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threadedComments/threadedComment1.xml" ContentType="application/vnd.ms-excel.threaded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threadedComments/threadedComment2.xml" ContentType="application/vnd.ms-excel.threadedcomments+xml"/>
  <Override PartName="/xl/comments8.xml" ContentType="application/vnd.openxmlformats-officedocument.spreadsheetml.comments+xml"/>
  <Override PartName="/xl/threadedComments/threadedComment3.xml" ContentType="application/vnd.ms-excel.threadedcomments+xml"/>
  <Override PartName="/xl/comments9.xml" ContentType="application/vnd.openxmlformats-officedocument.spreadsheetml.comments+xml"/>
  <Override PartName="/xl/threadedComments/threadedComment4.xml" ContentType="application/vnd.ms-excel.threadedcomments+xml"/>
  <Override PartName="/xl/comments10.xml" ContentType="application/vnd.openxmlformats-officedocument.spreadsheetml.comments+xml"/>
  <Override PartName="/xl/threadedComments/threadedComment5.xml" ContentType="application/vnd.ms-excel.threadedcomments+xml"/>
  <Override PartName="/xl/comments11.xml" ContentType="application/vnd.openxmlformats-officedocument.spreadsheetml.comments+xml"/>
  <Override PartName="/xl/threadedComments/threadedComment6.xml" ContentType="application/vnd.ms-excel.threadedcomments+xml"/>
  <Override PartName="/xl/comments12.xml" ContentType="application/vnd.openxmlformats-officedocument.spreadsheetml.comments+xml"/>
  <Override PartName="/xl/threadedComments/threadedComment7.xml" ContentType="application/vnd.ms-excel.threadedcomments+xml"/>
  <Override PartName="/xl/comments13.xml" ContentType="application/vnd.openxmlformats-officedocument.spreadsheetml.comments+xml"/>
  <Override PartName="/xl/threadedComments/threadedComment8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https://ncnj.sharepoint.com/sites/staff_sharedfolders/Shared Documents/140.スケジュール・時間割/【作業中】2026(R8)年度 時間割/"/>
    </mc:Choice>
  </mc:AlternateContent>
  <xr:revisionPtr revIDLastSave="5741" documentId="13_ncr:1_{13757702-7729-471F-AE62-CF5D0D9062B8}" xr6:coauthVersionLast="47" xr6:coauthVersionMax="47" xr10:uidLastSave="{2F906755-6719-4131-827F-AE9DD3E98CCF}"/>
  <bookViews>
    <workbookView xWindow="0" yWindow="0" windowWidth="28800" windowHeight="12150" firstSheet="3" activeTab="3" xr2:uid="{00000000-000D-0000-FFFF-FFFF00000000}"/>
  </bookViews>
  <sheets>
    <sheet name="2026年4月 " sheetId="95" r:id="rId1"/>
    <sheet name="2026年5月" sheetId="101" r:id="rId2"/>
    <sheet name="2026年6月" sheetId="102" r:id="rId3"/>
    <sheet name="2026年7月" sheetId="103" r:id="rId4"/>
    <sheet name="2026年8月" sheetId="104" r:id="rId5"/>
    <sheet name="2026年9月" sheetId="105" r:id="rId6"/>
    <sheet name="2026年度(1年前期)" sheetId="140" r:id="rId7"/>
    <sheet name="2026年度(2年前期)" sheetId="141" r:id="rId8"/>
    <sheet name="2026年度(3年前期)" sheetId="142" r:id="rId9"/>
    <sheet name="2026年度(4年・助産前期)" sheetId="143" r:id="rId10"/>
    <sheet name="2026年度(4年前期)" sheetId="144" r:id="rId11"/>
    <sheet name="2026年度(助産前期)" sheetId="145" r:id="rId12"/>
    <sheet name="2026年度(M1前期)" sheetId="146" r:id="rId13"/>
    <sheet name="2026年度(M2前期)" sheetId="147" r:id="rId14"/>
    <sheet name="2026年度(D1前期)" sheetId="148" r:id="rId15"/>
    <sheet name="2026年度(D23前期)" sheetId="149" r:id="rId16"/>
    <sheet name="科目・教員" sheetId="86" r:id="rId17"/>
  </sheets>
  <definedNames>
    <definedName name="_xlnm._FilterDatabase" localSheetId="0" hidden="1">'2026年4月 '!$A$1:$Z$751</definedName>
    <definedName name="_xlnm._FilterDatabase" localSheetId="1" hidden="1">'2026年5月'!$A$1:$Z$751</definedName>
    <definedName name="_xlnm._FilterDatabase" localSheetId="2" hidden="1">'2026年6月'!$A$1:$Z$751</definedName>
    <definedName name="_xlnm._FilterDatabase" localSheetId="3" hidden="1">'2026年7月'!$A$1:$Z$751</definedName>
    <definedName name="_xlnm._FilterDatabase" localSheetId="4" hidden="1">'2026年8月'!$A$1:$Z$751</definedName>
    <definedName name="_xlnm._FilterDatabase" localSheetId="5" hidden="1">'2026年9月'!$A$1:$Z$751</definedName>
    <definedName name="_xlnm._FilterDatabase" localSheetId="9" hidden="1">'2026年度(4年・助産前期)'!$B$5:$P$391</definedName>
    <definedName name="_xlnm.Print_Area" localSheetId="1">'2026年5月'!$A$1:$BV$776</definedName>
    <definedName name="_xlnm.Print_Area" localSheetId="2">'2026年6月'!$A$1:$BV$769</definedName>
    <definedName name="_xlnm.Print_Area" localSheetId="3">'2026年7月'!$A$1:$BV$776</definedName>
    <definedName name="_xlnm.Print_Area" localSheetId="4">'2026年8月'!$A$1:$BV$776</definedName>
    <definedName name="_xlnm.Print_Area" localSheetId="5">'2026年9月'!$A$1:$BV$751</definedName>
    <definedName name="_xlnm.Print_Area" localSheetId="6">'2026年度(1年前期)'!$A$1:$N$209</definedName>
    <definedName name="_xlnm.Print_Area" localSheetId="7">'2026年度(2年前期)'!$A$1:$N$209</definedName>
    <definedName name="_xlnm.Print_Area" localSheetId="8">'2026年度(3年前期)'!$A$1:$N$209</definedName>
    <definedName name="_xlnm.Print_Area" localSheetId="9">'2026年度(4年・助産前期)'!$B$1:$O$392</definedName>
    <definedName name="_xlnm.Print_Area" localSheetId="10">'2026年度(4年前期)'!$A$1:$N$209</definedName>
    <definedName name="_xlnm.Print_Area" localSheetId="14">'2026年度(D1前期)'!$A$1:$N$209</definedName>
    <definedName name="_xlnm.Print_Area" localSheetId="15">'2026年度(D23前期)'!$A$1:$N$209</definedName>
    <definedName name="_xlnm.Print_Area" localSheetId="12">'2026年度(M1前期)'!$A$1:$N$209</definedName>
    <definedName name="_xlnm.Print_Area" localSheetId="13">'2026年度(M2前期)'!$A$1:$N$209</definedName>
    <definedName name="_xlnm.Print_Area" localSheetId="11">'2026年度(助産前期)'!$A$1:$N$209</definedName>
    <definedName name="_xlnm.Print_Area" localSheetId="0">'2026年4月 '!$A$1:$T$751</definedName>
    <definedName name="_xlnm.Print_Titles" localSheetId="0">'2026年4月 '!$1:$1</definedName>
    <definedName name="_xlnm.Print_Titles" localSheetId="1">'2026年5月'!$1:$1</definedName>
    <definedName name="_xlnm.Print_Titles" localSheetId="2">'2026年6月'!$1:$1</definedName>
    <definedName name="_xlnm.Print_Titles" localSheetId="3">'2026年7月'!$1:$1</definedName>
    <definedName name="_xlnm.Print_Titles" localSheetId="4">'2026年8月'!$1:$1</definedName>
    <definedName name="_xlnm.Print_Titles" localSheetId="5">'2026年9月'!$1:$1</definedName>
    <definedName name="_xlnm.Print_Titles" localSheetId="6">'2026年度(1年前期)'!$2:$3</definedName>
    <definedName name="_xlnm.Print_Titles" localSheetId="7">'2026年度(2年前期)'!$2:$3</definedName>
    <definedName name="_xlnm.Print_Titles" localSheetId="8">'2026年度(3年前期)'!$2:$3</definedName>
    <definedName name="_xlnm.Print_Titles" localSheetId="9">'2026年度(4年・助産前期)'!$2:$2</definedName>
    <definedName name="_xlnm.Print_Titles" localSheetId="10">'2026年度(4年前期)'!$2:$3</definedName>
    <definedName name="_xlnm.Print_Titles" localSheetId="14">'2026年度(D1前期)'!$2:$3</definedName>
    <definedName name="_xlnm.Print_Titles" localSheetId="15">'2026年度(D23前期)'!$2:$3</definedName>
    <definedName name="_xlnm.Print_Titles" localSheetId="12">'2026年度(M1前期)'!$2:$3</definedName>
    <definedName name="_xlnm.Print_Titles" localSheetId="13">'2026年度(M2前期)'!$2:$3</definedName>
    <definedName name="_xlnm.Print_Titles" localSheetId="11">'2026年度(助産前期)'!$2:$3</definedName>
    <definedName name="Z_2A3886E8_B047_4E53_8044_B0A88B7CCC92_.wvu.PrintArea" localSheetId="6" hidden="1">'2026年度(1年前期)'!$A$2:$N$209</definedName>
    <definedName name="Z_2A3886E8_B047_4E53_8044_B0A88B7CCC92_.wvu.PrintArea" localSheetId="7" hidden="1">'2026年度(2年前期)'!$A$2:$N$209</definedName>
    <definedName name="Z_2A3886E8_B047_4E53_8044_B0A88B7CCC92_.wvu.PrintArea" localSheetId="8" hidden="1">'2026年度(3年前期)'!$A$2:$N$209</definedName>
    <definedName name="Z_2A3886E8_B047_4E53_8044_B0A88B7CCC92_.wvu.PrintArea" localSheetId="10" hidden="1">'2026年度(4年前期)'!$A$2:$N$209</definedName>
    <definedName name="Z_2A3886E8_B047_4E53_8044_B0A88B7CCC92_.wvu.PrintArea" localSheetId="14" hidden="1">'2026年度(D1前期)'!$A$2:$N$209</definedName>
    <definedName name="Z_2A3886E8_B047_4E53_8044_B0A88B7CCC92_.wvu.PrintArea" localSheetId="15" hidden="1">'2026年度(D23前期)'!$A$2:$N$209</definedName>
    <definedName name="Z_2A3886E8_B047_4E53_8044_B0A88B7CCC92_.wvu.PrintArea" localSheetId="12" hidden="1">'2026年度(M1前期)'!$A$2:$N$209</definedName>
    <definedName name="Z_2A3886E8_B047_4E53_8044_B0A88B7CCC92_.wvu.PrintArea" localSheetId="13" hidden="1">'2026年度(M2前期)'!$A$2:$N$209</definedName>
    <definedName name="Z_2A3886E8_B047_4E53_8044_B0A88B7CCC92_.wvu.PrintArea" localSheetId="11" hidden="1">'2026年度(助産前期)'!$A$2:$N$209</definedName>
    <definedName name="Z_E2967952_4EBE_4D82_93C2_518511F7E122_.wvu.PrintArea" localSheetId="6" hidden="1">'2026年度(1年前期)'!$A$2:$N$209</definedName>
    <definedName name="Z_E2967952_4EBE_4D82_93C2_518511F7E122_.wvu.PrintArea" localSheetId="7" hidden="1">'2026年度(2年前期)'!$A$2:$N$209</definedName>
    <definedName name="Z_E2967952_4EBE_4D82_93C2_518511F7E122_.wvu.PrintArea" localSheetId="8" hidden="1">'2026年度(3年前期)'!$A$2:$N$209</definedName>
    <definedName name="Z_E2967952_4EBE_4D82_93C2_518511F7E122_.wvu.PrintArea" localSheetId="10" hidden="1">'2026年度(4年前期)'!$A$2:$N$209</definedName>
    <definedName name="Z_E2967952_4EBE_4D82_93C2_518511F7E122_.wvu.PrintArea" localSheetId="14" hidden="1">'2026年度(D1前期)'!$A$2:$N$209</definedName>
    <definedName name="Z_E2967952_4EBE_4D82_93C2_518511F7E122_.wvu.PrintArea" localSheetId="15" hidden="1">'2026年度(D23前期)'!$A$2:$N$209</definedName>
    <definedName name="Z_E2967952_4EBE_4D82_93C2_518511F7E122_.wvu.PrintArea" localSheetId="12" hidden="1">'2026年度(M1前期)'!$A$2:$N$209</definedName>
    <definedName name="Z_E2967952_4EBE_4D82_93C2_518511F7E122_.wvu.PrintArea" localSheetId="13" hidden="1">'2026年度(M2前期)'!$A$2:$N$209</definedName>
    <definedName name="Z_E2967952_4EBE_4D82_93C2_518511F7E122_.wvu.PrintArea" localSheetId="11" hidden="1">'2026年度(助産前期)'!$A$2:$N$209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519" i="95" l="1"/>
  <c r="I684" i="95"/>
  <c r="I682" i="95"/>
  <c r="I680" i="95"/>
  <c r="I678" i="95"/>
  <c r="I683" i="95"/>
  <c r="I679" i="95"/>
  <c r="O83" i="141"/>
  <c r="R15" i="141"/>
  <c r="O8" i="149"/>
  <c r="O9" i="149"/>
  <c r="O12" i="149"/>
  <c r="O13" i="149"/>
  <c r="O14" i="149"/>
  <c r="O15" i="149"/>
  <c r="O16" i="149"/>
  <c r="B8" i="149"/>
  <c r="C7" i="149"/>
  <c r="O8" i="148"/>
  <c r="O9" i="148"/>
  <c r="O12" i="148"/>
  <c r="O13" i="148"/>
  <c r="O14" i="148"/>
  <c r="O15" i="148"/>
  <c r="O16" i="148"/>
  <c r="B8" i="148"/>
  <c r="C7" i="148"/>
  <c r="O8" i="147"/>
  <c r="O9" i="147"/>
  <c r="O10" i="147"/>
  <c r="O13" i="147"/>
  <c r="O14" i="147"/>
  <c r="O15" i="147"/>
  <c r="O16" i="147"/>
  <c r="O19" i="147"/>
  <c r="O20" i="147"/>
  <c r="O21" i="147"/>
  <c r="O22" i="147"/>
  <c r="O23" i="147"/>
  <c r="B8" i="147"/>
  <c r="C8" i="147"/>
  <c r="C7" i="147"/>
  <c r="O8" i="146"/>
  <c r="O9" i="146"/>
  <c r="O10" i="146"/>
  <c r="O13" i="146"/>
  <c r="O14" i="146"/>
  <c r="O15" i="146"/>
  <c r="O16" i="146"/>
  <c r="O19" i="146"/>
  <c r="O20" i="146"/>
  <c r="O21" i="146"/>
  <c r="O22" i="146"/>
  <c r="O23" i="146"/>
  <c r="B8" i="146"/>
  <c r="C7" i="146"/>
  <c r="B9" i="147"/>
  <c r="C9" i="147"/>
  <c r="B9" i="148"/>
  <c r="B10" i="148"/>
  <c r="C8" i="149"/>
  <c r="B9" i="149"/>
  <c r="B10" i="147"/>
  <c r="R19" i="145"/>
  <c r="R18" i="145"/>
  <c r="R17" i="145"/>
  <c r="R16" i="145"/>
  <c r="R15" i="145"/>
  <c r="R14" i="145"/>
  <c r="R13" i="145"/>
  <c r="R12" i="145"/>
  <c r="R11" i="145"/>
  <c r="R10" i="145"/>
  <c r="R9" i="145"/>
  <c r="R8" i="145"/>
  <c r="O8" i="145"/>
  <c r="O9" i="145"/>
  <c r="O12" i="145"/>
  <c r="O13" i="145"/>
  <c r="O14" i="145"/>
  <c r="O15" i="145"/>
  <c r="O16" i="145"/>
  <c r="B8" i="145"/>
  <c r="B9" i="145"/>
  <c r="C7" i="145"/>
  <c r="C8" i="145"/>
  <c r="C9" i="149"/>
  <c r="B11" i="147"/>
  <c r="R23" i="144"/>
  <c r="R22" i="144"/>
  <c r="R21" i="144"/>
  <c r="R20" i="144"/>
  <c r="R19" i="144"/>
  <c r="R18" i="144"/>
  <c r="R17" i="144"/>
  <c r="R16" i="144"/>
  <c r="R15" i="144"/>
  <c r="R14" i="144"/>
  <c r="R13" i="144"/>
  <c r="R12" i="144"/>
  <c r="R11" i="144"/>
  <c r="R10" i="144"/>
  <c r="R9" i="144"/>
  <c r="R8" i="144"/>
  <c r="O8" i="144"/>
  <c r="O9" i="144"/>
  <c r="O12" i="144"/>
  <c r="O13" i="144"/>
  <c r="O14" i="144"/>
  <c r="O15" i="144"/>
  <c r="O16" i="144"/>
  <c r="B8" i="144"/>
  <c r="B9" i="144"/>
  <c r="C7" i="144"/>
  <c r="C8" i="144"/>
  <c r="C9" i="144"/>
  <c r="P332" i="143"/>
  <c r="P329" i="143"/>
  <c r="P266" i="143"/>
  <c r="P263" i="143"/>
  <c r="P136" i="143"/>
  <c r="P133" i="143"/>
  <c r="P70" i="143"/>
  <c r="P67" i="143"/>
  <c r="S34" i="143"/>
  <c r="S33" i="143"/>
  <c r="S32" i="143"/>
  <c r="S31" i="143"/>
  <c r="S30" i="143"/>
  <c r="S29" i="143"/>
  <c r="S28" i="143"/>
  <c r="S27" i="143"/>
  <c r="S26" i="143"/>
  <c r="S25" i="143"/>
  <c r="S24" i="143"/>
  <c r="S23" i="143"/>
  <c r="S22" i="143"/>
  <c r="S21" i="143"/>
  <c r="S20" i="143"/>
  <c r="S19" i="143"/>
  <c r="S18" i="143"/>
  <c r="S17" i="143"/>
  <c r="S16" i="143"/>
  <c r="S15" i="143"/>
  <c r="S14" i="143"/>
  <c r="S13" i="143"/>
  <c r="S12" i="143"/>
  <c r="S11" i="143"/>
  <c r="S10" i="143"/>
  <c r="S9" i="143"/>
  <c r="P9" i="143"/>
  <c r="P11" i="143"/>
  <c r="P17" i="143"/>
  <c r="P19" i="143"/>
  <c r="P21" i="143"/>
  <c r="P23" i="143"/>
  <c r="P25" i="143"/>
  <c r="B9" i="143"/>
  <c r="S8" i="143"/>
  <c r="C7" i="143"/>
  <c r="C9" i="143"/>
  <c r="B11" i="143"/>
  <c r="C11" i="143"/>
  <c r="B13" i="143"/>
  <c r="B15" i="143"/>
  <c r="R22" i="142"/>
  <c r="R21" i="142"/>
  <c r="R20" i="142"/>
  <c r="R19" i="142"/>
  <c r="R18" i="142"/>
  <c r="R17" i="142"/>
  <c r="R16" i="142"/>
  <c r="R15" i="142"/>
  <c r="R14" i="142"/>
  <c r="R13" i="142"/>
  <c r="R12" i="142"/>
  <c r="R11" i="142"/>
  <c r="R10" i="142"/>
  <c r="R9" i="142"/>
  <c r="R8" i="142"/>
  <c r="O8" i="142"/>
  <c r="O9" i="142"/>
  <c r="O12" i="142"/>
  <c r="O13" i="142"/>
  <c r="O14" i="142"/>
  <c r="O15" i="142"/>
  <c r="O16" i="142"/>
  <c r="B8" i="142"/>
  <c r="C7" i="142"/>
  <c r="B9" i="142"/>
  <c r="B10" i="142"/>
  <c r="C8" i="142"/>
  <c r="R23" i="141"/>
  <c r="R22" i="141"/>
  <c r="R21" i="141"/>
  <c r="R20" i="141"/>
  <c r="R19" i="141"/>
  <c r="R18" i="141"/>
  <c r="R17" i="141"/>
  <c r="R16" i="141"/>
  <c r="R14" i="141"/>
  <c r="R13" i="141"/>
  <c r="R12" i="141"/>
  <c r="R11" i="141"/>
  <c r="R10" i="141"/>
  <c r="R9" i="141"/>
  <c r="R8" i="141"/>
  <c r="O8" i="141"/>
  <c r="O9" i="141"/>
  <c r="O12" i="141"/>
  <c r="O13" i="141"/>
  <c r="O14" i="141"/>
  <c r="O15" i="141"/>
  <c r="O16" i="141"/>
  <c r="B8" i="141"/>
  <c r="C7" i="141"/>
  <c r="B9" i="141"/>
  <c r="C9" i="141"/>
  <c r="C8" i="141"/>
  <c r="R27" i="140"/>
  <c r="R26" i="140"/>
  <c r="R25" i="140"/>
  <c r="R24" i="140"/>
  <c r="R23" i="140"/>
  <c r="R22" i="140"/>
  <c r="R21" i="140"/>
  <c r="R20" i="140"/>
  <c r="R19" i="140"/>
  <c r="R18" i="140"/>
  <c r="R17" i="140"/>
  <c r="R16" i="140"/>
  <c r="R14" i="140"/>
  <c r="R13" i="140"/>
  <c r="R12" i="140"/>
  <c r="R11" i="140"/>
  <c r="R10" i="140"/>
  <c r="R9" i="140"/>
  <c r="R8" i="140"/>
  <c r="O8" i="140"/>
  <c r="O9" i="140"/>
  <c r="O12" i="140"/>
  <c r="O13" i="140"/>
  <c r="O14" i="140"/>
  <c r="O15" i="140"/>
  <c r="O16" i="140"/>
  <c r="B8" i="140"/>
  <c r="C7" i="140"/>
  <c r="C2" i="95"/>
  <c r="S7" i="95"/>
  <c r="S8" i="95"/>
  <c r="S19" i="95"/>
  <c r="S20" i="95"/>
  <c r="O23" i="95"/>
  <c r="O24" i="95"/>
  <c r="M17" i="95"/>
  <c r="K7" i="95"/>
  <c r="K8" i="95"/>
  <c r="G23" i="95"/>
  <c r="G24" i="95"/>
  <c r="E7" i="95"/>
  <c r="E8" i="95"/>
  <c r="C2" i="105"/>
  <c r="Z772" i="105"/>
  <c r="Z768" i="105"/>
  <c r="Z764" i="105"/>
  <c r="Z760" i="105"/>
  <c r="Z756" i="105"/>
  <c r="Z752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U1" i="105"/>
  <c r="Z773" i="104"/>
  <c r="Z769" i="104"/>
  <c r="Z765" i="104"/>
  <c r="Z761" i="104"/>
  <c r="Z757" i="104"/>
  <c r="Z753" i="104"/>
  <c r="Z748" i="104"/>
  <c r="Z744" i="104"/>
  <c r="Z740" i="104"/>
  <c r="Z736" i="104"/>
  <c r="Z732" i="104"/>
  <c r="Z728" i="104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U1" i="102"/>
  <c r="Z773" i="101"/>
  <c r="Z769" i="101"/>
  <c r="Z765" i="101"/>
  <c r="Z761" i="101"/>
  <c r="Z757" i="101"/>
  <c r="Z753" i="101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U1" i="101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9" i="95"/>
  <c r="Z165" i="95"/>
  <c r="Z161" i="95"/>
  <c r="Z157" i="95"/>
  <c r="Z153" i="95"/>
  <c r="Z148" i="95"/>
  <c r="Z144" i="95"/>
  <c r="Z140" i="95"/>
  <c r="Z136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U1" i="95"/>
  <c r="M754" i="105"/>
  <c r="M752" i="105"/>
  <c r="M753" i="105"/>
  <c r="M758" i="105"/>
  <c r="M774" i="105"/>
  <c r="M768" i="105"/>
  <c r="M769" i="105"/>
  <c r="M756" i="105"/>
  <c r="M757" i="105"/>
  <c r="M772" i="105"/>
  <c r="M773" i="105"/>
  <c r="M764" i="105"/>
  <c r="M765" i="105"/>
  <c r="M766" i="105"/>
  <c r="M770" i="105"/>
  <c r="O754" i="105"/>
  <c r="O774" i="105"/>
  <c r="O752" i="105"/>
  <c r="O753" i="105"/>
  <c r="O772" i="105"/>
  <c r="O773" i="105"/>
  <c r="O764" i="105"/>
  <c r="O765" i="105"/>
  <c r="O766" i="105"/>
  <c r="O770" i="105"/>
  <c r="O758" i="105"/>
  <c r="O768" i="105"/>
  <c r="O769" i="105"/>
  <c r="O756" i="105"/>
  <c r="O757" i="105"/>
  <c r="S772" i="105"/>
  <c r="S773" i="105"/>
  <c r="S764" i="105"/>
  <c r="S765" i="105"/>
  <c r="S770" i="105"/>
  <c r="S774" i="105"/>
  <c r="S756" i="105"/>
  <c r="S757" i="105"/>
  <c r="S766" i="105"/>
  <c r="S768" i="105"/>
  <c r="S769" i="105"/>
  <c r="S754" i="105"/>
  <c r="S758" i="105"/>
  <c r="S752" i="105"/>
  <c r="S753" i="105"/>
  <c r="Q766" i="105"/>
  <c r="Q764" i="105"/>
  <c r="Q765" i="105"/>
  <c r="Q770" i="105"/>
  <c r="Q772" i="105"/>
  <c r="Q773" i="105"/>
  <c r="Q756" i="105"/>
  <c r="Q757" i="105"/>
  <c r="Q774" i="105"/>
  <c r="Q768" i="105"/>
  <c r="Q769" i="105"/>
  <c r="Q754" i="105"/>
  <c r="Q758" i="105"/>
  <c r="Q752" i="105"/>
  <c r="Q753" i="105"/>
  <c r="I772" i="105"/>
  <c r="I773" i="105"/>
  <c r="I758" i="105"/>
  <c r="I756" i="105"/>
  <c r="I757" i="105"/>
  <c r="I766" i="105"/>
  <c r="I752" i="105"/>
  <c r="I753" i="105"/>
  <c r="I764" i="105"/>
  <c r="I765" i="105"/>
  <c r="I768" i="105"/>
  <c r="I769" i="105"/>
  <c r="I754" i="105"/>
  <c r="I770" i="105"/>
  <c r="I774" i="105"/>
  <c r="K756" i="105"/>
  <c r="K757" i="105"/>
  <c r="K758" i="105"/>
  <c r="K772" i="105"/>
  <c r="K773" i="105"/>
  <c r="K754" i="105"/>
  <c r="K766" i="105"/>
  <c r="K752" i="105"/>
  <c r="K753" i="105"/>
  <c r="K764" i="105"/>
  <c r="K765" i="105"/>
  <c r="K770" i="105"/>
  <c r="K774" i="105"/>
  <c r="K768" i="105"/>
  <c r="K769" i="105"/>
  <c r="G752" i="105"/>
  <c r="G753" i="105"/>
  <c r="G764" i="105"/>
  <c r="G765" i="105"/>
  <c r="G774" i="105"/>
  <c r="G766" i="105"/>
  <c r="G758" i="105"/>
  <c r="G754" i="105"/>
  <c r="G768" i="105"/>
  <c r="G769" i="105"/>
  <c r="G772" i="105"/>
  <c r="G773" i="105"/>
  <c r="G770" i="105"/>
  <c r="G756" i="105"/>
  <c r="G757" i="105"/>
  <c r="E752" i="105"/>
  <c r="E753" i="105"/>
  <c r="E758" i="105"/>
  <c r="E754" i="105"/>
  <c r="E768" i="105"/>
  <c r="E769" i="105"/>
  <c r="E774" i="105"/>
  <c r="E770" i="105"/>
  <c r="E766" i="105"/>
  <c r="E756" i="105"/>
  <c r="E757" i="105"/>
  <c r="E772" i="105"/>
  <c r="E773" i="105"/>
  <c r="E764" i="105"/>
  <c r="E765" i="105"/>
  <c r="C752" i="105"/>
  <c r="C753" i="105"/>
  <c r="C754" i="105"/>
  <c r="C774" i="105"/>
  <c r="C766" i="105"/>
  <c r="C772" i="105"/>
  <c r="C773" i="105"/>
  <c r="C764" i="105"/>
  <c r="C765" i="105"/>
  <c r="C768" i="105"/>
  <c r="C769" i="105"/>
  <c r="C758" i="105"/>
  <c r="C770" i="105"/>
  <c r="C756" i="105"/>
  <c r="C757" i="105"/>
  <c r="C27" i="101"/>
  <c r="U27" i="101"/>
  <c r="C27" i="104"/>
  <c r="U27" i="104"/>
  <c r="U2" i="104"/>
  <c r="U2" i="95"/>
  <c r="U2" i="102"/>
  <c r="U2" i="103"/>
  <c r="C27" i="103"/>
  <c r="U27" i="103"/>
  <c r="C27" i="102"/>
  <c r="G40" i="102"/>
  <c r="U27" i="102"/>
  <c r="C27" i="105"/>
  <c r="U27" i="105"/>
  <c r="U2" i="105"/>
  <c r="C52" i="104"/>
  <c r="U52" i="104"/>
  <c r="U2" i="101"/>
  <c r="C52" i="102"/>
  <c r="K71" i="102" s="1"/>
  <c r="C77" i="102"/>
  <c r="C52" i="103"/>
  <c r="U52" i="103"/>
  <c r="C52" i="105"/>
  <c r="U52" i="105"/>
  <c r="C77" i="103"/>
  <c r="U77" i="103"/>
  <c r="O19" i="141"/>
  <c r="O20" i="141"/>
  <c r="O21" i="141"/>
  <c r="O22" i="141"/>
  <c r="O23" i="141"/>
  <c r="O19" i="142"/>
  <c r="O20" i="142"/>
  <c r="O21" i="142"/>
  <c r="O22" i="142"/>
  <c r="O23" i="142"/>
  <c r="P31" i="143"/>
  <c r="P33" i="143"/>
  <c r="P35" i="143"/>
  <c r="P37" i="143"/>
  <c r="P39" i="143"/>
  <c r="O19" i="144"/>
  <c r="O20" i="144"/>
  <c r="O21" i="144"/>
  <c r="O22" i="144"/>
  <c r="O23" i="144"/>
  <c r="O19" i="145"/>
  <c r="O20" i="145"/>
  <c r="O21" i="145"/>
  <c r="O22" i="145"/>
  <c r="O23" i="145"/>
  <c r="O26" i="147"/>
  <c r="O27" i="147"/>
  <c r="O28" i="147"/>
  <c r="O29" i="147"/>
  <c r="O30" i="147"/>
  <c r="O19" i="148"/>
  <c r="O20" i="148"/>
  <c r="O21" i="148"/>
  <c r="O22" i="148"/>
  <c r="O23" i="148"/>
  <c r="O19" i="149"/>
  <c r="O20" i="149"/>
  <c r="O21" i="149"/>
  <c r="O22" i="149"/>
  <c r="O23" i="149"/>
  <c r="O26" i="146"/>
  <c r="O27" i="146"/>
  <c r="O28" i="146"/>
  <c r="O29" i="146"/>
  <c r="O30" i="146"/>
  <c r="C52" i="101"/>
  <c r="C77" i="105"/>
  <c r="C77" i="104"/>
  <c r="C102" i="103"/>
  <c r="U77" i="102"/>
  <c r="C102" i="102"/>
  <c r="U52" i="102"/>
  <c r="B10" i="149"/>
  <c r="C10" i="148"/>
  <c r="B11" i="148"/>
  <c r="C8" i="148"/>
  <c r="C9" i="148"/>
  <c r="C11" i="147"/>
  <c r="B12" i="147"/>
  <c r="C10" i="147"/>
  <c r="C8" i="146"/>
  <c r="B9" i="146"/>
  <c r="B10" i="145"/>
  <c r="C9" i="145"/>
  <c r="B10" i="144"/>
  <c r="C15" i="143"/>
  <c r="B17" i="143"/>
  <c r="C13" i="143"/>
  <c r="C10" i="142"/>
  <c r="B11" i="142"/>
  <c r="C9" i="142"/>
  <c r="O19" i="140"/>
  <c r="O20" i="140"/>
  <c r="O21" i="140"/>
  <c r="O22" i="140"/>
  <c r="O23" i="140"/>
  <c r="O26" i="140"/>
  <c r="B10" i="141"/>
  <c r="E17" i="95"/>
  <c r="G25" i="95"/>
  <c r="K9" i="95"/>
  <c r="M19" i="95"/>
  <c r="M20" i="95"/>
  <c r="Q5" i="95"/>
  <c r="E19" i="95"/>
  <c r="E20" i="95"/>
  <c r="K15" i="95"/>
  <c r="K16" i="95"/>
  <c r="M21" i="95"/>
  <c r="E21" i="95"/>
  <c r="K17" i="95"/>
  <c r="M25" i="95"/>
  <c r="E23" i="95"/>
  <c r="E24" i="95"/>
  <c r="I7" i="95"/>
  <c r="I8" i="95"/>
  <c r="K19" i="95"/>
  <c r="K20" i="95"/>
  <c r="O3" i="95"/>
  <c r="O4" i="95"/>
  <c r="Q15" i="95"/>
  <c r="Q16" i="95"/>
  <c r="I3" i="95"/>
  <c r="I4" i="95"/>
  <c r="Q7" i="95"/>
  <c r="Q8" i="95"/>
  <c r="I5" i="95"/>
  <c r="Q9" i="95"/>
  <c r="E25" i="95"/>
  <c r="I9" i="95"/>
  <c r="K21" i="95"/>
  <c r="O5" i="95"/>
  <c r="Q17" i="95"/>
  <c r="G3" i="95"/>
  <c r="G4" i="95"/>
  <c r="I15" i="95"/>
  <c r="I16" i="95"/>
  <c r="K23" i="95"/>
  <c r="K24" i="95"/>
  <c r="O7" i="95"/>
  <c r="O8" i="95"/>
  <c r="Q21" i="95"/>
  <c r="G9" i="95"/>
  <c r="I25" i="95"/>
  <c r="M7" i="95"/>
  <c r="M8" i="95"/>
  <c r="O17" i="95"/>
  <c r="S9" i="95"/>
  <c r="C27" i="95"/>
  <c r="I17" i="95"/>
  <c r="O9" i="95"/>
  <c r="S3" i="95"/>
  <c r="S4" i="95"/>
  <c r="E3" i="95"/>
  <c r="E4" i="95"/>
  <c r="G15" i="95"/>
  <c r="G16" i="95"/>
  <c r="K3" i="95"/>
  <c r="K4" i="95"/>
  <c r="M9" i="95"/>
  <c r="O19" i="95"/>
  <c r="O20" i="95"/>
  <c r="S15" i="95"/>
  <c r="S16" i="95"/>
  <c r="G5" i="95"/>
  <c r="M5" i="95"/>
  <c r="Q23" i="95"/>
  <c r="Q24" i="95"/>
  <c r="G7" i="95"/>
  <c r="G8" i="95"/>
  <c r="I19" i="95"/>
  <c r="I20" i="95"/>
  <c r="O15" i="95"/>
  <c r="O16" i="95"/>
  <c r="E5" i="95"/>
  <c r="G21" i="95"/>
  <c r="K5" i="95"/>
  <c r="M15" i="95"/>
  <c r="M16" i="95"/>
  <c r="O21" i="95"/>
  <c r="S17" i="95"/>
  <c r="B9" i="140"/>
  <c r="C8" i="140"/>
  <c r="Q25" i="95"/>
  <c r="S21" i="95"/>
  <c r="S23" i="95"/>
  <c r="S24" i="95"/>
  <c r="Q19" i="95"/>
  <c r="Q20" i="95"/>
  <c r="S25" i="95"/>
  <c r="S40" i="95"/>
  <c r="S41" i="95"/>
  <c r="E9" i="95"/>
  <c r="G17" i="95"/>
  <c r="I21" i="95"/>
  <c r="K25" i="95"/>
  <c r="O25" i="95"/>
  <c r="S5" i="95"/>
  <c r="E15" i="95"/>
  <c r="E16" i="95"/>
  <c r="G19" i="95"/>
  <c r="G20" i="95"/>
  <c r="I23" i="95"/>
  <c r="I24" i="95"/>
  <c r="M3" i="95"/>
  <c r="M4" i="95"/>
  <c r="M23" i="95"/>
  <c r="M24" i="95"/>
  <c r="Q3" i="95"/>
  <c r="Q4" i="95"/>
  <c r="O26" i="149"/>
  <c r="O27" i="149"/>
  <c r="O28" i="149"/>
  <c r="O29" i="149"/>
  <c r="O30" i="149"/>
  <c r="O26" i="148"/>
  <c r="O27" i="148"/>
  <c r="O28" i="148"/>
  <c r="O29" i="148"/>
  <c r="O30" i="148"/>
  <c r="O33" i="147"/>
  <c r="O34" i="147"/>
  <c r="O36" i="147"/>
  <c r="O41" i="147"/>
  <c r="O26" i="145"/>
  <c r="O27" i="145"/>
  <c r="O28" i="145"/>
  <c r="O29" i="145"/>
  <c r="O30" i="145"/>
  <c r="O26" i="144"/>
  <c r="O27" i="144"/>
  <c r="O28" i="144"/>
  <c r="O29" i="144"/>
  <c r="O30" i="144"/>
  <c r="P45" i="143"/>
  <c r="P47" i="143"/>
  <c r="P49" i="143"/>
  <c r="P51" i="143"/>
  <c r="P53" i="143"/>
  <c r="O26" i="142"/>
  <c r="O27" i="142"/>
  <c r="O28" i="142"/>
  <c r="O29" i="142"/>
  <c r="O30" i="142"/>
  <c r="O26" i="141"/>
  <c r="O27" i="141"/>
  <c r="O28" i="141"/>
  <c r="O29" i="141"/>
  <c r="O30" i="141"/>
  <c r="O33" i="141"/>
  <c r="O34" i="141"/>
  <c r="O36" i="141"/>
  <c r="O41" i="141"/>
  <c r="O33" i="146"/>
  <c r="O34" i="146"/>
  <c r="O36" i="146"/>
  <c r="O41" i="146"/>
  <c r="U52" i="101"/>
  <c r="C77" i="101"/>
  <c r="C102" i="105"/>
  <c r="U77" i="105"/>
  <c r="U77" i="104"/>
  <c r="C102" i="104"/>
  <c r="U102" i="103"/>
  <c r="C127" i="103"/>
  <c r="C127" i="102"/>
  <c r="U102" i="102"/>
  <c r="B11" i="149"/>
  <c r="C10" i="149"/>
  <c r="C11" i="148"/>
  <c r="B12" i="148"/>
  <c r="B13" i="147"/>
  <c r="C12" i="147"/>
  <c r="B10" i="146"/>
  <c r="C9" i="146"/>
  <c r="B11" i="145"/>
  <c r="C10" i="145"/>
  <c r="C10" i="144"/>
  <c r="B11" i="144"/>
  <c r="O47" i="141"/>
  <c r="O48" i="141"/>
  <c r="C17" i="143"/>
  <c r="B19" i="143"/>
  <c r="B12" i="142"/>
  <c r="C11" i="142"/>
  <c r="O27" i="140"/>
  <c r="C10" i="141"/>
  <c r="B11" i="141"/>
  <c r="Q40" i="95"/>
  <c r="Q41" i="95"/>
  <c r="Q50" i="95"/>
  <c r="Q32" i="95"/>
  <c r="Q33" i="95"/>
  <c r="M28" i="95"/>
  <c r="M29" i="95"/>
  <c r="S48" i="95"/>
  <c r="S49" i="95"/>
  <c r="I48" i="95"/>
  <c r="I49" i="95"/>
  <c r="G42" i="95"/>
  <c r="E30" i="95"/>
  <c r="K50" i="95"/>
  <c r="Q46" i="95"/>
  <c r="O34" i="95"/>
  <c r="I40" i="95"/>
  <c r="I41" i="95"/>
  <c r="U27" i="95"/>
  <c r="Q34" i="95"/>
  <c r="S32" i="95"/>
  <c r="S33" i="95"/>
  <c r="G44" i="95"/>
  <c r="G45" i="95"/>
  <c r="O50" i="95"/>
  <c r="O32" i="95"/>
  <c r="O33" i="95"/>
  <c r="M40" i="95"/>
  <c r="M41" i="95"/>
  <c r="S46" i="95"/>
  <c r="I46" i="95"/>
  <c r="G40" i="95"/>
  <c r="G41" i="95"/>
  <c r="E28" i="95"/>
  <c r="E29" i="95"/>
  <c r="O48" i="95"/>
  <c r="O49" i="95"/>
  <c r="M42" i="95"/>
  <c r="I42" i="95"/>
  <c r="Q30" i="95"/>
  <c r="K48" i="95"/>
  <c r="K49" i="95"/>
  <c r="G28" i="95"/>
  <c r="G29" i="95"/>
  <c r="C52" i="95"/>
  <c r="Q48" i="95"/>
  <c r="Q49" i="95"/>
  <c r="M32" i="95"/>
  <c r="M33" i="95"/>
  <c r="M48" i="95"/>
  <c r="M49" i="95"/>
  <c r="S30" i="95"/>
  <c r="I44" i="95"/>
  <c r="I45" i="95"/>
  <c r="G32" i="95"/>
  <c r="G33" i="95"/>
  <c r="G30" i="95"/>
  <c r="Q44" i="95"/>
  <c r="Q45" i="95"/>
  <c r="M30" i="95"/>
  <c r="O46" i="95"/>
  <c r="K44" i="95"/>
  <c r="K45" i="95"/>
  <c r="I34" i="95"/>
  <c r="E50" i="95"/>
  <c r="O44" i="95"/>
  <c r="O45" i="95"/>
  <c r="Q28" i="95"/>
  <c r="Q29" i="95"/>
  <c r="S44" i="95"/>
  <c r="S45" i="95"/>
  <c r="K42" i="95"/>
  <c r="I32" i="95"/>
  <c r="I33" i="95"/>
  <c r="E48" i="95"/>
  <c r="E49" i="95"/>
  <c r="K34" i="95"/>
  <c r="G50" i="95"/>
  <c r="O42" i="95"/>
  <c r="S34" i="95"/>
  <c r="G48" i="95"/>
  <c r="G49" i="95"/>
  <c r="M44" i="95"/>
  <c r="M45" i="95"/>
  <c r="O28" i="95"/>
  <c r="O29" i="95"/>
  <c r="S28" i="95"/>
  <c r="S29" i="95"/>
  <c r="K40" i="95"/>
  <c r="K41" i="95"/>
  <c r="I28" i="95"/>
  <c r="I29" i="95"/>
  <c r="E46" i="95"/>
  <c r="Q42" i="95"/>
  <c r="S50" i="95"/>
  <c r="E44" i="95"/>
  <c r="E45" i="95"/>
  <c r="M46" i="95"/>
  <c r="K32" i="95"/>
  <c r="K33" i="95"/>
  <c r="E40" i="95"/>
  <c r="E41" i="95"/>
  <c r="O40" i="95"/>
  <c r="O41" i="95"/>
  <c r="M50" i="95"/>
  <c r="S42" i="95"/>
  <c r="K30" i="95"/>
  <c r="G46" i="95"/>
  <c r="E34" i="95"/>
  <c r="M34" i="95"/>
  <c r="K28" i="95"/>
  <c r="K29" i="95"/>
  <c r="E32" i="95"/>
  <c r="E33" i="95"/>
  <c r="O30" i="95"/>
  <c r="K46" i="95"/>
  <c r="I30" i="95"/>
  <c r="I50" i="95"/>
  <c r="G34" i="95"/>
  <c r="E42" i="95"/>
  <c r="B10" i="140"/>
  <c r="C9" i="140"/>
  <c r="O28" i="140"/>
  <c r="O29" i="140"/>
  <c r="O30" i="140"/>
  <c r="O33" i="140"/>
  <c r="O34" i="140"/>
  <c r="O36" i="140"/>
  <c r="O41" i="140"/>
  <c r="O33" i="142"/>
  <c r="O34" i="142"/>
  <c r="O36" i="142"/>
  <c r="O41" i="142"/>
  <c r="P59" i="143"/>
  <c r="P61" i="143"/>
  <c r="P65" i="143"/>
  <c r="P71" i="143"/>
  <c r="O33" i="144"/>
  <c r="O34" i="144"/>
  <c r="O36" i="144"/>
  <c r="O41" i="144"/>
  <c r="O47" i="144"/>
  <c r="O48" i="144"/>
  <c r="O51" i="144"/>
  <c r="O52" i="144"/>
  <c r="O53" i="144"/>
  <c r="O54" i="144"/>
  <c r="O55" i="144"/>
  <c r="O33" i="145"/>
  <c r="O34" i="145"/>
  <c r="O36" i="145"/>
  <c r="O41" i="145"/>
  <c r="O47" i="147"/>
  <c r="O48" i="147"/>
  <c r="O33" i="148"/>
  <c r="O34" i="148"/>
  <c r="O36" i="148"/>
  <c r="O41" i="148"/>
  <c r="O33" i="149"/>
  <c r="O34" i="149"/>
  <c r="O36" i="149"/>
  <c r="O41" i="149"/>
  <c r="O47" i="146"/>
  <c r="O48" i="146"/>
  <c r="O51" i="146"/>
  <c r="O52" i="146"/>
  <c r="O53" i="146"/>
  <c r="O54" i="146"/>
  <c r="O55" i="146"/>
  <c r="C102" i="101"/>
  <c r="U77" i="101"/>
  <c r="C127" i="105"/>
  <c r="U102" i="105"/>
  <c r="C127" i="104"/>
  <c r="U102" i="104"/>
  <c r="U127" i="103"/>
  <c r="C152" i="103"/>
  <c r="C152" i="102"/>
  <c r="U127" i="102"/>
  <c r="C11" i="149"/>
  <c r="B12" i="149"/>
  <c r="C12" i="148"/>
  <c r="B13" i="148"/>
  <c r="B14" i="147"/>
  <c r="C13" i="147"/>
  <c r="C10" i="146"/>
  <c r="B11" i="146"/>
  <c r="B12" i="145"/>
  <c r="C11" i="145"/>
  <c r="O58" i="144"/>
  <c r="O59" i="144"/>
  <c r="O60" i="144"/>
  <c r="O61" i="144"/>
  <c r="O62" i="144"/>
  <c r="B12" i="144"/>
  <c r="C11" i="144"/>
  <c r="O51" i="141"/>
  <c r="O52" i="141"/>
  <c r="O53" i="141"/>
  <c r="O54" i="141"/>
  <c r="O55" i="141"/>
  <c r="B21" i="143"/>
  <c r="C19" i="143"/>
  <c r="B13" i="142"/>
  <c r="C12" i="142"/>
  <c r="B12" i="141"/>
  <c r="C11" i="141"/>
  <c r="M75" i="95"/>
  <c r="E65" i="95"/>
  <c r="E66" i="95"/>
  <c r="E71" i="95"/>
  <c r="Q55" i="95"/>
  <c r="C77" i="95"/>
  <c r="Q65" i="95"/>
  <c r="Q66" i="95"/>
  <c r="O69" i="95"/>
  <c r="O70" i="95"/>
  <c r="K67" i="95"/>
  <c r="O67" i="95"/>
  <c r="K57" i="95"/>
  <c r="K58" i="95"/>
  <c r="G75" i="95"/>
  <c r="I67" i="95"/>
  <c r="M57" i="95"/>
  <c r="M58" i="95"/>
  <c r="O65" i="95"/>
  <c r="O66" i="95"/>
  <c r="M55" i="95"/>
  <c r="Q57" i="95"/>
  <c r="Q58" i="95"/>
  <c r="K73" i="95"/>
  <c r="K74" i="95"/>
  <c r="S69" i="95"/>
  <c r="S70" i="95"/>
  <c r="Q53" i="95"/>
  <c r="Q54" i="95"/>
  <c r="K65" i="95"/>
  <c r="K66" i="95"/>
  <c r="M71" i="95"/>
  <c r="M67" i="95"/>
  <c r="O59" i="95"/>
  <c r="S65" i="95"/>
  <c r="S66" i="95"/>
  <c r="O75" i="95"/>
  <c r="M59" i="95"/>
  <c r="M53" i="95"/>
  <c r="M54" i="95"/>
  <c r="K59" i="95"/>
  <c r="E75" i="95"/>
  <c r="I75" i="95"/>
  <c r="G53" i="95"/>
  <c r="G54" i="95"/>
  <c r="S53" i="95"/>
  <c r="S54" i="95"/>
  <c r="K75" i="95"/>
  <c r="E53" i="95"/>
  <c r="E54" i="95"/>
  <c r="Q75" i="95"/>
  <c r="Q71" i="95"/>
  <c r="S57" i="95"/>
  <c r="S58" i="95"/>
  <c r="G55" i="95"/>
  <c r="I73" i="95"/>
  <c r="I74" i="95"/>
  <c r="E59" i="95"/>
  <c r="O55" i="95"/>
  <c r="Q73" i="95"/>
  <c r="Q74" i="95"/>
  <c r="K71" i="95"/>
  <c r="O73" i="95"/>
  <c r="O74" i="95"/>
  <c r="Q67" i="95"/>
  <c r="M73" i="95"/>
  <c r="M74" i="95"/>
  <c r="G65" i="95"/>
  <c r="G66" i="95"/>
  <c r="Q69" i="95"/>
  <c r="Q70" i="95"/>
  <c r="E73" i="95"/>
  <c r="E74" i="95"/>
  <c r="S71" i="95"/>
  <c r="U52" i="95"/>
  <c r="S75" i="95"/>
  <c r="I57" i="95"/>
  <c r="I58" i="95"/>
  <c r="K53" i="95"/>
  <c r="K54" i="95"/>
  <c r="E69" i="95"/>
  <c r="E70" i="95"/>
  <c r="I69" i="95"/>
  <c r="I70" i="95"/>
  <c r="I71" i="95"/>
  <c r="I53" i="95"/>
  <c r="I54" i="95"/>
  <c r="G73" i="95"/>
  <c r="G74" i="95"/>
  <c r="K55" i="95"/>
  <c r="M65" i="95"/>
  <c r="M66" i="95"/>
  <c r="I65" i="95"/>
  <c r="I66" i="95"/>
  <c r="S73" i="95"/>
  <c r="S74" i="95"/>
  <c r="G69" i="95"/>
  <c r="G70" i="95"/>
  <c r="O71" i="95"/>
  <c r="O57" i="95"/>
  <c r="O58" i="95"/>
  <c r="S55" i="95"/>
  <c r="E67" i="95"/>
  <c r="S67" i="95"/>
  <c r="E55" i="95"/>
  <c r="Q59" i="95"/>
  <c r="O53" i="95"/>
  <c r="O54" i="95"/>
  <c r="I59" i="95"/>
  <c r="I55" i="95"/>
  <c r="E57" i="95"/>
  <c r="E58" i="95"/>
  <c r="M69" i="95"/>
  <c r="M70" i="95"/>
  <c r="G67" i="95"/>
  <c r="G71" i="95"/>
  <c r="K69" i="95"/>
  <c r="K70" i="95"/>
  <c r="G59" i="95"/>
  <c r="S59" i="95"/>
  <c r="G57" i="95"/>
  <c r="G58" i="95"/>
  <c r="B11" i="140"/>
  <c r="C10" i="140"/>
  <c r="O58" i="146"/>
  <c r="O59" i="146"/>
  <c r="O60" i="146"/>
  <c r="O61" i="146"/>
  <c r="O62" i="146"/>
  <c r="O65" i="146"/>
  <c r="O66" i="146"/>
  <c r="O67" i="146"/>
  <c r="O68" i="146"/>
  <c r="O69" i="146"/>
  <c r="O76" i="146"/>
  <c r="O77" i="146"/>
  <c r="O78" i="146"/>
  <c r="O79" i="146"/>
  <c r="O80" i="146"/>
  <c r="O47" i="149"/>
  <c r="O48" i="149"/>
  <c r="O47" i="148"/>
  <c r="O48" i="148"/>
  <c r="O51" i="147"/>
  <c r="O52" i="147"/>
  <c r="O53" i="147"/>
  <c r="O54" i="147"/>
  <c r="O55" i="147"/>
  <c r="O47" i="145"/>
  <c r="O48" i="145"/>
  <c r="P83" i="143"/>
  <c r="P85" i="143"/>
  <c r="O47" i="142"/>
  <c r="O48" i="142"/>
  <c r="O47" i="140"/>
  <c r="O48" i="140"/>
  <c r="O83" i="146"/>
  <c r="O84" i="146"/>
  <c r="O85" i="146"/>
  <c r="O86" i="146"/>
  <c r="O87" i="146"/>
  <c r="U102" i="101"/>
  <c r="C127" i="101"/>
  <c r="U127" i="105"/>
  <c r="C152" i="105"/>
  <c r="C152" i="104"/>
  <c r="U127" i="104"/>
  <c r="C177" i="103"/>
  <c r="U152" i="103"/>
  <c r="C177" i="102"/>
  <c r="U152" i="102"/>
  <c r="B13" i="149"/>
  <c r="C12" i="149"/>
  <c r="B14" i="148"/>
  <c r="C13" i="148"/>
  <c r="B15" i="147"/>
  <c r="C14" i="147"/>
  <c r="C11" i="146"/>
  <c r="B12" i="146"/>
  <c r="B13" i="145"/>
  <c r="C12" i="145"/>
  <c r="O65" i="144"/>
  <c r="O66" i="144"/>
  <c r="O67" i="144"/>
  <c r="O68" i="144"/>
  <c r="O69" i="144"/>
  <c r="B13" i="144"/>
  <c r="C12" i="144"/>
  <c r="O58" i="141"/>
  <c r="O59" i="141"/>
  <c r="O60" i="141"/>
  <c r="O61" i="141"/>
  <c r="O62" i="141"/>
  <c r="B23" i="143"/>
  <c r="C21" i="143"/>
  <c r="C13" i="142"/>
  <c r="B14" i="142"/>
  <c r="B13" i="141"/>
  <c r="C12" i="141"/>
  <c r="I94" i="95"/>
  <c r="I95" i="95"/>
  <c r="G90" i="95"/>
  <c r="G91" i="95"/>
  <c r="Q82" i="95"/>
  <c r="Q83" i="95"/>
  <c r="E80" i="95"/>
  <c r="M92" i="95"/>
  <c r="I84" i="95"/>
  <c r="G98" i="95"/>
  <c r="G99" i="95"/>
  <c r="E90" i="95"/>
  <c r="E91" i="95"/>
  <c r="I80" i="95"/>
  <c r="E96" i="95"/>
  <c r="M80" i="95"/>
  <c r="Q100" i="95"/>
  <c r="O78" i="95"/>
  <c r="O79" i="95"/>
  <c r="E92" i="95"/>
  <c r="K82" i="95"/>
  <c r="K83" i="95"/>
  <c r="M96" i="95"/>
  <c r="I78" i="95"/>
  <c r="I79" i="95"/>
  <c r="G92" i="95"/>
  <c r="K98" i="95"/>
  <c r="K99" i="95"/>
  <c r="Q80" i="95"/>
  <c r="K96" i="95"/>
  <c r="C102" i="95"/>
  <c r="O90" i="95"/>
  <c r="O91" i="95"/>
  <c r="G82" i="95"/>
  <c r="G83" i="95"/>
  <c r="M94" i="95"/>
  <c r="M95" i="95"/>
  <c r="K84" i="95"/>
  <c r="S92" i="95"/>
  <c r="M90" i="95"/>
  <c r="M91" i="95"/>
  <c r="M82" i="95"/>
  <c r="M83" i="95"/>
  <c r="S90" i="95"/>
  <c r="S91" i="95"/>
  <c r="S82" i="95"/>
  <c r="S83" i="95"/>
  <c r="M84" i="95"/>
  <c r="M100" i="95"/>
  <c r="Q78" i="95"/>
  <c r="Q79" i="95"/>
  <c r="I82" i="95"/>
  <c r="I83" i="95"/>
  <c r="I90" i="95"/>
  <c r="I91" i="95"/>
  <c r="G94" i="95"/>
  <c r="G95" i="95"/>
  <c r="O82" i="95"/>
  <c r="O83" i="95"/>
  <c r="Q90" i="95"/>
  <c r="Q91" i="95"/>
  <c r="Q94" i="95"/>
  <c r="Q95" i="95"/>
  <c r="Q98" i="95"/>
  <c r="Q99" i="95"/>
  <c r="S78" i="95"/>
  <c r="S79" i="95"/>
  <c r="O96" i="95"/>
  <c r="I92" i="95"/>
  <c r="K78" i="95"/>
  <c r="K79" i="95"/>
  <c r="Q96" i="95"/>
  <c r="O100" i="95"/>
  <c r="E100" i="95"/>
  <c r="I98" i="95"/>
  <c r="I99" i="95"/>
  <c r="G84" i="95"/>
  <c r="K80" i="95"/>
  <c r="K92" i="95"/>
  <c r="I96" i="95"/>
  <c r="G78" i="95"/>
  <c r="G79" i="95"/>
  <c r="E82" i="95"/>
  <c r="E83" i="95"/>
  <c r="K94" i="95"/>
  <c r="K95" i="95"/>
  <c r="O84" i="95"/>
  <c r="K90" i="95"/>
  <c r="K91" i="95"/>
  <c r="S84" i="95"/>
  <c r="I100" i="95"/>
  <c r="E94" i="95"/>
  <c r="E95" i="95"/>
  <c r="U77" i="95"/>
  <c r="K100" i="95"/>
  <c r="S100" i="95"/>
  <c r="Q84" i="95"/>
  <c r="S98" i="95"/>
  <c r="S99" i="95"/>
  <c r="S96" i="95"/>
  <c r="O98" i="95"/>
  <c r="O99" i="95"/>
  <c r="O92" i="95"/>
  <c r="G100" i="95"/>
  <c r="E98" i="95"/>
  <c r="E99" i="95"/>
  <c r="M98" i="95"/>
  <c r="M99" i="95"/>
  <c r="O94" i="95"/>
  <c r="O95" i="95"/>
  <c r="Q92" i="95"/>
  <c r="M78" i="95"/>
  <c r="M79" i="95"/>
  <c r="G80" i="95"/>
  <c r="E78" i="95"/>
  <c r="E79" i="95"/>
  <c r="S94" i="95"/>
  <c r="S95" i="95"/>
  <c r="G96" i="95"/>
  <c r="O80" i="95"/>
  <c r="S80" i="95"/>
  <c r="E84" i="95"/>
  <c r="C11" i="140"/>
  <c r="B12" i="140"/>
  <c r="O51" i="140"/>
  <c r="O52" i="140"/>
  <c r="O53" i="140"/>
  <c r="O54" i="140"/>
  <c r="O55" i="140"/>
  <c r="O58" i="140"/>
  <c r="O59" i="140"/>
  <c r="O60" i="140"/>
  <c r="O61" i="140"/>
  <c r="O62" i="140"/>
  <c r="O65" i="140"/>
  <c r="O66" i="140"/>
  <c r="O67" i="140"/>
  <c r="O68" i="140"/>
  <c r="O69" i="140"/>
  <c r="O51" i="142"/>
  <c r="O52" i="142"/>
  <c r="O53" i="142"/>
  <c r="O54" i="142"/>
  <c r="O55" i="142"/>
  <c r="P91" i="143"/>
  <c r="P93" i="143"/>
  <c r="P95" i="143"/>
  <c r="P97" i="143"/>
  <c r="P99" i="143"/>
  <c r="O51" i="145"/>
  <c r="O52" i="145"/>
  <c r="O53" i="145"/>
  <c r="O54" i="145"/>
  <c r="O55" i="145"/>
  <c r="O58" i="147"/>
  <c r="O59" i="147"/>
  <c r="O60" i="147"/>
  <c r="O61" i="147"/>
  <c r="O62" i="147"/>
  <c r="O51" i="148"/>
  <c r="O52" i="148"/>
  <c r="O53" i="148"/>
  <c r="O54" i="148"/>
  <c r="O55" i="148"/>
  <c r="O51" i="149"/>
  <c r="O52" i="149"/>
  <c r="O53" i="149"/>
  <c r="O54" i="149"/>
  <c r="O55" i="149"/>
  <c r="O90" i="146"/>
  <c r="O91" i="146"/>
  <c r="O92" i="146"/>
  <c r="O93" i="146"/>
  <c r="O94" i="146"/>
  <c r="C152" i="101"/>
  <c r="U127" i="101"/>
  <c r="C177" i="105"/>
  <c r="U152" i="105"/>
  <c r="C177" i="104"/>
  <c r="U152" i="104"/>
  <c r="U177" i="103"/>
  <c r="C202" i="103"/>
  <c r="U177" i="102"/>
  <c r="C202" i="102"/>
  <c r="C13" i="149"/>
  <c r="B14" i="149"/>
  <c r="C14" i="148"/>
  <c r="B15" i="148"/>
  <c r="B16" i="147"/>
  <c r="C15" i="147"/>
  <c r="B13" i="146"/>
  <c r="C12" i="146"/>
  <c r="C13" i="145"/>
  <c r="B14" i="145"/>
  <c r="O76" i="144"/>
  <c r="O77" i="144"/>
  <c r="O78" i="144"/>
  <c r="O79" i="144"/>
  <c r="O80" i="144"/>
  <c r="B14" i="144"/>
  <c r="C13" i="144"/>
  <c r="O65" i="141"/>
  <c r="O66" i="141"/>
  <c r="O67" i="141"/>
  <c r="O68" i="141"/>
  <c r="O69" i="141"/>
  <c r="C23" i="143"/>
  <c r="B25" i="143"/>
  <c r="B15" i="142"/>
  <c r="C14" i="142"/>
  <c r="B14" i="141"/>
  <c r="C13" i="141"/>
  <c r="I109" i="95"/>
  <c r="K109" i="95"/>
  <c r="M117" i="95"/>
  <c r="K107" i="95"/>
  <c r="K108" i="95"/>
  <c r="S123" i="95"/>
  <c r="S124" i="95"/>
  <c r="Q105" i="95"/>
  <c r="I115" i="95"/>
  <c r="I116" i="95"/>
  <c r="E105" i="95"/>
  <c r="M109" i="95"/>
  <c r="E123" i="95"/>
  <c r="E124" i="95"/>
  <c r="C127" i="95"/>
  <c r="K125" i="95"/>
  <c r="O109" i="95"/>
  <c r="O125" i="95"/>
  <c r="Q115" i="95"/>
  <c r="Q116" i="95"/>
  <c r="S125" i="95"/>
  <c r="G115" i="95"/>
  <c r="G116" i="95"/>
  <c r="M121" i="95"/>
  <c r="K119" i="95"/>
  <c r="K120" i="95"/>
  <c r="S105" i="95"/>
  <c r="S117" i="95"/>
  <c r="I125" i="95"/>
  <c r="Q119" i="95"/>
  <c r="Q120" i="95"/>
  <c r="I119" i="95"/>
  <c r="I120" i="95"/>
  <c r="I123" i="95"/>
  <c r="I124" i="95"/>
  <c r="O115" i="95"/>
  <c r="O116" i="95"/>
  <c r="G105" i="95"/>
  <c r="S115" i="95"/>
  <c r="S116" i="95"/>
  <c r="Q123" i="95"/>
  <c r="Q124" i="95"/>
  <c r="I117" i="95"/>
  <c r="M105" i="95"/>
  <c r="O103" i="95"/>
  <c r="O104" i="95"/>
  <c r="I105" i="95"/>
  <c r="S119" i="95"/>
  <c r="S120" i="95"/>
  <c r="E117" i="95"/>
  <c r="G107" i="95"/>
  <c r="G108" i="95"/>
  <c r="M119" i="95"/>
  <c r="M120" i="95"/>
  <c r="Q125" i="95"/>
  <c r="K103" i="95"/>
  <c r="K104" i="95"/>
  <c r="K121" i="95"/>
  <c r="Q117" i="95"/>
  <c r="K117" i="95"/>
  <c r="E103" i="95"/>
  <c r="E104" i="95"/>
  <c r="G125" i="95"/>
  <c r="S103" i="95"/>
  <c r="S104" i="95"/>
  <c r="Q121" i="95"/>
  <c r="K123" i="95"/>
  <c r="K124" i="95"/>
  <c r="Q103" i="95"/>
  <c r="Q104" i="95"/>
  <c r="E115" i="95"/>
  <c r="E116" i="95"/>
  <c r="E107" i="95"/>
  <c r="E108" i="95"/>
  <c r="S121" i="95"/>
  <c r="E125" i="95"/>
  <c r="M125" i="95"/>
  <c r="K115" i="95"/>
  <c r="K116" i="95"/>
  <c r="E119" i="95"/>
  <c r="E120" i="95"/>
  <c r="U102" i="95"/>
  <c r="O117" i="95"/>
  <c r="O119" i="95"/>
  <c r="O120" i="95"/>
  <c r="M103" i="95"/>
  <c r="M104" i="95"/>
  <c r="E109" i="95"/>
  <c r="M123" i="95"/>
  <c r="M124" i="95"/>
  <c r="G123" i="95"/>
  <c r="G124" i="95"/>
  <c r="Q109" i="95"/>
  <c r="G117" i="95"/>
  <c r="I107" i="95"/>
  <c r="I108" i="95"/>
  <c r="S107" i="95"/>
  <c r="S108" i="95"/>
  <c r="O107" i="95"/>
  <c r="O108" i="95"/>
  <c r="K105" i="95"/>
  <c r="M115" i="95"/>
  <c r="M116" i="95"/>
  <c r="O123" i="95"/>
  <c r="O124" i="95"/>
  <c r="G109" i="95"/>
  <c r="I121" i="95"/>
  <c r="G103" i="95"/>
  <c r="G104" i="95"/>
  <c r="G121" i="95"/>
  <c r="M107" i="95"/>
  <c r="M108" i="95"/>
  <c r="G119" i="95"/>
  <c r="G120" i="95"/>
  <c r="I103" i="95"/>
  <c r="I104" i="95"/>
  <c r="O121" i="95"/>
  <c r="S109" i="95"/>
  <c r="E121" i="95"/>
  <c r="O105" i="95"/>
  <c r="Q107" i="95"/>
  <c r="Q108" i="95"/>
  <c r="B13" i="140"/>
  <c r="C12" i="140"/>
  <c r="O58" i="149"/>
  <c r="O59" i="149"/>
  <c r="O60" i="149"/>
  <c r="O61" i="149"/>
  <c r="O62" i="149"/>
  <c r="O58" i="148"/>
  <c r="O59" i="148"/>
  <c r="O60" i="148"/>
  <c r="O61" i="148"/>
  <c r="O62" i="148"/>
  <c r="O65" i="147"/>
  <c r="O66" i="147"/>
  <c r="O67" i="147"/>
  <c r="O68" i="147"/>
  <c r="O69" i="147"/>
  <c r="O58" i="145"/>
  <c r="O59" i="145"/>
  <c r="O60" i="145"/>
  <c r="O61" i="145"/>
  <c r="O62" i="145"/>
  <c r="P105" i="143"/>
  <c r="P107" i="143"/>
  <c r="P109" i="143"/>
  <c r="P111" i="143"/>
  <c r="P113" i="143"/>
  <c r="O58" i="142"/>
  <c r="O59" i="142"/>
  <c r="O60" i="142"/>
  <c r="O61" i="142"/>
  <c r="O62" i="142"/>
  <c r="O76" i="140"/>
  <c r="O77" i="140"/>
  <c r="O78" i="140"/>
  <c r="O79" i="140"/>
  <c r="O80" i="140"/>
  <c r="O97" i="146"/>
  <c r="O98" i="146"/>
  <c r="O99" i="146"/>
  <c r="O100" i="146"/>
  <c r="O101" i="146"/>
  <c r="U152" i="101"/>
  <c r="C177" i="101"/>
  <c r="C202" i="105"/>
  <c r="U177" i="105"/>
  <c r="C202" i="104"/>
  <c r="U177" i="104"/>
  <c r="U202" i="103"/>
  <c r="C227" i="103"/>
  <c r="U202" i="102"/>
  <c r="C227" i="102"/>
  <c r="B15" i="149"/>
  <c r="C14" i="149"/>
  <c r="C15" i="148"/>
  <c r="B16" i="148"/>
  <c r="B17" i="147"/>
  <c r="C16" i="147"/>
  <c r="B14" i="146"/>
  <c r="C13" i="146"/>
  <c r="B15" i="145"/>
  <c r="C14" i="145"/>
  <c r="O83" i="144"/>
  <c r="O84" i="144"/>
  <c r="O85" i="144"/>
  <c r="O86" i="144"/>
  <c r="O87" i="144"/>
  <c r="B15" i="144"/>
  <c r="C14" i="144"/>
  <c r="O76" i="141"/>
  <c r="O77" i="141"/>
  <c r="O78" i="141"/>
  <c r="O79" i="141"/>
  <c r="O80" i="141"/>
  <c r="C25" i="143"/>
  <c r="B27" i="143"/>
  <c r="B16" i="142"/>
  <c r="C15" i="142"/>
  <c r="B15" i="141"/>
  <c r="C14" i="141"/>
  <c r="S132" i="95"/>
  <c r="S133" i="95"/>
  <c r="Q144" i="95"/>
  <c r="Q145" i="95"/>
  <c r="E148" i="95"/>
  <c r="E149" i="95"/>
  <c r="C152" i="95"/>
  <c r="M146" i="95"/>
  <c r="M128" i="95"/>
  <c r="M129" i="95"/>
  <c r="I144" i="95"/>
  <c r="I145" i="95"/>
  <c r="S150" i="95"/>
  <c r="Q132" i="95"/>
  <c r="Q133" i="95"/>
  <c r="E144" i="95"/>
  <c r="E145" i="95"/>
  <c r="Q146" i="95"/>
  <c r="Q130" i="95"/>
  <c r="G134" i="95"/>
  <c r="M130" i="95"/>
  <c r="S146" i="95"/>
  <c r="E128" i="95"/>
  <c r="E129" i="95"/>
  <c r="K134" i="95"/>
  <c r="G130" i="95"/>
  <c r="G144" i="95"/>
  <c r="G145" i="95"/>
  <c r="K142" i="95"/>
  <c r="O142" i="95"/>
  <c r="Q140" i="95"/>
  <c r="Q141" i="95"/>
  <c r="S144" i="95"/>
  <c r="S145" i="95"/>
  <c r="K150" i="95"/>
  <c r="I150" i="95"/>
  <c r="I146" i="95"/>
  <c r="E130" i="95"/>
  <c r="E140" i="95"/>
  <c r="E141" i="95"/>
  <c r="S148" i="95"/>
  <c r="S149" i="95"/>
  <c r="M150" i="95"/>
  <c r="I140" i="95"/>
  <c r="I141" i="95"/>
  <c r="K146" i="95"/>
  <c r="G150" i="95"/>
  <c r="E146" i="95"/>
  <c r="I134" i="95"/>
  <c r="S142" i="95"/>
  <c r="Q134" i="95"/>
  <c r="O132" i="95"/>
  <c r="O133" i="95"/>
  <c r="G142" i="95"/>
  <c r="O130" i="95"/>
  <c r="O144" i="95"/>
  <c r="O145" i="95"/>
  <c r="O134" i="95"/>
  <c r="G148" i="95"/>
  <c r="G149" i="95"/>
  <c r="M144" i="95"/>
  <c r="M145" i="95"/>
  <c r="G140" i="95"/>
  <c r="G141" i="95"/>
  <c r="Q142" i="95"/>
  <c r="O148" i="95"/>
  <c r="O149" i="95"/>
  <c r="I148" i="95"/>
  <c r="I149" i="95"/>
  <c r="K130" i="95"/>
  <c r="S130" i="95"/>
  <c r="G128" i="95"/>
  <c r="G129" i="95"/>
  <c r="G146" i="95"/>
  <c r="U127" i="95"/>
  <c r="Q150" i="95"/>
  <c r="K128" i="95"/>
  <c r="K129" i="95"/>
  <c r="K140" i="95"/>
  <c r="K141" i="95"/>
  <c r="K132" i="95"/>
  <c r="K133" i="95"/>
  <c r="I142" i="95"/>
  <c r="Q148" i="95"/>
  <c r="Q149" i="95"/>
  <c r="E132" i="95"/>
  <c r="E133" i="95"/>
  <c r="E142" i="95"/>
  <c r="G132" i="95"/>
  <c r="G133" i="95"/>
  <c r="K148" i="95"/>
  <c r="K149" i="95"/>
  <c r="M140" i="95"/>
  <c r="M141" i="95"/>
  <c r="O146" i="95"/>
  <c r="M132" i="95"/>
  <c r="M133" i="95"/>
  <c r="S128" i="95"/>
  <c r="S129" i="95"/>
  <c r="M142" i="95"/>
  <c r="M148" i="95"/>
  <c r="M149" i="95"/>
  <c r="E150" i="95"/>
  <c r="K144" i="95"/>
  <c r="K145" i="95"/>
  <c r="I128" i="95"/>
  <c r="I129" i="95"/>
  <c r="E134" i="95"/>
  <c r="O128" i="95"/>
  <c r="O129" i="95"/>
  <c r="O150" i="95"/>
  <c r="O140" i="95"/>
  <c r="O141" i="95"/>
  <c r="I130" i="95"/>
  <c r="M134" i="95"/>
  <c r="Q128" i="95"/>
  <c r="Q129" i="95"/>
  <c r="I132" i="95"/>
  <c r="I133" i="95"/>
  <c r="S140" i="95"/>
  <c r="S141" i="95"/>
  <c r="S134" i="95"/>
  <c r="B14" i="140"/>
  <c r="C13" i="140"/>
  <c r="O83" i="140"/>
  <c r="O84" i="140"/>
  <c r="O85" i="140"/>
  <c r="O86" i="140"/>
  <c r="O87" i="140"/>
  <c r="O65" i="142"/>
  <c r="O66" i="142"/>
  <c r="O67" i="142"/>
  <c r="O68" i="142"/>
  <c r="O69" i="142"/>
  <c r="P119" i="143"/>
  <c r="P121" i="143"/>
  <c r="P123" i="143"/>
  <c r="P125" i="143"/>
  <c r="P127" i="143"/>
  <c r="O65" i="145"/>
  <c r="O66" i="145"/>
  <c r="O67" i="145"/>
  <c r="O68" i="145"/>
  <c r="O69" i="145"/>
  <c r="O76" i="147"/>
  <c r="O77" i="147"/>
  <c r="O78" i="147"/>
  <c r="O79" i="147"/>
  <c r="O80" i="147"/>
  <c r="O65" i="148"/>
  <c r="O66" i="148"/>
  <c r="O67" i="148"/>
  <c r="O68" i="148"/>
  <c r="O69" i="148"/>
  <c r="O65" i="149"/>
  <c r="O66" i="149"/>
  <c r="O67" i="149"/>
  <c r="O68" i="149"/>
  <c r="O69" i="149"/>
  <c r="O104" i="146"/>
  <c r="O105" i="146"/>
  <c r="O110" i="146"/>
  <c r="O111" i="146"/>
  <c r="O112" i="146"/>
  <c r="C202" i="101"/>
  <c r="U177" i="101"/>
  <c r="C227" i="105"/>
  <c r="U202" i="105"/>
  <c r="C227" i="104"/>
  <c r="U202" i="104"/>
  <c r="C252" i="103"/>
  <c r="U227" i="103"/>
  <c r="C252" i="102"/>
  <c r="U227" i="102"/>
  <c r="B16" i="149"/>
  <c r="C15" i="149"/>
  <c r="B17" i="148"/>
  <c r="C16" i="148"/>
  <c r="B18" i="147"/>
  <c r="C17" i="147"/>
  <c r="B15" i="146"/>
  <c r="C14" i="146"/>
  <c r="B16" i="145"/>
  <c r="C15" i="145"/>
  <c r="O90" i="144"/>
  <c r="O91" i="144"/>
  <c r="O92" i="144"/>
  <c r="O93" i="144"/>
  <c r="O94" i="144"/>
  <c r="C15" i="144"/>
  <c r="B16" i="144"/>
  <c r="O84" i="141"/>
  <c r="O85" i="141"/>
  <c r="O86" i="141"/>
  <c r="O87" i="141"/>
  <c r="B29" i="143"/>
  <c r="C27" i="143"/>
  <c r="C16" i="142"/>
  <c r="B17" i="142"/>
  <c r="B16" i="141"/>
  <c r="C15" i="141"/>
  <c r="K171" i="95"/>
  <c r="I167" i="95"/>
  <c r="G173" i="95"/>
  <c r="G174" i="95"/>
  <c r="E165" i="95"/>
  <c r="E166" i="95"/>
  <c r="O171" i="95"/>
  <c r="I153" i="95"/>
  <c r="I154" i="95"/>
  <c r="S157" i="95"/>
  <c r="S158" i="95"/>
  <c r="E171" i="95"/>
  <c r="I171" i="95"/>
  <c r="G157" i="95"/>
  <c r="G158" i="95"/>
  <c r="S175" i="95"/>
  <c r="S155" i="95"/>
  <c r="M173" i="95"/>
  <c r="M174" i="95"/>
  <c r="O165" i="95"/>
  <c r="O166" i="95"/>
  <c r="S169" i="95"/>
  <c r="S170" i="95"/>
  <c r="G153" i="95"/>
  <c r="G154" i="95"/>
  <c r="G171" i="95"/>
  <c r="Q159" i="95"/>
  <c r="I175" i="95"/>
  <c r="G169" i="95"/>
  <c r="G170" i="95"/>
  <c r="E169" i="95"/>
  <c r="E170" i="95"/>
  <c r="Q153" i="95"/>
  <c r="Q154" i="95"/>
  <c r="O175" i="95"/>
  <c r="G165" i="95"/>
  <c r="G166" i="95"/>
  <c r="I169" i="95"/>
  <c r="I170" i="95"/>
  <c r="U152" i="95"/>
  <c r="K155" i="95"/>
  <c r="M167" i="95"/>
  <c r="S159" i="95"/>
  <c r="C177" i="95"/>
  <c r="I155" i="95"/>
  <c r="K159" i="95"/>
  <c r="O159" i="95"/>
  <c r="M155" i="95"/>
  <c r="M169" i="95"/>
  <c r="M170" i="95"/>
  <c r="M153" i="95"/>
  <c r="M154" i="95"/>
  <c r="E155" i="95"/>
  <c r="I165" i="95"/>
  <c r="I166" i="95"/>
  <c r="K173" i="95"/>
  <c r="K174" i="95"/>
  <c r="O173" i="95"/>
  <c r="O174" i="95"/>
  <c r="O167" i="95"/>
  <c r="S171" i="95"/>
  <c r="G167" i="95"/>
  <c r="I157" i="95"/>
  <c r="I158" i="95"/>
  <c r="Q155" i="95"/>
  <c r="E175" i="95"/>
  <c r="K169" i="95"/>
  <c r="K170" i="95"/>
  <c r="E173" i="95"/>
  <c r="E174" i="95"/>
  <c r="S165" i="95"/>
  <c r="S166" i="95"/>
  <c r="K167" i="95"/>
  <c r="M165" i="95"/>
  <c r="M166" i="95"/>
  <c r="K157" i="95"/>
  <c r="K158" i="95"/>
  <c r="Q175" i="95"/>
  <c r="G175" i="95"/>
  <c r="I159" i="95"/>
  <c r="E159" i="95"/>
  <c r="G159" i="95"/>
  <c r="Q169" i="95"/>
  <c r="Q170" i="95"/>
  <c r="K175" i="95"/>
  <c r="S167" i="95"/>
  <c r="Q157" i="95"/>
  <c r="Q158" i="95"/>
  <c r="E167" i="95"/>
  <c r="M159" i="95"/>
  <c r="K165" i="95"/>
  <c r="K166" i="95"/>
  <c r="Q167" i="95"/>
  <c r="M175" i="95"/>
  <c r="M171" i="95"/>
  <c r="O153" i="95"/>
  <c r="O154" i="95"/>
  <c r="O169" i="95"/>
  <c r="O170" i="95"/>
  <c r="G155" i="95"/>
  <c r="S153" i="95"/>
  <c r="S154" i="95"/>
  <c r="E157" i="95"/>
  <c r="E158" i="95"/>
  <c r="Q165" i="95"/>
  <c r="Q166" i="95"/>
  <c r="O157" i="95"/>
  <c r="O158" i="95"/>
  <c r="Q173" i="95"/>
  <c r="Q174" i="95"/>
  <c r="Q171" i="95"/>
  <c r="K153" i="95"/>
  <c r="K154" i="95"/>
  <c r="E153" i="95"/>
  <c r="E154" i="95"/>
  <c r="O155" i="95"/>
  <c r="I173" i="95"/>
  <c r="I174" i="95"/>
  <c r="S173" i="95"/>
  <c r="S174" i="95"/>
  <c r="M157" i="95"/>
  <c r="M158" i="95"/>
  <c r="C14" i="140"/>
  <c r="B15" i="140"/>
  <c r="O76" i="149"/>
  <c r="O77" i="149"/>
  <c r="O78" i="149"/>
  <c r="O79" i="149"/>
  <c r="O80" i="149"/>
  <c r="O76" i="148"/>
  <c r="O77" i="148"/>
  <c r="O78" i="148"/>
  <c r="O79" i="148"/>
  <c r="O80" i="148"/>
  <c r="O83" i="148"/>
  <c r="O84" i="148"/>
  <c r="O85" i="148"/>
  <c r="O86" i="148"/>
  <c r="O87" i="148"/>
  <c r="O90" i="148"/>
  <c r="O91" i="148"/>
  <c r="O92" i="148"/>
  <c r="O93" i="148"/>
  <c r="O94" i="148"/>
  <c r="O97" i="148"/>
  <c r="O98" i="148"/>
  <c r="O99" i="148"/>
  <c r="O100" i="148"/>
  <c r="O101" i="148"/>
  <c r="O104" i="148"/>
  <c r="O105" i="148"/>
  <c r="O110" i="148"/>
  <c r="O111" i="148"/>
  <c r="O112" i="148"/>
  <c r="O115" i="148"/>
  <c r="O116" i="148"/>
  <c r="O117" i="148"/>
  <c r="O118" i="148"/>
  <c r="O119" i="148"/>
  <c r="O122" i="148"/>
  <c r="O123" i="148"/>
  <c r="O124" i="148"/>
  <c r="O125" i="148"/>
  <c r="O126" i="148"/>
  <c r="O130" i="148"/>
  <c r="O131" i="148"/>
  <c r="O132" i="148"/>
  <c r="O133" i="148"/>
  <c r="O83" i="147"/>
  <c r="O84" i="147"/>
  <c r="O85" i="147"/>
  <c r="O86" i="147"/>
  <c r="O87" i="147"/>
  <c r="O76" i="145"/>
  <c r="O77" i="145"/>
  <c r="O78" i="145"/>
  <c r="O79" i="145"/>
  <c r="O80" i="145"/>
  <c r="P137" i="143"/>
  <c r="P139" i="143"/>
  <c r="P141" i="143"/>
  <c r="P143" i="143"/>
  <c r="P145" i="143"/>
  <c r="O76" i="142"/>
  <c r="O77" i="142"/>
  <c r="O78" i="142"/>
  <c r="O79" i="142"/>
  <c r="O80" i="142"/>
  <c r="O90" i="140"/>
  <c r="O91" i="140"/>
  <c r="O92" i="140"/>
  <c r="O93" i="140"/>
  <c r="O94" i="140"/>
  <c r="O115" i="146"/>
  <c r="O116" i="146"/>
  <c r="O117" i="146"/>
  <c r="O118" i="146"/>
  <c r="O119" i="146"/>
  <c r="U202" i="101"/>
  <c r="C227" i="101"/>
  <c r="C252" i="105"/>
  <c r="U227" i="105"/>
  <c r="U227" i="104"/>
  <c r="C252" i="104"/>
  <c r="C277" i="103"/>
  <c r="U252" i="103"/>
  <c r="U252" i="102"/>
  <c r="C277" i="102"/>
  <c r="B17" i="149"/>
  <c r="C16" i="149"/>
  <c r="O136" i="148"/>
  <c r="O137" i="148"/>
  <c r="O138" i="148"/>
  <c r="O139" i="148"/>
  <c r="O140" i="148"/>
  <c r="C17" i="148"/>
  <c r="B18" i="148"/>
  <c r="B19" i="147"/>
  <c r="C18" i="147"/>
  <c r="C15" i="146"/>
  <c r="B16" i="146"/>
  <c r="C16" i="145"/>
  <c r="B17" i="145"/>
  <c r="O97" i="144"/>
  <c r="O98" i="144"/>
  <c r="O99" i="144"/>
  <c r="O100" i="144"/>
  <c r="O101" i="144"/>
  <c r="O104" i="144"/>
  <c r="O105" i="144"/>
  <c r="O110" i="144"/>
  <c r="O111" i="144"/>
  <c r="O112" i="144"/>
  <c r="B17" i="144"/>
  <c r="C16" i="144"/>
  <c r="O90" i="141"/>
  <c r="O91" i="141"/>
  <c r="O92" i="141"/>
  <c r="O93" i="141"/>
  <c r="O94" i="141"/>
  <c r="B31" i="143"/>
  <c r="C29" i="143"/>
  <c r="B18" i="142"/>
  <c r="C17" i="142"/>
  <c r="C16" i="141"/>
  <c r="B17" i="141"/>
  <c r="K184" i="95"/>
  <c r="I192" i="95"/>
  <c r="G184" i="95"/>
  <c r="Q192" i="95"/>
  <c r="C202" i="95"/>
  <c r="O182" i="95"/>
  <c r="O183" i="95"/>
  <c r="G200" i="95"/>
  <c r="S190" i="95"/>
  <c r="S191" i="95"/>
  <c r="Q178" i="95"/>
  <c r="Q179" i="95"/>
  <c r="K200" i="95"/>
  <c r="M178" i="95"/>
  <c r="M179" i="95"/>
  <c r="Q200" i="95"/>
  <c r="Q196" i="95"/>
  <c r="O178" i="95"/>
  <c r="O179" i="95"/>
  <c r="M182" i="95"/>
  <c r="M183" i="95"/>
  <c r="K182" i="95"/>
  <c r="K183" i="95"/>
  <c r="I198" i="95"/>
  <c r="I199" i="95"/>
  <c r="K180" i="95"/>
  <c r="S196" i="95"/>
  <c r="E182" i="95"/>
  <c r="E183" i="95"/>
  <c r="M190" i="95"/>
  <c r="M191" i="95"/>
  <c r="I178" i="95"/>
  <c r="I179" i="95"/>
  <c r="Q180" i="95"/>
  <c r="G194" i="95"/>
  <c r="G195" i="95"/>
  <c r="M198" i="95"/>
  <c r="M199" i="95"/>
  <c r="S198" i="95"/>
  <c r="S199" i="95"/>
  <c r="I190" i="95"/>
  <c r="I191" i="95"/>
  <c r="G190" i="95"/>
  <c r="G191" i="95"/>
  <c r="E184" i="95"/>
  <c r="M184" i="95"/>
  <c r="K194" i="95"/>
  <c r="K195" i="95"/>
  <c r="I196" i="95"/>
  <c r="U177" i="95"/>
  <c r="G178" i="95"/>
  <c r="G179" i="95"/>
  <c r="I194" i="95"/>
  <c r="I195" i="95"/>
  <c r="K198" i="95"/>
  <c r="K199" i="95"/>
  <c r="O198" i="95"/>
  <c r="O199" i="95"/>
  <c r="I182" i="95"/>
  <c r="I183" i="95"/>
  <c r="G198" i="95"/>
  <c r="G199" i="95"/>
  <c r="E200" i="95"/>
  <c r="E178" i="95"/>
  <c r="E179" i="95"/>
  <c r="K196" i="95"/>
  <c r="I180" i="95"/>
  <c r="E198" i="95"/>
  <c r="E199" i="95"/>
  <c r="Q184" i="95"/>
  <c r="Q194" i="95"/>
  <c r="Q195" i="95"/>
  <c r="E194" i="95"/>
  <c r="E195" i="95"/>
  <c r="S182" i="95"/>
  <c r="S183" i="95"/>
  <c r="M192" i="95"/>
  <c r="O190" i="95"/>
  <c r="O191" i="95"/>
  <c r="O180" i="95"/>
  <c r="K190" i="95"/>
  <c r="K191" i="95"/>
  <c r="G192" i="95"/>
  <c r="M194" i="95"/>
  <c r="M195" i="95"/>
  <c r="Q182" i="95"/>
  <c r="Q183" i="95"/>
  <c r="Q190" i="95"/>
  <c r="Q191" i="95"/>
  <c r="O184" i="95"/>
  <c r="E192" i="95"/>
  <c r="M180" i="95"/>
  <c r="S184" i="95"/>
  <c r="M196" i="95"/>
  <c r="E180" i="95"/>
  <c r="M200" i="95"/>
  <c r="O196" i="95"/>
  <c r="S194" i="95"/>
  <c r="S195" i="95"/>
  <c r="G180" i="95"/>
  <c r="I200" i="95"/>
  <c r="I184" i="95"/>
  <c r="S180" i="95"/>
  <c r="S192" i="95"/>
  <c r="K192" i="95"/>
  <c r="G196" i="95"/>
  <c r="E196" i="95"/>
  <c r="G182" i="95"/>
  <c r="G183" i="95"/>
  <c r="O194" i="95"/>
  <c r="O195" i="95"/>
  <c r="O192" i="95"/>
  <c r="O200" i="95"/>
  <c r="K178" i="95"/>
  <c r="K179" i="95"/>
  <c r="S200" i="95"/>
  <c r="S178" i="95"/>
  <c r="S179" i="95"/>
  <c r="E190" i="95"/>
  <c r="E191" i="95"/>
  <c r="Q198" i="95"/>
  <c r="Q199" i="95"/>
  <c r="B16" i="140"/>
  <c r="C15" i="140"/>
  <c r="O97" i="140"/>
  <c r="O98" i="140"/>
  <c r="O99" i="140"/>
  <c r="O100" i="140"/>
  <c r="O101" i="140"/>
  <c r="O83" i="142"/>
  <c r="O84" i="142"/>
  <c r="O85" i="142"/>
  <c r="O86" i="142"/>
  <c r="O87" i="142"/>
  <c r="P151" i="143"/>
  <c r="P153" i="143"/>
  <c r="P155" i="143"/>
  <c r="P157" i="143"/>
  <c r="P159" i="143"/>
  <c r="O83" i="145"/>
  <c r="O84" i="145"/>
  <c r="O85" i="145"/>
  <c r="O86" i="145"/>
  <c r="O87" i="145"/>
  <c r="O90" i="147"/>
  <c r="O91" i="147"/>
  <c r="O92" i="147"/>
  <c r="O93" i="147"/>
  <c r="O94" i="147"/>
  <c r="O83" i="149"/>
  <c r="O84" i="149"/>
  <c r="O85" i="149"/>
  <c r="O86" i="149"/>
  <c r="O87" i="149"/>
  <c r="O122" i="146"/>
  <c r="O123" i="146"/>
  <c r="O124" i="146"/>
  <c r="O125" i="146"/>
  <c r="O126" i="146"/>
  <c r="U227" i="101"/>
  <c r="C252" i="101"/>
  <c r="C277" i="105"/>
  <c r="U252" i="105"/>
  <c r="C277" i="104"/>
  <c r="U252" i="104"/>
  <c r="U277" i="103"/>
  <c r="C302" i="103"/>
  <c r="C302" i="102"/>
  <c r="U277" i="102"/>
  <c r="B18" i="149"/>
  <c r="C17" i="149"/>
  <c r="O147" i="148"/>
  <c r="O148" i="148"/>
  <c r="O149" i="148"/>
  <c r="O150" i="148"/>
  <c r="O151" i="148"/>
  <c r="B19" i="148"/>
  <c r="C18" i="148"/>
  <c r="C19" i="147"/>
  <c r="B20" i="147"/>
  <c r="B17" i="146"/>
  <c r="C16" i="146"/>
  <c r="B18" i="145"/>
  <c r="C17" i="145"/>
  <c r="O115" i="144"/>
  <c r="O116" i="144"/>
  <c r="O117" i="144"/>
  <c r="O118" i="144"/>
  <c r="O119" i="144"/>
  <c r="B18" i="144"/>
  <c r="C17" i="144"/>
  <c r="O97" i="141"/>
  <c r="O98" i="141"/>
  <c r="O99" i="141"/>
  <c r="O100" i="141"/>
  <c r="O101" i="141"/>
  <c r="B33" i="143"/>
  <c r="C31" i="143"/>
  <c r="B19" i="142"/>
  <c r="C18" i="142"/>
  <c r="B18" i="141"/>
  <c r="C17" i="141"/>
  <c r="K217" i="95"/>
  <c r="S215" i="95"/>
  <c r="S216" i="95"/>
  <c r="S217" i="95"/>
  <c r="K219" i="95"/>
  <c r="K220" i="95"/>
  <c r="I207" i="95"/>
  <c r="I208" i="95"/>
  <c r="S209" i="95"/>
  <c r="Q223" i="95"/>
  <c r="Q224" i="95"/>
  <c r="G223" i="95"/>
  <c r="G224" i="95"/>
  <c r="Q225" i="95"/>
  <c r="O207" i="95"/>
  <c r="O208" i="95"/>
  <c r="G203" i="95"/>
  <c r="G204" i="95"/>
  <c r="Q205" i="95"/>
  <c r="E205" i="95"/>
  <c r="Q203" i="95"/>
  <c r="Q204" i="95"/>
  <c r="S221" i="95"/>
  <c r="Q207" i="95"/>
  <c r="Q208" i="95"/>
  <c r="I221" i="95"/>
  <c r="K225" i="95"/>
  <c r="I223" i="95"/>
  <c r="I224" i="95"/>
  <c r="I219" i="95"/>
  <c r="I220" i="95"/>
  <c r="G209" i="95"/>
  <c r="E217" i="95"/>
  <c r="K215" i="95"/>
  <c r="K216" i="95"/>
  <c r="G225" i="95"/>
  <c r="I203" i="95"/>
  <c r="I204" i="95"/>
  <c r="G221" i="95"/>
  <c r="S205" i="95"/>
  <c r="E225" i="95"/>
  <c r="E221" i="95"/>
  <c r="I205" i="95"/>
  <c r="O203" i="95"/>
  <c r="O204" i="95"/>
  <c r="K221" i="95"/>
  <c r="I215" i="95"/>
  <c r="I216" i="95"/>
  <c r="M219" i="95"/>
  <c r="M220" i="95"/>
  <c r="S223" i="95"/>
  <c r="S224" i="95"/>
  <c r="M203" i="95"/>
  <c r="M204" i="95"/>
  <c r="M223" i="95"/>
  <c r="M224" i="95"/>
  <c r="O215" i="95"/>
  <c r="O216" i="95"/>
  <c r="K205" i="95"/>
  <c r="S207" i="95"/>
  <c r="S208" i="95"/>
  <c r="Q217" i="95"/>
  <c r="S225" i="95"/>
  <c r="O217" i="95"/>
  <c r="O205" i="95"/>
  <c r="S203" i="95"/>
  <c r="S204" i="95"/>
  <c r="K207" i="95"/>
  <c r="K208" i="95"/>
  <c r="G215" i="95"/>
  <c r="G216" i="95"/>
  <c r="G205" i="95"/>
  <c r="I217" i="95"/>
  <c r="U202" i="95"/>
  <c r="M215" i="95"/>
  <c r="M216" i="95"/>
  <c r="G207" i="95"/>
  <c r="G208" i="95"/>
  <c r="M225" i="95"/>
  <c r="O223" i="95"/>
  <c r="O224" i="95"/>
  <c r="E223" i="95"/>
  <c r="E224" i="95"/>
  <c r="I209" i="95"/>
  <c r="Q219" i="95"/>
  <c r="Q220" i="95"/>
  <c r="G219" i="95"/>
  <c r="G220" i="95"/>
  <c r="I225" i="95"/>
  <c r="O221" i="95"/>
  <c r="E215" i="95"/>
  <c r="E216" i="95"/>
  <c r="G217" i="95"/>
  <c r="C227" i="95"/>
  <c r="E203" i="95"/>
  <c r="E204" i="95"/>
  <c r="E209" i="95"/>
  <c r="M209" i="95"/>
  <c r="Q221" i="95"/>
  <c r="E207" i="95"/>
  <c r="E208" i="95"/>
  <c r="M221" i="95"/>
  <c r="K209" i="95"/>
  <c r="E219" i="95"/>
  <c r="E220" i="95"/>
  <c r="Q215" i="95"/>
  <c r="Q216" i="95"/>
  <c r="K223" i="95"/>
  <c r="K224" i="95"/>
  <c r="S219" i="95"/>
  <c r="S220" i="95"/>
  <c r="M217" i="95"/>
  <c r="O209" i="95"/>
  <c r="M207" i="95"/>
  <c r="M208" i="95"/>
  <c r="O219" i="95"/>
  <c r="O220" i="95"/>
  <c r="M205" i="95"/>
  <c r="K203" i="95"/>
  <c r="K204" i="95"/>
  <c r="O225" i="95"/>
  <c r="Q209" i="95"/>
  <c r="B17" i="140"/>
  <c r="C16" i="140"/>
  <c r="O154" i="148"/>
  <c r="O156" i="148"/>
  <c r="O157" i="148"/>
  <c r="O158" i="148"/>
  <c r="O90" i="149"/>
  <c r="O91" i="149"/>
  <c r="O92" i="149"/>
  <c r="O93" i="149"/>
  <c r="O94" i="149"/>
  <c r="O97" i="147"/>
  <c r="O98" i="147"/>
  <c r="O99" i="147"/>
  <c r="O100" i="147"/>
  <c r="O101" i="147"/>
  <c r="O90" i="145"/>
  <c r="O91" i="145"/>
  <c r="O92" i="145"/>
  <c r="O93" i="145"/>
  <c r="O94" i="145"/>
  <c r="P165" i="143"/>
  <c r="P167" i="143"/>
  <c r="P169" i="143"/>
  <c r="P171" i="143"/>
  <c r="P173" i="143"/>
  <c r="O90" i="142"/>
  <c r="O91" i="142"/>
  <c r="O92" i="142"/>
  <c r="O93" i="142"/>
  <c r="O94" i="142"/>
  <c r="O104" i="140"/>
  <c r="O105" i="140"/>
  <c r="O110" i="140"/>
  <c r="O111" i="140"/>
  <c r="O112" i="140"/>
  <c r="O130" i="146"/>
  <c r="O131" i="146"/>
  <c r="O132" i="146"/>
  <c r="O133" i="146"/>
  <c r="C277" i="101"/>
  <c r="U252" i="101"/>
  <c r="U277" i="105"/>
  <c r="C302" i="105"/>
  <c r="U277" i="104"/>
  <c r="C302" i="104"/>
  <c r="U302" i="103"/>
  <c r="C327" i="103"/>
  <c r="C327" i="102"/>
  <c r="U302" i="102"/>
  <c r="B19" i="149"/>
  <c r="C18" i="149"/>
  <c r="C19" i="148"/>
  <c r="B20" i="148"/>
  <c r="B21" i="147"/>
  <c r="C20" i="147"/>
  <c r="C17" i="146"/>
  <c r="B18" i="146"/>
  <c r="B19" i="145"/>
  <c r="C18" i="145"/>
  <c r="O122" i="144"/>
  <c r="O123" i="144"/>
  <c r="O124" i="144"/>
  <c r="O125" i="144"/>
  <c r="O126" i="144"/>
  <c r="C18" i="144"/>
  <c r="B19" i="144"/>
  <c r="O104" i="141"/>
  <c r="O105" i="141"/>
  <c r="O110" i="141"/>
  <c r="O111" i="141"/>
  <c r="O112" i="141"/>
  <c r="B35" i="143"/>
  <c r="C33" i="143"/>
  <c r="B20" i="142"/>
  <c r="C19" i="142"/>
  <c r="C18" i="141"/>
  <c r="B19" i="141"/>
  <c r="M228" i="95"/>
  <c r="M229" i="95"/>
  <c r="M240" i="95"/>
  <c r="M241" i="95"/>
  <c r="E246" i="95"/>
  <c r="I242" i="95"/>
  <c r="G230" i="95"/>
  <c r="K232" i="95"/>
  <c r="K233" i="95"/>
  <c r="G248" i="95"/>
  <c r="G249" i="95"/>
  <c r="O246" i="95"/>
  <c r="K246" i="95"/>
  <c r="O234" i="95"/>
  <c r="Q230" i="95"/>
  <c r="Q250" i="95"/>
  <c r="E234" i="95"/>
  <c r="C252" i="95"/>
  <c r="K234" i="95"/>
  <c r="M230" i="95"/>
  <c r="S232" i="95"/>
  <c r="S233" i="95"/>
  <c r="Q234" i="95"/>
  <c r="G242" i="95"/>
  <c r="O230" i="95"/>
  <c r="K230" i="95"/>
  <c r="Q228" i="95"/>
  <c r="Q229" i="95"/>
  <c r="E250" i="95"/>
  <c r="K248" i="95"/>
  <c r="K249" i="95"/>
  <c r="M248" i="95"/>
  <c r="M249" i="95"/>
  <c r="O244" i="95"/>
  <c r="O245" i="95"/>
  <c r="I232" i="95"/>
  <c r="I233" i="95"/>
  <c r="K240" i="95"/>
  <c r="K241" i="95"/>
  <c r="E232" i="95"/>
  <c r="E233" i="95"/>
  <c r="M246" i="95"/>
  <c r="K244" i="95"/>
  <c r="K245" i="95"/>
  <c r="Q232" i="95"/>
  <c r="Q233" i="95"/>
  <c r="G240" i="95"/>
  <c r="G241" i="95"/>
  <c r="G228" i="95"/>
  <c r="G229" i="95"/>
  <c r="I234" i="95"/>
  <c r="I228" i="95"/>
  <c r="I229" i="95"/>
  <c r="Q244" i="95"/>
  <c r="Q245" i="95"/>
  <c r="Q242" i="95"/>
  <c r="M242" i="95"/>
  <c r="G232" i="95"/>
  <c r="G233" i="95"/>
  <c r="S250" i="95"/>
  <c r="O248" i="95"/>
  <c r="O249" i="95"/>
  <c r="O232" i="95"/>
  <c r="O233" i="95"/>
  <c r="S228" i="95"/>
  <c r="S229" i="95"/>
  <c r="S244" i="95"/>
  <c r="S245" i="95"/>
  <c r="Q240" i="95"/>
  <c r="Q241" i="95"/>
  <c r="G246" i="95"/>
  <c r="S242" i="95"/>
  <c r="I246" i="95"/>
  <c r="S230" i="95"/>
  <c r="S240" i="95"/>
  <c r="S241" i="95"/>
  <c r="M244" i="95"/>
  <c r="M245" i="95"/>
  <c r="M234" i="95"/>
  <c r="E228" i="95"/>
  <c r="E229" i="95"/>
  <c r="S248" i="95"/>
  <c r="S249" i="95"/>
  <c r="E248" i="95"/>
  <c r="E249" i="95"/>
  <c r="K242" i="95"/>
  <c r="I240" i="95"/>
  <c r="I241" i="95"/>
  <c r="K250" i="95"/>
  <c r="G244" i="95"/>
  <c r="G245" i="95"/>
  <c r="I250" i="95"/>
  <c r="O228" i="95"/>
  <c r="O229" i="95"/>
  <c r="O240" i="95"/>
  <c r="O241" i="95"/>
  <c r="S246" i="95"/>
  <c r="K228" i="95"/>
  <c r="K229" i="95"/>
  <c r="M232" i="95"/>
  <c r="M233" i="95"/>
  <c r="G250" i="95"/>
  <c r="E240" i="95"/>
  <c r="E241" i="95"/>
  <c r="G234" i="95"/>
  <c r="U227" i="95"/>
  <c r="I248" i="95"/>
  <c r="I249" i="95"/>
  <c r="O242" i="95"/>
  <c r="E244" i="95"/>
  <c r="E245" i="95"/>
  <c r="E242" i="95"/>
  <c r="E230" i="95"/>
  <c r="O250" i="95"/>
  <c r="S234" i="95"/>
  <c r="M250" i="95"/>
  <c r="I244" i="95"/>
  <c r="I245" i="95"/>
  <c r="Q246" i="95"/>
  <c r="Q248" i="95"/>
  <c r="Q249" i="95"/>
  <c r="I230" i="95"/>
  <c r="B18" i="140"/>
  <c r="C17" i="140"/>
  <c r="O115" i="140"/>
  <c r="O116" i="140"/>
  <c r="O117" i="140"/>
  <c r="O118" i="140"/>
  <c r="O119" i="140"/>
  <c r="O97" i="142"/>
  <c r="O98" i="142"/>
  <c r="O99" i="142"/>
  <c r="O100" i="142"/>
  <c r="O101" i="142"/>
  <c r="P179" i="143"/>
  <c r="P181" i="143"/>
  <c r="P183" i="143"/>
  <c r="P185" i="143"/>
  <c r="P187" i="143"/>
  <c r="O97" i="145"/>
  <c r="O98" i="145"/>
  <c r="O99" i="145"/>
  <c r="O100" i="145"/>
  <c r="O101" i="145"/>
  <c r="O104" i="147"/>
  <c r="O105" i="147"/>
  <c r="O110" i="147"/>
  <c r="O111" i="147"/>
  <c r="O112" i="147"/>
  <c r="O97" i="149"/>
  <c r="O98" i="149"/>
  <c r="O99" i="149"/>
  <c r="O100" i="149"/>
  <c r="O101" i="149"/>
  <c r="O161" i="148"/>
  <c r="O162" i="148"/>
  <c r="O163" i="148"/>
  <c r="O164" i="148"/>
  <c r="O165" i="148"/>
  <c r="O136" i="146"/>
  <c r="O137" i="146"/>
  <c r="O138" i="146"/>
  <c r="O139" i="146"/>
  <c r="O140" i="146"/>
  <c r="U277" i="101"/>
  <c r="C302" i="101"/>
  <c r="C327" i="105"/>
  <c r="U302" i="105"/>
  <c r="U302" i="104"/>
  <c r="C327" i="104"/>
  <c r="U327" i="103"/>
  <c r="C352" i="103"/>
  <c r="U327" i="102"/>
  <c r="C352" i="102"/>
  <c r="C19" i="149"/>
  <c r="B20" i="149"/>
  <c r="B21" i="148"/>
  <c r="C20" i="148"/>
  <c r="B22" i="147"/>
  <c r="C21" i="147"/>
  <c r="B19" i="146"/>
  <c r="C18" i="146"/>
  <c r="C19" i="145"/>
  <c r="B20" i="145"/>
  <c r="O130" i="144"/>
  <c r="O131" i="144"/>
  <c r="O132" i="144"/>
  <c r="O133" i="144"/>
  <c r="B20" i="144"/>
  <c r="C19" i="144"/>
  <c r="O115" i="141"/>
  <c r="O116" i="141"/>
  <c r="O117" i="141"/>
  <c r="O118" i="141"/>
  <c r="O119" i="141"/>
  <c r="C35" i="143"/>
  <c r="B37" i="143"/>
  <c r="C20" i="142"/>
  <c r="B21" i="142"/>
  <c r="B20" i="141"/>
  <c r="C19" i="141"/>
  <c r="K275" i="95"/>
  <c r="K253" i="95"/>
  <c r="K254" i="95"/>
  <c r="K269" i="95"/>
  <c r="K270" i="95"/>
  <c r="S269" i="95"/>
  <c r="S270" i="95"/>
  <c r="Q269" i="95"/>
  <c r="Q270" i="95"/>
  <c r="I275" i="95"/>
  <c r="G255" i="95"/>
  <c r="E273" i="95"/>
  <c r="E274" i="95"/>
  <c r="Q273" i="95"/>
  <c r="Q274" i="95"/>
  <c r="M273" i="95"/>
  <c r="M274" i="95"/>
  <c r="I255" i="95"/>
  <c r="Q275" i="95"/>
  <c r="K267" i="95"/>
  <c r="E267" i="95"/>
  <c r="E259" i="95"/>
  <c r="K255" i="95"/>
  <c r="I257" i="95"/>
  <c r="I258" i="95"/>
  <c r="I273" i="95"/>
  <c r="I274" i="95"/>
  <c r="K259" i="95"/>
  <c r="K265" i="95"/>
  <c r="K266" i="95"/>
  <c r="G259" i="95"/>
  <c r="M253" i="95"/>
  <c r="M254" i="95"/>
  <c r="I259" i="95"/>
  <c r="G265" i="95"/>
  <c r="G266" i="95"/>
  <c r="I253" i="95"/>
  <c r="I254" i="95"/>
  <c r="I267" i="95"/>
  <c r="G273" i="95"/>
  <c r="G274" i="95"/>
  <c r="O265" i="95"/>
  <c r="O266" i="95"/>
  <c r="G253" i="95"/>
  <c r="G254" i="95"/>
  <c r="G267" i="95"/>
  <c r="E269" i="95"/>
  <c r="E270" i="95"/>
  <c r="G257" i="95"/>
  <c r="G258" i="95"/>
  <c r="G271" i="95"/>
  <c r="E257" i="95"/>
  <c r="E258" i="95"/>
  <c r="M275" i="95"/>
  <c r="K257" i="95"/>
  <c r="K258" i="95"/>
  <c r="O255" i="95"/>
  <c r="Q255" i="95"/>
  <c r="S259" i="95"/>
  <c r="E253" i="95"/>
  <c r="E254" i="95"/>
  <c r="I265" i="95"/>
  <c r="I266" i="95"/>
  <c r="S273" i="95"/>
  <c r="S274" i="95"/>
  <c r="Q265" i="95"/>
  <c r="Q266" i="95"/>
  <c r="M271" i="95"/>
  <c r="K273" i="95"/>
  <c r="K274" i="95"/>
  <c r="S275" i="95"/>
  <c r="M259" i="95"/>
  <c r="O259" i="95"/>
  <c r="S257" i="95"/>
  <c r="S258" i="95"/>
  <c r="S253" i="95"/>
  <c r="S254" i="95"/>
  <c r="U252" i="95"/>
  <c r="G269" i="95"/>
  <c r="G270" i="95"/>
  <c r="M257" i="95"/>
  <c r="M258" i="95"/>
  <c r="M267" i="95"/>
  <c r="G275" i="95"/>
  <c r="Q253" i="95"/>
  <c r="Q254" i="95"/>
  <c r="E271" i="95"/>
  <c r="O271" i="95"/>
  <c r="E265" i="95"/>
  <c r="E266" i="95"/>
  <c r="E275" i="95"/>
  <c r="O275" i="95"/>
  <c r="O253" i="95"/>
  <c r="O254" i="95"/>
  <c r="S265" i="95"/>
  <c r="S266" i="95"/>
  <c r="Q257" i="95"/>
  <c r="Q258" i="95"/>
  <c r="Q271" i="95"/>
  <c r="K271" i="95"/>
  <c r="I269" i="95"/>
  <c r="I270" i="95"/>
  <c r="M269" i="95"/>
  <c r="M270" i="95"/>
  <c r="C277" i="95"/>
  <c r="S267" i="95"/>
  <c r="M265" i="95"/>
  <c r="M266" i="95"/>
  <c r="O267" i="95"/>
  <c r="S271" i="95"/>
  <c r="O273" i="95"/>
  <c r="O274" i="95"/>
  <c r="E255" i="95"/>
  <c r="S255" i="95"/>
  <c r="M255" i="95"/>
  <c r="I271" i="95"/>
  <c r="Q267" i="95"/>
  <c r="O269" i="95"/>
  <c r="O270" i="95"/>
  <c r="Q259" i="95"/>
  <c r="O257" i="95"/>
  <c r="O258" i="95"/>
  <c r="C18" i="140"/>
  <c r="B19" i="140"/>
  <c r="E373" i="102"/>
  <c r="E374" i="102"/>
  <c r="E375" i="102"/>
  <c r="O168" i="148"/>
  <c r="O169" i="148"/>
  <c r="O170" i="148"/>
  <c r="O171" i="148"/>
  <c r="O172" i="148"/>
  <c r="O104" i="149"/>
  <c r="O105" i="149"/>
  <c r="O110" i="149"/>
  <c r="O111" i="149"/>
  <c r="O112" i="149"/>
  <c r="O115" i="147"/>
  <c r="O116" i="147"/>
  <c r="O117" i="147"/>
  <c r="O118" i="147"/>
  <c r="O119" i="147"/>
  <c r="O104" i="145"/>
  <c r="O105" i="145"/>
  <c r="O110" i="145"/>
  <c r="O111" i="145"/>
  <c r="O112" i="145"/>
  <c r="P193" i="143"/>
  <c r="P195" i="143"/>
  <c r="P201" i="143"/>
  <c r="P203" i="143"/>
  <c r="P205" i="143"/>
  <c r="O104" i="142"/>
  <c r="O105" i="142"/>
  <c r="O110" i="142"/>
  <c r="O111" i="142"/>
  <c r="O112" i="142"/>
  <c r="O122" i="140"/>
  <c r="O123" i="140"/>
  <c r="O124" i="140"/>
  <c r="O125" i="140"/>
  <c r="O126" i="140"/>
  <c r="O147" i="146"/>
  <c r="O148" i="146"/>
  <c r="O149" i="146"/>
  <c r="O150" i="146"/>
  <c r="O151" i="146"/>
  <c r="U302" i="101"/>
  <c r="C327" i="101"/>
  <c r="U327" i="105"/>
  <c r="C352" i="105"/>
  <c r="C352" i="104"/>
  <c r="U327" i="104"/>
  <c r="C377" i="103"/>
  <c r="U352" i="103"/>
  <c r="C377" i="102"/>
  <c r="U352" i="102"/>
  <c r="C20" i="149"/>
  <c r="B21" i="149"/>
  <c r="C21" i="148"/>
  <c r="B22" i="148"/>
  <c r="B23" i="147"/>
  <c r="C22" i="147"/>
  <c r="C19" i="146"/>
  <c r="B20" i="146"/>
  <c r="B21" i="145"/>
  <c r="C20" i="145"/>
  <c r="O136" i="144"/>
  <c r="O137" i="144"/>
  <c r="O138" i="144"/>
  <c r="O139" i="144"/>
  <c r="O140" i="144"/>
  <c r="C20" i="144"/>
  <c r="B21" i="144"/>
  <c r="O122" i="141"/>
  <c r="O123" i="141"/>
  <c r="O124" i="141"/>
  <c r="O125" i="141"/>
  <c r="O126" i="141"/>
  <c r="C37" i="143"/>
  <c r="B39" i="143"/>
  <c r="B22" i="142"/>
  <c r="C21" i="142"/>
  <c r="C20" i="141"/>
  <c r="B21" i="141"/>
  <c r="K292" i="95"/>
  <c r="K282" i="95"/>
  <c r="K283" i="95"/>
  <c r="K278" i="95"/>
  <c r="K279" i="95"/>
  <c r="K294" i="95"/>
  <c r="K295" i="95"/>
  <c r="M280" i="95"/>
  <c r="U277" i="95"/>
  <c r="I292" i="95"/>
  <c r="G300" i="95"/>
  <c r="E284" i="95"/>
  <c r="G290" i="95"/>
  <c r="G291" i="95"/>
  <c r="I290" i="95"/>
  <c r="I291" i="95"/>
  <c r="K280" i="95"/>
  <c r="G294" i="95"/>
  <c r="G295" i="95"/>
  <c r="S298" i="95"/>
  <c r="S299" i="95"/>
  <c r="S296" i="95"/>
  <c r="M282" i="95"/>
  <c r="M283" i="95"/>
  <c r="I296" i="95"/>
  <c r="I282" i="95"/>
  <c r="I283" i="95"/>
  <c r="I280" i="95"/>
  <c r="I294" i="95"/>
  <c r="I295" i="95"/>
  <c r="K296" i="95"/>
  <c r="I298" i="95"/>
  <c r="I299" i="95"/>
  <c r="M278" i="95"/>
  <c r="M279" i="95"/>
  <c r="G284" i="95"/>
  <c r="G296" i="95"/>
  <c r="E294" i="95"/>
  <c r="E295" i="95"/>
  <c r="M298" i="95"/>
  <c r="M299" i="95"/>
  <c r="I284" i="95"/>
  <c r="K290" i="95"/>
  <c r="K291" i="95"/>
  <c r="E298" i="95"/>
  <c r="E299" i="95"/>
  <c r="Q290" i="95"/>
  <c r="Q291" i="95"/>
  <c r="G280" i="95"/>
  <c r="E290" i="95"/>
  <c r="E291" i="95"/>
  <c r="O280" i="95"/>
  <c r="O278" i="95"/>
  <c r="O279" i="95"/>
  <c r="Q294" i="95"/>
  <c r="Q295" i="95"/>
  <c r="O300" i="95"/>
  <c r="S282" i="95"/>
  <c r="S283" i="95"/>
  <c r="S284" i="95"/>
  <c r="C302" i="95"/>
  <c r="G292" i="95"/>
  <c r="S290" i="95"/>
  <c r="S291" i="95"/>
  <c r="M300" i="95"/>
  <c r="K284" i="95"/>
  <c r="Q296" i="95"/>
  <c r="K300" i="95"/>
  <c r="S292" i="95"/>
  <c r="M294" i="95"/>
  <c r="M295" i="95"/>
  <c r="Q292" i="95"/>
  <c r="M296" i="95"/>
  <c r="I278" i="95"/>
  <c r="I279" i="95"/>
  <c r="E292" i="95"/>
  <c r="G282" i="95"/>
  <c r="G283" i="95"/>
  <c r="G278" i="95"/>
  <c r="G279" i="95"/>
  <c r="E296" i="95"/>
  <c r="E300" i="95"/>
  <c r="E278" i="95"/>
  <c r="E279" i="95"/>
  <c r="E280" i="95"/>
  <c r="O298" i="95"/>
  <c r="O299" i="95"/>
  <c r="O284" i="95"/>
  <c r="E282" i="95"/>
  <c r="E283" i="95"/>
  <c r="Q278" i="95"/>
  <c r="Q279" i="95"/>
  <c r="Q284" i="95"/>
  <c r="G298" i="95"/>
  <c r="G299" i="95"/>
  <c r="S278" i="95"/>
  <c r="S279" i="95"/>
  <c r="Q300" i="95"/>
  <c r="Q280" i="95"/>
  <c r="S294" i="95"/>
  <c r="S295" i="95"/>
  <c r="K298" i="95"/>
  <c r="K299" i="95"/>
  <c r="M292" i="95"/>
  <c r="O282" i="95"/>
  <c r="O283" i="95"/>
  <c r="O296" i="95"/>
  <c r="O292" i="95"/>
  <c r="M284" i="95"/>
  <c r="S300" i="95"/>
  <c r="Q298" i="95"/>
  <c r="Q299" i="95"/>
  <c r="O290" i="95"/>
  <c r="O291" i="95"/>
  <c r="Q282" i="95"/>
  <c r="Q283" i="95"/>
  <c r="I300" i="95"/>
  <c r="O294" i="95"/>
  <c r="O295" i="95"/>
  <c r="M290" i="95"/>
  <c r="M291" i="95"/>
  <c r="S280" i="95"/>
  <c r="B20" i="140"/>
  <c r="C19" i="140"/>
  <c r="O147" i="144"/>
  <c r="O148" i="144"/>
  <c r="O149" i="144"/>
  <c r="O150" i="144"/>
  <c r="O151" i="144"/>
  <c r="O130" i="140"/>
  <c r="O131" i="140"/>
  <c r="O132" i="140"/>
  <c r="O133" i="140"/>
  <c r="O115" i="142"/>
  <c r="O116" i="142"/>
  <c r="O117" i="142"/>
  <c r="O118" i="142"/>
  <c r="O119" i="142"/>
  <c r="P211" i="143"/>
  <c r="P213" i="143"/>
  <c r="P215" i="143"/>
  <c r="P217" i="143"/>
  <c r="P219" i="143"/>
  <c r="O115" i="145"/>
  <c r="O116" i="145"/>
  <c r="O117" i="145"/>
  <c r="O118" i="145"/>
  <c r="O119" i="145"/>
  <c r="O122" i="147"/>
  <c r="O123" i="147"/>
  <c r="O124" i="147"/>
  <c r="O125" i="147"/>
  <c r="O126" i="147"/>
  <c r="O115" i="149"/>
  <c r="O116" i="149"/>
  <c r="O117" i="149"/>
  <c r="O118" i="149"/>
  <c r="O119" i="149"/>
  <c r="O175" i="148"/>
  <c r="O180" i="148"/>
  <c r="O181" i="148"/>
  <c r="O182" i="148"/>
  <c r="O183" i="148"/>
  <c r="O154" i="146"/>
  <c r="O156" i="146"/>
  <c r="O157" i="146"/>
  <c r="O158" i="146"/>
  <c r="U327" i="101"/>
  <c r="C352" i="101"/>
  <c r="U352" i="105"/>
  <c r="C377" i="105"/>
  <c r="C377" i="104"/>
  <c r="U352" i="104"/>
  <c r="C402" i="103"/>
  <c r="U377" i="103"/>
  <c r="U377" i="102"/>
  <c r="C402" i="102"/>
  <c r="C21" i="149"/>
  <c r="B22" i="149"/>
  <c r="B23" i="148"/>
  <c r="C22" i="148"/>
  <c r="C23" i="147"/>
  <c r="B24" i="147"/>
  <c r="C20" i="146"/>
  <c r="B21" i="146"/>
  <c r="B22" i="145"/>
  <c r="C21" i="145"/>
  <c r="O154" i="144"/>
  <c r="O156" i="144"/>
  <c r="O157" i="144"/>
  <c r="O158" i="144"/>
  <c r="C21" i="144"/>
  <c r="B22" i="144"/>
  <c r="O130" i="141"/>
  <c r="O131" i="141"/>
  <c r="O132" i="141"/>
  <c r="O133" i="141"/>
  <c r="B41" i="143"/>
  <c r="C39" i="143"/>
  <c r="B23" i="142"/>
  <c r="C22" i="142"/>
  <c r="B22" i="141"/>
  <c r="C21" i="141"/>
  <c r="K309" i="95"/>
  <c r="I303" i="95"/>
  <c r="I304" i="95"/>
  <c r="I323" i="95"/>
  <c r="I324" i="95"/>
  <c r="K321" i="95"/>
  <c r="Q307" i="95"/>
  <c r="Q308" i="95"/>
  <c r="O319" i="95"/>
  <c r="O320" i="95"/>
  <c r="I315" i="95"/>
  <c r="I316" i="95"/>
  <c r="E307" i="95"/>
  <c r="E308" i="95"/>
  <c r="K307" i="95"/>
  <c r="K308" i="95"/>
  <c r="K303" i="95"/>
  <c r="K304" i="95"/>
  <c r="Q317" i="95"/>
  <c r="O307" i="95"/>
  <c r="O308" i="95"/>
  <c r="G319" i="95"/>
  <c r="G320" i="95"/>
  <c r="Q321" i="95"/>
  <c r="I317" i="95"/>
  <c r="O325" i="95"/>
  <c r="G325" i="95"/>
  <c r="I321" i="95"/>
  <c r="M321" i="95"/>
  <c r="K319" i="95"/>
  <c r="K320" i="95"/>
  <c r="Q309" i="95"/>
  <c r="M323" i="95"/>
  <c r="M324" i="95"/>
  <c r="S309" i="95"/>
  <c r="Q305" i="95"/>
  <c r="G321" i="95"/>
  <c r="Q323" i="95"/>
  <c r="Q324" i="95"/>
  <c r="G303" i="95"/>
  <c r="G304" i="95"/>
  <c r="E325" i="95"/>
  <c r="S319" i="95"/>
  <c r="S320" i="95"/>
  <c r="E323" i="95"/>
  <c r="E324" i="95"/>
  <c r="S305" i="95"/>
  <c r="U302" i="95"/>
  <c r="E305" i="95"/>
  <c r="Q303" i="95"/>
  <c r="Q304" i="95"/>
  <c r="G307" i="95"/>
  <c r="G308" i="95"/>
  <c r="O303" i="95"/>
  <c r="O304" i="95"/>
  <c r="S317" i="95"/>
  <c r="M305" i="95"/>
  <c r="S307" i="95"/>
  <c r="S308" i="95"/>
  <c r="I319" i="95"/>
  <c r="I320" i="95"/>
  <c r="E321" i="95"/>
  <c r="K323" i="95"/>
  <c r="K324" i="95"/>
  <c r="M319" i="95"/>
  <c r="M320" i="95"/>
  <c r="K317" i="95"/>
  <c r="Q315" i="95"/>
  <c r="Q316" i="95"/>
  <c r="O315" i="95"/>
  <c r="O316" i="95"/>
  <c r="I307" i="95"/>
  <c r="I308" i="95"/>
  <c r="C327" i="95"/>
  <c r="O305" i="95"/>
  <c r="I325" i="95"/>
  <c r="O317" i="95"/>
  <c r="G305" i="95"/>
  <c r="Q319" i="95"/>
  <c r="Q320" i="95"/>
  <c r="K305" i="95"/>
  <c r="M317" i="95"/>
  <c r="I305" i="95"/>
  <c r="E309" i="95"/>
  <c r="M307" i="95"/>
  <c r="M308" i="95"/>
  <c r="M303" i="95"/>
  <c r="M304" i="95"/>
  <c r="M315" i="95"/>
  <c r="M316" i="95"/>
  <c r="E317" i="95"/>
  <c r="K315" i="95"/>
  <c r="K316" i="95"/>
  <c r="E315" i="95"/>
  <c r="E316" i="95"/>
  <c r="Q325" i="95"/>
  <c r="G323" i="95"/>
  <c r="G324" i="95"/>
  <c r="I309" i="95"/>
  <c r="M309" i="95"/>
  <c r="E303" i="95"/>
  <c r="E304" i="95"/>
  <c r="E319" i="95"/>
  <c r="E320" i="95"/>
  <c r="O323" i="95"/>
  <c r="O324" i="95"/>
  <c r="M325" i="95"/>
  <c r="O309" i="95"/>
  <c r="G315" i="95"/>
  <c r="G316" i="95"/>
  <c r="G317" i="95"/>
  <c r="S321" i="95"/>
  <c r="S323" i="95"/>
  <c r="S324" i="95"/>
  <c r="S303" i="95"/>
  <c r="S304" i="95"/>
  <c r="K325" i="95"/>
  <c r="S315" i="95"/>
  <c r="S316" i="95"/>
  <c r="O321" i="95"/>
  <c r="G309" i="95"/>
  <c r="S325" i="95"/>
  <c r="B21" i="140"/>
  <c r="C20" i="140"/>
  <c r="O186" i="148"/>
  <c r="O187" i="148"/>
  <c r="O188" i="148"/>
  <c r="O189" i="148"/>
  <c r="O190" i="148"/>
  <c r="O122" i="149"/>
  <c r="O123" i="149"/>
  <c r="O124" i="149"/>
  <c r="O125" i="149"/>
  <c r="O126" i="149"/>
  <c r="O130" i="147"/>
  <c r="O131" i="147"/>
  <c r="O132" i="147"/>
  <c r="O133" i="147"/>
  <c r="O122" i="145"/>
  <c r="O123" i="145"/>
  <c r="O124" i="145"/>
  <c r="O125" i="145"/>
  <c r="O126" i="145"/>
  <c r="P225" i="143"/>
  <c r="P227" i="143"/>
  <c r="P229" i="143"/>
  <c r="P231" i="143"/>
  <c r="P233" i="143"/>
  <c r="O122" i="142"/>
  <c r="O123" i="142"/>
  <c r="O124" i="142"/>
  <c r="O125" i="142"/>
  <c r="O126" i="142"/>
  <c r="O136" i="140"/>
  <c r="O137" i="140"/>
  <c r="O138" i="140"/>
  <c r="O139" i="140"/>
  <c r="O140" i="140"/>
  <c r="O161" i="146"/>
  <c r="O162" i="146"/>
  <c r="O163" i="146"/>
  <c r="O164" i="146"/>
  <c r="O165" i="146"/>
  <c r="U352" i="101"/>
  <c r="C377" i="101"/>
  <c r="U377" i="105"/>
  <c r="C402" i="105"/>
  <c r="C402" i="104"/>
  <c r="U377" i="104"/>
  <c r="C427" i="103"/>
  <c r="U402" i="103"/>
  <c r="C427" i="102"/>
  <c r="U402" i="102"/>
  <c r="B23" i="149"/>
  <c r="C22" i="149"/>
  <c r="B24" i="148"/>
  <c r="C23" i="148"/>
  <c r="B25" i="147"/>
  <c r="C24" i="147"/>
  <c r="B22" i="146"/>
  <c r="C21" i="146"/>
  <c r="B23" i="145"/>
  <c r="C22" i="145"/>
  <c r="O161" i="144"/>
  <c r="O162" i="144"/>
  <c r="O163" i="144"/>
  <c r="O164" i="144"/>
  <c r="O165" i="144"/>
  <c r="B23" i="144"/>
  <c r="C22" i="144"/>
  <c r="O136" i="141"/>
  <c r="O137" i="141"/>
  <c r="O138" i="141"/>
  <c r="O139" i="141"/>
  <c r="O140" i="141"/>
  <c r="B43" i="143"/>
  <c r="C41" i="143"/>
  <c r="C23" i="142"/>
  <c r="B24" i="142"/>
  <c r="C22" i="141"/>
  <c r="B23" i="141"/>
  <c r="K334" i="95"/>
  <c r="G344" i="95"/>
  <c r="G345" i="95"/>
  <c r="G342" i="95"/>
  <c r="M328" i="95"/>
  <c r="M329" i="95"/>
  <c r="E348" i="95"/>
  <c r="E349" i="95"/>
  <c r="M334" i="95"/>
  <c r="G346" i="95"/>
  <c r="I344" i="95"/>
  <c r="I345" i="95"/>
  <c r="K348" i="95"/>
  <c r="K349" i="95"/>
  <c r="K340" i="95"/>
  <c r="K341" i="95"/>
  <c r="M340" i="95"/>
  <c r="M341" i="95"/>
  <c r="S348" i="95"/>
  <c r="S349" i="95"/>
  <c r="O332" i="95"/>
  <c r="O333" i="95"/>
  <c r="E334" i="95"/>
  <c r="S332" i="95"/>
  <c r="S333" i="95"/>
  <c r="I350" i="95"/>
  <c r="E340" i="95"/>
  <c r="E341" i="95"/>
  <c r="E328" i="95"/>
  <c r="E329" i="95"/>
  <c r="G332" i="95"/>
  <c r="G333" i="95"/>
  <c r="E350" i="95"/>
  <c r="G348" i="95"/>
  <c r="G349" i="95"/>
  <c r="O334" i="95"/>
  <c r="O348" i="95"/>
  <c r="O349" i="95"/>
  <c r="Q340" i="95"/>
  <c r="Q341" i="95"/>
  <c r="S334" i="95"/>
  <c r="K350" i="95"/>
  <c r="Q344" i="95"/>
  <c r="Q345" i="95"/>
  <c r="O344" i="95"/>
  <c r="O345" i="95"/>
  <c r="K346" i="95"/>
  <c r="E342" i="95"/>
  <c r="Q334" i="95"/>
  <c r="Q346" i="95"/>
  <c r="E330" i="95"/>
  <c r="K342" i="95"/>
  <c r="M344" i="95"/>
  <c r="M345" i="95"/>
  <c r="O328" i="95"/>
  <c r="O329" i="95"/>
  <c r="E332" i="95"/>
  <c r="E333" i="95"/>
  <c r="M350" i="95"/>
  <c r="G340" i="95"/>
  <c r="G341" i="95"/>
  <c r="Q328" i="95"/>
  <c r="Q329" i="95"/>
  <c r="O346" i="95"/>
  <c r="M348" i="95"/>
  <c r="M349" i="95"/>
  <c r="S344" i="95"/>
  <c r="S345" i="95"/>
  <c r="E344" i="95"/>
  <c r="E345" i="95"/>
  <c r="Q330" i="95"/>
  <c r="M342" i="95"/>
  <c r="I348" i="95"/>
  <c r="I349" i="95"/>
  <c r="K332" i="95"/>
  <c r="K333" i="95"/>
  <c r="K330" i="95"/>
  <c r="S346" i="95"/>
  <c r="Q342" i="95"/>
  <c r="G334" i="95"/>
  <c r="O340" i="95"/>
  <c r="O341" i="95"/>
  <c r="S330" i="95"/>
  <c r="O350" i="95"/>
  <c r="O342" i="95"/>
  <c r="I330" i="95"/>
  <c r="I342" i="95"/>
  <c r="E346" i="95"/>
  <c r="K344" i="95"/>
  <c r="K345" i="95"/>
  <c r="M332" i="95"/>
  <c r="M333" i="95"/>
  <c r="S350" i="95"/>
  <c r="C352" i="95"/>
  <c r="S342" i="95"/>
  <c r="I328" i="95"/>
  <c r="I329" i="95"/>
  <c r="K328" i="95"/>
  <c r="K329" i="95"/>
  <c r="I332" i="95"/>
  <c r="I333" i="95"/>
  <c r="G330" i="95"/>
  <c r="I340" i="95"/>
  <c r="I341" i="95"/>
  <c r="I334" i="95"/>
  <c r="Q350" i="95"/>
  <c r="S328" i="95"/>
  <c r="S329" i="95"/>
  <c r="M330" i="95"/>
  <c r="U327" i="95"/>
  <c r="G328" i="95"/>
  <c r="G329" i="95"/>
  <c r="Q348" i="95"/>
  <c r="Q349" i="95"/>
  <c r="I346" i="95"/>
  <c r="O330" i="95"/>
  <c r="M346" i="95"/>
  <c r="Q332" i="95"/>
  <c r="Q333" i="95"/>
  <c r="G350" i="95"/>
  <c r="S340" i="95"/>
  <c r="S341" i="95"/>
  <c r="C21" i="140"/>
  <c r="B22" i="140"/>
  <c r="O147" i="140"/>
  <c r="O148" i="140"/>
  <c r="O149" i="140"/>
  <c r="O150" i="140"/>
  <c r="O151" i="140"/>
  <c r="O130" i="142"/>
  <c r="O131" i="142"/>
  <c r="O132" i="142"/>
  <c r="O133" i="142"/>
  <c r="P241" i="143"/>
  <c r="P243" i="143"/>
  <c r="P245" i="143"/>
  <c r="P247" i="143"/>
  <c r="O130" i="145"/>
  <c r="O131" i="145"/>
  <c r="O132" i="145"/>
  <c r="O133" i="145"/>
  <c r="O136" i="147"/>
  <c r="O137" i="147"/>
  <c r="O138" i="147"/>
  <c r="O139" i="147"/>
  <c r="O140" i="147"/>
  <c r="O130" i="149"/>
  <c r="O131" i="149"/>
  <c r="O132" i="149"/>
  <c r="O133" i="149"/>
  <c r="O193" i="148"/>
  <c r="O194" i="148"/>
  <c r="O195" i="148"/>
  <c r="O196" i="148"/>
  <c r="O197" i="148"/>
  <c r="O168" i="146"/>
  <c r="O169" i="146"/>
  <c r="O170" i="146"/>
  <c r="O171" i="146"/>
  <c r="O172" i="146"/>
  <c r="U377" i="101"/>
  <c r="C402" i="101"/>
  <c r="U402" i="105"/>
  <c r="C427" i="105"/>
  <c r="C427" i="104"/>
  <c r="U402" i="104"/>
  <c r="C452" i="103"/>
  <c r="U427" i="103"/>
  <c r="C452" i="102"/>
  <c r="U427" i="102"/>
  <c r="C23" i="149"/>
  <c r="B24" i="149"/>
  <c r="B25" i="148"/>
  <c r="C24" i="148"/>
  <c r="B26" i="147"/>
  <c r="C25" i="147"/>
  <c r="C22" i="146"/>
  <c r="B23" i="146"/>
  <c r="C23" i="145"/>
  <c r="B24" i="145"/>
  <c r="O168" i="144"/>
  <c r="O169" i="144"/>
  <c r="O170" i="144"/>
  <c r="O171" i="144"/>
  <c r="O172" i="144"/>
  <c r="C23" i="144"/>
  <c r="B24" i="144"/>
  <c r="O147" i="141"/>
  <c r="O148" i="141"/>
  <c r="O149" i="141"/>
  <c r="O150" i="141"/>
  <c r="O151" i="141"/>
  <c r="B45" i="143"/>
  <c r="C43" i="143"/>
  <c r="B25" i="142"/>
  <c r="C24" i="142"/>
  <c r="C23" i="141"/>
  <c r="B24" i="141"/>
  <c r="K369" i="95"/>
  <c r="K370" i="95"/>
  <c r="S375" i="95"/>
  <c r="E357" i="95"/>
  <c r="E358" i="95"/>
  <c r="E355" i="95"/>
  <c r="M369" i="95"/>
  <c r="M370" i="95"/>
  <c r="E367" i="95"/>
  <c r="K371" i="95"/>
  <c r="I373" i="95"/>
  <c r="I374" i="95"/>
  <c r="K367" i="95"/>
  <c r="O355" i="95"/>
  <c r="M365" i="95"/>
  <c r="M366" i="95"/>
  <c r="S367" i="95"/>
  <c r="G359" i="95"/>
  <c r="G375" i="95"/>
  <c r="E373" i="95"/>
  <c r="E374" i="95"/>
  <c r="S355" i="95"/>
  <c r="E365" i="95"/>
  <c r="E366" i="95"/>
  <c r="O375" i="95"/>
  <c r="S371" i="95"/>
  <c r="O359" i="95"/>
  <c r="G357" i="95"/>
  <c r="G358" i="95"/>
  <c r="M359" i="95"/>
  <c r="K373" i="95"/>
  <c r="K374" i="95"/>
  <c r="I365" i="95"/>
  <c r="I366" i="95"/>
  <c r="G355" i="95"/>
  <c r="E353" i="95"/>
  <c r="E354" i="95"/>
  <c r="I357" i="95"/>
  <c r="I358" i="95"/>
  <c r="I353" i="95"/>
  <c r="I354" i="95"/>
  <c r="I371" i="95"/>
  <c r="Q373" i="95"/>
  <c r="Q374" i="95"/>
  <c r="M373" i="95"/>
  <c r="M374" i="95"/>
  <c r="K357" i="95"/>
  <c r="K358" i="95"/>
  <c r="S369" i="95"/>
  <c r="S370" i="95"/>
  <c r="O373" i="95"/>
  <c r="O374" i="95"/>
  <c r="O357" i="95"/>
  <c r="O358" i="95"/>
  <c r="Q357" i="95"/>
  <c r="Q358" i="95"/>
  <c r="O371" i="95"/>
  <c r="Q375" i="95"/>
  <c r="K375" i="95"/>
  <c r="K359" i="95"/>
  <c r="I369" i="95"/>
  <c r="I370" i="95"/>
  <c r="G367" i="95"/>
  <c r="K365" i="95"/>
  <c r="K366" i="95"/>
  <c r="E371" i="95"/>
  <c r="Q367" i="95"/>
  <c r="Q359" i="95"/>
  <c r="Q353" i="95"/>
  <c r="Q354" i="95"/>
  <c r="M367" i="95"/>
  <c r="G365" i="95"/>
  <c r="G366" i="95"/>
  <c r="M375" i="95"/>
  <c r="S359" i="95"/>
  <c r="I359" i="95"/>
  <c r="Q369" i="95"/>
  <c r="Q370" i="95"/>
  <c r="G373" i="95"/>
  <c r="G374" i="95"/>
  <c r="G371" i="95"/>
  <c r="O367" i="95"/>
  <c r="S365" i="95"/>
  <c r="S366" i="95"/>
  <c r="G369" i="95"/>
  <c r="G370" i="95"/>
  <c r="G353" i="95"/>
  <c r="G354" i="95"/>
  <c r="Q371" i="95"/>
  <c r="I375" i="95"/>
  <c r="M357" i="95"/>
  <c r="M358" i="95"/>
  <c r="O369" i="95"/>
  <c r="O370" i="95"/>
  <c r="M355" i="95"/>
  <c r="S373" i="95"/>
  <c r="S374" i="95"/>
  <c r="S357" i="95"/>
  <c r="S358" i="95"/>
  <c r="E369" i="95"/>
  <c r="E370" i="95"/>
  <c r="K355" i="95"/>
  <c r="I355" i="95"/>
  <c r="Q355" i="95"/>
  <c r="C377" i="95"/>
  <c r="Q365" i="95"/>
  <c r="Q366" i="95"/>
  <c r="O353" i="95"/>
  <c r="O354" i="95"/>
  <c r="S353" i="95"/>
  <c r="S354" i="95"/>
  <c r="O365" i="95"/>
  <c r="O366" i="95"/>
  <c r="U352" i="95"/>
  <c r="M353" i="95"/>
  <c r="M354" i="95"/>
  <c r="E375" i="95"/>
  <c r="K353" i="95"/>
  <c r="K354" i="95"/>
  <c r="E359" i="95"/>
  <c r="M371" i="95"/>
  <c r="I367" i="95"/>
  <c r="B23" i="140"/>
  <c r="C22" i="140"/>
  <c r="E396" i="95"/>
  <c r="E394" i="95"/>
  <c r="E395" i="95"/>
  <c r="C396" i="95"/>
  <c r="C394" i="95"/>
  <c r="C395" i="95"/>
  <c r="O203" i="148"/>
  <c r="O204" i="148"/>
  <c r="O136" i="149"/>
  <c r="O137" i="149"/>
  <c r="O138" i="149"/>
  <c r="O139" i="149"/>
  <c r="O140" i="149"/>
  <c r="O147" i="147"/>
  <c r="O148" i="147"/>
  <c r="O149" i="147"/>
  <c r="O150" i="147"/>
  <c r="O151" i="147"/>
  <c r="O136" i="145"/>
  <c r="O137" i="145"/>
  <c r="O138" i="145"/>
  <c r="O139" i="145"/>
  <c r="O140" i="145"/>
  <c r="P253" i="143"/>
  <c r="P255" i="143"/>
  <c r="P257" i="143"/>
  <c r="P259" i="143"/>
  <c r="P261" i="143"/>
  <c r="O136" i="142"/>
  <c r="O137" i="142"/>
  <c r="O138" i="142"/>
  <c r="O139" i="142"/>
  <c r="O140" i="142"/>
  <c r="O154" i="140"/>
  <c r="O156" i="140"/>
  <c r="O157" i="140"/>
  <c r="O158" i="140"/>
  <c r="O175" i="146"/>
  <c r="O180" i="146"/>
  <c r="O181" i="146"/>
  <c r="O182" i="146"/>
  <c r="O183" i="146"/>
  <c r="C427" i="101"/>
  <c r="U402" i="101"/>
  <c r="C452" i="105"/>
  <c r="U427" i="105"/>
  <c r="C452" i="104"/>
  <c r="U427" i="104"/>
  <c r="U452" i="103"/>
  <c r="C477" i="103"/>
  <c r="C477" i="102"/>
  <c r="U452" i="102"/>
  <c r="B25" i="149"/>
  <c r="C24" i="149"/>
  <c r="B26" i="148"/>
  <c r="C25" i="148"/>
  <c r="C26" i="147"/>
  <c r="B27" i="147"/>
  <c r="B24" i="146"/>
  <c r="C23" i="146"/>
  <c r="B25" i="145"/>
  <c r="C24" i="145"/>
  <c r="O175" i="144"/>
  <c r="O180" i="144"/>
  <c r="O181" i="144"/>
  <c r="O182" i="144"/>
  <c r="O183" i="144"/>
  <c r="B25" i="144"/>
  <c r="C24" i="144"/>
  <c r="O154" i="141"/>
  <c r="O156" i="141"/>
  <c r="O157" i="141"/>
  <c r="O158" i="141"/>
  <c r="C45" i="143"/>
  <c r="B47" i="143"/>
  <c r="B26" i="142"/>
  <c r="C25" i="142"/>
  <c r="B25" i="141"/>
  <c r="C24" i="141"/>
  <c r="G382" i="95"/>
  <c r="G383" i="95"/>
  <c r="S390" i="95"/>
  <c r="S391" i="95"/>
  <c r="O398" i="95"/>
  <c r="O399" i="95"/>
  <c r="G384" i="95"/>
  <c r="S384" i="95"/>
  <c r="O382" i="95"/>
  <c r="O383" i="95"/>
  <c r="K392" i="95"/>
  <c r="K382" i="95"/>
  <c r="K383" i="95"/>
  <c r="S382" i="95"/>
  <c r="S383" i="95"/>
  <c r="Q384" i="95"/>
  <c r="E390" i="95"/>
  <c r="E391" i="95"/>
  <c r="K384" i="95"/>
  <c r="Q392" i="95"/>
  <c r="G396" i="95"/>
  <c r="S396" i="95"/>
  <c r="M394" i="95"/>
  <c r="M395" i="95"/>
  <c r="C402" i="95"/>
  <c r="S378" i="95"/>
  <c r="S379" i="95"/>
  <c r="O400" i="95"/>
  <c r="I390" i="95"/>
  <c r="I391" i="95"/>
  <c r="K400" i="95"/>
  <c r="M382" i="95"/>
  <c r="M383" i="95"/>
  <c r="O380" i="95"/>
  <c r="G380" i="95"/>
  <c r="U377" i="95"/>
  <c r="Q382" i="95"/>
  <c r="Q383" i="95"/>
  <c r="G394" i="95"/>
  <c r="G395" i="95"/>
  <c r="K380" i="95"/>
  <c r="S394" i="95"/>
  <c r="S395" i="95"/>
  <c r="M378" i="95"/>
  <c r="M379" i="95"/>
  <c r="Q380" i="95"/>
  <c r="I378" i="95"/>
  <c r="I379" i="95"/>
  <c r="M390" i="95"/>
  <c r="M391" i="95"/>
  <c r="K398" i="95"/>
  <c r="K399" i="95"/>
  <c r="M396" i="95"/>
  <c r="G398" i="95"/>
  <c r="G399" i="95"/>
  <c r="O390" i="95"/>
  <c r="O391" i="95"/>
  <c r="K396" i="95"/>
  <c r="O396" i="95"/>
  <c r="I382" i="95"/>
  <c r="I383" i="95"/>
  <c r="K390" i="95"/>
  <c r="K391" i="95"/>
  <c r="E378" i="95"/>
  <c r="E379" i="95"/>
  <c r="M380" i="95"/>
  <c r="O378" i="95"/>
  <c r="O379" i="95"/>
  <c r="E380" i="95"/>
  <c r="G378" i="95"/>
  <c r="G379" i="95"/>
  <c r="O392" i="95"/>
  <c r="E384" i="95"/>
  <c r="S380" i="95"/>
  <c r="K378" i="95"/>
  <c r="K379" i="95"/>
  <c r="M400" i="95"/>
  <c r="G390" i="95"/>
  <c r="G391" i="95"/>
  <c r="I380" i="95"/>
  <c r="Q400" i="95"/>
  <c r="E399" i="95"/>
  <c r="M398" i="95"/>
  <c r="M399" i="95"/>
  <c r="O384" i="95"/>
  <c r="I384" i="95"/>
  <c r="S398" i="95"/>
  <c r="S399" i="95"/>
  <c r="S400" i="95"/>
  <c r="E382" i="95"/>
  <c r="E383" i="95"/>
  <c r="M392" i="95"/>
  <c r="Q396" i="95"/>
  <c r="G392" i="95"/>
  <c r="E392" i="95"/>
  <c r="E400" i="95"/>
  <c r="I398" i="95"/>
  <c r="I399" i="95"/>
  <c r="I394" i="95"/>
  <c r="I395" i="95"/>
  <c r="S392" i="95"/>
  <c r="M384" i="95"/>
  <c r="Q394" i="95"/>
  <c r="Q395" i="95"/>
  <c r="O394" i="95"/>
  <c r="O395" i="95"/>
  <c r="Q390" i="95"/>
  <c r="Q391" i="95"/>
  <c r="K394" i="95"/>
  <c r="K395" i="95"/>
  <c r="I392" i="95"/>
  <c r="G400" i="95"/>
  <c r="Q378" i="95"/>
  <c r="Q379" i="95"/>
  <c r="I400" i="95"/>
  <c r="I396" i="95"/>
  <c r="Q398" i="95"/>
  <c r="Q399" i="95"/>
  <c r="B24" i="140"/>
  <c r="C23" i="140"/>
  <c r="E409" i="95"/>
  <c r="E407" i="95"/>
  <c r="E408" i="95"/>
  <c r="C409" i="95"/>
  <c r="C407" i="95"/>
  <c r="C408" i="95"/>
  <c r="O186" i="144"/>
  <c r="O187" i="144"/>
  <c r="O188" i="144"/>
  <c r="O189" i="144"/>
  <c r="O190" i="144"/>
  <c r="O161" i="140"/>
  <c r="O162" i="140"/>
  <c r="O163" i="140"/>
  <c r="O164" i="140"/>
  <c r="O165" i="140"/>
  <c r="O147" i="142"/>
  <c r="O148" i="142"/>
  <c r="O149" i="142"/>
  <c r="O150" i="142"/>
  <c r="O151" i="142"/>
  <c r="O154" i="142"/>
  <c r="O156" i="142"/>
  <c r="O157" i="142"/>
  <c r="O158" i="142"/>
  <c r="O161" i="142"/>
  <c r="O162" i="142"/>
  <c r="O163" i="142"/>
  <c r="O164" i="142"/>
  <c r="O165" i="142"/>
  <c r="O168" i="142"/>
  <c r="O169" i="142"/>
  <c r="O170" i="142"/>
  <c r="O171" i="142"/>
  <c r="O172" i="142"/>
  <c r="O175" i="142"/>
  <c r="O180" i="142"/>
  <c r="O181" i="142"/>
  <c r="O182" i="142"/>
  <c r="O183" i="142"/>
  <c r="O186" i="142"/>
  <c r="O187" i="142"/>
  <c r="O188" i="142"/>
  <c r="O189" i="142"/>
  <c r="O190" i="142"/>
  <c r="O193" i="142"/>
  <c r="O194" i="142"/>
  <c r="O195" i="142"/>
  <c r="O196" i="142"/>
  <c r="O197" i="142"/>
  <c r="O203" i="142"/>
  <c r="O204" i="142"/>
  <c r="O207" i="142"/>
  <c r="O208" i="142"/>
  <c r="O209" i="142"/>
  <c r="P271" i="143"/>
  <c r="P273" i="143"/>
  <c r="P275" i="143"/>
  <c r="P277" i="143"/>
  <c r="P279" i="143"/>
  <c r="O147" i="145"/>
  <c r="O148" i="145"/>
  <c r="O149" i="145"/>
  <c r="O150" i="145"/>
  <c r="O151" i="145"/>
  <c r="O154" i="147"/>
  <c r="O156" i="147"/>
  <c r="O157" i="147"/>
  <c r="O158" i="147"/>
  <c r="O147" i="149"/>
  <c r="O148" i="149"/>
  <c r="O149" i="149"/>
  <c r="O150" i="149"/>
  <c r="O151" i="149"/>
  <c r="O207" i="148"/>
  <c r="O208" i="148"/>
  <c r="O209" i="148"/>
  <c r="O186" i="146"/>
  <c r="O187" i="146"/>
  <c r="O188" i="146"/>
  <c r="O189" i="146"/>
  <c r="O190" i="146"/>
  <c r="C452" i="101"/>
  <c r="I471" i="101" s="1"/>
  <c r="U427" i="101"/>
  <c r="C477" i="105"/>
  <c r="U452" i="105"/>
  <c r="U452" i="104"/>
  <c r="C477" i="104"/>
  <c r="C502" i="103"/>
  <c r="U477" i="103"/>
  <c r="U477" i="102"/>
  <c r="C502" i="102"/>
  <c r="C25" i="149"/>
  <c r="B26" i="149"/>
  <c r="C26" i="148"/>
  <c r="B27" i="148"/>
  <c r="B28" i="147"/>
  <c r="C27" i="147"/>
  <c r="B25" i="146"/>
  <c r="C24" i="146"/>
  <c r="B26" i="145"/>
  <c r="C25" i="145"/>
  <c r="B26" i="144"/>
  <c r="C25" i="144"/>
  <c r="O161" i="141"/>
  <c r="O162" i="141"/>
  <c r="O163" i="141"/>
  <c r="O164" i="141"/>
  <c r="O165" i="141"/>
  <c r="C47" i="143"/>
  <c r="B49" i="143"/>
  <c r="B27" i="142"/>
  <c r="C26" i="142"/>
  <c r="C25" i="141"/>
  <c r="B26" i="141"/>
  <c r="K415" i="95"/>
  <c r="K416" i="95"/>
  <c r="I415" i="95"/>
  <c r="I416" i="95"/>
  <c r="O417" i="95"/>
  <c r="G409" i="95"/>
  <c r="O409" i="95"/>
  <c r="I425" i="95"/>
  <c r="I419" i="95"/>
  <c r="I420" i="95"/>
  <c r="G419" i="95"/>
  <c r="G420" i="95"/>
  <c r="I421" i="95"/>
  <c r="M423" i="95"/>
  <c r="M424" i="95"/>
  <c r="Q425" i="95"/>
  <c r="M419" i="95"/>
  <c r="M420" i="95"/>
  <c r="I423" i="95"/>
  <c r="I424" i="95"/>
  <c r="E423" i="95"/>
  <c r="E424" i="95"/>
  <c r="O423" i="95"/>
  <c r="O424" i="95"/>
  <c r="S419" i="95"/>
  <c r="S420" i="95"/>
  <c r="K417" i="95"/>
  <c r="G425" i="95"/>
  <c r="S403" i="95"/>
  <c r="S404" i="95"/>
  <c r="G405" i="95"/>
  <c r="S405" i="95"/>
  <c r="S409" i="95"/>
  <c r="M417" i="95"/>
  <c r="G423" i="95"/>
  <c r="G424" i="95"/>
  <c r="M407" i="95"/>
  <c r="M408" i="95"/>
  <c r="E405" i="95"/>
  <c r="E417" i="95"/>
  <c r="S415" i="95"/>
  <c r="S416" i="95"/>
  <c r="I405" i="95"/>
  <c r="G407" i="95"/>
  <c r="G408" i="95"/>
  <c r="G415" i="95"/>
  <c r="G416" i="95"/>
  <c r="E419" i="95"/>
  <c r="E420" i="95"/>
  <c r="O407" i="95"/>
  <c r="O408" i="95"/>
  <c r="C427" i="95"/>
  <c r="Q403" i="95"/>
  <c r="Q404" i="95"/>
  <c r="M415" i="95"/>
  <c r="M416" i="95"/>
  <c r="K409" i="95"/>
  <c r="K405" i="95"/>
  <c r="I407" i="95"/>
  <c r="I408" i="95"/>
  <c r="O403" i="95"/>
  <c r="O404" i="95"/>
  <c r="S423" i="95"/>
  <c r="S424" i="95"/>
  <c r="I417" i="95"/>
  <c r="I409" i="95"/>
  <c r="E415" i="95"/>
  <c r="E416" i="95"/>
  <c r="M409" i="95"/>
  <c r="O405" i="95"/>
  <c r="S425" i="95"/>
  <c r="G421" i="95"/>
  <c r="G417" i="95"/>
  <c r="I403" i="95"/>
  <c r="I404" i="95"/>
  <c r="Q405" i="95"/>
  <c r="S421" i="95"/>
  <c r="M403" i="95"/>
  <c r="M404" i="95"/>
  <c r="G403" i="95"/>
  <c r="G404" i="95"/>
  <c r="O419" i="95"/>
  <c r="O420" i="95"/>
  <c r="Q409" i="95"/>
  <c r="K423" i="95"/>
  <c r="K424" i="95"/>
  <c r="O421" i="95"/>
  <c r="S407" i="95"/>
  <c r="S408" i="95"/>
  <c r="K407" i="95"/>
  <c r="K408" i="95"/>
  <c r="Q415" i="95"/>
  <c r="Q416" i="95"/>
  <c r="U402" i="95"/>
  <c r="K403" i="95"/>
  <c r="K404" i="95"/>
  <c r="K419" i="95"/>
  <c r="K420" i="95"/>
  <c r="M421" i="95"/>
  <c r="K425" i="95"/>
  <c r="Q417" i="95"/>
  <c r="O415" i="95"/>
  <c r="O416" i="95"/>
  <c r="Q419" i="95"/>
  <c r="Q420" i="95"/>
  <c r="Q423" i="95"/>
  <c r="Q424" i="95"/>
  <c r="E425" i="95"/>
  <c r="E421" i="95"/>
  <c r="Q407" i="95"/>
  <c r="Q408" i="95"/>
  <c r="M405" i="95"/>
  <c r="K421" i="95"/>
  <c r="E403" i="95"/>
  <c r="E404" i="95"/>
  <c r="O425" i="95"/>
  <c r="M425" i="95"/>
  <c r="S417" i="95"/>
  <c r="Q421" i="95"/>
  <c r="C24" i="140"/>
  <c r="B25" i="140"/>
  <c r="O154" i="149"/>
  <c r="O156" i="149"/>
  <c r="O157" i="149"/>
  <c r="O158" i="149"/>
  <c r="O161" i="147"/>
  <c r="O162" i="147"/>
  <c r="O163" i="147"/>
  <c r="O164" i="147"/>
  <c r="O165" i="147"/>
  <c r="O154" i="145"/>
  <c r="O156" i="145"/>
  <c r="O157" i="145"/>
  <c r="O158" i="145"/>
  <c r="P285" i="143"/>
  <c r="P289" i="143"/>
  <c r="P291" i="143"/>
  <c r="P293" i="143"/>
  <c r="O168" i="140"/>
  <c r="O169" i="140"/>
  <c r="O170" i="140"/>
  <c r="O171" i="140"/>
  <c r="O172" i="140"/>
  <c r="O193" i="144"/>
  <c r="O194" i="144"/>
  <c r="O195" i="144"/>
  <c r="O196" i="144"/>
  <c r="O197" i="144"/>
  <c r="O203" i="144"/>
  <c r="O204" i="144"/>
  <c r="O193" i="146"/>
  <c r="O194" i="146"/>
  <c r="O195" i="146"/>
  <c r="O196" i="146"/>
  <c r="O197" i="146"/>
  <c r="C477" i="101"/>
  <c r="M492" i="101" s="1"/>
  <c r="U452" i="101"/>
  <c r="C502" i="105"/>
  <c r="U477" i="105"/>
  <c r="C502" i="104"/>
  <c r="U477" i="104"/>
  <c r="C527" i="103"/>
  <c r="U502" i="103"/>
  <c r="C527" i="102"/>
  <c r="U502" i="102"/>
  <c r="B27" i="149"/>
  <c r="C26" i="149"/>
  <c r="C27" i="148"/>
  <c r="B28" i="148"/>
  <c r="C28" i="147"/>
  <c r="B29" i="147"/>
  <c r="C25" i="146"/>
  <c r="B26" i="146"/>
  <c r="B27" i="145"/>
  <c r="C26" i="145"/>
  <c r="O207" i="144"/>
  <c r="O208" i="144"/>
  <c r="O209" i="144"/>
  <c r="B27" i="144"/>
  <c r="C26" i="144"/>
  <c r="O168" i="141"/>
  <c r="O169" i="141"/>
  <c r="O170" i="141"/>
  <c r="O171" i="141"/>
  <c r="O172" i="141"/>
  <c r="B51" i="143"/>
  <c r="C49" i="143"/>
  <c r="B28" i="142"/>
  <c r="C27" i="142"/>
  <c r="B27" i="141"/>
  <c r="C26" i="141"/>
  <c r="I442" i="95"/>
  <c r="O446" i="95"/>
  <c r="G440" i="95"/>
  <c r="G441" i="95"/>
  <c r="Q440" i="95"/>
  <c r="Q441" i="95"/>
  <c r="S432" i="95"/>
  <c r="S433" i="95"/>
  <c r="S430" i="95"/>
  <c r="G448" i="95"/>
  <c r="G449" i="95"/>
  <c r="S434" i="95"/>
  <c r="O444" i="95"/>
  <c r="O445" i="95"/>
  <c r="G446" i="95"/>
  <c r="Q430" i="95"/>
  <c r="Q428" i="95"/>
  <c r="Q429" i="95"/>
  <c r="K446" i="95"/>
  <c r="K440" i="95"/>
  <c r="K441" i="95"/>
  <c r="M440" i="95"/>
  <c r="M441" i="95"/>
  <c r="E450" i="95"/>
  <c r="M446" i="95"/>
  <c r="M442" i="95"/>
  <c r="I430" i="95"/>
  <c r="S450" i="95"/>
  <c r="G434" i="95"/>
  <c r="M428" i="95"/>
  <c r="M429" i="95"/>
  <c r="O450" i="95"/>
  <c r="Q434" i="95"/>
  <c r="G428" i="95"/>
  <c r="G429" i="95"/>
  <c r="I450" i="95"/>
  <c r="Q442" i="95"/>
  <c r="O430" i="95"/>
  <c r="I444" i="95"/>
  <c r="I445" i="95"/>
  <c r="S448" i="95"/>
  <c r="S449" i="95"/>
  <c r="G432" i="95"/>
  <c r="G433" i="95"/>
  <c r="K442" i="95"/>
  <c r="M450" i="95"/>
  <c r="O432" i="95"/>
  <c r="O433" i="95"/>
  <c r="I440" i="95"/>
  <c r="I441" i="95"/>
  <c r="S442" i="95"/>
  <c r="G450" i="95"/>
  <c r="I434" i="95"/>
  <c r="M444" i="95"/>
  <c r="M445" i="95"/>
  <c r="O440" i="95"/>
  <c r="O441" i="95"/>
  <c r="Q446" i="95"/>
  <c r="M430" i="95"/>
  <c r="Q444" i="95"/>
  <c r="Q445" i="95"/>
  <c r="S440" i="95"/>
  <c r="S441" i="95"/>
  <c r="M448" i="95"/>
  <c r="M449" i="95"/>
  <c r="K430" i="95"/>
  <c r="I448" i="95"/>
  <c r="I449" i="95"/>
  <c r="M434" i="95"/>
  <c r="O428" i="95"/>
  <c r="O429" i="95"/>
  <c r="G444" i="95"/>
  <c r="G445" i="95"/>
  <c r="K448" i="95"/>
  <c r="K449" i="95"/>
  <c r="G430" i="95"/>
  <c r="S428" i="95"/>
  <c r="S429" i="95"/>
  <c r="U427" i="95"/>
  <c r="K434" i="95"/>
  <c r="I432" i="95"/>
  <c r="I433" i="95"/>
  <c r="O448" i="95"/>
  <c r="O449" i="95"/>
  <c r="Q432" i="95"/>
  <c r="Q433" i="95"/>
  <c r="M432" i="95"/>
  <c r="M433" i="95"/>
  <c r="Q450" i="95"/>
  <c r="S446" i="95"/>
  <c r="Q448" i="95"/>
  <c r="Q449" i="95"/>
  <c r="G442" i="95"/>
  <c r="C452" i="95"/>
  <c r="K432" i="95"/>
  <c r="K433" i="95"/>
  <c r="I446" i="95"/>
  <c r="I428" i="95"/>
  <c r="I429" i="95"/>
  <c r="E448" i="95"/>
  <c r="E449" i="95"/>
  <c r="K428" i="95"/>
  <c r="K429" i="95"/>
  <c r="S444" i="95"/>
  <c r="S445" i="95"/>
  <c r="O442" i="95"/>
  <c r="K444" i="95"/>
  <c r="K445" i="95"/>
  <c r="O434" i="95"/>
  <c r="K450" i="95"/>
  <c r="B26" i="140"/>
  <c r="C25" i="140"/>
  <c r="O175" i="140"/>
  <c r="O180" i="140"/>
  <c r="O181" i="140"/>
  <c r="O182" i="140"/>
  <c r="O183" i="140"/>
  <c r="P299" i="143"/>
  <c r="P301" i="143"/>
  <c r="P303" i="143"/>
  <c r="P305" i="143"/>
  <c r="P307" i="143"/>
  <c r="O161" i="145"/>
  <c r="O162" i="145"/>
  <c r="O163" i="145"/>
  <c r="O164" i="145"/>
  <c r="O165" i="145"/>
  <c r="O168" i="147"/>
  <c r="O169" i="147"/>
  <c r="O170" i="147"/>
  <c r="O171" i="147"/>
  <c r="O172" i="147"/>
  <c r="O161" i="149"/>
  <c r="O162" i="149"/>
  <c r="O163" i="149"/>
  <c r="O164" i="149"/>
  <c r="O165" i="149"/>
  <c r="O203" i="146"/>
  <c r="O204" i="146"/>
  <c r="U477" i="101"/>
  <c r="C502" i="101"/>
  <c r="U502" i="105"/>
  <c r="C527" i="105"/>
  <c r="C527" i="104"/>
  <c r="U502" i="104"/>
  <c r="C552" i="103"/>
  <c r="U527" i="103"/>
  <c r="C552" i="102"/>
  <c r="U527" i="102"/>
  <c r="B28" i="149"/>
  <c r="C27" i="149"/>
  <c r="B29" i="148"/>
  <c r="C28" i="148"/>
  <c r="B30" i="147"/>
  <c r="C29" i="147"/>
  <c r="C26" i="146"/>
  <c r="B27" i="146"/>
  <c r="B28" i="145"/>
  <c r="C27" i="145"/>
  <c r="C27" i="144"/>
  <c r="B28" i="144"/>
  <c r="O175" i="141"/>
  <c r="O180" i="141"/>
  <c r="O181" i="141"/>
  <c r="O182" i="141"/>
  <c r="O183" i="141"/>
  <c r="B53" i="143"/>
  <c r="C51" i="143"/>
  <c r="C28" i="142"/>
  <c r="B29" i="142"/>
  <c r="B28" i="141"/>
  <c r="C27" i="141"/>
  <c r="K469" i="95"/>
  <c r="K470" i="95"/>
  <c r="K467" i="95"/>
  <c r="Q453" i="95"/>
  <c r="Q454" i="95"/>
  <c r="I465" i="95"/>
  <c r="I466" i="95"/>
  <c r="O469" i="95"/>
  <c r="O470" i="95"/>
  <c r="M455" i="95"/>
  <c r="K457" i="95"/>
  <c r="K458" i="95"/>
  <c r="S457" i="95"/>
  <c r="S458" i="95"/>
  <c r="Q465" i="95"/>
  <c r="Q466" i="95"/>
  <c r="I453" i="95"/>
  <c r="I454" i="95"/>
  <c r="E453" i="95"/>
  <c r="E454" i="95"/>
  <c r="I475" i="95"/>
  <c r="M453" i="95"/>
  <c r="M454" i="95"/>
  <c r="I473" i="95"/>
  <c r="I474" i="95"/>
  <c r="I471" i="95"/>
  <c r="M469" i="95"/>
  <c r="M470" i="95"/>
  <c r="G459" i="95"/>
  <c r="O457" i="95"/>
  <c r="O458" i="95"/>
  <c r="G475" i="95"/>
  <c r="S455" i="95"/>
  <c r="K453" i="95"/>
  <c r="K454" i="95"/>
  <c r="S459" i="95"/>
  <c r="C477" i="95"/>
  <c r="K475" i="95"/>
  <c r="G453" i="95"/>
  <c r="G454" i="95"/>
  <c r="O473" i="95"/>
  <c r="O474" i="95"/>
  <c r="K455" i="95"/>
  <c r="E467" i="95"/>
  <c r="I459" i="95"/>
  <c r="M471" i="95"/>
  <c r="G457" i="95"/>
  <c r="G458" i="95"/>
  <c r="S471" i="95"/>
  <c r="O453" i="95"/>
  <c r="O454" i="95"/>
  <c r="E475" i="95"/>
  <c r="I467" i="95"/>
  <c r="S473" i="95"/>
  <c r="S474" i="95"/>
  <c r="Q471" i="95"/>
  <c r="O465" i="95"/>
  <c r="O466" i="95"/>
  <c r="G471" i="95"/>
  <c r="I455" i="95"/>
  <c r="O459" i="95"/>
  <c r="Q457" i="95"/>
  <c r="Q458" i="95"/>
  <c r="O467" i="95"/>
  <c r="I457" i="95"/>
  <c r="I458" i="95"/>
  <c r="K459" i="95"/>
  <c r="G455" i="95"/>
  <c r="E469" i="95"/>
  <c r="E470" i="95"/>
  <c r="Q459" i="95"/>
  <c r="S475" i="95"/>
  <c r="Q455" i="95"/>
  <c r="G465" i="95"/>
  <c r="G466" i="95"/>
  <c r="K465" i="95"/>
  <c r="K466" i="95"/>
  <c r="Q475" i="95"/>
  <c r="E473" i="95"/>
  <c r="E474" i="95"/>
  <c r="Q469" i="95"/>
  <c r="Q470" i="95"/>
  <c r="O471" i="95"/>
  <c r="E465" i="95"/>
  <c r="E466" i="95"/>
  <c r="E459" i="95"/>
  <c r="K473" i="95"/>
  <c r="K474" i="95"/>
  <c r="M457" i="95"/>
  <c r="M458" i="95"/>
  <c r="O455" i="95"/>
  <c r="S465" i="95"/>
  <c r="S466" i="95"/>
  <c r="I469" i="95"/>
  <c r="I470" i="95"/>
  <c r="E455" i="95"/>
  <c r="Q467" i="95"/>
  <c r="Q473" i="95"/>
  <c r="Q474" i="95"/>
  <c r="G467" i="95"/>
  <c r="M459" i="95"/>
  <c r="M473" i="95"/>
  <c r="M474" i="95"/>
  <c r="M467" i="95"/>
  <c r="E457" i="95"/>
  <c r="E458" i="95"/>
  <c r="M475" i="95"/>
  <c r="S453" i="95"/>
  <c r="S454" i="95"/>
  <c r="M465" i="95"/>
  <c r="M466" i="95"/>
  <c r="E471" i="95"/>
  <c r="S467" i="95"/>
  <c r="G473" i="95"/>
  <c r="G474" i="95"/>
  <c r="U452" i="95"/>
  <c r="S469" i="95"/>
  <c r="S470" i="95"/>
  <c r="O475" i="95"/>
  <c r="K471" i="95"/>
  <c r="G469" i="95"/>
  <c r="G470" i="95"/>
  <c r="B27" i="140"/>
  <c r="C26" i="140"/>
  <c r="O168" i="149"/>
  <c r="O169" i="149"/>
  <c r="O170" i="149"/>
  <c r="O171" i="149"/>
  <c r="O172" i="149"/>
  <c r="O175" i="147"/>
  <c r="O180" i="147"/>
  <c r="O181" i="147"/>
  <c r="O182" i="147"/>
  <c r="O183" i="147"/>
  <c r="O168" i="145"/>
  <c r="O169" i="145"/>
  <c r="O170" i="145"/>
  <c r="O171" i="145"/>
  <c r="O172" i="145"/>
  <c r="P313" i="143"/>
  <c r="P315" i="143"/>
  <c r="P317" i="143"/>
  <c r="P319" i="143"/>
  <c r="P321" i="143"/>
  <c r="O186" i="140"/>
  <c r="O187" i="140"/>
  <c r="O188" i="140"/>
  <c r="O189" i="140"/>
  <c r="O190" i="140"/>
  <c r="O207" i="146"/>
  <c r="O208" i="146"/>
  <c r="O209" i="146"/>
  <c r="U502" i="101"/>
  <c r="C527" i="101"/>
  <c r="U527" i="105"/>
  <c r="C552" i="105"/>
  <c r="U527" i="104"/>
  <c r="C552" i="104"/>
  <c r="C577" i="103"/>
  <c r="U552" i="103"/>
  <c r="C577" i="102"/>
  <c r="U552" i="102"/>
  <c r="C28" i="149"/>
  <c r="B29" i="149"/>
  <c r="B30" i="148"/>
  <c r="C29" i="148"/>
  <c r="B31" i="147"/>
  <c r="C30" i="147"/>
  <c r="B28" i="146"/>
  <c r="C27" i="146"/>
  <c r="B29" i="145"/>
  <c r="C28" i="145"/>
  <c r="B29" i="144"/>
  <c r="C28" i="144"/>
  <c r="O186" i="141"/>
  <c r="O187" i="141"/>
  <c r="O188" i="141"/>
  <c r="O189" i="141"/>
  <c r="O190" i="141"/>
  <c r="B55" i="143"/>
  <c r="C53" i="143"/>
  <c r="B30" i="142"/>
  <c r="C29" i="142"/>
  <c r="C28" i="141"/>
  <c r="B29" i="141"/>
  <c r="K500" i="95"/>
  <c r="G490" i="95"/>
  <c r="G491" i="95"/>
  <c r="K482" i="95"/>
  <c r="K483" i="95"/>
  <c r="O480" i="95"/>
  <c r="Q494" i="95"/>
  <c r="Q495" i="95"/>
  <c r="O482" i="95"/>
  <c r="O483" i="95"/>
  <c r="I494" i="95"/>
  <c r="I495" i="95"/>
  <c r="K480" i="95"/>
  <c r="E494" i="95"/>
  <c r="E495" i="95"/>
  <c r="E498" i="95"/>
  <c r="E499" i="95"/>
  <c r="Q480" i="95"/>
  <c r="M494" i="95"/>
  <c r="M495" i="95"/>
  <c r="S490" i="95"/>
  <c r="S491" i="95"/>
  <c r="I492" i="95"/>
  <c r="I484" i="95"/>
  <c r="O484" i="95"/>
  <c r="O496" i="95"/>
  <c r="I498" i="95"/>
  <c r="I499" i="95"/>
  <c r="S478" i="95"/>
  <c r="S479" i="95"/>
  <c r="G482" i="95"/>
  <c r="G483" i="95"/>
  <c r="Q492" i="95"/>
  <c r="Q482" i="95"/>
  <c r="Q483" i="95"/>
  <c r="I480" i="95"/>
  <c r="E500" i="95"/>
  <c r="M482" i="95"/>
  <c r="M483" i="95"/>
  <c r="O478" i="95"/>
  <c r="O479" i="95"/>
  <c r="M478" i="95"/>
  <c r="M479" i="95"/>
  <c r="K496" i="95"/>
  <c r="S480" i="95"/>
  <c r="I482" i="95"/>
  <c r="I483" i="95"/>
  <c r="O498" i="95"/>
  <c r="O499" i="95"/>
  <c r="G492" i="95"/>
  <c r="Q500" i="95"/>
  <c r="G496" i="95"/>
  <c r="K492" i="95"/>
  <c r="O492" i="95"/>
  <c r="E496" i="95"/>
  <c r="O500" i="95"/>
  <c r="E490" i="95"/>
  <c r="E491" i="95"/>
  <c r="E480" i="95"/>
  <c r="S482" i="95"/>
  <c r="S483" i="95"/>
  <c r="K494" i="95"/>
  <c r="K495" i="95"/>
  <c r="I496" i="95"/>
  <c r="S500" i="95"/>
  <c r="G478" i="95"/>
  <c r="G479" i="95"/>
  <c r="M484" i="95"/>
  <c r="M480" i="95"/>
  <c r="K498" i="95"/>
  <c r="K499" i="95"/>
  <c r="Q498" i="95"/>
  <c r="Q499" i="95"/>
  <c r="I500" i="95"/>
  <c r="I490" i="95"/>
  <c r="I491" i="95"/>
  <c r="M498" i="95"/>
  <c r="M499" i="95"/>
  <c r="Q490" i="95"/>
  <c r="Q491" i="95"/>
  <c r="G480" i="95"/>
  <c r="Q478" i="95"/>
  <c r="Q479" i="95"/>
  <c r="O490" i="95"/>
  <c r="O491" i="95"/>
  <c r="C502" i="95"/>
  <c r="M490" i="95"/>
  <c r="M491" i="95"/>
  <c r="M496" i="95"/>
  <c r="I478" i="95"/>
  <c r="I479" i="95"/>
  <c r="E492" i="95"/>
  <c r="G500" i="95"/>
  <c r="E484" i="95"/>
  <c r="Q484" i="95"/>
  <c r="U477" i="95"/>
  <c r="S492" i="95"/>
  <c r="S494" i="95"/>
  <c r="S495" i="95"/>
  <c r="S484" i="95"/>
  <c r="G484" i="95"/>
  <c r="S498" i="95"/>
  <c r="S499" i="95"/>
  <c r="S496" i="95"/>
  <c r="M500" i="95"/>
  <c r="G494" i="95"/>
  <c r="G495" i="95"/>
  <c r="O494" i="95"/>
  <c r="O495" i="95"/>
  <c r="K490" i="95"/>
  <c r="K491" i="95"/>
  <c r="E482" i="95"/>
  <c r="E483" i="95"/>
  <c r="K478" i="95"/>
  <c r="K479" i="95"/>
  <c r="Q496" i="95"/>
  <c r="G498" i="95"/>
  <c r="G499" i="95"/>
  <c r="E478" i="95"/>
  <c r="E479" i="95"/>
  <c r="M492" i="95"/>
  <c r="K484" i="95"/>
  <c r="B28" i="140"/>
  <c r="C27" i="140"/>
  <c r="O193" i="140"/>
  <c r="O194" i="140"/>
  <c r="O195" i="140"/>
  <c r="O196" i="140"/>
  <c r="O197" i="140"/>
  <c r="P327" i="143"/>
  <c r="P333" i="143"/>
  <c r="P335" i="143"/>
  <c r="P337" i="143"/>
  <c r="P339" i="143"/>
  <c r="O175" i="145"/>
  <c r="O180" i="145"/>
  <c r="O181" i="145"/>
  <c r="O182" i="145"/>
  <c r="O183" i="145"/>
  <c r="O186" i="147"/>
  <c r="O187" i="147"/>
  <c r="O188" i="147"/>
  <c r="O189" i="147"/>
  <c r="O190" i="147"/>
  <c r="O175" i="149"/>
  <c r="O180" i="149"/>
  <c r="O181" i="149"/>
  <c r="O182" i="149"/>
  <c r="O183" i="149"/>
  <c r="U527" i="101"/>
  <c r="C552" i="101"/>
  <c r="C577" i="105"/>
  <c r="U552" i="105"/>
  <c r="U552" i="104"/>
  <c r="C577" i="104"/>
  <c r="U577" i="103"/>
  <c r="C602" i="103"/>
  <c r="C602" i="102"/>
  <c r="U577" i="102"/>
  <c r="B30" i="149"/>
  <c r="C29" i="149"/>
  <c r="C30" i="148"/>
  <c r="B31" i="148"/>
  <c r="B32" i="147"/>
  <c r="C31" i="147"/>
  <c r="C28" i="146"/>
  <c r="B29" i="146"/>
  <c r="B30" i="145"/>
  <c r="C29" i="145"/>
  <c r="B30" i="144"/>
  <c r="C29" i="144"/>
  <c r="O193" i="141"/>
  <c r="O194" i="141"/>
  <c r="O195" i="141"/>
  <c r="O196" i="141"/>
  <c r="O197" i="141"/>
  <c r="B57" i="143"/>
  <c r="C55" i="143"/>
  <c r="B31" i="142"/>
  <c r="C30" i="142"/>
  <c r="B30" i="141"/>
  <c r="C29" i="141"/>
  <c r="K515" i="95"/>
  <c r="K516" i="95"/>
  <c r="S515" i="95"/>
  <c r="S516" i="95"/>
  <c r="E517" i="95"/>
  <c r="E509" i="95"/>
  <c r="I509" i="95"/>
  <c r="E520" i="95"/>
  <c r="O509" i="95"/>
  <c r="I519" i="95"/>
  <c r="I520" i="95"/>
  <c r="K509" i="95"/>
  <c r="O523" i="95"/>
  <c r="O524" i="95"/>
  <c r="Q519" i="95"/>
  <c r="Q520" i="95"/>
  <c r="O519" i="95"/>
  <c r="O520" i="95"/>
  <c r="S509" i="95"/>
  <c r="M515" i="95"/>
  <c r="M516" i="95"/>
  <c r="O517" i="95"/>
  <c r="O521" i="95"/>
  <c r="S519" i="95"/>
  <c r="S520" i="95"/>
  <c r="Q515" i="95"/>
  <c r="Q516" i="95"/>
  <c r="E515" i="95"/>
  <c r="E516" i="95"/>
  <c r="Q507" i="95"/>
  <c r="Q508" i="95"/>
  <c r="K519" i="95"/>
  <c r="K520" i="95"/>
  <c r="G509" i="95"/>
  <c r="M509" i="95"/>
  <c r="Q525" i="95"/>
  <c r="Q505" i="95"/>
  <c r="O507" i="95"/>
  <c r="O508" i="95"/>
  <c r="K525" i="95"/>
  <c r="Q503" i="95"/>
  <c r="Q504" i="95"/>
  <c r="E521" i="95"/>
  <c r="I503" i="95"/>
  <c r="I504" i="95"/>
  <c r="S523" i="95"/>
  <c r="S524" i="95"/>
  <c r="K517" i="95"/>
  <c r="I505" i="95"/>
  <c r="G507" i="95"/>
  <c r="G508" i="95"/>
  <c r="G523" i="95"/>
  <c r="G524" i="95"/>
  <c r="I517" i="95"/>
  <c r="O503" i="95"/>
  <c r="O504" i="95"/>
  <c r="M505" i="95"/>
  <c r="Q521" i="95"/>
  <c r="I523" i="95"/>
  <c r="I524" i="95"/>
  <c r="Q517" i="95"/>
  <c r="G503" i="95"/>
  <c r="G504" i="95"/>
  <c r="G521" i="95"/>
  <c r="Q523" i="95"/>
  <c r="Q524" i="95"/>
  <c r="S507" i="95"/>
  <c r="S508" i="95"/>
  <c r="M517" i="95"/>
  <c r="I507" i="95"/>
  <c r="I508" i="95"/>
  <c r="G505" i="95"/>
  <c r="K523" i="95"/>
  <c r="K524" i="95"/>
  <c r="S517" i="95"/>
  <c r="K507" i="95"/>
  <c r="K508" i="95"/>
  <c r="E507" i="95"/>
  <c r="E508" i="95"/>
  <c r="E525" i="95"/>
  <c r="S525" i="95"/>
  <c r="I515" i="95"/>
  <c r="I516" i="95"/>
  <c r="S505" i="95"/>
  <c r="M523" i="95"/>
  <c r="M524" i="95"/>
  <c r="E523" i="95"/>
  <c r="E524" i="95"/>
  <c r="O505" i="95"/>
  <c r="E505" i="95"/>
  <c r="C527" i="95"/>
  <c r="E503" i="95"/>
  <c r="E504" i="95"/>
  <c r="K505" i="95"/>
  <c r="M521" i="95"/>
  <c r="S521" i="95"/>
  <c r="M525" i="95"/>
  <c r="M503" i="95"/>
  <c r="M504" i="95"/>
  <c r="G517" i="95"/>
  <c r="O515" i="95"/>
  <c r="O516" i="95"/>
  <c r="M519" i="95"/>
  <c r="M520" i="95"/>
  <c r="S503" i="95"/>
  <c r="S504" i="95"/>
  <c r="K521" i="95"/>
  <c r="G519" i="95"/>
  <c r="G520" i="95"/>
  <c r="I525" i="95"/>
  <c r="U502" i="95"/>
  <c r="Q509" i="95"/>
  <c r="I521" i="95"/>
  <c r="K503" i="95"/>
  <c r="K504" i="95"/>
  <c r="O525" i="95"/>
  <c r="M507" i="95"/>
  <c r="M508" i="95"/>
  <c r="G515" i="95"/>
  <c r="G516" i="95"/>
  <c r="G525" i="95"/>
  <c r="B29" i="140"/>
  <c r="C28" i="140"/>
  <c r="O186" i="149"/>
  <c r="O187" i="149"/>
  <c r="O188" i="149"/>
  <c r="O189" i="149"/>
  <c r="O190" i="149"/>
  <c r="O193" i="147"/>
  <c r="O194" i="147"/>
  <c r="O195" i="147"/>
  <c r="O196" i="147"/>
  <c r="O197" i="147"/>
  <c r="O186" i="145"/>
  <c r="O187" i="145"/>
  <c r="O188" i="145"/>
  <c r="O189" i="145"/>
  <c r="O190" i="145"/>
  <c r="P345" i="143"/>
  <c r="P347" i="143"/>
  <c r="P349" i="143"/>
  <c r="P351" i="143"/>
  <c r="P353" i="143"/>
  <c r="O203" i="140"/>
  <c r="O204" i="140"/>
  <c r="U552" i="101"/>
  <c r="C577" i="101"/>
  <c r="U577" i="105"/>
  <c r="C602" i="105"/>
  <c r="U577" i="104"/>
  <c r="C602" i="104"/>
  <c r="C627" i="103"/>
  <c r="U602" i="103"/>
  <c r="C627" i="102"/>
  <c r="U602" i="102"/>
  <c r="B31" i="149"/>
  <c r="C30" i="149"/>
  <c r="B32" i="148"/>
  <c r="C31" i="148"/>
  <c r="B33" i="147"/>
  <c r="C32" i="147"/>
  <c r="C29" i="146"/>
  <c r="B30" i="146"/>
  <c r="B31" i="145"/>
  <c r="C30" i="145"/>
  <c r="B31" i="144"/>
  <c r="C30" i="144"/>
  <c r="O203" i="141"/>
  <c r="O204" i="141"/>
  <c r="B59" i="143"/>
  <c r="C57" i="143"/>
  <c r="B32" i="142"/>
  <c r="C31" i="142"/>
  <c r="B31" i="141"/>
  <c r="C30" i="141"/>
  <c r="K548" i="95"/>
  <c r="K549" i="95"/>
  <c r="O550" i="95"/>
  <c r="K542" i="95"/>
  <c r="Q532" i="95"/>
  <c r="Q533" i="95"/>
  <c r="E534" i="95"/>
  <c r="S546" i="95"/>
  <c r="O546" i="95"/>
  <c r="G528" i="95"/>
  <c r="G529" i="95"/>
  <c r="G542" i="95"/>
  <c r="E528" i="95"/>
  <c r="E529" i="95"/>
  <c r="G534" i="95"/>
  <c r="Q542" i="95"/>
  <c r="Q544" i="95"/>
  <c r="Q545" i="95"/>
  <c r="S534" i="95"/>
  <c r="K528" i="95"/>
  <c r="K529" i="95"/>
  <c r="Q546" i="95"/>
  <c r="G530" i="95"/>
  <c r="M548" i="95"/>
  <c r="M549" i="95"/>
  <c r="O540" i="95"/>
  <c r="O541" i="95"/>
  <c r="K530" i="95"/>
  <c r="G548" i="95"/>
  <c r="G549" i="95"/>
  <c r="I548" i="95"/>
  <c r="I549" i="95"/>
  <c r="I534" i="95"/>
  <c r="I544" i="95"/>
  <c r="I545" i="95"/>
  <c r="M542" i="95"/>
  <c r="E546" i="95"/>
  <c r="I532" i="95"/>
  <c r="I533" i="95"/>
  <c r="M532" i="95"/>
  <c r="M533" i="95"/>
  <c r="M544" i="95"/>
  <c r="M545" i="95"/>
  <c r="U527" i="95"/>
  <c r="Q528" i="95"/>
  <c r="Q529" i="95"/>
  <c r="Q548" i="95"/>
  <c r="Q549" i="95"/>
  <c r="Q550" i="95"/>
  <c r="S532" i="95"/>
  <c r="S533" i="95"/>
  <c r="S544" i="95"/>
  <c r="S545" i="95"/>
  <c r="K532" i="95"/>
  <c r="K533" i="95"/>
  <c r="S550" i="95"/>
  <c r="G544" i="95"/>
  <c r="G545" i="95"/>
  <c r="E544" i="95"/>
  <c r="E545" i="95"/>
  <c r="K534" i="95"/>
  <c r="K540" i="95"/>
  <c r="K541" i="95"/>
  <c r="K550" i="95"/>
  <c r="G532" i="95"/>
  <c r="G533" i="95"/>
  <c r="K546" i="95"/>
  <c r="G546" i="95"/>
  <c r="I550" i="95"/>
  <c r="E550" i="95"/>
  <c r="O542" i="95"/>
  <c r="G550" i="95"/>
  <c r="E532" i="95"/>
  <c r="E533" i="95"/>
  <c r="Q540" i="95"/>
  <c r="Q541" i="95"/>
  <c r="G540" i="95"/>
  <c r="G541" i="95"/>
  <c r="M530" i="95"/>
  <c r="E548" i="95"/>
  <c r="E549" i="95"/>
  <c r="I542" i="95"/>
  <c r="O532" i="95"/>
  <c r="O533" i="95"/>
  <c r="S548" i="95"/>
  <c r="S549" i="95"/>
  <c r="O534" i="95"/>
  <c r="I546" i="95"/>
  <c r="I540" i="95"/>
  <c r="I541" i="95"/>
  <c r="O528" i="95"/>
  <c r="O529" i="95"/>
  <c r="S542" i="95"/>
  <c r="O548" i="95"/>
  <c r="O549" i="95"/>
  <c r="I528" i="95"/>
  <c r="I529" i="95"/>
  <c r="M546" i="95"/>
  <c r="S530" i="95"/>
  <c r="I530" i="95"/>
  <c r="E530" i="95"/>
  <c r="Q534" i="95"/>
  <c r="O544" i="95"/>
  <c r="O545" i="95"/>
  <c r="M540" i="95"/>
  <c r="M541" i="95"/>
  <c r="S528" i="95"/>
  <c r="S529" i="95"/>
  <c r="M534" i="95"/>
  <c r="C552" i="95"/>
  <c r="E542" i="95"/>
  <c r="E540" i="95"/>
  <c r="E541" i="95"/>
  <c r="S540" i="95"/>
  <c r="S541" i="95"/>
  <c r="M528" i="95"/>
  <c r="M529" i="95"/>
  <c r="K544" i="95"/>
  <c r="K545" i="95"/>
  <c r="M550" i="95"/>
  <c r="O530" i="95"/>
  <c r="Q530" i="95"/>
  <c r="B30" i="140"/>
  <c r="C29" i="140"/>
  <c r="O207" i="140"/>
  <c r="O208" i="140"/>
  <c r="O209" i="140"/>
  <c r="P359" i="143"/>
  <c r="P361" i="143"/>
  <c r="P363" i="143"/>
  <c r="P365" i="143"/>
  <c r="P367" i="143"/>
  <c r="O193" i="145"/>
  <c r="O194" i="145"/>
  <c r="O195" i="145"/>
  <c r="O196" i="145"/>
  <c r="O197" i="145"/>
  <c r="O203" i="147"/>
  <c r="O204" i="147"/>
  <c r="O193" i="149"/>
  <c r="O194" i="149"/>
  <c r="O195" i="149"/>
  <c r="O196" i="149"/>
  <c r="O197" i="149"/>
  <c r="U577" i="101"/>
  <c r="C602" i="101"/>
  <c r="C627" i="105"/>
  <c r="U602" i="105"/>
  <c r="C627" i="104"/>
  <c r="U602" i="104"/>
  <c r="U627" i="103"/>
  <c r="C652" i="103"/>
  <c r="U627" i="102"/>
  <c r="C652" i="102"/>
  <c r="B32" i="149"/>
  <c r="C31" i="149"/>
  <c r="C32" i="148"/>
  <c r="B33" i="148"/>
  <c r="C33" i="147"/>
  <c r="B34" i="147"/>
  <c r="B31" i="146"/>
  <c r="C30" i="146"/>
  <c r="B32" i="145"/>
  <c r="C31" i="145"/>
  <c r="B32" i="144"/>
  <c r="C31" i="144"/>
  <c r="O207" i="141"/>
  <c r="O208" i="141"/>
  <c r="O209" i="141"/>
  <c r="C59" i="143"/>
  <c r="B61" i="143"/>
  <c r="C32" i="142"/>
  <c r="B33" i="142"/>
  <c r="B32" i="141"/>
  <c r="C31" i="141"/>
  <c r="O555" i="95"/>
  <c r="M565" i="95"/>
  <c r="M566" i="95"/>
  <c r="M553" i="95"/>
  <c r="M554" i="95"/>
  <c r="I553" i="95"/>
  <c r="I554" i="95"/>
  <c r="S571" i="95"/>
  <c r="C577" i="95"/>
  <c r="K553" i="95"/>
  <c r="K554" i="95"/>
  <c r="Q559" i="95"/>
  <c r="Q555" i="95"/>
  <c r="M575" i="95"/>
  <c r="K575" i="95"/>
  <c r="G557" i="95"/>
  <c r="G558" i="95"/>
  <c r="I575" i="95"/>
  <c r="I557" i="95"/>
  <c r="I558" i="95"/>
  <c r="M559" i="95"/>
  <c r="S567" i="95"/>
  <c r="K555" i="95"/>
  <c r="E565" i="95"/>
  <c r="E566" i="95"/>
  <c r="G553" i="95"/>
  <c r="G554" i="95"/>
  <c r="E567" i="95"/>
  <c r="S569" i="95"/>
  <c r="S570" i="95"/>
  <c r="M567" i="95"/>
  <c r="K557" i="95"/>
  <c r="K558" i="95"/>
  <c r="I559" i="95"/>
  <c r="O559" i="95"/>
  <c r="M557" i="95"/>
  <c r="M558" i="95"/>
  <c r="I555" i="95"/>
  <c r="Q573" i="95"/>
  <c r="Q574" i="95"/>
  <c r="G569" i="95"/>
  <c r="G570" i="95"/>
  <c r="E571" i="95"/>
  <c r="E569" i="95"/>
  <c r="E570" i="95"/>
  <c r="G559" i="95"/>
  <c r="E573" i="95"/>
  <c r="E574" i="95"/>
  <c r="O553" i="95"/>
  <c r="O554" i="95"/>
  <c r="Q565" i="95"/>
  <c r="Q566" i="95"/>
  <c r="Q569" i="95"/>
  <c r="Q570" i="95"/>
  <c r="Q571" i="95"/>
  <c r="M571" i="95"/>
  <c r="Q575" i="95"/>
  <c r="G567" i="95"/>
  <c r="Q567" i="95"/>
  <c r="I571" i="95"/>
  <c r="I567" i="95"/>
  <c r="S559" i="95"/>
  <c r="I565" i="95"/>
  <c r="I566" i="95"/>
  <c r="K573" i="95"/>
  <c r="K574" i="95"/>
  <c r="G575" i="95"/>
  <c r="K559" i="95"/>
  <c r="M555" i="95"/>
  <c r="S573" i="95"/>
  <c r="S574" i="95"/>
  <c r="O573" i="95"/>
  <c r="O574" i="95"/>
  <c r="E559" i="95"/>
  <c r="G573" i="95"/>
  <c r="G574" i="95"/>
  <c r="G555" i="95"/>
  <c r="U552" i="95"/>
  <c r="G571" i="95"/>
  <c r="E553" i="95"/>
  <c r="E554" i="95"/>
  <c r="O575" i="95"/>
  <c r="K571" i="95"/>
  <c r="O569" i="95"/>
  <c r="O570" i="95"/>
  <c r="E575" i="95"/>
  <c r="M569" i="95"/>
  <c r="M570" i="95"/>
  <c r="S555" i="95"/>
  <c r="O571" i="95"/>
  <c r="S575" i="95"/>
  <c r="E557" i="95"/>
  <c r="E558" i="95"/>
  <c r="G565" i="95"/>
  <c r="G566" i="95"/>
  <c r="I573" i="95"/>
  <c r="I574" i="95"/>
  <c r="K565" i="95"/>
  <c r="K566" i="95"/>
  <c r="E555" i="95"/>
  <c r="S557" i="95"/>
  <c r="S558" i="95"/>
  <c r="S553" i="95"/>
  <c r="S554" i="95"/>
  <c r="M573" i="95"/>
  <c r="M574" i="95"/>
  <c r="I569" i="95"/>
  <c r="I570" i="95"/>
  <c r="Q553" i="95"/>
  <c r="Q554" i="95"/>
  <c r="Q557" i="95"/>
  <c r="Q558" i="95"/>
  <c r="O557" i="95"/>
  <c r="O558" i="95"/>
  <c r="K569" i="95"/>
  <c r="K570" i="95"/>
  <c r="S565" i="95"/>
  <c r="S566" i="95"/>
  <c r="O565" i="95"/>
  <c r="O566" i="95"/>
  <c r="O567" i="95"/>
  <c r="K567" i="95"/>
  <c r="B31" i="140"/>
  <c r="C30" i="140"/>
  <c r="O203" i="149"/>
  <c r="O204" i="149"/>
  <c r="O207" i="147"/>
  <c r="O208" i="147"/>
  <c r="O209" i="147"/>
  <c r="O203" i="145"/>
  <c r="O204" i="145"/>
  <c r="P379" i="143"/>
  <c r="P381" i="143"/>
  <c r="U602" i="101"/>
  <c r="C627" i="101"/>
  <c r="U627" i="105"/>
  <c r="C652" i="105"/>
  <c r="U627" i="104"/>
  <c r="C652" i="104"/>
  <c r="K659" i="104" s="1"/>
  <c r="C677" i="103"/>
  <c r="U652" i="103"/>
  <c r="U652" i="102"/>
  <c r="C677" i="102"/>
  <c r="B33" i="149"/>
  <c r="C32" i="149"/>
  <c r="C33" i="148"/>
  <c r="B34" i="148"/>
  <c r="C34" i="147"/>
  <c r="B35" i="147"/>
  <c r="C31" i="146"/>
  <c r="B32" i="146"/>
  <c r="B33" i="145"/>
  <c r="C32" i="145"/>
  <c r="B33" i="144"/>
  <c r="C32" i="144"/>
  <c r="B63" i="143"/>
  <c r="C61" i="143"/>
  <c r="B34" i="142"/>
  <c r="C33" i="142"/>
  <c r="C32" i="141"/>
  <c r="B33" i="141"/>
  <c r="O582" i="95"/>
  <c r="O583" i="95"/>
  <c r="U577" i="95"/>
  <c r="M598" i="95"/>
  <c r="M599" i="95"/>
  <c r="G594" i="95"/>
  <c r="G595" i="95"/>
  <c r="S582" i="95"/>
  <c r="S583" i="95"/>
  <c r="M592" i="95"/>
  <c r="S590" i="95"/>
  <c r="S591" i="95"/>
  <c r="Q594" i="95"/>
  <c r="Q595" i="95"/>
  <c r="K594" i="95"/>
  <c r="K595" i="95"/>
  <c r="S598" i="95"/>
  <c r="S599" i="95"/>
  <c r="E598" i="95"/>
  <c r="E599" i="95"/>
  <c r="E596" i="95"/>
  <c r="K598" i="95"/>
  <c r="K599" i="95"/>
  <c r="G596" i="95"/>
  <c r="S600" i="95"/>
  <c r="I578" i="95"/>
  <c r="I579" i="95"/>
  <c r="I596" i="95"/>
  <c r="Q598" i="95"/>
  <c r="Q599" i="95"/>
  <c r="M596" i="95"/>
  <c r="K590" i="95"/>
  <c r="K591" i="95"/>
  <c r="G592" i="95"/>
  <c r="M578" i="95"/>
  <c r="M579" i="95"/>
  <c r="I598" i="95"/>
  <c r="I599" i="95"/>
  <c r="K592" i="95"/>
  <c r="E578" i="95"/>
  <c r="E579" i="95"/>
  <c r="O600" i="95"/>
  <c r="Q582" i="95"/>
  <c r="Q583" i="95"/>
  <c r="O584" i="95"/>
  <c r="E590" i="95"/>
  <c r="E591" i="95"/>
  <c r="M590" i="95"/>
  <c r="M591" i="95"/>
  <c r="Q590" i="95"/>
  <c r="Q591" i="95"/>
  <c r="G590" i="95"/>
  <c r="G591" i="95"/>
  <c r="O580" i="95"/>
  <c r="M594" i="95"/>
  <c r="M595" i="95"/>
  <c r="S592" i="95"/>
  <c r="G582" i="95"/>
  <c r="G583" i="95"/>
  <c r="G600" i="95"/>
  <c r="M600" i="95"/>
  <c r="I592" i="95"/>
  <c r="E580" i="95"/>
  <c r="Q578" i="95"/>
  <c r="Q579" i="95"/>
  <c r="S584" i="95"/>
  <c r="K584" i="95"/>
  <c r="K596" i="95"/>
  <c r="G580" i="95"/>
  <c r="E594" i="95"/>
  <c r="E595" i="95"/>
  <c r="S596" i="95"/>
  <c r="I600" i="95"/>
  <c r="O594" i="95"/>
  <c r="O595" i="95"/>
  <c r="E584" i="95"/>
  <c r="O596" i="95"/>
  <c r="I580" i="95"/>
  <c r="Q596" i="95"/>
  <c r="O590" i="95"/>
  <c r="O591" i="95"/>
  <c r="I584" i="95"/>
  <c r="K600" i="95"/>
  <c r="Q600" i="95"/>
  <c r="I590" i="95"/>
  <c r="I591" i="95"/>
  <c r="G598" i="95"/>
  <c r="G599" i="95"/>
  <c r="G584" i="95"/>
  <c r="M580" i="95"/>
  <c r="Q584" i="95"/>
  <c r="M582" i="95"/>
  <c r="M583" i="95"/>
  <c r="E582" i="95"/>
  <c r="E583" i="95"/>
  <c r="K580" i="95"/>
  <c r="G578" i="95"/>
  <c r="G579" i="95"/>
  <c r="O578" i="95"/>
  <c r="O579" i="95"/>
  <c r="K582" i="95"/>
  <c r="K583" i="95"/>
  <c r="I594" i="95"/>
  <c r="I595" i="95"/>
  <c r="S578" i="95"/>
  <c r="S579" i="95"/>
  <c r="E592" i="95"/>
  <c r="C602" i="95"/>
  <c r="Q580" i="95"/>
  <c r="S580" i="95"/>
  <c r="O598" i="95"/>
  <c r="O599" i="95"/>
  <c r="K578" i="95"/>
  <c r="K579" i="95"/>
  <c r="Q592" i="95"/>
  <c r="E600" i="95"/>
  <c r="O592" i="95"/>
  <c r="M584" i="95"/>
  <c r="S594" i="95"/>
  <c r="S595" i="95"/>
  <c r="I582" i="95"/>
  <c r="I583" i="95"/>
  <c r="B32" i="140"/>
  <c r="C31" i="140"/>
  <c r="P387" i="143"/>
  <c r="P389" i="143"/>
  <c r="P391" i="143"/>
  <c r="O207" i="145"/>
  <c r="O208" i="145"/>
  <c r="O209" i="145"/>
  <c r="O207" i="149"/>
  <c r="O208" i="149"/>
  <c r="O209" i="149"/>
  <c r="U627" i="101"/>
  <c r="C652" i="101"/>
  <c r="C677" i="105"/>
  <c r="U652" i="105"/>
  <c r="U652" i="104"/>
  <c r="C677" i="104"/>
  <c r="C702" i="103"/>
  <c r="U677" i="103"/>
  <c r="C702" i="102"/>
  <c r="U677" i="102"/>
  <c r="B34" i="149"/>
  <c r="C33" i="149"/>
  <c r="B35" i="148"/>
  <c r="C34" i="148"/>
  <c r="C35" i="147"/>
  <c r="B36" i="147"/>
  <c r="C32" i="146"/>
  <c r="B33" i="146"/>
  <c r="B34" i="145"/>
  <c r="C33" i="145"/>
  <c r="C33" i="144"/>
  <c r="B34" i="144"/>
  <c r="C63" i="143"/>
  <c r="B65" i="143"/>
  <c r="B35" i="142"/>
  <c r="C34" i="142"/>
  <c r="B34" i="141"/>
  <c r="C33" i="141"/>
  <c r="K625" i="95"/>
  <c r="G615" i="95"/>
  <c r="G616" i="95"/>
  <c r="O609" i="95"/>
  <c r="C627" i="95"/>
  <c r="E609" i="95"/>
  <c r="O625" i="95"/>
  <c r="O615" i="95"/>
  <c r="O616" i="95"/>
  <c r="G617" i="95"/>
  <c r="S621" i="95"/>
  <c r="S609" i="95"/>
  <c r="S619" i="95"/>
  <c r="S620" i="95"/>
  <c r="M621" i="95"/>
  <c r="Q625" i="95"/>
  <c r="K605" i="95"/>
  <c r="E619" i="95"/>
  <c r="E620" i="95"/>
  <c r="O617" i="95"/>
  <c r="O623" i="95"/>
  <c r="O624" i="95"/>
  <c r="O619" i="95"/>
  <c r="O620" i="95"/>
  <c r="S617" i="95"/>
  <c r="M605" i="95"/>
  <c r="S615" i="95"/>
  <c r="S616" i="95"/>
  <c r="I609" i="95"/>
  <c r="O603" i="95"/>
  <c r="O604" i="95"/>
  <c r="Q603" i="95"/>
  <c r="Q604" i="95"/>
  <c r="M625" i="95"/>
  <c r="Q609" i="95"/>
  <c r="I617" i="95"/>
  <c r="E623" i="95"/>
  <c r="E624" i="95"/>
  <c r="I615" i="95"/>
  <c r="I616" i="95"/>
  <c r="Q615" i="95"/>
  <c r="Q616" i="95"/>
  <c r="E621" i="95"/>
  <c r="Q621" i="95"/>
  <c r="M615" i="95"/>
  <c r="M616" i="95"/>
  <c r="G623" i="95"/>
  <c r="G624" i="95"/>
  <c r="E615" i="95"/>
  <c r="E616" i="95"/>
  <c r="E605" i="95"/>
  <c r="E625" i="95"/>
  <c r="I621" i="95"/>
  <c r="S623" i="95"/>
  <c r="S624" i="95"/>
  <c r="I603" i="95"/>
  <c r="I604" i="95"/>
  <c r="M623" i="95"/>
  <c r="M624" i="95"/>
  <c r="M607" i="95"/>
  <c r="M608" i="95"/>
  <c r="K621" i="95"/>
  <c r="G603" i="95"/>
  <c r="G604" i="95"/>
  <c r="O607" i="95"/>
  <c r="O608" i="95"/>
  <c r="M603" i="95"/>
  <c r="M604" i="95"/>
  <c r="M609" i="95"/>
  <c r="Q605" i="95"/>
  <c r="S607" i="95"/>
  <c r="S608" i="95"/>
  <c r="K607" i="95"/>
  <c r="K608" i="95"/>
  <c r="K603" i="95"/>
  <c r="K604" i="95"/>
  <c r="G609" i="95"/>
  <c r="Q619" i="95"/>
  <c r="Q620" i="95"/>
  <c r="K617" i="95"/>
  <c r="G619" i="95"/>
  <c r="G620" i="95"/>
  <c r="O621" i="95"/>
  <c r="K615" i="95"/>
  <c r="K616" i="95"/>
  <c r="K619" i="95"/>
  <c r="K620" i="95"/>
  <c r="K609" i="95"/>
  <c r="I623" i="95"/>
  <c r="I624" i="95"/>
  <c r="S625" i="95"/>
  <c r="I625" i="95"/>
  <c r="E607" i="95"/>
  <c r="E608" i="95"/>
  <c r="S605" i="95"/>
  <c r="G607" i="95"/>
  <c r="G608" i="95"/>
  <c r="U602" i="95"/>
  <c r="K623" i="95"/>
  <c r="K624" i="95"/>
  <c r="I605" i="95"/>
  <c r="Q607" i="95"/>
  <c r="Q608" i="95"/>
  <c r="Q617" i="95"/>
  <c r="M619" i="95"/>
  <c r="M620" i="95"/>
  <c r="S603" i="95"/>
  <c r="S604" i="95"/>
  <c r="I607" i="95"/>
  <c r="I608" i="95"/>
  <c r="E617" i="95"/>
  <c r="M617" i="95"/>
  <c r="G625" i="95"/>
  <c r="E603" i="95"/>
  <c r="E604" i="95"/>
  <c r="G605" i="95"/>
  <c r="O605" i="95"/>
  <c r="I619" i="95"/>
  <c r="I620" i="95"/>
  <c r="G621" i="95"/>
  <c r="Q623" i="95"/>
  <c r="Q624" i="95"/>
  <c r="B33" i="140"/>
  <c r="C32" i="140"/>
  <c r="C677" i="101"/>
  <c r="U652" i="101"/>
  <c r="C702" i="105"/>
  <c r="U677" i="105"/>
  <c r="C702" i="104"/>
  <c r="U677" i="104"/>
  <c r="C727" i="103"/>
  <c r="U702" i="103"/>
  <c r="C727" i="102"/>
  <c r="U702" i="102"/>
  <c r="B35" i="149"/>
  <c r="C34" i="149"/>
  <c r="C35" i="148"/>
  <c r="B36" i="148"/>
  <c r="B41" i="147"/>
  <c r="C36" i="147"/>
  <c r="B34" i="146"/>
  <c r="C33" i="146"/>
  <c r="B35" i="145"/>
  <c r="C34" i="145"/>
  <c r="B35" i="144"/>
  <c r="C34" i="144"/>
  <c r="B71" i="143"/>
  <c r="C65" i="143"/>
  <c r="B36" i="142"/>
  <c r="C35" i="142"/>
  <c r="C34" i="141"/>
  <c r="B35" i="141"/>
  <c r="K644" i="95"/>
  <c r="K645" i="95"/>
  <c r="K640" i="95"/>
  <c r="K641" i="95"/>
  <c r="I630" i="95"/>
  <c r="O634" i="95"/>
  <c r="M646" i="95"/>
  <c r="I650" i="95"/>
  <c r="S640" i="95"/>
  <c r="S641" i="95"/>
  <c r="Q642" i="95"/>
  <c r="K648" i="95"/>
  <c r="K649" i="95"/>
  <c r="I648" i="95"/>
  <c r="I649" i="95"/>
  <c r="I644" i="95"/>
  <c r="I645" i="95"/>
  <c r="E642" i="95"/>
  <c r="Q646" i="95"/>
  <c r="S642" i="95"/>
  <c r="E644" i="95"/>
  <c r="E645" i="95"/>
  <c r="I632" i="95"/>
  <c r="I633" i="95"/>
  <c r="I628" i="95"/>
  <c r="I629" i="95"/>
  <c r="G648" i="95"/>
  <c r="G649" i="95"/>
  <c r="O642" i="95"/>
  <c r="M648" i="95"/>
  <c r="M649" i="95"/>
  <c r="Q634" i="95"/>
  <c r="O648" i="95"/>
  <c r="O649" i="95"/>
  <c r="G632" i="95"/>
  <c r="G633" i="95"/>
  <c r="Q648" i="95"/>
  <c r="Q649" i="95"/>
  <c r="M650" i="95"/>
  <c r="Q650" i="95"/>
  <c r="G628" i="95"/>
  <c r="G629" i="95"/>
  <c r="M632" i="95"/>
  <c r="M633" i="95"/>
  <c r="Q632" i="95"/>
  <c r="Q633" i="95"/>
  <c r="E640" i="95"/>
  <c r="E641" i="95"/>
  <c r="E632" i="95"/>
  <c r="E633" i="95"/>
  <c r="Q630" i="95"/>
  <c r="S648" i="95"/>
  <c r="S649" i="95"/>
  <c r="C652" i="95"/>
  <c r="S650" i="95"/>
  <c r="M644" i="95"/>
  <c r="M645" i="95"/>
  <c r="I646" i="95"/>
  <c r="I634" i="95"/>
  <c r="S646" i="95"/>
  <c r="S632" i="95"/>
  <c r="S633" i="95"/>
  <c r="Q628" i="95"/>
  <c r="Q629" i="95"/>
  <c r="O646" i="95"/>
  <c r="Q644" i="95"/>
  <c r="Q645" i="95"/>
  <c r="G630" i="95"/>
  <c r="G646" i="95"/>
  <c r="E648" i="95"/>
  <c r="E649" i="95"/>
  <c r="I640" i="95"/>
  <c r="I641" i="95"/>
  <c r="O650" i="95"/>
  <c r="O630" i="95"/>
  <c r="M628" i="95"/>
  <c r="M629" i="95"/>
  <c r="K628" i="95"/>
  <c r="K629" i="95"/>
  <c r="K632" i="95"/>
  <c r="K633" i="95"/>
  <c r="S630" i="95"/>
  <c r="S644" i="95"/>
  <c r="S645" i="95"/>
  <c r="O628" i="95"/>
  <c r="O629" i="95"/>
  <c r="K650" i="95"/>
  <c r="O632" i="95"/>
  <c r="O633" i="95"/>
  <c r="G640" i="95"/>
  <c r="G641" i="95"/>
  <c r="E650" i="95"/>
  <c r="I642" i="95"/>
  <c r="G644" i="95"/>
  <c r="G645" i="95"/>
  <c r="Q640" i="95"/>
  <c r="Q641" i="95"/>
  <c r="G650" i="95"/>
  <c r="G642" i="95"/>
  <c r="K634" i="95"/>
  <c r="S628" i="95"/>
  <c r="S629" i="95"/>
  <c r="S634" i="95"/>
  <c r="M642" i="95"/>
  <c r="E646" i="95"/>
  <c r="M640" i="95"/>
  <c r="M641" i="95"/>
  <c r="K642" i="95"/>
  <c r="K630" i="95"/>
  <c r="M634" i="95"/>
  <c r="M630" i="95"/>
  <c r="O644" i="95"/>
  <c r="O645" i="95"/>
  <c r="E628" i="95"/>
  <c r="E629" i="95"/>
  <c r="U627" i="95"/>
  <c r="E634" i="95"/>
  <c r="K646" i="95"/>
  <c r="E630" i="95"/>
  <c r="G634" i="95"/>
  <c r="O640" i="95"/>
  <c r="O641" i="95"/>
  <c r="B34" i="140"/>
  <c r="C33" i="140"/>
  <c r="C702" i="101"/>
  <c r="U677" i="101"/>
  <c r="C727" i="105"/>
  <c r="U727" i="105"/>
  <c r="U702" i="105"/>
  <c r="U702" i="104"/>
  <c r="C727" i="104"/>
  <c r="C752" i="103"/>
  <c r="U752" i="103"/>
  <c r="U727" i="103"/>
  <c r="C752" i="102"/>
  <c r="U727" i="102"/>
  <c r="B36" i="149"/>
  <c r="C35" i="149"/>
  <c r="C36" i="148"/>
  <c r="B41" i="148"/>
  <c r="C41" i="147"/>
  <c r="B42" i="147"/>
  <c r="C34" i="146"/>
  <c r="B35" i="146"/>
  <c r="B36" i="145"/>
  <c r="C35" i="145"/>
  <c r="B36" i="144"/>
  <c r="C35" i="144"/>
  <c r="B73" i="143"/>
  <c r="C71" i="143"/>
  <c r="B41" i="142"/>
  <c r="C36" i="142"/>
  <c r="B36" i="141"/>
  <c r="C35" i="141"/>
  <c r="O655" i="95"/>
  <c r="C677" i="95"/>
  <c r="I671" i="95"/>
  <c r="K653" i="95"/>
  <c r="K654" i="95"/>
  <c r="G667" i="95"/>
  <c r="S653" i="95"/>
  <c r="S654" i="95"/>
  <c r="Q673" i="95"/>
  <c r="Q674" i="95"/>
  <c r="M667" i="95"/>
  <c r="G675" i="95"/>
  <c r="G671" i="95"/>
  <c r="K665" i="95"/>
  <c r="K666" i="95"/>
  <c r="S657" i="95"/>
  <c r="S658" i="95"/>
  <c r="G655" i="95"/>
  <c r="M673" i="95"/>
  <c r="M674" i="95"/>
  <c r="S665" i="95"/>
  <c r="S666" i="95"/>
  <c r="S673" i="95"/>
  <c r="S674" i="95"/>
  <c r="M675" i="95"/>
  <c r="K669" i="95"/>
  <c r="K670" i="95"/>
  <c r="Q665" i="95"/>
  <c r="Q666" i="95"/>
  <c r="M665" i="95"/>
  <c r="M666" i="95"/>
  <c r="I673" i="95"/>
  <c r="I674" i="95"/>
  <c r="E669" i="95"/>
  <c r="E670" i="95"/>
  <c r="G653" i="95"/>
  <c r="G654" i="95"/>
  <c r="K671" i="95"/>
  <c r="I653" i="95"/>
  <c r="I654" i="95"/>
  <c r="E659" i="95"/>
  <c r="M671" i="95"/>
  <c r="S669" i="95"/>
  <c r="S670" i="95"/>
  <c r="O665" i="95"/>
  <c r="O666" i="95"/>
  <c r="K657" i="95"/>
  <c r="K658" i="95"/>
  <c r="G659" i="95"/>
  <c r="O671" i="95"/>
  <c r="O675" i="95"/>
  <c r="M659" i="95"/>
  <c r="E653" i="95"/>
  <c r="E654" i="95"/>
  <c r="G665" i="95"/>
  <c r="G666" i="95"/>
  <c r="I675" i="95"/>
  <c r="G657" i="95"/>
  <c r="G658" i="95"/>
  <c r="Q653" i="95"/>
  <c r="Q654" i="95"/>
  <c r="S655" i="95"/>
  <c r="K673" i="95"/>
  <c r="K674" i="95"/>
  <c r="Q657" i="95"/>
  <c r="Q658" i="95"/>
  <c r="E673" i="95"/>
  <c r="E674" i="95"/>
  <c r="I655" i="95"/>
  <c r="E665" i="95"/>
  <c r="E666" i="95"/>
  <c r="Q675" i="95"/>
  <c r="G669" i="95"/>
  <c r="G670" i="95"/>
  <c r="I667" i="95"/>
  <c r="I659" i="95"/>
  <c r="Q659" i="95"/>
  <c r="M657" i="95"/>
  <c r="M658" i="95"/>
  <c r="G673" i="95"/>
  <c r="G674" i="95"/>
  <c r="O673" i="95"/>
  <c r="O674" i="95"/>
  <c r="E657" i="95"/>
  <c r="E658" i="95"/>
  <c r="I657" i="95"/>
  <c r="I658" i="95"/>
  <c r="E667" i="95"/>
  <c r="Q655" i="95"/>
  <c r="S659" i="95"/>
  <c r="M653" i="95"/>
  <c r="M654" i="95"/>
  <c r="E655" i="95"/>
  <c r="S675" i="95"/>
  <c r="O659" i="95"/>
  <c r="O667" i="95"/>
  <c r="M669" i="95"/>
  <c r="M670" i="95"/>
  <c r="K655" i="95"/>
  <c r="I669" i="95"/>
  <c r="I670" i="95"/>
  <c r="I665" i="95"/>
  <c r="I666" i="95"/>
  <c r="K659" i="95"/>
  <c r="Q669" i="95"/>
  <c r="Q670" i="95"/>
  <c r="E671" i="95"/>
  <c r="Q667" i="95"/>
  <c r="U652" i="95"/>
  <c r="O657" i="95"/>
  <c r="O658" i="95"/>
  <c r="S671" i="95"/>
  <c r="O653" i="95"/>
  <c r="O654" i="95"/>
  <c r="E675" i="95"/>
  <c r="M655" i="95"/>
  <c r="K667" i="95"/>
  <c r="S667" i="95"/>
  <c r="K675" i="95"/>
  <c r="Q671" i="95"/>
  <c r="O669" i="95"/>
  <c r="O670" i="95"/>
  <c r="B35" i="140"/>
  <c r="C34" i="140"/>
  <c r="C727" i="101"/>
  <c r="U702" i="101"/>
  <c r="U727" i="104"/>
  <c r="C752" i="104"/>
  <c r="U752" i="104"/>
  <c r="S767" i="102"/>
  <c r="I757" i="102"/>
  <c r="I758" i="102"/>
  <c r="G773" i="102"/>
  <c r="G774" i="102"/>
  <c r="M771" i="102"/>
  <c r="K753" i="102"/>
  <c r="K754" i="102"/>
  <c r="E771" i="102"/>
  <c r="I755" i="102"/>
  <c r="Q759" i="102"/>
  <c r="I765" i="102"/>
  <c r="I766" i="102"/>
  <c r="I753" i="102"/>
  <c r="I754" i="102"/>
  <c r="E759" i="102"/>
  <c r="K759" i="102"/>
  <c r="K765" i="102"/>
  <c r="K766" i="102"/>
  <c r="C773" i="102"/>
  <c r="C774" i="102"/>
  <c r="M757" i="102"/>
  <c r="M758" i="102"/>
  <c r="K771" i="102"/>
  <c r="S755" i="102"/>
  <c r="E753" i="102"/>
  <c r="E754" i="102"/>
  <c r="C771" i="102"/>
  <c r="I773" i="102"/>
  <c r="I774" i="102"/>
  <c r="Q767" i="102"/>
  <c r="O775" i="102"/>
  <c r="C759" i="102"/>
  <c r="C775" i="102"/>
  <c r="E767" i="102"/>
  <c r="Q753" i="102"/>
  <c r="Q754" i="102"/>
  <c r="S759" i="102"/>
  <c r="E757" i="102"/>
  <c r="E758" i="102"/>
  <c r="O759" i="102"/>
  <c r="O753" i="102"/>
  <c r="O754" i="102"/>
  <c r="C769" i="102"/>
  <c r="C770" i="102"/>
  <c r="C765" i="102"/>
  <c r="C766" i="102"/>
  <c r="U752" i="102"/>
  <c r="I775" i="102"/>
  <c r="E755" i="102"/>
  <c r="O757" i="102"/>
  <c r="O758" i="102"/>
  <c r="M765" i="102"/>
  <c r="M766" i="102"/>
  <c r="K769" i="102"/>
  <c r="K770" i="102"/>
  <c r="Q771" i="102"/>
  <c r="S771" i="102"/>
  <c r="K757" i="102"/>
  <c r="K758" i="102"/>
  <c r="G775" i="102"/>
  <c r="I759" i="102"/>
  <c r="K775" i="102"/>
  <c r="M775" i="102"/>
  <c r="M769" i="102"/>
  <c r="M770" i="102"/>
  <c r="E773" i="102"/>
  <c r="E774" i="102"/>
  <c r="O773" i="102"/>
  <c r="O774" i="102"/>
  <c r="G757" i="102"/>
  <c r="G758" i="102"/>
  <c r="M753" i="102"/>
  <c r="M754" i="102"/>
  <c r="O769" i="102"/>
  <c r="O770" i="102"/>
  <c r="G755" i="102"/>
  <c r="E765" i="102"/>
  <c r="E766" i="102"/>
  <c r="E775" i="102"/>
  <c r="M767" i="102"/>
  <c r="C753" i="102"/>
  <c r="C754" i="102"/>
  <c r="M773" i="102"/>
  <c r="M774" i="102"/>
  <c r="G771" i="102"/>
  <c r="G753" i="102"/>
  <c r="G754" i="102"/>
  <c r="M755" i="102"/>
  <c r="O765" i="102"/>
  <c r="O766" i="102"/>
  <c r="Q773" i="102"/>
  <c r="Q774" i="102"/>
  <c r="O771" i="102"/>
  <c r="S775" i="102"/>
  <c r="G769" i="102"/>
  <c r="G770" i="102"/>
  <c r="Q775" i="102"/>
  <c r="S757" i="102"/>
  <c r="S758" i="102"/>
  <c r="I769" i="102"/>
  <c r="I770" i="102"/>
  <c r="Q765" i="102"/>
  <c r="Q766" i="102"/>
  <c r="S753" i="102"/>
  <c r="S754" i="102"/>
  <c r="G767" i="102"/>
  <c r="E769" i="102"/>
  <c r="E770" i="102"/>
  <c r="Q755" i="102"/>
  <c r="C755" i="102"/>
  <c r="O755" i="102"/>
  <c r="O767" i="102"/>
  <c r="C757" i="102"/>
  <c r="C758" i="102"/>
  <c r="K773" i="102"/>
  <c r="K774" i="102"/>
  <c r="S773" i="102"/>
  <c r="S774" i="102"/>
  <c r="K767" i="102"/>
  <c r="M759" i="102"/>
  <c r="I771" i="102"/>
  <c r="S765" i="102"/>
  <c r="S766" i="102"/>
  <c r="G759" i="102"/>
  <c r="I767" i="102"/>
  <c r="Q769" i="102"/>
  <c r="Q770" i="102"/>
  <c r="G765" i="102"/>
  <c r="G766" i="102"/>
  <c r="Q757" i="102"/>
  <c r="Q758" i="102"/>
  <c r="S769" i="102"/>
  <c r="S770" i="102"/>
  <c r="C767" i="102"/>
  <c r="K755" i="102"/>
  <c r="B41" i="149"/>
  <c r="C36" i="149"/>
  <c r="B42" i="148"/>
  <c r="C41" i="148"/>
  <c r="B43" i="147"/>
  <c r="C42" i="147"/>
  <c r="C35" i="146"/>
  <c r="B36" i="146"/>
  <c r="B41" i="145"/>
  <c r="C36" i="145"/>
  <c r="B41" i="144"/>
  <c r="C36" i="144"/>
  <c r="B75" i="143"/>
  <c r="C73" i="143"/>
  <c r="C41" i="142"/>
  <c r="B42" i="142"/>
  <c r="B41" i="141"/>
  <c r="C36" i="141"/>
  <c r="Q698" i="95"/>
  <c r="Q699" i="95"/>
  <c r="I690" i="95"/>
  <c r="I691" i="95"/>
  <c r="Q700" i="95"/>
  <c r="O700" i="95"/>
  <c r="G680" i="95"/>
  <c r="O690" i="95"/>
  <c r="O691" i="95"/>
  <c r="Q680" i="95"/>
  <c r="K694" i="95"/>
  <c r="K695" i="95"/>
  <c r="E694" i="95"/>
  <c r="E695" i="95"/>
  <c r="E690" i="95"/>
  <c r="E691" i="95"/>
  <c r="I692" i="95"/>
  <c r="Q682" i="95"/>
  <c r="Q683" i="95"/>
  <c r="G682" i="95"/>
  <c r="G683" i="95"/>
  <c r="K690" i="95"/>
  <c r="K691" i="95"/>
  <c r="O698" i="95"/>
  <c r="O699" i="95"/>
  <c r="O678" i="95"/>
  <c r="O679" i="95"/>
  <c r="S696" i="95"/>
  <c r="S682" i="95"/>
  <c r="S683" i="95"/>
  <c r="Q696" i="95"/>
  <c r="G694" i="95"/>
  <c r="G695" i="95"/>
  <c r="M684" i="95"/>
  <c r="Q692" i="95"/>
  <c r="O680" i="95"/>
  <c r="C702" i="95"/>
  <c r="S700" i="95"/>
  <c r="K684" i="95"/>
  <c r="E678" i="95"/>
  <c r="E679" i="95"/>
  <c r="S678" i="95"/>
  <c r="S679" i="95"/>
  <c r="S680" i="95"/>
  <c r="G696" i="95"/>
  <c r="M678" i="95"/>
  <c r="M679" i="95"/>
  <c r="E684" i="95"/>
  <c r="Q678" i="95"/>
  <c r="Q679" i="95"/>
  <c r="M692" i="95"/>
  <c r="S690" i="95"/>
  <c r="S691" i="95"/>
  <c r="E698" i="95"/>
  <c r="E699" i="95"/>
  <c r="S698" i="95"/>
  <c r="S699" i="95"/>
  <c r="M696" i="95"/>
  <c r="M680" i="95"/>
  <c r="K678" i="95"/>
  <c r="K679" i="95"/>
  <c r="I698" i="95"/>
  <c r="I699" i="95"/>
  <c r="I696" i="95"/>
  <c r="O684" i="95"/>
  <c r="E700" i="95"/>
  <c r="Q684" i="95"/>
  <c r="G700" i="95"/>
  <c r="G678" i="95"/>
  <c r="G679" i="95"/>
  <c r="S684" i="95"/>
  <c r="O694" i="95"/>
  <c r="O695" i="95"/>
  <c r="K680" i="95"/>
  <c r="K696" i="95"/>
  <c r="Q690" i="95"/>
  <c r="Q691" i="95"/>
  <c r="I700" i="95"/>
  <c r="G690" i="95"/>
  <c r="G691" i="95"/>
  <c r="M690" i="95"/>
  <c r="M691" i="95"/>
  <c r="I694" i="95"/>
  <c r="I695" i="95"/>
  <c r="O696" i="95"/>
  <c r="M694" i="95"/>
  <c r="M695" i="95"/>
  <c r="G698" i="95"/>
  <c r="G699" i="95"/>
  <c r="M682" i="95"/>
  <c r="M683" i="95"/>
  <c r="M700" i="95"/>
  <c r="G692" i="95"/>
  <c r="Q694" i="95"/>
  <c r="Q695" i="95"/>
  <c r="U677" i="95"/>
  <c r="K682" i="95"/>
  <c r="K683" i="95"/>
  <c r="E696" i="95"/>
  <c r="E682" i="95"/>
  <c r="E683" i="95"/>
  <c r="K692" i="95"/>
  <c r="O692" i="95"/>
  <c r="K700" i="95"/>
  <c r="O682" i="95"/>
  <c r="O683" i="95"/>
  <c r="K698" i="95"/>
  <c r="K699" i="95"/>
  <c r="G684" i="95"/>
  <c r="E692" i="95"/>
  <c r="M698" i="95"/>
  <c r="M699" i="95"/>
  <c r="S694" i="95"/>
  <c r="S695" i="95"/>
  <c r="E680" i="95"/>
  <c r="S692" i="95"/>
  <c r="B36" i="140"/>
  <c r="C35" i="140"/>
  <c r="U727" i="101"/>
  <c r="C752" i="101"/>
  <c r="U752" i="101"/>
  <c r="C41" i="149"/>
  <c r="B42" i="149"/>
  <c r="B43" i="148"/>
  <c r="C42" i="148"/>
  <c r="B44" i="147"/>
  <c r="C43" i="147"/>
  <c r="B41" i="146"/>
  <c r="C36" i="146"/>
  <c r="B42" i="145"/>
  <c r="C41" i="145"/>
  <c r="B42" i="144"/>
  <c r="C41" i="144"/>
  <c r="B77" i="143"/>
  <c r="C75" i="143"/>
  <c r="B43" i="142"/>
  <c r="C42" i="142"/>
  <c r="B42" i="141"/>
  <c r="C41" i="141"/>
  <c r="O705" i="95"/>
  <c r="U702" i="95"/>
  <c r="K705" i="95"/>
  <c r="S717" i="95"/>
  <c r="M703" i="95"/>
  <c r="M704" i="95"/>
  <c r="I707" i="95"/>
  <c r="I708" i="95"/>
  <c r="M709" i="95"/>
  <c r="I717" i="95"/>
  <c r="Q725" i="95"/>
  <c r="M717" i="95"/>
  <c r="K717" i="95"/>
  <c r="G721" i="95"/>
  <c r="S721" i="95"/>
  <c r="G705" i="95"/>
  <c r="E725" i="95"/>
  <c r="S705" i="95"/>
  <c r="Q705" i="95"/>
  <c r="O723" i="95"/>
  <c r="O724" i="95"/>
  <c r="Q715" i="95"/>
  <c r="Q716" i="95"/>
  <c r="K707" i="95"/>
  <c r="K708" i="95"/>
  <c r="I709" i="95"/>
  <c r="I723" i="95"/>
  <c r="I724" i="95"/>
  <c r="K721" i="95"/>
  <c r="O703" i="95"/>
  <c r="O704" i="95"/>
  <c r="I703" i="95"/>
  <c r="I704" i="95"/>
  <c r="E707" i="95"/>
  <c r="E708" i="95"/>
  <c r="M725" i="95"/>
  <c r="I715" i="95"/>
  <c r="I716" i="95"/>
  <c r="G717" i="95"/>
  <c r="E715" i="95"/>
  <c r="E716" i="95"/>
  <c r="I719" i="95"/>
  <c r="I720" i="95"/>
  <c r="Q703" i="95"/>
  <c r="Q704" i="95"/>
  <c r="O719" i="95"/>
  <c r="O720" i="95"/>
  <c r="K709" i="95"/>
  <c r="G719" i="95"/>
  <c r="G720" i="95"/>
  <c r="E721" i="95"/>
  <c r="O715" i="95"/>
  <c r="O716" i="95"/>
  <c r="G709" i="95"/>
  <c r="Q707" i="95"/>
  <c r="Q708" i="95"/>
  <c r="E723" i="95"/>
  <c r="E724" i="95"/>
  <c r="K703" i="95"/>
  <c r="K704" i="95"/>
  <c r="E703" i="95"/>
  <c r="E704" i="95"/>
  <c r="O707" i="95"/>
  <c r="O708" i="95"/>
  <c r="Q723" i="95"/>
  <c r="Q724" i="95"/>
  <c r="S719" i="95"/>
  <c r="S720" i="95"/>
  <c r="S703" i="95"/>
  <c r="S704" i="95"/>
  <c r="M715" i="95"/>
  <c r="M716" i="95"/>
  <c r="E719" i="95"/>
  <c r="E720" i="95"/>
  <c r="K723" i="95"/>
  <c r="K724" i="95"/>
  <c r="O721" i="95"/>
  <c r="O709" i="95"/>
  <c r="M719" i="95"/>
  <c r="M720" i="95"/>
  <c r="G723" i="95"/>
  <c r="G724" i="95"/>
  <c r="S715" i="95"/>
  <c r="S716" i="95"/>
  <c r="K719" i="95"/>
  <c r="K720" i="95"/>
  <c r="I705" i="95"/>
  <c r="G725" i="95"/>
  <c r="M723" i="95"/>
  <c r="M724" i="95"/>
  <c r="S725" i="95"/>
  <c r="E717" i="95"/>
  <c r="I721" i="95"/>
  <c r="G707" i="95"/>
  <c r="G708" i="95"/>
  <c r="G703" i="95"/>
  <c r="G704" i="95"/>
  <c r="Q709" i="95"/>
  <c r="S709" i="95"/>
  <c r="K725" i="95"/>
  <c r="Q719" i="95"/>
  <c r="Q720" i="95"/>
  <c r="Q721" i="95"/>
  <c r="S707" i="95"/>
  <c r="S708" i="95"/>
  <c r="Q717" i="95"/>
  <c r="M705" i="95"/>
  <c r="E705" i="95"/>
  <c r="I725" i="95"/>
  <c r="G715" i="95"/>
  <c r="G716" i="95"/>
  <c r="K715" i="95"/>
  <c r="K716" i="95"/>
  <c r="M721" i="95"/>
  <c r="C727" i="95"/>
  <c r="O717" i="95"/>
  <c r="E709" i="95"/>
  <c r="M707" i="95"/>
  <c r="M708" i="95"/>
  <c r="O725" i="95"/>
  <c r="S723" i="95"/>
  <c r="S724" i="95"/>
  <c r="B41" i="140"/>
  <c r="C36" i="140"/>
  <c r="B43" i="149"/>
  <c r="C42" i="149"/>
  <c r="C43" i="148"/>
  <c r="B44" i="148"/>
  <c r="B45" i="147"/>
  <c r="C44" i="147"/>
  <c r="C41" i="146"/>
  <c r="B42" i="146"/>
  <c r="B43" i="145"/>
  <c r="C42" i="145"/>
  <c r="B43" i="144"/>
  <c r="C42" i="144"/>
  <c r="B79" i="143"/>
  <c r="C77" i="143"/>
  <c r="B44" i="142"/>
  <c r="C43" i="142"/>
  <c r="B43" i="141"/>
  <c r="C42" i="141"/>
  <c r="O746" i="95"/>
  <c r="M730" i="95"/>
  <c r="I734" i="95"/>
  <c r="S728" i="95"/>
  <c r="S729" i="95"/>
  <c r="S730" i="95"/>
  <c r="I732" i="95"/>
  <c r="I733" i="95"/>
  <c r="Q744" i="95"/>
  <c r="Q745" i="95"/>
  <c r="S734" i="95"/>
  <c r="K746" i="95"/>
  <c r="Q730" i="95"/>
  <c r="K734" i="95"/>
  <c r="G744" i="95"/>
  <c r="G745" i="95"/>
  <c r="E732" i="95"/>
  <c r="E733" i="95"/>
  <c r="M740" i="95"/>
  <c r="M741" i="95"/>
  <c r="Q742" i="95"/>
  <c r="G742" i="95"/>
  <c r="I748" i="95"/>
  <c r="I749" i="95"/>
  <c r="O740" i="95"/>
  <c r="O741" i="95"/>
  <c r="S732" i="95"/>
  <c r="S733" i="95"/>
  <c r="M746" i="95"/>
  <c r="K732" i="95"/>
  <c r="K733" i="95"/>
  <c r="E746" i="95"/>
  <c r="E740" i="95"/>
  <c r="E741" i="95"/>
  <c r="I744" i="95"/>
  <c r="I745" i="95"/>
  <c r="I728" i="95"/>
  <c r="I729" i="95"/>
  <c r="K748" i="95"/>
  <c r="K749" i="95"/>
  <c r="K742" i="95"/>
  <c r="I742" i="95"/>
  <c r="O732" i="95"/>
  <c r="O733" i="95"/>
  <c r="G740" i="95"/>
  <c r="G741" i="95"/>
  <c r="O744" i="95"/>
  <c r="O745" i="95"/>
  <c r="K728" i="95"/>
  <c r="K729" i="95"/>
  <c r="S742" i="95"/>
  <c r="I740" i="95"/>
  <c r="I741" i="95"/>
  <c r="O728" i="95"/>
  <c r="O729" i="95"/>
  <c r="O730" i="95"/>
  <c r="G734" i="95"/>
  <c r="S744" i="95"/>
  <c r="S745" i="95"/>
  <c r="M742" i="95"/>
  <c r="G750" i="95"/>
  <c r="E748" i="95"/>
  <c r="E749" i="95"/>
  <c r="G730" i="95"/>
  <c r="E750" i="95"/>
  <c r="O748" i="95"/>
  <c r="O749" i="95"/>
  <c r="C752" i="95"/>
  <c r="M728" i="95"/>
  <c r="M729" i="95"/>
  <c r="S748" i="95"/>
  <c r="S749" i="95"/>
  <c r="M748" i="95"/>
  <c r="M749" i="95"/>
  <c r="Q746" i="95"/>
  <c r="G746" i="95"/>
  <c r="E728" i="95"/>
  <c r="E729" i="95"/>
  <c r="Q750" i="95"/>
  <c r="O734" i="95"/>
  <c r="M750" i="95"/>
  <c r="Q734" i="95"/>
  <c r="E744" i="95"/>
  <c r="E745" i="95"/>
  <c r="E730" i="95"/>
  <c r="M734" i="95"/>
  <c r="I750" i="95"/>
  <c r="S746" i="95"/>
  <c r="K744" i="95"/>
  <c r="K745" i="95"/>
  <c r="K740" i="95"/>
  <c r="K741" i="95"/>
  <c r="S740" i="95"/>
  <c r="S741" i="95"/>
  <c r="O742" i="95"/>
  <c r="S750" i="95"/>
  <c r="I746" i="95"/>
  <c r="G732" i="95"/>
  <c r="G733" i="95"/>
  <c r="I730" i="95"/>
  <c r="U727" i="95"/>
  <c r="Q740" i="95"/>
  <c r="Q741" i="95"/>
  <c r="K750" i="95"/>
  <c r="E742" i="95"/>
  <c r="E734" i="95"/>
  <c r="Q748" i="95"/>
  <c r="Q749" i="95"/>
  <c r="G728" i="95"/>
  <c r="G729" i="95"/>
  <c r="M744" i="95"/>
  <c r="M745" i="95"/>
  <c r="K730" i="95"/>
  <c r="Q728" i="95"/>
  <c r="Q729" i="95"/>
  <c r="Q732" i="95"/>
  <c r="Q733" i="95"/>
  <c r="M732" i="95"/>
  <c r="M733" i="95"/>
  <c r="O750" i="95"/>
  <c r="G748" i="95"/>
  <c r="G749" i="95"/>
  <c r="B42" i="140"/>
  <c r="C41" i="140"/>
  <c r="B44" i="149"/>
  <c r="C43" i="149"/>
  <c r="C44" i="148"/>
  <c r="B45" i="148"/>
  <c r="B46" i="147"/>
  <c r="C45" i="147"/>
  <c r="C42" i="146"/>
  <c r="B43" i="146"/>
  <c r="B44" i="145"/>
  <c r="C43" i="145"/>
  <c r="C43" i="144"/>
  <c r="B44" i="144"/>
  <c r="B81" i="143"/>
  <c r="C79" i="143"/>
  <c r="B45" i="142"/>
  <c r="C44" i="142"/>
  <c r="C43" i="141"/>
  <c r="B44" i="141"/>
  <c r="E759" i="95"/>
  <c r="K759" i="95"/>
  <c r="E757" i="95"/>
  <c r="E758" i="95"/>
  <c r="G775" i="95"/>
  <c r="S765" i="95"/>
  <c r="S766" i="95"/>
  <c r="S757" i="95"/>
  <c r="S758" i="95"/>
  <c r="G767" i="95"/>
  <c r="Q759" i="95"/>
  <c r="E773" i="95"/>
  <c r="E774" i="95"/>
  <c r="G769" i="95"/>
  <c r="G770" i="95"/>
  <c r="S767" i="95"/>
  <c r="O757" i="95"/>
  <c r="O758" i="95"/>
  <c r="M765" i="95"/>
  <c r="M766" i="95"/>
  <c r="K765" i="95"/>
  <c r="K766" i="95"/>
  <c r="E769" i="95"/>
  <c r="E770" i="95"/>
  <c r="M767" i="95"/>
  <c r="Q757" i="95"/>
  <c r="Q758" i="95"/>
  <c r="G757" i="95"/>
  <c r="G758" i="95"/>
  <c r="Q765" i="95"/>
  <c r="Q766" i="95"/>
  <c r="I757" i="95"/>
  <c r="I758" i="95"/>
  <c r="M755" i="95"/>
  <c r="E775" i="95"/>
  <c r="C755" i="95"/>
  <c r="K767" i="95"/>
  <c r="C765" i="95"/>
  <c r="C766" i="95"/>
  <c r="S769" i="95"/>
  <c r="S770" i="95"/>
  <c r="G755" i="95"/>
  <c r="O775" i="95"/>
  <c r="M753" i="95"/>
  <c r="M754" i="95"/>
  <c r="I759" i="95"/>
  <c r="O755" i="95"/>
  <c r="E755" i="95"/>
  <c r="I765" i="95"/>
  <c r="I766" i="95"/>
  <c r="S753" i="95"/>
  <c r="S754" i="95"/>
  <c r="U752" i="95"/>
  <c r="C771" i="95"/>
  <c r="G759" i="95"/>
  <c r="M773" i="95"/>
  <c r="M774" i="95"/>
  <c r="Q775" i="95"/>
  <c r="S771" i="95"/>
  <c r="S755" i="95"/>
  <c r="C775" i="95"/>
  <c r="I769" i="95"/>
  <c r="I770" i="95"/>
  <c r="E767" i="95"/>
  <c r="Q771" i="95"/>
  <c r="M759" i="95"/>
  <c r="S759" i="95"/>
  <c r="Q773" i="95"/>
  <c r="Q774" i="95"/>
  <c r="G765" i="95"/>
  <c r="G766" i="95"/>
  <c r="G771" i="95"/>
  <c r="O765" i="95"/>
  <c r="O766" i="95"/>
  <c r="O759" i="95"/>
  <c r="I775" i="95"/>
  <c r="K775" i="95"/>
  <c r="G753" i="95"/>
  <c r="G754" i="95"/>
  <c r="I773" i="95"/>
  <c r="I774" i="95"/>
  <c r="O767" i="95"/>
  <c r="I755" i="95"/>
  <c r="K769" i="95"/>
  <c r="K770" i="95"/>
  <c r="G773" i="95"/>
  <c r="G774" i="95"/>
  <c r="C753" i="95"/>
  <c r="C754" i="95"/>
  <c r="K755" i="95"/>
  <c r="C769" i="95"/>
  <c r="C770" i="95"/>
  <c r="Q767" i="95"/>
  <c r="C767" i="95"/>
  <c r="M775" i="95"/>
  <c r="C773" i="95"/>
  <c r="C774" i="95"/>
  <c r="C759" i="95"/>
  <c r="I771" i="95"/>
  <c r="Q753" i="95"/>
  <c r="Q754" i="95"/>
  <c r="S773" i="95"/>
  <c r="S774" i="95"/>
  <c r="I753" i="95"/>
  <c r="I754" i="95"/>
  <c r="I767" i="95"/>
  <c r="K773" i="95"/>
  <c r="K774" i="95"/>
  <c r="M771" i="95"/>
  <c r="E765" i="95"/>
  <c r="E766" i="95"/>
  <c r="O753" i="95"/>
  <c r="O754" i="95"/>
  <c r="E771" i="95"/>
  <c r="Q755" i="95"/>
  <c r="K771" i="95"/>
  <c r="K757" i="95"/>
  <c r="K758" i="95"/>
  <c r="O773" i="95"/>
  <c r="O774" i="95"/>
  <c r="S775" i="95"/>
  <c r="K753" i="95"/>
  <c r="K754" i="95"/>
  <c r="Q769" i="95"/>
  <c r="Q770" i="95"/>
  <c r="O769" i="95"/>
  <c r="O770" i="95"/>
  <c r="O771" i="95"/>
  <c r="C757" i="95"/>
  <c r="C758" i="95"/>
  <c r="M757" i="95"/>
  <c r="M758" i="95"/>
  <c r="M769" i="95"/>
  <c r="M770" i="95"/>
  <c r="E753" i="95"/>
  <c r="E754" i="95"/>
  <c r="B43" i="140"/>
  <c r="C42" i="140"/>
  <c r="C44" i="149"/>
  <c r="B45" i="149"/>
  <c r="C45" i="148"/>
  <c r="B46" i="148"/>
  <c r="B47" i="147"/>
  <c r="C46" i="147"/>
  <c r="B44" i="146"/>
  <c r="C43" i="146"/>
  <c r="B45" i="145"/>
  <c r="C44" i="145"/>
  <c r="B45" i="144"/>
  <c r="C44" i="144"/>
  <c r="C81" i="143"/>
  <c r="B83" i="143"/>
  <c r="B46" i="142"/>
  <c r="C45" i="142"/>
  <c r="C44" i="141"/>
  <c r="B45" i="141"/>
  <c r="B44" i="140"/>
  <c r="C43" i="140"/>
  <c r="B46" i="149"/>
  <c r="C45" i="149"/>
  <c r="C46" i="148"/>
  <c r="B47" i="148"/>
  <c r="B48" i="147"/>
  <c r="C47" i="147"/>
  <c r="C44" i="146"/>
  <c r="B45" i="146"/>
  <c r="B46" i="145"/>
  <c r="C45" i="145"/>
  <c r="B46" i="144"/>
  <c r="C45" i="144"/>
  <c r="B85" i="143"/>
  <c r="C83" i="143"/>
  <c r="C46" i="142"/>
  <c r="B47" i="142"/>
  <c r="B46" i="141"/>
  <c r="C45" i="141"/>
  <c r="B45" i="140"/>
  <c r="C44" i="140"/>
  <c r="B47" i="149"/>
  <c r="C46" i="149"/>
  <c r="C47" i="148"/>
  <c r="B48" i="148"/>
  <c r="B49" i="147"/>
  <c r="C48" i="147"/>
  <c r="C45" i="146"/>
  <c r="B46" i="146"/>
  <c r="B47" i="145"/>
  <c r="C46" i="145"/>
  <c r="B47" i="144"/>
  <c r="C46" i="144"/>
  <c r="C85" i="143"/>
  <c r="B87" i="143"/>
  <c r="B48" i="142"/>
  <c r="C47" i="142"/>
  <c r="B47" i="141"/>
  <c r="C46" i="141"/>
  <c r="B46" i="140"/>
  <c r="C45" i="140"/>
  <c r="B48" i="149"/>
  <c r="C47" i="149"/>
  <c r="C48" i="148"/>
  <c r="B49" i="148"/>
  <c r="B50" i="147"/>
  <c r="C49" i="147"/>
  <c r="B47" i="146"/>
  <c r="C46" i="146"/>
  <c r="B48" i="145"/>
  <c r="C47" i="145"/>
  <c r="B48" i="144"/>
  <c r="C47" i="144"/>
  <c r="C87" i="143"/>
  <c r="B89" i="143"/>
  <c r="B49" i="142"/>
  <c r="C48" i="142"/>
  <c r="B48" i="141"/>
  <c r="C47" i="141"/>
  <c r="B47" i="140"/>
  <c r="C46" i="140"/>
  <c r="C48" i="149"/>
  <c r="B49" i="149"/>
  <c r="B50" i="148"/>
  <c r="C49" i="148"/>
  <c r="C50" i="147"/>
  <c r="B51" i="147"/>
  <c r="C47" i="146"/>
  <c r="B48" i="146"/>
  <c r="B49" i="145"/>
  <c r="C48" i="145"/>
  <c r="B49" i="144"/>
  <c r="C48" i="144"/>
  <c r="B91" i="143"/>
  <c r="C89" i="143"/>
  <c r="B50" i="142"/>
  <c r="C49" i="142"/>
  <c r="B49" i="141"/>
  <c r="C48" i="141"/>
  <c r="B48" i="140"/>
  <c r="C47" i="140"/>
  <c r="B50" i="149"/>
  <c r="C49" i="149"/>
  <c r="C50" i="148"/>
  <c r="B51" i="148"/>
  <c r="B52" i="147"/>
  <c r="C51" i="147"/>
  <c r="C48" i="146"/>
  <c r="B49" i="146"/>
  <c r="B50" i="145"/>
  <c r="C49" i="145"/>
  <c r="C49" i="144"/>
  <c r="B50" i="144"/>
  <c r="B93" i="143"/>
  <c r="C91" i="143"/>
  <c r="C50" i="142"/>
  <c r="B51" i="142"/>
  <c r="B50" i="141"/>
  <c r="C49" i="141"/>
  <c r="B49" i="140"/>
  <c r="C48" i="140"/>
  <c r="C50" i="149"/>
  <c r="B51" i="149"/>
  <c r="C51" i="148"/>
  <c r="B52" i="148"/>
  <c r="B53" i="147"/>
  <c r="C52" i="147"/>
  <c r="B50" i="146"/>
  <c r="C49" i="146"/>
  <c r="C50" i="145"/>
  <c r="B51" i="145"/>
  <c r="C50" i="144"/>
  <c r="B51" i="144"/>
  <c r="C93" i="143"/>
  <c r="B95" i="143"/>
  <c r="B52" i="142"/>
  <c r="C51" i="142"/>
  <c r="B51" i="141"/>
  <c r="C50" i="141"/>
  <c r="B50" i="140"/>
  <c r="C49" i="140"/>
  <c r="B52" i="149"/>
  <c r="C51" i="149"/>
  <c r="B53" i="148"/>
  <c r="C52" i="148"/>
  <c r="C53" i="147"/>
  <c r="B54" i="147"/>
  <c r="B51" i="146"/>
  <c r="B52" i="146"/>
  <c r="C50" i="146"/>
  <c r="B52" i="145"/>
  <c r="C51" i="145"/>
  <c r="B52" i="144"/>
  <c r="C51" i="144"/>
  <c r="C95" i="143"/>
  <c r="B97" i="143"/>
  <c r="B53" i="142"/>
  <c r="C52" i="142"/>
  <c r="B52" i="141"/>
  <c r="C51" i="141"/>
  <c r="C50" i="140"/>
  <c r="B51" i="140"/>
  <c r="C52" i="146"/>
  <c r="B53" i="146"/>
  <c r="B53" i="149"/>
  <c r="C52" i="149"/>
  <c r="B54" i="148"/>
  <c r="C53" i="148"/>
  <c r="B55" i="147"/>
  <c r="C54" i="147"/>
  <c r="C51" i="146"/>
  <c r="B53" i="145"/>
  <c r="C52" i="145"/>
  <c r="B53" i="144"/>
  <c r="C52" i="144"/>
  <c r="B99" i="143"/>
  <c r="C97" i="143"/>
  <c r="B54" i="142"/>
  <c r="C53" i="142"/>
  <c r="B53" i="141"/>
  <c r="C52" i="141"/>
  <c r="B52" i="140"/>
  <c r="C51" i="140"/>
  <c r="C53" i="146"/>
  <c r="B54" i="146"/>
  <c r="B54" i="149"/>
  <c r="C53" i="149"/>
  <c r="C54" i="148"/>
  <c r="B55" i="148"/>
  <c r="B56" i="147"/>
  <c r="C55" i="147"/>
  <c r="B54" i="145"/>
  <c r="C53" i="145"/>
  <c r="B54" i="144"/>
  <c r="C53" i="144"/>
  <c r="C99" i="143"/>
  <c r="B101" i="143"/>
  <c r="B55" i="142"/>
  <c r="C54" i="142"/>
  <c r="B54" i="141"/>
  <c r="C53" i="141"/>
  <c r="B53" i="140"/>
  <c r="C52" i="140"/>
  <c r="C54" i="146"/>
  <c r="B55" i="146"/>
  <c r="B55" i="149"/>
  <c r="C54" i="149"/>
  <c r="C55" i="148"/>
  <c r="B56" i="148"/>
  <c r="B57" i="147"/>
  <c r="C56" i="147"/>
  <c r="B55" i="145"/>
  <c r="C54" i="145"/>
  <c r="B55" i="144"/>
  <c r="C54" i="144"/>
  <c r="B103" i="143"/>
  <c r="C101" i="143"/>
  <c r="C55" i="142"/>
  <c r="B56" i="142"/>
  <c r="B55" i="141"/>
  <c r="C54" i="141"/>
  <c r="B54" i="140"/>
  <c r="C53" i="140"/>
  <c r="B56" i="146"/>
  <c r="C55" i="146"/>
  <c r="C55" i="149"/>
  <c r="B56" i="149"/>
  <c r="C56" i="148"/>
  <c r="B57" i="148"/>
  <c r="B58" i="147"/>
  <c r="C57" i="147"/>
  <c r="B56" i="145"/>
  <c r="C55" i="145"/>
  <c r="C55" i="144"/>
  <c r="B56" i="144"/>
  <c r="C103" i="143"/>
  <c r="B105" i="143"/>
  <c r="B57" i="142"/>
  <c r="C56" i="142"/>
  <c r="B56" i="141"/>
  <c r="C55" i="141"/>
  <c r="B55" i="140"/>
  <c r="C54" i="140"/>
  <c r="B57" i="149"/>
  <c r="C56" i="149"/>
  <c r="C57" i="148"/>
  <c r="B58" i="148"/>
  <c r="C58" i="147"/>
  <c r="B59" i="147"/>
  <c r="B57" i="145"/>
  <c r="C56" i="145"/>
  <c r="B57" i="144"/>
  <c r="C56" i="144"/>
  <c r="B107" i="143"/>
  <c r="C105" i="143"/>
  <c r="B58" i="142"/>
  <c r="C57" i="142"/>
  <c r="C56" i="141"/>
  <c r="B57" i="141"/>
  <c r="B56" i="140"/>
  <c r="C55" i="140"/>
  <c r="B58" i="149"/>
  <c r="C57" i="149"/>
  <c r="B59" i="148"/>
  <c r="C58" i="148"/>
  <c r="C59" i="147"/>
  <c r="B60" i="147"/>
  <c r="B57" i="146"/>
  <c r="B58" i="145"/>
  <c r="C57" i="145"/>
  <c r="B58" i="144"/>
  <c r="C57" i="144"/>
  <c r="B109" i="143"/>
  <c r="C107" i="143"/>
  <c r="B59" i="142"/>
  <c r="C58" i="142"/>
  <c r="B58" i="141"/>
  <c r="C57" i="141"/>
  <c r="B57" i="140"/>
  <c r="C56" i="140"/>
  <c r="B59" i="149"/>
  <c r="C58" i="149"/>
  <c r="C59" i="148"/>
  <c r="B60" i="148"/>
  <c r="C60" i="147"/>
  <c r="B61" i="147"/>
  <c r="B58" i="146"/>
  <c r="B59" i="145"/>
  <c r="C58" i="145"/>
  <c r="B59" i="144"/>
  <c r="C58" i="144"/>
  <c r="B111" i="143"/>
  <c r="C109" i="143"/>
  <c r="C59" i="142"/>
  <c r="B60" i="142"/>
  <c r="C58" i="141"/>
  <c r="B59" i="141"/>
  <c r="B58" i="140"/>
  <c r="C57" i="140"/>
  <c r="C59" i="149"/>
  <c r="B60" i="149"/>
  <c r="C60" i="148"/>
  <c r="B61" i="148"/>
  <c r="B62" i="147"/>
  <c r="C61" i="147"/>
  <c r="B59" i="146"/>
  <c r="C59" i="145"/>
  <c r="B60" i="145"/>
  <c r="C59" i="144"/>
  <c r="B60" i="144"/>
  <c r="B113" i="143"/>
  <c r="C111" i="143"/>
  <c r="B61" i="142"/>
  <c r="C60" i="142"/>
  <c r="C59" i="141"/>
  <c r="B60" i="141"/>
  <c r="B59" i="140"/>
  <c r="C58" i="140"/>
  <c r="B61" i="149"/>
  <c r="C60" i="149"/>
  <c r="B62" i="148"/>
  <c r="C61" i="148"/>
  <c r="B63" i="147"/>
  <c r="C62" i="147"/>
  <c r="B60" i="146"/>
  <c r="B61" i="145"/>
  <c r="C60" i="145"/>
  <c r="B61" i="144"/>
  <c r="C60" i="144"/>
  <c r="B115" i="143"/>
  <c r="C113" i="143"/>
  <c r="B62" i="142"/>
  <c r="C61" i="142"/>
  <c r="B61" i="141"/>
  <c r="C60" i="141"/>
  <c r="C59" i="140"/>
  <c r="B60" i="140"/>
  <c r="B62" i="149"/>
  <c r="C61" i="149"/>
  <c r="B63" i="148"/>
  <c r="C62" i="148"/>
  <c r="C63" i="147"/>
  <c r="B64" i="147"/>
  <c r="B61" i="146"/>
  <c r="B62" i="145"/>
  <c r="C61" i="145"/>
  <c r="C61" i="144"/>
  <c r="B62" i="144"/>
  <c r="B117" i="143"/>
  <c r="C115" i="143"/>
  <c r="B63" i="142"/>
  <c r="C62" i="142"/>
  <c r="B62" i="141"/>
  <c r="C61" i="141"/>
  <c r="B61" i="140"/>
  <c r="C60" i="140"/>
  <c r="B63" i="149"/>
  <c r="C62" i="149"/>
  <c r="B64" i="148"/>
  <c r="C63" i="148"/>
  <c r="B65" i="147"/>
  <c r="C64" i="147"/>
  <c r="B62" i="146"/>
  <c r="B63" i="145"/>
  <c r="C62" i="145"/>
  <c r="B63" i="144"/>
  <c r="C62" i="144"/>
  <c r="C117" i="143"/>
  <c r="B119" i="143"/>
  <c r="C63" i="142"/>
  <c r="B64" i="142"/>
  <c r="C62" i="141"/>
  <c r="B63" i="141"/>
  <c r="B62" i="140"/>
  <c r="C61" i="140"/>
  <c r="C63" i="149"/>
  <c r="B64" i="149"/>
  <c r="C64" i="148"/>
  <c r="B65" i="148"/>
  <c r="B66" i="147"/>
  <c r="C65" i="147"/>
  <c r="B63" i="146"/>
  <c r="C63" i="145"/>
  <c r="B64" i="145"/>
  <c r="C63" i="144"/>
  <c r="B64" i="144"/>
  <c r="B121" i="143"/>
  <c r="C119" i="143"/>
  <c r="B65" i="142"/>
  <c r="C64" i="142"/>
  <c r="C63" i="141"/>
  <c r="B64" i="141"/>
  <c r="B63" i="140"/>
  <c r="C62" i="140"/>
  <c r="B65" i="149"/>
  <c r="C64" i="149"/>
  <c r="C65" i="148"/>
  <c r="B66" i="148"/>
  <c r="B67" i="147"/>
  <c r="C66" i="147"/>
  <c r="B64" i="146"/>
  <c r="B65" i="145"/>
  <c r="C64" i="145"/>
  <c r="B65" i="144"/>
  <c r="C64" i="144"/>
  <c r="C121" i="143"/>
  <c r="B123" i="143"/>
  <c r="B66" i="142"/>
  <c r="C65" i="142"/>
  <c r="B65" i="141"/>
  <c r="C64" i="141"/>
  <c r="C63" i="140"/>
  <c r="B64" i="140"/>
  <c r="B66" i="149"/>
  <c r="C65" i="149"/>
  <c r="C66" i="148"/>
  <c r="B67" i="148"/>
  <c r="B68" i="147"/>
  <c r="C67" i="147"/>
  <c r="B65" i="146"/>
  <c r="B66" i="145"/>
  <c r="C65" i="145"/>
  <c r="B66" i="144"/>
  <c r="C65" i="144"/>
  <c r="C123" i="143"/>
  <c r="B125" i="143"/>
  <c r="B67" i="142"/>
  <c r="C66" i="142"/>
  <c r="C65" i="141"/>
  <c r="B66" i="141"/>
  <c r="B65" i="140"/>
  <c r="C64" i="140"/>
  <c r="C66" i="149"/>
  <c r="B67" i="149"/>
  <c r="C67" i="148"/>
  <c r="B68" i="148"/>
  <c r="C68" i="147"/>
  <c r="B69" i="147"/>
  <c r="B66" i="146"/>
  <c r="B67" i="145"/>
  <c r="C66" i="145"/>
  <c r="B67" i="144"/>
  <c r="C66" i="144"/>
  <c r="B127" i="143"/>
  <c r="C125" i="143"/>
  <c r="B68" i="142"/>
  <c r="C67" i="142"/>
  <c r="B67" i="141"/>
  <c r="C66" i="141"/>
  <c r="B66" i="140"/>
  <c r="C65" i="140"/>
  <c r="B68" i="149"/>
  <c r="C67" i="149"/>
  <c r="C68" i="148"/>
  <c r="B69" i="148"/>
  <c r="B70" i="147"/>
  <c r="C69" i="147"/>
  <c r="B67" i="146"/>
  <c r="B68" i="145"/>
  <c r="C67" i="145"/>
  <c r="C67" i="144"/>
  <c r="B68" i="144"/>
  <c r="B129" i="143"/>
  <c r="C127" i="143"/>
  <c r="C68" i="142"/>
  <c r="B69" i="142"/>
  <c r="B68" i="141"/>
  <c r="C67" i="141"/>
  <c r="B67" i="140"/>
  <c r="C66" i="140"/>
  <c r="C68" i="149"/>
  <c r="B69" i="149"/>
  <c r="B70" i="148"/>
  <c r="C69" i="148"/>
  <c r="B71" i="147"/>
  <c r="C70" i="147"/>
  <c r="B68" i="146"/>
  <c r="C68" i="145"/>
  <c r="B69" i="145"/>
  <c r="C68" i="144"/>
  <c r="B69" i="144"/>
  <c r="C129" i="143"/>
  <c r="B131" i="143"/>
  <c r="B70" i="142"/>
  <c r="C69" i="142"/>
  <c r="B69" i="141"/>
  <c r="C68" i="141"/>
  <c r="B68" i="140"/>
  <c r="C67" i="140"/>
  <c r="B70" i="149"/>
  <c r="C69" i="149"/>
  <c r="C70" i="148"/>
  <c r="B71" i="148"/>
  <c r="B76" i="147"/>
  <c r="C71" i="147"/>
  <c r="B69" i="146"/>
  <c r="B70" i="145"/>
  <c r="C69" i="145"/>
  <c r="B70" i="144"/>
  <c r="C69" i="144"/>
  <c r="B137" i="143"/>
  <c r="C131" i="143"/>
  <c r="B71" i="142"/>
  <c r="C70" i="142"/>
  <c r="B70" i="141"/>
  <c r="C69" i="141"/>
  <c r="C68" i="140"/>
  <c r="B69" i="140"/>
  <c r="C70" i="149"/>
  <c r="B71" i="149"/>
  <c r="C71" i="148"/>
  <c r="B76" i="148"/>
  <c r="B77" i="147"/>
  <c r="C76" i="147"/>
  <c r="B70" i="146"/>
  <c r="B71" i="145"/>
  <c r="C70" i="145"/>
  <c r="B71" i="144"/>
  <c r="C70" i="144"/>
  <c r="B139" i="143"/>
  <c r="C137" i="143"/>
  <c r="B76" i="142"/>
  <c r="C71" i="142"/>
  <c r="B71" i="141"/>
  <c r="C70" i="141"/>
  <c r="B70" i="140"/>
  <c r="C69" i="140"/>
  <c r="B76" i="149"/>
  <c r="C71" i="149"/>
  <c r="C76" i="148"/>
  <c r="B77" i="148"/>
  <c r="B78" i="147"/>
  <c r="C77" i="147"/>
  <c r="B71" i="146"/>
  <c r="B76" i="145"/>
  <c r="C71" i="145"/>
  <c r="B76" i="144"/>
  <c r="C71" i="144"/>
  <c r="C139" i="143"/>
  <c r="B141" i="143"/>
  <c r="B77" i="142"/>
  <c r="C76" i="142"/>
  <c r="B76" i="141"/>
  <c r="C71" i="141"/>
  <c r="B71" i="140"/>
  <c r="C70" i="140"/>
  <c r="B77" i="149"/>
  <c r="C76" i="149"/>
  <c r="C77" i="148"/>
  <c r="B78" i="148"/>
  <c r="B79" i="147"/>
  <c r="C78" i="147"/>
  <c r="B76" i="146"/>
  <c r="B77" i="145"/>
  <c r="C76" i="145"/>
  <c r="B77" i="144"/>
  <c r="C76" i="144"/>
  <c r="C141" i="143"/>
  <c r="B143" i="143"/>
  <c r="C77" i="142"/>
  <c r="B78" i="142"/>
  <c r="C76" i="141"/>
  <c r="B77" i="141"/>
  <c r="B76" i="140"/>
  <c r="C71" i="140"/>
  <c r="B78" i="149"/>
  <c r="C77" i="149"/>
  <c r="C78" i="148"/>
  <c r="B79" i="148"/>
  <c r="C79" i="147"/>
  <c r="B80" i="147"/>
  <c r="B77" i="146"/>
  <c r="B78" i="145"/>
  <c r="C77" i="145"/>
  <c r="C77" i="144"/>
  <c r="B78" i="144"/>
  <c r="B145" i="143"/>
  <c r="C143" i="143"/>
  <c r="B79" i="142"/>
  <c r="C78" i="142"/>
  <c r="B78" i="141"/>
  <c r="C77" i="141"/>
  <c r="B77" i="140"/>
  <c r="C76" i="140"/>
  <c r="B79" i="149"/>
  <c r="C78" i="149"/>
  <c r="C79" i="148"/>
  <c r="B80" i="148"/>
  <c r="B81" i="147"/>
  <c r="C80" i="147"/>
  <c r="B78" i="146"/>
  <c r="B79" i="145"/>
  <c r="C78" i="145"/>
  <c r="B79" i="144"/>
  <c r="C78" i="144"/>
  <c r="B147" i="143"/>
  <c r="C145" i="143"/>
  <c r="B80" i="142"/>
  <c r="C79" i="142"/>
  <c r="C78" i="141"/>
  <c r="B79" i="141"/>
  <c r="B78" i="140"/>
  <c r="C77" i="140"/>
  <c r="B80" i="149"/>
  <c r="C79" i="149"/>
  <c r="C80" i="148"/>
  <c r="B81" i="148"/>
  <c r="C81" i="147"/>
  <c r="B82" i="147"/>
  <c r="B79" i="146"/>
  <c r="B80" i="145"/>
  <c r="C79" i="145"/>
  <c r="B80" i="144"/>
  <c r="C79" i="144"/>
  <c r="B149" i="143"/>
  <c r="C147" i="143"/>
  <c r="B81" i="142"/>
  <c r="C80" i="142"/>
  <c r="B80" i="141"/>
  <c r="C79" i="141"/>
  <c r="B79" i="140"/>
  <c r="C78" i="140"/>
  <c r="B81" i="149"/>
  <c r="C80" i="149"/>
  <c r="B82" i="148"/>
  <c r="C81" i="148"/>
  <c r="B83" i="147"/>
  <c r="C82" i="147"/>
  <c r="B80" i="146"/>
  <c r="B81" i="145"/>
  <c r="C80" i="145"/>
  <c r="B81" i="144"/>
  <c r="C80" i="144"/>
  <c r="C149" i="143"/>
  <c r="B151" i="143"/>
  <c r="C81" i="142"/>
  <c r="B82" i="142"/>
  <c r="B81" i="141"/>
  <c r="C80" i="141"/>
  <c r="B80" i="140"/>
  <c r="C79" i="140"/>
  <c r="B82" i="149"/>
  <c r="C81" i="149"/>
  <c r="B83" i="148"/>
  <c r="C82" i="148"/>
  <c r="B84" i="147"/>
  <c r="C83" i="147"/>
  <c r="B81" i="146"/>
  <c r="B82" i="145"/>
  <c r="C81" i="145"/>
  <c r="B82" i="144"/>
  <c r="C81" i="144"/>
  <c r="C151" i="143"/>
  <c r="B153" i="143"/>
  <c r="B83" i="142"/>
  <c r="C82" i="142"/>
  <c r="B82" i="141"/>
  <c r="C81" i="141"/>
  <c r="B81" i="140"/>
  <c r="C80" i="140"/>
  <c r="B83" i="149"/>
  <c r="C82" i="149"/>
  <c r="C83" i="148"/>
  <c r="B84" i="148"/>
  <c r="C84" i="147"/>
  <c r="B85" i="147"/>
  <c r="B82" i="146"/>
  <c r="B83" i="145"/>
  <c r="C82" i="145"/>
  <c r="B83" i="144"/>
  <c r="C82" i="144"/>
  <c r="B155" i="143"/>
  <c r="C153" i="143"/>
  <c r="B84" i="142"/>
  <c r="C83" i="142"/>
  <c r="B83" i="141"/>
  <c r="C82" i="141"/>
  <c r="B82" i="140"/>
  <c r="C81" i="140"/>
  <c r="C83" i="149"/>
  <c r="B84" i="149"/>
  <c r="B85" i="148"/>
  <c r="C84" i="148"/>
  <c r="C85" i="147"/>
  <c r="B86" i="147"/>
  <c r="B83" i="146"/>
  <c r="B84" i="145"/>
  <c r="C83" i="145"/>
  <c r="C83" i="144"/>
  <c r="B84" i="144"/>
  <c r="B157" i="143"/>
  <c r="C155" i="143"/>
  <c r="B85" i="142"/>
  <c r="C84" i="142"/>
  <c r="C83" i="141"/>
  <c r="B84" i="141"/>
  <c r="B83" i="140"/>
  <c r="C82" i="140"/>
  <c r="B85" i="149"/>
  <c r="C84" i="149"/>
  <c r="B86" i="148"/>
  <c r="C85" i="148"/>
  <c r="B87" i="147"/>
  <c r="C86" i="147"/>
  <c r="B84" i="146"/>
  <c r="B85" i="145"/>
  <c r="C84" i="145"/>
  <c r="B85" i="144"/>
  <c r="C84" i="144"/>
  <c r="C157" i="143"/>
  <c r="B159" i="143"/>
  <c r="C85" i="142"/>
  <c r="B86" i="142"/>
  <c r="C84" i="141"/>
  <c r="B85" i="141"/>
  <c r="B84" i="140"/>
  <c r="C83" i="140"/>
  <c r="C85" i="149"/>
  <c r="B86" i="149"/>
  <c r="C86" i="148"/>
  <c r="B87" i="148"/>
  <c r="B88" i="147"/>
  <c r="C87" i="147"/>
  <c r="B85" i="146"/>
  <c r="C85" i="145"/>
  <c r="B86" i="145"/>
  <c r="C85" i="144"/>
  <c r="B86" i="144"/>
  <c r="B161" i="143"/>
  <c r="C159" i="143"/>
  <c r="B87" i="142"/>
  <c r="C86" i="142"/>
  <c r="C85" i="141"/>
  <c r="B86" i="141"/>
  <c r="B85" i="140"/>
  <c r="C84" i="140"/>
  <c r="B87" i="149"/>
  <c r="C86" i="149"/>
  <c r="B88" i="148"/>
  <c r="C87" i="148"/>
  <c r="C88" i="147"/>
  <c r="B89" i="147"/>
  <c r="B86" i="146"/>
  <c r="B87" i="145"/>
  <c r="C86" i="145"/>
  <c r="B87" i="144"/>
  <c r="C86" i="144"/>
  <c r="B163" i="143"/>
  <c r="C161" i="143"/>
  <c r="B88" i="142"/>
  <c r="C87" i="142"/>
  <c r="B87" i="141"/>
  <c r="C86" i="141"/>
  <c r="C85" i="140"/>
  <c r="B86" i="140"/>
  <c r="B88" i="149"/>
  <c r="C87" i="149"/>
  <c r="B89" i="148"/>
  <c r="C88" i="148"/>
  <c r="B90" i="147"/>
  <c r="C89" i="147"/>
  <c r="B87" i="146"/>
  <c r="B88" i="145"/>
  <c r="C87" i="145"/>
  <c r="B88" i="144"/>
  <c r="C87" i="144"/>
  <c r="C163" i="143"/>
  <c r="B165" i="143"/>
  <c r="C88" i="142"/>
  <c r="B89" i="142"/>
  <c r="B88" i="141"/>
  <c r="C87" i="141"/>
  <c r="B87" i="140"/>
  <c r="C86" i="140"/>
  <c r="B89" i="149"/>
  <c r="C88" i="149"/>
  <c r="C89" i="148"/>
  <c r="B90" i="148"/>
  <c r="B91" i="147"/>
  <c r="C90" i="147"/>
  <c r="B88" i="146"/>
  <c r="B89" i="145"/>
  <c r="C88" i="145"/>
  <c r="B89" i="144"/>
  <c r="C88" i="144"/>
  <c r="B167" i="143"/>
  <c r="C165" i="143"/>
  <c r="B90" i="142"/>
  <c r="C89" i="142"/>
  <c r="B89" i="141"/>
  <c r="C88" i="141"/>
  <c r="B88" i="140"/>
  <c r="C87" i="140"/>
  <c r="B90" i="149"/>
  <c r="C89" i="149"/>
  <c r="B91" i="148"/>
  <c r="C90" i="148"/>
  <c r="B92" i="147"/>
  <c r="C91" i="147"/>
  <c r="B89" i="146"/>
  <c r="B90" i="145"/>
  <c r="C89" i="145"/>
  <c r="C89" i="144"/>
  <c r="B90" i="144"/>
  <c r="C167" i="143"/>
  <c r="B169" i="143"/>
  <c r="C90" i="142"/>
  <c r="B91" i="142"/>
  <c r="B90" i="141"/>
  <c r="C89" i="141"/>
  <c r="B89" i="140"/>
  <c r="C88" i="140"/>
  <c r="B91" i="149"/>
  <c r="C90" i="149"/>
  <c r="B92" i="148"/>
  <c r="C91" i="148"/>
  <c r="B93" i="147"/>
  <c r="C92" i="147"/>
  <c r="B90" i="146"/>
  <c r="B91" i="145"/>
  <c r="C90" i="145"/>
  <c r="B91" i="144"/>
  <c r="C90" i="144"/>
  <c r="C169" i="143"/>
  <c r="B171" i="143"/>
  <c r="B92" i="142"/>
  <c r="C91" i="142"/>
  <c r="C90" i="141"/>
  <c r="B91" i="141"/>
  <c r="B90" i="140"/>
  <c r="C89" i="140"/>
  <c r="B92" i="149"/>
  <c r="C91" i="149"/>
  <c r="C92" i="148"/>
  <c r="B93" i="148"/>
  <c r="B94" i="147"/>
  <c r="C93" i="147"/>
  <c r="B91" i="146"/>
  <c r="B92" i="145"/>
  <c r="C91" i="145"/>
  <c r="B92" i="144"/>
  <c r="C91" i="144"/>
  <c r="B173" i="143"/>
  <c r="C171" i="143"/>
  <c r="B93" i="142"/>
  <c r="C92" i="142"/>
  <c r="B92" i="141"/>
  <c r="C91" i="141"/>
  <c r="B91" i="140"/>
  <c r="C90" i="140"/>
  <c r="C92" i="149"/>
  <c r="B93" i="149"/>
  <c r="C93" i="148"/>
  <c r="B94" i="148"/>
  <c r="C94" i="147"/>
  <c r="B95" i="147"/>
  <c r="B92" i="146"/>
  <c r="B93" i="145"/>
  <c r="C92" i="145"/>
  <c r="B93" i="144"/>
  <c r="C92" i="144"/>
  <c r="B175" i="143"/>
  <c r="C173" i="143"/>
  <c r="B94" i="142"/>
  <c r="C93" i="142"/>
  <c r="B93" i="141"/>
  <c r="C92" i="141"/>
  <c r="B92" i="140"/>
  <c r="C91" i="140"/>
  <c r="C93" i="149"/>
  <c r="B94" i="149"/>
  <c r="B95" i="148"/>
  <c r="C94" i="148"/>
  <c r="B96" i="147"/>
  <c r="C95" i="147"/>
  <c r="B93" i="146"/>
  <c r="B94" i="145"/>
  <c r="C93" i="145"/>
  <c r="B94" i="144"/>
  <c r="C93" i="144"/>
  <c r="B177" i="143"/>
  <c r="C175" i="143"/>
  <c r="C94" i="142"/>
  <c r="B95" i="142"/>
  <c r="B94" i="141"/>
  <c r="C93" i="141"/>
  <c r="B93" i="140"/>
  <c r="C92" i="140"/>
  <c r="C94" i="149"/>
  <c r="B95" i="149"/>
  <c r="B96" i="148"/>
  <c r="C95" i="148"/>
  <c r="B97" i="147"/>
  <c r="C96" i="147"/>
  <c r="B94" i="146"/>
  <c r="C94" i="145"/>
  <c r="B95" i="145"/>
  <c r="C94" i="144"/>
  <c r="B95" i="144"/>
  <c r="B179" i="143"/>
  <c r="C177" i="143"/>
  <c r="B96" i="142"/>
  <c r="C95" i="142"/>
  <c r="C94" i="141"/>
  <c r="B95" i="141"/>
  <c r="B94" i="140"/>
  <c r="C93" i="140"/>
  <c r="B96" i="149"/>
  <c r="C95" i="149"/>
  <c r="B97" i="148"/>
  <c r="C96" i="148"/>
  <c r="C97" i="147"/>
  <c r="B98" i="147"/>
  <c r="B95" i="146"/>
  <c r="B96" i="145"/>
  <c r="C95" i="145"/>
  <c r="C95" i="144"/>
  <c r="B96" i="144"/>
  <c r="B181" i="143"/>
  <c r="C179" i="143"/>
  <c r="B97" i="142"/>
  <c r="C96" i="142"/>
  <c r="B96" i="141"/>
  <c r="C95" i="141"/>
  <c r="C94" i="140"/>
  <c r="B95" i="140"/>
  <c r="C96" i="149"/>
  <c r="B97" i="149"/>
  <c r="C97" i="148"/>
  <c r="B98" i="148"/>
  <c r="B99" i="147"/>
  <c r="C98" i="147"/>
  <c r="B96" i="146"/>
  <c r="B97" i="145"/>
  <c r="C96" i="145"/>
  <c r="B97" i="144"/>
  <c r="C96" i="144"/>
  <c r="C181" i="143"/>
  <c r="B183" i="143"/>
  <c r="B98" i="142"/>
  <c r="C97" i="142"/>
  <c r="C96" i="141"/>
  <c r="B97" i="141"/>
  <c r="B96" i="140"/>
  <c r="C95" i="140"/>
  <c r="B98" i="149"/>
  <c r="C97" i="149"/>
  <c r="C98" i="148"/>
  <c r="B99" i="148"/>
  <c r="B100" i="147"/>
  <c r="C99" i="147"/>
  <c r="B97" i="146"/>
  <c r="B98" i="145"/>
  <c r="C97" i="145"/>
  <c r="B98" i="144"/>
  <c r="C97" i="144"/>
  <c r="B185" i="143"/>
  <c r="C183" i="143"/>
  <c r="B99" i="142"/>
  <c r="C98" i="142"/>
  <c r="B98" i="141"/>
  <c r="C97" i="141"/>
  <c r="B97" i="140"/>
  <c r="C96" i="140"/>
  <c r="B99" i="149"/>
  <c r="C98" i="149"/>
  <c r="B100" i="148"/>
  <c r="C99" i="148"/>
  <c r="B101" i="147"/>
  <c r="C100" i="147"/>
  <c r="B98" i="146"/>
  <c r="B99" i="145"/>
  <c r="C98" i="145"/>
  <c r="B99" i="144"/>
  <c r="C98" i="144"/>
  <c r="C185" i="143"/>
  <c r="B187" i="143"/>
  <c r="C99" i="142"/>
  <c r="B100" i="142"/>
  <c r="C98" i="141"/>
  <c r="B99" i="141"/>
  <c r="B98" i="140"/>
  <c r="C97" i="140"/>
  <c r="B100" i="149"/>
  <c r="C99" i="149"/>
  <c r="B101" i="148"/>
  <c r="C100" i="148"/>
  <c r="C101" i="147"/>
  <c r="B102" i="147"/>
  <c r="B99" i="146"/>
  <c r="B100" i="145"/>
  <c r="C99" i="145"/>
  <c r="B100" i="144"/>
  <c r="C99" i="144"/>
  <c r="C187" i="143"/>
  <c r="B189" i="143"/>
  <c r="B101" i="142"/>
  <c r="C100" i="142"/>
  <c r="B100" i="141"/>
  <c r="C99" i="141"/>
  <c r="B99" i="140"/>
  <c r="C98" i="140"/>
  <c r="B101" i="149"/>
  <c r="C100" i="149"/>
  <c r="C101" i="148"/>
  <c r="B102" i="148"/>
  <c r="B103" i="147"/>
  <c r="C102" i="147"/>
  <c r="B100" i="146"/>
  <c r="B101" i="145"/>
  <c r="C100" i="145"/>
  <c r="B101" i="144"/>
  <c r="C100" i="144"/>
  <c r="B191" i="143"/>
  <c r="C189" i="143"/>
  <c r="B102" i="142"/>
  <c r="C101" i="142"/>
  <c r="B101" i="141"/>
  <c r="C100" i="141"/>
  <c r="B100" i="140"/>
  <c r="C99" i="140"/>
  <c r="B102" i="149"/>
  <c r="C101" i="149"/>
  <c r="B103" i="148"/>
  <c r="C102" i="148"/>
  <c r="B104" i="147"/>
  <c r="C103" i="147"/>
  <c r="B101" i="146"/>
  <c r="B102" i="145"/>
  <c r="C101" i="145"/>
  <c r="C101" i="144"/>
  <c r="B102" i="144"/>
  <c r="B193" i="143"/>
  <c r="C191" i="143"/>
  <c r="B103" i="142"/>
  <c r="C102" i="142"/>
  <c r="B102" i="141"/>
  <c r="C101" i="141"/>
  <c r="B101" i="140"/>
  <c r="C100" i="140"/>
  <c r="B103" i="149"/>
  <c r="C102" i="149"/>
  <c r="B104" i="148"/>
  <c r="C103" i="148"/>
  <c r="B105" i="147"/>
  <c r="C104" i="147"/>
  <c r="B102" i="146"/>
  <c r="B103" i="145"/>
  <c r="C102" i="145"/>
  <c r="B103" i="144"/>
  <c r="C102" i="144"/>
  <c r="C193" i="143"/>
  <c r="B195" i="143"/>
  <c r="C103" i="142"/>
  <c r="B104" i="142"/>
  <c r="C102" i="141"/>
  <c r="B103" i="141"/>
  <c r="B102" i="140"/>
  <c r="C101" i="140"/>
  <c r="B104" i="149"/>
  <c r="C103" i="149"/>
  <c r="C104" i="148"/>
  <c r="B105" i="148"/>
  <c r="B110" i="147"/>
  <c r="C105" i="147"/>
  <c r="B103" i="146"/>
  <c r="B104" i="145"/>
  <c r="C103" i="145"/>
  <c r="B104" i="144"/>
  <c r="C103" i="144"/>
  <c r="C195" i="143"/>
  <c r="B201" i="143"/>
  <c r="B105" i="142"/>
  <c r="C104" i="142"/>
  <c r="B104" i="141"/>
  <c r="C103" i="141"/>
  <c r="B103" i="140"/>
  <c r="C102" i="140"/>
  <c r="B105" i="149"/>
  <c r="C104" i="149"/>
  <c r="B110" i="148"/>
  <c r="C105" i="148"/>
  <c r="C110" i="147"/>
  <c r="B111" i="147"/>
  <c r="B104" i="146"/>
  <c r="B105" i="145"/>
  <c r="C104" i="145"/>
  <c r="B105" i="144"/>
  <c r="C104" i="144"/>
  <c r="B203" i="143"/>
  <c r="C201" i="143"/>
  <c r="B110" i="142"/>
  <c r="C105" i="142"/>
  <c r="B105" i="141"/>
  <c r="C104" i="141"/>
  <c r="B104" i="140"/>
  <c r="C103" i="140"/>
  <c r="B110" i="149"/>
  <c r="C105" i="149"/>
  <c r="B111" i="148"/>
  <c r="C110" i="148"/>
  <c r="C111" i="147"/>
  <c r="B112" i="147"/>
  <c r="B105" i="146"/>
  <c r="B110" i="145"/>
  <c r="C105" i="145"/>
  <c r="B110" i="144"/>
  <c r="C105" i="144"/>
  <c r="C203" i="143"/>
  <c r="B205" i="143"/>
  <c r="B111" i="142"/>
  <c r="C110" i="142"/>
  <c r="C105" i="141"/>
  <c r="B110" i="141"/>
  <c r="B105" i="140"/>
  <c r="C104" i="140"/>
  <c r="B111" i="149"/>
  <c r="C110" i="149"/>
  <c r="B112" i="148"/>
  <c r="C111" i="148"/>
  <c r="B113" i="147"/>
  <c r="C112" i="147"/>
  <c r="B110" i="146"/>
  <c r="B111" i="145"/>
  <c r="C110" i="145"/>
  <c r="B111" i="144"/>
  <c r="C110" i="144"/>
  <c r="B207" i="143"/>
  <c r="C205" i="143"/>
  <c r="C111" i="142"/>
  <c r="B112" i="142"/>
  <c r="B111" i="141"/>
  <c r="C110" i="141"/>
  <c r="B110" i="140"/>
  <c r="C105" i="140"/>
  <c r="C111" i="149"/>
  <c r="B112" i="149"/>
  <c r="B113" i="148"/>
  <c r="C112" i="148"/>
  <c r="B114" i="147"/>
  <c r="C113" i="147"/>
  <c r="C110" i="146"/>
  <c r="B111" i="146"/>
  <c r="C111" i="145"/>
  <c r="B112" i="145"/>
  <c r="B112" i="144"/>
  <c r="C111" i="144"/>
  <c r="C207" i="143"/>
  <c r="B209" i="143"/>
  <c r="B113" i="142"/>
  <c r="C112" i="142"/>
  <c r="C111" i="141"/>
  <c r="B112" i="141"/>
  <c r="B111" i="140"/>
  <c r="C110" i="140"/>
  <c r="B113" i="149"/>
  <c r="C112" i="149"/>
  <c r="B114" i="148"/>
  <c r="C113" i="148"/>
  <c r="B115" i="147"/>
  <c r="C114" i="147"/>
  <c r="C111" i="146"/>
  <c r="B112" i="146"/>
  <c r="B113" i="145"/>
  <c r="C112" i="145"/>
  <c r="B113" i="144"/>
  <c r="C112" i="144"/>
  <c r="C209" i="143"/>
  <c r="B211" i="143"/>
  <c r="B114" i="142"/>
  <c r="C113" i="142"/>
  <c r="C112" i="141"/>
  <c r="B113" i="141"/>
  <c r="C111" i="140"/>
  <c r="B112" i="140"/>
  <c r="B114" i="149"/>
  <c r="C113" i="149"/>
  <c r="C114" i="148"/>
  <c r="B115" i="148"/>
  <c r="B116" i="147"/>
  <c r="C115" i="147"/>
  <c r="B113" i="146"/>
  <c r="C112" i="146"/>
  <c r="B114" i="145"/>
  <c r="C113" i="145"/>
  <c r="B114" i="144"/>
  <c r="C113" i="144"/>
  <c r="B213" i="143"/>
  <c r="C211" i="143"/>
  <c r="B115" i="142"/>
  <c r="C114" i="142"/>
  <c r="B114" i="141"/>
  <c r="C113" i="141"/>
  <c r="B113" i="140"/>
  <c r="C112" i="140"/>
  <c r="B115" i="149"/>
  <c r="C114" i="149"/>
  <c r="B116" i="148"/>
  <c r="C115" i="148"/>
  <c r="C116" i="147"/>
  <c r="B117" i="147"/>
  <c r="C113" i="146"/>
  <c r="B114" i="146"/>
  <c r="B115" i="145"/>
  <c r="C114" i="145"/>
  <c r="B115" i="144"/>
  <c r="C114" i="144"/>
  <c r="B215" i="143"/>
  <c r="C213" i="143"/>
  <c r="B116" i="142"/>
  <c r="C115" i="142"/>
  <c r="B115" i="141"/>
  <c r="C114" i="141"/>
  <c r="B114" i="140"/>
  <c r="C113" i="140"/>
  <c r="B116" i="149"/>
  <c r="C115" i="149"/>
  <c r="B117" i="148"/>
  <c r="C116" i="148"/>
  <c r="B118" i="147"/>
  <c r="C117" i="147"/>
  <c r="B115" i="146"/>
  <c r="C114" i="146"/>
  <c r="B116" i="145"/>
  <c r="C115" i="145"/>
  <c r="B116" i="144"/>
  <c r="C115" i="144"/>
  <c r="B217" i="143"/>
  <c r="C215" i="143"/>
  <c r="C116" i="142"/>
  <c r="B117" i="142"/>
  <c r="B116" i="141"/>
  <c r="C115" i="141"/>
  <c r="B115" i="140"/>
  <c r="C114" i="140"/>
  <c r="C116" i="149"/>
  <c r="B117" i="149"/>
  <c r="B118" i="148"/>
  <c r="C117" i="148"/>
  <c r="C118" i="147"/>
  <c r="B119" i="147"/>
  <c r="C115" i="146"/>
  <c r="B116" i="146"/>
  <c r="C116" i="145"/>
  <c r="B117" i="145"/>
  <c r="C116" i="144"/>
  <c r="B117" i="144"/>
  <c r="B219" i="143"/>
  <c r="C217" i="143"/>
  <c r="B118" i="142"/>
  <c r="C117" i="142"/>
  <c r="B117" i="141"/>
  <c r="C116" i="141"/>
  <c r="B116" i="140"/>
  <c r="C115" i="140"/>
  <c r="C117" i="149"/>
  <c r="B118" i="149"/>
  <c r="B119" i="148"/>
  <c r="C118" i="148"/>
  <c r="B120" i="147"/>
  <c r="C119" i="147"/>
  <c r="B117" i="146"/>
  <c r="C116" i="146"/>
  <c r="B118" i="145"/>
  <c r="C117" i="145"/>
  <c r="C117" i="144"/>
  <c r="B118" i="144"/>
  <c r="B221" i="143"/>
  <c r="C219" i="143"/>
  <c r="B119" i="142"/>
  <c r="C118" i="142"/>
  <c r="B118" i="141"/>
  <c r="C117" i="141"/>
  <c r="C116" i="140"/>
  <c r="B117" i="140"/>
  <c r="C118" i="149"/>
  <c r="B119" i="149"/>
  <c r="C119" i="148"/>
  <c r="B120" i="148"/>
  <c r="C120" i="147"/>
  <c r="B121" i="147"/>
  <c r="B118" i="146"/>
  <c r="C117" i="146"/>
  <c r="B119" i="145"/>
  <c r="C118" i="145"/>
  <c r="B119" i="144"/>
  <c r="C118" i="144"/>
  <c r="B223" i="143"/>
  <c r="C221" i="143"/>
  <c r="B120" i="142"/>
  <c r="C119" i="142"/>
  <c r="C118" i="141"/>
  <c r="B119" i="141"/>
  <c r="B118" i="140"/>
  <c r="C117" i="140"/>
  <c r="B120" i="149"/>
  <c r="C119" i="149"/>
  <c r="B121" i="148"/>
  <c r="C120" i="148"/>
  <c r="B122" i="147"/>
  <c r="C121" i="147"/>
  <c r="C118" i="146"/>
  <c r="B119" i="146"/>
  <c r="B120" i="145"/>
  <c r="C119" i="145"/>
  <c r="B120" i="144"/>
  <c r="C119" i="144"/>
  <c r="B225" i="143"/>
  <c r="C223" i="143"/>
  <c r="C120" i="142"/>
  <c r="B121" i="142"/>
  <c r="B120" i="141"/>
  <c r="C119" i="141"/>
  <c r="B119" i="140"/>
  <c r="C118" i="140"/>
  <c r="C120" i="149"/>
  <c r="B121" i="149"/>
  <c r="B122" i="148"/>
  <c r="C121" i="148"/>
  <c r="B123" i="147"/>
  <c r="C122" i="147"/>
  <c r="C119" i="146"/>
  <c r="B120" i="146"/>
  <c r="C120" i="145"/>
  <c r="B121" i="145"/>
  <c r="C120" i="144"/>
  <c r="B121" i="144"/>
  <c r="C225" i="143"/>
  <c r="B227" i="143"/>
  <c r="B122" i="142"/>
  <c r="C121" i="142"/>
  <c r="C120" i="141"/>
  <c r="B121" i="141"/>
  <c r="B120" i="140"/>
  <c r="C119" i="140"/>
  <c r="B122" i="149"/>
  <c r="C121" i="149"/>
  <c r="C122" i="148"/>
  <c r="B123" i="148"/>
  <c r="C123" i="147"/>
  <c r="B124" i="147"/>
  <c r="C120" i="146"/>
  <c r="B121" i="146"/>
  <c r="B122" i="145"/>
  <c r="C121" i="145"/>
  <c r="B122" i="144"/>
  <c r="C121" i="144"/>
  <c r="C227" i="143"/>
  <c r="B229" i="143"/>
  <c r="B123" i="142"/>
  <c r="C122" i="142"/>
  <c r="B122" i="141"/>
  <c r="C121" i="141"/>
  <c r="C120" i="140"/>
  <c r="B121" i="140"/>
  <c r="B123" i="149"/>
  <c r="C122" i="149"/>
  <c r="C123" i="148"/>
  <c r="B124" i="148"/>
  <c r="B125" i="147"/>
  <c r="C124" i="147"/>
  <c r="C121" i="146"/>
  <c r="B122" i="146"/>
  <c r="B123" i="145"/>
  <c r="C122" i="145"/>
  <c r="B123" i="144"/>
  <c r="C122" i="144"/>
  <c r="B231" i="143"/>
  <c r="C229" i="143"/>
  <c r="B124" i="142"/>
  <c r="C123" i="142"/>
  <c r="B123" i="141"/>
  <c r="C122" i="141"/>
  <c r="B122" i="140"/>
  <c r="C121" i="140"/>
  <c r="B124" i="149"/>
  <c r="C123" i="149"/>
  <c r="B125" i="148"/>
  <c r="C124" i="148"/>
  <c r="C125" i="147"/>
  <c r="B126" i="147"/>
  <c r="C122" i="146"/>
  <c r="B123" i="146"/>
  <c r="B124" i="145"/>
  <c r="C123" i="145"/>
  <c r="C123" i="144"/>
  <c r="B124" i="144"/>
  <c r="B233" i="143"/>
  <c r="C231" i="143"/>
  <c r="B125" i="142"/>
  <c r="C124" i="142"/>
  <c r="C123" i="141"/>
  <c r="B124" i="141"/>
  <c r="B123" i="140"/>
  <c r="C122" i="140"/>
  <c r="B125" i="149"/>
  <c r="C124" i="149"/>
  <c r="C125" i="148"/>
  <c r="B126" i="148"/>
  <c r="C126" i="147"/>
  <c r="B127" i="147"/>
  <c r="B124" i="146"/>
  <c r="C123" i="146"/>
  <c r="B125" i="145"/>
  <c r="C124" i="145"/>
  <c r="B125" i="144"/>
  <c r="C124" i="144"/>
  <c r="C233" i="143"/>
  <c r="B235" i="143"/>
  <c r="C125" i="142"/>
  <c r="B126" i="142"/>
  <c r="C124" i="141"/>
  <c r="B125" i="141"/>
  <c r="B124" i="140"/>
  <c r="C123" i="140"/>
  <c r="C125" i="149"/>
  <c r="B126" i="149"/>
  <c r="B127" i="148"/>
  <c r="C126" i="148"/>
  <c r="C127" i="147"/>
  <c r="B128" i="147"/>
  <c r="C124" i="146"/>
  <c r="B125" i="146"/>
  <c r="B126" i="145"/>
  <c r="C125" i="145"/>
  <c r="B126" i="144"/>
  <c r="C125" i="144"/>
  <c r="B237" i="143"/>
  <c r="C235" i="143"/>
  <c r="B127" i="142"/>
  <c r="C126" i="142"/>
  <c r="B126" i="141"/>
  <c r="C125" i="141"/>
  <c r="B125" i="140"/>
  <c r="C124" i="140"/>
  <c r="B127" i="149"/>
  <c r="C126" i="149"/>
  <c r="B128" i="148"/>
  <c r="C127" i="148"/>
  <c r="B129" i="147"/>
  <c r="C128" i="147"/>
  <c r="C125" i="146"/>
  <c r="B126" i="146"/>
  <c r="B127" i="145"/>
  <c r="C126" i="145"/>
  <c r="B127" i="144"/>
  <c r="C126" i="144"/>
  <c r="B239" i="143"/>
  <c r="C237" i="143"/>
  <c r="B128" i="142"/>
  <c r="C127" i="142"/>
  <c r="B127" i="141"/>
  <c r="C126" i="141"/>
  <c r="B126" i="140"/>
  <c r="C125" i="140"/>
  <c r="B128" i="149"/>
  <c r="C127" i="149"/>
  <c r="C128" i="148"/>
  <c r="B129" i="148"/>
  <c r="C129" i="147"/>
  <c r="B130" i="147"/>
  <c r="B127" i="146"/>
  <c r="C126" i="146"/>
  <c r="B128" i="145"/>
  <c r="C127" i="145"/>
  <c r="B128" i="144"/>
  <c r="C127" i="144"/>
  <c r="C239" i="143"/>
  <c r="B241" i="143"/>
  <c r="B129" i="142"/>
  <c r="C128" i="142"/>
  <c r="B128" i="141"/>
  <c r="C127" i="141"/>
  <c r="B127" i="140"/>
  <c r="C126" i="140"/>
  <c r="B129" i="149"/>
  <c r="C128" i="149"/>
  <c r="B130" i="148"/>
  <c r="C129" i="148"/>
  <c r="B131" i="147"/>
  <c r="C130" i="147"/>
  <c r="C127" i="146"/>
  <c r="B128" i="146"/>
  <c r="B129" i="145"/>
  <c r="C128" i="145"/>
  <c r="B129" i="144"/>
  <c r="C128" i="144"/>
  <c r="B243" i="143"/>
  <c r="C241" i="143"/>
  <c r="C129" i="142"/>
  <c r="B130" i="142"/>
  <c r="B129" i="141"/>
  <c r="C128" i="141"/>
  <c r="B128" i="140"/>
  <c r="C127" i="140"/>
  <c r="C129" i="149"/>
  <c r="B130" i="149"/>
  <c r="B131" i="148"/>
  <c r="C130" i="148"/>
  <c r="C131" i="147"/>
  <c r="B132" i="147"/>
  <c r="B129" i="146"/>
  <c r="C128" i="146"/>
  <c r="C129" i="145"/>
  <c r="B130" i="145"/>
  <c r="B130" i="144"/>
  <c r="C129" i="144"/>
  <c r="C243" i="143"/>
  <c r="B245" i="143"/>
  <c r="B131" i="142"/>
  <c r="C130" i="142"/>
  <c r="C129" i="141"/>
  <c r="B130" i="141"/>
  <c r="B129" i="140"/>
  <c r="C128" i="140"/>
  <c r="B131" i="149"/>
  <c r="C130" i="149"/>
  <c r="B132" i="148"/>
  <c r="C131" i="148"/>
  <c r="C132" i="147"/>
  <c r="B133" i="147"/>
  <c r="C129" i="146"/>
  <c r="B130" i="146"/>
  <c r="B131" i="145"/>
  <c r="C130" i="145"/>
  <c r="B131" i="144"/>
  <c r="C130" i="144"/>
  <c r="C245" i="143"/>
  <c r="B247" i="143"/>
  <c r="B132" i="142"/>
  <c r="C131" i="142"/>
  <c r="C130" i="141"/>
  <c r="B131" i="141"/>
  <c r="C129" i="140"/>
  <c r="B130" i="140"/>
  <c r="B132" i="149"/>
  <c r="C131" i="149"/>
  <c r="C132" i="148"/>
  <c r="B133" i="148"/>
  <c r="B134" i="147"/>
  <c r="C133" i="147"/>
  <c r="B131" i="146"/>
  <c r="C130" i="146"/>
  <c r="B132" i="145"/>
  <c r="C131" i="145"/>
  <c r="B132" i="144"/>
  <c r="C131" i="144"/>
  <c r="B249" i="143"/>
  <c r="C247" i="143"/>
  <c r="B133" i="142"/>
  <c r="C132" i="142"/>
  <c r="B132" i="141"/>
  <c r="C131" i="141"/>
  <c r="B131" i="140"/>
  <c r="C130" i="140"/>
  <c r="G578" i="103"/>
  <c r="G579" i="103"/>
  <c r="G580" i="103"/>
  <c r="G582" i="103"/>
  <c r="G583" i="103"/>
  <c r="G584" i="103"/>
  <c r="G590" i="103"/>
  <c r="G591" i="103"/>
  <c r="G592" i="103"/>
  <c r="G594" i="103"/>
  <c r="G595" i="103"/>
  <c r="G596" i="103"/>
  <c r="B133" i="149"/>
  <c r="C132" i="149"/>
  <c r="B134" i="148"/>
  <c r="C133" i="148"/>
  <c r="B135" i="147"/>
  <c r="C134" i="147"/>
  <c r="C131" i="146"/>
  <c r="B132" i="146"/>
  <c r="B133" i="145"/>
  <c r="C132" i="145"/>
  <c r="B133" i="144"/>
  <c r="C132" i="144"/>
  <c r="B251" i="143"/>
  <c r="C249" i="143"/>
  <c r="B134" i="142"/>
  <c r="C133" i="142"/>
  <c r="B133" i="141"/>
  <c r="C132" i="141"/>
  <c r="B132" i="140"/>
  <c r="C131" i="140"/>
  <c r="E578" i="103"/>
  <c r="E579" i="103"/>
  <c r="E580" i="103"/>
  <c r="E582" i="103"/>
  <c r="E583" i="103"/>
  <c r="E584" i="103"/>
  <c r="E590" i="103"/>
  <c r="E591" i="103"/>
  <c r="E592" i="103"/>
  <c r="E594" i="103"/>
  <c r="E595" i="103"/>
  <c r="E596" i="103"/>
  <c r="B134" i="149"/>
  <c r="C133" i="149"/>
  <c r="C134" i="148"/>
  <c r="B135" i="148"/>
  <c r="C135" i="147"/>
  <c r="B136" i="147"/>
  <c r="B133" i="146"/>
  <c r="C132" i="146"/>
  <c r="B134" i="145"/>
  <c r="C133" i="145"/>
  <c r="B134" i="144"/>
  <c r="C133" i="144"/>
  <c r="B253" i="143"/>
  <c r="C251" i="143"/>
  <c r="C134" i="142"/>
  <c r="B135" i="142"/>
  <c r="B134" i="141"/>
  <c r="C133" i="141"/>
  <c r="B133" i="140"/>
  <c r="C132" i="140"/>
  <c r="C578" i="103"/>
  <c r="C579" i="103"/>
  <c r="C580" i="103"/>
  <c r="C582" i="103"/>
  <c r="C583" i="103"/>
  <c r="C584" i="103"/>
  <c r="C590" i="103"/>
  <c r="C591" i="103"/>
  <c r="C592" i="103"/>
  <c r="C594" i="103"/>
  <c r="C595" i="103"/>
  <c r="C596" i="103"/>
  <c r="B135" i="149"/>
  <c r="C134" i="149"/>
  <c r="B136" i="148"/>
  <c r="C135" i="148"/>
  <c r="B137" i="147"/>
  <c r="C136" i="147"/>
  <c r="C133" i="146"/>
  <c r="B134" i="146"/>
  <c r="B135" i="145"/>
  <c r="C134" i="145"/>
  <c r="B135" i="144"/>
  <c r="C134" i="144"/>
  <c r="B255" i="143"/>
  <c r="C253" i="143"/>
  <c r="B136" i="142"/>
  <c r="C135" i="142"/>
  <c r="B135" i="141"/>
  <c r="C134" i="141"/>
  <c r="B134" i="140"/>
  <c r="C133" i="140"/>
  <c r="B136" i="149"/>
  <c r="C135" i="149"/>
  <c r="C136" i="148"/>
  <c r="B137" i="148"/>
  <c r="C137" i="147"/>
  <c r="B138" i="147"/>
  <c r="C134" i="146"/>
  <c r="B135" i="146"/>
  <c r="B136" i="145"/>
  <c r="C135" i="145"/>
  <c r="C135" i="144"/>
  <c r="B136" i="144"/>
  <c r="B257" i="143"/>
  <c r="C255" i="143"/>
  <c r="B137" i="142"/>
  <c r="C136" i="142"/>
  <c r="B136" i="141"/>
  <c r="C135" i="141"/>
  <c r="B135" i="140"/>
  <c r="C134" i="140"/>
  <c r="C136" i="149"/>
  <c r="B137" i="149"/>
  <c r="C137" i="148"/>
  <c r="B138" i="148"/>
  <c r="B139" i="147"/>
  <c r="C138" i="147"/>
  <c r="B136" i="146"/>
  <c r="C135" i="146"/>
  <c r="B137" i="145"/>
  <c r="C136" i="145"/>
  <c r="B137" i="144"/>
  <c r="C136" i="144"/>
  <c r="C257" i="143"/>
  <c r="B259" i="143"/>
  <c r="B138" i="142"/>
  <c r="C137" i="142"/>
  <c r="C136" i="141"/>
  <c r="B137" i="141"/>
  <c r="B136" i="140"/>
  <c r="C135" i="140"/>
  <c r="B138" i="149"/>
  <c r="C137" i="149"/>
  <c r="B139" i="148"/>
  <c r="C138" i="148"/>
  <c r="B140" i="147"/>
  <c r="C139" i="147"/>
  <c r="C136" i="146"/>
  <c r="B137" i="146"/>
  <c r="B138" i="145"/>
  <c r="C137" i="145"/>
  <c r="B138" i="144"/>
  <c r="C137" i="144"/>
  <c r="B261" i="143"/>
  <c r="C259" i="143"/>
  <c r="C138" i="142"/>
  <c r="B139" i="142"/>
  <c r="B138" i="141"/>
  <c r="C137" i="141"/>
  <c r="B137" i="140"/>
  <c r="C136" i="140"/>
  <c r="C138" i="149"/>
  <c r="B139" i="149"/>
  <c r="B140" i="148"/>
  <c r="C139" i="148"/>
  <c r="B145" i="147"/>
  <c r="C140" i="147"/>
  <c r="C137" i="146"/>
  <c r="B138" i="146"/>
  <c r="C138" i="145"/>
  <c r="B139" i="145"/>
  <c r="C138" i="144"/>
  <c r="B139" i="144"/>
  <c r="C261" i="143"/>
  <c r="B267" i="143"/>
  <c r="B140" i="142"/>
  <c r="C139" i="142"/>
  <c r="B139" i="141"/>
  <c r="C138" i="141"/>
  <c r="B138" i="140"/>
  <c r="C137" i="140"/>
  <c r="C139" i="149"/>
  <c r="B140" i="149"/>
  <c r="C140" i="148"/>
  <c r="B145" i="148"/>
  <c r="C145" i="147"/>
  <c r="B146" i="147"/>
  <c r="C138" i="146"/>
  <c r="B139" i="146"/>
  <c r="B140" i="145"/>
  <c r="C139" i="145"/>
  <c r="B140" i="144"/>
  <c r="C139" i="144"/>
  <c r="C267" i="143"/>
  <c r="B269" i="143"/>
  <c r="B145" i="142"/>
  <c r="C140" i="142"/>
  <c r="B140" i="141"/>
  <c r="C139" i="141"/>
  <c r="C138" i="140"/>
  <c r="B139" i="140"/>
  <c r="B145" i="149"/>
  <c r="C140" i="149"/>
  <c r="B146" i="148"/>
  <c r="C145" i="148"/>
  <c r="C146" i="147"/>
  <c r="B147" i="147"/>
  <c r="B140" i="146"/>
  <c r="C139" i="146"/>
  <c r="B145" i="145"/>
  <c r="C140" i="145"/>
  <c r="B145" i="144"/>
  <c r="C140" i="144"/>
  <c r="B271" i="143"/>
  <c r="C269" i="143"/>
  <c r="B146" i="142"/>
  <c r="C145" i="142"/>
  <c r="B145" i="141"/>
  <c r="C140" i="141"/>
  <c r="B140" i="140"/>
  <c r="C139" i="140"/>
  <c r="B146" i="149"/>
  <c r="C145" i="149"/>
  <c r="B147" i="148"/>
  <c r="C146" i="148"/>
  <c r="B148" i="147"/>
  <c r="C147" i="147"/>
  <c r="C140" i="146"/>
  <c r="B145" i="146"/>
  <c r="B146" i="145"/>
  <c r="C145" i="145"/>
  <c r="C145" i="144"/>
  <c r="B146" i="144"/>
  <c r="B273" i="143"/>
  <c r="C271" i="143"/>
  <c r="B147" i="142"/>
  <c r="C146" i="142"/>
  <c r="B146" i="141"/>
  <c r="C145" i="141"/>
  <c r="B145" i="140"/>
  <c r="C140" i="140"/>
  <c r="B147" i="149"/>
  <c r="C146" i="149"/>
  <c r="C147" i="148"/>
  <c r="B148" i="148"/>
  <c r="B149" i="147"/>
  <c r="C148" i="147"/>
  <c r="B146" i="146"/>
  <c r="C145" i="146"/>
  <c r="B147" i="145"/>
  <c r="C146" i="145"/>
  <c r="B147" i="144"/>
  <c r="C146" i="144"/>
  <c r="C273" i="143"/>
  <c r="B275" i="143"/>
  <c r="C147" i="142"/>
  <c r="B148" i="142"/>
  <c r="C146" i="141"/>
  <c r="B147" i="141"/>
  <c r="B146" i="140"/>
  <c r="C145" i="140"/>
  <c r="B148" i="149"/>
  <c r="C147" i="149"/>
  <c r="B149" i="148"/>
  <c r="C148" i="148"/>
  <c r="B150" i="147"/>
  <c r="C149" i="147"/>
  <c r="C146" i="146"/>
  <c r="B147" i="146"/>
  <c r="B148" i="145"/>
  <c r="C147" i="145"/>
  <c r="B148" i="144"/>
  <c r="C147" i="144"/>
  <c r="B277" i="143"/>
  <c r="C275" i="143"/>
  <c r="B149" i="142"/>
  <c r="C148" i="142"/>
  <c r="B148" i="141"/>
  <c r="C147" i="141"/>
  <c r="B147" i="140"/>
  <c r="C146" i="140"/>
  <c r="B149" i="149"/>
  <c r="C148" i="149"/>
  <c r="B150" i="148"/>
  <c r="C149" i="148"/>
  <c r="B151" i="147"/>
  <c r="C150" i="147"/>
  <c r="C147" i="146"/>
  <c r="B148" i="146"/>
  <c r="B149" i="145"/>
  <c r="C148" i="145"/>
  <c r="B149" i="144"/>
  <c r="C148" i="144"/>
  <c r="B279" i="143"/>
  <c r="C277" i="143"/>
  <c r="B150" i="142"/>
  <c r="C149" i="142"/>
  <c r="B149" i="141"/>
  <c r="C148" i="141"/>
  <c r="B148" i="140"/>
  <c r="C147" i="140"/>
  <c r="C149" i="149"/>
  <c r="B150" i="149"/>
  <c r="C150" i="148"/>
  <c r="B151" i="148"/>
  <c r="C151" i="147"/>
  <c r="B152" i="147"/>
  <c r="B149" i="146"/>
  <c r="C148" i="146"/>
  <c r="B150" i="145"/>
  <c r="C149" i="145"/>
  <c r="B150" i="144"/>
  <c r="C149" i="144"/>
  <c r="C279" i="143"/>
  <c r="B281" i="143"/>
  <c r="B151" i="142"/>
  <c r="C150" i="142"/>
  <c r="C149" i="141"/>
  <c r="B150" i="141"/>
  <c r="B149" i="140"/>
  <c r="C148" i="140"/>
  <c r="B151" i="149"/>
  <c r="C150" i="149"/>
  <c r="B152" i="148"/>
  <c r="C151" i="148"/>
  <c r="B153" i="147"/>
  <c r="C152" i="147"/>
  <c r="C149" i="146"/>
  <c r="B150" i="146"/>
  <c r="B151" i="145"/>
  <c r="C150" i="145"/>
  <c r="B151" i="144"/>
  <c r="C150" i="144"/>
  <c r="B283" i="143"/>
  <c r="C281" i="143"/>
  <c r="C151" i="142"/>
  <c r="B152" i="142"/>
  <c r="B151" i="141"/>
  <c r="C150" i="141"/>
  <c r="B150" i="140"/>
  <c r="C149" i="140"/>
  <c r="C151" i="149"/>
  <c r="B152" i="149"/>
  <c r="C152" i="148"/>
  <c r="B153" i="148"/>
  <c r="B154" i="147"/>
  <c r="C153" i="147"/>
  <c r="C150" i="146"/>
  <c r="B151" i="146"/>
  <c r="C151" i="145"/>
  <c r="B152" i="145"/>
  <c r="B152" i="144"/>
  <c r="C151" i="144"/>
  <c r="B285" i="143"/>
  <c r="C283" i="143"/>
  <c r="B153" i="142"/>
  <c r="C152" i="142"/>
  <c r="C151" i="141"/>
  <c r="B152" i="141"/>
  <c r="B151" i="140"/>
  <c r="C150" i="140"/>
  <c r="B153" i="149"/>
  <c r="C152" i="149"/>
  <c r="C153" i="148"/>
  <c r="B154" i="148"/>
  <c r="C154" i="147"/>
  <c r="B155" i="147"/>
  <c r="C151" i="146"/>
  <c r="B152" i="146"/>
  <c r="B153" i="145"/>
  <c r="C152" i="145"/>
  <c r="B153" i="144"/>
  <c r="C152" i="144"/>
  <c r="B287" i="143"/>
  <c r="C285" i="143"/>
  <c r="B154" i="142"/>
  <c r="C153" i="142"/>
  <c r="C152" i="141"/>
  <c r="B153" i="141"/>
  <c r="C151" i="140"/>
  <c r="B152" i="140"/>
  <c r="C153" i="149"/>
  <c r="B154" i="149"/>
  <c r="C154" i="148"/>
  <c r="B155" i="148"/>
  <c r="B156" i="147"/>
  <c r="C155" i="147"/>
  <c r="C152" i="146"/>
  <c r="B153" i="146"/>
  <c r="B154" i="145"/>
  <c r="C153" i="145"/>
  <c r="B154" i="144"/>
  <c r="C153" i="144"/>
  <c r="B289" i="143"/>
  <c r="C287" i="143"/>
  <c r="B155" i="142"/>
  <c r="C154" i="142"/>
  <c r="B154" i="141"/>
  <c r="C153" i="141"/>
  <c r="B153" i="140"/>
  <c r="C152" i="140"/>
  <c r="B155" i="149"/>
  <c r="C154" i="149"/>
  <c r="B156" i="148"/>
  <c r="C155" i="148"/>
  <c r="C156" i="147"/>
  <c r="B157" i="147"/>
  <c r="C153" i="146"/>
  <c r="B154" i="146"/>
  <c r="B155" i="145"/>
  <c r="C154" i="145"/>
  <c r="B155" i="144"/>
  <c r="C154" i="144"/>
  <c r="B291" i="143"/>
  <c r="C289" i="143"/>
  <c r="B156" i="142"/>
  <c r="C155" i="142"/>
  <c r="B155" i="141"/>
  <c r="C154" i="141"/>
  <c r="B154" i="140"/>
  <c r="C153" i="140"/>
  <c r="B156" i="149"/>
  <c r="C155" i="149"/>
  <c r="B157" i="148"/>
  <c r="C156" i="148"/>
  <c r="B158" i="147"/>
  <c r="C157" i="147"/>
  <c r="B155" i="146"/>
  <c r="C154" i="146"/>
  <c r="B156" i="145"/>
  <c r="C155" i="145"/>
  <c r="B156" i="144"/>
  <c r="C155" i="144"/>
  <c r="B293" i="143"/>
  <c r="C291" i="143"/>
  <c r="C156" i="142"/>
  <c r="B157" i="142"/>
  <c r="B156" i="141"/>
  <c r="C155" i="141"/>
  <c r="B155" i="140"/>
  <c r="C154" i="140"/>
  <c r="C156" i="149"/>
  <c r="B157" i="149"/>
  <c r="B158" i="148"/>
  <c r="C157" i="148"/>
  <c r="B159" i="147"/>
  <c r="C158" i="147"/>
  <c r="C155" i="146"/>
  <c r="B156" i="146"/>
  <c r="C156" i="145"/>
  <c r="B157" i="145"/>
  <c r="C156" i="144"/>
  <c r="B157" i="144"/>
  <c r="B295" i="143"/>
  <c r="C293" i="143"/>
  <c r="B158" i="142"/>
  <c r="C157" i="142"/>
  <c r="B157" i="141"/>
  <c r="C156" i="141"/>
  <c r="B156" i="140"/>
  <c r="C155" i="140"/>
  <c r="B158" i="149"/>
  <c r="C157" i="149"/>
  <c r="B159" i="148"/>
  <c r="C158" i="148"/>
  <c r="B160" i="147"/>
  <c r="C159" i="147"/>
  <c r="B157" i="146"/>
  <c r="C156" i="146"/>
  <c r="B158" i="145"/>
  <c r="C157" i="145"/>
  <c r="C157" i="144"/>
  <c r="B158" i="144"/>
  <c r="B297" i="143"/>
  <c r="C295" i="143"/>
  <c r="B159" i="142"/>
  <c r="C158" i="142"/>
  <c r="B158" i="141"/>
  <c r="C157" i="141"/>
  <c r="C156" i="140"/>
  <c r="B157" i="140"/>
  <c r="C158" i="149"/>
  <c r="B159" i="149"/>
  <c r="C159" i="148"/>
  <c r="B160" i="148"/>
  <c r="C160" i="147"/>
  <c r="B161" i="147"/>
  <c r="B158" i="146"/>
  <c r="C157" i="146"/>
  <c r="B159" i="145"/>
  <c r="C158" i="145"/>
  <c r="B159" i="144"/>
  <c r="C158" i="144"/>
  <c r="C297" i="143"/>
  <c r="B299" i="143"/>
  <c r="B160" i="142"/>
  <c r="C159" i="142"/>
  <c r="C158" i="141"/>
  <c r="B159" i="141"/>
  <c r="B158" i="140"/>
  <c r="C157" i="140"/>
  <c r="B160" i="149"/>
  <c r="C159" i="149"/>
  <c r="B161" i="148"/>
  <c r="C160" i="148"/>
  <c r="B162" i="147"/>
  <c r="C161" i="147"/>
  <c r="C158" i="146"/>
  <c r="B159" i="146"/>
  <c r="B160" i="145"/>
  <c r="C159" i="145"/>
  <c r="B160" i="144"/>
  <c r="C159" i="144"/>
  <c r="C299" i="143"/>
  <c r="B301" i="143"/>
  <c r="C160" i="142"/>
  <c r="B161" i="142"/>
  <c r="B160" i="141"/>
  <c r="C159" i="141"/>
  <c r="B159" i="140"/>
  <c r="C158" i="140"/>
  <c r="C160" i="149"/>
  <c r="B161" i="149"/>
  <c r="B162" i="148"/>
  <c r="C161" i="148"/>
  <c r="B163" i="147"/>
  <c r="C162" i="147"/>
  <c r="C159" i="146"/>
  <c r="B160" i="146"/>
  <c r="C160" i="145"/>
  <c r="B161" i="145"/>
  <c r="C160" i="144"/>
  <c r="B161" i="144"/>
  <c r="B303" i="143"/>
  <c r="C301" i="143"/>
  <c r="B162" i="142"/>
  <c r="C161" i="142"/>
  <c r="C160" i="141"/>
  <c r="B161" i="141"/>
  <c r="B160" i="140"/>
  <c r="C159" i="140"/>
  <c r="C161" i="149"/>
  <c r="B162" i="149"/>
  <c r="B163" i="148"/>
  <c r="C162" i="148"/>
  <c r="C163" i="147"/>
  <c r="B164" i="147"/>
  <c r="C160" i="146"/>
  <c r="B161" i="146"/>
  <c r="B162" i="145"/>
  <c r="C161" i="145"/>
  <c r="B162" i="144"/>
  <c r="C161" i="144"/>
  <c r="C303" i="143"/>
  <c r="B305" i="143"/>
  <c r="B163" i="142"/>
  <c r="C162" i="142"/>
  <c r="B162" i="141"/>
  <c r="C161" i="141"/>
  <c r="C160" i="140"/>
  <c r="B161" i="140"/>
  <c r="B163" i="149"/>
  <c r="C162" i="149"/>
  <c r="C163" i="148"/>
  <c r="B164" i="148"/>
  <c r="B165" i="147"/>
  <c r="C164" i="147"/>
  <c r="B162" i="146"/>
  <c r="C161" i="146"/>
  <c r="B163" i="145"/>
  <c r="C162" i="145"/>
  <c r="B163" i="144"/>
  <c r="C162" i="144"/>
  <c r="B307" i="143"/>
  <c r="C305" i="143"/>
  <c r="B164" i="142"/>
  <c r="C163" i="142"/>
  <c r="B163" i="141"/>
  <c r="C162" i="141"/>
  <c r="B162" i="140"/>
  <c r="C161" i="140"/>
  <c r="B164" i="149"/>
  <c r="C163" i="149"/>
  <c r="B165" i="148"/>
  <c r="C164" i="148"/>
  <c r="B166" i="147"/>
  <c r="C165" i="147"/>
  <c r="C162" i="146"/>
  <c r="B163" i="146"/>
  <c r="B164" i="145"/>
  <c r="C163" i="145"/>
  <c r="C163" i="144"/>
  <c r="B164" i="144"/>
  <c r="C307" i="143"/>
  <c r="B309" i="143"/>
  <c r="B165" i="142"/>
  <c r="C164" i="142"/>
  <c r="C163" i="141"/>
  <c r="B164" i="141"/>
  <c r="B163" i="140"/>
  <c r="C162" i="140"/>
  <c r="B165" i="149"/>
  <c r="C164" i="149"/>
  <c r="C165" i="148"/>
  <c r="B166" i="148"/>
  <c r="B167" i="147"/>
  <c r="C166" i="147"/>
  <c r="B164" i="146"/>
  <c r="C163" i="146"/>
  <c r="B165" i="145"/>
  <c r="C164" i="145"/>
  <c r="B165" i="144"/>
  <c r="C164" i="144"/>
  <c r="B311" i="143"/>
  <c r="C309" i="143"/>
  <c r="C165" i="142"/>
  <c r="B166" i="142"/>
  <c r="C164" i="141"/>
  <c r="B165" i="141"/>
  <c r="B164" i="140"/>
  <c r="C163" i="140"/>
  <c r="C165" i="149"/>
  <c r="B166" i="149"/>
  <c r="B167" i="148"/>
  <c r="C166" i="148"/>
  <c r="B168" i="147"/>
  <c r="C167" i="147"/>
  <c r="C164" i="146"/>
  <c r="B165" i="146"/>
  <c r="B166" i="145"/>
  <c r="C165" i="145"/>
  <c r="B166" i="144"/>
  <c r="C165" i="144"/>
  <c r="B313" i="143"/>
  <c r="C311" i="143"/>
  <c r="B167" i="142"/>
  <c r="C166" i="142"/>
  <c r="B166" i="141"/>
  <c r="C165" i="141"/>
  <c r="B165" i="140"/>
  <c r="C164" i="140"/>
  <c r="B167" i="149"/>
  <c r="C166" i="149"/>
  <c r="B168" i="148"/>
  <c r="C167" i="148"/>
  <c r="B169" i="147"/>
  <c r="C168" i="147"/>
  <c r="C165" i="146"/>
  <c r="B166" i="146"/>
  <c r="B167" i="145"/>
  <c r="C166" i="145"/>
  <c r="B167" i="144"/>
  <c r="C166" i="144"/>
  <c r="B315" i="143"/>
  <c r="C313" i="143"/>
  <c r="B168" i="142"/>
  <c r="C167" i="142"/>
  <c r="B167" i="141"/>
  <c r="C166" i="141"/>
  <c r="B166" i="140"/>
  <c r="C165" i="140"/>
  <c r="B168" i="149"/>
  <c r="C167" i="149"/>
  <c r="B169" i="148"/>
  <c r="C168" i="148"/>
  <c r="C169" i="147"/>
  <c r="B170" i="147"/>
  <c r="B167" i="146"/>
  <c r="C166" i="146"/>
  <c r="B168" i="145"/>
  <c r="C167" i="145"/>
  <c r="B168" i="144"/>
  <c r="C167" i="144"/>
  <c r="C315" i="143"/>
  <c r="B317" i="143"/>
  <c r="C168" i="142"/>
  <c r="B169" i="142"/>
  <c r="B168" i="141"/>
  <c r="C167" i="141"/>
  <c r="B167" i="140"/>
  <c r="C166" i="140"/>
  <c r="C168" i="149"/>
  <c r="B169" i="149"/>
  <c r="B170" i="148"/>
  <c r="C169" i="148"/>
  <c r="C170" i="147"/>
  <c r="B171" i="147"/>
  <c r="C167" i="146"/>
  <c r="B168" i="146"/>
  <c r="B169" i="145"/>
  <c r="C168" i="145"/>
  <c r="B169" i="144"/>
  <c r="C168" i="144"/>
  <c r="C317" i="143"/>
  <c r="B319" i="143"/>
  <c r="C169" i="142"/>
  <c r="B170" i="142"/>
  <c r="B169" i="141"/>
  <c r="C168" i="141"/>
  <c r="B168" i="140"/>
  <c r="C167" i="140"/>
  <c r="C169" i="149"/>
  <c r="B170" i="149"/>
  <c r="B171" i="148"/>
  <c r="C170" i="148"/>
  <c r="B172" i="147"/>
  <c r="C171" i="147"/>
  <c r="C168" i="146"/>
  <c r="B169" i="146"/>
  <c r="C169" i="145"/>
  <c r="B170" i="145"/>
  <c r="B170" i="144"/>
  <c r="C169" i="144"/>
  <c r="B321" i="143"/>
  <c r="C319" i="143"/>
  <c r="B171" i="142"/>
  <c r="C170" i="142"/>
  <c r="C169" i="141"/>
  <c r="B170" i="141"/>
  <c r="B169" i="140"/>
  <c r="C168" i="140"/>
  <c r="B171" i="149"/>
  <c r="C170" i="149"/>
  <c r="C171" i="148"/>
  <c r="B172" i="148"/>
  <c r="B173" i="147"/>
  <c r="C172" i="147"/>
  <c r="C169" i="146"/>
  <c r="B170" i="146"/>
  <c r="B171" i="145"/>
  <c r="C170" i="145"/>
  <c r="B171" i="144"/>
  <c r="C170" i="144"/>
  <c r="C321" i="143"/>
  <c r="B323" i="143"/>
  <c r="B172" i="142"/>
  <c r="C171" i="142"/>
  <c r="C170" i="141"/>
  <c r="B171" i="141"/>
  <c r="C169" i="140"/>
  <c r="B170" i="140"/>
  <c r="B172" i="149"/>
  <c r="C171" i="149"/>
  <c r="C172" i="148"/>
  <c r="B173" i="148"/>
  <c r="C173" i="147"/>
  <c r="B174" i="147"/>
  <c r="C170" i="146"/>
  <c r="B171" i="146"/>
  <c r="B172" i="145"/>
  <c r="C171" i="145"/>
  <c r="B172" i="144"/>
  <c r="C171" i="144"/>
  <c r="B325" i="143"/>
  <c r="C323" i="143"/>
  <c r="B173" i="142"/>
  <c r="C172" i="142"/>
  <c r="B172" i="141"/>
  <c r="C171" i="141"/>
  <c r="B171" i="140"/>
  <c r="C170" i="140"/>
  <c r="B173" i="149"/>
  <c r="C172" i="149"/>
  <c r="C173" i="148"/>
  <c r="B174" i="148"/>
  <c r="B175" i="147"/>
  <c r="C174" i="147"/>
  <c r="B172" i="146"/>
  <c r="C171" i="146"/>
  <c r="B173" i="145"/>
  <c r="C172" i="145"/>
  <c r="B173" i="144"/>
  <c r="C172" i="144"/>
  <c r="C325" i="143"/>
  <c r="B327" i="143"/>
  <c r="C173" i="142"/>
  <c r="B174" i="142"/>
  <c r="B173" i="141"/>
  <c r="C172" i="141"/>
  <c r="B172" i="140"/>
  <c r="C171" i="140"/>
  <c r="C173" i="149"/>
  <c r="B174" i="149"/>
  <c r="C174" i="148"/>
  <c r="B175" i="148"/>
  <c r="C175" i="147"/>
  <c r="B180" i="147"/>
  <c r="B173" i="146"/>
  <c r="C172" i="146"/>
  <c r="C173" i="145"/>
  <c r="B174" i="145"/>
  <c r="C173" i="144"/>
  <c r="B174" i="144"/>
  <c r="C327" i="143"/>
  <c r="B333" i="143"/>
  <c r="B175" i="142"/>
  <c r="C174" i="142"/>
  <c r="C173" i="141"/>
  <c r="B174" i="141"/>
  <c r="B173" i="140"/>
  <c r="C172" i="140"/>
  <c r="B175" i="149"/>
  <c r="C174" i="149"/>
  <c r="B180" i="148"/>
  <c r="C175" i="148"/>
  <c r="B181" i="147"/>
  <c r="C180" i="147"/>
  <c r="B174" i="146"/>
  <c r="C173" i="146"/>
  <c r="B175" i="145"/>
  <c r="C174" i="145"/>
  <c r="B175" i="144"/>
  <c r="C174" i="144"/>
  <c r="B335" i="143"/>
  <c r="C333" i="143"/>
  <c r="B180" i="142"/>
  <c r="C175" i="142"/>
  <c r="B175" i="141"/>
  <c r="C174" i="141"/>
  <c r="C173" i="140"/>
  <c r="B174" i="140"/>
  <c r="C175" i="149"/>
  <c r="B180" i="149"/>
  <c r="B181" i="148"/>
  <c r="C180" i="148"/>
  <c r="B182" i="147"/>
  <c r="C181" i="147"/>
  <c r="B175" i="146"/>
  <c r="C174" i="146"/>
  <c r="B180" i="145"/>
  <c r="C175" i="145"/>
  <c r="C175" i="144"/>
  <c r="B180" i="144"/>
  <c r="B337" i="143"/>
  <c r="C335" i="143"/>
  <c r="B181" i="142"/>
  <c r="C180" i="142"/>
  <c r="B180" i="141"/>
  <c r="C175" i="141"/>
  <c r="B175" i="140"/>
  <c r="C174" i="140"/>
  <c r="C180" i="149"/>
  <c r="B181" i="149"/>
  <c r="B182" i="148"/>
  <c r="C181" i="148"/>
  <c r="C182" i="147"/>
  <c r="B183" i="147"/>
  <c r="B180" i="146"/>
  <c r="C175" i="146"/>
  <c r="B181" i="145"/>
  <c r="C180" i="145"/>
  <c r="B181" i="144"/>
  <c r="C180" i="144"/>
  <c r="C337" i="143"/>
  <c r="B339" i="143"/>
  <c r="B182" i="142"/>
  <c r="C181" i="142"/>
  <c r="C180" i="141"/>
  <c r="B181" i="141"/>
  <c r="B180" i="140"/>
  <c r="C175" i="140"/>
  <c r="C181" i="149"/>
  <c r="B182" i="149"/>
  <c r="B183" i="148"/>
  <c r="C182" i="148"/>
  <c r="B184" i="147"/>
  <c r="C183" i="147"/>
  <c r="C180" i="146"/>
  <c r="B181" i="146"/>
  <c r="B182" i="145"/>
  <c r="C181" i="145"/>
  <c r="B182" i="144"/>
  <c r="C181" i="144"/>
  <c r="B341" i="143"/>
  <c r="C339" i="143"/>
  <c r="C182" i="142"/>
  <c r="B183" i="142"/>
  <c r="B182" i="141"/>
  <c r="C181" i="141"/>
  <c r="B181" i="140"/>
  <c r="C180" i="140"/>
  <c r="C182" i="149"/>
  <c r="B183" i="149"/>
  <c r="C183" i="148"/>
  <c r="B184" i="148"/>
  <c r="B185" i="147"/>
  <c r="C184" i="147"/>
  <c r="C181" i="146"/>
  <c r="B182" i="146"/>
  <c r="C182" i="145"/>
  <c r="B183" i="145"/>
  <c r="C182" i="144"/>
  <c r="B183" i="144"/>
  <c r="B343" i="143"/>
  <c r="C341" i="143"/>
  <c r="B184" i="142"/>
  <c r="C183" i="142"/>
  <c r="B183" i="141"/>
  <c r="C182" i="141"/>
  <c r="B182" i="140"/>
  <c r="C181" i="140"/>
  <c r="B184" i="149"/>
  <c r="C183" i="149"/>
  <c r="C184" i="148"/>
  <c r="B185" i="148"/>
  <c r="B186" i="147"/>
  <c r="C185" i="147"/>
  <c r="C182" i="146"/>
  <c r="B183" i="146"/>
  <c r="B184" i="145"/>
  <c r="C183" i="145"/>
  <c r="B184" i="144"/>
  <c r="C183" i="144"/>
  <c r="C343" i="143"/>
  <c r="B345" i="143"/>
  <c r="B185" i="142"/>
  <c r="C184" i="142"/>
  <c r="B184" i="141"/>
  <c r="C183" i="141"/>
  <c r="C182" i="140"/>
  <c r="B183" i="140"/>
  <c r="C184" i="149"/>
  <c r="B185" i="149"/>
  <c r="B186" i="148"/>
  <c r="C185" i="148"/>
  <c r="B187" i="147"/>
  <c r="C186" i="147"/>
  <c r="C183" i="146"/>
  <c r="B184" i="146"/>
  <c r="B185" i="145"/>
  <c r="C184" i="145"/>
  <c r="B185" i="144"/>
  <c r="C184" i="144"/>
  <c r="B347" i="143"/>
  <c r="C345" i="143"/>
  <c r="B186" i="142"/>
  <c r="C185" i="142"/>
  <c r="B185" i="141"/>
  <c r="C184" i="141"/>
  <c r="B184" i="140"/>
  <c r="C183" i="140"/>
  <c r="C185" i="149"/>
  <c r="B186" i="149"/>
  <c r="B187" i="148"/>
  <c r="C186" i="148"/>
  <c r="B188" i="147"/>
  <c r="C187" i="147"/>
  <c r="C184" i="146"/>
  <c r="B185" i="146"/>
  <c r="B186" i="145"/>
  <c r="C185" i="145"/>
  <c r="C185" i="144"/>
  <c r="B186" i="144"/>
  <c r="C347" i="143"/>
  <c r="B349" i="143"/>
  <c r="B187" i="142"/>
  <c r="C186" i="142"/>
  <c r="B186" i="141"/>
  <c r="C185" i="141"/>
  <c r="B185" i="140"/>
  <c r="C184" i="140"/>
  <c r="B187" i="149"/>
  <c r="C186" i="149"/>
  <c r="C187" i="148"/>
  <c r="B188" i="148"/>
  <c r="C188" i="147"/>
  <c r="B189" i="147"/>
  <c r="B186" i="146"/>
  <c r="C185" i="146"/>
  <c r="B187" i="145"/>
  <c r="C186" i="145"/>
  <c r="B187" i="144"/>
  <c r="C186" i="144"/>
  <c r="C349" i="143"/>
  <c r="B351" i="143"/>
  <c r="C187" i="142"/>
  <c r="B188" i="142"/>
  <c r="C186" i="141"/>
  <c r="B187" i="141"/>
  <c r="B186" i="140"/>
  <c r="C185" i="140"/>
  <c r="C187" i="149"/>
  <c r="B188" i="149"/>
  <c r="B189" i="148"/>
  <c r="C188" i="148"/>
  <c r="C189" i="147"/>
  <c r="B190" i="147"/>
  <c r="C186" i="146"/>
  <c r="B187" i="146"/>
  <c r="B188" i="145"/>
  <c r="C187" i="145"/>
  <c r="B188" i="144"/>
  <c r="C187" i="144"/>
  <c r="B353" i="143"/>
  <c r="C351" i="143"/>
  <c r="B189" i="142"/>
  <c r="C188" i="142"/>
  <c r="B188" i="141"/>
  <c r="C187" i="141"/>
  <c r="B187" i="140"/>
  <c r="C186" i="140"/>
  <c r="B189" i="149"/>
  <c r="C188" i="149"/>
  <c r="B190" i="148"/>
  <c r="C189" i="148"/>
  <c r="B191" i="147"/>
  <c r="C190" i="147"/>
  <c r="C187" i="146"/>
  <c r="B188" i="146"/>
  <c r="B189" i="145"/>
  <c r="C188" i="145"/>
  <c r="B189" i="144"/>
  <c r="C188" i="144"/>
  <c r="B355" i="143"/>
  <c r="C353" i="143"/>
  <c r="B190" i="142"/>
  <c r="C189" i="142"/>
  <c r="B189" i="141"/>
  <c r="C188" i="141"/>
  <c r="B188" i="140"/>
  <c r="C187" i="140"/>
  <c r="B190" i="149"/>
  <c r="C189" i="149"/>
  <c r="C190" i="148"/>
  <c r="B191" i="148"/>
  <c r="B192" i="147"/>
  <c r="C191" i="147"/>
  <c r="B189" i="146"/>
  <c r="C188" i="146"/>
  <c r="B190" i="145"/>
  <c r="C189" i="145"/>
  <c r="B190" i="144"/>
  <c r="C189" i="144"/>
  <c r="B357" i="143"/>
  <c r="C355" i="143"/>
  <c r="B191" i="142"/>
  <c r="C190" i="142"/>
  <c r="C189" i="141"/>
  <c r="B190" i="141"/>
  <c r="B189" i="140"/>
  <c r="C188" i="140"/>
  <c r="B191" i="149"/>
  <c r="C190" i="149"/>
  <c r="C191" i="148"/>
  <c r="B192" i="148"/>
  <c r="C192" i="147"/>
  <c r="B193" i="147"/>
  <c r="C189" i="146"/>
  <c r="B190" i="146"/>
  <c r="B191" i="145"/>
  <c r="C190" i="145"/>
  <c r="B191" i="144"/>
  <c r="C190" i="144"/>
  <c r="B359" i="143"/>
  <c r="C357" i="143"/>
  <c r="C191" i="142"/>
  <c r="B192" i="142"/>
  <c r="B191" i="141"/>
  <c r="C190" i="141"/>
  <c r="B190" i="140"/>
  <c r="C189" i="140"/>
  <c r="C191" i="149"/>
  <c r="B192" i="149"/>
  <c r="C192" i="148"/>
  <c r="B193" i="148"/>
  <c r="B194" i="147"/>
  <c r="C193" i="147"/>
  <c r="C190" i="146"/>
  <c r="B191" i="146"/>
  <c r="B192" i="145"/>
  <c r="C191" i="145"/>
  <c r="C191" i="144"/>
  <c r="B192" i="144"/>
  <c r="B361" i="143"/>
  <c r="C359" i="143"/>
  <c r="B193" i="142"/>
  <c r="C192" i="142"/>
  <c r="B192" i="141"/>
  <c r="C191" i="141"/>
  <c r="B191" i="140"/>
  <c r="C190" i="140"/>
  <c r="B193" i="149"/>
  <c r="C192" i="149"/>
  <c r="C193" i="148"/>
  <c r="B194" i="148"/>
  <c r="B195" i="147"/>
  <c r="C194" i="147"/>
  <c r="B192" i="146"/>
  <c r="C191" i="146"/>
  <c r="B193" i="145"/>
  <c r="C192" i="145"/>
  <c r="B193" i="144"/>
  <c r="C192" i="144"/>
  <c r="C361" i="143"/>
  <c r="B363" i="143"/>
  <c r="B194" i="142"/>
  <c r="C193" i="142"/>
  <c r="C192" i="141"/>
  <c r="B193" i="141"/>
  <c r="B192" i="140"/>
  <c r="C191" i="140"/>
  <c r="C193" i="149"/>
  <c r="B194" i="149"/>
  <c r="C194" i="148"/>
  <c r="B195" i="148"/>
  <c r="B196" i="147"/>
  <c r="C195" i="147"/>
  <c r="C192" i="146"/>
  <c r="B193" i="146"/>
  <c r="B194" i="145"/>
  <c r="C193" i="145"/>
  <c r="B194" i="144"/>
  <c r="C193" i="144"/>
  <c r="B365" i="143"/>
  <c r="C363" i="143"/>
  <c r="B195" i="142"/>
  <c r="C194" i="142"/>
  <c r="B194" i="141"/>
  <c r="C193" i="141"/>
  <c r="B193" i="140"/>
  <c r="C192" i="140"/>
  <c r="B195" i="149"/>
  <c r="C194" i="149"/>
  <c r="B196" i="148"/>
  <c r="C195" i="148"/>
  <c r="B197" i="147"/>
  <c r="C196" i="147"/>
  <c r="C193" i="146"/>
  <c r="B194" i="146"/>
  <c r="B195" i="145"/>
  <c r="C194" i="145"/>
  <c r="B195" i="144"/>
  <c r="C194" i="144"/>
  <c r="C365" i="143"/>
  <c r="B367" i="143"/>
  <c r="B196" i="142"/>
  <c r="C195" i="142"/>
  <c r="B195" i="141"/>
  <c r="C194" i="141"/>
  <c r="B194" i="140"/>
  <c r="C193" i="140"/>
  <c r="B196" i="149"/>
  <c r="C195" i="149"/>
  <c r="C196" i="148"/>
  <c r="B197" i="148"/>
  <c r="C197" i="147"/>
  <c r="B198" i="147"/>
  <c r="B195" i="146"/>
  <c r="C194" i="146"/>
  <c r="B196" i="145"/>
  <c r="C195" i="145"/>
  <c r="B196" i="144"/>
  <c r="C195" i="144"/>
  <c r="C367" i="143"/>
  <c r="B369" i="143"/>
  <c r="C196" i="142"/>
  <c r="B197" i="142"/>
  <c r="B196" i="141"/>
  <c r="C195" i="141"/>
  <c r="B195" i="140"/>
  <c r="C194" i="140"/>
  <c r="B197" i="149"/>
  <c r="C196" i="149"/>
  <c r="B198" i="148"/>
  <c r="C197" i="148"/>
  <c r="B199" i="147"/>
  <c r="C198" i="147"/>
  <c r="C195" i="146"/>
  <c r="B196" i="146"/>
  <c r="B197" i="145"/>
  <c r="C196" i="145"/>
  <c r="B197" i="144"/>
  <c r="C196" i="144"/>
  <c r="B371" i="143"/>
  <c r="C369" i="143"/>
  <c r="B198" i="142"/>
  <c r="C197" i="142"/>
  <c r="C196" i="141"/>
  <c r="B197" i="141"/>
  <c r="B196" i="140"/>
  <c r="C195" i="140"/>
  <c r="B198" i="149"/>
  <c r="C197" i="149"/>
  <c r="B199" i="148"/>
  <c r="C198" i="148"/>
  <c r="C199" i="147"/>
  <c r="B200" i="147"/>
  <c r="C196" i="146"/>
  <c r="B197" i="146"/>
  <c r="B198" i="145"/>
  <c r="C197" i="145"/>
  <c r="C197" i="144"/>
  <c r="B198" i="144"/>
  <c r="B373" i="143"/>
  <c r="C371" i="143"/>
  <c r="B199" i="142"/>
  <c r="C198" i="142"/>
  <c r="B198" i="141"/>
  <c r="C197" i="141"/>
  <c r="B197" i="140"/>
  <c r="C196" i="140"/>
  <c r="B199" i="149"/>
  <c r="C198" i="149"/>
  <c r="C199" i="148"/>
  <c r="B200" i="148"/>
  <c r="C200" i="147"/>
  <c r="B201" i="147"/>
  <c r="B198" i="146"/>
  <c r="C197" i="146"/>
  <c r="B199" i="145"/>
  <c r="C198" i="145"/>
  <c r="B199" i="144"/>
  <c r="C198" i="144"/>
  <c r="C373" i="143"/>
  <c r="B375" i="143"/>
  <c r="B200" i="142"/>
  <c r="C199" i="142"/>
  <c r="C198" i="141"/>
  <c r="B199" i="141"/>
  <c r="B198" i="140"/>
  <c r="C197" i="140"/>
  <c r="B200" i="149"/>
  <c r="C199" i="149"/>
  <c r="B201" i="148"/>
  <c r="C200" i="148"/>
  <c r="B202" i="147"/>
  <c r="C201" i="147"/>
  <c r="C198" i="146"/>
  <c r="B199" i="146"/>
  <c r="B200" i="145"/>
  <c r="C199" i="145"/>
  <c r="B200" i="144"/>
  <c r="C199" i="144"/>
  <c r="B377" i="143"/>
  <c r="C375" i="143"/>
  <c r="C200" i="142"/>
  <c r="B201" i="142"/>
  <c r="B200" i="141"/>
  <c r="C199" i="141"/>
  <c r="B199" i="140"/>
  <c r="C198" i="140"/>
  <c r="C200" i="149"/>
  <c r="B201" i="149"/>
  <c r="B202" i="148"/>
  <c r="C201" i="148"/>
  <c r="B203" i="147"/>
  <c r="C202" i="147"/>
  <c r="C199" i="146"/>
  <c r="B200" i="146"/>
  <c r="C200" i="145"/>
  <c r="B201" i="145"/>
  <c r="C200" i="144"/>
  <c r="B201" i="144"/>
  <c r="B379" i="143"/>
  <c r="C377" i="143"/>
  <c r="B202" i="142"/>
  <c r="C201" i="142"/>
  <c r="C200" i="141"/>
  <c r="B201" i="141"/>
  <c r="B200" i="140"/>
  <c r="C199" i="140"/>
  <c r="C201" i="149"/>
  <c r="B202" i="149"/>
  <c r="C202" i="148"/>
  <c r="B203" i="148"/>
  <c r="C203" i="147"/>
  <c r="B204" i="147"/>
  <c r="C200" i="146"/>
  <c r="B201" i="146"/>
  <c r="B202" i="145"/>
  <c r="C201" i="145"/>
  <c r="B202" i="144"/>
  <c r="C201" i="144"/>
  <c r="C379" i="143"/>
  <c r="B381" i="143"/>
  <c r="B203" i="142"/>
  <c r="C202" i="142"/>
  <c r="B202" i="141"/>
  <c r="C201" i="141"/>
  <c r="C200" i="140"/>
  <c r="B201" i="140"/>
  <c r="B203" i="149"/>
  <c r="C202" i="149"/>
  <c r="C203" i="148"/>
  <c r="B204" i="148"/>
  <c r="B205" i="147"/>
  <c r="C204" i="147"/>
  <c r="B202" i="146"/>
  <c r="C201" i="146"/>
  <c r="B203" i="145"/>
  <c r="C202" i="145"/>
  <c r="B203" i="144"/>
  <c r="C202" i="144"/>
  <c r="B383" i="143"/>
  <c r="C381" i="143"/>
  <c r="B204" i="142"/>
  <c r="C203" i="142"/>
  <c r="B203" i="141"/>
  <c r="C202" i="141"/>
  <c r="B202" i="140"/>
  <c r="C201" i="140"/>
  <c r="B204" i="149"/>
  <c r="C203" i="149"/>
  <c r="B205" i="148"/>
  <c r="C204" i="148"/>
  <c r="B206" i="147"/>
  <c r="C205" i="147"/>
  <c r="C202" i="146"/>
  <c r="B203" i="146"/>
  <c r="B204" i="145"/>
  <c r="C203" i="145"/>
  <c r="C203" i="144"/>
  <c r="B204" i="144"/>
  <c r="C383" i="143"/>
  <c r="B385" i="143"/>
  <c r="B205" i="142"/>
  <c r="C204" i="142"/>
  <c r="C203" i="141"/>
  <c r="B204" i="141"/>
  <c r="B203" i="140"/>
  <c r="C202" i="140"/>
  <c r="B205" i="149"/>
  <c r="C204" i="149"/>
  <c r="C205" i="148"/>
  <c r="B206" i="148"/>
  <c r="C206" i="147"/>
  <c r="B207" i="147"/>
  <c r="B204" i="146"/>
  <c r="C203" i="146"/>
  <c r="B205" i="145"/>
  <c r="C204" i="145"/>
  <c r="B205" i="144"/>
  <c r="C204" i="144"/>
  <c r="C385" i="143"/>
  <c r="B387" i="143"/>
  <c r="C205" i="142"/>
  <c r="B206" i="142"/>
  <c r="C204" i="141"/>
  <c r="B205" i="141"/>
  <c r="B204" i="140"/>
  <c r="C203" i="140"/>
  <c r="B206" i="149"/>
  <c r="C205" i="149"/>
  <c r="B207" i="148"/>
  <c r="C206" i="148"/>
  <c r="B208" i="147"/>
  <c r="C207" i="147"/>
  <c r="C204" i="146"/>
  <c r="B205" i="146"/>
  <c r="B206" i="145"/>
  <c r="C205" i="145"/>
  <c r="B206" i="144"/>
  <c r="C205" i="144"/>
  <c r="B389" i="143"/>
  <c r="C387" i="143"/>
  <c r="B207" i="142"/>
  <c r="C206" i="142"/>
  <c r="B206" i="141"/>
  <c r="C205" i="141"/>
  <c r="B205" i="140"/>
  <c r="C204" i="140"/>
  <c r="B207" i="149"/>
  <c r="C206" i="149"/>
  <c r="B208" i="148"/>
  <c r="C207" i="148"/>
  <c r="C208" i="147"/>
  <c r="B209" i="147"/>
  <c r="C209" i="147"/>
  <c r="C205" i="146"/>
  <c r="B206" i="146"/>
  <c r="B207" i="145"/>
  <c r="C206" i="145"/>
  <c r="B207" i="144"/>
  <c r="C206" i="144"/>
  <c r="B391" i="143"/>
  <c r="C391" i="143"/>
  <c r="C389" i="143"/>
  <c r="B208" i="142"/>
  <c r="C207" i="142"/>
  <c r="B207" i="141"/>
  <c r="C206" i="141"/>
  <c r="B206" i="140"/>
  <c r="C205" i="140"/>
  <c r="C207" i="149"/>
  <c r="B208" i="149"/>
  <c r="B209" i="148"/>
  <c r="C209" i="148"/>
  <c r="C208" i="148"/>
  <c r="O750" i="105"/>
  <c r="O740" i="105"/>
  <c r="O741" i="105"/>
  <c r="O746" i="105"/>
  <c r="O730" i="105"/>
  <c r="O748" i="105"/>
  <c r="O749" i="105"/>
  <c r="O732" i="105"/>
  <c r="O733" i="105"/>
  <c r="O728" i="105"/>
  <c r="O729" i="105"/>
  <c r="O744" i="105"/>
  <c r="O745" i="105"/>
  <c r="O734" i="105"/>
  <c r="O742" i="105"/>
  <c r="O146" i="103"/>
  <c r="O48" i="102"/>
  <c r="O49" i="102"/>
  <c r="O94" i="105"/>
  <c r="O95" i="105"/>
  <c r="O50" i="104"/>
  <c r="O100" i="103"/>
  <c r="O57" i="105"/>
  <c r="O58" i="105"/>
  <c r="O30" i="104"/>
  <c r="O296" i="105"/>
  <c r="O159" i="104"/>
  <c r="O71" i="105"/>
  <c r="O42" i="104"/>
  <c r="O167" i="101"/>
  <c r="O44" i="105"/>
  <c r="O45" i="105"/>
  <c r="O273" i="105"/>
  <c r="O274" i="105"/>
  <c r="O84" i="103"/>
  <c r="O167" i="103"/>
  <c r="O205" i="104"/>
  <c r="O265" i="101"/>
  <c r="O266" i="101"/>
  <c r="O280" i="103"/>
  <c r="O230" i="104"/>
  <c r="O248" i="105"/>
  <c r="O249" i="105"/>
  <c r="O453" i="102"/>
  <c r="O454" i="102"/>
  <c r="O223" i="105"/>
  <c r="O224" i="105"/>
  <c r="O82" i="104"/>
  <c r="O83" i="104"/>
  <c r="O65" i="102"/>
  <c r="O66" i="102"/>
  <c r="O209" i="104"/>
  <c r="O175" i="105"/>
  <c r="O480" i="104"/>
  <c r="O471" i="103"/>
  <c r="O184" i="103"/>
  <c r="O32" i="102"/>
  <c r="O33" i="102"/>
  <c r="O367" i="101"/>
  <c r="O225" i="103"/>
  <c r="O134" i="105"/>
  <c r="O117" i="104"/>
  <c r="O153" i="103"/>
  <c r="O154" i="103"/>
  <c r="O157" i="103"/>
  <c r="O158" i="103"/>
  <c r="O348" i="101"/>
  <c r="O349" i="101"/>
  <c r="O167" i="105"/>
  <c r="O417" i="103"/>
  <c r="O25" i="103"/>
  <c r="O67" i="102"/>
  <c r="O42" i="103"/>
  <c r="O373" i="104"/>
  <c r="O374" i="104"/>
  <c r="O332" i="104"/>
  <c r="O333" i="104"/>
  <c r="O75" i="105"/>
  <c r="O107" i="103"/>
  <c r="O108" i="103"/>
  <c r="O290" i="101"/>
  <c r="O291" i="101"/>
  <c r="O67" i="104"/>
  <c r="O419" i="105"/>
  <c r="O420" i="105"/>
  <c r="O80" i="101"/>
  <c r="O50" i="102"/>
  <c r="O25" i="101"/>
  <c r="O109" i="104"/>
  <c r="O44" i="101"/>
  <c r="O45" i="101"/>
  <c r="O142" i="101"/>
  <c r="O267" i="103"/>
  <c r="O207" i="105"/>
  <c r="O208" i="105"/>
  <c r="O125" i="101"/>
  <c r="O69" i="105"/>
  <c r="O70" i="105"/>
  <c r="O484" i="101"/>
  <c r="O146" i="101"/>
  <c r="O55" i="104"/>
  <c r="O290" i="104"/>
  <c r="O291" i="104"/>
  <c r="O15" i="104"/>
  <c r="O16" i="104"/>
  <c r="O109" i="101"/>
  <c r="O323" i="105"/>
  <c r="O324" i="105"/>
  <c r="O278" i="104"/>
  <c r="O279" i="104"/>
  <c r="O82" i="101"/>
  <c r="O83" i="101"/>
  <c r="O400" i="101"/>
  <c r="O192" i="103"/>
  <c r="O423" i="103"/>
  <c r="O424" i="103"/>
  <c r="O65" i="105"/>
  <c r="O66" i="105"/>
  <c r="O123" i="102"/>
  <c r="O124" i="102"/>
  <c r="O57" i="103"/>
  <c r="O58" i="103"/>
  <c r="O469" i="103"/>
  <c r="O470" i="103"/>
  <c r="O255" i="105"/>
  <c r="O171" i="101"/>
  <c r="O140" i="104"/>
  <c r="O141" i="104"/>
  <c r="O400" i="102"/>
  <c r="O132" i="105"/>
  <c r="O133" i="105"/>
  <c r="O171" i="104"/>
  <c r="O442" i="105"/>
  <c r="O323" i="101"/>
  <c r="O324" i="101"/>
  <c r="O232" i="101"/>
  <c r="O233" i="101"/>
  <c r="O155" i="104"/>
  <c r="O73" i="101"/>
  <c r="O74" i="101"/>
  <c r="O59" i="101"/>
  <c r="O125" i="103"/>
  <c r="O271" i="104"/>
  <c r="O165" i="103"/>
  <c r="O166" i="103"/>
  <c r="O432" i="102"/>
  <c r="O433" i="102"/>
  <c r="O265" i="104"/>
  <c r="O266" i="104"/>
  <c r="O371" i="101"/>
  <c r="O467" i="102"/>
  <c r="O465" i="105"/>
  <c r="O466" i="105"/>
  <c r="O53" i="104"/>
  <c r="O54" i="104"/>
  <c r="O140" i="105"/>
  <c r="O141" i="105"/>
  <c r="O100" i="104"/>
  <c r="O159" i="102"/>
  <c r="O198" i="105"/>
  <c r="O199" i="105"/>
  <c r="O169" i="101"/>
  <c r="O170" i="101"/>
  <c r="O130" i="101"/>
  <c r="O82" i="105"/>
  <c r="O83" i="105"/>
  <c r="O223" i="103"/>
  <c r="O224" i="103"/>
  <c r="O471" i="104"/>
  <c r="O328" i="102"/>
  <c r="O329" i="102"/>
  <c r="O242" i="105"/>
  <c r="O315" i="101"/>
  <c r="O316" i="101"/>
  <c r="O109" i="102"/>
  <c r="O244" i="102"/>
  <c r="O245" i="102"/>
  <c r="O15" i="103"/>
  <c r="O16" i="103"/>
  <c r="O178" i="102"/>
  <c r="O179" i="102"/>
  <c r="O482" i="102"/>
  <c r="O483" i="102"/>
  <c r="O246" i="101"/>
  <c r="O65" i="103"/>
  <c r="O66" i="103"/>
  <c r="O9" i="101"/>
  <c r="O257" i="102"/>
  <c r="O258" i="102"/>
  <c r="O280" i="102"/>
  <c r="O425" i="101"/>
  <c r="O125" i="104"/>
  <c r="O32" i="104"/>
  <c r="O33" i="104"/>
  <c r="O121" i="105"/>
  <c r="O200" i="103"/>
  <c r="O215" i="103"/>
  <c r="O216" i="103"/>
  <c r="O146" i="104"/>
  <c r="O394" i="105"/>
  <c r="O395" i="105"/>
  <c r="O307" i="105"/>
  <c r="O308" i="105"/>
  <c r="O430" i="104"/>
  <c r="O384" i="104"/>
  <c r="O217" i="101"/>
  <c r="O305" i="102"/>
  <c r="O209" i="102"/>
  <c r="O223" i="104"/>
  <c r="O224" i="104"/>
  <c r="O225" i="105"/>
  <c r="O30" i="105"/>
  <c r="O215" i="102"/>
  <c r="O216" i="102"/>
  <c r="O40" i="104"/>
  <c r="O41" i="104"/>
  <c r="O292" i="102"/>
  <c r="O259" i="103"/>
  <c r="O28" i="101"/>
  <c r="O29" i="101"/>
  <c r="O292" i="104"/>
  <c r="O444" i="105"/>
  <c r="O445" i="105"/>
  <c r="O119" i="103"/>
  <c r="O120" i="103"/>
  <c r="O175" i="103"/>
  <c r="O271" i="103"/>
  <c r="O69" i="104"/>
  <c r="O70" i="104"/>
  <c r="O342" i="103"/>
  <c r="O384" i="102"/>
  <c r="O273" i="103"/>
  <c r="O274" i="103"/>
  <c r="O119" i="104"/>
  <c r="O120" i="104"/>
  <c r="O123" i="104"/>
  <c r="O124" i="104"/>
  <c r="O144" i="104"/>
  <c r="O145" i="104"/>
  <c r="O296" i="102"/>
  <c r="O150" i="102"/>
  <c r="O180" i="105"/>
  <c r="O221" i="102"/>
  <c r="O17" i="104"/>
  <c r="O153" i="105"/>
  <c r="O154" i="105"/>
  <c r="O134" i="101"/>
  <c r="O144" i="102"/>
  <c r="O145" i="102"/>
  <c r="O267" i="101"/>
  <c r="O46" i="101"/>
  <c r="O98" i="101"/>
  <c r="O99" i="101"/>
  <c r="O94" i="102"/>
  <c r="O95" i="102"/>
  <c r="O340" i="104"/>
  <c r="O341" i="104"/>
  <c r="O167" i="104"/>
  <c r="O382" i="101"/>
  <c r="O383" i="101"/>
  <c r="O250" i="103"/>
  <c r="O53" i="102"/>
  <c r="O54" i="102"/>
  <c r="O307" i="104"/>
  <c r="O308" i="104"/>
  <c r="O205" i="101"/>
  <c r="O482" i="105"/>
  <c r="O483" i="105"/>
  <c r="O246" i="102"/>
  <c r="O40" i="103"/>
  <c r="O41" i="103"/>
  <c r="O328" i="105"/>
  <c r="O329" i="105"/>
  <c r="O34" i="104"/>
  <c r="O178" i="104"/>
  <c r="O179" i="104"/>
  <c r="O80" i="103"/>
  <c r="O69" i="101"/>
  <c r="O70" i="101"/>
  <c r="O207" i="104"/>
  <c r="O208" i="104"/>
  <c r="O53" i="105"/>
  <c r="O54" i="105"/>
  <c r="O209" i="105"/>
  <c r="O500" i="104"/>
  <c r="O69" i="102"/>
  <c r="O70" i="102"/>
  <c r="O315" i="104"/>
  <c r="O316" i="104"/>
  <c r="O121" i="102"/>
  <c r="O119" i="101"/>
  <c r="O120" i="101"/>
  <c r="O294" i="103"/>
  <c r="O295" i="103"/>
  <c r="O215" i="101"/>
  <c r="O216" i="101"/>
  <c r="O78" i="101"/>
  <c r="O79" i="101"/>
  <c r="O244" i="104"/>
  <c r="O245" i="104"/>
  <c r="O228" i="103"/>
  <c r="O229" i="103"/>
  <c r="O28" i="103"/>
  <c r="O29" i="103"/>
  <c r="O300" i="101"/>
  <c r="O369" i="103"/>
  <c r="O370" i="103"/>
  <c r="O142" i="103"/>
  <c r="O148" i="101"/>
  <c r="O149" i="101"/>
  <c r="O230" i="102"/>
  <c r="O23" i="104"/>
  <c r="O24" i="104"/>
  <c r="O140" i="103"/>
  <c r="O141" i="103"/>
  <c r="O84" i="102"/>
  <c r="O90" i="105"/>
  <c r="O91" i="105"/>
  <c r="O59" i="103"/>
  <c r="O440" i="101"/>
  <c r="O441" i="101"/>
  <c r="O182" i="103"/>
  <c r="O183" i="103"/>
  <c r="O240" i="101"/>
  <c r="O241" i="101"/>
  <c r="O75" i="101"/>
  <c r="O298" i="101"/>
  <c r="O299" i="101"/>
  <c r="O28" i="104"/>
  <c r="O29" i="104"/>
  <c r="O194" i="102"/>
  <c r="O195" i="102"/>
  <c r="O407" i="103"/>
  <c r="O408" i="103"/>
  <c r="O125" i="105"/>
  <c r="O317" i="101"/>
  <c r="O396" i="104"/>
  <c r="O134" i="104"/>
  <c r="O148" i="103"/>
  <c r="O149" i="103"/>
  <c r="O71" i="104"/>
  <c r="O155" i="102"/>
  <c r="O334" i="101"/>
  <c r="O5" i="101"/>
  <c r="O190" i="101"/>
  <c r="O191" i="101"/>
  <c r="O84" i="101"/>
  <c r="O396" i="105"/>
  <c r="O57" i="101"/>
  <c r="O58" i="101"/>
  <c r="O130" i="102"/>
  <c r="O180" i="102"/>
  <c r="O465" i="104"/>
  <c r="O466" i="104"/>
  <c r="O246" i="103"/>
  <c r="O203" i="103"/>
  <c r="O204" i="103"/>
  <c r="O148" i="102"/>
  <c r="O149" i="102"/>
  <c r="O434" i="102"/>
  <c r="O144" i="105"/>
  <c r="O145" i="105"/>
  <c r="O398" i="103"/>
  <c r="O399" i="103"/>
  <c r="O184" i="105"/>
  <c r="O284" i="102"/>
  <c r="O317" i="103"/>
  <c r="O90" i="104"/>
  <c r="O91" i="104"/>
  <c r="O246" i="105"/>
  <c r="O73" i="102"/>
  <c r="O74" i="102"/>
  <c r="O55" i="102"/>
  <c r="O255" i="104"/>
  <c r="O169" i="104"/>
  <c r="O170" i="104"/>
  <c r="O34" i="102"/>
  <c r="O67" i="101"/>
  <c r="O450" i="105"/>
  <c r="O59" i="104"/>
  <c r="O405" i="101"/>
  <c r="O121" i="101"/>
  <c r="O103" i="101"/>
  <c r="O104" i="101"/>
  <c r="O275" i="101"/>
  <c r="O98" i="104"/>
  <c r="O99" i="104"/>
  <c r="O242" i="103"/>
  <c r="O92" i="102"/>
  <c r="O180" i="103"/>
  <c r="O321" i="104"/>
  <c r="O400" i="104"/>
  <c r="O134" i="103"/>
  <c r="O50" i="105"/>
  <c r="O271" i="102"/>
  <c r="O75" i="104"/>
  <c r="O42" i="105"/>
  <c r="O153" i="104"/>
  <c r="O154" i="104"/>
  <c r="O30" i="102"/>
  <c r="O171" i="102"/>
  <c r="O15" i="102"/>
  <c r="O16" i="102"/>
  <c r="O480" i="105"/>
  <c r="O471" i="105"/>
  <c r="O296" i="104"/>
  <c r="O259" i="104"/>
  <c r="O103" i="105"/>
  <c r="O104" i="105"/>
  <c r="O34" i="103"/>
  <c r="O257" i="101"/>
  <c r="O258" i="101"/>
  <c r="O265" i="103"/>
  <c r="O266" i="103"/>
  <c r="O17" i="102"/>
  <c r="O225" i="102"/>
  <c r="O221" i="103"/>
  <c r="O7" i="103"/>
  <c r="O8" i="103"/>
  <c r="O190" i="105"/>
  <c r="O191" i="105"/>
  <c r="O244" i="101"/>
  <c r="O245" i="101"/>
  <c r="O19" i="103"/>
  <c r="O20" i="103"/>
  <c r="O59" i="105"/>
  <c r="O434" i="101"/>
  <c r="O494" i="101"/>
  <c r="O495" i="101"/>
  <c r="O42" i="101"/>
  <c r="O7" i="101"/>
  <c r="O8" i="101"/>
  <c r="O440" i="103"/>
  <c r="O441" i="103"/>
  <c r="O169" i="105"/>
  <c r="O170" i="105"/>
  <c r="O230" i="105"/>
  <c r="O144" i="103"/>
  <c r="O145" i="103"/>
  <c r="O284" i="103"/>
  <c r="O342" i="104"/>
  <c r="O165" i="101"/>
  <c r="O166" i="101"/>
  <c r="O125" i="102"/>
  <c r="O332" i="103"/>
  <c r="O333" i="103"/>
  <c r="O496" i="102"/>
  <c r="O392" i="105"/>
  <c r="O67" i="105"/>
  <c r="O309" i="102"/>
  <c r="O50" i="103"/>
  <c r="O353" i="105"/>
  <c r="O354" i="105"/>
  <c r="O73" i="105"/>
  <c r="O74" i="105"/>
  <c r="O180" i="101"/>
  <c r="O200" i="102"/>
  <c r="O159" i="101"/>
  <c r="O250" i="101"/>
  <c r="O217" i="103"/>
  <c r="O194" i="103"/>
  <c r="O195" i="103"/>
  <c r="O148" i="105"/>
  <c r="O149" i="105"/>
  <c r="O165" i="104"/>
  <c r="O166" i="104"/>
  <c r="O98" i="103"/>
  <c r="O99" i="103"/>
  <c r="O44" i="103"/>
  <c r="O45" i="103"/>
  <c r="O348" i="105"/>
  <c r="O349" i="105"/>
  <c r="O450" i="104"/>
  <c r="O132" i="104"/>
  <c r="O133" i="104"/>
  <c r="O128" i="103"/>
  <c r="O129" i="103"/>
  <c r="O132" i="102"/>
  <c r="O133" i="102"/>
  <c r="O96" i="103"/>
  <c r="O253" i="102"/>
  <c r="O254" i="102"/>
  <c r="O194" i="104"/>
  <c r="O195" i="104"/>
  <c r="O19" i="105"/>
  <c r="O20" i="105"/>
  <c r="O340" i="102"/>
  <c r="O341" i="102"/>
  <c r="O59" i="102"/>
  <c r="O415" i="105"/>
  <c r="O416" i="105"/>
  <c r="O107" i="101"/>
  <c r="O108" i="101"/>
  <c r="O46" i="105"/>
  <c r="O175" i="102"/>
  <c r="O90" i="101"/>
  <c r="O91" i="101"/>
  <c r="O369" i="104"/>
  <c r="O370" i="104"/>
  <c r="O219" i="103"/>
  <c r="O220" i="103"/>
  <c r="O325" i="105"/>
  <c r="O3" i="105"/>
  <c r="O4" i="105"/>
  <c r="O105" i="101"/>
  <c r="O128" i="104"/>
  <c r="O129" i="104"/>
  <c r="O105" i="102"/>
  <c r="O219" i="104"/>
  <c r="O220" i="104"/>
  <c r="O90" i="103"/>
  <c r="O91" i="103"/>
  <c r="O100" i="105"/>
  <c r="O353" i="101"/>
  <c r="O354" i="101"/>
  <c r="O23" i="101"/>
  <c r="O24" i="101"/>
  <c r="O200" i="101"/>
  <c r="O96" i="104"/>
  <c r="O403" i="104"/>
  <c r="O404" i="104"/>
  <c r="O9" i="105"/>
  <c r="O153" i="102"/>
  <c r="O154" i="102"/>
  <c r="O190" i="102"/>
  <c r="O191" i="102"/>
  <c r="O159" i="103"/>
  <c r="O309" i="101"/>
  <c r="O444" i="103"/>
  <c r="O445" i="103"/>
  <c r="O105" i="104"/>
  <c r="O228" i="101"/>
  <c r="O229" i="101"/>
  <c r="O167" i="102"/>
  <c r="O207" i="101"/>
  <c r="O208" i="101"/>
  <c r="O80" i="102"/>
  <c r="O78" i="103"/>
  <c r="O79" i="103"/>
  <c r="O257" i="105"/>
  <c r="O258" i="105"/>
  <c r="O5" i="102"/>
  <c r="O217" i="104"/>
  <c r="O305" i="101"/>
  <c r="O65" i="101"/>
  <c r="O66" i="101"/>
  <c r="O48" i="105"/>
  <c r="O49" i="105"/>
  <c r="O78" i="105"/>
  <c r="O79" i="105"/>
  <c r="O194" i="105"/>
  <c r="O195" i="105"/>
  <c r="O78" i="104"/>
  <c r="O79" i="104"/>
  <c r="O467" i="105"/>
  <c r="O15" i="101"/>
  <c r="O16" i="101"/>
  <c r="O19" i="104"/>
  <c r="O20" i="104"/>
  <c r="O100" i="101"/>
  <c r="O46" i="103"/>
  <c r="O75" i="103"/>
  <c r="O446" i="101"/>
  <c r="O140" i="101"/>
  <c r="O141" i="101"/>
  <c r="O267" i="102"/>
  <c r="O198" i="102"/>
  <c r="O199" i="102"/>
  <c r="O453" i="101"/>
  <c r="O454" i="101"/>
  <c r="O523" i="102"/>
  <c r="O524" i="102"/>
  <c r="O430" i="103"/>
  <c r="O323" i="103"/>
  <c r="O324" i="103"/>
  <c r="O494" i="104"/>
  <c r="O495" i="104"/>
  <c r="O173" i="103"/>
  <c r="O174" i="103"/>
  <c r="O196" i="105"/>
  <c r="O105" i="103"/>
  <c r="O275" i="102"/>
  <c r="O319" i="102"/>
  <c r="O320" i="102"/>
  <c r="O253" i="101"/>
  <c r="O254" i="101"/>
  <c r="O34" i="105"/>
  <c r="O232" i="103"/>
  <c r="O233" i="103"/>
  <c r="O459" i="105"/>
  <c r="O157" i="102"/>
  <c r="O158" i="102"/>
  <c r="O330" i="104"/>
  <c r="O365" i="102"/>
  <c r="O366" i="102"/>
  <c r="O90" i="102"/>
  <c r="O91" i="102"/>
  <c r="O30" i="101"/>
  <c r="O232" i="104"/>
  <c r="O233" i="104"/>
  <c r="O107" i="104"/>
  <c r="O108" i="104"/>
  <c r="O71" i="103"/>
  <c r="O421" i="103"/>
  <c r="O375" i="101"/>
  <c r="O394" i="102"/>
  <c r="O395" i="102"/>
  <c r="O28" i="102"/>
  <c r="O29" i="102"/>
  <c r="O105" i="105"/>
  <c r="O248" i="102"/>
  <c r="O249" i="102"/>
  <c r="O17" i="101"/>
  <c r="O178" i="101"/>
  <c r="O179" i="101"/>
  <c r="O257" i="103"/>
  <c r="O258" i="103"/>
  <c r="O196" i="102"/>
  <c r="O473" i="105"/>
  <c r="O474" i="105"/>
  <c r="O84" i="104"/>
  <c r="O169" i="103"/>
  <c r="O170" i="103"/>
  <c r="O259" i="102"/>
  <c r="O496" i="101"/>
  <c r="O223" i="102"/>
  <c r="O224" i="102"/>
  <c r="O390" i="101"/>
  <c r="O391" i="101"/>
  <c r="O44" i="102"/>
  <c r="O45" i="102"/>
  <c r="O365" i="101"/>
  <c r="O366" i="101"/>
  <c r="O490" i="103"/>
  <c r="O491" i="103"/>
  <c r="O240" i="102"/>
  <c r="O241" i="102"/>
  <c r="O448" i="102"/>
  <c r="O449" i="102"/>
  <c r="O417" i="101"/>
  <c r="O317" i="105"/>
  <c r="O478" i="105"/>
  <c r="O479" i="105"/>
  <c r="O130" i="105"/>
  <c r="O448" i="101"/>
  <c r="O449" i="101"/>
  <c r="O140" i="102"/>
  <c r="O141" i="102"/>
  <c r="O178" i="103"/>
  <c r="O179" i="103"/>
  <c r="O253" i="105"/>
  <c r="O254" i="105"/>
  <c r="O53" i="101"/>
  <c r="O54" i="101"/>
  <c r="O23" i="103"/>
  <c r="O24" i="103"/>
  <c r="O207" i="103"/>
  <c r="O208" i="103"/>
  <c r="O96" i="102"/>
  <c r="O473" i="104"/>
  <c r="O474" i="104"/>
  <c r="O490" i="101"/>
  <c r="O491" i="101"/>
  <c r="O173" i="105"/>
  <c r="O174" i="105"/>
  <c r="O444" i="102"/>
  <c r="O445" i="102"/>
  <c r="O515" i="102"/>
  <c r="O516" i="102"/>
  <c r="O444" i="104"/>
  <c r="O445" i="104"/>
  <c r="O234" i="101"/>
  <c r="O196" i="101"/>
  <c r="O228" i="102"/>
  <c r="O229" i="102"/>
  <c r="O398" i="102"/>
  <c r="O399" i="102"/>
  <c r="O5" i="103"/>
  <c r="O123" i="105"/>
  <c r="O124" i="105"/>
  <c r="O119" i="105"/>
  <c r="O120" i="105"/>
  <c r="O203" i="102"/>
  <c r="O204" i="102"/>
  <c r="O455" i="103"/>
  <c r="O7" i="104"/>
  <c r="O8" i="104"/>
  <c r="O132" i="103"/>
  <c r="O133" i="103"/>
  <c r="O242" i="104"/>
  <c r="O246" i="104"/>
  <c r="O98" i="102"/>
  <c r="O99" i="102"/>
  <c r="O107" i="105"/>
  <c r="O108" i="105"/>
  <c r="O55" i="103"/>
  <c r="O100" i="102"/>
  <c r="O407" i="105"/>
  <c r="O408" i="105"/>
  <c r="O519" i="102"/>
  <c r="O520" i="102"/>
  <c r="O46" i="104"/>
  <c r="O417" i="102"/>
  <c r="O269" i="104"/>
  <c r="O270" i="104"/>
  <c r="O96" i="101"/>
  <c r="O190" i="104"/>
  <c r="O191" i="104"/>
  <c r="O473" i="101"/>
  <c r="O474" i="101"/>
  <c r="O165" i="102"/>
  <c r="O166" i="102"/>
  <c r="O19" i="102"/>
  <c r="O20" i="102"/>
  <c r="O184" i="102"/>
  <c r="O23" i="105"/>
  <c r="O24" i="105"/>
  <c r="O115" i="103"/>
  <c r="O116" i="103"/>
  <c r="O182" i="102"/>
  <c r="O183" i="102"/>
  <c r="O21" i="105"/>
  <c r="O273" i="102"/>
  <c r="O274" i="102"/>
  <c r="O3" i="101"/>
  <c r="O4" i="101"/>
  <c r="O275" i="104"/>
  <c r="O144" i="101"/>
  <c r="O145" i="101"/>
  <c r="O34" i="101"/>
  <c r="O282" i="103"/>
  <c r="O283" i="103"/>
  <c r="O94" i="104"/>
  <c r="O95" i="104"/>
  <c r="O380" i="102"/>
  <c r="O184" i="104"/>
  <c r="O205" i="102"/>
  <c r="O459" i="103"/>
  <c r="O115" i="102"/>
  <c r="O116" i="102"/>
  <c r="O57" i="104"/>
  <c r="O58" i="104"/>
  <c r="O21" i="102"/>
  <c r="O182" i="101"/>
  <c r="O183" i="101"/>
  <c r="O150" i="104"/>
  <c r="O244" i="103"/>
  <c r="O245" i="103"/>
  <c r="O303" i="102"/>
  <c r="O304" i="102"/>
  <c r="O78" i="102"/>
  <c r="O79" i="102"/>
  <c r="O221" i="105"/>
  <c r="O234" i="102"/>
  <c r="O367" i="104"/>
  <c r="O21" i="101"/>
  <c r="O130" i="104"/>
  <c r="O275" i="103"/>
  <c r="O292" i="101"/>
  <c r="O15" i="105"/>
  <c r="O16" i="105"/>
  <c r="O419" i="101"/>
  <c r="O420" i="101"/>
  <c r="O146" i="105"/>
  <c r="O209" i="101"/>
  <c r="O240" i="103"/>
  <c r="O241" i="103"/>
  <c r="O117" i="105"/>
  <c r="O71" i="101"/>
  <c r="O48" i="104"/>
  <c r="O49" i="104"/>
  <c r="O3" i="104"/>
  <c r="O4" i="104"/>
  <c r="O173" i="102"/>
  <c r="O174" i="102"/>
  <c r="O478" i="103"/>
  <c r="O479" i="103"/>
  <c r="O57" i="102"/>
  <c r="O58" i="102"/>
  <c r="O53" i="103"/>
  <c r="O54" i="103"/>
  <c r="O200" i="104"/>
  <c r="O25" i="102"/>
  <c r="O171" i="103"/>
  <c r="O7" i="102"/>
  <c r="O8" i="102"/>
  <c r="O5" i="104"/>
  <c r="O55" i="101"/>
  <c r="O203" i="101"/>
  <c r="O204" i="101"/>
  <c r="O73" i="104"/>
  <c r="O74" i="104"/>
  <c r="O250" i="102"/>
  <c r="O150" i="103"/>
  <c r="O348" i="104"/>
  <c r="O349" i="104"/>
  <c r="O494" i="102"/>
  <c r="O495" i="102"/>
  <c r="O173" i="104"/>
  <c r="O174" i="104"/>
  <c r="O330" i="103"/>
  <c r="O284" i="105"/>
  <c r="O150" i="101"/>
  <c r="O492" i="101"/>
  <c r="O269" i="101"/>
  <c r="O270" i="101"/>
  <c r="O380" i="101"/>
  <c r="O17" i="103"/>
  <c r="O355" i="105"/>
  <c r="O357" i="105"/>
  <c r="O358" i="105"/>
  <c r="O390" i="104"/>
  <c r="O391" i="104"/>
  <c r="O134" i="102"/>
  <c r="O192" i="104"/>
  <c r="O157" i="105"/>
  <c r="O158" i="105"/>
  <c r="O40" i="105"/>
  <c r="O41" i="105"/>
  <c r="O382" i="102"/>
  <c r="O383" i="102"/>
  <c r="O355" i="103"/>
  <c r="O103" i="104"/>
  <c r="O104" i="104"/>
  <c r="O219" i="102"/>
  <c r="O220" i="102"/>
  <c r="O82" i="103"/>
  <c r="O83" i="103"/>
  <c r="O242" i="102"/>
  <c r="O475" i="104"/>
  <c r="O165" i="105"/>
  <c r="O166" i="105"/>
  <c r="O65" i="104"/>
  <c r="O66" i="104"/>
  <c r="O67" i="103"/>
  <c r="O9" i="102"/>
  <c r="O92" i="105"/>
  <c r="O32" i="105"/>
  <c r="O33" i="105"/>
  <c r="O292" i="103"/>
  <c r="O121" i="103"/>
  <c r="O432" i="105"/>
  <c r="O433" i="105"/>
  <c r="O82" i="102"/>
  <c r="O83" i="102"/>
  <c r="O428" i="104"/>
  <c r="O429" i="104"/>
  <c r="O21" i="103"/>
  <c r="O290" i="103"/>
  <c r="O291" i="103"/>
  <c r="O203" i="104"/>
  <c r="O204" i="104"/>
  <c r="O432" i="101"/>
  <c r="O433" i="101"/>
  <c r="O209" i="103"/>
  <c r="O80" i="105"/>
  <c r="O390" i="103"/>
  <c r="O391" i="103"/>
  <c r="O219" i="101"/>
  <c r="O220" i="101"/>
  <c r="O96" i="105"/>
  <c r="O315" i="102"/>
  <c r="O316" i="102"/>
  <c r="O290" i="105"/>
  <c r="O291" i="105"/>
  <c r="O121" i="104"/>
  <c r="O115" i="104"/>
  <c r="O116" i="104"/>
  <c r="O265" i="102"/>
  <c r="O266" i="102"/>
  <c r="O544" i="102"/>
  <c r="O545" i="102"/>
  <c r="O148" i="104"/>
  <c r="O149" i="104"/>
  <c r="O123" i="103"/>
  <c r="O124" i="103"/>
  <c r="O84" i="105"/>
  <c r="O200" i="105"/>
  <c r="O132" i="101"/>
  <c r="O133" i="101"/>
  <c r="O17" i="105"/>
  <c r="O196" i="103"/>
  <c r="O69" i="103"/>
  <c r="O70" i="103"/>
  <c r="O44" i="104"/>
  <c r="O45" i="104"/>
  <c r="O155" i="103"/>
  <c r="O3" i="102"/>
  <c r="O4" i="102"/>
  <c r="O365" i="105"/>
  <c r="O366" i="105"/>
  <c r="O184" i="101"/>
  <c r="O475" i="105"/>
  <c r="O198" i="101"/>
  <c r="O199" i="101"/>
  <c r="O417" i="105"/>
  <c r="O115" i="105"/>
  <c r="O116" i="105"/>
  <c r="O92" i="103"/>
  <c r="O42" i="102"/>
  <c r="O178" i="105"/>
  <c r="O179" i="105"/>
  <c r="O9" i="103"/>
  <c r="O180" i="104"/>
  <c r="O403" i="103"/>
  <c r="O404" i="103"/>
  <c r="O142" i="105"/>
  <c r="O321" i="102"/>
  <c r="O117" i="103"/>
  <c r="O230" i="101"/>
  <c r="O9" i="104"/>
  <c r="O75" i="102"/>
  <c r="O346" i="101"/>
  <c r="O32" i="103"/>
  <c r="O33" i="103"/>
  <c r="O300" i="103"/>
  <c r="O48" i="101"/>
  <c r="O49" i="101"/>
  <c r="O123" i="101"/>
  <c r="O124" i="101"/>
  <c r="O223" i="101"/>
  <c r="O224" i="101"/>
  <c r="O173" i="101"/>
  <c r="O174" i="101"/>
  <c r="O344" i="103"/>
  <c r="O345" i="103"/>
  <c r="O221" i="104"/>
  <c r="O3" i="103"/>
  <c r="O4" i="103"/>
  <c r="O346" i="105"/>
  <c r="O346" i="103"/>
  <c r="O353" i="103"/>
  <c r="O354" i="103"/>
  <c r="O278" i="105"/>
  <c r="O279" i="105"/>
  <c r="O373" i="102"/>
  <c r="O374" i="102"/>
  <c r="O548" i="102"/>
  <c r="O549" i="102"/>
  <c r="O415" i="104"/>
  <c r="O416" i="104"/>
  <c r="O25" i="105"/>
  <c r="O465" i="101"/>
  <c r="O466" i="101"/>
  <c r="O157" i="101"/>
  <c r="O158" i="101"/>
  <c r="O521" i="102"/>
  <c r="O315" i="103"/>
  <c r="O316" i="103"/>
  <c r="O307" i="102"/>
  <c r="O308" i="102"/>
  <c r="O232" i="102"/>
  <c r="O233" i="102"/>
  <c r="O109" i="103"/>
  <c r="O296" i="103"/>
  <c r="O40" i="102"/>
  <c r="O41" i="102"/>
  <c r="O119" i="102"/>
  <c r="O120" i="102"/>
  <c r="O46" i="102"/>
  <c r="O355" i="102"/>
  <c r="O348" i="102"/>
  <c r="O349" i="102"/>
  <c r="O103" i="102"/>
  <c r="O104" i="102"/>
  <c r="O382" i="103"/>
  <c r="O383" i="103"/>
  <c r="O48" i="103"/>
  <c r="O49" i="103"/>
  <c r="O115" i="101"/>
  <c r="O116" i="101"/>
  <c r="O280" i="101"/>
  <c r="O255" i="103"/>
  <c r="O298" i="102"/>
  <c r="O299" i="102"/>
  <c r="O325" i="101"/>
  <c r="O192" i="101"/>
  <c r="O475" i="103"/>
  <c r="O98" i="105"/>
  <c r="O99" i="105"/>
  <c r="O21" i="104"/>
  <c r="O240" i="105"/>
  <c r="O241" i="105"/>
  <c r="O507" i="102"/>
  <c r="O508" i="102"/>
  <c r="O7" i="105"/>
  <c r="O8" i="105"/>
  <c r="O217" i="105"/>
  <c r="O278" i="103"/>
  <c r="O279" i="103"/>
  <c r="O157" i="104"/>
  <c r="O158" i="104"/>
  <c r="O228" i="104"/>
  <c r="O229" i="104"/>
  <c r="O473" i="102"/>
  <c r="O474" i="102"/>
  <c r="O71" i="102"/>
  <c r="O409" i="102"/>
  <c r="O150" i="105"/>
  <c r="O40" i="101"/>
  <c r="O41" i="101"/>
  <c r="O282" i="102"/>
  <c r="O283" i="102"/>
  <c r="O298" i="105"/>
  <c r="O299" i="105"/>
  <c r="O207" i="102"/>
  <c r="O208" i="102"/>
  <c r="O128" i="102"/>
  <c r="O129" i="102"/>
  <c r="O92" i="101"/>
  <c r="O50" i="101"/>
  <c r="O346" i="102"/>
  <c r="O225" i="101"/>
  <c r="O28" i="105"/>
  <c r="O29" i="105"/>
  <c r="O217" i="102"/>
  <c r="O19" i="101"/>
  <c r="O20" i="101"/>
  <c r="O142" i="104"/>
  <c r="O80" i="104"/>
  <c r="O32" i="101"/>
  <c r="O33" i="101"/>
  <c r="O190" i="103"/>
  <c r="O191" i="103"/>
  <c r="O484" i="103"/>
  <c r="O23" i="102"/>
  <c r="O24" i="102"/>
  <c r="O455" i="102"/>
  <c r="O421" i="101"/>
  <c r="O109" i="105"/>
  <c r="O280" i="104"/>
  <c r="O107" i="102"/>
  <c r="O108" i="102"/>
  <c r="O142" i="102"/>
  <c r="O405" i="105"/>
  <c r="O153" i="101"/>
  <c r="O154" i="101"/>
  <c r="O248" i="101"/>
  <c r="O249" i="101"/>
  <c r="O73" i="103"/>
  <c r="O74" i="103"/>
  <c r="O94" i="101"/>
  <c r="O95" i="101"/>
  <c r="O117" i="102"/>
  <c r="O248" i="104"/>
  <c r="O249" i="104"/>
  <c r="O128" i="101"/>
  <c r="O129" i="101"/>
  <c r="O255" i="101"/>
  <c r="O182" i="104"/>
  <c r="O183" i="104"/>
  <c r="O171" i="105"/>
  <c r="O250" i="105"/>
  <c r="O175" i="101"/>
  <c r="O403" i="102"/>
  <c r="O404" i="102"/>
  <c r="O175" i="104"/>
  <c r="O5" i="105"/>
  <c r="O169" i="102"/>
  <c r="O170" i="102"/>
  <c r="O255" i="102"/>
  <c r="O55" i="105"/>
  <c r="O398" i="104"/>
  <c r="O399" i="104"/>
  <c r="O192" i="102"/>
  <c r="O457" i="103"/>
  <c r="O458" i="103"/>
  <c r="O103" i="103"/>
  <c r="O104" i="103"/>
  <c r="O228" i="105"/>
  <c r="O229" i="105"/>
  <c r="O159" i="105"/>
  <c r="O130" i="103"/>
  <c r="O367" i="102"/>
  <c r="O155" i="105"/>
  <c r="O155" i="101"/>
  <c r="O117" i="101"/>
  <c r="O25" i="104"/>
  <c r="O350" i="105"/>
  <c r="O92" i="104"/>
  <c r="O198" i="104"/>
  <c r="O199" i="104"/>
  <c r="O146" i="102"/>
  <c r="O248" i="103"/>
  <c r="O249" i="103"/>
  <c r="O359" i="105"/>
  <c r="O550" i="102"/>
  <c r="O340" i="103"/>
  <c r="O341" i="103"/>
  <c r="O515" i="105"/>
  <c r="O516" i="105"/>
  <c r="O598" i="104"/>
  <c r="O599" i="104"/>
  <c r="O378" i="102"/>
  <c r="O379" i="102"/>
  <c r="O728" i="102"/>
  <c r="O729" i="102"/>
  <c r="O215" i="104"/>
  <c r="O216" i="104"/>
  <c r="O669" i="103"/>
  <c r="O670" i="103"/>
  <c r="O573" i="103"/>
  <c r="O574" i="103"/>
  <c r="O748" i="101"/>
  <c r="O749" i="101"/>
  <c r="O203" i="105"/>
  <c r="O204" i="105"/>
  <c r="O567" i="105"/>
  <c r="O309" i="103"/>
  <c r="O748" i="102"/>
  <c r="O749" i="102"/>
  <c r="O230" i="103"/>
  <c r="O340" i="105"/>
  <c r="O341" i="105"/>
  <c r="O469" i="101"/>
  <c r="O470" i="101"/>
  <c r="O532" i="104"/>
  <c r="O533" i="104"/>
  <c r="O707" i="101"/>
  <c r="O708" i="101"/>
  <c r="O319" i="104"/>
  <c r="O320" i="104"/>
  <c r="O775" i="104"/>
  <c r="O480" i="103"/>
  <c r="O371" i="103"/>
  <c r="O517" i="102"/>
  <c r="O648" i="102"/>
  <c r="O649" i="102"/>
  <c r="O675" i="104"/>
  <c r="O540" i="105"/>
  <c r="O541" i="105"/>
  <c r="O225" i="104"/>
  <c r="O444" i="101"/>
  <c r="O445" i="101"/>
  <c r="O634" i="101"/>
  <c r="O384" i="105"/>
  <c r="O678" i="103"/>
  <c r="O679" i="103"/>
  <c r="O728" i="101"/>
  <c r="O729" i="101"/>
  <c r="O505" i="105"/>
  <c r="O717" i="101"/>
  <c r="O382" i="105"/>
  <c r="O383" i="105"/>
  <c r="O665" i="104"/>
  <c r="O666" i="104"/>
  <c r="O775" i="101"/>
  <c r="O625" i="104"/>
  <c r="O446" i="104"/>
  <c r="O707" i="103"/>
  <c r="O708" i="103"/>
  <c r="O771" i="101"/>
  <c r="O675" i="101"/>
  <c r="O450" i="102"/>
  <c r="O669" i="102"/>
  <c r="O670" i="102"/>
  <c r="O598" i="103"/>
  <c r="O599" i="103"/>
  <c r="O542" i="103"/>
  <c r="O698" i="105"/>
  <c r="O699" i="105"/>
  <c r="O269" i="102"/>
  <c r="O270" i="102"/>
  <c r="O298" i="104"/>
  <c r="O299" i="104"/>
  <c r="O646" i="102"/>
  <c r="O503" i="102"/>
  <c r="O504" i="102"/>
  <c r="O600" i="104"/>
  <c r="O765" i="103"/>
  <c r="O766" i="103"/>
  <c r="O303" i="103"/>
  <c r="O304" i="103"/>
  <c r="O523" i="105"/>
  <c r="O524" i="105"/>
  <c r="O632" i="104"/>
  <c r="O633" i="104"/>
  <c r="O350" i="101"/>
  <c r="O667" i="101"/>
  <c r="O725" i="102"/>
  <c r="O580" i="104"/>
  <c r="O421" i="104"/>
  <c r="O344" i="101"/>
  <c r="O345" i="101"/>
  <c r="O557" i="101"/>
  <c r="O558" i="101"/>
  <c r="O730" i="104"/>
  <c r="O546" i="105"/>
  <c r="O334" i="103"/>
  <c r="O498" i="104"/>
  <c r="O499" i="104"/>
  <c r="O707" i="102"/>
  <c r="O708" i="102"/>
  <c r="O603" i="105"/>
  <c r="O604" i="105"/>
  <c r="O398" i="105"/>
  <c r="O399" i="105"/>
  <c r="O478" i="104"/>
  <c r="O479" i="104"/>
  <c r="O205" i="105"/>
  <c r="O417" i="104"/>
  <c r="O615" i="105"/>
  <c r="O616" i="105"/>
  <c r="O746" i="103"/>
  <c r="O750" i="101"/>
  <c r="O742" i="101"/>
  <c r="O703" i="104"/>
  <c r="O704" i="104"/>
  <c r="O578" i="105"/>
  <c r="O579" i="105"/>
  <c r="O475" i="101"/>
  <c r="O440" i="105"/>
  <c r="O441" i="105"/>
  <c r="O342" i="105"/>
  <c r="O569" i="101"/>
  <c r="O570" i="101"/>
  <c r="O357" i="103"/>
  <c r="O358" i="103"/>
  <c r="O653" i="103"/>
  <c r="O654" i="103"/>
  <c r="O769" i="103"/>
  <c r="O770" i="103"/>
  <c r="O694" i="105"/>
  <c r="O695" i="105"/>
  <c r="O578" i="102"/>
  <c r="O579" i="102"/>
  <c r="O705" i="103"/>
  <c r="O648" i="103"/>
  <c r="O649" i="103"/>
  <c r="O653" i="101"/>
  <c r="O654" i="101"/>
  <c r="O617" i="102"/>
  <c r="O330" i="102"/>
  <c r="O471" i="101"/>
  <c r="O573" i="101"/>
  <c r="O574" i="101"/>
  <c r="O648" i="105"/>
  <c r="O649" i="105"/>
  <c r="O519" i="104"/>
  <c r="O520" i="104"/>
  <c r="O628" i="103"/>
  <c r="O629" i="103"/>
  <c r="O709" i="105"/>
  <c r="O650" i="101"/>
  <c r="O421" i="105"/>
  <c r="O623" i="104"/>
  <c r="O624" i="104"/>
  <c r="O771" i="104"/>
  <c r="O382" i="104"/>
  <c r="O383" i="104"/>
  <c r="O769" i="104"/>
  <c r="O770" i="104"/>
  <c r="O671" i="102"/>
  <c r="O359" i="101"/>
  <c r="O567" i="104"/>
  <c r="O703" i="105"/>
  <c r="O704" i="105"/>
  <c r="O709" i="102"/>
  <c r="O321" i="101"/>
  <c r="O334" i="105"/>
  <c r="O357" i="102"/>
  <c r="O358" i="102"/>
  <c r="O742" i="103"/>
  <c r="O500" i="101"/>
  <c r="O275" i="105"/>
  <c r="O532" i="101"/>
  <c r="O533" i="101"/>
  <c r="O700" i="105"/>
  <c r="O628" i="101"/>
  <c r="O629" i="101"/>
  <c r="O384" i="103"/>
  <c r="O282" i="105"/>
  <c r="O283" i="105"/>
  <c r="O659" i="103"/>
  <c r="O519" i="105"/>
  <c r="O520" i="105"/>
  <c r="O700" i="101"/>
  <c r="O753" i="101"/>
  <c r="O754" i="101"/>
  <c r="O359" i="103"/>
  <c r="O569" i="103"/>
  <c r="O570" i="103"/>
  <c r="O625" i="102"/>
  <c r="O334" i="102"/>
  <c r="O534" i="104"/>
  <c r="O517" i="101"/>
  <c r="O715" i="105"/>
  <c r="O716" i="105"/>
  <c r="O690" i="101"/>
  <c r="O691" i="101"/>
  <c r="O432" i="104"/>
  <c r="O433" i="104"/>
  <c r="O359" i="104"/>
  <c r="O728" i="104"/>
  <c r="O729" i="104"/>
  <c r="O405" i="104"/>
  <c r="O767" i="101"/>
  <c r="O684" i="103"/>
  <c r="O571" i="101"/>
  <c r="O590" i="104"/>
  <c r="O591" i="104"/>
  <c r="O280" i="105"/>
  <c r="O605" i="105"/>
  <c r="O196" i="104"/>
  <c r="O259" i="105"/>
  <c r="O550" i="105"/>
  <c r="O665" i="102"/>
  <c r="O666" i="102"/>
  <c r="O517" i="103"/>
  <c r="O559" i="105"/>
  <c r="O753" i="103"/>
  <c r="O754" i="103"/>
  <c r="O773" i="103"/>
  <c r="O774" i="103"/>
  <c r="O742" i="104"/>
  <c r="O323" i="104"/>
  <c r="O324" i="104"/>
  <c r="O596" i="102"/>
  <c r="O642" i="104"/>
  <c r="O703" i="101"/>
  <c r="O704" i="101"/>
  <c r="O723" i="103"/>
  <c r="O724" i="103"/>
  <c r="O623" i="105"/>
  <c r="O624" i="105"/>
  <c r="O584" i="105"/>
  <c r="O757" i="101"/>
  <c r="O758" i="101"/>
  <c r="O719" i="104"/>
  <c r="O720" i="104"/>
  <c r="O642" i="102"/>
  <c r="O728" i="103"/>
  <c r="O729" i="103"/>
  <c r="O469" i="105"/>
  <c r="O470" i="105"/>
  <c r="O715" i="101"/>
  <c r="O716" i="101"/>
  <c r="O544" i="101"/>
  <c r="O545" i="101"/>
  <c r="O332" i="105"/>
  <c r="O333" i="105"/>
  <c r="O415" i="103"/>
  <c r="O416" i="103"/>
  <c r="O698" i="103"/>
  <c r="O699" i="103"/>
  <c r="O519" i="101"/>
  <c r="O520" i="101"/>
  <c r="O442" i="103"/>
  <c r="O690" i="104"/>
  <c r="O691" i="104"/>
  <c r="O373" i="101"/>
  <c r="O374" i="101"/>
  <c r="O646" i="104"/>
  <c r="O600" i="102"/>
  <c r="O625" i="101"/>
  <c r="O434" i="103"/>
  <c r="O528" i="104"/>
  <c r="O529" i="104"/>
  <c r="O759" i="104"/>
  <c r="O534" i="102"/>
  <c r="O748" i="104"/>
  <c r="O749" i="104"/>
  <c r="O646" i="105"/>
  <c r="O603" i="102"/>
  <c r="O604" i="102"/>
  <c r="O332" i="102"/>
  <c r="O333" i="102"/>
  <c r="O653" i="104"/>
  <c r="O654" i="104"/>
  <c r="O675" i="102"/>
  <c r="O448" i="104"/>
  <c r="O449" i="104"/>
  <c r="O625" i="103"/>
  <c r="O496" i="104"/>
  <c r="O530" i="101"/>
  <c r="O721" i="103"/>
  <c r="O582" i="103"/>
  <c r="O583" i="103"/>
  <c r="O182" i="105"/>
  <c r="O183" i="105"/>
  <c r="O628" i="104"/>
  <c r="O629" i="104"/>
  <c r="O515" i="104"/>
  <c r="O516" i="104"/>
  <c r="O503" i="104"/>
  <c r="O504" i="104"/>
  <c r="O717" i="105"/>
  <c r="O767" i="103"/>
  <c r="O721" i="101"/>
  <c r="O509" i="104"/>
  <c r="O292" i="105"/>
  <c r="O392" i="103"/>
  <c r="O692" i="103"/>
  <c r="O673" i="103"/>
  <c r="O674" i="103"/>
  <c r="O365" i="104"/>
  <c r="O366" i="104"/>
  <c r="O592" i="102"/>
  <c r="O646" i="103"/>
  <c r="O684" i="104"/>
  <c r="O419" i="102"/>
  <c r="O420" i="102"/>
  <c r="O725" i="101"/>
  <c r="O650" i="105"/>
  <c r="O544" i="104"/>
  <c r="O545" i="104"/>
  <c r="O371" i="105"/>
  <c r="O400" i="105"/>
  <c r="O680" i="104"/>
  <c r="O555" i="105"/>
  <c r="O305" i="103"/>
  <c r="O692" i="104"/>
  <c r="O582" i="101"/>
  <c r="O583" i="101"/>
  <c r="O575" i="101"/>
  <c r="O282" i="104"/>
  <c r="O283" i="104"/>
  <c r="O590" i="103"/>
  <c r="O591" i="103"/>
  <c r="O421" i="102"/>
  <c r="O448" i="105"/>
  <c r="O449" i="105"/>
  <c r="O309" i="104"/>
  <c r="O578" i="103"/>
  <c r="O579" i="103"/>
  <c r="O392" i="101"/>
  <c r="O590" i="102"/>
  <c r="O591" i="102"/>
  <c r="O484" i="105"/>
  <c r="O755" i="101"/>
  <c r="O567" i="103"/>
  <c r="O425" i="104"/>
  <c r="O503" i="101"/>
  <c r="O504" i="101"/>
  <c r="O680" i="102"/>
  <c r="O723" i="102"/>
  <c r="O724" i="102"/>
  <c r="O555" i="103"/>
  <c r="O459" i="101"/>
  <c r="O492" i="102"/>
  <c r="O605" i="104"/>
  <c r="O634" i="102"/>
  <c r="O705" i="101"/>
  <c r="O507" i="101"/>
  <c r="O508" i="101"/>
  <c r="O192" i="105"/>
  <c r="O715" i="104"/>
  <c r="O716" i="104"/>
  <c r="O634" i="104"/>
  <c r="O615" i="101"/>
  <c r="O616" i="101"/>
  <c r="O375" i="103"/>
  <c r="O730" i="103"/>
  <c r="O523" i="103"/>
  <c r="O524" i="103"/>
  <c r="O655" i="101"/>
  <c r="O557" i="105"/>
  <c r="O558" i="105"/>
  <c r="O94" i="103"/>
  <c r="O95" i="103"/>
  <c r="O294" i="104"/>
  <c r="O295" i="104"/>
  <c r="O367" i="103"/>
  <c r="O725" i="105"/>
  <c r="O525" i="105"/>
  <c r="O342" i="101"/>
  <c r="O630" i="104"/>
  <c r="O559" i="102"/>
  <c r="O682" i="102"/>
  <c r="O683" i="102"/>
  <c r="O640" i="105"/>
  <c r="O641" i="105"/>
  <c r="O346" i="104"/>
  <c r="O319" i="105"/>
  <c r="O320" i="105"/>
  <c r="O530" i="104"/>
  <c r="O300" i="104"/>
  <c r="O273" i="101"/>
  <c r="O274" i="101"/>
  <c r="O667" i="102"/>
  <c r="O503" i="105"/>
  <c r="O504" i="105"/>
  <c r="O769" i="101"/>
  <c r="O770" i="101"/>
  <c r="O657" i="103"/>
  <c r="O658" i="103"/>
  <c r="O523" i="104"/>
  <c r="O524" i="104"/>
  <c r="O375" i="102"/>
  <c r="O484" i="102"/>
  <c r="O665" i="103"/>
  <c r="O666" i="103"/>
  <c r="O432" i="103"/>
  <c r="O433" i="103"/>
  <c r="O703" i="102"/>
  <c r="O704" i="102"/>
  <c r="O732" i="104"/>
  <c r="O733" i="104"/>
  <c r="O644" i="105"/>
  <c r="O645" i="105"/>
  <c r="O330" i="101"/>
  <c r="O307" i="103"/>
  <c r="O308" i="103"/>
  <c r="O732" i="102"/>
  <c r="O733" i="102"/>
  <c r="O680" i="101"/>
  <c r="O307" i="101"/>
  <c r="O308" i="101"/>
  <c r="O709" i="103"/>
  <c r="O423" i="104"/>
  <c r="O424" i="104"/>
  <c r="O509" i="101"/>
  <c r="O546" i="104"/>
  <c r="O584" i="104"/>
  <c r="O715" i="102"/>
  <c r="O716" i="102"/>
  <c r="O619" i="104"/>
  <c r="O620" i="104"/>
  <c r="O565" i="101"/>
  <c r="O566" i="101"/>
  <c r="O709" i="104"/>
  <c r="O371" i="102"/>
  <c r="O694" i="101"/>
  <c r="O695" i="101"/>
  <c r="O642" i="101"/>
  <c r="O503" i="103"/>
  <c r="O504" i="103"/>
  <c r="O580" i="105"/>
  <c r="O555" i="102"/>
  <c r="O328" i="101"/>
  <c r="O329" i="101"/>
  <c r="O505" i="103"/>
  <c r="O480" i="101"/>
  <c r="O680" i="103"/>
  <c r="O540" i="101"/>
  <c r="O541" i="101"/>
  <c r="O657" i="104"/>
  <c r="O658" i="104"/>
  <c r="O442" i="102"/>
  <c r="O415" i="101"/>
  <c r="O416" i="101"/>
  <c r="O571" i="103"/>
  <c r="O482" i="101"/>
  <c r="O483" i="101"/>
  <c r="O690" i="103"/>
  <c r="O691" i="103"/>
  <c r="O525" i="101"/>
  <c r="O390" i="102"/>
  <c r="O391" i="102"/>
  <c r="O469" i="102"/>
  <c r="O470" i="102"/>
  <c r="O696" i="102"/>
  <c r="O267" i="105"/>
  <c r="O348" i="103"/>
  <c r="O349" i="103"/>
  <c r="O573" i="104"/>
  <c r="O574" i="104"/>
  <c r="O571" i="105"/>
  <c r="O507" i="103"/>
  <c r="O508" i="103"/>
  <c r="O605" i="103"/>
  <c r="O659" i="101"/>
  <c r="O378" i="101"/>
  <c r="O379" i="101"/>
  <c r="O532" i="102"/>
  <c r="O533" i="102"/>
  <c r="O632" i="103"/>
  <c r="O633" i="103"/>
  <c r="O625" i="105"/>
  <c r="O767" i="104"/>
  <c r="O332" i="101"/>
  <c r="O333" i="101"/>
  <c r="O607" i="105"/>
  <c r="O608" i="105"/>
  <c r="O342" i="102"/>
  <c r="O419" i="103"/>
  <c r="O420" i="103"/>
  <c r="O490" i="104"/>
  <c r="O491" i="104"/>
  <c r="O632" i="101"/>
  <c r="O633" i="101"/>
  <c r="O517" i="105"/>
  <c r="O271" i="105"/>
  <c r="O294" i="102"/>
  <c r="O295" i="102"/>
  <c r="O717" i="102"/>
  <c r="O521" i="101"/>
  <c r="O317" i="102"/>
  <c r="O584" i="102"/>
  <c r="O648" i="104"/>
  <c r="O649" i="104"/>
  <c r="O609" i="102"/>
  <c r="O675" i="105"/>
  <c r="O650" i="104"/>
  <c r="O396" i="103"/>
  <c r="O392" i="104"/>
  <c r="O396" i="101"/>
  <c r="O619" i="102"/>
  <c r="O620" i="102"/>
  <c r="O544" i="103"/>
  <c r="O545" i="103"/>
  <c r="O750" i="104"/>
  <c r="O394" i="104"/>
  <c r="O395" i="104"/>
  <c r="O528" i="103"/>
  <c r="O529" i="103"/>
  <c r="O740" i="101"/>
  <c r="O741" i="101"/>
  <c r="O634" i="105"/>
  <c r="O757" i="103"/>
  <c r="O758" i="103"/>
  <c r="O350" i="102"/>
  <c r="O405" i="103"/>
  <c r="O582" i="102"/>
  <c r="O583" i="102"/>
  <c r="O671" i="105"/>
  <c r="O284" i="101"/>
  <c r="O390" i="105"/>
  <c r="O391" i="105"/>
  <c r="O598" i="105"/>
  <c r="O599" i="105"/>
  <c r="O446" i="102"/>
  <c r="O605" i="101"/>
  <c r="O253" i="104"/>
  <c r="O254" i="104"/>
  <c r="O507" i="105"/>
  <c r="O508" i="105"/>
  <c r="O434" i="104"/>
  <c r="O555" i="101"/>
  <c r="O594" i="101"/>
  <c r="O595" i="101"/>
  <c r="O594" i="105"/>
  <c r="O595" i="105"/>
  <c r="O455" i="105"/>
  <c r="O328" i="104"/>
  <c r="O329" i="104"/>
  <c r="O673" i="102"/>
  <c r="O674" i="102"/>
  <c r="O534" i="103"/>
  <c r="O457" i="101"/>
  <c r="O458" i="101"/>
  <c r="O603" i="103"/>
  <c r="O604" i="103"/>
  <c r="O440" i="104"/>
  <c r="O441" i="104"/>
  <c r="O282" i="101"/>
  <c r="O283" i="101"/>
  <c r="O500" i="105"/>
  <c r="O373" i="105"/>
  <c r="O374" i="105"/>
  <c r="O669" i="104"/>
  <c r="O670" i="104"/>
  <c r="O425" i="103"/>
  <c r="O244" i="105"/>
  <c r="O245" i="105"/>
  <c r="O407" i="102"/>
  <c r="O408" i="102"/>
  <c r="O430" i="102"/>
  <c r="O709" i="101"/>
  <c r="O344" i="102"/>
  <c r="O345" i="102"/>
  <c r="O600" i="105"/>
  <c r="O490" i="102"/>
  <c r="O491" i="102"/>
  <c r="O573" i="102"/>
  <c r="O574" i="102"/>
  <c r="O592" i="104"/>
  <c r="O234" i="105"/>
  <c r="O628" i="105"/>
  <c r="O629" i="105"/>
  <c r="O655" i="105"/>
  <c r="O534" i="105"/>
  <c r="O596" i="101"/>
  <c r="O453" i="103"/>
  <c r="O454" i="103"/>
  <c r="O407" i="104"/>
  <c r="O408" i="104"/>
  <c r="O671" i="103"/>
  <c r="O698" i="101"/>
  <c r="O699" i="101"/>
  <c r="O369" i="105"/>
  <c r="O370" i="105"/>
  <c r="O694" i="104"/>
  <c r="O695" i="104"/>
  <c r="O696" i="105"/>
  <c r="O725" i="104"/>
  <c r="O565" i="104"/>
  <c r="O566" i="104"/>
  <c r="O521" i="105"/>
  <c r="O759" i="101"/>
  <c r="O609" i="101"/>
  <c r="O580" i="101"/>
  <c r="O609" i="104"/>
  <c r="O607" i="103"/>
  <c r="O608" i="103"/>
  <c r="O744" i="103"/>
  <c r="O745" i="103"/>
  <c r="O609" i="105"/>
  <c r="O730" i="102"/>
  <c r="O734" i="101"/>
  <c r="O403" i="101"/>
  <c r="O404" i="101"/>
  <c r="O542" i="104"/>
  <c r="O321" i="103"/>
  <c r="O623" i="101"/>
  <c r="O624" i="101"/>
  <c r="O665" i="105"/>
  <c r="O666" i="105"/>
  <c r="O748" i="103"/>
  <c r="O749" i="103"/>
  <c r="O296" i="101"/>
  <c r="O530" i="105"/>
  <c r="O440" i="102"/>
  <c r="O441" i="102"/>
  <c r="O657" i="105"/>
  <c r="O658" i="105"/>
  <c r="O380" i="105"/>
  <c r="O369" i="101"/>
  <c r="O370" i="101"/>
  <c r="O607" i="102"/>
  <c r="O608" i="102"/>
  <c r="O598" i="102"/>
  <c r="O599" i="102"/>
  <c r="O592" i="105"/>
  <c r="O584" i="103"/>
  <c r="O532" i="103"/>
  <c r="O533" i="103"/>
  <c r="O621" i="101"/>
  <c r="O550" i="104"/>
  <c r="O542" i="101"/>
  <c r="O465" i="103"/>
  <c r="O466" i="103"/>
  <c r="O194" i="101"/>
  <c r="O195" i="101"/>
  <c r="O521" i="104"/>
  <c r="O490" i="105"/>
  <c r="O491" i="105"/>
  <c r="O309" i="105"/>
  <c r="O632" i="102"/>
  <c r="O633" i="102"/>
  <c r="O694" i="103"/>
  <c r="O695" i="103"/>
  <c r="O548" i="105"/>
  <c r="O549" i="105"/>
  <c r="O705" i="104"/>
  <c r="O705" i="105"/>
  <c r="O717" i="104"/>
  <c r="O630" i="102"/>
  <c r="O325" i="103"/>
  <c r="O500" i="103"/>
  <c r="O378" i="103"/>
  <c r="O379" i="103"/>
  <c r="O305" i="104"/>
  <c r="O594" i="104"/>
  <c r="O595" i="104"/>
  <c r="O469" i="104"/>
  <c r="O470" i="104"/>
  <c r="O478" i="102"/>
  <c r="O479" i="102"/>
  <c r="O450" i="103"/>
  <c r="O303" i="104"/>
  <c r="O304" i="104"/>
  <c r="O673" i="105"/>
  <c r="O674" i="105"/>
  <c r="O300" i="105"/>
  <c r="O609" i="103"/>
  <c r="O415" i="102"/>
  <c r="O416" i="102"/>
  <c r="O234" i="103"/>
  <c r="O600" i="101"/>
  <c r="O596" i="103"/>
  <c r="O565" i="102"/>
  <c r="O566" i="102"/>
  <c r="O330" i="105"/>
  <c r="O644" i="102"/>
  <c r="O645" i="102"/>
  <c r="O669" i="101"/>
  <c r="O670" i="101"/>
  <c r="O630" i="101"/>
  <c r="O553" i="102"/>
  <c r="O554" i="102"/>
  <c r="O515" i="103"/>
  <c r="O516" i="103"/>
  <c r="O369" i="102"/>
  <c r="O370" i="102"/>
  <c r="O692" i="105"/>
  <c r="O750" i="103"/>
  <c r="O425" i="102"/>
  <c r="O567" i="101"/>
  <c r="O398" i="101"/>
  <c r="O399" i="101"/>
  <c r="O546" i="101"/>
  <c r="O273" i="104"/>
  <c r="O274" i="104"/>
  <c r="O600" i="103"/>
  <c r="O498" i="102"/>
  <c r="O499" i="102"/>
  <c r="O394" i="101"/>
  <c r="O395" i="101"/>
  <c r="O278" i="102"/>
  <c r="O279" i="102"/>
  <c r="O359" i="102"/>
  <c r="O496" i="103"/>
  <c r="O303" i="105"/>
  <c r="O304" i="105"/>
  <c r="O621" i="103"/>
  <c r="O773" i="101"/>
  <c r="O774" i="101"/>
  <c r="O498" i="105"/>
  <c r="O499" i="105"/>
  <c r="O430" i="105"/>
  <c r="O232" i="105"/>
  <c r="O233" i="105"/>
  <c r="O278" i="101"/>
  <c r="O279" i="101"/>
  <c r="O319" i="101"/>
  <c r="O320" i="101"/>
  <c r="O240" i="104"/>
  <c r="O241" i="104"/>
  <c r="O753" i="104"/>
  <c r="O754" i="104"/>
  <c r="O290" i="102"/>
  <c r="O291" i="102"/>
  <c r="O492" i="105"/>
  <c r="O457" i="105"/>
  <c r="O458" i="105"/>
  <c r="O267" i="104"/>
  <c r="O380" i="103"/>
  <c r="O521" i="103"/>
  <c r="O496" i="105"/>
  <c r="O619" i="103"/>
  <c r="O620" i="103"/>
  <c r="O344" i="104"/>
  <c r="O345" i="104"/>
  <c r="O128" i="105"/>
  <c r="O129" i="105"/>
  <c r="O721" i="105"/>
  <c r="O746" i="101"/>
  <c r="O623" i="102"/>
  <c r="O624" i="102"/>
  <c r="O303" i="101"/>
  <c r="O304" i="101"/>
  <c r="O321" i="105"/>
  <c r="O578" i="101"/>
  <c r="O579" i="101"/>
  <c r="O515" i="101"/>
  <c r="O516" i="101"/>
  <c r="O659" i="102"/>
  <c r="O378" i="105"/>
  <c r="O379" i="105"/>
  <c r="O744" i="101"/>
  <c r="O745" i="101"/>
  <c r="O546" i="103"/>
  <c r="O265" i="105"/>
  <c r="O266" i="105"/>
  <c r="O730" i="101"/>
  <c r="O242" i="101"/>
  <c r="O553" i="104"/>
  <c r="O554" i="104"/>
  <c r="O615" i="103"/>
  <c r="O616" i="103"/>
  <c r="O707" i="104"/>
  <c r="O708" i="104"/>
  <c r="O740" i="103"/>
  <c r="O741" i="103"/>
  <c r="O257" i="104"/>
  <c r="O258" i="104"/>
  <c r="O350" i="103"/>
  <c r="O430" i="101"/>
  <c r="O482" i="103"/>
  <c r="O483" i="103"/>
  <c r="O671" i="104"/>
  <c r="O617" i="105"/>
  <c r="O650" i="102"/>
  <c r="O198" i="103"/>
  <c r="O199" i="103"/>
  <c r="O553" i="101"/>
  <c r="O554" i="101"/>
  <c r="O665" i="101"/>
  <c r="O666" i="101"/>
  <c r="O455" i="104"/>
  <c r="O428" i="103"/>
  <c r="O429" i="103"/>
  <c r="O719" i="102"/>
  <c r="O720" i="102"/>
  <c r="O269" i="105"/>
  <c r="O270" i="105"/>
  <c r="O607" i="101"/>
  <c r="O608" i="101"/>
  <c r="O592" i="101"/>
  <c r="O692" i="102"/>
  <c r="O371" i="104"/>
  <c r="O740" i="102"/>
  <c r="O741" i="102"/>
  <c r="O765" i="101"/>
  <c r="O766" i="101"/>
  <c r="O575" i="104"/>
  <c r="O375" i="104"/>
  <c r="O294" i="101"/>
  <c r="O295" i="101"/>
  <c r="O517" i="104"/>
  <c r="O569" i="105"/>
  <c r="O570" i="105"/>
  <c r="O721" i="102"/>
  <c r="O523" i="101"/>
  <c r="O524" i="101"/>
  <c r="O719" i="101"/>
  <c r="O720" i="101"/>
  <c r="O682" i="104"/>
  <c r="O683" i="104"/>
  <c r="O525" i="104"/>
  <c r="O525" i="102"/>
  <c r="O744" i="104"/>
  <c r="O745" i="104"/>
  <c r="O428" i="105"/>
  <c r="O429" i="105"/>
  <c r="O644" i="101"/>
  <c r="O645" i="101"/>
  <c r="O744" i="102"/>
  <c r="O745" i="102"/>
  <c r="O596" i="105"/>
  <c r="O425" i="105"/>
  <c r="O755" i="104"/>
  <c r="O221" i="101"/>
  <c r="O655" i="102"/>
  <c r="O584" i="101"/>
  <c r="O550" i="103"/>
  <c r="O205" i="103"/>
  <c r="O528" i="102"/>
  <c r="O529" i="102"/>
  <c r="O434" i="105"/>
  <c r="O542" i="102"/>
  <c r="O690" i="102"/>
  <c r="O691" i="102"/>
  <c r="O723" i="101"/>
  <c r="O724" i="101"/>
  <c r="O505" i="104"/>
  <c r="O409" i="105"/>
  <c r="O571" i="102"/>
  <c r="O678" i="105"/>
  <c r="O679" i="105"/>
  <c r="O759" i="103"/>
  <c r="O334" i="104"/>
  <c r="O657" i="101"/>
  <c r="O658" i="101"/>
  <c r="O467" i="104"/>
  <c r="O215" i="105"/>
  <c r="O216" i="105"/>
  <c r="O559" i="101"/>
  <c r="O30" i="103"/>
  <c r="O630" i="103"/>
  <c r="O580" i="102"/>
  <c r="O315" i="105"/>
  <c r="O316" i="105"/>
  <c r="O442" i="101"/>
  <c r="O317" i="104"/>
  <c r="O353" i="104"/>
  <c r="O354" i="104"/>
  <c r="O492" i="104"/>
  <c r="O648" i="101"/>
  <c r="O649" i="101"/>
  <c r="O640" i="103"/>
  <c r="O641" i="103"/>
  <c r="O548" i="101"/>
  <c r="O549" i="101"/>
  <c r="O684" i="105"/>
  <c r="O594" i="102"/>
  <c r="O595" i="102"/>
  <c r="O532" i="105"/>
  <c r="O533" i="105"/>
  <c r="O617" i="104"/>
  <c r="O746" i="102"/>
  <c r="O573" i="105"/>
  <c r="O574" i="105"/>
  <c r="O678" i="104"/>
  <c r="O679" i="104"/>
  <c r="O409" i="103"/>
  <c r="O734" i="104"/>
  <c r="O694" i="102"/>
  <c r="O695" i="102"/>
  <c r="O367" i="105"/>
  <c r="O500" i="102"/>
  <c r="O540" i="102"/>
  <c r="O541" i="102"/>
  <c r="O557" i="104"/>
  <c r="O558" i="104"/>
  <c r="O494" i="103"/>
  <c r="O495" i="103"/>
  <c r="O509" i="103"/>
  <c r="O355" i="104"/>
  <c r="O528" i="101"/>
  <c r="O529" i="101"/>
  <c r="O350" i="104"/>
  <c r="O294" i="105"/>
  <c r="O295" i="105"/>
  <c r="O644" i="104"/>
  <c r="O645" i="104"/>
  <c r="O628" i="102"/>
  <c r="O629" i="102"/>
  <c r="O453" i="105"/>
  <c r="O454" i="105"/>
  <c r="O234" i="104"/>
  <c r="O540" i="103"/>
  <c r="O541" i="103"/>
  <c r="O630" i="105"/>
  <c r="O619" i="101"/>
  <c r="O620" i="101"/>
  <c r="O580" i="103"/>
  <c r="O375" i="105"/>
  <c r="O457" i="102"/>
  <c r="O458" i="102"/>
  <c r="O442" i="104"/>
  <c r="O578" i="104"/>
  <c r="O579" i="104"/>
  <c r="O723" i="105"/>
  <c r="O724" i="105"/>
  <c r="O453" i="104"/>
  <c r="O454" i="104"/>
  <c r="O325" i="104"/>
  <c r="O396" i="102"/>
  <c r="O567" i="102"/>
  <c r="O719" i="103"/>
  <c r="O720" i="103"/>
  <c r="O594" i="103"/>
  <c r="O595" i="103"/>
  <c r="O667" i="104"/>
  <c r="O775" i="103"/>
  <c r="O344" i="105"/>
  <c r="O345" i="105"/>
  <c r="O340" i="101"/>
  <c r="O341" i="101"/>
  <c r="O569" i="104"/>
  <c r="O570" i="104"/>
  <c r="O250" i="104"/>
  <c r="O446" i="105"/>
  <c r="O305" i="105"/>
  <c r="O696" i="101"/>
  <c r="O355" i="101"/>
  <c r="O409" i="101"/>
  <c r="O419" i="104"/>
  <c r="O420" i="104"/>
  <c r="O575" i="102"/>
  <c r="O653" i="102"/>
  <c r="O654" i="102"/>
  <c r="O473" i="103"/>
  <c r="O474" i="103"/>
  <c r="O492" i="103"/>
  <c r="O725" i="103"/>
  <c r="O498" i="103"/>
  <c r="O499" i="103"/>
  <c r="O615" i="104"/>
  <c r="O616" i="104"/>
  <c r="O700" i="102"/>
  <c r="O423" i="102"/>
  <c r="O424" i="102"/>
  <c r="O673" i="104"/>
  <c r="O674" i="104"/>
  <c r="O698" i="104"/>
  <c r="O699" i="104"/>
  <c r="O405" i="102"/>
  <c r="O428" i="102"/>
  <c r="O429" i="102"/>
  <c r="O667" i="105"/>
  <c r="O680" i="105"/>
  <c r="O715" i="103"/>
  <c r="O716" i="103"/>
  <c r="O384" i="101"/>
  <c r="O705" i="102"/>
  <c r="O498" i="101"/>
  <c r="O499" i="101"/>
  <c r="O446" i="103"/>
  <c r="O746" i="104"/>
  <c r="O269" i="103"/>
  <c r="O270" i="103"/>
  <c r="O423" i="101"/>
  <c r="O424" i="101"/>
  <c r="O507" i="104"/>
  <c r="O508" i="104"/>
  <c r="O475" i="102"/>
  <c r="O719" i="105"/>
  <c r="O720" i="105"/>
  <c r="O550" i="101"/>
  <c r="O544" i="105"/>
  <c r="O545" i="105"/>
  <c r="O448" i="103"/>
  <c r="O449" i="103"/>
  <c r="O407" i="101"/>
  <c r="O408" i="101"/>
  <c r="O659" i="104"/>
  <c r="O634" i="103"/>
  <c r="O646" i="101"/>
  <c r="O682" i="101"/>
  <c r="O683" i="101"/>
  <c r="O582" i="105"/>
  <c r="O583" i="105"/>
  <c r="O378" i="104"/>
  <c r="O379" i="104"/>
  <c r="O621" i="102"/>
  <c r="O603" i="104"/>
  <c r="O604" i="104"/>
  <c r="O575" i="105"/>
  <c r="O598" i="101"/>
  <c r="O599" i="101"/>
  <c r="O740" i="104"/>
  <c r="O741" i="104"/>
  <c r="O525" i="103"/>
  <c r="O478" i="101"/>
  <c r="O479" i="101"/>
  <c r="O530" i="102"/>
  <c r="O300" i="102"/>
  <c r="O605" i="102"/>
  <c r="O657" i="102"/>
  <c r="O658" i="102"/>
  <c r="O328" i="103"/>
  <c r="O329" i="103"/>
  <c r="O480" i="102"/>
  <c r="O750" i="102"/>
  <c r="O380" i="104"/>
  <c r="O678" i="102"/>
  <c r="O679" i="102"/>
  <c r="O505" i="101"/>
  <c r="O357" i="104"/>
  <c r="O358" i="104"/>
  <c r="O298" i="103"/>
  <c r="O299" i="103"/>
  <c r="O717" i="103"/>
  <c r="O253" i="103"/>
  <c r="O254" i="103"/>
  <c r="O575" i="103"/>
  <c r="O400" i="103"/>
  <c r="O655" i="103"/>
  <c r="O596" i="104"/>
  <c r="O673" i="101"/>
  <c r="O674" i="101"/>
  <c r="O644" i="103"/>
  <c r="O645" i="103"/>
  <c r="O323" i="102"/>
  <c r="O324" i="102"/>
  <c r="O698" i="102"/>
  <c r="O699" i="102"/>
  <c r="O428" i="101"/>
  <c r="O429" i="101"/>
  <c r="O771" i="103"/>
  <c r="O569" i="102"/>
  <c r="O570" i="102"/>
  <c r="O721" i="104"/>
  <c r="O669" i="105"/>
  <c r="O670" i="105"/>
  <c r="O467" i="101"/>
  <c r="O394" i="103"/>
  <c r="O395" i="103"/>
  <c r="O621" i="104"/>
  <c r="O505" i="102"/>
  <c r="O319" i="103"/>
  <c r="O320" i="103"/>
  <c r="O734" i="103"/>
  <c r="O392" i="102"/>
  <c r="O684" i="101"/>
  <c r="O742" i="102"/>
  <c r="O640" i="101"/>
  <c r="O641" i="101"/>
  <c r="O484" i="104"/>
  <c r="O732" i="103"/>
  <c r="O733" i="103"/>
  <c r="O607" i="104"/>
  <c r="O608" i="104"/>
  <c r="O757" i="104"/>
  <c r="O758" i="104"/>
  <c r="O640" i="102"/>
  <c r="O641" i="102"/>
  <c r="O557" i="102"/>
  <c r="O558" i="102"/>
  <c r="O509" i="105"/>
  <c r="O357" i="101"/>
  <c r="O358" i="101"/>
  <c r="O559" i="103"/>
  <c r="O723" i="104"/>
  <c r="O724" i="104"/>
  <c r="O675" i="103"/>
  <c r="O519" i="103"/>
  <c r="O520" i="103"/>
  <c r="O640" i="104"/>
  <c r="O641" i="104"/>
  <c r="O682" i="103"/>
  <c r="O683" i="103"/>
  <c r="O700" i="104"/>
  <c r="O465" i="102"/>
  <c r="O466" i="102"/>
  <c r="O732" i="101"/>
  <c r="O733" i="101"/>
  <c r="O571" i="104"/>
  <c r="O765" i="104"/>
  <c r="O766" i="104"/>
  <c r="O467" i="103"/>
  <c r="O259" i="101"/>
  <c r="O700" i="103"/>
  <c r="O219" i="105"/>
  <c r="O220" i="105"/>
  <c r="O548" i="104"/>
  <c r="O549" i="104"/>
  <c r="O548" i="103"/>
  <c r="O549" i="103"/>
  <c r="O707" i="105"/>
  <c r="O708" i="105"/>
  <c r="O690" i="105"/>
  <c r="O691" i="105"/>
  <c r="O696" i="103"/>
  <c r="O696" i="104"/>
  <c r="O671" i="101"/>
  <c r="O482" i="104"/>
  <c r="O483" i="104"/>
  <c r="O621" i="105"/>
  <c r="O667" i="103"/>
  <c r="O642" i="103"/>
  <c r="O534" i="101"/>
  <c r="O590" i="105"/>
  <c r="O591" i="105"/>
  <c r="O284" i="104"/>
  <c r="O642" i="105"/>
  <c r="O590" i="101"/>
  <c r="O591" i="101"/>
  <c r="O459" i="102"/>
  <c r="O494" i="105"/>
  <c r="O495" i="105"/>
  <c r="O632" i="105"/>
  <c r="O633" i="105"/>
  <c r="O653" i="105"/>
  <c r="O654" i="105"/>
  <c r="O540" i="104"/>
  <c r="O541" i="104"/>
  <c r="O755" i="103"/>
  <c r="O659" i="105"/>
  <c r="O565" i="105"/>
  <c r="O566" i="105"/>
  <c r="O603" i="101"/>
  <c r="O604" i="101"/>
  <c r="O559" i="104"/>
  <c r="O684" i="102"/>
  <c r="O557" i="103"/>
  <c r="O558" i="103"/>
  <c r="O692" i="101"/>
  <c r="O353" i="102"/>
  <c r="O354" i="102"/>
  <c r="O455" i="101"/>
  <c r="O615" i="102"/>
  <c r="O616" i="102"/>
  <c r="O655" i="104"/>
  <c r="O530" i="103"/>
  <c r="O528" i="105"/>
  <c r="O529" i="105"/>
  <c r="O703" i="103"/>
  <c r="O704" i="103"/>
  <c r="O546" i="102"/>
  <c r="O509" i="102"/>
  <c r="O682" i="105"/>
  <c r="O683" i="105"/>
  <c r="O592" i="103"/>
  <c r="O459" i="104"/>
  <c r="O555" i="104"/>
  <c r="O617" i="103"/>
  <c r="O619" i="105"/>
  <c r="O620" i="105"/>
  <c r="O450" i="101"/>
  <c r="O773" i="104"/>
  <c r="O774" i="104"/>
  <c r="O582" i="104"/>
  <c r="O583" i="104"/>
  <c r="O650" i="103"/>
  <c r="O403" i="105"/>
  <c r="O404" i="105"/>
  <c r="O678" i="101"/>
  <c r="O679" i="101"/>
  <c r="O409" i="104"/>
  <c r="O471" i="102"/>
  <c r="O623" i="103"/>
  <c r="O624" i="103"/>
  <c r="O734" i="102"/>
  <c r="O617" i="101"/>
  <c r="O553" i="105"/>
  <c r="O554" i="105"/>
  <c r="O423" i="105"/>
  <c r="O424" i="105"/>
  <c r="O365" i="103"/>
  <c r="O366" i="103"/>
  <c r="O542" i="105"/>
  <c r="O565" i="103"/>
  <c r="O566" i="103"/>
  <c r="O271" i="101"/>
  <c r="O373" i="103"/>
  <c r="O374" i="103"/>
  <c r="O553" i="103"/>
  <c r="O554" i="103"/>
  <c r="O457" i="104"/>
  <c r="O458" i="104"/>
  <c r="O325" i="102"/>
  <c r="B207" i="146"/>
  <c r="C206" i="146"/>
  <c r="B208" i="145"/>
  <c r="C207" i="145"/>
  <c r="B208" i="144"/>
  <c r="C207" i="144"/>
  <c r="C208" i="142"/>
  <c r="B209" i="142"/>
  <c r="C209" i="142"/>
  <c r="B208" i="141"/>
  <c r="C207" i="141"/>
  <c r="B207" i="140"/>
  <c r="C206" i="140"/>
  <c r="B209" i="149"/>
  <c r="C209" i="149"/>
  <c r="C208" i="149"/>
  <c r="Q9" i="101"/>
  <c r="Q130" i="104"/>
  <c r="Q496" i="102"/>
  <c r="Q7" i="104"/>
  <c r="Q8" i="104"/>
  <c r="Q307" i="102"/>
  <c r="Q308" i="102"/>
  <c r="Q146" i="104"/>
  <c r="Q307" i="103"/>
  <c r="Q308" i="103"/>
  <c r="Q219" i="103"/>
  <c r="Q220" i="103"/>
  <c r="Q34" i="104"/>
  <c r="Q115" i="104"/>
  <c r="Q116" i="104"/>
  <c r="Q296" i="104"/>
  <c r="Q57" i="102"/>
  <c r="Q58" i="102"/>
  <c r="Q69" i="102"/>
  <c r="Q70" i="102"/>
  <c r="Q342" i="102"/>
  <c r="Q34" i="103"/>
  <c r="Q21" i="101"/>
  <c r="Q21" i="103"/>
  <c r="Q367" i="103"/>
  <c r="Q175" i="103"/>
  <c r="Q194" i="101"/>
  <c r="Q195" i="101"/>
  <c r="Q19" i="103"/>
  <c r="Q20" i="103"/>
  <c r="Q105" i="105"/>
  <c r="Q75" i="103"/>
  <c r="Q155" i="102"/>
  <c r="Q200" i="104"/>
  <c r="Q278" i="101"/>
  <c r="Q279" i="101"/>
  <c r="Q100" i="102"/>
  <c r="Q128" i="102"/>
  <c r="Q129" i="102"/>
  <c r="Q140" i="105"/>
  <c r="Q141" i="105"/>
  <c r="Q128" i="101"/>
  <c r="Q129" i="101"/>
  <c r="Q19" i="104"/>
  <c r="Q20" i="104"/>
  <c r="Q25" i="105"/>
  <c r="Q53" i="102"/>
  <c r="Q54" i="102"/>
  <c r="Q198" i="103"/>
  <c r="Q199" i="103"/>
  <c r="Q134" i="105"/>
  <c r="Q73" i="101"/>
  <c r="Q74" i="101"/>
  <c r="Q407" i="105"/>
  <c r="Q408" i="105"/>
  <c r="Q240" i="101"/>
  <c r="Q241" i="101"/>
  <c r="Q130" i="102"/>
  <c r="Q117" i="104"/>
  <c r="Q40" i="105"/>
  <c r="Q41" i="105"/>
  <c r="Q119" i="104"/>
  <c r="Q120" i="104"/>
  <c r="Q44" i="104"/>
  <c r="Q45" i="104"/>
  <c r="Q190" i="105"/>
  <c r="Q191" i="105"/>
  <c r="Q184" i="103"/>
  <c r="Q144" i="102"/>
  <c r="Q145" i="102"/>
  <c r="Q44" i="102"/>
  <c r="Q45" i="102"/>
  <c r="Q23" i="104"/>
  <c r="Q24" i="104"/>
  <c r="Q23" i="101"/>
  <c r="Q24" i="101"/>
  <c r="Q123" i="105"/>
  <c r="Q124" i="105"/>
  <c r="Q196" i="103"/>
  <c r="Q40" i="101"/>
  <c r="Q41" i="101"/>
  <c r="Q28" i="105"/>
  <c r="Q29" i="105"/>
  <c r="Q273" i="101"/>
  <c r="Q274" i="101"/>
  <c r="Q182" i="103"/>
  <c r="Q183" i="103"/>
  <c r="Q30" i="104"/>
  <c r="Q215" i="102"/>
  <c r="Q216" i="102"/>
  <c r="Q305" i="101"/>
  <c r="Q71" i="105"/>
  <c r="Q269" i="105"/>
  <c r="Q270" i="105"/>
  <c r="Q232" i="101"/>
  <c r="Q233" i="101"/>
  <c r="Q128" i="103"/>
  <c r="Q129" i="103"/>
  <c r="Q15" i="102"/>
  <c r="Q16" i="102"/>
  <c r="Q269" i="102"/>
  <c r="Q270" i="102"/>
  <c r="Q48" i="101"/>
  <c r="Q49" i="101"/>
  <c r="Q7" i="103"/>
  <c r="Q8" i="103"/>
  <c r="Q107" i="102"/>
  <c r="Q108" i="102"/>
  <c r="Q155" i="101"/>
  <c r="Q278" i="103"/>
  <c r="Q279" i="103"/>
  <c r="Q17" i="105"/>
  <c r="Q150" i="102"/>
  <c r="Q294" i="101"/>
  <c r="Q295" i="101"/>
  <c r="Q50" i="103"/>
  <c r="Q119" i="101"/>
  <c r="Q120" i="101"/>
  <c r="Q71" i="103"/>
  <c r="Q48" i="102"/>
  <c r="Q49" i="102"/>
  <c r="Q298" i="102"/>
  <c r="Q299" i="102"/>
  <c r="Q53" i="103"/>
  <c r="Q54" i="103"/>
  <c r="Q148" i="101"/>
  <c r="Q149" i="101"/>
  <c r="Q125" i="101"/>
  <c r="Q42" i="103"/>
  <c r="Q82" i="103"/>
  <c r="Q83" i="103"/>
  <c r="Q82" i="105"/>
  <c r="Q83" i="105"/>
  <c r="Q140" i="102"/>
  <c r="Q141" i="102"/>
  <c r="Q321" i="101"/>
  <c r="Q80" i="104"/>
  <c r="Q94" i="105"/>
  <c r="Q95" i="105"/>
  <c r="Q25" i="101"/>
  <c r="Q265" i="105"/>
  <c r="Q266" i="105"/>
  <c r="Q19" i="101"/>
  <c r="Q20" i="101"/>
  <c r="Q25" i="104"/>
  <c r="Q42" i="102"/>
  <c r="Q234" i="102"/>
  <c r="Q40" i="103"/>
  <c r="Q41" i="103"/>
  <c r="Q55" i="103"/>
  <c r="Q3" i="102"/>
  <c r="Q4" i="102"/>
  <c r="Q330" i="102"/>
  <c r="Q57" i="104"/>
  <c r="Q58" i="104"/>
  <c r="Q109" i="105"/>
  <c r="Q178" i="104"/>
  <c r="Q179" i="104"/>
  <c r="Q180" i="102"/>
  <c r="Q75" i="104"/>
  <c r="Q246" i="102"/>
  <c r="Q57" i="103"/>
  <c r="Q58" i="103"/>
  <c r="Q59" i="103"/>
  <c r="Q15" i="104"/>
  <c r="Q16" i="104"/>
  <c r="Q159" i="105"/>
  <c r="Q100" i="104"/>
  <c r="Q115" i="105"/>
  <c r="Q116" i="105"/>
  <c r="Q53" i="101"/>
  <c r="Q54" i="101"/>
  <c r="Q303" i="102"/>
  <c r="Q304" i="102"/>
  <c r="Q48" i="105"/>
  <c r="Q49" i="105"/>
  <c r="Q198" i="102"/>
  <c r="Q199" i="102"/>
  <c r="Q50" i="105"/>
  <c r="Q53" i="104"/>
  <c r="Q54" i="104"/>
  <c r="Q173" i="102"/>
  <c r="Q174" i="102"/>
  <c r="Q203" i="103"/>
  <c r="Q204" i="103"/>
  <c r="Q17" i="101"/>
  <c r="Q169" i="101"/>
  <c r="Q170" i="101"/>
  <c r="Q96" i="104"/>
  <c r="Q32" i="105"/>
  <c r="Q33" i="105"/>
  <c r="Q275" i="104"/>
  <c r="Q42" i="105"/>
  <c r="Q34" i="102"/>
  <c r="Q50" i="104"/>
  <c r="Q80" i="102"/>
  <c r="Q221" i="104"/>
  <c r="Q121" i="102"/>
  <c r="Q146" i="105"/>
  <c r="Q9" i="104"/>
  <c r="Q219" i="101"/>
  <c r="Q220" i="101"/>
  <c r="Q30" i="105"/>
  <c r="Q123" i="102"/>
  <c r="Q124" i="102"/>
  <c r="Q98" i="103"/>
  <c r="Q99" i="103"/>
  <c r="Q144" i="104"/>
  <c r="Q145" i="104"/>
  <c r="Q346" i="105"/>
  <c r="Q73" i="103"/>
  <c r="Q74" i="103"/>
  <c r="Q194" i="104"/>
  <c r="Q195" i="104"/>
  <c r="Q65" i="101"/>
  <c r="Q66" i="101"/>
  <c r="Q75" i="102"/>
  <c r="Q65" i="104"/>
  <c r="Q66" i="104"/>
  <c r="Q192" i="102"/>
  <c r="Q7" i="102"/>
  <c r="Q8" i="102"/>
  <c r="Q40" i="104"/>
  <c r="Q41" i="104"/>
  <c r="Q221" i="102"/>
  <c r="Q96" i="102"/>
  <c r="Q323" i="104"/>
  <c r="Q324" i="104"/>
  <c r="Q84" i="101"/>
  <c r="Q250" i="102"/>
  <c r="Q125" i="103"/>
  <c r="Q123" i="101"/>
  <c r="Q124" i="101"/>
  <c r="Q317" i="104"/>
  <c r="Q30" i="102"/>
  <c r="Q209" i="102"/>
  <c r="Q92" i="102"/>
  <c r="Q150" i="105"/>
  <c r="Q15" i="103"/>
  <c r="Q16" i="103"/>
  <c r="Q169" i="103"/>
  <c r="Q170" i="103"/>
  <c r="Q192" i="104"/>
  <c r="Q284" i="103"/>
  <c r="Q159" i="104"/>
  <c r="Q125" i="102"/>
  <c r="Q190" i="104"/>
  <c r="Q191" i="104"/>
  <c r="Q125" i="105"/>
  <c r="Q103" i="101"/>
  <c r="Q104" i="101"/>
  <c r="Q42" i="104"/>
  <c r="Q17" i="104"/>
  <c r="Q157" i="101"/>
  <c r="Q158" i="101"/>
  <c r="Q140" i="104"/>
  <c r="Q141" i="104"/>
  <c r="Q309" i="102"/>
  <c r="Q73" i="102"/>
  <c r="Q74" i="102"/>
  <c r="Q142" i="104"/>
  <c r="Q69" i="101"/>
  <c r="Q70" i="101"/>
  <c r="Q121" i="104"/>
  <c r="Q190" i="102"/>
  <c r="Q191" i="102"/>
  <c r="Q5" i="101"/>
  <c r="Q117" i="102"/>
  <c r="Q32" i="104"/>
  <c r="Q33" i="104"/>
  <c r="Q17" i="103"/>
  <c r="Q9" i="103"/>
  <c r="Q207" i="103"/>
  <c r="Q208" i="103"/>
  <c r="Q100" i="101"/>
  <c r="Q144" i="101"/>
  <c r="Q145" i="101"/>
  <c r="Q407" i="102"/>
  <c r="Q408" i="102"/>
  <c r="Q65" i="103"/>
  <c r="Q66" i="103"/>
  <c r="Q67" i="104"/>
  <c r="Q344" i="102"/>
  <c r="Q345" i="102"/>
  <c r="Q21" i="104"/>
  <c r="Q71" i="101"/>
  <c r="Q103" i="104"/>
  <c r="Q104" i="104"/>
  <c r="Q146" i="101"/>
  <c r="Q178" i="101"/>
  <c r="Q179" i="101"/>
  <c r="Q46" i="105"/>
  <c r="Q130" i="101"/>
  <c r="Q169" i="104"/>
  <c r="Q170" i="104"/>
  <c r="Q300" i="101"/>
  <c r="Q84" i="104"/>
  <c r="Q103" i="105"/>
  <c r="Q104" i="105"/>
  <c r="Q275" i="103"/>
  <c r="Q46" i="103"/>
  <c r="Q115" i="103"/>
  <c r="Q116" i="103"/>
  <c r="Q121" i="103"/>
  <c r="Q232" i="105"/>
  <c r="Q233" i="105"/>
  <c r="Q215" i="101"/>
  <c r="Q216" i="101"/>
  <c r="Q192" i="105"/>
  <c r="Q15" i="101"/>
  <c r="Q16" i="101"/>
  <c r="Q55" i="105"/>
  <c r="Q150" i="103"/>
  <c r="Q78" i="104"/>
  <c r="Q79" i="104"/>
  <c r="Q192" i="101"/>
  <c r="Q80" i="101"/>
  <c r="Q209" i="103"/>
  <c r="Q100" i="105"/>
  <c r="Q30" i="103"/>
  <c r="Q117" i="101"/>
  <c r="Q92" i="105"/>
  <c r="Q346" i="102"/>
  <c r="Q28" i="104"/>
  <c r="Q29" i="104"/>
  <c r="Q223" i="105"/>
  <c r="Q224" i="105"/>
  <c r="Q59" i="105"/>
  <c r="Q196" i="105"/>
  <c r="Q67" i="103"/>
  <c r="Q3" i="101"/>
  <c r="Q4" i="101"/>
  <c r="Q67" i="101"/>
  <c r="Q205" i="101"/>
  <c r="Q180" i="101"/>
  <c r="Q217" i="102"/>
  <c r="Q46" i="101"/>
  <c r="Q50" i="102"/>
  <c r="Q25" i="103"/>
  <c r="Q250" i="105"/>
  <c r="Q94" i="102"/>
  <c r="Q95" i="102"/>
  <c r="Q142" i="103"/>
  <c r="Q217" i="103"/>
  <c r="Q184" i="104"/>
  <c r="Q92" i="101"/>
  <c r="Q59" i="101"/>
  <c r="Q7" i="105"/>
  <c r="Q8" i="105"/>
  <c r="Q267" i="102"/>
  <c r="Q182" i="105"/>
  <c r="Q183" i="105"/>
  <c r="Q84" i="105"/>
  <c r="Q121" i="101"/>
  <c r="Q23" i="105"/>
  <c r="Q24" i="105"/>
  <c r="Q184" i="102"/>
  <c r="Q182" i="102"/>
  <c r="Q183" i="102"/>
  <c r="Q115" i="101"/>
  <c r="Q116" i="101"/>
  <c r="Q46" i="104"/>
  <c r="Q84" i="102"/>
  <c r="Q207" i="102"/>
  <c r="Q208" i="102"/>
  <c r="Q23" i="102"/>
  <c r="Q24" i="102"/>
  <c r="Q228" i="102"/>
  <c r="Q229" i="102"/>
  <c r="Q157" i="104"/>
  <c r="Q158" i="104"/>
  <c r="Q267" i="103"/>
  <c r="Q67" i="102"/>
  <c r="Q323" i="101"/>
  <c r="Q324" i="101"/>
  <c r="Q107" i="103"/>
  <c r="Q108" i="103"/>
  <c r="Q3" i="104"/>
  <c r="Q4" i="104"/>
  <c r="Q153" i="104"/>
  <c r="Q154" i="104"/>
  <c r="Q400" i="105"/>
  <c r="Q69" i="103"/>
  <c r="Q70" i="103"/>
  <c r="Q34" i="105"/>
  <c r="Q73" i="104"/>
  <c r="Q74" i="104"/>
  <c r="Q217" i="101"/>
  <c r="Q82" i="102"/>
  <c r="Q83" i="102"/>
  <c r="Q146" i="102"/>
  <c r="Q171" i="103"/>
  <c r="Q130" i="103"/>
  <c r="Q392" i="104"/>
  <c r="Q34" i="101"/>
  <c r="Q180" i="105"/>
  <c r="Q92" i="103"/>
  <c r="Q103" i="102"/>
  <c r="Q104" i="102"/>
  <c r="Q105" i="104"/>
  <c r="Q96" i="103"/>
  <c r="Q221" i="101"/>
  <c r="Q75" i="101"/>
  <c r="Q28" i="101"/>
  <c r="Q29" i="101"/>
  <c r="Q82" i="104"/>
  <c r="Q83" i="104"/>
  <c r="Q90" i="104"/>
  <c r="Q91" i="104"/>
  <c r="Q157" i="102"/>
  <c r="Q158" i="102"/>
  <c r="Q75" i="105"/>
  <c r="Q196" i="102"/>
  <c r="Q17" i="102"/>
  <c r="Q105" i="101"/>
  <c r="Q3" i="105"/>
  <c r="Q4" i="105"/>
  <c r="Q28" i="103"/>
  <c r="Q29" i="103"/>
  <c r="Q134" i="102"/>
  <c r="Q219" i="104"/>
  <c r="Q220" i="104"/>
  <c r="Q78" i="102"/>
  <c r="Q79" i="102"/>
  <c r="Q80" i="105"/>
  <c r="Q69" i="105"/>
  <c r="Q70" i="105"/>
  <c r="Q605" i="105"/>
  <c r="Q90" i="101"/>
  <c r="Q91" i="101"/>
  <c r="Q57" i="101"/>
  <c r="Q58" i="101"/>
  <c r="Q228" i="103"/>
  <c r="Q229" i="103"/>
  <c r="Q157" i="105"/>
  <c r="Q158" i="105"/>
  <c r="Q515" i="101"/>
  <c r="Q516" i="101"/>
  <c r="Q55" i="101"/>
  <c r="Q98" i="104"/>
  <c r="Q99" i="104"/>
  <c r="Q142" i="102"/>
  <c r="Q173" i="104"/>
  <c r="Q174" i="104"/>
  <c r="Q119" i="105"/>
  <c r="Q120" i="105"/>
  <c r="Q259" i="101"/>
  <c r="Q90" i="102"/>
  <c r="Q91" i="102"/>
  <c r="Q159" i="102"/>
  <c r="Q150" i="101"/>
  <c r="Q7" i="101"/>
  <c r="Q8" i="101"/>
  <c r="Q5" i="104"/>
  <c r="Q209" i="104"/>
  <c r="Q146" i="103"/>
  <c r="Q205" i="103"/>
  <c r="Q25" i="102"/>
  <c r="Q105" i="102"/>
  <c r="Q48" i="104"/>
  <c r="Q49" i="104"/>
  <c r="Q9" i="105"/>
  <c r="Q32" i="101"/>
  <c r="Q33" i="101"/>
  <c r="Q30" i="101"/>
  <c r="Q184" i="105"/>
  <c r="Q255" i="103"/>
  <c r="Q203" i="102"/>
  <c r="Q204" i="102"/>
  <c r="Q21" i="102"/>
  <c r="Q96" i="101"/>
  <c r="Q205" i="102"/>
  <c r="Q153" i="105"/>
  <c r="Q154" i="105"/>
  <c r="Q94" i="104"/>
  <c r="Q95" i="104"/>
  <c r="Q165" i="103"/>
  <c r="Q166" i="103"/>
  <c r="Q132" i="102"/>
  <c r="Q133" i="102"/>
  <c r="Q92" i="104"/>
  <c r="Q53" i="105"/>
  <c r="Q54" i="105"/>
  <c r="Q109" i="103"/>
  <c r="Q200" i="101"/>
  <c r="Q290" i="103"/>
  <c r="Q291" i="103"/>
  <c r="Q98" i="102"/>
  <c r="Q99" i="102"/>
  <c r="Q132" i="103"/>
  <c r="Q133" i="103"/>
  <c r="Q180" i="103"/>
  <c r="Q78" i="101"/>
  <c r="Q79" i="101"/>
  <c r="Q44" i="105"/>
  <c r="Q45" i="105"/>
  <c r="Q303" i="103"/>
  <c r="Q304" i="103"/>
  <c r="Q69" i="104"/>
  <c r="Q70" i="104"/>
  <c r="Q71" i="104"/>
  <c r="Q57" i="105"/>
  <c r="Q58" i="105"/>
  <c r="Q94" i="103"/>
  <c r="Q95" i="103"/>
  <c r="Q28" i="102"/>
  <c r="Q29" i="102"/>
  <c r="Q42" i="101"/>
  <c r="Q498" i="105"/>
  <c r="Q499" i="105"/>
  <c r="Q673" i="101"/>
  <c r="Q674" i="101"/>
  <c r="Q403" i="102"/>
  <c r="Q404" i="102"/>
  <c r="Q640" i="102"/>
  <c r="Q641" i="102"/>
  <c r="Q528" i="105"/>
  <c r="Q529" i="105"/>
  <c r="Q325" i="101"/>
  <c r="Q32" i="103"/>
  <c r="Q33" i="103"/>
  <c r="Q271" i="103"/>
  <c r="Q405" i="102"/>
  <c r="Q571" i="103"/>
  <c r="Q271" i="102"/>
  <c r="Q225" i="104"/>
  <c r="Q592" i="102"/>
  <c r="Q692" i="104"/>
  <c r="Q475" i="105"/>
  <c r="Q573" i="104"/>
  <c r="Q574" i="104"/>
  <c r="Q665" i="103"/>
  <c r="Q666" i="103"/>
  <c r="Q384" i="101"/>
  <c r="Q507" i="103"/>
  <c r="Q508" i="103"/>
  <c r="Q278" i="105"/>
  <c r="Q279" i="105"/>
  <c r="Q546" i="102"/>
  <c r="Q453" i="104"/>
  <c r="Q454" i="104"/>
  <c r="Q78" i="105"/>
  <c r="Q79" i="105"/>
  <c r="Q398" i="104"/>
  <c r="Q399" i="104"/>
  <c r="Q509" i="104"/>
  <c r="Q253" i="105"/>
  <c r="Q254" i="105"/>
  <c r="Q642" i="101"/>
  <c r="Q730" i="103"/>
  <c r="Q65" i="105"/>
  <c r="Q66" i="105"/>
  <c r="Q492" i="101"/>
  <c r="Q603" i="104"/>
  <c r="Q604" i="104"/>
  <c r="Q119" i="103"/>
  <c r="Q120" i="103"/>
  <c r="Q567" i="104"/>
  <c r="Q373" i="104"/>
  <c r="Q374" i="104"/>
  <c r="Q469" i="103"/>
  <c r="Q470" i="103"/>
  <c r="Q423" i="103"/>
  <c r="Q424" i="103"/>
  <c r="Q109" i="102"/>
  <c r="Q703" i="103"/>
  <c r="Q704" i="103"/>
  <c r="Q23" i="103"/>
  <c r="Q24" i="103"/>
  <c r="Q446" i="104"/>
  <c r="Q396" i="103"/>
  <c r="Q384" i="102"/>
  <c r="Q753" i="104"/>
  <c r="Q754" i="104"/>
  <c r="Q59" i="104"/>
  <c r="Q134" i="104"/>
  <c r="Q659" i="103"/>
  <c r="Q480" i="102"/>
  <c r="Q178" i="102"/>
  <c r="Q179" i="102"/>
  <c r="Q357" i="102"/>
  <c r="Q358" i="102"/>
  <c r="Q232" i="104"/>
  <c r="Q233" i="104"/>
  <c r="Q465" i="103"/>
  <c r="Q466" i="103"/>
  <c r="Q321" i="102"/>
  <c r="Q442" i="103"/>
  <c r="Q5" i="103"/>
  <c r="Q417" i="101"/>
  <c r="Q109" i="101"/>
  <c r="Q167" i="102"/>
  <c r="Q628" i="102"/>
  <c r="Q629" i="102"/>
  <c r="Q430" i="103"/>
  <c r="Q569" i="101"/>
  <c r="Q570" i="101"/>
  <c r="Q142" i="105"/>
  <c r="Q459" i="105"/>
  <c r="Q367" i="104"/>
  <c r="Q615" i="104"/>
  <c r="Q616" i="104"/>
  <c r="Q109" i="104"/>
  <c r="Q480" i="103"/>
  <c r="Q557" i="104"/>
  <c r="Q558" i="104"/>
  <c r="Q246" i="103"/>
  <c r="Q150" i="104"/>
  <c r="Q525" i="104"/>
  <c r="Q317" i="101"/>
  <c r="Q580" i="104"/>
  <c r="Q198" i="104"/>
  <c r="Q199" i="104"/>
  <c r="Q319" i="103"/>
  <c r="Q320" i="103"/>
  <c r="Q194" i="103"/>
  <c r="Q195" i="103"/>
  <c r="Q382" i="101"/>
  <c r="Q383" i="101"/>
  <c r="Q369" i="104"/>
  <c r="Q370" i="104"/>
  <c r="Q682" i="105"/>
  <c r="Q683" i="105"/>
  <c r="Q309" i="104"/>
  <c r="Q594" i="104"/>
  <c r="Q595" i="104"/>
  <c r="Q169" i="102"/>
  <c r="Q170" i="102"/>
  <c r="Q757" i="104"/>
  <c r="Q758" i="104"/>
  <c r="Q178" i="103"/>
  <c r="Q179" i="103"/>
  <c r="Q632" i="104"/>
  <c r="Q633" i="104"/>
  <c r="Q509" i="101"/>
  <c r="Q719" i="101"/>
  <c r="Q720" i="101"/>
  <c r="Q340" i="104"/>
  <c r="Q341" i="104"/>
  <c r="Q434" i="102"/>
  <c r="Q542" i="104"/>
  <c r="Q571" i="101"/>
  <c r="Q80" i="103"/>
  <c r="Q671" i="102"/>
  <c r="Q698" i="105"/>
  <c r="Q699" i="105"/>
  <c r="Q428" i="104"/>
  <c r="Q429" i="104"/>
  <c r="Q292" i="101"/>
  <c r="Q398" i="103"/>
  <c r="Q399" i="103"/>
  <c r="Q573" i="103"/>
  <c r="Q574" i="103"/>
  <c r="Q596" i="102"/>
  <c r="Q750" i="101"/>
  <c r="Q155" i="104"/>
  <c r="Q492" i="103"/>
  <c r="Q703" i="105"/>
  <c r="Q704" i="105"/>
  <c r="Q203" i="105"/>
  <c r="Q204" i="105"/>
  <c r="Q342" i="103"/>
  <c r="Q542" i="105"/>
  <c r="Q444" i="101"/>
  <c r="Q445" i="101"/>
  <c r="Q407" i="103"/>
  <c r="Q408" i="103"/>
  <c r="Q705" i="103"/>
  <c r="Q444" i="105"/>
  <c r="Q445" i="105"/>
  <c r="Q469" i="104"/>
  <c r="Q470" i="104"/>
  <c r="Q571" i="104"/>
  <c r="Q771" i="101"/>
  <c r="Q480" i="105"/>
  <c r="Q650" i="103"/>
  <c r="Q617" i="104"/>
  <c r="Q494" i="102"/>
  <c r="Q495" i="102"/>
  <c r="Q225" i="102"/>
  <c r="Q728" i="104"/>
  <c r="Q729" i="104"/>
  <c r="Q617" i="103"/>
  <c r="Q309" i="101"/>
  <c r="Q675" i="103"/>
  <c r="Q603" i="103"/>
  <c r="Q604" i="103"/>
  <c r="Q600" i="102"/>
  <c r="Q721" i="101"/>
  <c r="Q609" i="101"/>
  <c r="Q559" i="101"/>
  <c r="Q634" i="104"/>
  <c r="Q496" i="103"/>
  <c r="Q225" i="101"/>
  <c r="Q217" i="105"/>
  <c r="Q742" i="102"/>
  <c r="Q707" i="104"/>
  <c r="Q708" i="104"/>
  <c r="Q696" i="102"/>
  <c r="Q196" i="101"/>
  <c r="Q484" i="105"/>
  <c r="Q455" i="103"/>
  <c r="Q532" i="105"/>
  <c r="Q533" i="105"/>
  <c r="Q546" i="105"/>
  <c r="Q280" i="105"/>
  <c r="Q592" i="103"/>
  <c r="Q740" i="101"/>
  <c r="Q741" i="101"/>
  <c r="Q405" i="101"/>
  <c r="Q540" i="104"/>
  <c r="Q541" i="104"/>
  <c r="Q515" i="105"/>
  <c r="Q516" i="105"/>
  <c r="Q534" i="104"/>
  <c r="Q396" i="104"/>
  <c r="Q675" i="101"/>
  <c r="Q275" i="101"/>
  <c r="Q715" i="102"/>
  <c r="Q716" i="102"/>
  <c r="Q200" i="102"/>
  <c r="Q103" i="103"/>
  <c r="Q104" i="103"/>
  <c r="Q280" i="103"/>
  <c r="Q494" i="101"/>
  <c r="Q495" i="101"/>
  <c r="Q346" i="101"/>
  <c r="Q448" i="103"/>
  <c r="Q449" i="103"/>
  <c r="Q444" i="104"/>
  <c r="Q445" i="104"/>
  <c r="Q259" i="102"/>
  <c r="Q592" i="101"/>
  <c r="Q428" i="103"/>
  <c r="Q429" i="103"/>
  <c r="Q646" i="104"/>
  <c r="Q398" i="105"/>
  <c r="Q399" i="105"/>
  <c r="Q423" i="104"/>
  <c r="Q424" i="104"/>
  <c r="Q573" i="102"/>
  <c r="Q574" i="102"/>
  <c r="Q440" i="103"/>
  <c r="Q441" i="103"/>
  <c r="Q523" i="102"/>
  <c r="Q524" i="102"/>
  <c r="Q155" i="105"/>
  <c r="Q746" i="102"/>
  <c r="Q269" i="101"/>
  <c r="Q270" i="101"/>
  <c r="Q467" i="102"/>
  <c r="Q590" i="103"/>
  <c r="Q591" i="103"/>
  <c r="Q550" i="103"/>
  <c r="Q200" i="103"/>
  <c r="Q171" i="101"/>
  <c r="Q200" i="105"/>
  <c r="Q628" i="105"/>
  <c r="Q629" i="105"/>
  <c r="Q467" i="101"/>
  <c r="Q548" i="101"/>
  <c r="Q549" i="101"/>
  <c r="Q582" i="101"/>
  <c r="Q583" i="101"/>
  <c r="Q550" i="101"/>
  <c r="Q590" i="104"/>
  <c r="Q591" i="104"/>
  <c r="Q575" i="104"/>
  <c r="Q246" i="105"/>
  <c r="Q707" i="101"/>
  <c r="Q708" i="101"/>
  <c r="Q3" i="103"/>
  <c r="Q4" i="103"/>
  <c r="Q605" i="103"/>
  <c r="Q640" i="104"/>
  <c r="Q641" i="104"/>
  <c r="Q90" i="103"/>
  <c r="Q91" i="103"/>
  <c r="Q490" i="102"/>
  <c r="Q491" i="102"/>
  <c r="Q730" i="102"/>
  <c r="Q369" i="103"/>
  <c r="Q370" i="103"/>
  <c r="Q475" i="103"/>
  <c r="Q332" i="102"/>
  <c r="Q333" i="102"/>
  <c r="Q653" i="102"/>
  <c r="Q654" i="102"/>
  <c r="Q673" i="105"/>
  <c r="Q674" i="105"/>
  <c r="Q350" i="103"/>
  <c r="Q282" i="101"/>
  <c r="Q283" i="101"/>
  <c r="Q244" i="104"/>
  <c r="Q245" i="104"/>
  <c r="Q534" i="101"/>
  <c r="Q50" i="101"/>
  <c r="Q359" i="102"/>
  <c r="Q709" i="104"/>
  <c r="Q365" i="102"/>
  <c r="Q366" i="102"/>
  <c r="Q415" i="103"/>
  <c r="Q416" i="103"/>
  <c r="Q390" i="105"/>
  <c r="Q391" i="105"/>
  <c r="Q505" i="105"/>
  <c r="Q371" i="102"/>
  <c r="Q619" i="102"/>
  <c r="Q620" i="102"/>
  <c r="Q715" i="101"/>
  <c r="Q716" i="101"/>
  <c r="Q248" i="105"/>
  <c r="Q249" i="105"/>
  <c r="Q55" i="104"/>
  <c r="Q719" i="105"/>
  <c r="Q720" i="105"/>
  <c r="Q580" i="103"/>
  <c r="Q209" i="101"/>
  <c r="Q530" i="105"/>
  <c r="Q419" i="105"/>
  <c r="Q420" i="105"/>
  <c r="Q203" i="104"/>
  <c r="Q204" i="104"/>
  <c r="Q519" i="102"/>
  <c r="Q520" i="102"/>
  <c r="Q340" i="103"/>
  <c r="Q341" i="103"/>
  <c r="Q615" i="103"/>
  <c r="Q616" i="103"/>
  <c r="Q275" i="105"/>
  <c r="Q319" i="102"/>
  <c r="Q320" i="102"/>
  <c r="Q207" i="101"/>
  <c r="Q208" i="101"/>
  <c r="Q546" i="104"/>
  <c r="Q575" i="102"/>
  <c r="Q650" i="101"/>
  <c r="Q353" i="102"/>
  <c r="Q354" i="102"/>
  <c r="Q692" i="102"/>
  <c r="Q298" i="101"/>
  <c r="Q299" i="101"/>
  <c r="Q703" i="102"/>
  <c r="Q704" i="102"/>
  <c r="Q405" i="103"/>
  <c r="Q244" i="105"/>
  <c r="Q245" i="105"/>
  <c r="Q244" i="102"/>
  <c r="Q245" i="102"/>
  <c r="Q646" i="103"/>
  <c r="Q596" i="101"/>
  <c r="Q555" i="101"/>
  <c r="Q650" i="104"/>
  <c r="Q230" i="102"/>
  <c r="Q375" i="102"/>
  <c r="Q248" i="101"/>
  <c r="Q249" i="101"/>
  <c r="Q419" i="101"/>
  <c r="Q420" i="101"/>
  <c r="Q505" i="103"/>
  <c r="Q450" i="104"/>
  <c r="Q390" i="101"/>
  <c r="Q391" i="101"/>
  <c r="Q94" i="101"/>
  <c r="Q95" i="101"/>
  <c r="Q532" i="103"/>
  <c r="Q533" i="103"/>
  <c r="Q173" i="105"/>
  <c r="Q174" i="105"/>
  <c r="Q680" i="103"/>
  <c r="Q473" i="103"/>
  <c r="Q474" i="103"/>
  <c r="Q165" i="105"/>
  <c r="Q166" i="105"/>
  <c r="Q117" i="103"/>
  <c r="Q284" i="104"/>
  <c r="Q500" i="103"/>
  <c r="Q730" i="101"/>
  <c r="Q773" i="103"/>
  <c r="Q774" i="103"/>
  <c r="Q659" i="101"/>
  <c r="Q107" i="104"/>
  <c r="Q108" i="104"/>
  <c r="Q398" i="102"/>
  <c r="Q399" i="102"/>
  <c r="Q19" i="105"/>
  <c r="Q20" i="105"/>
  <c r="Q698" i="103"/>
  <c r="Q699" i="103"/>
  <c r="Q475" i="101"/>
  <c r="Q248" i="102"/>
  <c r="Q249" i="102"/>
  <c r="Q667" i="104"/>
  <c r="Q478" i="104"/>
  <c r="Q479" i="104"/>
  <c r="Q267" i="101"/>
  <c r="Q775" i="103"/>
  <c r="Q565" i="103"/>
  <c r="Q566" i="103"/>
  <c r="Q478" i="102"/>
  <c r="Q479" i="102"/>
  <c r="Q71" i="102"/>
  <c r="Q353" i="103"/>
  <c r="Q354" i="103"/>
  <c r="Q484" i="101"/>
  <c r="Q67" i="105"/>
  <c r="Q253" i="104"/>
  <c r="Q254" i="104"/>
  <c r="Q498" i="101"/>
  <c r="Q499" i="101"/>
  <c r="Q305" i="103"/>
  <c r="Q382" i="104"/>
  <c r="Q383" i="104"/>
  <c r="Q280" i="104"/>
  <c r="Q353" i="104"/>
  <c r="Q354" i="104"/>
  <c r="Q280" i="101"/>
  <c r="Q673" i="103"/>
  <c r="Q674" i="103"/>
  <c r="Q325" i="102"/>
  <c r="Q471" i="104"/>
  <c r="Q321" i="105"/>
  <c r="Q365" i="104"/>
  <c r="Q366" i="104"/>
  <c r="Q678" i="103"/>
  <c r="Q679" i="103"/>
  <c r="Q190" i="103"/>
  <c r="Q191" i="103"/>
  <c r="Q746" i="101"/>
  <c r="Q165" i="102"/>
  <c r="Q166" i="102"/>
  <c r="Q205" i="104"/>
  <c r="Q646" i="105"/>
  <c r="Q692" i="103"/>
  <c r="Q446" i="103"/>
  <c r="Q307" i="101"/>
  <c r="Q308" i="101"/>
  <c r="Q140" i="103"/>
  <c r="Q141" i="103"/>
  <c r="Q515" i="102"/>
  <c r="Q516" i="102"/>
  <c r="Q655" i="105"/>
  <c r="Q575" i="105"/>
  <c r="Q246" i="101"/>
  <c r="Q417" i="105"/>
  <c r="Q544" i="103"/>
  <c r="Q545" i="103"/>
  <c r="Q748" i="104"/>
  <c r="Q749" i="104"/>
  <c r="Q365" i="105"/>
  <c r="Q366" i="105"/>
  <c r="Q496" i="104"/>
  <c r="Q121" i="105"/>
  <c r="Q521" i="105"/>
  <c r="Q517" i="102"/>
  <c r="Q371" i="101"/>
  <c r="Q498" i="103"/>
  <c r="Q499" i="103"/>
  <c r="Q96" i="105"/>
  <c r="Q646" i="102"/>
  <c r="Q182" i="101"/>
  <c r="Q183" i="101"/>
  <c r="Q348" i="103"/>
  <c r="Q349" i="103"/>
  <c r="Q717" i="101"/>
  <c r="Q525" i="101"/>
  <c r="Q425" i="105"/>
  <c r="Q469" i="102"/>
  <c r="Q470" i="102"/>
  <c r="Q448" i="101"/>
  <c r="Q449" i="101"/>
  <c r="Q459" i="103"/>
  <c r="Q173" i="103"/>
  <c r="Q174" i="103"/>
  <c r="Q569" i="103"/>
  <c r="Q570" i="103"/>
  <c r="Q407" i="101"/>
  <c r="Q408" i="101"/>
  <c r="Q265" i="104"/>
  <c r="Q266" i="104"/>
  <c r="Q342" i="104"/>
  <c r="Q171" i="102"/>
  <c r="Q709" i="103"/>
  <c r="Q659" i="105"/>
  <c r="Q415" i="104"/>
  <c r="Q416" i="104"/>
  <c r="Q350" i="104"/>
  <c r="Q275" i="102"/>
  <c r="Q619" i="105"/>
  <c r="Q620" i="105"/>
  <c r="Q665" i="102"/>
  <c r="Q666" i="102"/>
  <c r="Q598" i="102"/>
  <c r="Q599" i="102"/>
  <c r="Q234" i="103"/>
  <c r="Q594" i="101"/>
  <c r="Q595" i="101"/>
  <c r="Q457" i="102"/>
  <c r="Q458" i="102"/>
  <c r="Q390" i="103"/>
  <c r="Q391" i="103"/>
  <c r="Q365" i="103"/>
  <c r="Q366" i="103"/>
  <c r="Q382" i="103"/>
  <c r="Q383" i="103"/>
  <c r="Q500" i="105"/>
  <c r="Q482" i="105"/>
  <c r="Q483" i="105"/>
  <c r="Q734" i="103"/>
  <c r="Q390" i="104"/>
  <c r="Q391" i="104"/>
  <c r="Q680" i="102"/>
  <c r="Q657" i="103"/>
  <c r="Q658" i="103"/>
  <c r="Q250" i="103"/>
  <c r="Q459" i="104"/>
  <c r="Q734" i="101"/>
  <c r="Q417" i="103"/>
  <c r="Q721" i="104"/>
  <c r="Q694" i="104"/>
  <c r="Q695" i="104"/>
  <c r="Q653" i="103"/>
  <c r="Q654" i="103"/>
  <c r="Q546" i="103"/>
  <c r="Q409" i="105"/>
  <c r="Q507" i="105"/>
  <c r="Q508" i="105"/>
  <c r="Q653" i="104"/>
  <c r="Q654" i="104"/>
  <c r="Q598" i="105"/>
  <c r="Q599" i="105"/>
  <c r="Q553" i="105"/>
  <c r="Q554" i="105"/>
  <c r="Q159" i="103"/>
  <c r="Q355" i="104"/>
  <c r="Q565" i="105"/>
  <c r="Q566" i="105"/>
  <c r="Q315" i="103"/>
  <c r="Q316" i="103"/>
  <c r="Q740" i="104"/>
  <c r="Q741" i="104"/>
  <c r="Q559" i="102"/>
  <c r="Q700" i="101"/>
  <c r="Q409" i="103"/>
  <c r="Q628" i="104"/>
  <c r="Q629" i="104"/>
  <c r="Q450" i="102"/>
  <c r="Q315" i="105"/>
  <c r="Q316" i="105"/>
  <c r="Q457" i="105"/>
  <c r="Q458" i="105"/>
  <c r="Q155" i="103"/>
  <c r="Q423" i="102"/>
  <c r="Q424" i="102"/>
  <c r="Q578" i="102"/>
  <c r="Q579" i="102"/>
  <c r="Q296" i="101"/>
  <c r="Q84" i="103"/>
  <c r="Q469" i="101"/>
  <c r="Q470" i="101"/>
  <c r="Q328" i="102"/>
  <c r="Q329" i="102"/>
  <c r="Q507" i="102"/>
  <c r="Q508" i="102"/>
  <c r="Q609" i="104"/>
  <c r="Q340" i="102"/>
  <c r="Q341" i="102"/>
  <c r="Q723" i="104"/>
  <c r="Q724" i="104"/>
  <c r="Q630" i="105"/>
  <c r="Q694" i="103"/>
  <c r="Q695" i="103"/>
  <c r="Q298" i="103"/>
  <c r="Q299" i="103"/>
  <c r="Q757" i="101"/>
  <c r="Q758" i="101"/>
  <c r="Q615" i="105"/>
  <c r="Q616" i="105"/>
  <c r="Q500" i="104"/>
  <c r="Q505" i="101"/>
  <c r="Q478" i="101"/>
  <c r="Q479" i="101"/>
  <c r="Q482" i="104"/>
  <c r="Q483" i="104"/>
  <c r="Q319" i="104"/>
  <c r="Q320" i="104"/>
  <c r="Q317" i="102"/>
  <c r="Q555" i="105"/>
  <c r="Q503" i="104"/>
  <c r="Q504" i="104"/>
  <c r="Q255" i="101"/>
  <c r="Q532" i="104"/>
  <c r="Q533" i="104"/>
  <c r="Q582" i="103"/>
  <c r="Q583" i="103"/>
  <c r="Q698" i="101"/>
  <c r="Q699" i="101"/>
  <c r="Q284" i="101"/>
  <c r="Q682" i="104"/>
  <c r="Q683" i="104"/>
  <c r="Q282" i="103"/>
  <c r="Q283" i="103"/>
  <c r="Q267" i="104"/>
  <c r="Q625" i="101"/>
  <c r="Q544" i="102"/>
  <c r="Q545" i="102"/>
  <c r="Q271" i="105"/>
  <c r="Q403" i="105"/>
  <c r="Q404" i="105"/>
  <c r="Q217" i="104"/>
  <c r="Q421" i="102"/>
  <c r="Q573" i="101"/>
  <c r="Q574" i="101"/>
  <c r="Q396" i="101"/>
  <c r="Q430" i="104"/>
  <c r="Q669" i="103"/>
  <c r="Q670" i="103"/>
  <c r="Q596" i="105"/>
  <c r="Q453" i="101"/>
  <c r="Q454" i="101"/>
  <c r="Q184" i="101"/>
  <c r="Q594" i="102"/>
  <c r="Q595" i="102"/>
  <c r="Q59" i="102"/>
  <c r="Q296" i="103"/>
  <c r="Q675" i="105"/>
  <c r="Q603" i="105"/>
  <c r="Q604" i="105"/>
  <c r="Q378" i="104"/>
  <c r="Q379" i="104"/>
  <c r="Q248" i="104"/>
  <c r="Q249" i="104"/>
  <c r="Q100" i="103"/>
  <c r="Q503" i="105"/>
  <c r="Q504" i="105"/>
  <c r="Q434" i="104"/>
  <c r="Q417" i="104"/>
  <c r="Q553" i="103"/>
  <c r="Q554" i="103"/>
  <c r="Q307" i="105"/>
  <c r="Q308" i="105"/>
  <c r="Q296" i="105"/>
  <c r="Q78" i="103"/>
  <c r="Q79" i="103"/>
  <c r="Q253" i="103"/>
  <c r="Q254" i="103"/>
  <c r="Q409" i="104"/>
  <c r="Q630" i="102"/>
  <c r="Q244" i="103"/>
  <c r="Q245" i="103"/>
  <c r="Q455" i="102"/>
  <c r="Q292" i="104"/>
  <c r="Q369" i="105"/>
  <c r="Q370" i="105"/>
  <c r="Q367" i="101"/>
  <c r="Q473" i="102"/>
  <c r="Q474" i="102"/>
  <c r="Q657" i="102"/>
  <c r="Q658" i="102"/>
  <c r="Q569" i="105"/>
  <c r="Q570" i="105"/>
  <c r="Q569" i="102"/>
  <c r="Q570" i="102"/>
  <c r="Q478" i="105"/>
  <c r="Q479" i="105"/>
  <c r="Q348" i="105"/>
  <c r="Q349" i="105"/>
  <c r="Q423" i="105"/>
  <c r="Q424" i="105"/>
  <c r="Q717" i="103"/>
  <c r="Q394" i="104"/>
  <c r="Q395" i="104"/>
  <c r="Q148" i="104"/>
  <c r="Q149" i="104"/>
  <c r="Q455" i="101"/>
  <c r="Q590" i="105"/>
  <c r="Q591" i="105"/>
  <c r="Q582" i="104"/>
  <c r="Q583" i="104"/>
  <c r="Q428" i="102"/>
  <c r="Q429" i="102"/>
  <c r="Q571" i="102"/>
  <c r="Q717" i="105"/>
  <c r="Q465" i="101"/>
  <c r="Q466" i="101"/>
  <c r="Q667" i="103"/>
  <c r="Q473" i="101"/>
  <c r="Q474" i="101"/>
  <c r="Q380" i="102"/>
  <c r="Q648" i="102"/>
  <c r="Q649" i="102"/>
  <c r="Q546" i="101"/>
  <c r="Q40" i="102"/>
  <c r="Q41" i="102"/>
  <c r="Q519" i="105"/>
  <c r="Q520" i="105"/>
  <c r="Q678" i="105"/>
  <c r="Q679" i="105"/>
  <c r="Q450" i="101"/>
  <c r="Q675" i="104"/>
  <c r="Q609" i="105"/>
  <c r="Q498" i="104"/>
  <c r="Q499" i="104"/>
  <c r="Q582" i="105"/>
  <c r="Q583" i="105"/>
  <c r="Q178" i="105"/>
  <c r="Q179" i="105"/>
  <c r="Q732" i="101"/>
  <c r="Q733" i="101"/>
  <c r="Q473" i="105"/>
  <c r="Q474" i="105"/>
  <c r="Q590" i="101"/>
  <c r="Q591" i="101"/>
  <c r="Q775" i="101"/>
  <c r="Q448" i="105"/>
  <c r="Q449" i="105"/>
  <c r="Q759" i="103"/>
  <c r="Q350" i="105"/>
  <c r="Q384" i="104"/>
  <c r="Q240" i="104"/>
  <c r="Q241" i="104"/>
  <c r="Q257" i="104"/>
  <c r="Q258" i="104"/>
  <c r="Q475" i="104"/>
  <c r="Q694" i="105"/>
  <c r="Q695" i="105"/>
  <c r="Q700" i="103"/>
  <c r="Q634" i="105"/>
  <c r="Q344" i="101"/>
  <c r="Q345" i="101"/>
  <c r="Q575" i="103"/>
  <c r="Q534" i="102"/>
  <c r="Q482" i="103"/>
  <c r="Q483" i="103"/>
  <c r="Q721" i="105"/>
  <c r="Q98" i="105"/>
  <c r="Q99" i="105"/>
  <c r="Q290" i="105"/>
  <c r="Q291" i="105"/>
  <c r="Q559" i="104"/>
  <c r="Q528" i="102"/>
  <c r="Q529" i="102"/>
  <c r="Q403" i="104"/>
  <c r="Q404" i="104"/>
  <c r="Q705" i="105"/>
  <c r="Q357" i="101"/>
  <c r="Q358" i="101"/>
  <c r="Q471" i="103"/>
  <c r="Q405" i="104"/>
  <c r="Q182" i="104"/>
  <c r="Q183" i="104"/>
  <c r="Q128" i="104"/>
  <c r="Q129" i="104"/>
  <c r="Q273" i="104"/>
  <c r="Q274" i="104"/>
  <c r="Q603" i="101"/>
  <c r="Q604" i="101"/>
  <c r="Q432" i="105"/>
  <c r="Q433" i="105"/>
  <c r="Q534" i="105"/>
  <c r="Q625" i="102"/>
  <c r="Q442" i="105"/>
  <c r="Q628" i="101"/>
  <c r="Q629" i="101"/>
  <c r="Q715" i="103"/>
  <c r="Q716" i="103"/>
  <c r="Q640" i="103"/>
  <c r="Q641" i="103"/>
  <c r="Q517" i="101"/>
  <c r="Q753" i="103"/>
  <c r="Q754" i="103"/>
  <c r="Q232" i="103"/>
  <c r="Q233" i="103"/>
  <c r="Q734" i="102"/>
  <c r="Q257" i="101"/>
  <c r="Q258" i="101"/>
  <c r="Q421" i="101"/>
  <c r="Q642" i="102"/>
  <c r="Q192" i="103"/>
  <c r="Q503" i="102"/>
  <c r="Q504" i="102"/>
  <c r="Q432" i="103"/>
  <c r="Q433" i="103"/>
  <c r="Q315" i="102"/>
  <c r="Q316" i="102"/>
  <c r="Q721" i="102"/>
  <c r="Q394" i="103"/>
  <c r="Q395" i="103"/>
  <c r="Q325" i="103"/>
  <c r="Q765" i="103"/>
  <c r="Q766" i="103"/>
  <c r="Q728" i="102"/>
  <c r="Q729" i="102"/>
  <c r="Q328" i="103"/>
  <c r="Q329" i="103"/>
  <c r="Q528" i="101"/>
  <c r="Q529" i="101"/>
  <c r="Q205" i="105"/>
  <c r="Q548" i="104"/>
  <c r="Q549" i="104"/>
  <c r="Q740" i="103"/>
  <c r="Q741" i="103"/>
  <c r="Q559" i="105"/>
  <c r="Q657" i="104"/>
  <c r="Q658" i="104"/>
  <c r="Q446" i="102"/>
  <c r="Q330" i="103"/>
  <c r="Q719" i="103"/>
  <c r="Q720" i="103"/>
  <c r="Q467" i="105"/>
  <c r="Q348" i="102"/>
  <c r="Q349" i="102"/>
  <c r="Q378" i="101"/>
  <c r="Q379" i="101"/>
  <c r="Q300" i="104"/>
  <c r="Q144" i="103"/>
  <c r="Q145" i="103"/>
  <c r="Q219" i="102"/>
  <c r="Q220" i="102"/>
  <c r="Q428" i="105"/>
  <c r="Q429" i="105"/>
  <c r="Q505" i="102"/>
  <c r="Q750" i="103"/>
  <c r="Q671" i="101"/>
  <c r="Q348" i="101"/>
  <c r="Q349" i="101"/>
  <c r="Q123" i="103"/>
  <c r="Q124" i="103"/>
  <c r="Q353" i="101"/>
  <c r="Q354" i="101"/>
  <c r="Q269" i="103"/>
  <c r="Q270" i="103"/>
  <c r="Q696" i="104"/>
  <c r="Q657" i="105"/>
  <c r="Q658" i="105"/>
  <c r="Q355" i="105"/>
  <c r="Q700" i="102"/>
  <c r="Q769" i="104"/>
  <c r="Q770" i="104"/>
  <c r="Q596" i="104"/>
  <c r="Q373" i="101"/>
  <c r="Q374" i="101"/>
  <c r="Q550" i="105"/>
  <c r="Q171" i="105"/>
  <c r="Q523" i="104"/>
  <c r="Q524" i="104"/>
  <c r="Q644" i="101"/>
  <c r="Q645" i="101"/>
  <c r="Q267" i="105"/>
  <c r="Q575" i="101"/>
  <c r="Q623" i="102"/>
  <c r="Q624" i="102"/>
  <c r="Q334" i="102"/>
  <c r="Q767" i="101"/>
  <c r="Q582" i="102"/>
  <c r="Q583" i="102"/>
  <c r="Q684" i="103"/>
  <c r="Q165" i="104"/>
  <c r="Q166" i="104"/>
  <c r="Q194" i="102"/>
  <c r="Q195" i="102"/>
  <c r="Q321" i="103"/>
  <c r="Q328" i="101"/>
  <c r="Q329" i="101"/>
  <c r="Q319" i="105"/>
  <c r="Q320" i="105"/>
  <c r="Q371" i="103"/>
  <c r="Q750" i="104"/>
  <c r="Q225" i="103"/>
  <c r="Q269" i="104"/>
  <c r="Q270" i="104"/>
  <c r="Q409" i="101"/>
  <c r="Q715" i="104"/>
  <c r="Q716" i="104"/>
  <c r="Q748" i="103"/>
  <c r="Q749" i="103"/>
  <c r="Q592" i="104"/>
  <c r="Q644" i="105"/>
  <c r="Q645" i="105"/>
  <c r="Q598" i="104"/>
  <c r="Q599" i="104"/>
  <c r="Q382" i="102"/>
  <c r="Q383" i="102"/>
  <c r="Q494" i="103"/>
  <c r="Q495" i="103"/>
  <c r="Q605" i="104"/>
  <c r="Q684" i="101"/>
  <c r="Q196" i="104"/>
  <c r="Q417" i="102"/>
  <c r="Q425" i="102"/>
  <c r="Q257" i="103"/>
  <c r="Q258" i="103"/>
  <c r="Q557" i="101"/>
  <c r="Q558" i="101"/>
  <c r="Q255" i="105"/>
  <c r="Q290" i="102"/>
  <c r="Q291" i="102"/>
  <c r="Q507" i="101"/>
  <c r="Q508" i="101"/>
  <c r="Q132" i="104"/>
  <c r="Q133" i="104"/>
  <c r="Q455" i="104"/>
  <c r="Q453" i="102"/>
  <c r="Q454" i="102"/>
  <c r="Q615" i="102"/>
  <c r="Q616" i="102"/>
  <c r="Q392" i="105"/>
  <c r="Q294" i="103"/>
  <c r="Q295" i="103"/>
  <c r="Q496" i="101"/>
  <c r="Q346" i="104"/>
  <c r="Q355" i="102"/>
  <c r="Q607" i="102"/>
  <c r="Q608" i="102"/>
  <c r="Q142" i="101"/>
  <c r="Q590" i="102"/>
  <c r="Q591" i="102"/>
  <c r="Q665" i="101"/>
  <c r="Q666" i="101"/>
  <c r="Q690" i="103"/>
  <c r="Q691" i="103"/>
  <c r="Q373" i="105"/>
  <c r="Q374" i="105"/>
  <c r="Q359" i="105"/>
  <c r="Q382" i="105"/>
  <c r="Q383" i="105"/>
  <c r="Q690" i="101"/>
  <c r="Q691" i="101"/>
  <c r="Q509" i="103"/>
  <c r="Q580" i="105"/>
  <c r="Q732" i="102"/>
  <c r="Q733" i="102"/>
  <c r="Q644" i="102"/>
  <c r="Q645" i="102"/>
  <c r="Q634" i="103"/>
  <c r="Q240" i="103"/>
  <c r="Q241" i="103"/>
  <c r="Q680" i="105"/>
  <c r="Q315" i="101"/>
  <c r="Q316" i="101"/>
  <c r="Q450" i="103"/>
  <c r="Q705" i="101"/>
  <c r="Q432" i="102"/>
  <c r="Q433" i="102"/>
  <c r="Q423" i="101"/>
  <c r="Q424" i="101"/>
  <c r="Q242" i="103"/>
  <c r="Q721" i="103"/>
  <c r="Q475" i="102"/>
  <c r="Q255" i="104"/>
  <c r="Q380" i="104"/>
  <c r="Q565" i="104"/>
  <c r="Q566" i="104"/>
  <c r="Q305" i="105"/>
  <c r="Q340" i="105"/>
  <c r="Q341" i="105"/>
  <c r="Q682" i="103"/>
  <c r="Q683" i="103"/>
  <c r="Q557" i="105"/>
  <c r="Q558" i="105"/>
  <c r="Q334" i="103"/>
  <c r="Q640" i="105"/>
  <c r="Q641" i="105"/>
  <c r="Q446" i="105"/>
  <c r="Q690" i="102"/>
  <c r="Q691" i="102"/>
  <c r="Q530" i="104"/>
  <c r="Q498" i="102"/>
  <c r="Q499" i="102"/>
  <c r="Q298" i="104"/>
  <c r="Q299" i="104"/>
  <c r="Q167" i="105"/>
  <c r="Q565" i="101"/>
  <c r="Q566" i="101"/>
  <c r="Q765" i="104"/>
  <c r="Q766" i="104"/>
  <c r="Q540" i="105"/>
  <c r="Q541" i="105"/>
  <c r="Q682" i="102"/>
  <c r="Q683" i="102"/>
  <c r="Q440" i="104"/>
  <c r="Q441" i="104"/>
  <c r="Q307" i="104"/>
  <c r="Q308" i="104"/>
  <c r="Q134" i="101"/>
  <c r="Q330" i="104"/>
  <c r="Q678" i="104"/>
  <c r="Q679" i="104"/>
  <c r="Q703" i="101"/>
  <c r="Q704" i="101"/>
  <c r="Q540" i="101"/>
  <c r="Q541" i="101"/>
  <c r="Q319" i="101"/>
  <c r="Q320" i="101"/>
  <c r="Q623" i="101"/>
  <c r="Q624" i="101"/>
  <c r="Q350" i="101"/>
  <c r="Q707" i="102"/>
  <c r="Q708" i="102"/>
  <c r="Q550" i="102"/>
  <c r="Q315" i="104"/>
  <c r="Q316" i="104"/>
  <c r="Q505" i="104"/>
  <c r="Q207" i="104"/>
  <c r="Q208" i="104"/>
  <c r="Q167" i="101"/>
  <c r="Q209" i="105"/>
  <c r="Q140" i="101"/>
  <c r="Q141" i="101"/>
  <c r="Q130" i="105"/>
  <c r="Q221" i="105"/>
  <c r="Q55" i="102"/>
  <c r="Q359" i="104"/>
  <c r="Q167" i="104"/>
  <c r="Q632" i="102"/>
  <c r="Q633" i="102"/>
  <c r="Q528" i="103"/>
  <c r="Q529" i="103"/>
  <c r="Q453" i="103"/>
  <c r="Q454" i="103"/>
  <c r="Q234" i="101"/>
  <c r="Q403" i="101"/>
  <c r="Q404" i="101"/>
  <c r="Q642" i="105"/>
  <c r="Q553" i="101"/>
  <c r="Q554" i="101"/>
  <c r="Q755" i="101"/>
  <c r="Q259" i="105"/>
  <c r="Q728" i="101"/>
  <c r="Q729" i="101"/>
  <c r="Q98" i="101"/>
  <c r="Q99" i="101"/>
  <c r="Q525" i="103"/>
  <c r="Q632" i="103"/>
  <c r="Q633" i="103"/>
  <c r="Q723" i="105"/>
  <c r="Q724" i="105"/>
  <c r="Q207" i="105"/>
  <c r="Q208" i="105"/>
  <c r="Q517" i="105"/>
  <c r="Q684" i="105"/>
  <c r="Q228" i="104"/>
  <c r="Q229" i="104"/>
  <c r="Q123" i="104"/>
  <c r="Q124" i="104"/>
  <c r="Q532" i="102"/>
  <c r="Q533" i="102"/>
  <c r="Q290" i="104"/>
  <c r="Q291" i="104"/>
  <c r="Q623" i="103"/>
  <c r="Q624" i="103"/>
  <c r="Q644" i="103"/>
  <c r="Q645" i="103"/>
  <c r="Q548" i="103"/>
  <c r="Q549" i="103"/>
  <c r="Q648" i="104"/>
  <c r="Q649" i="104"/>
  <c r="Q400" i="103"/>
  <c r="Q46" i="102"/>
  <c r="Q250" i="104"/>
  <c r="Q521" i="104"/>
  <c r="Q655" i="101"/>
  <c r="Q425" i="103"/>
  <c r="Q465" i="105"/>
  <c r="Q466" i="105"/>
  <c r="Q394" i="105"/>
  <c r="Q395" i="105"/>
  <c r="Q323" i="102"/>
  <c r="Q324" i="102"/>
  <c r="Q444" i="102"/>
  <c r="Q445" i="102"/>
  <c r="Q650" i="105"/>
  <c r="Q44" i="101"/>
  <c r="Q45" i="101"/>
  <c r="Q675" i="102"/>
  <c r="Q403" i="103"/>
  <c r="Q404" i="103"/>
  <c r="Q153" i="103"/>
  <c r="Q154" i="103"/>
  <c r="Q190" i="101"/>
  <c r="Q191" i="101"/>
  <c r="Q359" i="101"/>
  <c r="Q719" i="104"/>
  <c r="Q720" i="104"/>
  <c r="Q392" i="101"/>
  <c r="Q544" i="105"/>
  <c r="Q545" i="105"/>
  <c r="Q292" i="103"/>
  <c r="Q665" i="105"/>
  <c r="Q666" i="105"/>
  <c r="Q384" i="103"/>
  <c r="Q344" i="105"/>
  <c r="Q345" i="105"/>
  <c r="Q657" i="101"/>
  <c r="Q658" i="101"/>
  <c r="Q323" i="105"/>
  <c r="Q324" i="105"/>
  <c r="Q415" i="101"/>
  <c r="Q416" i="101"/>
  <c r="Q357" i="105"/>
  <c r="Q358" i="105"/>
  <c r="Q132" i="105"/>
  <c r="Q133" i="105"/>
  <c r="Q571" i="105"/>
  <c r="Q400" i="101"/>
  <c r="Q669" i="105"/>
  <c r="Q670" i="105"/>
  <c r="Q350" i="102"/>
  <c r="Q125" i="104"/>
  <c r="Q234" i="105"/>
  <c r="Q180" i="104"/>
  <c r="Q117" i="105"/>
  <c r="Q667" i="105"/>
  <c r="Q219" i="105"/>
  <c r="Q220" i="105"/>
  <c r="Q21" i="105"/>
  <c r="Q273" i="103"/>
  <c r="Q274" i="103"/>
  <c r="Q459" i="101"/>
  <c r="Q605" i="102"/>
  <c r="Q309" i="105"/>
  <c r="Q648" i="103"/>
  <c r="Q649" i="103"/>
  <c r="Q530" i="101"/>
  <c r="Q348" i="104"/>
  <c r="Q349" i="104"/>
  <c r="Q515" i="103"/>
  <c r="Q516" i="103"/>
  <c r="Q557" i="103"/>
  <c r="Q558" i="103"/>
  <c r="Q65" i="102"/>
  <c r="Q66" i="102"/>
  <c r="Q167" i="103"/>
  <c r="Q453" i="105"/>
  <c r="Q454" i="105"/>
  <c r="Q725" i="105"/>
  <c r="Q234" i="104"/>
  <c r="Q221" i="103"/>
  <c r="Q584" i="103"/>
  <c r="Q759" i="104"/>
  <c r="Q578" i="103"/>
  <c r="Q579" i="103"/>
  <c r="Q578" i="104"/>
  <c r="Q579" i="104"/>
  <c r="Q753" i="101"/>
  <c r="Q754" i="101"/>
  <c r="Q198" i="101"/>
  <c r="Q199" i="101"/>
  <c r="Q773" i="101"/>
  <c r="Q774" i="101"/>
  <c r="Q228" i="105"/>
  <c r="Q229" i="105"/>
  <c r="Q425" i="101"/>
  <c r="Q240" i="105"/>
  <c r="Q241" i="105"/>
  <c r="Q598" i="103"/>
  <c r="Q599" i="103"/>
  <c r="Q655" i="104"/>
  <c r="Q630" i="101"/>
  <c r="Q32" i="102"/>
  <c r="Q33" i="102"/>
  <c r="Q592" i="105"/>
  <c r="Q671" i="103"/>
  <c r="Q623" i="105"/>
  <c r="Q624" i="105"/>
  <c r="Q367" i="105"/>
  <c r="Q767" i="104"/>
  <c r="Q625" i="103"/>
  <c r="Q555" i="104"/>
  <c r="Q682" i="101"/>
  <c r="Q683" i="101"/>
  <c r="Q253" i="102"/>
  <c r="Q254" i="102"/>
  <c r="Q509" i="102"/>
  <c r="Q548" i="105"/>
  <c r="Q549" i="105"/>
  <c r="Q148" i="102"/>
  <c r="Q149" i="102"/>
  <c r="Q744" i="104"/>
  <c r="Q745" i="104"/>
  <c r="Q521" i="101"/>
  <c r="Q769" i="101"/>
  <c r="Q770" i="101"/>
  <c r="Q717" i="102"/>
  <c r="Q440" i="105"/>
  <c r="Q441" i="105"/>
  <c r="Q619" i="103"/>
  <c r="Q620" i="103"/>
  <c r="Q305" i="102"/>
  <c r="Q617" i="102"/>
  <c r="Q707" i="103"/>
  <c r="Q708" i="103"/>
  <c r="Q394" i="101"/>
  <c r="Q395" i="101"/>
  <c r="Q115" i="102"/>
  <c r="Q116" i="102"/>
  <c r="Q642" i="104"/>
  <c r="Q294" i="105"/>
  <c r="Q295" i="105"/>
  <c r="Q725" i="101"/>
  <c r="Q434" i="101"/>
  <c r="Q280" i="102"/>
  <c r="Q707" i="105"/>
  <c r="Q708" i="105"/>
  <c r="Q282" i="105"/>
  <c r="Q283" i="105"/>
  <c r="Q669" i="104"/>
  <c r="Q670" i="104"/>
  <c r="Q617" i="101"/>
  <c r="Q194" i="105"/>
  <c r="Q195" i="105"/>
  <c r="Q5" i="105"/>
  <c r="Q665" i="104"/>
  <c r="Q666" i="104"/>
  <c r="Q525" i="105"/>
  <c r="Q465" i="104"/>
  <c r="Q466" i="104"/>
  <c r="Q678" i="102"/>
  <c r="Q679" i="102"/>
  <c r="Q242" i="105"/>
  <c r="Q542" i="101"/>
  <c r="Q119" i="102"/>
  <c r="Q120" i="102"/>
  <c r="Q325" i="105"/>
  <c r="Q148" i="103"/>
  <c r="Q149" i="103"/>
  <c r="Q765" i="101"/>
  <c r="Q766" i="101"/>
  <c r="Q673" i="104"/>
  <c r="Q674" i="104"/>
  <c r="Q467" i="103"/>
  <c r="Q496" i="105"/>
  <c r="Q703" i="104"/>
  <c r="Q704" i="104"/>
  <c r="Q244" i="101"/>
  <c r="Q245" i="101"/>
  <c r="Q444" i="103"/>
  <c r="Q445" i="103"/>
  <c r="Q303" i="101"/>
  <c r="Q304" i="101"/>
  <c r="Q203" i="101"/>
  <c r="Q204" i="101"/>
  <c r="Q744" i="101"/>
  <c r="Q745" i="101"/>
  <c r="Q630" i="104"/>
  <c r="Q305" i="104"/>
  <c r="Q215" i="105"/>
  <c r="Q216" i="105"/>
  <c r="Q584" i="102"/>
  <c r="Q757" i="103"/>
  <c r="Q758" i="103"/>
  <c r="Q492" i="105"/>
  <c r="Q430" i="101"/>
  <c r="Q303" i="105"/>
  <c r="Q304" i="105"/>
  <c r="Q303" i="104"/>
  <c r="Q304" i="104"/>
  <c r="Q473" i="104"/>
  <c r="Q474" i="104"/>
  <c r="Q107" i="101"/>
  <c r="Q108" i="101"/>
  <c r="Q153" i="101"/>
  <c r="Q154" i="101"/>
  <c r="Q540" i="102"/>
  <c r="Q541" i="102"/>
  <c r="Q425" i="104"/>
  <c r="Q396" i="102"/>
  <c r="Q246" i="104"/>
  <c r="Q278" i="104"/>
  <c r="Q279" i="104"/>
  <c r="Q567" i="102"/>
  <c r="Q169" i="105"/>
  <c r="Q170" i="105"/>
  <c r="Q530" i="102"/>
  <c r="Q446" i="101"/>
  <c r="Q369" i="102"/>
  <c r="Q370" i="102"/>
  <c r="Q530" i="103"/>
  <c r="Q482" i="101"/>
  <c r="Q483" i="101"/>
  <c r="Q621" i="105"/>
  <c r="Q230" i="104"/>
  <c r="Q371" i="105"/>
  <c r="Q469" i="105"/>
  <c r="Q470" i="105"/>
  <c r="Q484" i="102"/>
  <c r="Q282" i="102"/>
  <c r="Q283" i="102"/>
  <c r="Q632" i="105"/>
  <c r="Q633" i="105"/>
  <c r="Q165" i="101"/>
  <c r="Q166" i="101"/>
  <c r="Q696" i="105"/>
  <c r="Q400" i="104"/>
  <c r="Q148" i="105"/>
  <c r="Q149" i="105"/>
  <c r="Q434" i="105"/>
  <c r="Q430" i="105"/>
  <c r="Q600" i="105"/>
  <c r="Q673" i="102"/>
  <c r="Q674" i="102"/>
  <c r="Q567" i="105"/>
  <c r="Q569" i="104"/>
  <c r="Q570" i="104"/>
  <c r="Q755" i="104"/>
  <c r="Q392" i="103"/>
  <c r="Q492" i="104"/>
  <c r="Q242" i="102"/>
  <c r="Q309" i="103"/>
  <c r="Q748" i="101"/>
  <c r="Q749" i="101"/>
  <c r="Q375" i="101"/>
  <c r="Q607" i="101"/>
  <c r="Q608" i="101"/>
  <c r="Q392" i="102"/>
  <c r="Q242" i="101"/>
  <c r="Q515" i="104"/>
  <c r="Q516" i="104"/>
  <c r="Q223" i="103"/>
  <c r="Q224" i="103"/>
  <c r="Q494" i="104"/>
  <c r="Q495" i="104"/>
  <c r="Q44" i="103"/>
  <c r="Q45" i="103"/>
  <c r="Q734" i="104"/>
  <c r="Q323" i="103"/>
  <c r="Q324" i="103"/>
  <c r="Q544" i="104"/>
  <c r="Q545" i="104"/>
  <c r="Q717" i="104"/>
  <c r="Q500" i="101"/>
  <c r="Q265" i="101"/>
  <c r="Q266" i="101"/>
  <c r="Q300" i="105"/>
  <c r="Q171" i="104"/>
  <c r="Q615" i="101"/>
  <c r="Q616" i="101"/>
  <c r="Q655" i="102"/>
  <c r="Q742" i="101"/>
  <c r="Q525" i="102"/>
  <c r="Q542" i="103"/>
  <c r="Q642" i="103"/>
  <c r="Q415" i="105"/>
  <c r="Q416" i="105"/>
  <c r="Q671" i="104"/>
  <c r="Q600" i="104"/>
  <c r="Q332" i="105"/>
  <c r="Q333" i="105"/>
  <c r="Q284" i="102"/>
  <c r="Q523" i="101"/>
  <c r="Q524" i="101"/>
  <c r="Q621" i="103"/>
  <c r="Q567" i="101"/>
  <c r="Q298" i="105"/>
  <c r="Q299" i="105"/>
  <c r="Q132" i="101"/>
  <c r="Q133" i="101"/>
  <c r="Q271" i="101"/>
  <c r="Q519" i="103"/>
  <c r="Q520" i="103"/>
  <c r="Q259" i="103"/>
  <c r="Q648" i="101"/>
  <c r="Q649" i="101"/>
  <c r="Q619" i="101"/>
  <c r="Q620" i="101"/>
  <c r="Q230" i="103"/>
  <c r="Q669" i="101"/>
  <c r="Q670" i="101"/>
  <c r="Q653" i="101"/>
  <c r="Q654" i="101"/>
  <c r="Q544" i="101"/>
  <c r="Q545" i="101"/>
  <c r="Q448" i="102"/>
  <c r="Q449" i="102"/>
  <c r="Q584" i="101"/>
  <c r="Q215" i="103"/>
  <c r="Q216" i="103"/>
  <c r="Q540" i="103"/>
  <c r="Q541" i="103"/>
  <c r="Q492" i="102"/>
  <c r="Q503" i="103"/>
  <c r="Q504" i="103"/>
  <c r="Q709" i="101"/>
  <c r="Q640" i="101"/>
  <c r="Q641" i="101"/>
  <c r="Q715" i="105"/>
  <c r="Q716" i="105"/>
  <c r="Q692" i="101"/>
  <c r="Q173" i="101"/>
  <c r="Q174" i="101"/>
  <c r="Q742" i="104"/>
  <c r="Q365" i="101"/>
  <c r="Q366" i="101"/>
  <c r="Q384" i="105"/>
  <c r="Q471" i="102"/>
  <c r="Q725" i="103"/>
  <c r="Q744" i="103"/>
  <c r="Q745" i="103"/>
  <c r="Q334" i="104"/>
  <c r="Q478" i="103"/>
  <c r="Q479" i="103"/>
  <c r="Q175" i="104"/>
  <c r="Q273" i="105"/>
  <c r="Q274" i="105"/>
  <c r="Q621" i="102"/>
  <c r="Q330" i="101"/>
  <c r="Q709" i="105"/>
  <c r="Q328" i="105"/>
  <c r="Q329" i="105"/>
  <c r="Q600" i="101"/>
  <c r="Q359" i="103"/>
  <c r="Q378" i="102"/>
  <c r="Q379" i="102"/>
  <c r="Q500" i="102"/>
  <c r="Q440" i="102"/>
  <c r="Q441" i="102"/>
  <c r="Q355" i="103"/>
  <c r="Q580" i="102"/>
  <c r="Q419" i="102"/>
  <c r="Q420" i="102"/>
  <c r="Q378" i="105"/>
  <c r="Q379" i="105"/>
  <c r="Q619" i="104"/>
  <c r="Q620" i="104"/>
  <c r="Q696" i="101"/>
  <c r="Q542" i="102"/>
  <c r="Q398" i="101"/>
  <c r="Q399" i="101"/>
  <c r="Q607" i="104"/>
  <c r="Q608" i="104"/>
  <c r="Q442" i="104"/>
  <c r="Q578" i="105"/>
  <c r="Q579" i="105"/>
  <c r="Q471" i="101"/>
  <c r="Q719" i="102"/>
  <c r="Q720" i="102"/>
  <c r="Q705" i="104"/>
  <c r="Q421" i="105"/>
  <c r="Q684" i="104"/>
  <c r="Q373" i="103"/>
  <c r="Q374" i="103"/>
  <c r="Q746" i="103"/>
  <c r="Q378" i="103"/>
  <c r="Q379" i="103"/>
  <c r="Q230" i="105"/>
  <c r="Q282" i="104"/>
  <c r="Q283" i="104"/>
  <c r="Q278" i="102"/>
  <c r="Q279" i="102"/>
  <c r="Q584" i="104"/>
  <c r="Q448" i="104"/>
  <c r="Q449" i="104"/>
  <c r="Q430" i="102"/>
  <c r="Q19" i="102"/>
  <c r="Q20" i="102"/>
  <c r="Q709" i="102"/>
  <c r="Q634" i="101"/>
  <c r="Q440" i="101"/>
  <c r="Q441" i="101"/>
  <c r="Q594" i="103"/>
  <c r="Q595" i="103"/>
  <c r="Q775" i="104"/>
  <c r="Q521" i="102"/>
  <c r="Q732" i="103"/>
  <c r="Q733" i="103"/>
  <c r="Q690" i="105"/>
  <c r="Q691" i="105"/>
  <c r="Q509" i="105"/>
  <c r="Q767" i="103"/>
  <c r="Q271" i="104"/>
  <c r="Q294" i="104"/>
  <c r="Q295" i="104"/>
  <c r="Q773" i="104"/>
  <c r="Q774" i="104"/>
  <c r="Q696" i="103"/>
  <c r="Q332" i="101"/>
  <c r="Q333" i="101"/>
  <c r="Q621" i="104"/>
  <c r="Q380" i="101"/>
  <c r="Q457" i="104"/>
  <c r="Q458" i="104"/>
  <c r="Q740" i="102"/>
  <c r="Q741" i="102"/>
  <c r="Q723" i="101"/>
  <c r="Q724" i="101"/>
  <c r="Q465" i="102"/>
  <c r="Q466" i="102"/>
  <c r="Q459" i="102"/>
  <c r="Q523" i="103"/>
  <c r="Q524" i="103"/>
  <c r="Q625" i="105"/>
  <c r="Q250" i="101"/>
  <c r="Q490" i="101"/>
  <c r="Q491" i="101"/>
  <c r="Q557" i="102"/>
  <c r="Q558" i="102"/>
  <c r="Q730" i="104"/>
  <c r="Q255" i="102"/>
  <c r="Q369" i="101"/>
  <c r="Q370" i="101"/>
  <c r="Q534" i="103"/>
  <c r="Q584" i="105"/>
  <c r="Q259" i="104"/>
  <c r="Q257" i="105"/>
  <c r="Q258" i="105"/>
  <c r="Q692" i="105"/>
  <c r="Q223" i="101"/>
  <c r="Q224" i="101"/>
  <c r="Q225" i="105"/>
  <c r="Q175" i="102"/>
  <c r="Q380" i="105"/>
  <c r="Q650" i="102"/>
  <c r="Q400" i="102"/>
  <c r="Q175" i="101"/>
  <c r="Q296" i="102"/>
  <c r="Q725" i="102"/>
  <c r="Q750" i="102"/>
  <c r="Q667" i="101"/>
  <c r="Q532" i="101"/>
  <c r="Q533" i="101"/>
  <c r="Q467" i="104"/>
  <c r="Q609" i="102"/>
  <c r="Q442" i="102"/>
  <c r="Q346" i="103"/>
  <c r="Q421" i="103"/>
  <c r="Q434" i="103"/>
  <c r="Q325" i="104"/>
  <c r="Q334" i="101"/>
  <c r="Q725" i="104"/>
  <c r="Q609" i="103"/>
  <c r="Q680" i="101"/>
  <c r="Q457" i="103"/>
  <c r="Q458" i="103"/>
  <c r="Q240" i="102"/>
  <c r="Q241" i="102"/>
  <c r="Q553" i="104"/>
  <c r="Q554" i="104"/>
  <c r="Q523" i="105"/>
  <c r="Q524" i="105"/>
  <c r="Q357" i="103"/>
  <c r="Q358" i="103"/>
  <c r="Q5" i="102"/>
  <c r="Q669" i="102"/>
  <c r="Q670" i="102"/>
  <c r="Q598" i="101"/>
  <c r="Q599" i="101"/>
  <c r="Q292" i="105"/>
  <c r="Q455" i="105"/>
  <c r="Q357" i="104"/>
  <c r="Q358" i="104"/>
  <c r="Q73" i="105"/>
  <c r="Q74" i="105"/>
  <c r="Q621" i="101"/>
  <c r="Q490" i="104"/>
  <c r="Q491" i="104"/>
  <c r="Q548" i="102"/>
  <c r="Q549" i="102"/>
  <c r="Q567" i="103"/>
  <c r="Q273" i="102"/>
  <c r="Q274" i="102"/>
  <c r="Q550" i="104"/>
  <c r="Q157" i="103"/>
  <c r="Q158" i="103"/>
  <c r="Q484" i="103"/>
  <c r="Q607" i="105"/>
  <c r="Q608" i="105"/>
  <c r="Q646" i="101"/>
  <c r="Q232" i="102"/>
  <c r="Q233" i="102"/>
  <c r="Q555" i="103"/>
  <c r="Q48" i="103"/>
  <c r="Q49" i="103"/>
  <c r="Q257" i="102"/>
  <c r="Q258" i="102"/>
  <c r="Q107" i="105"/>
  <c r="Q108" i="105"/>
  <c r="Q15" i="105"/>
  <c r="Q16" i="105"/>
  <c r="Q457" i="101"/>
  <c r="Q458" i="101"/>
  <c r="Q684" i="102"/>
  <c r="Q342" i="101"/>
  <c r="Q521" i="103"/>
  <c r="Q755" i="103"/>
  <c r="Q690" i="104"/>
  <c r="Q691" i="104"/>
  <c r="Q603" i="102"/>
  <c r="Q604" i="102"/>
  <c r="Q607" i="103"/>
  <c r="Q608" i="103"/>
  <c r="Q375" i="105"/>
  <c r="Q723" i="103"/>
  <c r="Q724" i="103"/>
  <c r="Q442" i="101"/>
  <c r="Q580" i="101"/>
  <c r="Q744" i="102"/>
  <c r="Q745" i="102"/>
  <c r="Q625" i="104"/>
  <c r="Q494" i="105"/>
  <c r="Q495" i="105"/>
  <c r="Q294" i="102"/>
  <c r="Q295" i="102"/>
  <c r="Q659" i="104"/>
  <c r="Q700" i="105"/>
  <c r="Q565" i="102"/>
  <c r="Q566" i="102"/>
  <c r="Q771" i="103"/>
  <c r="Q375" i="104"/>
  <c r="Q769" i="103"/>
  <c r="Q770" i="103"/>
  <c r="Q175" i="105"/>
  <c r="Q380" i="103"/>
  <c r="Q265" i="103"/>
  <c r="Q266" i="103"/>
  <c r="Q628" i="103"/>
  <c r="Q629" i="103"/>
  <c r="Q471" i="105"/>
  <c r="Q700" i="104"/>
  <c r="Q290" i="101"/>
  <c r="Q291" i="101"/>
  <c r="Q317" i="103"/>
  <c r="Q519" i="104"/>
  <c r="Q520" i="104"/>
  <c r="Q553" i="102"/>
  <c r="Q554" i="102"/>
  <c r="Q480" i="101"/>
  <c r="Q484" i="104"/>
  <c r="Q655" i="103"/>
  <c r="Q344" i="103"/>
  <c r="Q345" i="103"/>
  <c r="Q742" i="103"/>
  <c r="Q300" i="102"/>
  <c r="Q332" i="103"/>
  <c r="Q333" i="103"/>
  <c r="Q600" i="103"/>
  <c r="Q321" i="104"/>
  <c r="Q746" i="104"/>
  <c r="Q340" i="101"/>
  <c r="Q341" i="101"/>
  <c r="Q698" i="104"/>
  <c r="Q699" i="104"/>
  <c r="Q105" i="103"/>
  <c r="Q353" i="105"/>
  <c r="Q354" i="105"/>
  <c r="Q396" i="105"/>
  <c r="Q300" i="103"/>
  <c r="Q594" i="105"/>
  <c r="Q595" i="105"/>
  <c r="Q482" i="102"/>
  <c r="Q483" i="102"/>
  <c r="Q367" i="102"/>
  <c r="Q490" i="105"/>
  <c r="Q491" i="105"/>
  <c r="Q253" i="101"/>
  <c r="Q254" i="101"/>
  <c r="Q748" i="102"/>
  <c r="Q749" i="102"/>
  <c r="Q242" i="104"/>
  <c r="Q128" i="105"/>
  <c r="Q129" i="105"/>
  <c r="Q394" i="102"/>
  <c r="Q395" i="102"/>
  <c r="Q771" i="104"/>
  <c r="Q555" i="102"/>
  <c r="Q432" i="104"/>
  <c r="Q433" i="104"/>
  <c r="Q559" i="103"/>
  <c r="Q82" i="101"/>
  <c r="Q83" i="101"/>
  <c r="Q144" i="105"/>
  <c r="Q145" i="105"/>
  <c r="Q405" i="105"/>
  <c r="Q507" i="104"/>
  <c r="Q508" i="104"/>
  <c r="Q153" i="102"/>
  <c r="Q154" i="102"/>
  <c r="Q317" i="105"/>
  <c r="Q284" i="105"/>
  <c r="Q419" i="104"/>
  <c r="Q420" i="104"/>
  <c r="Q723" i="102"/>
  <c r="Q724" i="102"/>
  <c r="Q578" i="101"/>
  <c r="Q579" i="101"/>
  <c r="Q517" i="104"/>
  <c r="Q223" i="102"/>
  <c r="Q224" i="102"/>
  <c r="Q215" i="104"/>
  <c r="Q216" i="104"/>
  <c r="Q344" i="104"/>
  <c r="Q345" i="104"/>
  <c r="Q605" i="101"/>
  <c r="Q634" i="102"/>
  <c r="Q632" i="101"/>
  <c r="Q633" i="101"/>
  <c r="Q680" i="104"/>
  <c r="Q407" i="104"/>
  <c r="Q408" i="104"/>
  <c r="Q342" i="105"/>
  <c r="Q528" i="104"/>
  <c r="Q529" i="104"/>
  <c r="Q9" i="102"/>
  <c r="Q450" i="105"/>
  <c r="Q332" i="104"/>
  <c r="Q333" i="104"/>
  <c r="Q678" i="101"/>
  <c r="Q679" i="101"/>
  <c r="Q328" i="104"/>
  <c r="Q329" i="104"/>
  <c r="Q230" i="101"/>
  <c r="Q503" i="101"/>
  <c r="Q504" i="101"/>
  <c r="Q228" i="101"/>
  <c r="Q229" i="101"/>
  <c r="Q90" i="105"/>
  <c r="Q91" i="105"/>
  <c r="Q330" i="105"/>
  <c r="Q732" i="104"/>
  <c r="Q733" i="104"/>
  <c r="Q573" i="105"/>
  <c r="Q574" i="105"/>
  <c r="Q432" i="101"/>
  <c r="Q433" i="101"/>
  <c r="Q419" i="103"/>
  <c r="Q420" i="103"/>
  <c r="Q630" i="103"/>
  <c r="Q355" i="101"/>
  <c r="Q517" i="103"/>
  <c r="Q428" i="101"/>
  <c r="Q429" i="101"/>
  <c r="Q659" i="102"/>
  <c r="Q415" i="102"/>
  <c r="Q416" i="102"/>
  <c r="Q617" i="105"/>
  <c r="Q596" i="103"/>
  <c r="Q728" i="103"/>
  <c r="Q729" i="103"/>
  <c r="Q623" i="104"/>
  <c r="Q624" i="104"/>
  <c r="Q694" i="102"/>
  <c r="Q695" i="102"/>
  <c r="Q671" i="105"/>
  <c r="Q373" i="102"/>
  <c r="Q374" i="102"/>
  <c r="Q698" i="102"/>
  <c r="Q699" i="102"/>
  <c r="Q759" i="101"/>
  <c r="Q490" i="103"/>
  <c r="Q491" i="103"/>
  <c r="Q519" i="101"/>
  <c r="Q520" i="101"/>
  <c r="Q375" i="103"/>
  <c r="Q390" i="102"/>
  <c r="Q391" i="102"/>
  <c r="Q223" i="104"/>
  <c r="Q224" i="104"/>
  <c r="Q334" i="105"/>
  <c r="Q480" i="104"/>
  <c r="Q705" i="102"/>
  <c r="Q667" i="102"/>
  <c r="Q371" i="104"/>
  <c r="Q265" i="102"/>
  <c r="Q266" i="102"/>
  <c r="Q198" i="105"/>
  <c r="Q199" i="105"/>
  <c r="Q421" i="104"/>
  <c r="Q159" i="101"/>
  <c r="Q694" i="101"/>
  <c r="Q695" i="101"/>
  <c r="Q409" i="102"/>
  <c r="Q644" i="104"/>
  <c r="Q645" i="104"/>
  <c r="Q653" i="105"/>
  <c r="Q654" i="105"/>
  <c r="Q292" i="102"/>
  <c r="Q648" i="105"/>
  <c r="Q649" i="105"/>
  <c r="Q134" i="103"/>
  <c r="Q248" i="103"/>
  <c r="Q249" i="103"/>
  <c r="Q748" i="105"/>
  <c r="Q749" i="105"/>
  <c r="Q740" i="105"/>
  <c r="Q741" i="105"/>
  <c r="Q744" i="105"/>
  <c r="Q745" i="105"/>
  <c r="Q742" i="105"/>
  <c r="Q746" i="105"/>
  <c r="Q728" i="105"/>
  <c r="Q729" i="105"/>
  <c r="Q750" i="105"/>
  <c r="Q732" i="105"/>
  <c r="Q733" i="105"/>
  <c r="Q734" i="105"/>
  <c r="Q730" i="105"/>
  <c r="C207" i="146"/>
  <c r="B208" i="146"/>
  <c r="B209" i="145"/>
  <c r="C209" i="145"/>
  <c r="C208" i="145"/>
  <c r="B209" i="144"/>
  <c r="C209" i="144"/>
  <c r="C208" i="144"/>
  <c r="G732" i="105"/>
  <c r="G733" i="105"/>
  <c r="G734" i="105"/>
  <c r="G748" i="105"/>
  <c r="G749" i="105"/>
  <c r="G728" i="105"/>
  <c r="G729" i="105"/>
  <c r="G746" i="105"/>
  <c r="G742" i="105"/>
  <c r="G740" i="105"/>
  <c r="G741" i="105"/>
  <c r="G744" i="105"/>
  <c r="G745" i="105"/>
  <c r="G730" i="105"/>
  <c r="G750" i="105"/>
  <c r="G253" i="104"/>
  <c r="G254" i="104"/>
  <c r="G365" i="104"/>
  <c r="G366" i="104"/>
  <c r="G44" i="102"/>
  <c r="G45" i="102"/>
  <c r="G148" i="104"/>
  <c r="G149" i="104"/>
  <c r="G234" i="103"/>
  <c r="G534" i="101"/>
  <c r="G3" i="103"/>
  <c r="G4" i="103"/>
  <c r="G240" i="101"/>
  <c r="G241" i="101"/>
  <c r="G519" i="104"/>
  <c r="G520" i="104"/>
  <c r="G42" i="105"/>
  <c r="G217" i="102"/>
  <c r="G150" i="101"/>
  <c r="G290" i="102"/>
  <c r="G291" i="102"/>
  <c r="G34" i="103"/>
  <c r="G153" i="105"/>
  <c r="G154" i="105"/>
  <c r="G169" i="102"/>
  <c r="G170" i="102"/>
  <c r="G484" i="103"/>
  <c r="G130" i="105"/>
  <c r="G448" i="102"/>
  <c r="G449" i="102"/>
  <c r="G428" i="105"/>
  <c r="G429" i="105"/>
  <c r="G84" i="102"/>
  <c r="G142" i="105"/>
  <c r="G280" i="104"/>
  <c r="G298" i="103"/>
  <c r="G299" i="103"/>
  <c r="G319" i="105"/>
  <c r="G320" i="105"/>
  <c r="G40" i="104"/>
  <c r="G41" i="104"/>
  <c r="G203" i="105"/>
  <c r="G204" i="105"/>
  <c r="G159" i="102"/>
  <c r="G275" i="105"/>
  <c r="G353" i="104"/>
  <c r="G354" i="104"/>
  <c r="G194" i="101"/>
  <c r="G195" i="101"/>
  <c r="G9" i="104"/>
  <c r="G305" i="101"/>
  <c r="G5" i="101"/>
  <c r="G17" i="103"/>
  <c r="G203" i="101"/>
  <c r="G204" i="101"/>
  <c r="G582" i="101"/>
  <c r="G583" i="101"/>
  <c r="G78" i="102"/>
  <c r="G79" i="102"/>
  <c r="G150" i="103"/>
  <c r="G523" i="103"/>
  <c r="G524" i="103"/>
  <c r="G278" i="101"/>
  <c r="G279" i="101"/>
  <c r="G325" i="105"/>
  <c r="G255" i="102"/>
  <c r="G142" i="103"/>
  <c r="G71" i="103"/>
  <c r="G194" i="102"/>
  <c r="G195" i="102"/>
  <c r="G330" i="103"/>
  <c r="G578" i="101"/>
  <c r="G579" i="101"/>
  <c r="G121" i="103"/>
  <c r="G428" i="104"/>
  <c r="G429" i="104"/>
  <c r="G21" i="104"/>
  <c r="G242" i="102"/>
  <c r="G15" i="102"/>
  <c r="G16" i="102"/>
  <c r="G142" i="101"/>
  <c r="G359" i="104"/>
  <c r="G21" i="101"/>
  <c r="G407" i="103"/>
  <c r="G408" i="103"/>
  <c r="G240" i="102"/>
  <c r="G241" i="102"/>
  <c r="G371" i="101"/>
  <c r="G92" i="103"/>
  <c r="G471" i="105"/>
  <c r="G492" i="103"/>
  <c r="G242" i="104"/>
  <c r="G165" i="103"/>
  <c r="G166" i="103"/>
  <c r="G65" i="105"/>
  <c r="G66" i="105"/>
  <c r="G148" i="103"/>
  <c r="G149" i="103"/>
  <c r="G250" i="103"/>
  <c r="G140" i="105"/>
  <c r="G141" i="105"/>
  <c r="G207" i="101"/>
  <c r="G208" i="101"/>
  <c r="G223" i="104"/>
  <c r="G224" i="104"/>
  <c r="G400" i="101"/>
  <c r="G194" i="104"/>
  <c r="G195" i="104"/>
  <c r="G194" i="103"/>
  <c r="G195" i="103"/>
  <c r="G100" i="101"/>
  <c r="G248" i="101"/>
  <c r="G249" i="101"/>
  <c r="G144" i="101"/>
  <c r="G145" i="101"/>
  <c r="G123" i="101"/>
  <c r="G124" i="101"/>
  <c r="G396" i="104"/>
  <c r="G134" i="103"/>
  <c r="G317" i="101"/>
  <c r="G19" i="101"/>
  <c r="G20" i="101"/>
  <c r="G407" i="105"/>
  <c r="G408" i="105"/>
  <c r="G496" i="101"/>
  <c r="G207" i="104"/>
  <c r="G208" i="104"/>
  <c r="G253" i="101"/>
  <c r="G254" i="101"/>
  <c r="G165" i="104"/>
  <c r="G166" i="104"/>
  <c r="G92" i="101"/>
  <c r="G67" i="103"/>
  <c r="G365" i="102"/>
  <c r="G366" i="102"/>
  <c r="G475" i="102"/>
  <c r="G19" i="102"/>
  <c r="G20" i="102"/>
  <c r="G96" i="103"/>
  <c r="G246" i="101"/>
  <c r="G103" i="104"/>
  <c r="G104" i="104"/>
  <c r="G184" i="103"/>
  <c r="G171" i="101"/>
  <c r="G430" i="102"/>
  <c r="G555" i="102"/>
  <c r="G146" i="103"/>
  <c r="G305" i="102"/>
  <c r="G348" i="101"/>
  <c r="G349" i="101"/>
  <c r="G294" i="104"/>
  <c r="G295" i="104"/>
  <c r="G246" i="104"/>
  <c r="G55" i="101"/>
  <c r="G228" i="105"/>
  <c r="G229" i="105"/>
  <c r="G23" i="102"/>
  <c r="G24" i="102"/>
  <c r="G498" i="105"/>
  <c r="G499" i="105"/>
  <c r="G290" i="101"/>
  <c r="G291" i="101"/>
  <c r="G278" i="105"/>
  <c r="G279" i="105"/>
  <c r="G171" i="103"/>
  <c r="G525" i="104"/>
  <c r="G315" i="101"/>
  <c r="G316" i="101"/>
  <c r="G67" i="102"/>
  <c r="G69" i="103"/>
  <c r="G70" i="103"/>
  <c r="G323" i="104"/>
  <c r="G324" i="104"/>
  <c r="G346" i="103"/>
  <c r="G428" i="103"/>
  <c r="G429" i="103"/>
  <c r="G146" i="102"/>
  <c r="G373" i="104"/>
  <c r="G374" i="104"/>
  <c r="G259" i="105"/>
  <c r="G528" i="102"/>
  <c r="G529" i="102"/>
  <c r="G282" i="103"/>
  <c r="G283" i="103"/>
  <c r="G17" i="105"/>
  <c r="G155" i="104"/>
  <c r="G225" i="104"/>
  <c r="G359" i="103"/>
  <c r="G307" i="103"/>
  <c r="G308" i="103"/>
  <c r="G209" i="102"/>
  <c r="G128" i="105"/>
  <c r="G129" i="105"/>
  <c r="G265" i="104"/>
  <c r="G266" i="104"/>
  <c r="G492" i="104"/>
  <c r="G415" i="105"/>
  <c r="G416" i="105"/>
  <c r="G355" i="102"/>
  <c r="G482" i="105"/>
  <c r="G483" i="105"/>
  <c r="G294" i="101"/>
  <c r="G295" i="101"/>
  <c r="G278" i="102"/>
  <c r="G279" i="102"/>
  <c r="G334" i="103"/>
  <c r="G323" i="105"/>
  <c r="G324" i="105"/>
  <c r="G157" i="105"/>
  <c r="G158" i="105"/>
  <c r="G200" i="104"/>
  <c r="G478" i="105"/>
  <c r="G479" i="105"/>
  <c r="G309" i="102"/>
  <c r="G190" i="103"/>
  <c r="G191" i="103"/>
  <c r="G190" i="104"/>
  <c r="G191" i="104"/>
  <c r="G98" i="103"/>
  <c r="G99" i="103"/>
  <c r="G5" i="105"/>
  <c r="G250" i="102"/>
  <c r="G200" i="101"/>
  <c r="G173" i="103"/>
  <c r="G174" i="103"/>
  <c r="G217" i="103"/>
  <c r="G150" i="104"/>
  <c r="G55" i="104"/>
  <c r="G434" i="105"/>
  <c r="G75" i="101"/>
  <c r="G59" i="104"/>
  <c r="G150" i="105"/>
  <c r="G205" i="103"/>
  <c r="G444" i="103"/>
  <c r="G445" i="103"/>
  <c r="G271" i="102"/>
  <c r="G98" i="105"/>
  <c r="G99" i="105"/>
  <c r="G209" i="103"/>
  <c r="G273" i="102"/>
  <c r="G274" i="102"/>
  <c r="G132" i="104"/>
  <c r="G133" i="104"/>
  <c r="G300" i="102"/>
  <c r="G271" i="104"/>
  <c r="G228" i="104"/>
  <c r="G229" i="104"/>
  <c r="G242" i="105"/>
  <c r="G167" i="102"/>
  <c r="G546" i="103"/>
  <c r="G344" i="104"/>
  <c r="G345" i="104"/>
  <c r="G375" i="105"/>
  <c r="G59" i="102"/>
  <c r="G457" i="101"/>
  <c r="G458" i="101"/>
  <c r="G17" i="104"/>
  <c r="G332" i="104"/>
  <c r="G333" i="104"/>
  <c r="G273" i="103"/>
  <c r="G274" i="103"/>
  <c r="G317" i="104"/>
  <c r="G478" i="103"/>
  <c r="G479" i="103"/>
  <c r="G130" i="102"/>
  <c r="G219" i="104"/>
  <c r="G220" i="104"/>
  <c r="G490" i="103"/>
  <c r="G491" i="103"/>
  <c r="G169" i="101"/>
  <c r="G170" i="101"/>
  <c r="G7" i="102"/>
  <c r="G8" i="102"/>
  <c r="G178" i="104"/>
  <c r="G179" i="104"/>
  <c r="G180" i="105"/>
  <c r="G330" i="104"/>
  <c r="G80" i="103"/>
  <c r="G446" i="101"/>
  <c r="G53" i="102"/>
  <c r="G54" i="102"/>
  <c r="G146" i="105"/>
  <c r="G148" i="101"/>
  <c r="G149" i="101"/>
  <c r="G90" i="105"/>
  <c r="G91" i="105"/>
  <c r="G373" i="105"/>
  <c r="G374" i="105"/>
  <c r="G228" i="101"/>
  <c r="G229" i="101"/>
  <c r="G215" i="104"/>
  <c r="G216" i="104"/>
  <c r="G455" i="102"/>
  <c r="G44" i="101"/>
  <c r="G45" i="101"/>
  <c r="G534" i="104"/>
  <c r="G442" i="104"/>
  <c r="G46" i="105"/>
  <c r="G55" i="103"/>
  <c r="G315" i="105"/>
  <c r="G316" i="105"/>
  <c r="G121" i="102"/>
  <c r="G382" i="102"/>
  <c r="G383" i="102"/>
  <c r="G57" i="103"/>
  <c r="G58" i="103"/>
  <c r="G267" i="104"/>
  <c r="G94" i="105"/>
  <c r="G95" i="105"/>
  <c r="G292" i="104"/>
  <c r="G369" i="101"/>
  <c r="G370" i="101"/>
  <c r="G519" i="102"/>
  <c r="G520" i="102"/>
  <c r="G490" i="101"/>
  <c r="G491" i="101"/>
  <c r="G17" i="102"/>
  <c r="G178" i="102"/>
  <c r="G179" i="102"/>
  <c r="G348" i="104"/>
  <c r="G349" i="104"/>
  <c r="G250" i="105"/>
  <c r="G273" i="105"/>
  <c r="G274" i="105"/>
  <c r="G207" i="102"/>
  <c r="G208" i="102"/>
  <c r="G67" i="101"/>
  <c r="G148" i="102"/>
  <c r="G149" i="102"/>
  <c r="G498" i="102"/>
  <c r="G499" i="102"/>
  <c r="G59" i="101"/>
  <c r="G244" i="105"/>
  <c r="G245" i="105"/>
  <c r="G82" i="102"/>
  <c r="G83" i="102"/>
  <c r="G128" i="104"/>
  <c r="G129" i="104"/>
  <c r="G167" i="104"/>
  <c r="G171" i="104"/>
  <c r="G442" i="102"/>
  <c r="G350" i="104"/>
  <c r="G30" i="103"/>
  <c r="G221" i="101"/>
  <c r="G9" i="101"/>
  <c r="G96" i="105"/>
  <c r="G69" i="104"/>
  <c r="G70" i="104"/>
  <c r="G230" i="102"/>
  <c r="G48" i="102"/>
  <c r="G49" i="102"/>
  <c r="G28" i="105"/>
  <c r="G29" i="105"/>
  <c r="G221" i="102"/>
  <c r="G7" i="103"/>
  <c r="G8" i="103"/>
  <c r="G442" i="105"/>
  <c r="G250" i="104"/>
  <c r="G67" i="105"/>
  <c r="G57" i="105"/>
  <c r="G58" i="105"/>
  <c r="G192" i="102"/>
  <c r="G350" i="103"/>
  <c r="G257" i="105"/>
  <c r="G258" i="105"/>
  <c r="G259" i="101"/>
  <c r="G71" i="104"/>
  <c r="G292" i="102"/>
  <c r="G19" i="103"/>
  <c r="G20" i="103"/>
  <c r="G50" i="102"/>
  <c r="G373" i="101"/>
  <c r="G374" i="101"/>
  <c r="G67" i="104"/>
  <c r="G421" i="105"/>
  <c r="G9" i="102"/>
  <c r="G21" i="105"/>
  <c r="G25" i="105"/>
  <c r="G432" i="104"/>
  <c r="G433" i="104"/>
  <c r="G109" i="102"/>
  <c r="G119" i="102"/>
  <c r="G120" i="102"/>
  <c r="G353" i="105"/>
  <c r="G354" i="105"/>
  <c r="G180" i="104"/>
  <c r="G78" i="104"/>
  <c r="G79" i="104"/>
  <c r="G28" i="104"/>
  <c r="G29" i="104"/>
  <c r="G457" i="103"/>
  <c r="G458" i="103"/>
  <c r="G575" i="102"/>
  <c r="G107" i="104"/>
  <c r="G108" i="104"/>
  <c r="G50" i="101"/>
  <c r="G107" i="101"/>
  <c r="G108" i="101"/>
  <c r="G246" i="103"/>
  <c r="G305" i="103"/>
  <c r="G342" i="102"/>
  <c r="G315" i="103"/>
  <c r="G316" i="103"/>
  <c r="G165" i="102"/>
  <c r="G166" i="102"/>
  <c r="G182" i="104"/>
  <c r="G183" i="104"/>
  <c r="G350" i="102"/>
  <c r="G90" i="104"/>
  <c r="G91" i="104"/>
  <c r="G382" i="101"/>
  <c r="G383" i="101"/>
  <c r="G105" i="105"/>
  <c r="G117" i="101"/>
  <c r="G203" i="102"/>
  <c r="G204" i="102"/>
  <c r="G184" i="104"/>
  <c r="G225" i="102"/>
  <c r="G53" i="103"/>
  <c r="G54" i="103"/>
  <c r="G265" i="103"/>
  <c r="G266" i="103"/>
  <c r="G398" i="102"/>
  <c r="G399" i="102"/>
  <c r="G217" i="101"/>
  <c r="G292" i="103"/>
  <c r="G465" i="102"/>
  <c r="G466" i="102"/>
  <c r="G269" i="104"/>
  <c r="G270" i="104"/>
  <c r="G369" i="103"/>
  <c r="G370" i="103"/>
  <c r="G296" i="101"/>
  <c r="G121" i="101"/>
  <c r="G198" i="104"/>
  <c r="G199" i="104"/>
  <c r="G296" i="103"/>
  <c r="G223" i="102"/>
  <c r="G224" i="102"/>
  <c r="G42" i="102"/>
  <c r="G100" i="104"/>
  <c r="G44" i="104"/>
  <c r="G45" i="104"/>
  <c r="G332" i="101"/>
  <c r="G333" i="101"/>
  <c r="G448" i="104"/>
  <c r="G449" i="104"/>
  <c r="G448" i="105"/>
  <c r="G449" i="105"/>
  <c r="G353" i="101"/>
  <c r="G354" i="101"/>
  <c r="G92" i="105"/>
  <c r="G115" i="101"/>
  <c r="G116" i="101"/>
  <c r="G207" i="105"/>
  <c r="G208" i="105"/>
  <c r="G305" i="105"/>
  <c r="G309" i="103"/>
  <c r="G73" i="101"/>
  <c r="G74" i="101"/>
  <c r="G84" i="101"/>
  <c r="G15" i="105"/>
  <c r="G16" i="105"/>
  <c r="G128" i="102"/>
  <c r="G129" i="102"/>
  <c r="G405" i="102"/>
  <c r="G267" i="101"/>
  <c r="G615" i="102"/>
  <c r="G616" i="102"/>
  <c r="G230" i="105"/>
  <c r="G173" i="102"/>
  <c r="G174" i="102"/>
  <c r="G340" i="101"/>
  <c r="G341" i="101"/>
  <c r="G300" i="103"/>
  <c r="G357" i="104"/>
  <c r="G358" i="104"/>
  <c r="G23" i="101"/>
  <c r="G24" i="101"/>
  <c r="G321" i="101"/>
  <c r="G34" i="102"/>
  <c r="G417" i="102"/>
  <c r="G384" i="105"/>
  <c r="G450" i="102"/>
  <c r="G75" i="102"/>
  <c r="G367" i="102"/>
  <c r="G190" i="105"/>
  <c r="G191" i="105"/>
  <c r="G515" i="101"/>
  <c r="G516" i="101"/>
  <c r="G234" i="104"/>
  <c r="G546" i="101"/>
  <c r="G357" i="101"/>
  <c r="G358" i="101"/>
  <c r="G255" i="103"/>
  <c r="G75" i="105"/>
  <c r="G394" i="105"/>
  <c r="G395" i="105"/>
  <c r="G294" i="102"/>
  <c r="G295" i="102"/>
  <c r="G334" i="104"/>
  <c r="G125" i="102"/>
  <c r="G269" i="101"/>
  <c r="G270" i="101"/>
  <c r="G171" i="102"/>
  <c r="G65" i="104"/>
  <c r="G66" i="104"/>
  <c r="G607" i="102"/>
  <c r="G608" i="102"/>
  <c r="G309" i="101"/>
  <c r="G344" i="101"/>
  <c r="G345" i="101"/>
  <c r="G57" i="104"/>
  <c r="G58" i="104"/>
  <c r="G284" i="103"/>
  <c r="G246" i="105"/>
  <c r="G219" i="102"/>
  <c r="G220" i="102"/>
  <c r="G265" i="102"/>
  <c r="G266" i="102"/>
  <c r="G44" i="103"/>
  <c r="G45" i="103"/>
  <c r="G453" i="105"/>
  <c r="G454" i="105"/>
  <c r="G305" i="104"/>
  <c r="G503" i="103"/>
  <c r="G504" i="103"/>
  <c r="G317" i="102"/>
  <c r="G123" i="104"/>
  <c r="G124" i="104"/>
  <c r="G284" i="102"/>
  <c r="G480" i="102"/>
  <c r="G334" i="105"/>
  <c r="G146" i="104"/>
  <c r="G300" i="105"/>
  <c r="G419" i="101"/>
  <c r="G420" i="101"/>
  <c r="G267" i="102"/>
  <c r="G432" i="101"/>
  <c r="G433" i="101"/>
  <c r="G182" i="101"/>
  <c r="G183" i="101"/>
  <c r="G28" i="103"/>
  <c r="G29" i="103"/>
  <c r="G50" i="103"/>
  <c r="G173" i="104"/>
  <c r="G174" i="104"/>
  <c r="G515" i="104"/>
  <c r="G516" i="104"/>
  <c r="G253" i="103"/>
  <c r="G254" i="103"/>
  <c r="G434" i="103"/>
  <c r="G109" i="104"/>
  <c r="G325" i="103"/>
  <c r="G575" i="101"/>
  <c r="G96" i="102"/>
  <c r="G46" i="103"/>
  <c r="G482" i="101"/>
  <c r="G483" i="101"/>
  <c r="G184" i="101"/>
  <c r="G198" i="102"/>
  <c r="G199" i="102"/>
  <c r="G550" i="105"/>
  <c r="G269" i="103"/>
  <c r="G270" i="103"/>
  <c r="G225" i="105"/>
  <c r="G244" i="101"/>
  <c r="G245" i="101"/>
  <c r="G94" i="102"/>
  <c r="G95" i="102"/>
  <c r="G182" i="105"/>
  <c r="G183" i="105"/>
  <c r="G225" i="101"/>
  <c r="G155" i="105"/>
  <c r="G200" i="105"/>
  <c r="G219" i="105"/>
  <c r="G220" i="105"/>
  <c r="G498" i="103"/>
  <c r="G499" i="103"/>
  <c r="G298" i="102"/>
  <c r="G299" i="102"/>
  <c r="G519" i="103"/>
  <c r="G520" i="103"/>
  <c r="G103" i="102"/>
  <c r="G104" i="102"/>
  <c r="G284" i="104"/>
  <c r="G332" i="105"/>
  <c r="G333" i="105"/>
  <c r="G275" i="101"/>
  <c r="G319" i="101"/>
  <c r="G320" i="101"/>
  <c r="G459" i="101"/>
  <c r="G342" i="104"/>
  <c r="G32" i="102"/>
  <c r="G33" i="102"/>
  <c r="G134" i="101"/>
  <c r="G203" i="103"/>
  <c r="G204" i="103"/>
  <c r="G19" i="104"/>
  <c r="G20" i="104"/>
  <c r="G382" i="104"/>
  <c r="G383" i="104"/>
  <c r="G344" i="102"/>
  <c r="G345" i="102"/>
  <c r="G115" i="102"/>
  <c r="G116" i="102"/>
  <c r="G321" i="104"/>
  <c r="G198" i="105"/>
  <c r="G199" i="105"/>
  <c r="G167" i="105"/>
  <c r="G82" i="103"/>
  <c r="G83" i="103"/>
  <c r="G200" i="103"/>
  <c r="G194" i="105"/>
  <c r="G195" i="105"/>
  <c r="G3" i="101"/>
  <c r="G4" i="101"/>
  <c r="G332" i="103"/>
  <c r="G333" i="103"/>
  <c r="G475" i="101"/>
  <c r="G123" i="105"/>
  <c r="G124" i="105"/>
  <c r="G25" i="103"/>
  <c r="G509" i="102"/>
  <c r="G205" i="104"/>
  <c r="G355" i="101"/>
  <c r="G267" i="105"/>
  <c r="G175" i="101"/>
  <c r="G178" i="101"/>
  <c r="G179" i="101"/>
  <c r="G584" i="102"/>
  <c r="G419" i="104"/>
  <c r="G420" i="104"/>
  <c r="G367" i="104"/>
  <c r="G478" i="102"/>
  <c r="G157" i="103"/>
  <c r="G158" i="103"/>
  <c r="G153" i="103"/>
  <c r="G154" i="103"/>
  <c r="G73" i="104"/>
  <c r="G74" i="104"/>
  <c r="G169" i="105"/>
  <c r="G170" i="105"/>
  <c r="G159" i="103"/>
  <c r="G117" i="103"/>
  <c r="G178" i="105"/>
  <c r="G179" i="105"/>
  <c r="G46" i="104"/>
  <c r="G257" i="101"/>
  <c r="G258" i="101"/>
  <c r="G307" i="102"/>
  <c r="G308" i="102"/>
  <c r="G328" i="101"/>
  <c r="G329" i="101"/>
  <c r="G240" i="104"/>
  <c r="G241" i="104"/>
  <c r="G198" i="101"/>
  <c r="G199" i="101"/>
  <c r="G425" i="104"/>
  <c r="G323" i="103"/>
  <c r="G324" i="103"/>
  <c r="G80" i="101"/>
  <c r="G65" i="103"/>
  <c r="G66" i="103"/>
  <c r="G90" i="102"/>
  <c r="G91" i="102"/>
  <c r="G34" i="104"/>
  <c r="G232" i="104"/>
  <c r="G233" i="104"/>
  <c r="G80" i="102"/>
  <c r="G517" i="105"/>
  <c r="G303" i="104"/>
  <c r="G304" i="104"/>
  <c r="G353" i="102"/>
  <c r="G354" i="102"/>
  <c r="G209" i="105"/>
  <c r="G296" i="104"/>
  <c r="G69" i="101"/>
  <c r="G70" i="101"/>
  <c r="G209" i="101"/>
  <c r="G396" i="103"/>
  <c r="G92" i="104"/>
  <c r="G117" i="104"/>
  <c r="G280" i="102"/>
  <c r="G544" i="102"/>
  <c r="G545" i="102"/>
  <c r="G371" i="102"/>
  <c r="G271" i="103"/>
  <c r="G32" i="105"/>
  <c r="G33" i="105"/>
  <c r="G234" i="101"/>
  <c r="G284" i="105"/>
  <c r="G82" i="101"/>
  <c r="G83" i="101"/>
  <c r="G175" i="104"/>
  <c r="G448" i="103"/>
  <c r="G449" i="103"/>
  <c r="G23" i="105"/>
  <c r="G24" i="105"/>
  <c r="G121" i="105"/>
  <c r="G390" i="102"/>
  <c r="G391" i="102"/>
  <c r="G17" i="101"/>
  <c r="G94" i="103"/>
  <c r="G95" i="103"/>
  <c r="G107" i="105"/>
  <c r="G108" i="105"/>
  <c r="G180" i="101"/>
  <c r="G155" i="101"/>
  <c r="G378" i="105"/>
  <c r="G379" i="105"/>
  <c r="G23" i="104"/>
  <c r="G24" i="104"/>
  <c r="G244" i="102"/>
  <c r="G245" i="102"/>
  <c r="G32" i="104"/>
  <c r="G33" i="104"/>
  <c r="G496" i="104"/>
  <c r="G75" i="104"/>
  <c r="G257" i="103"/>
  <c r="G258" i="103"/>
  <c r="G257" i="104"/>
  <c r="G258" i="104"/>
  <c r="G319" i="103"/>
  <c r="G320" i="103"/>
  <c r="G144" i="105"/>
  <c r="G145" i="105"/>
  <c r="G455" i="104"/>
  <c r="G332" i="102"/>
  <c r="G333" i="102"/>
  <c r="G290" i="105"/>
  <c r="G291" i="105"/>
  <c r="G392" i="101"/>
  <c r="G128" i="101"/>
  <c r="G129" i="101"/>
  <c r="G59" i="105"/>
  <c r="G398" i="105"/>
  <c r="G399" i="105"/>
  <c r="G346" i="105"/>
  <c r="G392" i="102"/>
  <c r="G69" i="105"/>
  <c r="G70" i="105"/>
  <c r="G132" i="101"/>
  <c r="G133" i="101"/>
  <c r="G7" i="101"/>
  <c r="G8" i="101"/>
  <c r="G598" i="101"/>
  <c r="G599" i="101"/>
  <c r="G307" i="105"/>
  <c r="G308" i="105"/>
  <c r="G434" i="101"/>
  <c r="G84" i="104"/>
  <c r="G55" i="102"/>
  <c r="G119" i="103"/>
  <c r="G120" i="103"/>
  <c r="G30" i="102"/>
  <c r="G348" i="102"/>
  <c r="G349" i="102"/>
  <c r="G57" i="102"/>
  <c r="G58" i="102"/>
  <c r="G53" i="101"/>
  <c r="G54" i="101"/>
  <c r="G328" i="103"/>
  <c r="G329" i="103"/>
  <c r="G471" i="103"/>
  <c r="G373" i="102"/>
  <c r="G374" i="102"/>
  <c r="G173" i="105"/>
  <c r="G174" i="105"/>
  <c r="G375" i="103"/>
  <c r="G225" i="103"/>
  <c r="G255" i="104"/>
  <c r="G5" i="102"/>
  <c r="G278" i="103"/>
  <c r="G279" i="103"/>
  <c r="G530" i="105"/>
  <c r="G507" i="101"/>
  <c r="G508" i="101"/>
  <c r="G232" i="105"/>
  <c r="G233" i="105"/>
  <c r="G273" i="104"/>
  <c r="G274" i="104"/>
  <c r="G215" i="103"/>
  <c r="G216" i="103"/>
  <c r="G242" i="101"/>
  <c r="G207" i="103"/>
  <c r="G208" i="103"/>
  <c r="G398" i="101"/>
  <c r="G399" i="101"/>
  <c r="G257" i="102"/>
  <c r="G258" i="102"/>
  <c r="G340" i="104"/>
  <c r="G341" i="104"/>
  <c r="G105" i="103"/>
  <c r="G575" i="103"/>
  <c r="G15" i="101"/>
  <c r="G16" i="101"/>
  <c r="G292" i="101"/>
  <c r="G205" i="101"/>
  <c r="G330" i="101"/>
  <c r="G32" i="101"/>
  <c r="G33" i="101"/>
  <c r="G475" i="104"/>
  <c r="G15" i="103"/>
  <c r="G16" i="103"/>
  <c r="G325" i="101"/>
  <c r="G90" i="103"/>
  <c r="G91" i="103"/>
  <c r="G121" i="104"/>
  <c r="G119" i="101"/>
  <c r="G120" i="101"/>
  <c r="G532" i="101"/>
  <c r="G533" i="101"/>
  <c r="G192" i="101"/>
  <c r="G103" i="105"/>
  <c r="G104" i="105"/>
  <c r="G307" i="101"/>
  <c r="G308" i="101"/>
  <c r="G421" i="103"/>
  <c r="G375" i="101"/>
  <c r="G103" i="103"/>
  <c r="G104" i="103"/>
  <c r="G219" i="101"/>
  <c r="G220" i="101"/>
  <c r="G440" i="105"/>
  <c r="G441" i="105"/>
  <c r="G30" i="105"/>
  <c r="G330" i="102"/>
  <c r="G548" i="102"/>
  <c r="G549" i="102"/>
  <c r="G455" i="101"/>
  <c r="G119" i="105"/>
  <c r="G120" i="105"/>
  <c r="G223" i="105"/>
  <c r="G224" i="105"/>
  <c r="G190" i="102"/>
  <c r="G191" i="102"/>
  <c r="G115" i="104"/>
  <c r="G116" i="104"/>
  <c r="G94" i="104"/>
  <c r="G95" i="104"/>
  <c r="G42" i="103"/>
  <c r="G5" i="103"/>
  <c r="G392" i="104"/>
  <c r="G69" i="102"/>
  <c r="G70" i="102"/>
  <c r="G315" i="102"/>
  <c r="G316" i="102"/>
  <c r="G300" i="104"/>
  <c r="G130" i="101"/>
  <c r="G303" i="103"/>
  <c r="G304" i="103"/>
  <c r="G228" i="102"/>
  <c r="G229" i="102"/>
  <c r="G378" i="103"/>
  <c r="G469" i="104"/>
  <c r="G470" i="104"/>
  <c r="G469" i="101"/>
  <c r="G470" i="101"/>
  <c r="G248" i="105"/>
  <c r="G249" i="105"/>
  <c r="G198" i="103"/>
  <c r="G199" i="103"/>
  <c r="G50" i="104"/>
  <c r="G78" i="103"/>
  <c r="G79" i="103"/>
  <c r="G228" i="103"/>
  <c r="G229" i="103"/>
  <c r="G196" i="102"/>
  <c r="G344" i="103"/>
  <c r="G345" i="103"/>
  <c r="G159" i="105"/>
  <c r="G221" i="103"/>
  <c r="G71" i="101"/>
  <c r="G73" i="102"/>
  <c r="G74" i="102"/>
  <c r="G192" i="104"/>
  <c r="G325" i="102"/>
  <c r="G409" i="103"/>
  <c r="G269" i="102"/>
  <c r="G270" i="102"/>
  <c r="G421" i="101"/>
  <c r="G94" i="101"/>
  <c r="G95" i="101"/>
  <c r="G371" i="105"/>
  <c r="G125" i="101"/>
  <c r="G182" i="102"/>
  <c r="G183" i="102"/>
  <c r="G184" i="102"/>
  <c r="G117" i="105"/>
  <c r="G321" i="102"/>
  <c r="G59" i="103"/>
  <c r="G248" i="103"/>
  <c r="G249" i="103"/>
  <c r="G53" i="104"/>
  <c r="G54" i="104"/>
  <c r="G80" i="105"/>
  <c r="G123" i="103"/>
  <c r="G124" i="103"/>
  <c r="G178" i="103"/>
  <c r="G179" i="103"/>
  <c r="G150" i="102"/>
  <c r="G25" i="102"/>
  <c r="G192" i="103"/>
  <c r="G73" i="103"/>
  <c r="G74" i="103"/>
  <c r="G180" i="102"/>
  <c r="G217" i="105"/>
  <c r="G269" i="105"/>
  <c r="G270" i="105"/>
  <c r="G28" i="102"/>
  <c r="G29" i="102"/>
  <c r="G40" i="101"/>
  <c r="G41" i="101"/>
  <c r="G107" i="103"/>
  <c r="G108" i="103"/>
  <c r="G165" i="105"/>
  <c r="G166" i="105"/>
  <c r="G190" i="101"/>
  <c r="G191" i="101"/>
  <c r="G34" i="101"/>
  <c r="G534" i="105"/>
  <c r="G365" i="105"/>
  <c r="G366" i="105"/>
  <c r="G298" i="104"/>
  <c r="G299" i="104"/>
  <c r="G380" i="102"/>
  <c r="G428" i="102"/>
  <c r="G429" i="102"/>
  <c r="G221" i="104"/>
  <c r="G303" i="102"/>
  <c r="G304" i="102"/>
  <c r="G98" i="104"/>
  <c r="G99" i="104"/>
  <c r="G142" i="104"/>
  <c r="G384" i="103"/>
  <c r="G465" i="103"/>
  <c r="G466" i="103"/>
  <c r="G555" i="101"/>
  <c r="G105" i="104"/>
  <c r="G153" i="101"/>
  <c r="G154" i="101"/>
  <c r="G209" i="104"/>
  <c r="G203" i="104"/>
  <c r="G204" i="104"/>
  <c r="G509" i="103"/>
  <c r="G100" i="103"/>
  <c r="G234" i="105"/>
  <c r="G240" i="105"/>
  <c r="G241" i="105"/>
  <c r="G46" i="102"/>
  <c r="G119" i="104"/>
  <c r="G120" i="104"/>
  <c r="G96" i="104"/>
  <c r="G275" i="104"/>
  <c r="G371" i="104"/>
  <c r="G259" i="104"/>
  <c r="G125" i="105"/>
  <c r="G359" i="101"/>
  <c r="G355" i="104"/>
  <c r="G117" i="102"/>
  <c r="G394" i="103"/>
  <c r="G395" i="103"/>
  <c r="G298" i="101"/>
  <c r="G299" i="101"/>
  <c r="G21" i="102"/>
  <c r="G232" i="102"/>
  <c r="G233" i="102"/>
  <c r="G182" i="103"/>
  <c r="G183" i="103"/>
  <c r="G334" i="102"/>
  <c r="G342" i="101"/>
  <c r="G284" i="101"/>
  <c r="G48" i="101"/>
  <c r="G49" i="101"/>
  <c r="G250" i="101"/>
  <c r="G159" i="101"/>
  <c r="G153" i="102"/>
  <c r="G154" i="102"/>
  <c r="G253" i="102"/>
  <c r="G254" i="102"/>
  <c r="G175" i="103"/>
  <c r="G230" i="103"/>
  <c r="G282" i="102"/>
  <c r="G283" i="102"/>
  <c r="G282" i="104"/>
  <c r="G283" i="104"/>
  <c r="G265" i="101"/>
  <c r="G266" i="101"/>
  <c r="G223" i="101"/>
  <c r="G224" i="101"/>
  <c r="G73" i="105"/>
  <c r="G74" i="105"/>
  <c r="G255" i="101"/>
  <c r="G28" i="101"/>
  <c r="G29" i="101"/>
  <c r="G223" i="103"/>
  <c r="G224" i="103"/>
  <c r="G82" i="105"/>
  <c r="G83" i="105"/>
  <c r="G521" i="101"/>
  <c r="G132" i="102"/>
  <c r="G133" i="102"/>
  <c r="G559" i="101"/>
  <c r="G30" i="104"/>
  <c r="G253" i="105"/>
  <c r="G254" i="105"/>
  <c r="G315" i="104"/>
  <c r="G316" i="104"/>
  <c r="G109" i="103"/>
  <c r="G219" i="103"/>
  <c r="G220" i="103"/>
  <c r="G157" i="101"/>
  <c r="G158" i="101"/>
  <c r="G342" i="105"/>
  <c r="G415" i="102"/>
  <c r="G416" i="102"/>
  <c r="G473" i="105"/>
  <c r="G474" i="105"/>
  <c r="G240" i="103"/>
  <c r="G241" i="103"/>
  <c r="G7" i="104"/>
  <c r="G8" i="104"/>
  <c r="G57" i="101"/>
  <c r="G58" i="101"/>
  <c r="G215" i="101"/>
  <c r="G216" i="101"/>
  <c r="G5" i="104"/>
  <c r="G298" i="105"/>
  <c r="G299" i="105"/>
  <c r="G130" i="103"/>
  <c r="G282" i="101"/>
  <c r="G283" i="101"/>
  <c r="G7" i="105"/>
  <c r="G8" i="105"/>
  <c r="G180" i="103"/>
  <c r="G130" i="104"/>
  <c r="G567" i="104"/>
  <c r="G167" i="101"/>
  <c r="G55" i="105"/>
  <c r="G355" i="103"/>
  <c r="G140" i="102"/>
  <c r="G141" i="102"/>
  <c r="G30" i="101"/>
  <c r="G3" i="104"/>
  <c r="G4" i="104"/>
  <c r="G296" i="105"/>
  <c r="G340" i="102"/>
  <c r="G341" i="102"/>
  <c r="G348" i="105"/>
  <c r="G349" i="105"/>
  <c r="G21" i="103"/>
  <c r="G40" i="103"/>
  <c r="G41" i="103"/>
  <c r="G303" i="105"/>
  <c r="G304" i="105"/>
  <c r="G196" i="104"/>
  <c r="G346" i="104"/>
  <c r="G384" i="101"/>
  <c r="G41" i="102"/>
  <c r="G494" i="104"/>
  <c r="G495" i="104"/>
  <c r="G396" i="102"/>
  <c r="G534" i="102"/>
  <c r="G23" i="103"/>
  <c r="G24" i="103"/>
  <c r="G492" i="102"/>
  <c r="G244" i="104"/>
  <c r="G245" i="104"/>
  <c r="G475" i="105"/>
  <c r="G246" i="102"/>
  <c r="G267" i="103"/>
  <c r="G144" i="102"/>
  <c r="G145" i="102"/>
  <c r="G271" i="101"/>
  <c r="G34" i="105"/>
  <c r="G200" i="102"/>
  <c r="G192" i="105"/>
  <c r="G171" i="105"/>
  <c r="G15" i="104"/>
  <c r="G16" i="104"/>
  <c r="G300" i="101"/>
  <c r="G65" i="102"/>
  <c r="G66" i="102"/>
  <c r="G405" i="104"/>
  <c r="G134" i="105"/>
  <c r="G290" i="104"/>
  <c r="G291" i="104"/>
  <c r="G232" i="101"/>
  <c r="G233" i="101"/>
  <c r="G217" i="104"/>
  <c r="G25" i="104"/>
  <c r="G505" i="102"/>
  <c r="G9" i="105"/>
  <c r="G350" i="101"/>
  <c r="G144" i="103"/>
  <c r="G145" i="103"/>
  <c r="G290" i="103"/>
  <c r="G291" i="103"/>
  <c r="G394" i="104"/>
  <c r="G395" i="104"/>
  <c r="G344" i="105"/>
  <c r="G345" i="105"/>
  <c r="G100" i="102"/>
  <c r="G146" i="101"/>
  <c r="G425" i="102"/>
  <c r="G159" i="104"/>
  <c r="G71" i="102"/>
  <c r="G248" i="104"/>
  <c r="G249" i="104"/>
  <c r="G80" i="104"/>
  <c r="G44" i="105"/>
  <c r="G45" i="105"/>
  <c r="G357" i="102"/>
  <c r="G358" i="102"/>
  <c r="G348" i="103"/>
  <c r="G349" i="103"/>
  <c r="G155" i="103"/>
  <c r="G140" i="103"/>
  <c r="G141" i="103"/>
  <c r="G230" i="101"/>
  <c r="G134" i="102"/>
  <c r="G215" i="102"/>
  <c r="G216" i="102"/>
  <c r="G484" i="102"/>
  <c r="G409" i="101"/>
  <c r="G309" i="105"/>
  <c r="G328" i="104"/>
  <c r="G329" i="104"/>
  <c r="G107" i="102"/>
  <c r="G108" i="102"/>
  <c r="G490" i="102"/>
  <c r="G491" i="102"/>
  <c r="G321" i="103"/>
  <c r="G125" i="103"/>
  <c r="G115" i="103"/>
  <c r="G116" i="103"/>
  <c r="G32" i="103"/>
  <c r="G33" i="103"/>
  <c r="G355" i="105"/>
  <c r="G367" i="101"/>
  <c r="G319" i="102"/>
  <c r="G320" i="102"/>
  <c r="G105" i="101"/>
  <c r="G78" i="101"/>
  <c r="G79" i="101"/>
  <c r="G140" i="104"/>
  <c r="G141" i="104"/>
  <c r="G571" i="104"/>
  <c r="G340" i="103"/>
  <c r="G341" i="103"/>
  <c r="G592" i="102"/>
  <c r="G346" i="101"/>
  <c r="G50" i="105"/>
  <c r="G196" i="101"/>
  <c r="G465" i="105"/>
  <c r="G466" i="105"/>
  <c r="G505" i="104"/>
  <c r="G155" i="102"/>
  <c r="G92" i="102"/>
  <c r="G482" i="104"/>
  <c r="G483" i="104"/>
  <c r="G292" i="105"/>
  <c r="G400" i="102"/>
  <c r="G167" i="103"/>
  <c r="G507" i="102"/>
  <c r="G508" i="102"/>
  <c r="G273" i="101"/>
  <c r="G274" i="101"/>
  <c r="G123" i="102"/>
  <c r="G124" i="102"/>
  <c r="G42" i="101"/>
  <c r="G48" i="103"/>
  <c r="G49" i="103"/>
  <c r="G90" i="101"/>
  <c r="G91" i="101"/>
  <c r="G109" i="101"/>
  <c r="G248" i="102"/>
  <c r="G249" i="102"/>
  <c r="G25" i="101"/>
  <c r="G492" i="105"/>
  <c r="G323" i="101"/>
  <c r="G324" i="101"/>
  <c r="G230" i="104"/>
  <c r="G3" i="105"/>
  <c r="G4" i="105"/>
  <c r="G3" i="102"/>
  <c r="G4" i="102"/>
  <c r="G173" i="101"/>
  <c r="G174" i="101"/>
  <c r="G325" i="104"/>
  <c r="G100" i="105"/>
  <c r="G317" i="103"/>
  <c r="G98" i="102"/>
  <c r="G99" i="102"/>
  <c r="G9" i="103"/>
  <c r="G259" i="103"/>
  <c r="G275" i="102"/>
  <c r="G169" i="104"/>
  <c r="G170" i="104"/>
  <c r="G71" i="105"/>
  <c r="G48" i="104"/>
  <c r="G49" i="104"/>
  <c r="G467" i="102"/>
  <c r="G96" i="101"/>
  <c r="G42" i="104"/>
  <c r="G148" i="105"/>
  <c r="G149" i="105"/>
  <c r="G334" i="101"/>
  <c r="G128" i="103"/>
  <c r="G129" i="103"/>
  <c r="G415" i="104"/>
  <c r="G416" i="104"/>
  <c r="G234" i="102"/>
  <c r="G571" i="103"/>
  <c r="G321" i="105"/>
  <c r="G242" i="103"/>
  <c r="G465" i="104"/>
  <c r="G466" i="104"/>
  <c r="G109" i="105"/>
  <c r="G565" i="102"/>
  <c r="G566" i="102"/>
  <c r="G280" i="105"/>
  <c r="G555" i="103"/>
  <c r="G65" i="101"/>
  <c r="G66" i="101"/>
  <c r="G175" i="102"/>
  <c r="G157" i="104"/>
  <c r="G158" i="104"/>
  <c r="G455" i="105"/>
  <c r="G134" i="104"/>
  <c r="G307" i="104"/>
  <c r="G308" i="104"/>
  <c r="G84" i="103"/>
  <c r="G98" i="101"/>
  <c r="G99" i="101"/>
  <c r="G103" i="101"/>
  <c r="G104" i="101"/>
  <c r="G525" i="102"/>
  <c r="G196" i="103"/>
  <c r="G46" i="101"/>
  <c r="G82" i="104"/>
  <c r="G83" i="104"/>
  <c r="G157" i="102"/>
  <c r="G158" i="102"/>
  <c r="G78" i="105"/>
  <c r="G79" i="105"/>
  <c r="G140" i="101"/>
  <c r="G141" i="101"/>
  <c r="G175" i="105"/>
  <c r="G48" i="105"/>
  <c r="G49" i="105"/>
  <c r="G205" i="105"/>
  <c r="G353" i="103"/>
  <c r="G354" i="103"/>
  <c r="G280" i="103"/>
  <c r="G165" i="101"/>
  <c r="G166" i="101"/>
  <c r="G40" i="105"/>
  <c r="G41" i="105"/>
  <c r="G132" i="105"/>
  <c r="G133" i="105"/>
  <c r="G105" i="102"/>
  <c r="G205" i="102"/>
  <c r="G184" i="105"/>
  <c r="G282" i="105"/>
  <c r="G283" i="105"/>
  <c r="G605" i="103"/>
  <c r="G430" i="104"/>
  <c r="G550" i="103"/>
  <c r="G769" i="101"/>
  <c r="G770" i="101"/>
  <c r="G642" i="103"/>
  <c r="G698" i="101"/>
  <c r="G699" i="101"/>
  <c r="G532" i="104"/>
  <c r="G533" i="104"/>
  <c r="G667" i="102"/>
  <c r="G623" i="101"/>
  <c r="G624" i="101"/>
  <c r="G525" i="103"/>
  <c r="G467" i="103"/>
  <c r="G419" i="105"/>
  <c r="G420" i="105"/>
  <c r="G725" i="105"/>
  <c r="G542" i="103"/>
  <c r="G759" i="101"/>
  <c r="G609" i="104"/>
  <c r="G471" i="104"/>
  <c r="G767" i="101"/>
  <c r="G590" i="102"/>
  <c r="G591" i="102"/>
  <c r="G580" i="104"/>
  <c r="G615" i="104"/>
  <c r="G616" i="104"/>
  <c r="G642" i="104"/>
  <c r="G675" i="105"/>
  <c r="G509" i="101"/>
  <c r="G725" i="101"/>
  <c r="G509" i="105"/>
  <c r="G709" i="105"/>
  <c r="G644" i="102"/>
  <c r="G645" i="102"/>
  <c r="G607" i="101"/>
  <c r="G608" i="101"/>
  <c r="G330" i="105"/>
  <c r="G619" i="105"/>
  <c r="G620" i="105"/>
  <c r="G675" i="102"/>
  <c r="G384" i="102"/>
  <c r="G494" i="103"/>
  <c r="G495" i="103"/>
  <c r="G365" i="101"/>
  <c r="G366" i="101"/>
  <c r="G705" i="101"/>
  <c r="G700" i="105"/>
  <c r="G682" i="102"/>
  <c r="G683" i="102"/>
  <c r="G390" i="103"/>
  <c r="G391" i="103"/>
  <c r="G590" i="101"/>
  <c r="G591" i="101"/>
  <c r="G650" i="105"/>
  <c r="G640" i="101"/>
  <c r="G641" i="101"/>
  <c r="G680" i="105"/>
  <c r="G582" i="102"/>
  <c r="G583" i="102"/>
  <c r="G573" i="105"/>
  <c r="G574" i="105"/>
  <c r="G771" i="101"/>
  <c r="G607" i="105"/>
  <c r="G608" i="105"/>
  <c r="G434" i="102"/>
  <c r="G378" i="102"/>
  <c r="G379" i="102"/>
  <c r="G759" i="103"/>
  <c r="G505" i="103"/>
  <c r="G423" i="102"/>
  <c r="G424" i="102"/>
  <c r="G694" i="102"/>
  <c r="G695" i="102"/>
  <c r="G357" i="105"/>
  <c r="G358" i="105"/>
  <c r="G84" i="105"/>
  <c r="G403" i="104"/>
  <c r="G404" i="104"/>
  <c r="G742" i="103"/>
  <c r="G700" i="101"/>
  <c r="G465" i="101"/>
  <c r="G466" i="101"/>
  <c r="G394" i="102"/>
  <c r="G395" i="102"/>
  <c r="G617" i="102"/>
  <c r="G598" i="103"/>
  <c r="G599" i="103"/>
  <c r="G380" i="104"/>
  <c r="G275" i="103"/>
  <c r="G619" i="103"/>
  <c r="G620" i="103"/>
  <c r="G19" i="105"/>
  <c r="G20" i="105"/>
  <c r="G469" i="103"/>
  <c r="G470" i="103"/>
  <c r="G571" i="101"/>
  <c r="G600" i="103"/>
  <c r="G678" i="103"/>
  <c r="G679" i="103"/>
  <c r="G503" i="102"/>
  <c r="G504" i="102"/>
  <c r="G517" i="102"/>
  <c r="G630" i="104"/>
  <c r="G398" i="104"/>
  <c r="G399" i="104"/>
  <c r="G390" i="104"/>
  <c r="G391" i="104"/>
  <c r="G553" i="103"/>
  <c r="G554" i="103"/>
  <c r="G521" i="105"/>
  <c r="G523" i="102"/>
  <c r="G524" i="102"/>
  <c r="G423" i="104"/>
  <c r="G424" i="104"/>
  <c r="G440" i="103"/>
  <c r="G441" i="103"/>
  <c r="G723" i="104"/>
  <c r="G724" i="104"/>
  <c r="G448" i="101"/>
  <c r="G449" i="101"/>
  <c r="G571" i="105"/>
  <c r="G378" i="104"/>
  <c r="G379" i="104"/>
  <c r="G573" i="102"/>
  <c r="G574" i="102"/>
  <c r="G703" i="104"/>
  <c r="G704" i="104"/>
  <c r="G696" i="102"/>
  <c r="G659" i="101"/>
  <c r="G490" i="104"/>
  <c r="G491" i="104"/>
  <c r="G394" i="101"/>
  <c r="G395" i="101"/>
  <c r="G498" i="104"/>
  <c r="G499" i="104"/>
  <c r="G473" i="102"/>
  <c r="G474" i="102"/>
  <c r="G515" i="105"/>
  <c r="G516" i="105"/>
  <c r="G659" i="105"/>
  <c r="G582" i="104"/>
  <c r="G583" i="104"/>
  <c r="G707" i="102"/>
  <c r="G708" i="102"/>
  <c r="G407" i="101"/>
  <c r="G408" i="101"/>
  <c r="G565" i="101"/>
  <c r="G566" i="101"/>
  <c r="G696" i="104"/>
  <c r="G453" i="102"/>
  <c r="G632" i="101"/>
  <c r="G633" i="101"/>
  <c r="G548" i="101"/>
  <c r="G549" i="101"/>
  <c r="G684" i="102"/>
  <c r="G409" i="105"/>
  <c r="G303" i="101"/>
  <c r="G304" i="101"/>
  <c r="G621" i="102"/>
  <c r="G653" i="102"/>
  <c r="G654" i="102"/>
  <c r="G53" i="105"/>
  <c r="G54" i="105"/>
  <c r="G719" i="104"/>
  <c r="G720" i="104"/>
  <c r="G703" i="105"/>
  <c r="G704" i="105"/>
  <c r="G719" i="101"/>
  <c r="G720" i="101"/>
  <c r="G750" i="103"/>
  <c r="G594" i="102"/>
  <c r="G595" i="102"/>
  <c r="G430" i="103"/>
  <c r="G634" i="102"/>
  <c r="G540" i="102"/>
  <c r="G541" i="102"/>
  <c r="G542" i="101"/>
  <c r="G634" i="103"/>
  <c r="G609" i="101"/>
  <c r="G628" i="102"/>
  <c r="G629" i="102"/>
  <c r="G494" i="102"/>
  <c r="G495" i="102"/>
  <c r="G369" i="104"/>
  <c r="G370" i="104"/>
  <c r="G771" i="103"/>
  <c r="G721" i="102"/>
  <c r="G580" i="102"/>
  <c r="G630" i="103"/>
  <c r="G642" i="105"/>
  <c r="G542" i="102"/>
  <c r="G440" i="104"/>
  <c r="G441" i="104"/>
  <c r="G357" i="103"/>
  <c r="G358" i="103"/>
  <c r="G773" i="101"/>
  <c r="G774" i="101"/>
  <c r="G409" i="104"/>
  <c r="G573" i="103"/>
  <c r="G574" i="103"/>
  <c r="G469" i="105"/>
  <c r="G470" i="105"/>
  <c r="G507" i="103"/>
  <c r="G508" i="103"/>
  <c r="G578" i="104"/>
  <c r="G579" i="104"/>
  <c r="G667" i="105"/>
  <c r="G500" i="105"/>
  <c r="G169" i="103"/>
  <c r="G170" i="103"/>
  <c r="G746" i="103"/>
  <c r="G734" i="101"/>
  <c r="G667" i="104"/>
  <c r="G603" i="104"/>
  <c r="G604" i="104"/>
  <c r="G457" i="104"/>
  <c r="G458" i="104"/>
  <c r="G557" i="104"/>
  <c r="G558" i="104"/>
  <c r="G496" i="102"/>
  <c r="G675" i="101"/>
  <c r="G748" i="103"/>
  <c r="G749" i="103"/>
  <c r="G592" i="104"/>
  <c r="G467" i="104"/>
  <c r="G644" i="103"/>
  <c r="G645" i="103"/>
  <c r="G471" i="102"/>
  <c r="G767" i="103"/>
  <c r="G265" i="105"/>
  <c r="G266" i="105"/>
  <c r="G496" i="105"/>
  <c r="G650" i="101"/>
  <c r="G682" i="104"/>
  <c r="G683" i="104"/>
  <c r="G630" i="101"/>
  <c r="G457" i="102"/>
  <c r="G458" i="102"/>
  <c r="G669" i="101"/>
  <c r="G670" i="101"/>
  <c r="G692" i="105"/>
  <c r="G378" i="101"/>
  <c r="G379" i="101"/>
  <c r="G642" i="101"/>
  <c r="G584" i="101"/>
  <c r="G392" i="103"/>
  <c r="G523" i="104"/>
  <c r="G524" i="104"/>
  <c r="G407" i="104"/>
  <c r="G408" i="104"/>
  <c r="G600" i="102"/>
  <c r="G615" i="103"/>
  <c r="G616" i="103"/>
  <c r="G430" i="105"/>
  <c r="G525" i="105"/>
  <c r="G603" i="105"/>
  <c r="G604" i="105"/>
  <c r="G709" i="102"/>
  <c r="G367" i="103"/>
  <c r="G557" i="102"/>
  <c r="G558" i="102"/>
  <c r="G403" i="103"/>
  <c r="G404" i="103"/>
  <c r="G400" i="105"/>
  <c r="G678" i="105"/>
  <c r="G679" i="105"/>
  <c r="G498" i="101"/>
  <c r="G499" i="101"/>
  <c r="G592" i="105"/>
  <c r="G696" i="101"/>
  <c r="G730" i="103"/>
  <c r="G584" i="104"/>
  <c r="G505" i="101"/>
  <c r="G696" i="105"/>
  <c r="G375" i="102"/>
  <c r="G400" i="104"/>
  <c r="G380" i="103"/>
  <c r="G580" i="105"/>
  <c r="G623" i="103"/>
  <c r="G624" i="103"/>
  <c r="G555" i="105"/>
  <c r="G430" i="101"/>
  <c r="G740" i="103"/>
  <c r="G741" i="103"/>
  <c r="G698" i="105"/>
  <c r="G699" i="105"/>
  <c r="G125" i="104"/>
  <c r="G571" i="102"/>
  <c r="G328" i="105"/>
  <c r="G329" i="105"/>
  <c r="G723" i="105"/>
  <c r="G724" i="105"/>
  <c r="G759" i="104"/>
  <c r="G540" i="104"/>
  <c r="G541" i="104"/>
  <c r="G673" i="105"/>
  <c r="G674" i="105"/>
  <c r="G423" i="101"/>
  <c r="G424" i="101"/>
  <c r="G446" i="102"/>
  <c r="G594" i="101"/>
  <c r="G595" i="101"/>
  <c r="G421" i="104"/>
  <c r="G75" i="103"/>
  <c r="G534" i="103"/>
  <c r="G423" i="103"/>
  <c r="G424" i="103"/>
  <c r="G684" i="103"/>
  <c r="G769" i="104"/>
  <c r="G770" i="104"/>
  <c r="G773" i="103"/>
  <c r="G774" i="103"/>
  <c r="G740" i="104"/>
  <c r="G741" i="104"/>
  <c r="G503" i="104"/>
  <c r="G504" i="104"/>
  <c r="G598" i="105"/>
  <c r="G599" i="105"/>
  <c r="G623" i="104"/>
  <c r="G624" i="104"/>
  <c r="G753" i="104"/>
  <c r="G754" i="104"/>
  <c r="G546" i="102"/>
  <c r="G648" i="103"/>
  <c r="G649" i="103"/>
  <c r="G271" i="105"/>
  <c r="G640" i="105"/>
  <c r="G641" i="105"/>
  <c r="G746" i="102"/>
  <c r="G744" i="103"/>
  <c r="G745" i="103"/>
  <c r="G715" i="102"/>
  <c r="G716" i="102"/>
  <c r="G696" i="103"/>
  <c r="G707" i="105"/>
  <c r="G708" i="105"/>
  <c r="G503" i="105"/>
  <c r="G504" i="105"/>
  <c r="G455" i="103"/>
  <c r="G682" i="101"/>
  <c r="G683" i="101"/>
  <c r="G153" i="104"/>
  <c r="G154" i="104"/>
  <c r="G496" i="103"/>
  <c r="G715" i="105"/>
  <c r="G716" i="105"/>
  <c r="G673" i="101"/>
  <c r="G674" i="101"/>
  <c r="G757" i="103"/>
  <c r="G758" i="103"/>
  <c r="G730" i="102"/>
  <c r="G578" i="105"/>
  <c r="G579" i="105"/>
  <c r="G744" i="101"/>
  <c r="G745" i="101"/>
  <c r="G694" i="104"/>
  <c r="G695" i="104"/>
  <c r="G640" i="104"/>
  <c r="G641" i="104"/>
  <c r="G469" i="102"/>
  <c r="G470" i="102"/>
  <c r="G655" i="101"/>
  <c r="G721" i="105"/>
  <c r="G144" i="104"/>
  <c r="G145" i="104"/>
  <c r="G598" i="102"/>
  <c r="G599" i="102"/>
  <c r="G244" i="103"/>
  <c r="G245" i="103"/>
  <c r="G396" i="101"/>
  <c r="G653" i="104"/>
  <c r="G654" i="104"/>
  <c r="G625" i="104"/>
  <c r="G548" i="104"/>
  <c r="G549" i="104"/>
  <c r="G444" i="105"/>
  <c r="G445" i="105"/>
  <c r="G550" i="101"/>
  <c r="G340" i="105"/>
  <c r="G341" i="105"/>
  <c r="G757" i="101"/>
  <c r="G758" i="101"/>
  <c r="G559" i="103"/>
  <c r="G719" i="103"/>
  <c r="G720" i="103"/>
  <c r="G509" i="104"/>
  <c r="G732" i="104"/>
  <c r="G733" i="104"/>
  <c r="G450" i="104"/>
  <c r="G715" i="104"/>
  <c r="G716" i="104"/>
  <c r="G294" i="105"/>
  <c r="G295" i="105"/>
  <c r="G480" i="101"/>
  <c r="G728" i="102"/>
  <c r="G729" i="102"/>
  <c r="G565" i="103"/>
  <c r="G566" i="103"/>
  <c r="G655" i="104"/>
  <c r="G517" i="104"/>
  <c r="G721" i="101"/>
  <c r="G546" i="104"/>
  <c r="G717" i="102"/>
  <c r="G540" i="101"/>
  <c r="G541" i="101"/>
  <c r="G728" i="103"/>
  <c r="G729" i="103"/>
  <c r="G717" i="104"/>
  <c r="G421" i="102"/>
  <c r="G215" i="105"/>
  <c r="G216" i="105"/>
  <c r="G557" i="101"/>
  <c r="G558" i="101"/>
  <c r="G532" i="102"/>
  <c r="G533" i="102"/>
  <c r="G350" i="105"/>
  <c r="G671" i="104"/>
  <c r="G753" i="103"/>
  <c r="G754" i="103"/>
  <c r="G296" i="102"/>
  <c r="G732" i="101"/>
  <c r="G733" i="101"/>
  <c r="G705" i="105"/>
  <c r="G467" i="101"/>
  <c r="G600" i="101"/>
  <c r="G553" i="101"/>
  <c r="G554" i="101"/>
  <c r="G467" i="105"/>
  <c r="G703" i="101"/>
  <c r="G704" i="101"/>
  <c r="G730" i="104"/>
  <c r="G553" i="102"/>
  <c r="G554" i="102"/>
  <c r="G294" i="103"/>
  <c r="G295" i="103"/>
  <c r="G775" i="101"/>
  <c r="G648" i="104"/>
  <c r="G649" i="104"/>
  <c r="G453" i="104"/>
  <c r="G454" i="104"/>
  <c r="G671" i="105"/>
  <c r="G569" i="104"/>
  <c r="G570" i="104"/>
  <c r="G671" i="101"/>
  <c r="G500" i="103"/>
  <c r="G500" i="102"/>
  <c r="G657" i="101"/>
  <c r="G658" i="101"/>
  <c r="G403" i="102"/>
  <c r="G404" i="102"/>
  <c r="G550" i="104"/>
  <c r="G440" i="102"/>
  <c r="G441" i="102"/>
  <c r="G580" i="101"/>
  <c r="G384" i="104"/>
  <c r="G528" i="103"/>
  <c r="G529" i="103"/>
  <c r="G690" i="104"/>
  <c r="G691" i="104"/>
  <c r="G717" i="103"/>
  <c r="G730" i="101"/>
  <c r="G775" i="103"/>
  <c r="G698" i="103"/>
  <c r="G699" i="103"/>
  <c r="G628" i="101"/>
  <c r="G629" i="101"/>
  <c r="G648" i="102"/>
  <c r="G649" i="102"/>
  <c r="G725" i="102"/>
  <c r="G623" i="102"/>
  <c r="G624" i="102"/>
  <c r="G530" i="104"/>
  <c r="G442" i="103"/>
  <c r="G594" i="105"/>
  <c r="G595" i="105"/>
  <c r="G432" i="103"/>
  <c r="G433" i="103"/>
  <c r="G646" i="104"/>
  <c r="G371" i="103"/>
  <c r="G473" i="101"/>
  <c r="G474" i="101"/>
  <c r="G732" i="102"/>
  <c r="G733" i="102"/>
  <c r="G692" i="102"/>
  <c r="G750" i="102"/>
  <c r="G484" i="104"/>
  <c r="G605" i="102"/>
  <c r="G405" i="101"/>
  <c r="G480" i="103"/>
  <c r="G473" i="104"/>
  <c r="G474" i="104"/>
  <c r="G755" i="103"/>
  <c r="G694" i="101"/>
  <c r="G695" i="101"/>
  <c r="G132" i="103"/>
  <c r="G133" i="103"/>
  <c r="G734" i="102"/>
  <c r="G609" i="105"/>
  <c r="G619" i="102"/>
  <c r="G620" i="102"/>
  <c r="G675" i="104"/>
  <c r="G544" i="104"/>
  <c r="G545" i="104"/>
  <c r="G557" i="103"/>
  <c r="G558" i="103"/>
  <c r="G403" i="101"/>
  <c r="G404" i="101"/>
  <c r="G728" i="101"/>
  <c r="G729" i="101"/>
  <c r="G559" i="105"/>
  <c r="G671" i="103"/>
  <c r="G484" i="101"/>
  <c r="G519" i="101"/>
  <c r="G520" i="101"/>
  <c r="G646" i="105"/>
  <c r="G373" i="103"/>
  <c r="G374" i="103"/>
  <c r="G719" i="102"/>
  <c r="G720" i="102"/>
  <c r="G432" i="105"/>
  <c r="G433" i="105"/>
  <c r="G669" i="102"/>
  <c r="G670" i="102"/>
  <c r="G346" i="102"/>
  <c r="G630" i="102"/>
  <c r="G615" i="105"/>
  <c r="G616" i="105"/>
  <c r="G557" i="105"/>
  <c r="G558" i="105"/>
  <c r="G650" i="104"/>
  <c r="G659" i="102"/>
  <c r="G446" i="104"/>
  <c r="G415" i="101"/>
  <c r="G416" i="101"/>
  <c r="G707" i="104"/>
  <c r="G708" i="104"/>
  <c r="G775" i="104"/>
  <c r="G682" i="105"/>
  <c r="G683" i="105"/>
  <c r="G694" i="103"/>
  <c r="G695" i="103"/>
  <c r="G625" i="105"/>
  <c r="G755" i="104"/>
  <c r="G657" i="102"/>
  <c r="G658" i="102"/>
  <c r="G742" i="101"/>
  <c r="G694" i="105"/>
  <c r="G695" i="105"/>
  <c r="G603" i="101"/>
  <c r="G604" i="101"/>
  <c r="G582" i="105"/>
  <c r="G583" i="105"/>
  <c r="G673" i="104"/>
  <c r="G674" i="104"/>
  <c r="G680" i="103"/>
  <c r="G642" i="102"/>
  <c r="G653" i="105"/>
  <c r="G654" i="105"/>
  <c r="G409" i="102"/>
  <c r="G459" i="104"/>
  <c r="G500" i="101"/>
  <c r="G596" i="102"/>
  <c r="G528" i="105"/>
  <c r="G529" i="105"/>
  <c r="G417" i="105"/>
  <c r="G709" i="104"/>
  <c r="G744" i="102"/>
  <c r="G745" i="102"/>
  <c r="G480" i="105"/>
  <c r="G640" i="102"/>
  <c r="G641" i="102"/>
  <c r="G625" i="101"/>
  <c r="G644" i="104"/>
  <c r="G645" i="104"/>
  <c r="G655" i="102"/>
  <c r="G398" i="103"/>
  <c r="G399" i="103"/>
  <c r="G682" i="103"/>
  <c r="G683" i="103"/>
  <c r="G600" i="105"/>
  <c r="G417" i="103"/>
  <c r="G544" i="103"/>
  <c r="G545" i="103"/>
  <c r="G707" i="103"/>
  <c r="G708" i="103"/>
  <c r="G142" i="102"/>
  <c r="G671" i="102"/>
  <c r="G719" i="105"/>
  <c r="G720" i="105"/>
  <c r="G444" i="102"/>
  <c r="G445" i="102"/>
  <c r="G632" i="105"/>
  <c r="G633" i="105"/>
  <c r="G369" i="102"/>
  <c r="G370" i="102"/>
  <c r="G632" i="103"/>
  <c r="G633" i="103"/>
  <c r="G423" i="105"/>
  <c r="G424" i="105"/>
  <c r="G605" i="104"/>
  <c r="G473" i="103"/>
  <c r="G474" i="103"/>
  <c r="G603" i="103"/>
  <c r="G604" i="103"/>
  <c r="G446" i="105"/>
  <c r="G592" i="101"/>
  <c r="G278" i="104"/>
  <c r="G279" i="104"/>
  <c r="G500" i="104"/>
  <c r="G400" i="103"/>
  <c r="G750" i="104"/>
  <c r="G650" i="103"/>
  <c r="G546" i="105"/>
  <c r="G746" i="104"/>
  <c r="G717" i="105"/>
  <c r="G657" i="103"/>
  <c r="G658" i="103"/>
  <c r="G598" i="104"/>
  <c r="G599" i="104"/>
  <c r="G723" i="102"/>
  <c r="G724" i="102"/>
  <c r="G542" i="104"/>
  <c r="G596" i="105"/>
  <c r="G757" i="104"/>
  <c r="G758" i="104"/>
  <c r="G765" i="104"/>
  <c r="G766" i="104"/>
  <c r="G715" i="103"/>
  <c r="G716" i="103"/>
  <c r="G630" i="105"/>
  <c r="G528" i="104"/>
  <c r="G529" i="104"/>
  <c r="G359" i="105"/>
  <c r="G450" i="105"/>
  <c r="G655" i="103"/>
  <c r="G632" i="104"/>
  <c r="G633" i="104"/>
  <c r="G715" i="101"/>
  <c r="G716" i="101"/>
  <c r="G721" i="103"/>
  <c r="G365" i="103"/>
  <c r="G366" i="103"/>
  <c r="G482" i="103"/>
  <c r="G483" i="103"/>
  <c r="G617" i="103"/>
  <c r="G698" i="104"/>
  <c r="G699" i="104"/>
  <c r="G644" i="105"/>
  <c r="G645" i="105"/>
  <c r="G700" i="102"/>
  <c r="G517" i="103"/>
  <c r="G669" i="105"/>
  <c r="G670" i="105"/>
  <c r="G634" i="105"/>
  <c r="G628" i="103"/>
  <c r="G629" i="103"/>
  <c r="G678" i="104"/>
  <c r="G679" i="104"/>
  <c r="G482" i="102"/>
  <c r="G703" i="102"/>
  <c r="G704" i="102"/>
  <c r="G705" i="103"/>
  <c r="G590" i="104"/>
  <c r="G591" i="104"/>
  <c r="G705" i="102"/>
  <c r="G755" i="101"/>
  <c r="G767" i="104"/>
  <c r="G621" i="103"/>
  <c r="G700" i="103"/>
  <c r="G615" i="101"/>
  <c r="G616" i="101"/>
  <c r="G540" i="103"/>
  <c r="G541" i="103"/>
  <c r="G621" i="101"/>
  <c r="G523" i="105"/>
  <c r="G524" i="105"/>
  <c r="G690" i="102"/>
  <c r="G691" i="102"/>
  <c r="G317" i="105"/>
  <c r="G734" i="104"/>
  <c r="G690" i="101"/>
  <c r="G691" i="101"/>
  <c r="G542" i="105"/>
  <c r="G673" i="103"/>
  <c r="G674" i="103"/>
  <c r="G309" i="104"/>
  <c r="G703" i="103"/>
  <c r="G704" i="103"/>
  <c r="G380" i="101"/>
  <c r="G646" i="101"/>
  <c r="G619" i="104"/>
  <c r="G620" i="104"/>
  <c r="G771" i="104"/>
  <c r="G450" i="103"/>
  <c r="G480" i="104"/>
  <c r="G417" i="101"/>
  <c r="G646" i="103"/>
  <c r="G459" i="105"/>
  <c r="G550" i="102"/>
  <c r="G417" i="104"/>
  <c r="G607" i="104"/>
  <c r="G608" i="104"/>
  <c r="G567" i="102"/>
  <c r="G734" i="103"/>
  <c r="G655" i="105"/>
  <c r="G396" i="105"/>
  <c r="G773" i="104"/>
  <c r="G774" i="104"/>
  <c r="G573" i="104"/>
  <c r="G574" i="104"/>
  <c r="G607" i="103"/>
  <c r="G608" i="103"/>
  <c r="G428" i="101"/>
  <c r="G429" i="101"/>
  <c r="G650" i="102"/>
  <c r="G565" i="104"/>
  <c r="G566" i="104"/>
  <c r="G523" i="101"/>
  <c r="G524" i="101"/>
  <c r="G669" i="103"/>
  <c r="G670" i="103"/>
  <c r="G628" i="105"/>
  <c r="G629" i="105"/>
  <c r="G678" i="101"/>
  <c r="G679" i="101"/>
  <c r="G475" i="103"/>
  <c r="G515" i="103"/>
  <c r="G516" i="103"/>
  <c r="G732" i="103"/>
  <c r="G733" i="103"/>
  <c r="G432" i="102"/>
  <c r="G433" i="102"/>
  <c r="G380" i="105"/>
  <c r="G765" i="101"/>
  <c r="G766" i="101"/>
  <c r="G528" i="101"/>
  <c r="G529" i="101"/>
  <c r="G667" i="103"/>
  <c r="G634" i="104"/>
  <c r="G590" i="105"/>
  <c r="G591" i="105"/>
  <c r="G405" i="103"/>
  <c r="G657" i="105"/>
  <c r="G658" i="105"/>
  <c r="G680" i="101"/>
  <c r="G548" i="103"/>
  <c r="G549" i="103"/>
  <c r="G115" i="105"/>
  <c r="G116" i="105"/>
  <c r="G709" i="103"/>
  <c r="G459" i="103"/>
  <c r="G625" i="102"/>
  <c r="G259" i="102"/>
  <c r="G665" i="102"/>
  <c r="G666" i="102"/>
  <c r="G575" i="105"/>
  <c r="G382" i="105"/>
  <c r="G383" i="105"/>
  <c r="G684" i="104"/>
  <c r="G680" i="102"/>
  <c r="G484" i="105"/>
  <c r="G434" i="104"/>
  <c r="G659" i="103"/>
  <c r="G369" i="105"/>
  <c r="G370" i="105"/>
  <c r="G684" i="101"/>
  <c r="G646" i="102"/>
  <c r="G505" i="105"/>
  <c r="G750" i="101"/>
  <c r="G255" i="105"/>
  <c r="G692" i="101"/>
  <c r="G675" i="103"/>
  <c r="G653" i="103"/>
  <c r="G654" i="103"/>
  <c r="G221" i="105"/>
  <c r="G665" i="101"/>
  <c r="G666" i="101"/>
  <c r="G667" i="101"/>
  <c r="G492" i="101"/>
  <c r="G519" i="105"/>
  <c r="G520" i="105"/>
  <c r="G721" i="104"/>
  <c r="G196" i="105"/>
  <c r="G680" i="104"/>
  <c r="G569" i="103"/>
  <c r="G570" i="103"/>
  <c r="G723" i="101"/>
  <c r="G724" i="101"/>
  <c r="G342" i="103"/>
  <c r="G494" i="101"/>
  <c r="G495" i="101"/>
  <c r="G748" i="104"/>
  <c r="G749" i="104"/>
  <c r="G471" i="101"/>
  <c r="G765" i="103"/>
  <c r="G766" i="103"/>
  <c r="G578" i="102"/>
  <c r="G579" i="102"/>
  <c r="G657" i="104"/>
  <c r="G658" i="104"/>
  <c r="G375" i="104"/>
  <c r="G605" i="105"/>
  <c r="G544" i="105"/>
  <c r="G545" i="105"/>
  <c r="G573" i="101"/>
  <c r="G574" i="101"/>
  <c r="G503" i="101"/>
  <c r="G504" i="101"/>
  <c r="G459" i="102"/>
  <c r="G553" i="105"/>
  <c r="G554" i="105"/>
  <c r="G617" i="105"/>
  <c r="G742" i="102"/>
  <c r="G665" i="104"/>
  <c r="G666" i="104"/>
  <c r="G628" i="104"/>
  <c r="G629" i="104"/>
  <c r="G596" i="104"/>
  <c r="G390" i="105"/>
  <c r="G391" i="105"/>
  <c r="G540" i="105"/>
  <c r="G541" i="105"/>
  <c r="G769" i="103"/>
  <c r="G770" i="103"/>
  <c r="G442" i="101"/>
  <c r="G700" i="104"/>
  <c r="G515" i="102"/>
  <c r="G516" i="102"/>
  <c r="G594" i="104"/>
  <c r="G595" i="104"/>
  <c r="G490" i="105"/>
  <c r="G491" i="105"/>
  <c r="G569" i="105"/>
  <c r="G570" i="105"/>
  <c r="G698" i="102"/>
  <c r="G699" i="102"/>
  <c r="G530" i="102"/>
  <c r="G623" i="105"/>
  <c r="G624" i="105"/>
  <c r="G648" i="105"/>
  <c r="G649" i="105"/>
  <c r="G453" i="103"/>
  <c r="G454" i="103"/>
  <c r="G559" i="102"/>
  <c r="G632" i="102"/>
  <c r="G603" i="102"/>
  <c r="G604" i="102"/>
  <c r="G444" i="104"/>
  <c r="G445" i="104"/>
  <c r="G690" i="103"/>
  <c r="G691" i="103"/>
  <c r="G567" i="103"/>
  <c r="G565" i="105"/>
  <c r="G566" i="105"/>
  <c r="G232" i="103"/>
  <c r="G233" i="103"/>
  <c r="G444" i="101"/>
  <c r="G445" i="101"/>
  <c r="G478" i="101"/>
  <c r="G479" i="101"/>
  <c r="G617" i="104"/>
  <c r="G600" i="104"/>
  <c r="G532" i="103"/>
  <c r="G533" i="103"/>
  <c r="G407" i="102"/>
  <c r="G408" i="102"/>
  <c r="G390" i="101"/>
  <c r="G391" i="101"/>
  <c r="G419" i="102"/>
  <c r="G420" i="102"/>
  <c r="G653" i="101"/>
  <c r="G654" i="101"/>
  <c r="G530" i="101"/>
  <c r="G742" i="104"/>
  <c r="G453" i="101"/>
  <c r="G454" i="101"/>
  <c r="G673" i="102"/>
  <c r="G674" i="102"/>
  <c r="G744" i="104"/>
  <c r="G745" i="104"/>
  <c r="G684" i="105"/>
  <c r="G740" i="101"/>
  <c r="G741" i="101"/>
  <c r="G319" i="104"/>
  <c r="G320" i="104"/>
  <c r="G553" i="104"/>
  <c r="G554" i="104"/>
  <c r="G705" i="104"/>
  <c r="G507" i="104"/>
  <c r="G508" i="104"/>
  <c r="G640" i="103"/>
  <c r="G641" i="103"/>
  <c r="G648" i="101"/>
  <c r="G649" i="101"/>
  <c r="G446" i="103"/>
  <c r="G403" i="105"/>
  <c r="G404" i="105"/>
  <c r="G740" i="102"/>
  <c r="G741" i="102"/>
  <c r="G567" i="101"/>
  <c r="G609" i="102"/>
  <c r="G596" i="101"/>
  <c r="G617" i="101"/>
  <c r="G478" i="104"/>
  <c r="G479" i="104"/>
  <c r="G555" i="104"/>
  <c r="G644" i="101"/>
  <c r="G645" i="101"/>
  <c r="G625" i="103"/>
  <c r="G548" i="105"/>
  <c r="G549" i="105"/>
  <c r="G559" i="104"/>
  <c r="G665" i="103"/>
  <c r="G666" i="103"/>
  <c r="G521" i="102"/>
  <c r="G584" i="105"/>
  <c r="G517" i="101"/>
  <c r="G723" i="103"/>
  <c r="G724" i="103"/>
  <c r="G530" i="103"/>
  <c r="G457" i="105"/>
  <c r="G458" i="105"/>
  <c r="G425" i="101"/>
  <c r="G609" i="103"/>
  <c r="G690" i="105"/>
  <c r="G691" i="105"/>
  <c r="G415" i="103"/>
  <c r="G416" i="103"/>
  <c r="G544" i="101"/>
  <c r="G545" i="101"/>
  <c r="G425" i="103"/>
  <c r="G359" i="102"/>
  <c r="G440" i="101"/>
  <c r="G441" i="101"/>
  <c r="G621" i="104"/>
  <c r="G669" i="104"/>
  <c r="G670" i="104"/>
  <c r="G575" i="104"/>
  <c r="G367" i="105"/>
  <c r="G328" i="102"/>
  <c r="G329" i="102"/>
  <c r="G605" i="101"/>
  <c r="G621" i="105"/>
  <c r="G569" i="101"/>
  <c r="G570" i="101"/>
  <c r="G450" i="101"/>
  <c r="G717" i="101"/>
  <c r="G419" i="103"/>
  <c r="G420" i="103"/>
  <c r="G521" i="104"/>
  <c r="G748" i="101"/>
  <c r="G749" i="101"/>
  <c r="G382" i="103"/>
  <c r="G728" i="104"/>
  <c r="G729" i="104"/>
  <c r="G725" i="104"/>
  <c r="G280" i="101"/>
  <c r="G707" i="101"/>
  <c r="G708" i="101"/>
  <c r="G692" i="104"/>
  <c r="G525" i="101"/>
  <c r="G692" i="103"/>
  <c r="G665" i="105"/>
  <c r="G666" i="105"/>
  <c r="G521" i="103"/>
  <c r="G619" i="101"/>
  <c r="G620" i="101"/>
  <c r="G405" i="105"/>
  <c r="G746" i="101"/>
  <c r="G753" i="101"/>
  <c r="G754" i="101"/>
  <c r="G748" i="102"/>
  <c r="G749" i="102"/>
  <c r="G634" i="101"/>
  <c r="G709" i="101"/>
  <c r="G678" i="102"/>
  <c r="G679" i="102"/>
  <c r="G532" i="105"/>
  <c r="G533" i="105"/>
  <c r="G494" i="105"/>
  <c r="G495" i="105"/>
  <c r="G567" i="105"/>
  <c r="G507" i="105"/>
  <c r="G508" i="105"/>
  <c r="G725" i="103"/>
  <c r="G659" i="104"/>
  <c r="G569" i="102"/>
  <c r="G570" i="102"/>
  <c r="G392" i="105"/>
  <c r="G425" i="105"/>
  <c r="G323" i="102"/>
  <c r="G324" i="102"/>
  <c r="B209" i="141"/>
  <c r="C209" i="141"/>
  <c r="C208" i="141"/>
  <c r="B208" i="140"/>
  <c r="C207" i="140"/>
  <c r="S157" i="102"/>
  <c r="S158" i="102"/>
  <c r="S50" i="104"/>
  <c r="S59" i="104"/>
  <c r="S553" i="101"/>
  <c r="S554" i="101"/>
  <c r="S53" i="104"/>
  <c r="S54" i="104"/>
  <c r="S28" i="101"/>
  <c r="S29" i="101"/>
  <c r="S44" i="105"/>
  <c r="S45" i="105"/>
  <c r="S144" i="101"/>
  <c r="S145" i="101"/>
  <c r="S107" i="102"/>
  <c r="S108" i="102"/>
  <c r="S9" i="105"/>
  <c r="S300" i="102"/>
  <c r="S50" i="101"/>
  <c r="S175" i="105"/>
  <c r="S244" i="102"/>
  <c r="S245" i="102"/>
  <c r="S17" i="103"/>
  <c r="S21" i="102"/>
  <c r="S142" i="101"/>
  <c r="S9" i="101"/>
  <c r="S100" i="102"/>
  <c r="S105" i="102"/>
  <c r="S123" i="104"/>
  <c r="S124" i="104"/>
  <c r="S148" i="104"/>
  <c r="S149" i="104"/>
  <c r="S98" i="103"/>
  <c r="S99" i="103"/>
  <c r="S90" i="105"/>
  <c r="S91" i="105"/>
  <c r="S5" i="101"/>
  <c r="S40" i="104"/>
  <c r="S41" i="104"/>
  <c r="S142" i="102"/>
  <c r="S317" i="105"/>
  <c r="S84" i="104"/>
  <c r="S207" i="102"/>
  <c r="S208" i="102"/>
  <c r="S117" i="104"/>
  <c r="S7" i="102"/>
  <c r="S8" i="102"/>
  <c r="S32" i="102"/>
  <c r="S33" i="102"/>
  <c r="S28" i="105"/>
  <c r="S29" i="105"/>
  <c r="S194" i="104"/>
  <c r="S195" i="104"/>
  <c r="S73" i="102"/>
  <c r="S74" i="102"/>
  <c r="S121" i="102"/>
  <c r="S34" i="104"/>
  <c r="S128" i="102"/>
  <c r="S129" i="102"/>
  <c r="S134" i="104"/>
  <c r="S180" i="103"/>
  <c r="S178" i="101"/>
  <c r="S179" i="101"/>
  <c r="S203" i="101"/>
  <c r="S204" i="101"/>
  <c r="S46" i="101"/>
  <c r="S250" i="102"/>
  <c r="S25" i="105"/>
  <c r="S75" i="104"/>
  <c r="S9" i="104"/>
  <c r="S55" i="101"/>
  <c r="S142" i="103"/>
  <c r="S734" i="104"/>
  <c r="S444" i="103"/>
  <c r="S445" i="103"/>
  <c r="S150" i="102"/>
  <c r="S475" i="105"/>
  <c r="S50" i="105"/>
  <c r="S269" i="105"/>
  <c r="S270" i="105"/>
  <c r="S121" i="103"/>
  <c r="S173" i="102"/>
  <c r="S174" i="102"/>
  <c r="S134" i="103"/>
  <c r="S509" i="104"/>
  <c r="S696" i="104"/>
  <c r="S509" i="102"/>
  <c r="S305" i="104"/>
  <c r="S771" i="103"/>
  <c r="S105" i="103"/>
  <c r="S348" i="105"/>
  <c r="S349" i="105"/>
  <c r="S296" i="101"/>
  <c r="S92" i="101"/>
  <c r="S471" i="101"/>
  <c r="S275" i="101"/>
  <c r="S459" i="104"/>
  <c r="S382" i="101"/>
  <c r="S383" i="101"/>
  <c r="S32" i="101"/>
  <c r="S33" i="101"/>
  <c r="S128" i="104"/>
  <c r="S129" i="104"/>
  <c r="S457" i="104"/>
  <c r="S458" i="104"/>
  <c r="S30" i="104"/>
  <c r="S232" i="104"/>
  <c r="S233" i="104"/>
  <c r="S565" i="103"/>
  <c r="S566" i="103"/>
  <c r="S92" i="103"/>
  <c r="S515" i="101"/>
  <c r="S516" i="101"/>
  <c r="S605" i="102"/>
  <c r="S565" i="102"/>
  <c r="S566" i="102"/>
  <c r="S532" i="103"/>
  <c r="S533" i="103"/>
  <c r="S50" i="102"/>
  <c r="S146" i="101"/>
  <c r="S405" i="104"/>
  <c r="S753" i="104"/>
  <c r="S754" i="104"/>
  <c r="S275" i="102"/>
  <c r="S300" i="104"/>
  <c r="S169" i="101"/>
  <c r="S170" i="101"/>
  <c r="S240" i="104"/>
  <c r="S241" i="104"/>
  <c r="S625" i="102"/>
  <c r="S250" i="105"/>
  <c r="S53" i="102"/>
  <c r="S54" i="102"/>
  <c r="S319" i="105"/>
  <c r="S320" i="105"/>
  <c r="S494" i="105"/>
  <c r="S495" i="105"/>
  <c r="S557" i="103"/>
  <c r="S558" i="103"/>
  <c r="S600" i="102"/>
  <c r="S59" i="105"/>
  <c r="S594" i="104"/>
  <c r="S595" i="104"/>
  <c r="S646" i="102"/>
  <c r="S73" i="101"/>
  <c r="S74" i="101"/>
  <c r="S90" i="103"/>
  <c r="S91" i="103"/>
  <c r="S396" i="101"/>
  <c r="S503" i="105"/>
  <c r="S504" i="105"/>
  <c r="S740" i="102"/>
  <c r="S741" i="102"/>
  <c r="S109" i="105"/>
  <c r="S165" i="101"/>
  <c r="S166" i="101"/>
  <c r="S282" i="102"/>
  <c r="S283" i="102"/>
  <c r="S580" i="104"/>
  <c r="S455" i="104"/>
  <c r="S342" i="105"/>
  <c r="S280" i="105"/>
  <c r="S480" i="104"/>
  <c r="S292" i="102"/>
  <c r="S523" i="105"/>
  <c r="S524" i="105"/>
  <c r="S603" i="104"/>
  <c r="S604" i="104"/>
  <c r="S707" i="102"/>
  <c r="S708" i="102"/>
  <c r="S246" i="105"/>
  <c r="S446" i="105"/>
  <c r="S44" i="101"/>
  <c r="S45" i="101"/>
  <c r="S517" i="103"/>
  <c r="S48" i="103"/>
  <c r="S49" i="103"/>
  <c r="S359" i="102"/>
  <c r="S492" i="104"/>
  <c r="S171" i="105"/>
  <c r="S725" i="104"/>
  <c r="S53" i="101"/>
  <c r="S54" i="101"/>
  <c r="S123" i="103"/>
  <c r="S124" i="103"/>
  <c r="S57" i="102"/>
  <c r="S58" i="102"/>
  <c r="S9" i="103"/>
  <c r="S584" i="101"/>
  <c r="S594" i="103"/>
  <c r="S595" i="103"/>
  <c r="S340" i="105"/>
  <c r="S341" i="105"/>
  <c r="S255" i="102"/>
  <c r="S565" i="104"/>
  <c r="S566" i="104"/>
  <c r="S365" i="104"/>
  <c r="S366" i="104"/>
  <c r="S496" i="101"/>
  <c r="S271" i="101"/>
  <c r="S448" i="103"/>
  <c r="S449" i="103"/>
  <c r="S603" i="102"/>
  <c r="S604" i="102"/>
  <c r="S171" i="101"/>
  <c r="S769" i="103"/>
  <c r="S770" i="103"/>
  <c r="S284" i="101"/>
  <c r="S765" i="103"/>
  <c r="S766" i="103"/>
  <c r="S117" i="102"/>
  <c r="S357" i="101"/>
  <c r="S358" i="101"/>
  <c r="S373" i="101"/>
  <c r="S374" i="101"/>
  <c r="S215" i="103"/>
  <c r="S216" i="103"/>
  <c r="S559" i="105"/>
  <c r="S248" i="105"/>
  <c r="S249" i="105"/>
  <c r="S640" i="102"/>
  <c r="S641" i="102"/>
  <c r="S144" i="104"/>
  <c r="S145" i="104"/>
  <c r="S403" i="103"/>
  <c r="S404" i="103"/>
  <c r="S253" i="105"/>
  <c r="S254" i="105"/>
  <c r="S153" i="103"/>
  <c r="S154" i="103"/>
  <c r="S323" i="105"/>
  <c r="S324" i="105"/>
  <c r="S223" i="105"/>
  <c r="S224" i="105"/>
  <c r="S353" i="101"/>
  <c r="S354" i="101"/>
  <c r="S600" i="105"/>
  <c r="S119" i="102"/>
  <c r="S120" i="102"/>
  <c r="S325" i="104"/>
  <c r="S492" i="101"/>
  <c r="S684" i="104"/>
  <c r="S475" i="102"/>
  <c r="S521" i="103"/>
  <c r="S119" i="105"/>
  <c r="S120" i="105"/>
  <c r="S150" i="103"/>
  <c r="S367" i="102"/>
  <c r="S40" i="101"/>
  <c r="S41" i="101"/>
  <c r="S173" i="105"/>
  <c r="S174" i="105"/>
  <c r="S230" i="104"/>
  <c r="S84" i="101"/>
  <c r="S769" i="104"/>
  <c r="S770" i="104"/>
  <c r="S142" i="104"/>
  <c r="S346" i="105"/>
  <c r="S555" i="105"/>
  <c r="S682" i="102"/>
  <c r="S683" i="102"/>
  <c r="S371" i="104"/>
  <c r="S567" i="104"/>
  <c r="S296" i="102"/>
  <c r="S432" i="104"/>
  <c r="S433" i="104"/>
  <c r="S709" i="103"/>
  <c r="S223" i="103"/>
  <c r="S224" i="103"/>
  <c r="S334" i="105"/>
  <c r="S384" i="104"/>
  <c r="S523" i="101"/>
  <c r="S524" i="101"/>
  <c r="S271" i="102"/>
  <c r="S71" i="104"/>
  <c r="S421" i="101"/>
  <c r="S194" i="103"/>
  <c r="S195" i="103"/>
  <c r="S119" i="104"/>
  <c r="S120" i="104"/>
  <c r="S575" i="105"/>
  <c r="S325" i="101"/>
  <c r="S267" i="102"/>
  <c r="S400" i="101"/>
  <c r="S209" i="105"/>
  <c r="S421" i="103"/>
  <c r="S509" i="105"/>
  <c r="S125" i="103"/>
  <c r="S309" i="104"/>
  <c r="S450" i="104"/>
  <c r="S632" i="105"/>
  <c r="S633" i="105"/>
  <c r="S434" i="104"/>
  <c r="S453" i="105"/>
  <c r="S454" i="105"/>
  <c r="S303" i="102"/>
  <c r="S304" i="102"/>
  <c r="S334" i="101"/>
  <c r="S223" i="102"/>
  <c r="S224" i="102"/>
  <c r="S421" i="104"/>
  <c r="S625" i="103"/>
  <c r="S382" i="103"/>
  <c r="S383" i="103"/>
  <c r="S594" i="101"/>
  <c r="S595" i="101"/>
  <c r="S219" i="101"/>
  <c r="S220" i="101"/>
  <c r="S342" i="101"/>
  <c r="S200" i="103"/>
  <c r="S534" i="103"/>
  <c r="S415" i="102"/>
  <c r="S416" i="102"/>
  <c r="S369" i="102"/>
  <c r="S370" i="102"/>
  <c r="S671" i="102"/>
  <c r="S205" i="103"/>
  <c r="S571" i="102"/>
  <c r="S19" i="104"/>
  <c r="S20" i="104"/>
  <c r="S44" i="104"/>
  <c r="S45" i="104"/>
  <c r="S505" i="101"/>
  <c r="S748" i="102"/>
  <c r="S749" i="102"/>
  <c r="S257" i="104"/>
  <c r="S258" i="104"/>
  <c r="S428" i="101"/>
  <c r="S429" i="101"/>
  <c r="S717" i="104"/>
  <c r="S684" i="103"/>
  <c r="S455" i="101"/>
  <c r="S648" i="105"/>
  <c r="S649" i="105"/>
  <c r="S346" i="102"/>
  <c r="S121" i="105"/>
  <c r="S115" i="101"/>
  <c r="S116" i="101"/>
  <c r="S480" i="101"/>
  <c r="S92" i="102"/>
  <c r="S657" i="103"/>
  <c r="S658" i="103"/>
  <c r="S123" i="101"/>
  <c r="S124" i="101"/>
  <c r="S73" i="103"/>
  <c r="S74" i="103"/>
  <c r="S17" i="102"/>
  <c r="S525" i="105"/>
  <c r="S690" i="105"/>
  <c r="S691" i="105"/>
  <c r="S48" i="105"/>
  <c r="S49" i="105"/>
  <c r="S198" i="101"/>
  <c r="S199" i="101"/>
  <c r="S559" i="102"/>
  <c r="S307" i="101"/>
  <c r="S308" i="101"/>
  <c r="S346" i="101"/>
  <c r="S107" i="101"/>
  <c r="S108" i="101"/>
  <c r="S500" i="103"/>
  <c r="S50" i="103"/>
  <c r="S203" i="104"/>
  <c r="S204" i="104"/>
  <c r="S694" i="101"/>
  <c r="S695" i="101"/>
  <c r="S394" i="105"/>
  <c r="S395" i="105"/>
  <c r="S157" i="104"/>
  <c r="S158" i="104"/>
  <c r="S455" i="105"/>
  <c r="S215" i="105"/>
  <c r="S216" i="105"/>
  <c r="S692" i="105"/>
  <c r="S423" i="103"/>
  <c r="S424" i="103"/>
  <c r="S273" i="104"/>
  <c r="S274" i="104"/>
  <c r="S469" i="104"/>
  <c r="S470" i="104"/>
  <c r="S159" i="101"/>
  <c r="S375" i="101"/>
  <c r="S255" i="101"/>
  <c r="S709" i="101"/>
  <c r="S221" i="102"/>
  <c r="S715" i="104"/>
  <c r="S716" i="104"/>
  <c r="S407" i="103"/>
  <c r="S408" i="103"/>
  <c r="S555" i="101"/>
  <c r="S3" i="103"/>
  <c r="S4" i="103"/>
  <c r="S82" i="105"/>
  <c r="S83" i="105"/>
  <c r="S67" i="101"/>
  <c r="S140" i="104"/>
  <c r="S141" i="104"/>
  <c r="S359" i="101"/>
  <c r="S292" i="101"/>
  <c r="S448" i="105"/>
  <c r="S449" i="105"/>
  <c r="S596" i="105"/>
  <c r="S40" i="102"/>
  <c r="S41" i="102"/>
  <c r="S465" i="101"/>
  <c r="S466" i="101"/>
  <c r="S403" i="104"/>
  <c r="S404" i="104"/>
  <c r="S467" i="103"/>
  <c r="S528" i="102"/>
  <c r="S529" i="102"/>
  <c r="S680" i="105"/>
  <c r="S290" i="101"/>
  <c r="S291" i="101"/>
  <c r="S655" i="102"/>
  <c r="S244" i="103"/>
  <c r="S245" i="103"/>
  <c r="S290" i="104"/>
  <c r="S291" i="104"/>
  <c r="S582" i="104"/>
  <c r="S583" i="104"/>
  <c r="S28" i="104"/>
  <c r="S29" i="104"/>
  <c r="S673" i="104"/>
  <c r="S674" i="104"/>
  <c r="S267" i="103"/>
  <c r="S271" i="105"/>
  <c r="S744" i="102"/>
  <c r="S745" i="102"/>
  <c r="S617" i="104"/>
  <c r="S653" i="105"/>
  <c r="S654" i="105"/>
  <c r="S519" i="103"/>
  <c r="S520" i="103"/>
  <c r="S248" i="104"/>
  <c r="S249" i="104"/>
  <c r="S648" i="103"/>
  <c r="S649" i="103"/>
  <c r="S230" i="101"/>
  <c r="S430" i="103"/>
  <c r="S65" i="102"/>
  <c r="S66" i="102"/>
  <c r="S103" i="102"/>
  <c r="S104" i="102"/>
  <c r="S150" i="101"/>
  <c r="S407" i="105"/>
  <c r="S408" i="105"/>
  <c r="S32" i="104"/>
  <c r="S33" i="104"/>
  <c r="S600" i="104"/>
  <c r="S28" i="102"/>
  <c r="S29" i="102"/>
  <c r="S300" i="103"/>
  <c r="S155" i="104"/>
  <c r="S405" i="103"/>
  <c r="S382" i="102"/>
  <c r="S383" i="102"/>
  <c r="S103" i="101"/>
  <c r="S104" i="101"/>
  <c r="S625" i="104"/>
  <c r="S450" i="101"/>
  <c r="S223" i="101"/>
  <c r="S224" i="101"/>
  <c r="S684" i="101"/>
  <c r="S265" i="104"/>
  <c r="S266" i="104"/>
  <c r="S328" i="102"/>
  <c r="S329" i="102"/>
  <c r="S5" i="103"/>
  <c r="S265" i="101"/>
  <c r="S266" i="101"/>
  <c r="S700" i="105"/>
  <c r="S3" i="102"/>
  <c r="S4" i="102"/>
  <c r="S175" i="101"/>
  <c r="S746" i="103"/>
  <c r="S644" i="105"/>
  <c r="S645" i="105"/>
  <c r="S198" i="105"/>
  <c r="S199" i="105"/>
  <c r="S684" i="105"/>
  <c r="S715" i="105"/>
  <c r="S716" i="105"/>
  <c r="S521" i="105"/>
  <c r="S550" i="101"/>
  <c r="S250" i="104"/>
  <c r="S494" i="101"/>
  <c r="S495" i="101"/>
  <c r="S440" i="103"/>
  <c r="S441" i="103"/>
  <c r="S621" i="102"/>
  <c r="S392" i="102"/>
  <c r="S298" i="105"/>
  <c r="S299" i="105"/>
  <c r="S98" i="102"/>
  <c r="S99" i="102"/>
  <c r="S621" i="101"/>
  <c r="S509" i="103"/>
  <c r="S173" i="101"/>
  <c r="S174" i="101"/>
  <c r="S323" i="101"/>
  <c r="S324" i="101"/>
  <c r="S728" i="103"/>
  <c r="S729" i="103"/>
  <c r="S294" i="101"/>
  <c r="S295" i="101"/>
  <c r="S428" i="103"/>
  <c r="S429" i="103"/>
  <c r="S403" i="102"/>
  <c r="S404" i="102"/>
  <c r="S15" i="102"/>
  <c r="S16" i="102"/>
  <c r="S30" i="102"/>
  <c r="S482" i="103"/>
  <c r="S483" i="103"/>
  <c r="S423" i="104"/>
  <c r="S424" i="104"/>
  <c r="S444" i="102"/>
  <c r="S445" i="102"/>
  <c r="S130" i="102"/>
  <c r="S384" i="102"/>
  <c r="S694" i="104"/>
  <c r="S695" i="104"/>
  <c r="S19" i="102"/>
  <c r="S20" i="102"/>
  <c r="S194" i="105"/>
  <c r="S195" i="105"/>
  <c r="S267" i="101"/>
  <c r="S180" i="105"/>
  <c r="S5" i="104"/>
  <c r="S317" i="102"/>
  <c r="S544" i="105"/>
  <c r="S545" i="105"/>
  <c r="S100" i="105"/>
  <c r="S640" i="105"/>
  <c r="S641" i="105"/>
  <c r="S17" i="105"/>
  <c r="S167" i="102"/>
  <c r="S78" i="102"/>
  <c r="S79" i="102"/>
  <c r="S478" i="104"/>
  <c r="S479" i="104"/>
  <c r="S109" i="104"/>
  <c r="S307" i="105"/>
  <c r="S308" i="105"/>
  <c r="S442" i="104"/>
  <c r="S590" i="104"/>
  <c r="S591" i="104"/>
  <c r="S498" i="104"/>
  <c r="S499" i="104"/>
  <c r="S357" i="105"/>
  <c r="S358" i="105"/>
  <c r="S57" i="103"/>
  <c r="S58" i="103"/>
  <c r="S234" i="103"/>
  <c r="S117" i="103"/>
  <c r="S480" i="103"/>
  <c r="S275" i="104"/>
  <c r="S125" i="101"/>
  <c r="S540" i="102"/>
  <c r="S541" i="102"/>
  <c r="S425" i="101"/>
  <c r="S57" i="105"/>
  <c r="S58" i="105"/>
  <c r="S115" i="103"/>
  <c r="S116" i="103"/>
  <c r="S128" i="101"/>
  <c r="S129" i="101"/>
  <c r="S73" i="104"/>
  <c r="S74" i="104"/>
  <c r="S144" i="102"/>
  <c r="S145" i="102"/>
  <c r="S25" i="101"/>
  <c r="S200" i="102"/>
  <c r="S671" i="103"/>
  <c r="S657" i="105"/>
  <c r="S658" i="105"/>
  <c r="S700" i="104"/>
  <c r="S246" i="102"/>
  <c r="S171" i="103"/>
  <c r="S278" i="103"/>
  <c r="S279" i="103"/>
  <c r="S19" i="101"/>
  <c r="S20" i="101"/>
  <c r="S59" i="102"/>
  <c r="S198" i="102"/>
  <c r="S199" i="102"/>
  <c r="S646" i="101"/>
  <c r="S355" i="102"/>
  <c r="S419" i="101"/>
  <c r="S420" i="101"/>
  <c r="S209" i="103"/>
  <c r="S180" i="102"/>
  <c r="S467" i="102"/>
  <c r="S648" i="104"/>
  <c r="S649" i="104"/>
  <c r="S107" i="105"/>
  <c r="S108" i="105"/>
  <c r="S25" i="104"/>
  <c r="S723" i="103"/>
  <c r="S724" i="103"/>
  <c r="S219" i="104"/>
  <c r="S220" i="104"/>
  <c r="S365" i="102"/>
  <c r="S366" i="102"/>
  <c r="S196" i="104"/>
  <c r="S159" i="102"/>
  <c r="S328" i="104"/>
  <c r="S329" i="104"/>
  <c r="S144" i="103"/>
  <c r="S145" i="103"/>
  <c r="S532" i="105"/>
  <c r="S533" i="105"/>
  <c r="S400" i="103"/>
  <c r="S542" i="103"/>
  <c r="S7" i="103"/>
  <c r="S8" i="103"/>
  <c r="S242" i="103"/>
  <c r="S707" i="105"/>
  <c r="S708" i="105"/>
  <c r="S215" i="101"/>
  <c r="S216" i="101"/>
  <c r="S44" i="103"/>
  <c r="S45" i="103"/>
  <c r="S369" i="105"/>
  <c r="S370" i="105"/>
  <c r="S75" i="102"/>
  <c r="S507" i="104"/>
  <c r="S508" i="104"/>
  <c r="S421" i="105"/>
  <c r="S146" i="102"/>
  <c r="S580" i="102"/>
  <c r="S503" i="101"/>
  <c r="S504" i="101"/>
  <c r="S430" i="101"/>
  <c r="S167" i="105"/>
  <c r="S278" i="104"/>
  <c r="S279" i="104"/>
  <c r="S173" i="104"/>
  <c r="S174" i="104"/>
  <c r="S217" i="102"/>
  <c r="S503" i="102"/>
  <c r="S504" i="102"/>
  <c r="S3" i="105"/>
  <c r="S4" i="105"/>
  <c r="S442" i="103"/>
  <c r="S528" i="104"/>
  <c r="S529" i="104"/>
  <c r="S305" i="102"/>
  <c r="S148" i="103"/>
  <c r="S149" i="103"/>
  <c r="S207" i="103"/>
  <c r="S208" i="103"/>
  <c r="S571" i="101"/>
  <c r="S453" i="101"/>
  <c r="S454" i="101"/>
  <c r="S375" i="102"/>
  <c r="S107" i="104"/>
  <c r="S108" i="104"/>
  <c r="S344" i="105"/>
  <c r="S345" i="105"/>
  <c r="S80" i="105"/>
  <c r="S148" i="102"/>
  <c r="S149" i="102"/>
  <c r="S492" i="102"/>
  <c r="S69" i="102"/>
  <c r="S70" i="102"/>
  <c r="S673" i="101"/>
  <c r="S674" i="101"/>
  <c r="S542" i="105"/>
  <c r="S546" i="102"/>
  <c r="S92" i="104"/>
  <c r="S167" i="103"/>
  <c r="S446" i="104"/>
  <c r="S730" i="104"/>
  <c r="S257" i="105"/>
  <c r="S258" i="105"/>
  <c r="S109" i="101"/>
  <c r="S294" i="105"/>
  <c r="S295" i="105"/>
  <c r="S169" i="102"/>
  <c r="S170" i="102"/>
  <c r="S467" i="101"/>
  <c r="S296" i="103"/>
  <c r="S559" i="104"/>
  <c r="S469" i="105"/>
  <c r="S470" i="105"/>
  <c r="S25" i="102"/>
  <c r="S759" i="103"/>
  <c r="S673" i="102"/>
  <c r="S674" i="102"/>
  <c r="S350" i="101"/>
  <c r="S484" i="104"/>
  <c r="S3" i="101"/>
  <c r="S4" i="101"/>
  <c r="S159" i="103"/>
  <c r="S482" i="102"/>
  <c r="S483" i="102"/>
  <c r="S365" i="105"/>
  <c r="S366" i="105"/>
  <c r="S394" i="101"/>
  <c r="S395" i="101"/>
  <c r="S69" i="105"/>
  <c r="S70" i="105"/>
  <c r="S178" i="103"/>
  <c r="S179" i="103"/>
  <c r="S617" i="101"/>
  <c r="S75" i="103"/>
  <c r="S721" i="102"/>
  <c r="S384" i="103"/>
  <c r="S615" i="103"/>
  <c r="S616" i="103"/>
  <c r="S575" i="103"/>
  <c r="S496" i="102"/>
  <c r="S740" i="101"/>
  <c r="S741" i="101"/>
  <c r="S342" i="102"/>
  <c r="S707" i="101"/>
  <c r="S708" i="101"/>
  <c r="S515" i="102"/>
  <c r="S516" i="102"/>
  <c r="S475" i="101"/>
  <c r="S159" i="105"/>
  <c r="S303" i="104"/>
  <c r="S304" i="104"/>
  <c r="S530" i="103"/>
  <c r="S619" i="103"/>
  <c r="S620" i="103"/>
  <c r="S642" i="102"/>
  <c r="S17" i="104"/>
  <c r="S434" i="105"/>
  <c r="S544" i="102"/>
  <c r="S545" i="102"/>
  <c r="S271" i="103"/>
  <c r="S528" i="101"/>
  <c r="S529" i="101"/>
  <c r="S215" i="104"/>
  <c r="S216" i="104"/>
  <c r="S182" i="104"/>
  <c r="S183" i="104"/>
  <c r="S440" i="104"/>
  <c r="S441" i="104"/>
  <c r="S182" i="105"/>
  <c r="S183" i="105"/>
  <c r="S378" i="105"/>
  <c r="S379" i="105"/>
  <c r="S582" i="101"/>
  <c r="S583" i="101"/>
  <c r="S180" i="101"/>
  <c r="S344" i="104"/>
  <c r="S345" i="104"/>
  <c r="S267" i="105"/>
  <c r="S130" i="103"/>
  <c r="S425" i="102"/>
  <c r="S48" i="102"/>
  <c r="S49" i="102"/>
  <c r="S167" i="101"/>
  <c r="S232" i="103"/>
  <c r="S233" i="103"/>
  <c r="S598" i="103"/>
  <c r="S599" i="103"/>
  <c r="S603" i="101"/>
  <c r="S604" i="101"/>
  <c r="S107" i="103"/>
  <c r="S108" i="103"/>
  <c r="S71" i="102"/>
  <c r="S440" i="101"/>
  <c r="S441" i="101"/>
  <c r="S634" i="102"/>
  <c r="S680" i="104"/>
  <c r="S80" i="104"/>
  <c r="S428" i="102"/>
  <c r="S429" i="102"/>
  <c r="S350" i="102"/>
  <c r="S428" i="105"/>
  <c r="S429" i="105"/>
  <c r="S34" i="102"/>
  <c r="S109" i="103"/>
  <c r="S580" i="105"/>
  <c r="S23" i="103"/>
  <c r="S24" i="103"/>
  <c r="S192" i="102"/>
  <c r="S753" i="101"/>
  <c r="S754" i="101"/>
  <c r="S350" i="103"/>
  <c r="S7" i="104"/>
  <c r="S8" i="104"/>
  <c r="S680" i="101"/>
  <c r="S384" i="101"/>
  <c r="S650" i="104"/>
  <c r="S417" i="105"/>
  <c r="S78" i="105"/>
  <c r="S79" i="105"/>
  <c r="S100" i="104"/>
  <c r="S184" i="103"/>
  <c r="S523" i="102"/>
  <c r="S524" i="102"/>
  <c r="S725" i="101"/>
  <c r="S217" i="104"/>
  <c r="S240" i="105"/>
  <c r="S241" i="105"/>
  <c r="S134" i="101"/>
  <c r="S30" i="105"/>
  <c r="S669" i="104"/>
  <c r="S670" i="104"/>
  <c r="S398" i="101"/>
  <c r="S399" i="101"/>
  <c r="S550" i="105"/>
  <c r="S690" i="101"/>
  <c r="S691" i="101"/>
  <c r="S80" i="103"/>
  <c r="S540" i="105"/>
  <c r="S541" i="105"/>
  <c r="S334" i="103"/>
  <c r="S42" i="101"/>
  <c r="S655" i="104"/>
  <c r="S323" i="102"/>
  <c r="S324" i="102"/>
  <c r="S440" i="102"/>
  <c r="S441" i="102"/>
  <c r="S109" i="102"/>
  <c r="S80" i="101"/>
  <c r="S525" i="104"/>
  <c r="S655" i="105"/>
  <c r="S380" i="101"/>
  <c r="S117" i="105"/>
  <c r="S82" i="104"/>
  <c r="S83" i="104"/>
  <c r="S596" i="101"/>
  <c r="S471" i="105"/>
  <c r="S455" i="103"/>
  <c r="S23" i="101"/>
  <c r="S24" i="101"/>
  <c r="S457" i="103"/>
  <c r="S458" i="103"/>
  <c r="S380" i="102"/>
  <c r="S230" i="103"/>
  <c r="S442" i="102"/>
  <c r="S594" i="105"/>
  <c r="S595" i="105"/>
  <c r="S44" i="102"/>
  <c r="S45" i="102"/>
  <c r="S732" i="102"/>
  <c r="S733" i="102"/>
  <c r="S440" i="105"/>
  <c r="S441" i="105"/>
  <c r="S225" i="101"/>
  <c r="S719" i="101"/>
  <c r="S720" i="101"/>
  <c r="S23" i="102"/>
  <c r="S24" i="102"/>
  <c r="S544" i="104"/>
  <c r="S545" i="104"/>
  <c r="S615" i="102"/>
  <c r="S616" i="102"/>
  <c r="S184" i="102"/>
  <c r="S359" i="105"/>
  <c r="S448" i="102"/>
  <c r="S449" i="102"/>
  <c r="S165" i="105"/>
  <c r="S166" i="105"/>
  <c r="S423" i="102"/>
  <c r="S424" i="102"/>
  <c r="S340" i="104"/>
  <c r="S341" i="104"/>
  <c r="S609" i="101"/>
  <c r="S282" i="105"/>
  <c r="S283" i="105"/>
  <c r="S32" i="103"/>
  <c r="S33" i="103"/>
  <c r="S157" i="103"/>
  <c r="S158" i="103"/>
  <c r="S667" i="105"/>
  <c r="S140" i="105"/>
  <c r="S141" i="105"/>
  <c r="S317" i="101"/>
  <c r="S423" i="101"/>
  <c r="S424" i="101"/>
  <c r="S250" i="101"/>
  <c r="S730" i="102"/>
  <c r="S505" i="104"/>
  <c r="S732" i="101"/>
  <c r="S733" i="101"/>
  <c r="S21" i="104"/>
  <c r="S775" i="104"/>
  <c r="S119" i="103"/>
  <c r="S120" i="103"/>
  <c r="S298" i="104"/>
  <c r="S299" i="104"/>
  <c r="S259" i="101"/>
  <c r="S284" i="102"/>
  <c r="S267" i="104"/>
  <c r="S209" i="104"/>
  <c r="S94" i="104"/>
  <c r="S95" i="104"/>
  <c r="S100" i="103"/>
  <c r="S700" i="102"/>
  <c r="S184" i="101"/>
  <c r="S46" i="103"/>
  <c r="S548" i="101"/>
  <c r="S549" i="101"/>
  <c r="S319" i="103"/>
  <c r="S320" i="103"/>
  <c r="S65" i="101"/>
  <c r="S66" i="101"/>
  <c r="S515" i="103"/>
  <c r="S516" i="103"/>
  <c r="S48" i="101"/>
  <c r="S49" i="101"/>
  <c r="S759" i="101"/>
  <c r="S400" i="104"/>
  <c r="S21" i="101"/>
  <c r="S442" i="101"/>
  <c r="S132" i="105"/>
  <c r="S133" i="105"/>
  <c r="S367" i="104"/>
  <c r="S248" i="103"/>
  <c r="S249" i="103"/>
  <c r="S592" i="105"/>
  <c r="S419" i="103"/>
  <c r="S420" i="103"/>
  <c r="S369" i="104"/>
  <c r="S370" i="104"/>
  <c r="S623" i="103"/>
  <c r="S624" i="103"/>
  <c r="S119" i="101"/>
  <c r="S120" i="101"/>
  <c r="S532" i="102"/>
  <c r="S533" i="102"/>
  <c r="S57" i="104"/>
  <c r="S58" i="104"/>
  <c r="S42" i="105"/>
  <c r="S505" i="103"/>
  <c r="S544" i="103"/>
  <c r="S545" i="103"/>
  <c r="S96" i="101"/>
  <c r="S59" i="101"/>
  <c r="S165" i="104"/>
  <c r="S166" i="104"/>
  <c r="S509" i="101"/>
  <c r="S319" i="104"/>
  <c r="S320" i="104"/>
  <c r="S232" i="105"/>
  <c r="S233" i="105"/>
  <c r="S482" i="101"/>
  <c r="S483" i="101"/>
  <c r="S284" i="105"/>
  <c r="S473" i="103"/>
  <c r="S474" i="103"/>
  <c r="S578" i="105"/>
  <c r="S579" i="105"/>
  <c r="S84" i="102"/>
  <c r="S567" i="102"/>
  <c r="S517" i="105"/>
  <c r="S292" i="105"/>
  <c r="S694" i="102"/>
  <c r="S695" i="102"/>
  <c r="S69" i="103"/>
  <c r="S70" i="103"/>
  <c r="S84" i="105"/>
  <c r="S600" i="101"/>
  <c r="S623" i="104"/>
  <c r="S624" i="104"/>
  <c r="S578" i="102"/>
  <c r="S579" i="102"/>
  <c r="S303" i="105"/>
  <c r="S304" i="105"/>
  <c r="S484" i="102"/>
  <c r="S519" i="101"/>
  <c r="S520" i="101"/>
  <c r="S78" i="103"/>
  <c r="S79" i="103"/>
  <c r="S759" i="104"/>
  <c r="S725" i="102"/>
  <c r="S330" i="101"/>
  <c r="S173" i="103"/>
  <c r="S174" i="103"/>
  <c r="S382" i="104"/>
  <c r="S383" i="104"/>
  <c r="S96" i="105"/>
  <c r="S75" i="105"/>
  <c r="S484" i="103"/>
  <c r="S407" i="102"/>
  <c r="S408" i="102"/>
  <c r="S253" i="104"/>
  <c r="S254" i="104"/>
  <c r="S269" i="102"/>
  <c r="S270" i="102"/>
  <c r="S519" i="102"/>
  <c r="S520" i="102"/>
  <c r="S705" i="101"/>
  <c r="S403" i="101"/>
  <c r="S404" i="101"/>
  <c r="S40" i="103"/>
  <c r="S41" i="103"/>
  <c r="S348" i="103"/>
  <c r="S349" i="103"/>
  <c r="S146" i="105"/>
  <c r="S444" i="104"/>
  <c r="S445" i="104"/>
  <c r="S432" i="105"/>
  <c r="S433" i="105"/>
  <c r="S219" i="103"/>
  <c r="S220" i="103"/>
  <c r="S473" i="105"/>
  <c r="S474" i="105"/>
  <c r="S490" i="103"/>
  <c r="S491" i="103"/>
  <c r="S5" i="102"/>
  <c r="S171" i="104"/>
  <c r="S705" i="103"/>
  <c r="S632" i="101"/>
  <c r="S633" i="101"/>
  <c r="S165" i="102"/>
  <c r="S166" i="102"/>
  <c r="S221" i="104"/>
  <c r="S205" i="102"/>
  <c r="S446" i="103"/>
  <c r="S428" i="104"/>
  <c r="S429" i="104"/>
  <c r="S600" i="103"/>
  <c r="S200" i="104"/>
  <c r="S750" i="102"/>
  <c r="S246" i="104"/>
  <c r="S132" i="102"/>
  <c r="S133" i="102"/>
  <c r="S65" i="103"/>
  <c r="S66" i="103"/>
  <c r="S269" i="104"/>
  <c r="S270" i="104"/>
  <c r="S169" i="104"/>
  <c r="S170" i="104"/>
  <c r="S534" i="105"/>
  <c r="S248" i="101"/>
  <c r="S249" i="101"/>
  <c r="S28" i="103"/>
  <c r="S29" i="103"/>
  <c r="S19" i="103"/>
  <c r="S20" i="103"/>
  <c r="S582" i="102"/>
  <c r="S583" i="102"/>
  <c r="S296" i="105"/>
  <c r="S521" i="104"/>
  <c r="S275" i="103"/>
  <c r="S544" i="101"/>
  <c r="S545" i="101"/>
  <c r="S690" i="104"/>
  <c r="S691" i="104"/>
  <c r="S130" i="105"/>
  <c r="S146" i="103"/>
  <c r="S319" i="102"/>
  <c r="S320" i="102"/>
  <c r="S375" i="105"/>
  <c r="S140" i="102"/>
  <c r="S141" i="102"/>
  <c r="S390" i="103"/>
  <c r="S391" i="103"/>
  <c r="S542" i="101"/>
  <c r="S373" i="104"/>
  <c r="S374" i="104"/>
  <c r="S207" i="104"/>
  <c r="S208" i="104"/>
  <c r="S96" i="104"/>
  <c r="S253" i="103"/>
  <c r="S254" i="103"/>
  <c r="S398" i="104"/>
  <c r="S399" i="104"/>
  <c r="S398" i="105"/>
  <c r="S399" i="105"/>
  <c r="S182" i="101"/>
  <c r="S183" i="101"/>
  <c r="S98" i="104"/>
  <c r="S99" i="104"/>
  <c r="S30" i="101"/>
  <c r="S596" i="102"/>
  <c r="S123" i="102"/>
  <c r="S124" i="102"/>
  <c r="S465" i="104"/>
  <c r="S466" i="104"/>
  <c r="S540" i="103"/>
  <c r="S541" i="103"/>
  <c r="S492" i="103"/>
  <c r="S284" i="103"/>
  <c r="S228" i="105"/>
  <c r="S229" i="105"/>
  <c r="S307" i="103"/>
  <c r="S308" i="103"/>
  <c r="S696" i="105"/>
  <c r="S23" i="105"/>
  <c r="S24" i="105"/>
  <c r="S48" i="104"/>
  <c r="S49" i="104"/>
  <c r="S290" i="102"/>
  <c r="S291" i="102"/>
  <c r="S292" i="103"/>
  <c r="S125" i="105"/>
  <c r="S557" i="101"/>
  <c r="S558" i="101"/>
  <c r="S190" i="102"/>
  <c r="S191" i="102"/>
  <c r="S155" i="103"/>
  <c r="S71" i="103"/>
  <c r="S296" i="104"/>
  <c r="S682" i="101"/>
  <c r="S683" i="101"/>
  <c r="S130" i="104"/>
  <c r="S198" i="103"/>
  <c r="S199" i="103"/>
  <c r="S273" i="103"/>
  <c r="S274" i="103"/>
  <c r="S569" i="101"/>
  <c r="S570" i="101"/>
  <c r="S321" i="102"/>
  <c r="S182" i="102"/>
  <c r="S183" i="102"/>
  <c r="S605" i="104"/>
  <c r="S590" i="102"/>
  <c r="S591" i="102"/>
  <c r="S284" i="104"/>
  <c r="S357" i="104"/>
  <c r="S358" i="104"/>
  <c r="S478" i="102"/>
  <c r="S479" i="102"/>
  <c r="S367" i="103"/>
  <c r="S355" i="101"/>
  <c r="S228" i="103"/>
  <c r="S229" i="103"/>
  <c r="S348" i="101"/>
  <c r="S349" i="101"/>
  <c r="S228" i="104"/>
  <c r="S229" i="104"/>
  <c r="S569" i="105"/>
  <c r="S570" i="105"/>
  <c r="S500" i="105"/>
  <c r="S396" i="104"/>
  <c r="S530" i="101"/>
  <c r="S69" i="104"/>
  <c r="S70" i="104"/>
  <c r="S207" i="101"/>
  <c r="S208" i="101"/>
  <c r="S203" i="103"/>
  <c r="S204" i="103"/>
  <c r="S584" i="105"/>
  <c r="S280" i="104"/>
  <c r="S78" i="101"/>
  <c r="S79" i="101"/>
  <c r="S321" i="103"/>
  <c r="S132" i="101"/>
  <c r="S133" i="101"/>
  <c r="S244" i="101"/>
  <c r="S245" i="101"/>
  <c r="S378" i="102"/>
  <c r="S379" i="102"/>
  <c r="S394" i="102"/>
  <c r="S395" i="102"/>
  <c r="S615" i="101"/>
  <c r="S616" i="101"/>
  <c r="S3" i="104"/>
  <c r="S4" i="104"/>
  <c r="S265" i="103"/>
  <c r="S266" i="103"/>
  <c r="S459" i="105"/>
  <c r="S482" i="104"/>
  <c r="S483" i="104"/>
  <c r="S98" i="101"/>
  <c r="S99" i="101"/>
  <c r="S319" i="101"/>
  <c r="S320" i="101"/>
  <c r="S646" i="103"/>
  <c r="S194" i="101"/>
  <c r="S195" i="101"/>
  <c r="S653" i="104"/>
  <c r="S654" i="104"/>
  <c r="S378" i="104"/>
  <c r="S379" i="104"/>
  <c r="S667" i="101"/>
  <c r="S340" i="103"/>
  <c r="S341" i="103"/>
  <c r="S425" i="104"/>
  <c r="S232" i="102"/>
  <c r="S233" i="102"/>
  <c r="S446" i="101"/>
  <c r="S82" i="103"/>
  <c r="S83" i="103"/>
  <c r="S128" i="103"/>
  <c r="S129" i="103"/>
  <c r="S105" i="104"/>
  <c r="S125" i="102"/>
  <c r="S344" i="102"/>
  <c r="S345" i="102"/>
  <c r="S459" i="102"/>
  <c r="S321" i="104"/>
  <c r="S432" i="102"/>
  <c r="S433" i="102"/>
  <c r="S230" i="105"/>
  <c r="S103" i="103"/>
  <c r="S104" i="103"/>
  <c r="S694" i="103"/>
  <c r="S695" i="103"/>
  <c r="S578" i="104"/>
  <c r="S579" i="104"/>
  <c r="S271" i="104"/>
  <c r="S23" i="104"/>
  <c r="S24" i="104"/>
  <c r="S75" i="101"/>
  <c r="S528" i="103"/>
  <c r="S529" i="103"/>
  <c r="S382" i="105"/>
  <c r="S383" i="105"/>
  <c r="S178" i="105"/>
  <c r="S179" i="105"/>
  <c r="S473" i="104"/>
  <c r="S474" i="104"/>
  <c r="S21" i="103"/>
  <c r="S175" i="104"/>
  <c r="S234" i="105"/>
  <c r="S415" i="105"/>
  <c r="S416" i="105"/>
  <c r="S205" i="101"/>
  <c r="S259" i="104"/>
  <c r="S246" i="103"/>
  <c r="S744" i="104"/>
  <c r="S745" i="104"/>
  <c r="S525" i="101"/>
  <c r="S503" i="103"/>
  <c r="S504" i="103"/>
  <c r="S15" i="105"/>
  <c r="S16" i="105"/>
  <c r="S667" i="104"/>
  <c r="S148" i="105"/>
  <c r="S149" i="105"/>
  <c r="S303" i="103"/>
  <c r="S304" i="103"/>
  <c r="S196" i="105"/>
  <c r="S490" i="101"/>
  <c r="S491" i="101"/>
  <c r="S234" i="102"/>
  <c r="S153" i="101"/>
  <c r="S154" i="101"/>
  <c r="S632" i="104"/>
  <c r="S633" i="104"/>
  <c r="S115" i="105"/>
  <c r="S116" i="105"/>
  <c r="S100" i="101"/>
  <c r="S425" i="103"/>
  <c r="S530" i="102"/>
  <c r="S732" i="103"/>
  <c r="S733" i="103"/>
  <c r="S453" i="102"/>
  <c r="S454" i="102"/>
  <c r="S65" i="104"/>
  <c r="S66" i="104"/>
  <c r="S67" i="103"/>
  <c r="S294" i="102"/>
  <c r="S295" i="102"/>
  <c r="S190" i="103"/>
  <c r="S191" i="103"/>
  <c r="S403" i="105"/>
  <c r="S404" i="105"/>
  <c r="S371" i="103"/>
  <c r="S746" i="104"/>
  <c r="S34" i="105"/>
  <c r="S71" i="105"/>
  <c r="S623" i="101"/>
  <c r="S624" i="101"/>
  <c r="S707" i="104"/>
  <c r="S708" i="104"/>
  <c r="S584" i="104"/>
  <c r="S78" i="104"/>
  <c r="S79" i="104"/>
  <c r="S40" i="105"/>
  <c r="S41" i="105"/>
  <c r="S192" i="101"/>
  <c r="S223" i="104"/>
  <c r="S224" i="104"/>
  <c r="S540" i="101"/>
  <c r="S541" i="101"/>
  <c r="S248" i="102"/>
  <c r="S249" i="102"/>
  <c r="S632" i="103"/>
  <c r="S633" i="103"/>
  <c r="S353" i="104"/>
  <c r="S354" i="104"/>
  <c r="S500" i="102"/>
  <c r="S192" i="104"/>
  <c r="S607" i="102"/>
  <c r="S608" i="102"/>
  <c r="S703" i="103"/>
  <c r="S704" i="103"/>
  <c r="S132" i="104"/>
  <c r="S133" i="104"/>
  <c r="S634" i="103"/>
  <c r="S450" i="105"/>
  <c r="S128" i="105"/>
  <c r="S129" i="105"/>
  <c r="S309" i="102"/>
  <c r="S340" i="101"/>
  <c r="S341" i="101"/>
  <c r="S190" i="101"/>
  <c r="S191" i="101"/>
  <c r="S205" i="104"/>
  <c r="S15" i="101"/>
  <c r="S16" i="101"/>
  <c r="S194" i="102"/>
  <c r="S195" i="102"/>
  <c r="S96" i="102"/>
  <c r="S478" i="103"/>
  <c r="S479" i="103"/>
  <c r="S157" i="101"/>
  <c r="S158" i="101"/>
  <c r="S507" i="105"/>
  <c r="S508" i="105"/>
  <c r="S396" i="103"/>
  <c r="S469" i="102"/>
  <c r="S470" i="102"/>
  <c r="S409" i="101"/>
  <c r="S332" i="103"/>
  <c r="S333" i="103"/>
  <c r="S317" i="104"/>
  <c r="S573" i="105"/>
  <c r="S574" i="105"/>
  <c r="S359" i="103"/>
  <c r="S232" i="101"/>
  <c r="S233" i="101"/>
  <c r="S567" i="101"/>
  <c r="S219" i="102"/>
  <c r="S220" i="102"/>
  <c r="S115" i="102"/>
  <c r="S116" i="102"/>
  <c r="S217" i="103"/>
  <c r="S209" i="101"/>
  <c r="S121" i="101"/>
  <c r="S567" i="103"/>
  <c r="S484" i="105"/>
  <c r="S700" i="101"/>
  <c r="S448" i="101"/>
  <c r="S449" i="101"/>
  <c r="S82" i="101"/>
  <c r="S83" i="101"/>
  <c r="S300" i="105"/>
  <c r="S573" i="103"/>
  <c r="S574" i="103"/>
  <c r="S665" i="103"/>
  <c r="S666" i="103"/>
  <c r="S590" i="105"/>
  <c r="S591" i="105"/>
  <c r="S15" i="104"/>
  <c r="S16" i="104"/>
  <c r="S409" i="103"/>
  <c r="S330" i="104"/>
  <c r="S515" i="105"/>
  <c r="S516" i="105"/>
  <c r="S653" i="103"/>
  <c r="S654" i="103"/>
  <c r="S34" i="101"/>
  <c r="S153" i="105"/>
  <c r="S154" i="105"/>
  <c r="S19" i="105"/>
  <c r="S20" i="105"/>
  <c r="S350" i="104"/>
  <c r="S146" i="104"/>
  <c r="S775" i="103"/>
  <c r="S94" i="105"/>
  <c r="S95" i="105"/>
  <c r="S330" i="105"/>
  <c r="S305" i="101"/>
  <c r="S315" i="101"/>
  <c r="S316" i="101"/>
  <c r="S409" i="104"/>
  <c r="S55" i="102"/>
  <c r="S328" i="105"/>
  <c r="S329" i="105"/>
  <c r="S750" i="104"/>
  <c r="S648" i="102"/>
  <c r="S649" i="102"/>
  <c r="S46" i="104"/>
  <c r="S709" i="104"/>
  <c r="S384" i="105"/>
  <c r="S371" i="105"/>
  <c r="S642" i="103"/>
  <c r="S705" i="104"/>
  <c r="S767" i="103"/>
  <c r="S400" i="105"/>
  <c r="S57" i="101"/>
  <c r="S58" i="101"/>
  <c r="S578" i="101"/>
  <c r="S579" i="101"/>
  <c r="S380" i="104"/>
  <c r="S465" i="105"/>
  <c r="S466" i="105"/>
  <c r="S369" i="103"/>
  <c r="S370" i="103"/>
  <c r="S478" i="105"/>
  <c r="S479" i="105"/>
  <c r="S67" i="105"/>
  <c r="S709" i="105"/>
  <c r="S392" i="101"/>
  <c r="S757" i="103"/>
  <c r="S758" i="103"/>
  <c r="S375" i="103"/>
  <c r="S321" i="105"/>
  <c r="S740" i="104"/>
  <c r="S741" i="104"/>
  <c r="S471" i="104"/>
  <c r="S659" i="104"/>
  <c r="S523" i="103"/>
  <c r="S524" i="103"/>
  <c r="S328" i="103"/>
  <c r="S329" i="103"/>
  <c r="S703" i="101"/>
  <c r="S704" i="101"/>
  <c r="S642" i="101"/>
  <c r="S609" i="104"/>
  <c r="S748" i="104"/>
  <c r="S749" i="104"/>
  <c r="S657" i="104"/>
  <c r="S658" i="104"/>
  <c r="S203" i="102"/>
  <c r="S204" i="102"/>
  <c r="S646" i="104"/>
  <c r="S734" i="102"/>
  <c r="S200" i="101"/>
  <c r="S96" i="103"/>
  <c r="S682" i="105"/>
  <c r="S683" i="105"/>
  <c r="S7" i="105"/>
  <c r="S8" i="105"/>
  <c r="S455" i="102"/>
  <c r="S332" i="101"/>
  <c r="S333" i="101"/>
  <c r="S746" i="101"/>
  <c r="S273" i="101"/>
  <c r="S274" i="101"/>
  <c r="S753" i="103"/>
  <c r="S754" i="103"/>
  <c r="S375" i="104"/>
  <c r="S184" i="104"/>
  <c r="S703" i="104"/>
  <c r="S704" i="104"/>
  <c r="S630" i="104"/>
  <c r="S294" i="104"/>
  <c r="S295" i="104"/>
  <c r="S171" i="102"/>
  <c r="S92" i="105"/>
  <c r="S571" i="104"/>
  <c r="S617" i="102"/>
  <c r="S419" i="104"/>
  <c r="S420" i="104"/>
  <c r="S315" i="103"/>
  <c r="S316" i="103"/>
  <c r="S678" i="102"/>
  <c r="S679" i="102"/>
  <c r="S615" i="105"/>
  <c r="S616" i="105"/>
  <c r="S498" i="105"/>
  <c r="S499" i="105"/>
  <c r="S5" i="105"/>
  <c r="S90" i="102"/>
  <c r="S91" i="102"/>
  <c r="S459" i="103"/>
  <c r="S557" i="104"/>
  <c r="S558" i="104"/>
  <c r="S234" i="104"/>
  <c r="S55" i="103"/>
  <c r="S730" i="103"/>
  <c r="S250" i="103"/>
  <c r="S517" i="102"/>
  <c r="S607" i="104"/>
  <c r="S608" i="104"/>
  <c r="S209" i="102"/>
  <c r="S367" i="105"/>
  <c r="S769" i="101"/>
  <c r="S770" i="101"/>
  <c r="S657" i="101"/>
  <c r="S658" i="101"/>
  <c r="S630" i="103"/>
  <c r="S350" i="105"/>
  <c r="S371" i="102"/>
  <c r="S421" i="102"/>
  <c r="S434" i="103"/>
  <c r="S505" i="105"/>
  <c r="S367" i="101"/>
  <c r="S675" i="102"/>
  <c r="S648" i="101"/>
  <c r="S649" i="101"/>
  <c r="S569" i="102"/>
  <c r="S570" i="102"/>
  <c r="S219" i="105"/>
  <c r="S220" i="105"/>
  <c r="S140" i="103"/>
  <c r="S141" i="103"/>
  <c r="S150" i="104"/>
  <c r="S467" i="105"/>
  <c r="S523" i="104"/>
  <c r="S524" i="104"/>
  <c r="S42" i="102"/>
  <c r="S494" i="104"/>
  <c r="S495" i="104"/>
  <c r="S265" i="102"/>
  <c r="S266" i="102"/>
  <c r="S750" i="103"/>
  <c r="S17" i="101"/>
  <c r="S332" i="104"/>
  <c r="S333" i="104"/>
  <c r="S225" i="102"/>
  <c r="S148" i="101"/>
  <c r="S149" i="101"/>
  <c r="S767" i="104"/>
  <c r="S278" i="102"/>
  <c r="S279" i="102"/>
  <c r="S546" i="104"/>
  <c r="S334" i="104"/>
  <c r="S584" i="102"/>
  <c r="S515" i="104"/>
  <c r="S516" i="104"/>
  <c r="S598" i="104"/>
  <c r="S599" i="104"/>
  <c r="S340" i="102"/>
  <c r="S341" i="102"/>
  <c r="S373" i="105"/>
  <c r="S374" i="105"/>
  <c r="S598" i="102"/>
  <c r="S599" i="102"/>
  <c r="S353" i="103"/>
  <c r="S354" i="103"/>
  <c r="S30" i="103"/>
  <c r="S719" i="103"/>
  <c r="S720" i="103"/>
  <c r="S594" i="102"/>
  <c r="S595" i="102"/>
  <c r="S255" i="104"/>
  <c r="S432" i="101"/>
  <c r="S433" i="101"/>
  <c r="S90" i="101"/>
  <c r="S91" i="101"/>
  <c r="S217" i="105"/>
  <c r="S559" i="101"/>
  <c r="S315" i="104"/>
  <c r="S316" i="104"/>
  <c r="S417" i="102"/>
  <c r="S553" i="102"/>
  <c r="S554" i="102"/>
  <c r="S357" i="103"/>
  <c r="S358" i="103"/>
  <c r="S565" i="101"/>
  <c r="S566" i="101"/>
  <c r="S696" i="102"/>
  <c r="S667" i="103"/>
  <c r="S496" i="104"/>
  <c r="S84" i="103"/>
  <c r="S165" i="103"/>
  <c r="S166" i="103"/>
  <c r="S678" i="105"/>
  <c r="S679" i="105"/>
  <c r="S669" i="105"/>
  <c r="S670" i="105"/>
  <c r="S532" i="104"/>
  <c r="S533" i="104"/>
  <c r="S409" i="105"/>
  <c r="S196" i="101"/>
  <c r="S432" i="103"/>
  <c r="S433" i="103"/>
  <c r="S498" i="103"/>
  <c r="S499" i="103"/>
  <c r="S644" i="104"/>
  <c r="S645" i="104"/>
  <c r="S446" i="102"/>
  <c r="S244" i="104"/>
  <c r="S245" i="104"/>
  <c r="S567" i="105"/>
  <c r="S744" i="103"/>
  <c r="S745" i="103"/>
  <c r="S394" i="103"/>
  <c r="S395" i="103"/>
  <c r="S46" i="105"/>
  <c r="S698" i="102"/>
  <c r="S699" i="102"/>
  <c r="S465" i="102"/>
  <c r="S466" i="102"/>
  <c r="S459" i="101"/>
  <c r="S94" i="103"/>
  <c r="S95" i="103"/>
  <c r="S417" i="101"/>
  <c r="S32" i="105"/>
  <c r="S33" i="105"/>
  <c r="S650" i="103"/>
  <c r="S325" i="105"/>
  <c r="S717" i="101"/>
  <c r="S571" i="103"/>
  <c r="S315" i="102"/>
  <c r="S316" i="102"/>
  <c r="S448" i="104"/>
  <c r="S449" i="104"/>
  <c r="S717" i="102"/>
  <c r="S719" i="105"/>
  <c r="S720" i="105"/>
  <c r="S748" i="101"/>
  <c r="S749" i="101"/>
  <c r="S423" i="105"/>
  <c r="S424" i="105"/>
  <c r="S365" i="103"/>
  <c r="S366" i="103"/>
  <c r="S298" i="103"/>
  <c r="S299" i="103"/>
  <c r="S573" i="104"/>
  <c r="S574" i="104"/>
  <c r="S242" i="101"/>
  <c r="S415" i="103"/>
  <c r="S416" i="103"/>
  <c r="S680" i="102"/>
  <c r="S690" i="102"/>
  <c r="S691" i="102"/>
  <c r="S507" i="103"/>
  <c r="S508" i="103"/>
  <c r="S721" i="104"/>
  <c r="S167" i="104"/>
  <c r="S623" i="105"/>
  <c r="S624" i="105"/>
  <c r="S159" i="104"/>
  <c r="S550" i="104"/>
  <c r="S282" i="103"/>
  <c r="S283" i="103"/>
  <c r="S703" i="105"/>
  <c r="S704" i="105"/>
  <c r="S240" i="102"/>
  <c r="S241" i="102"/>
  <c r="S746" i="102"/>
  <c r="S615" i="104"/>
  <c r="S616" i="104"/>
  <c r="S655" i="103"/>
  <c r="S575" i="101"/>
  <c r="S21" i="105"/>
  <c r="S400" i="102"/>
  <c r="S378" i="103"/>
  <c r="S379" i="103"/>
  <c r="S709" i="102"/>
  <c r="S659" i="103"/>
  <c r="S628" i="104"/>
  <c r="S629" i="104"/>
  <c r="S728" i="104"/>
  <c r="S729" i="104"/>
  <c r="S650" i="102"/>
  <c r="S630" i="102"/>
  <c r="S344" i="101"/>
  <c r="S345" i="101"/>
  <c r="S342" i="104"/>
  <c r="S457" i="101"/>
  <c r="S458" i="101"/>
  <c r="S321" i="101"/>
  <c r="S380" i="105"/>
  <c r="S507" i="101"/>
  <c r="S508" i="101"/>
  <c r="S294" i="103"/>
  <c r="S295" i="103"/>
  <c r="S369" i="101"/>
  <c r="S370" i="101"/>
  <c r="S98" i="105"/>
  <c r="S99" i="105"/>
  <c r="S584" i="103"/>
  <c r="S494" i="103"/>
  <c r="S495" i="103"/>
  <c r="S325" i="102"/>
  <c r="S330" i="102"/>
  <c r="S546" i="105"/>
  <c r="S734" i="103"/>
  <c r="S280" i="103"/>
  <c r="S715" i="102"/>
  <c r="S716" i="102"/>
  <c r="S398" i="102"/>
  <c r="S399" i="102"/>
  <c r="S190" i="104"/>
  <c r="S191" i="104"/>
  <c r="S630" i="101"/>
  <c r="S696" i="103"/>
  <c r="S103" i="105"/>
  <c r="S104" i="105"/>
  <c r="S717" i="103"/>
  <c r="S480" i="105"/>
  <c r="S228" i="101"/>
  <c r="S229" i="101"/>
  <c r="S628" i="103"/>
  <c r="S629" i="103"/>
  <c r="S234" i="101"/>
  <c r="S25" i="103"/>
  <c r="S221" i="105"/>
  <c r="S42" i="104"/>
  <c r="S144" i="105"/>
  <c r="S145" i="105"/>
  <c r="S15" i="103"/>
  <c r="S16" i="103"/>
  <c r="S669" i="103"/>
  <c r="S670" i="103"/>
  <c r="S90" i="104"/>
  <c r="S91" i="104"/>
  <c r="S542" i="104"/>
  <c r="S71" i="101"/>
  <c r="S359" i="104"/>
  <c r="S546" i="103"/>
  <c r="S392" i="104"/>
  <c r="S490" i="104"/>
  <c r="S491" i="104"/>
  <c r="S105" i="101"/>
  <c r="S721" i="101"/>
  <c r="S748" i="103"/>
  <c r="S749" i="103"/>
  <c r="S665" i="101"/>
  <c r="S666" i="101"/>
  <c r="S82" i="102"/>
  <c r="S83" i="102"/>
  <c r="S553" i="103"/>
  <c r="S554" i="103"/>
  <c r="S334" i="102"/>
  <c r="S467" i="104"/>
  <c r="S640" i="103"/>
  <c r="S641" i="103"/>
  <c r="S719" i="102"/>
  <c r="S720" i="102"/>
  <c r="S292" i="104"/>
  <c r="S678" i="103"/>
  <c r="S679" i="103"/>
  <c r="S765" i="104"/>
  <c r="S766" i="104"/>
  <c r="S225" i="105"/>
  <c r="S665" i="105"/>
  <c r="S666" i="105"/>
  <c r="S42" i="103"/>
  <c r="S590" i="101"/>
  <c r="S591" i="101"/>
  <c r="S121" i="104"/>
  <c r="S253" i="101"/>
  <c r="S254" i="101"/>
  <c r="S694" i="105"/>
  <c r="S695" i="105"/>
  <c r="S290" i="103"/>
  <c r="S291" i="103"/>
  <c r="S723" i="102"/>
  <c r="S724" i="102"/>
  <c r="S105" i="105"/>
  <c r="S298" i="101"/>
  <c r="S299" i="101"/>
  <c r="S721" i="103"/>
  <c r="S605" i="105"/>
  <c r="S67" i="102"/>
  <c r="S598" i="105"/>
  <c r="S599" i="105"/>
  <c r="S775" i="101"/>
  <c r="S757" i="104"/>
  <c r="S758" i="104"/>
  <c r="S442" i="105"/>
  <c r="S540" i="104"/>
  <c r="S541" i="104"/>
  <c r="S630" i="105"/>
  <c r="S332" i="105"/>
  <c r="S333" i="105"/>
  <c r="S415" i="101"/>
  <c r="S416" i="101"/>
  <c r="S305" i="103"/>
  <c r="S450" i="103"/>
  <c r="S278" i="105"/>
  <c r="S279" i="105"/>
  <c r="S134" i="105"/>
  <c r="S407" i="104"/>
  <c r="S408" i="104"/>
  <c r="S240" i="103"/>
  <c r="S241" i="103"/>
  <c r="S390" i="101"/>
  <c r="S391" i="101"/>
  <c r="S353" i="102"/>
  <c r="S354" i="102"/>
  <c r="S434" i="102"/>
  <c r="S680" i="103"/>
  <c r="S550" i="102"/>
  <c r="S273" i="105"/>
  <c r="S274" i="105"/>
  <c r="S94" i="102"/>
  <c r="S95" i="102"/>
  <c r="S550" i="103"/>
  <c r="S657" i="102"/>
  <c r="S658" i="102"/>
  <c r="S644" i="101"/>
  <c r="S645" i="101"/>
  <c r="S525" i="103"/>
  <c r="S575" i="102"/>
  <c r="S590" i="103"/>
  <c r="S591" i="103"/>
  <c r="S132" i="103"/>
  <c r="S133" i="103"/>
  <c r="S490" i="102"/>
  <c r="S491" i="102"/>
  <c r="S125" i="104"/>
  <c r="S730" i="101"/>
  <c r="S532" i="101"/>
  <c r="S533" i="101"/>
  <c r="S290" i="105"/>
  <c r="S291" i="105"/>
  <c r="S592" i="102"/>
  <c r="S117" i="101"/>
  <c r="S134" i="102"/>
  <c r="S534" i="102"/>
  <c r="S198" i="104"/>
  <c r="S199" i="104"/>
  <c r="S390" i="104"/>
  <c r="S391" i="104"/>
  <c r="S517" i="104"/>
  <c r="S644" i="103"/>
  <c r="S645" i="103"/>
  <c r="S732" i="104"/>
  <c r="S733" i="104"/>
  <c r="S207" i="105"/>
  <c r="S208" i="105"/>
  <c r="S80" i="102"/>
  <c r="S380" i="103"/>
  <c r="S582" i="103"/>
  <c r="S583" i="103"/>
  <c r="S59" i="103"/>
  <c r="S355" i="105"/>
  <c r="S348" i="102"/>
  <c r="S349" i="102"/>
  <c r="S496" i="103"/>
  <c r="S740" i="103"/>
  <c r="S741" i="103"/>
  <c r="S715" i="103"/>
  <c r="S716" i="103"/>
  <c r="S278" i="101"/>
  <c r="S279" i="101"/>
  <c r="S519" i="104"/>
  <c r="S520" i="104"/>
  <c r="S255" i="105"/>
  <c r="S192" i="103"/>
  <c r="S244" i="105"/>
  <c r="S245" i="105"/>
  <c r="S705" i="102"/>
  <c r="S632" i="102"/>
  <c r="S633" i="102"/>
  <c r="S678" i="101"/>
  <c r="S679" i="101"/>
  <c r="S553" i="105"/>
  <c r="S554" i="105"/>
  <c r="S344" i="103"/>
  <c r="S345" i="103"/>
  <c r="S684" i="102"/>
  <c r="S178" i="102"/>
  <c r="S179" i="102"/>
  <c r="S480" i="102"/>
  <c r="S528" i="105"/>
  <c r="S529" i="105"/>
  <c r="S603" i="103"/>
  <c r="S604" i="103"/>
  <c r="S409" i="102"/>
  <c r="S298" i="102"/>
  <c r="S299" i="102"/>
  <c r="S348" i="104"/>
  <c r="S349" i="104"/>
  <c r="S553" i="104"/>
  <c r="S554" i="104"/>
  <c r="S123" i="105"/>
  <c r="S124" i="105"/>
  <c r="S309" i="105"/>
  <c r="S557" i="105"/>
  <c r="S558" i="105"/>
  <c r="S607" i="105"/>
  <c r="S608" i="105"/>
  <c r="S557" i="102"/>
  <c r="S558" i="102"/>
  <c r="S484" i="101"/>
  <c r="S73" i="105"/>
  <c r="S74" i="105"/>
  <c r="S182" i="103"/>
  <c r="S183" i="103"/>
  <c r="S280" i="101"/>
  <c r="S230" i="102"/>
  <c r="S755" i="101"/>
  <c r="S619" i="101"/>
  <c r="S620" i="101"/>
  <c r="S530" i="104"/>
  <c r="S675" i="104"/>
  <c r="S773" i="101"/>
  <c r="S774" i="101"/>
  <c r="S53" i="103"/>
  <c r="S54" i="103"/>
  <c r="S634" i="105"/>
  <c r="S653" i="101"/>
  <c r="S654" i="101"/>
  <c r="S196" i="102"/>
  <c r="S642" i="105"/>
  <c r="S259" i="105"/>
  <c r="S378" i="101"/>
  <c r="S379" i="101"/>
  <c r="S242" i="102"/>
  <c r="S175" i="103"/>
  <c r="S619" i="104"/>
  <c r="S620" i="104"/>
  <c r="S534" i="101"/>
  <c r="S692" i="103"/>
  <c r="S309" i="101"/>
  <c r="S609" i="102"/>
  <c r="S184" i="105"/>
  <c r="S257" i="102"/>
  <c r="S258" i="102"/>
  <c r="S465" i="103"/>
  <c r="S466" i="103"/>
  <c r="S607" i="101"/>
  <c r="S608" i="101"/>
  <c r="S725" i="105"/>
  <c r="S519" i="105"/>
  <c r="S520" i="105"/>
  <c r="S192" i="105"/>
  <c r="S698" i="104"/>
  <c r="S699" i="104"/>
  <c r="S346" i="103"/>
  <c r="S598" i="101"/>
  <c r="S599" i="101"/>
  <c r="S453" i="103"/>
  <c r="S454" i="103"/>
  <c r="S353" i="105"/>
  <c r="S354" i="105"/>
  <c r="S419" i="105"/>
  <c r="S420" i="105"/>
  <c r="S673" i="103"/>
  <c r="S674" i="103"/>
  <c r="S773" i="103"/>
  <c r="S774" i="103"/>
  <c r="S142" i="105"/>
  <c r="S605" i="101"/>
  <c r="S644" i="102"/>
  <c r="S645" i="102"/>
  <c r="S548" i="105"/>
  <c r="S549" i="105"/>
  <c r="S55" i="104"/>
  <c r="S640" i="101"/>
  <c r="S641" i="101"/>
  <c r="S317" i="103"/>
  <c r="S705" i="105"/>
  <c r="S473" i="101"/>
  <c r="S474" i="101"/>
  <c r="S255" i="103"/>
  <c r="S728" i="101"/>
  <c r="S729" i="101"/>
  <c r="S355" i="104"/>
  <c r="S742" i="103"/>
  <c r="S217" i="101"/>
  <c r="S692" i="101"/>
  <c r="S309" i="103"/>
  <c r="S457" i="102"/>
  <c r="S458" i="102"/>
  <c r="S490" i="105"/>
  <c r="S491" i="105"/>
  <c r="S628" i="102"/>
  <c r="S629" i="102"/>
  <c r="S607" i="103"/>
  <c r="S608" i="103"/>
  <c r="S365" i="101"/>
  <c r="S366" i="101"/>
  <c r="S371" i="101"/>
  <c r="S203" i="105"/>
  <c r="S204" i="105"/>
  <c r="S475" i="104"/>
  <c r="S434" i="101"/>
  <c r="S755" i="104"/>
  <c r="S534" i="104"/>
  <c r="S415" i="104"/>
  <c r="S416" i="104"/>
  <c r="S596" i="103"/>
  <c r="S242" i="105"/>
  <c r="S671" i="101"/>
  <c r="S703" i="102"/>
  <c r="S704" i="102"/>
  <c r="S221" i="103"/>
  <c r="S405" i="105"/>
  <c r="S196" i="103"/>
  <c r="S190" i="105"/>
  <c r="S191" i="105"/>
  <c r="S225" i="103"/>
  <c r="S665" i="102"/>
  <c r="S666" i="102"/>
  <c r="S257" i="101"/>
  <c r="S258" i="101"/>
  <c r="S671" i="104"/>
  <c r="S155" i="101"/>
  <c r="S496" i="105"/>
  <c r="S282" i="101"/>
  <c r="S283" i="101"/>
  <c r="S571" i="105"/>
  <c r="S169" i="103"/>
  <c r="S170" i="103"/>
  <c r="S580" i="101"/>
  <c r="S269" i="101"/>
  <c r="S270" i="101"/>
  <c r="S115" i="104"/>
  <c r="S116" i="104"/>
  <c r="S707" i="103"/>
  <c r="S708" i="103"/>
  <c r="S655" i="101"/>
  <c r="S405" i="101"/>
  <c r="S619" i="102"/>
  <c r="S620" i="102"/>
  <c r="S325" i="103"/>
  <c r="S178" i="104"/>
  <c r="S179" i="104"/>
  <c r="S155" i="102"/>
  <c r="S592" i="101"/>
  <c r="S469" i="103"/>
  <c r="S470" i="103"/>
  <c r="S696" i="101"/>
  <c r="S67" i="104"/>
  <c r="S548" i="102"/>
  <c r="S549" i="102"/>
  <c r="S259" i="103"/>
  <c r="S55" i="105"/>
  <c r="S390" i="102"/>
  <c r="S391" i="102"/>
  <c r="S457" i="105"/>
  <c r="S458" i="105"/>
  <c r="S282" i="104"/>
  <c r="S283" i="104"/>
  <c r="S507" i="102"/>
  <c r="S508" i="102"/>
  <c r="S721" i="105"/>
  <c r="S521" i="101"/>
  <c r="S300" i="101"/>
  <c r="S744" i="101"/>
  <c r="S745" i="101"/>
  <c r="S625" i="105"/>
  <c r="S398" i="103"/>
  <c r="S399" i="103"/>
  <c r="S555" i="104"/>
  <c r="S453" i="104"/>
  <c r="S454" i="104"/>
  <c r="S592" i="103"/>
  <c r="S200" i="105"/>
  <c r="S605" i="103"/>
  <c r="S559" i="103"/>
  <c r="S628" i="105"/>
  <c r="S629" i="105"/>
  <c r="S332" i="102"/>
  <c r="S333" i="102"/>
  <c r="S692" i="102"/>
  <c r="S628" i="101"/>
  <c r="S629" i="101"/>
  <c r="S623" i="102"/>
  <c r="S624" i="102"/>
  <c r="S659" i="102"/>
  <c r="S392" i="105"/>
  <c r="S555" i="102"/>
  <c r="S517" i="101"/>
  <c r="S357" i="102"/>
  <c r="S358" i="102"/>
  <c r="S582" i="105"/>
  <c r="S583" i="105"/>
  <c r="S692" i="104"/>
  <c r="S734" i="101"/>
  <c r="S771" i="104"/>
  <c r="S715" i="101"/>
  <c r="S716" i="101"/>
  <c r="S9" i="102"/>
  <c r="S500" i="101"/>
  <c r="S505" i="102"/>
  <c r="S767" i="101"/>
  <c r="S646" i="105"/>
  <c r="S323" i="103"/>
  <c r="S324" i="103"/>
  <c r="S405" i="102"/>
  <c r="S650" i="101"/>
  <c r="S346" i="104"/>
  <c r="S275" i="105"/>
  <c r="S240" i="101"/>
  <c r="S241" i="101"/>
  <c r="S617" i="103"/>
  <c r="S650" i="105"/>
  <c r="S503" i="104"/>
  <c r="S504" i="104"/>
  <c r="S621" i="105"/>
  <c r="S565" i="105"/>
  <c r="S566" i="105"/>
  <c r="S259" i="102"/>
  <c r="S273" i="102"/>
  <c r="S274" i="102"/>
  <c r="S417" i="103"/>
  <c r="S473" i="102"/>
  <c r="S474" i="102"/>
  <c r="S328" i="101"/>
  <c r="S329" i="101"/>
  <c r="S7" i="101"/>
  <c r="S8" i="101"/>
  <c r="S659" i="101"/>
  <c r="S373" i="102"/>
  <c r="S374" i="102"/>
  <c r="S634" i="104"/>
  <c r="S305" i="105"/>
  <c r="S765" i="101"/>
  <c r="S766" i="101"/>
  <c r="S542" i="102"/>
  <c r="S728" i="102"/>
  <c r="S729" i="102"/>
  <c r="S180" i="104"/>
  <c r="S407" i="101"/>
  <c r="S408" i="101"/>
  <c r="S46" i="102"/>
  <c r="S396" i="105"/>
  <c r="S634" i="101"/>
  <c r="S430" i="102"/>
  <c r="S419" i="102"/>
  <c r="S420" i="102"/>
  <c r="S355" i="103"/>
  <c r="S228" i="102"/>
  <c r="S229" i="102"/>
  <c r="S548" i="103"/>
  <c r="S549" i="103"/>
  <c r="S225" i="104"/>
  <c r="S155" i="105"/>
  <c r="S253" i="102"/>
  <c r="S254" i="102"/>
  <c r="S494" i="102"/>
  <c r="S495" i="102"/>
  <c r="S625" i="101"/>
  <c r="S548" i="104"/>
  <c r="S549" i="104"/>
  <c r="S755" i="103"/>
  <c r="S609" i="105"/>
  <c r="S94" i="101"/>
  <c r="S95" i="101"/>
  <c r="S265" i="105"/>
  <c r="S266" i="105"/>
  <c r="S140" i="101"/>
  <c r="S141" i="101"/>
  <c r="S653" i="102"/>
  <c r="S654" i="102"/>
  <c r="S678" i="104"/>
  <c r="S679" i="104"/>
  <c r="S569" i="104"/>
  <c r="S570" i="104"/>
  <c r="S619" i="105"/>
  <c r="S620" i="105"/>
  <c r="S396" i="102"/>
  <c r="S621" i="104"/>
  <c r="S307" i="104"/>
  <c r="S308" i="104"/>
  <c r="S575" i="104"/>
  <c r="S671" i="105"/>
  <c r="S682" i="103"/>
  <c r="S683" i="103"/>
  <c r="S578" i="103"/>
  <c r="S579" i="103"/>
  <c r="S669" i="101"/>
  <c r="S670" i="101"/>
  <c r="S750" i="101"/>
  <c r="S478" i="101"/>
  <c r="S479" i="101"/>
  <c r="S700" i="103"/>
  <c r="S153" i="102"/>
  <c r="S154" i="102"/>
  <c r="S444" i="105"/>
  <c r="S445" i="105"/>
  <c r="S642" i="104"/>
  <c r="S34" i="103"/>
  <c r="S742" i="102"/>
  <c r="S150" i="105"/>
  <c r="S757" i="101"/>
  <c r="S758" i="101"/>
  <c r="S659" i="105"/>
  <c r="S773" i="104"/>
  <c r="S774" i="104"/>
  <c r="S675" i="101"/>
  <c r="S157" i="105"/>
  <c r="S158" i="105"/>
  <c r="S698" i="103"/>
  <c r="S699" i="103"/>
  <c r="S307" i="102"/>
  <c r="S308" i="102"/>
  <c r="S725" i="103"/>
  <c r="S771" i="101"/>
  <c r="S596" i="104"/>
  <c r="S525" i="102"/>
  <c r="S498" i="101"/>
  <c r="S499" i="101"/>
  <c r="S269" i="103"/>
  <c r="S270" i="103"/>
  <c r="S130" i="101"/>
  <c r="S580" i="103"/>
  <c r="S673" i="105"/>
  <c r="S674" i="105"/>
  <c r="S665" i="104"/>
  <c r="S666" i="104"/>
  <c r="S482" i="105"/>
  <c r="S483" i="105"/>
  <c r="S640" i="104"/>
  <c r="S641" i="104"/>
  <c r="S246" i="101"/>
  <c r="S592" i="104"/>
  <c r="S669" i="102"/>
  <c r="S670" i="102"/>
  <c r="S617" i="105"/>
  <c r="S723" i="101"/>
  <c r="S724" i="101"/>
  <c r="S698" i="101"/>
  <c r="S699" i="101"/>
  <c r="S546" i="101"/>
  <c r="S609" i="103"/>
  <c r="S430" i="105"/>
  <c r="S603" i="105"/>
  <c r="S604" i="105"/>
  <c r="S469" i="101"/>
  <c r="S470" i="101"/>
  <c r="S103" i="104"/>
  <c r="S104" i="104"/>
  <c r="S500" i="104"/>
  <c r="S392" i="103"/>
  <c r="S675" i="105"/>
  <c r="S675" i="103"/>
  <c r="S498" i="102"/>
  <c r="S499" i="102"/>
  <c r="S169" i="105"/>
  <c r="S170" i="105"/>
  <c r="S719" i="104"/>
  <c r="S720" i="104"/>
  <c r="S373" i="103"/>
  <c r="S374" i="103"/>
  <c r="S573" i="102"/>
  <c r="S574" i="102"/>
  <c r="S717" i="105"/>
  <c r="S492" i="105"/>
  <c r="S555" i="103"/>
  <c r="S569" i="103"/>
  <c r="S570" i="103"/>
  <c r="S53" i="105"/>
  <c r="S54" i="105"/>
  <c r="S390" i="105"/>
  <c r="S391" i="105"/>
  <c r="S698" i="105"/>
  <c r="S699" i="105"/>
  <c r="S175" i="102"/>
  <c r="S667" i="102"/>
  <c r="S205" i="105"/>
  <c r="S430" i="104"/>
  <c r="S65" i="105"/>
  <c r="S66" i="105"/>
  <c r="S682" i="104"/>
  <c r="S683" i="104"/>
  <c r="S723" i="104"/>
  <c r="S724" i="104"/>
  <c r="S315" i="105"/>
  <c r="S316" i="105"/>
  <c r="S444" i="101"/>
  <c r="S445" i="101"/>
  <c r="S342" i="103"/>
  <c r="S215" i="102"/>
  <c r="S216" i="102"/>
  <c r="S690" i="103"/>
  <c r="S691" i="103"/>
  <c r="S257" i="103"/>
  <c r="S258" i="103"/>
  <c r="S153" i="104"/>
  <c r="S154" i="104"/>
  <c r="S742" i="101"/>
  <c r="S417" i="104"/>
  <c r="S530" i="105"/>
  <c r="S303" i="101"/>
  <c r="S304" i="101"/>
  <c r="S69" i="101"/>
  <c r="S70" i="101"/>
  <c r="S425" i="105"/>
  <c r="S471" i="103"/>
  <c r="S394" i="104"/>
  <c r="S395" i="104"/>
  <c r="S450" i="102"/>
  <c r="S242" i="104"/>
  <c r="S521" i="102"/>
  <c r="S723" i="105"/>
  <c r="S724" i="105"/>
  <c r="S573" i="101"/>
  <c r="S574" i="101"/>
  <c r="S475" i="103"/>
  <c r="S742" i="104"/>
  <c r="S471" i="102"/>
  <c r="S221" i="101"/>
  <c r="S621" i="103"/>
  <c r="S280" i="102"/>
  <c r="S330" i="103"/>
  <c r="S323" i="104"/>
  <c r="S324" i="104"/>
  <c r="S730" i="105"/>
  <c r="S746" i="105"/>
  <c r="S742" i="105"/>
  <c r="S734" i="105"/>
  <c r="S748" i="105"/>
  <c r="S749" i="105"/>
  <c r="S728" i="105"/>
  <c r="S729" i="105"/>
  <c r="S732" i="105"/>
  <c r="S733" i="105"/>
  <c r="S744" i="105"/>
  <c r="S745" i="105"/>
  <c r="S750" i="105"/>
  <c r="S740" i="105"/>
  <c r="S741" i="105"/>
  <c r="C208" i="146"/>
  <c r="B209" i="146"/>
  <c r="C209" i="146"/>
  <c r="K40" i="104"/>
  <c r="K41" i="104"/>
  <c r="K7" i="101"/>
  <c r="K8" i="101"/>
  <c r="K594" i="104"/>
  <c r="K595" i="104"/>
  <c r="K17" i="102"/>
  <c r="K123" i="104"/>
  <c r="K124" i="104"/>
  <c r="K153" i="105"/>
  <c r="K154" i="105"/>
  <c r="K173" i="101"/>
  <c r="K174" i="101"/>
  <c r="K184" i="103"/>
  <c r="K194" i="104"/>
  <c r="K195" i="104"/>
  <c r="K142" i="101"/>
  <c r="K155" i="104"/>
  <c r="K115" i="105"/>
  <c r="K116" i="105"/>
  <c r="K165" i="104"/>
  <c r="K166" i="104"/>
  <c r="K169" i="102"/>
  <c r="K170" i="102"/>
  <c r="K167" i="104"/>
  <c r="K17" i="101"/>
  <c r="K165" i="101"/>
  <c r="K166" i="101"/>
  <c r="K175" i="104"/>
  <c r="K75" i="102"/>
  <c r="K190" i="104"/>
  <c r="K191" i="104"/>
  <c r="K140" i="101"/>
  <c r="K141" i="101"/>
  <c r="K71" i="103"/>
  <c r="K9" i="102"/>
  <c r="K78" i="105"/>
  <c r="K79" i="105"/>
  <c r="K165" i="103"/>
  <c r="K166" i="103"/>
  <c r="K84" i="102"/>
  <c r="K82" i="105"/>
  <c r="K83" i="105"/>
  <c r="K103" i="103"/>
  <c r="K104" i="103"/>
  <c r="K105" i="104"/>
  <c r="K59" i="104"/>
  <c r="K134" i="105"/>
  <c r="K57" i="101"/>
  <c r="K58" i="101"/>
  <c r="K96" i="104"/>
  <c r="K23" i="105"/>
  <c r="K24" i="105"/>
  <c r="K94" i="104"/>
  <c r="K95" i="104"/>
  <c r="K205" i="102"/>
  <c r="K159" i="103"/>
  <c r="K30" i="102"/>
  <c r="K19" i="101"/>
  <c r="K20" i="101"/>
  <c r="K132" i="104"/>
  <c r="K133" i="104"/>
  <c r="K73" i="102"/>
  <c r="K74" i="102"/>
  <c r="K223" i="101"/>
  <c r="K224" i="101"/>
  <c r="K240" i="102"/>
  <c r="K241" i="102"/>
  <c r="K130" i="102"/>
  <c r="K203" i="102"/>
  <c r="K204" i="102"/>
  <c r="K42" i="102"/>
  <c r="K59" i="105"/>
  <c r="K198" i="101"/>
  <c r="K199" i="101"/>
  <c r="K115" i="103"/>
  <c r="K116" i="103"/>
  <c r="K80" i="105"/>
  <c r="K103" i="101"/>
  <c r="K104" i="101"/>
  <c r="K40" i="103"/>
  <c r="K41" i="103"/>
  <c r="K117" i="102"/>
  <c r="K5" i="104"/>
  <c r="K121" i="102"/>
  <c r="K19" i="104"/>
  <c r="K20" i="104"/>
  <c r="K46" i="101"/>
  <c r="K146" i="101"/>
  <c r="K175" i="103"/>
  <c r="K69" i="105"/>
  <c r="K70" i="105"/>
  <c r="K123" i="102"/>
  <c r="K124" i="102"/>
  <c r="K182" i="101"/>
  <c r="K183" i="101"/>
  <c r="K59" i="102"/>
  <c r="K78" i="101"/>
  <c r="K79" i="101"/>
  <c r="K25" i="102"/>
  <c r="K198" i="102"/>
  <c r="K199" i="102"/>
  <c r="K69" i="104"/>
  <c r="K70" i="104"/>
  <c r="K144" i="103"/>
  <c r="K145" i="103"/>
  <c r="K71" i="101"/>
  <c r="K67" i="104"/>
  <c r="K134" i="104"/>
  <c r="K132" i="103"/>
  <c r="K133" i="103"/>
  <c r="K23" i="104"/>
  <c r="K24" i="104"/>
  <c r="K203" i="101"/>
  <c r="K204" i="101"/>
  <c r="K128" i="103"/>
  <c r="K129" i="103"/>
  <c r="K98" i="101"/>
  <c r="K99" i="101"/>
  <c r="K59" i="101"/>
  <c r="K75" i="105"/>
  <c r="K98" i="105"/>
  <c r="K99" i="105"/>
  <c r="K178" i="102"/>
  <c r="K179" i="102"/>
  <c r="K119" i="103"/>
  <c r="K120" i="103"/>
  <c r="K90" i="101"/>
  <c r="K91" i="101"/>
  <c r="K42" i="101"/>
  <c r="K215" i="102"/>
  <c r="K216" i="102"/>
  <c r="K173" i="105"/>
  <c r="K174" i="105"/>
  <c r="K153" i="101"/>
  <c r="K154" i="101"/>
  <c r="K107" i="104"/>
  <c r="K108" i="104"/>
  <c r="K57" i="104"/>
  <c r="K58" i="104"/>
  <c r="K34" i="105"/>
  <c r="K200" i="103"/>
  <c r="K150" i="102"/>
  <c r="K19" i="102"/>
  <c r="K20" i="102"/>
  <c r="K140" i="105"/>
  <c r="K141" i="105"/>
  <c r="K157" i="104"/>
  <c r="K158" i="104"/>
  <c r="K94" i="103"/>
  <c r="K95" i="103"/>
  <c r="K175" i="105"/>
  <c r="K159" i="102"/>
  <c r="K105" i="101"/>
  <c r="K192" i="102"/>
  <c r="K98" i="102"/>
  <c r="K99" i="102"/>
  <c r="K55" i="101"/>
  <c r="K50" i="102"/>
  <c r="K34" i="101"/>
  <c r="K155" i="102"/>
  <c r="K19" i="105"/>
  <c r="K20" i="105"/>
  <c r="K119" i="104"/>
  <c r="K120" i="104"/>
  <c r="K46" i="105"/>
  <c r="K3" i="101"/>
  <c r="K4" i="101"/>
  <c r="K144" i="102"/>
  <c r="K145" i="102"/>
  <c r="K171" i="103"/>
  <c r="K28" i="105"/>
  <c r="K29" i="105"/>
  <c r="K65" i="102"/>
  <c r="K66" i="102"/>
  <c r="K171" i="101"/>
  <c r="K19" i="103"/>
  <c r="K20" i="103"/>
  <c r="K21" i="104"/>
  <c r="K253" i="104"/>
  <c r="K254" i="104"/>
  <c r="K559" i="101"/>
  <c r="K244" i="104"/>
  <c r="K245" i="104"/>
  <c r="K9" i="105"/>
  <c r="K617" i="103"/>
  <c r="K357" i="104"/>
  <c r="K358" i="104"/>
  <c r="K707" i="105"/>
  <c r="K708" i="105"/>
  <c r="K82" i="104"/>
  <c r="K83" i="104"/>
  <c r="K242" i="102"/>
  <c r="K180" i="103"/>
  <c r="K190" i="103"/>
  <c r="K191" i="103"/>
  <c r="K67" i="103"/>
  <c r="K44" i="103"/>
  <c r="K45" i="103"/>
  <c r="K105" i="105"/>
  <c r="K205" i="101"/>
  <c r="K207" i="102"/>
  <c r="K208" i="102"/>
  <c r="K121" i="105"/>
  <c r="K5" i="103"/>
  <c r="K121" i="104"/>
  <c r="K146" i="104"/>
  <c r="K107" i="105"/>
  <c r="K108" i="105"/>
  <c r="K125" i="102"/>
  <c r="K671" i="103"/>
  <c r="K134" i="102"/>
  <c r="K46" i="102"/>
  <c r="K534" i="105"/>
  <c r="K73" i="105"/>
  <c r="K74" i="105"/>
  <c r="K50" i="104"/>
  <c r="K219" i="101"/>
  <c r="K220" i="101"/>
  <c r="K132" i="102"/>
  <c r="K133" i="102"/>
  <c r="K119" i="105"/>
  <c r="K120" i="105"/>
  <c r="K117" i="105"/>
  <c r="K30" i="104"/>
  <c r="K23" i="101"/>
  <c r="K24" i="101"/>
  <c r="K5" i="105"/>
  <c r="K40" i="101"/>
  <c r="K41" i="101"/>
  <c r="K92" i="101"/>
  <c r="K3" i="104"/>
  <c r="K4" i="104"/>
  <c r="K7" i="103"/>
  <c r="K8" i="103"/>
  <c r="K96" i="101"/>
  <c r="K5" i="102"/>
  <c r="K107" i="101"/>
  <c r="K108" i="101"/>
  <c r="K200" i="101"/>
  <c r="K25" i="101"/>
  <c r="K169" i="104"/>
  <c r="K170" i="104"/>
  <c r="K44" i="102"/>
  <c r="K45" i="102"/>
  <c r="K84" i="105"/>
  <c r="K232" i="105"/>
  <c r="K233" i="105"/>
  <c r="K592" i="101"/>
  <c r="K57" i="105"/>
  <c r="K58" i="105"/>
  <c r="K128" i="104"/>
  <c r="K129" i="104"/>
  <c r="K121" i="103"/>
  <c r="K342" i="103"/>
  <c r="K221" i="102"/>
  <c r="K715" i="102"/>
  <c r="K716" i="102"/>
  <c r="K194" i="102"/>
  <c r="K195" i="102"/>
  <c r="K155" i="105"/>
  <c r="K53" i="105"/>
  <c r="K54" i="105"/>
  <c r="K173" i="103"/>
  <c r="K174" i="103"/>
  <c r="K192" i="103"/>
  <c r="K30" i="103"/>
  <c r="K159" i="101"/>
  <c r="K80" i="104"/>
  <c r="K71" i="105"/>
  <c r="K59" i="103"/>
  <c r="K90" i="105"/>
  <c r="K91" i="105"/>
  <c r="K198" i="104"/>
  <c r="K199" i="104"/>
  <c r="K25" i="104"/>
  <c r="K44" i="105"/>
  <c r="K45" i="105"/>
  <c r="K153" i="103"/>
  <c r="K154" i="103"/>
  <c r="K144" i="101"/>
  <c r="K145" i="101"/>
  <c r="K209" i="102"/>
  <c r="K15" i="102"/>
  <c r="K16" i="102"/>
  <c r="K494" i="103"/>
  <c r="K495" i="103"/>
  <c r="K117" i="101"/>
  <c r="K115" i="101"/>
  <c r="K116" i="101"/>
  <c r="K25" i="103"/>
  <c r="K28" i="102"/>
  <c r="K29" i="102"/>
  <c r="K180" i="101"/>
  <c r="K178" i="101"/>
  <c r="K179" i="101"/>
  <c r="K21" i="103"/>
  <c r="K42" i="105"/>
  <c r="K146" i="105"/>
  <c r="K78" i="102"/>
  <c r="K79" i="102"/>
  <c r="K82" i="103"/>
  <c r="K83" i="103"/>
  <c r="K169" i="105"/>
  <c r="K170" i="105"/>
  <c r="K115" i="102"/>
  <c r="K116" i="102"/>
  <c r="K415" i="105"/>
  <c r="K416" i="105"/>
  <c r="K755" i="101"/>
  <c r="K284" i="105"/>
  <c r="K748" i="102"/>
  <c r="K749" i="102"/>
  <c r="K225" i="102"/>
  <c r="K82" i="102"/>
  <c r="K83" i="102"/>
  <c r="K255" i="101"/>
  <c r="K9" i="104"/>
  <c r="K80" i="102"/>
  <c r="K55" i="105"/>
  <c r="K173" i="102"/>
  <c r="K174" i="102"/>
  <c r="K103" i="104"/>
  <c r="K104" i="104"/>
  <c r="K92" i="104"/>
  <c r="K75" i="101"/>
  <c r="K65" i="103"/>
  <c r="K66" i="103"/>
  <c r="K5" i="101"/>
  <c r="K7" i="105"/>
  <c r="K8" i="105"/>
  <c r="K44" i="104"/>
  <c r="K45" i="104"/>
  <c r="K53" i="102"/>
  <c r="K54" i="102"/>
  <c r="K17" i="105"/>
  <c r="K140" i="102"/>
  <c r="K141" i="102"/>
  <c r="K455" i="104"/>
  <c r="K350" i="102"/>
  <c r="K523" i="101"/>
  <c r="K524" i="101"/>
  <c r="K746" i="101"/>
  <c r="K15" i="104"/>
  <c r="K16" i="104"/>
  <c r="K715" i="104"/>
  <c r="K716" i="104"/>
  <c r="K100" i="103"/>
  <c r="K148" i="103"/>
  <c r="K149" i="103"/>
  <c r="K148" i="105"/>
  <c r="K149" i="105"/>
  <c r="K171" i="102"/>
  <c r="K182" i="103"/>
  <c r="K183" i="103"/>
  <c r="K142" i="103"/>
  <c r="K84" i="103"/>
  <c r="K17" i="103"/>
  <c r="K34" i="104"/>
  <c r="K194" i="103"/>
  <c r="K195" i="103"/>
  <c r="K48" i="105"/>
  <c r="K49" i="105"/>
  <c r="K148" i="104"/>
  <c r="K149" i="104"/>
  <c r="K109" i="103"/>
  <c r="K125" i="104"/>
  <c r="K100" i="102"/>
  <c r="K196" i="101"/>
  <c r="K178" i="104"/>
  <c r="K179" i="104"/>
  <c r="K169" i="101"/>
  <c r="K170" i="101"/>
  <c r="K128" i="105"/>
  <c r="K129" i="105"/>
  <c r="K234" i="102"/>
  <c r="K55" i="102"/>
  <c r="K171" i="105"/>
  <c r="K515" i="103"/>
  <c r="K516" i="103"/>
  <c r="K28" i="101"/>
  <c r="K29" i="101"/>
  <c r="K121" i="101"/>
  <c r="K192" i="101"/>
  <c r="K48" i="101"/>
  <c r="K49" i="101"/>
  <c r="K194" i="101"/>
  <c r="K195" i="101"/>
  <c r="K503" i="101"/>
  <c r="K504" i="101"/>
  <c r="K134" i="103"/>
  <c r="K142" i="102"/>
  <c r="K103" i="102"/>
  <c r="K104" i="102"/>
  <c r="K90" i="103"/>
  <c r="K91" i="103"/>
  <c r="K65" i="105"/>
  <c r="K66" i="105"/>
  <c r="K248" i="102"/>
  <c r="K249" i="102"/>
  <c r="K34" i="103"/>
  <c r="K32" i="104"/>
  <c r="K33" i="104"/>
  <c r="K696" i="103"/>
  <c r="K350" i="101"/>
  <c r="K259" i="101"/>
  <c r="K525" i="105"/>
  <c r="K3" i="105"/>
  <c r="K4" i="105"/>
  <c r="K223" i="102"/>
  <c r="K224" i="102"/>
  <c r="K200" i="102"/>
  <c r="K123" i="103"/>
  <c r="K124" i="103"/>
  <c r="K469" i="104"/>
  <c r="K470" i="104"/>
  <c r="K92" i="103"/>
  <c r="K144" i="105"/>
  <c r="K145" i="105"/>
  <c r="K415" i="101"/>
  <c r="K416" i="101"/>
  <c r="K100" i="105"/>
  <c r="K225" i="101"/>
  <c r="K100" i="104"/>
  <c r="K96" i="102"/>
  <c r="K109" i="101"/>
  <c r="K50" i="103"/>
  <c r="K117" i="103"/>
  <c r="K142" i="104"/>
  <c r="K153" i="102"/>
  <c r="K154" i="102"/>
  <c r="K69" i="102"/>
  <c r="K70" i="102"/>
  <c r="K73" i="101"/>
  <c r="K74" i="101"/>
  <c r="K34" i="102"/>
  <c r="K180" i="102"/>
  <c r="K65" i="104"/>
  <c r="K66" i="104"/>
  <c r="K84" i="101"/>
  <c r="K232" i="102"/>
  <c r="K233" i="102"/>
  <c r="K119" i="102"/>
  <c r="K120" i="102"/>
  <c r="K25" i="105"/>
  <c r="K65" i="101"/>
  <c r="K66" i="101"/>
  <c r="K48" i="102"/>
  <c r="K49" i="102"/>
  <c r="K730" i="103"/>
  <c r="K248" i="105"/>
  <c r="K249" i="105"/>
  <c r="K50" i="105"/>
  <c r="K125" i="105"/>
  <c r="K117" i="104"/>
  <c r="K53" i="101"/>
  <c r="K54" i="101"/>
  <c r="K196" i="104"/>
  <c r="K96" i="105"/>
  <c r="K44" i="101"/>
  <c r="K45" i="101"/>
  <c r="K155" i="103"/>
  <c r="K192" i="104"/>
  <c r="K355" i="102"/>
  <c r="K303" i="104"/>
  <c r="K304" i="104"/>
  <c r="K678" i="101"/>
  <c r="K679" i="101"/>
  <c r="K530" i="103"/>
  <c r="K673" i="105"/>
  <c r="K674" i="105"/>
  <c r="K253" i="101"/>
  <c r="K254" i="101"/>
  <c r="K207" i="105"/>
  <c r="K208" i="105"/>
  <c r="K550" i="103"/>
  <c r="K369" i="101"/>
  <c r="K370" i="101"/>
  <c r="K323" i="102"/>
  <c r="K324" i="102"/>
  <c r="K223" i="104"/>
  <c r="K224" i="104"/>
  <c r="K259" i="105"/>
  <c r="K17" i="104"/>
  <c r="K244" i="103"/>
  <c r="K245" i="103"/>
  <c r="K30" i="101"/>
  <c r="K321" i="102"/>
  <c r="K528" i="102"/>
  <c r="K529" i="102"/>
  <c r="K309" i="102"/>
  <c r="K505" i="104"/>
  <c r="K53" i="103"/>
  <c r="K54" i="103"/>
  <c r="K94" i="105"/>
  <c r="K95" i="105"/>
  <c r="K596" i="102"/>
  <c r="K382" i="105"/>
  <c r="K383" i="105"/>
  <c r="K300" i="102"/>
  <c r="K92" i="102"/>
  <c r="K69" i="103"/>
  <c r="K70" i="103"/>
  <c r="K559" i="103"/>
  <c r="K271" i="105"/>
  <c r="K250" i="101"/>
  <c r="K3" i="103"/>
  <c r="K4" i="103"/>
  <c r="K773" i="103"/>
  <c r="K774" i="103"/>
  <c r="K707" i="102"/>
  <c r="K708" i="102"/>
  <c r="K373" i="101"/>
  <c r="K374" i="101"/>
  <c r="K290" i="105"/>
  <c r="K291" i="105"/>
  <c r="K421" i="101"/>
  <c r="K357" i="101"/>
  <c r="K358" i="101"/>
  <c r="K98" i="103"/>
  <c r="K99" i="103"/>
  <c r="K344" i="105"/>
  <c r="K345" i="105"/>
  <c r="K246" i="105"/>
  <c r="K165" i="105"/>
  <c r="K166" i="105"/>
  <c r="K380" i="103"/>
  <c r="K273" i="101"/>
  <c r="K274" i="101"/>
  <c r="K200" i="104"/>
  <c r="K290" i="101"/>
  <c r="K291" i="101"/>
  <c r="K246" i="104"/>
  <c r="K300" i="103"/>
  <c r="K448" i="104"/>
  <c r="K449" i="104"/>
  <c r="K500" i="104"/>
  <c r="K369" i="103"/>
  <c r="K370" i="103"/>
  <c r="K173" i="104"/>
  <c r="K174" i="104"/>
  <c r="K159" i="105"/>
  <c r="K646" i="101"/>
  <c r="K459" i="102"/>
  <c r="K492" i="104"/>
  <c r="K565" i="103"/>
  <c r="K566" i="103"/>
  <c r="K332" i="103"/>
  <c r="K333" i="103"/>
  <c r="K405" i="103"/>
  <c r="K417" i="105"/>
  <c r="K544" i="105"/>
  <c r="K545" i="105"/>
  <c r="K425" i="101"/>
  <c r="K605" i="103"/>
  <c r="K46" i="103"/>
  <c r="K498" i="105"/>
  <c r="K499" i="105"/>
  <c r="K192" i="105"/>
  <c r="K242" i="101"/>
  <c r="K434" i="103"/>
  <c r="K569" i="104"/>
  <c r="K570" i="104"/>
  <c r="K705" i="101"/>
  <c r="K444" i="105"/>
  <c r="K445" i="105"/>
  <c r="K546" i="105"/>
  <c r="K578" i="102"/>
  <c r="K579" i="102"/>
  <c r="K165" i="102"/>
  <c r="K166" i="102"/>
  <c r="K219" i="103"/>
  <c r="K220" i="103"/>
  <c r="K650" i="103"/>
  <c r="K82" i="101"/>
  <c r="K83" i="101"/>
  <c r="K180" i="105"/>
  <c r="K84" i="104"/>
  <c r="K130" i="104"/>
  <c r="K765" i="104"/>
  <c r="K766" i="104"/>
  <c r="K598" i="101"/>
  <c r="K599" i="101"/>
  <c r="K317" i="101"/>
  <c r="K175" i="102"/>
  <c r="K280" i="103"/>
  <c r="K732" i="101"/>
  <c r="K733" i="101"/>
  <c r="K398" i="102"/>
  <c r="K399" i="102"/>
  <c r="K400" i="102"/>
  <c r="K396" i="102"/>
  <c r="K294" i="104"/>
  <c r="K295" i="104"/>
  <c r="K300" i="101"/>
  <c r="K267" i="105"/>
  <c r="K109" i="104"/>
  <c r="K248" i="104"/>
  <c r="K249" i="104"/>
  <c r="K292" i="102"/>
  <c r="K328" i="102"/>
  <c r="K329" i="102"/>
  <c r="K625" i="104"/>
  <c r="K775" i="101"/>
  <c r="K446" i="102"/>
  <c r="K578" i="101"/>
  <c r="K579" i="101"/>
  <c r="K494" i="104"/>
  <c r="K495" i="104"/>
  <c r="K430" i="103"/>
  <c r="K500" i="103"/>
  <c r="K250" i="103"/>
  <c r="K209" i="101"/>
  <c r="K375" i="102"/>
  <c r="K594" i="101"/>
  <c r="K595" i="101"/>
  <c r="K405" i="104"/>
  <c r="K330" i="101"/>
  <c r="K130" i="101"/>
  <c r="K215" i="105"/>
  <c r="K216" i="105"/>
  <c r="K184" i="101"/>
  <c r="K332" i="104"/>
  <c r="K333" i="104"/>
  <c r="K655" i="104"/>
  <c r="K507" i="101"/>
  <c r="K508" i="101"/>
  <c r="K109" i="105"/>
  <c r="K467" i="102"/>
  <c r="K309" i="101"/>
  <c r="K492" i="102"/>
  <c r="K744" i="101"/>
  <c r="K745" i="101"/>
  <c r="K650" i="104"/>
  <c r="K742" i="101"/>
  <c r="K273" i="104"/>
  <c r="K274" i="104"/>
  <c r="K505" i="101"/>
  <c r="K530" i="104"/>
  <c r="K269" i="104"/>
  <c r="K270" i="104"/>
  <c r="K32" i="103"/>
  <c r="K33" i="103"/>
  <c r="K371" i="103"/>
  <c r="K259" i="103"/>
  <c r="K284" i="101"/>
  <c r="K405" i="105"/>
  <c r="K150" i="104"/>
  <c r="K425" i="103"/>
  <c r="K303" i="103"/>
  <c r="K304" i="103"/>
  <c r="K571" i="104"/>
  <c r="K573" i="102"/>
  <c r="K574" i="102"/>
  <c r="K642" i="103"/>
  <c r="K596" i="105"/>
  <c r="K444" i="102"/>
  <c r="K445" i="102"/>
  <c r="K565" i="102"/>
  <c r="K566" i="102"/>
  <c r="K467" i="104"/>
  <c r="K125" i="103"/>
  <c r="K521" i="101"/>
  <c r="K423" i="102"/>
  <c r="K424" i="102"/>
  <c r="K282" i="102"/>
  <c r="K283" i="102"/>
  <c r="K55" i="104"/>
  <c r="K584" i="101"/>
  <c r="K575" i="105"/>
  <c r="K67" i="105"/>
  <c r="K184" i="105"/>
  <c r="K367" i="104"/>
  <c r="K384" i="104"/>
  <c r="K42" i="103"/>
  <c r="K240" i="103"/>
  <c r="K241" i="103"/>
  <c r="K507" i="102"/>
  <c r="K508" i="102"/>
  <c r="K228" i="103"/>
  <c r="K229" i="103"/>
  <c r="K471" i="102"/>
  <c r="K630" i="104"/>
  <c r="K78" i="103"/>
  <c r="K79" i="103"/>
  <c r="K253" i="103"/>
  <c r="K254" i="103"/>
  <c r="K209" i="103"/>
  <c r="K175" i="101"/>
  <c r="K180" i="104"/>
  <c r="K150" i="101"/>
  <c r="K248" i="101"/>
  <c r="K249" i="101"/>
  <c r="K307" i="103"/>
  <c r="K308" i="103"/>
  <c r="K344" i="103"/>
  <c r="K345" i="103"/>
  <c r="K375" i="104"/>
  <c r="K530" i="101"/>
  <c r="K75" i="104"/>
  <c r="K196" i="105"/>
  <c r="K534" i="102"/>
  <c r="K219" i="102"/>
  <c r="K220" i="102"/>
  <c r="K442" i="104"/>
  <c r="K284" i="103"/>
  <c r="K105" i="102"/>
  <c r="K307" i="102"/>
  <c r="K308" i="102"/>
  <c r="K21" i="101"/>
  <c r="K178" i="103"/>
  <c r="K179" i="103"/>
  <c r="K290" i="102"/>
  <c r="K291" i="102"/>
  <c r="K596" i="104"/>
  <c r="K417" i="104"/>
  <c r="K525" i="102"/>
  <c r="K315" i="103"/>
  <c r="K316" i="103"/>
  <c r="K680" i="103"/>
  <c r="K509" i="104"/>
  <c r="K478" i="103"/>
  <c r="K479" i="103"/>
  <c r="K498" i="103"/>
  <c r="K499" i="103"/>
  <c r="K317" i="105"/>
  <c r="K621" i="105"/>
  <c r="K359" i="102"/>
  <c r="K267" i="104"/>
  <c r="K484" i="101"/>
  <c r="K348" i="104"/>
  <c r="K349" i="104"/>
  <c r="K440" i="101"/>
  <c r="K441" i="101"/>
  <c r="K303" i="102"/>
  <c r="K304" i="102"/>
  <c r="K565" i="101"/>
  <c r="K566" i="101"/>
  <c r="K467" i="101"/>
  <c r="K253" i="105"/>
  <c r="K254" i="105"/>
  <c r="K578" i="103"/>
  <c r="K579" i="103"/>
  <c r="K515" i="102"/>
  <c r="K516" i="102"/>
  <c r="K21" i="102"/>
  <c r="K432" i="104"/>
  <c r="K433" i="104"/>
  <c r="K284" i="104"/>
  <c r="K390" i="104"/>
  <c r="K391" i="104"/>
  <c r="K378" i="105"/>
  <c r="K379" i="105"/>
  <c r="K417" i="101"/>
  <c r="K365" i="103"/>
  <c r="K366" i="103"/>
  <c r="K621" i="102"/>
  <c r="K232" i="104"/>
  <c r="K233" i="104"/>
  <c r="K23" i="102"/>
  <c r="K24" i="102"/>
  <c r="K496" i="103"/>
  <c r="K28" i="103"/>
  <c r="K29" i="103"/>
  <c r="K203" i="104"/>
  <c r="K204" i="104"/>
  <c r="K746" i="104"/>
  <c r="K390" i="102"/>
  <c r="K391" i="102"/>
  <c r="K378" i="103"/>
  <c r="K379" i="103"/>
  <c r="K705" i="104"/>
  <c r="K30" i="105"/>
  <c r="K253" i="102"/>
  <c r="K254" i="102"/>
  <c r="K340" i="105"/>
  <c r="K341" i="105"/>
  <c r="K640" i="102"/>
  <c r="K641" i="102"/>
  <c r="K330" i="105"/>
  <c r="K334" i="102"/>
  <c r="K359" i="101"/>
  <c r="K450" i="103"/>
  <c r="K503" i="105"/>
  <c r="K504" i="105"/>
  <c r="K257" i="102"/>
  <c r="K258" i="102"/>
  <c r="K250" i="104"/>
  <c r="K242" i="105"/>
  <c r="K634" i="104"/>
  <c r="K221" i="104"/>
  <c r="K271" i="103"/>
  <c r="K759" i="103"/>
  <c r="K330" i="103"/>
  <c r="K642" i="104"/>
  <c r="K728" i="102"/>
  <c r="K729" i="102"/>
  <c r="K148" i="101"/>
  <c r="K149" i="101"/>
  <c r="K684" i="104"/>
  <c r="K280" i="104"/>
  <c r="K69" i="101"/>
  <c r="K70" i="101"/>
  <c r="K319" i="105"/>
  <c r="K320" i="105"/>
  <c r="K130" i="105"/>
  <c r="K607" i="104"/>
  <c r="K608" i="104"/>
  <c r="K373" i="105"/>
  <c r="K374" i="105"/>
  <c r="K42" i="104"/>
  <c r="K292" i="104"/>
  <c r="K94" i="102"/>
  <c r="K95" i="102"/>
  <c r="K553" i="104"/>
  <c r="K554" i="104"/>
  <c r="K698" i="101"/>
  <c r="K699" i="101"/>
  <c r="K684" i="105"/>
  <c r="K567" i="105"/>
  <c r="K653" i="102"/>
  <c r="K654" i="102"/>
  <c r="K542" i="105"/>
  <c r="K542" i="104"/>
  <c r="K471" i="105"/>
  <c r="K267" i="101"/>
  <c r="K403" i="103"/>
  <c r="K404" i="103"/>
  <c r="K694" i="101"/>
  <c r="K695" i="101"/>
  <c r="K715" i="105"/>
  <c r="K716" i="105"/>
  <c r="K332" i="101"/>
  <c r="K333" i="101"/>
  <c r="K225" i="105"/>
  <c r="K15" i="103"/>
  <c r="K16" i="103"/>
  <c r="K655" i="101"/>
  <c r="K317" i="102"/>
  <c r="K603" i="103"/>
  <c r="K604" i="103"/>
  <c r="K334" i="104"/>
  <c r="K521" i="102"/>
  <c r="K415" i="103"/>
  <c r="K416" i="103"/>
  <c r="K357" i="102"/>
  <c r="K358" i="102"/>
  <c r="K148" i="102"/>
  <c r="K149" i="102"/>
  <c r="K300" i="104"/>
  <c r="K205" i="105"/>
  <c r="K15" i="101"/>
  <c r="K16" i="101"/>
  <c r="K644" i="102"/>
  <c r="K645" i="102"/>
  <c r="K667" i="104"/>
  <c r="K421" i="103"/>
  <c r="K442" i="101"/>
  <c r="K340" i="104"/>
  <c r="K341" i="104"/>
  <c r="K48" i="103"/>
  <c r="K49" i="103"/>
  <c r="K232" i="101"/>
  <c r="K233" i="101"/>
  <c r="K171" i="104"/>
  <c r="K219" i="104"/>
  <c r="K220" i="104"/>
  <c r="K230" i="101"/>
  <c r="K625" i="103"/>
  <c r="K273" i="105"/>
  <c r="K274" i="105"/>
  <c r="K680" i="102"/>
  <c r="K292" i="103"/>
  <c r="K240" i="101"/>
  <c r="K241" i="101"/>
  <c r="K378" i="102"/>
  <c r="K379" i="102"/>
  <c r="K280" i="102"/>
  <c r="K282" i="103"/>
  <c r="K283" i="103"/>
  <c r="K392" i="103"/>
  <c r="K542" i="101"/>
  <c r="K294" i="105"/>
  <c r="K295" i="105"/>
  <c r="K467" i="105"/>
  <c r="K309" i="104"/>
  <c r="K617" i="105"/>
  <c r="K465" i="104"/>
  <c r="K466" i="104"/>
  <c r="K617" i="101"/>
  <c r="K346" i="102"/>
  <c r="K244" i="105"/>
  <c r="K245" i="105"/>
  <c r="K167" i="103"/>
  <c r="K334" i="103"/>
  <c r="K394" i="101"/>
  <c r="K395" i="101"/>
  <c r="K430" i="102"/>
  <c r="K615" i="103"/>
  <c r="K616" i="103"/>
  <c r="K265" i="104"/>
  <c r="K266" i="104"/>
  <c r="K380" i="104"/>
  <c r="K548" i="101"/>
  <c r="K549" i="101"/>
  <c r="K119" i="101"/>
  <c r="K120" i="101"/>
  <c r="K671" i="105"/>
  <c r="K215" i="104"/>
  <c r="K216" i="104"/>
  <c r="K571" i="103"/>
  <c r="K678" i="103"/>
  <c r="K679" i="103"/>
  <c r="K517" i="105"/>
  <c r="K559" i="104"/>
  <c r="K9" i="103"/>
  <c r="K255" i="102"/>
  <c r="K425" i="105"/>
  <c r="K215" i="101"/>
  <c r="K216" i="101"/>
  <c r="K73" i="103"/>
  <c r="K74" i="103"/>
  <c r="K200" i="105"/>
  <c r="K346" i="105"/>
  <c r="K107" i="103"/>
  <c r="K108" i="103"/>
  <c r="K573" i="103"/>
  <c r="K574" i="103"/>
  <c r="K230" i="104"/>
  <c r="K394" i="103"/>
  <c r="K395" i="103"/>
  <c r="K182" i="102"/>
  <c r="K183" i="102"/>
  <c r="K648" i="103"/>
  <c r="K649" i="103"/>
  <c r="K565" i="104"/>
  <c r="K566" i="104"/>
  <c r="K419" i="104"/>
  <c r="K420" i="104"/>
  <c r="K371" i="104"/>
  <c r="K428" i="105"/>
  <c r="K429" i="105"/>
  <c r="K340" i="102"/>
  <c r="K341" i="102"/>
  <c r="K217" i="101"/>
  <c r="K584" i="105"/>
  <c r="K207" i="103"/>
  <c r="K208" i="103"/>
  <c r="K507" i="105"/>
  <c r="K508" i="105"/>
  <c r="K667" i="102"/>
  <c r="K459" i="101"/>
  <c r="K328" i="101"/>
  <c r="K329" i="101"/>
  <c r="K282" i="104"/>
  <c r="K283" i="104"/>
  <c r="K80" i="101"/>
  <c r="K398" i="103"/>
  <c r="K399" i="103"/>
  <c r="K400" i="101"/>
  <c r="K284" i="102"/>
  <c r="K317" i="103"/>
  <c r="K344" i="104"/>
  <c r="K345" i="104"/>
  <c r="K15" i="105"/>
  <c r="K16" i="105"/>
  <c r="K309" i="105"/>
  <c r="K457" i="101"/>
  <c r="K458" i="101"/>
  <c r="K450" i="102"/>
  <c r="K769" i="103"/>
  <c r="K770" i="103"/>
  <c r="K619" i="103"/>
  <c r="K620" i="103"/>
  <c r="K369" i="105"/>
  <c r="K370" i="105"/>
  <c r="K365" i="104"/>
  <c r="K366" i="104"/>
  <c r="K484" i="104"/>
  <c r="K359" i="105"/>
  <c r="K490" i="101"/>
  <c r="K491" i="101"/>
  <c r="K190" i="101"/>
  <c r="K191" i="101"/>
  <c r="K167" i="101"/>
  <c r="K542" i="103"/>
  <c r="K296" i="105"/>
  <c r="K400" i="105"/>
  <c r="K300" i="105"/>
  <c r="K540" i="104"/>
  <c r="K541" i="104"/>
  <c r="K169" i="103"/>
  <c r="K170" i="103"/>
  <c r="K440" i="104"/>
  <c r="K441" i="104"/>
  <c r="K646" i="105"/>
  <c r="K382" i="103"/>
  <c r="K383" i="103"/>
  <c r="K480" i="102"/>
  <c r="K228" i="101"/>
  <c r="K229" i="101"/>
  <c r="K590" i="102"/>
  <c r="K591" i="102"/>
  <c r="K328" i="104"/>
  <c r="K329" i="104"/>
  <c r="K490" i="105"/>
  <c r="K491" i="105"/>
  <c r="K665" i="101"/>
  <c r="K666" i="101"/>
  <c r="K7" i="104"/>
  <c r="K8" i="104"/>
  <c r="K471" i="104"/>
  <c r="K750" i="103"/>
  <c r="K182" i="104"/>
  <c r="K183" i="104"/>
  <c r="K498" i="101"/>
  <c r="K499" i="101"/>
  <c r="K446" i="103"/>
  <c r="K719" i="101"/>
  <c r="K720" i="101"/>
  <c r="K553" i="102"/>
  <c r="K554" i="102"/>
  <c r="K365" i="101"/>
  <c r="K366" i="101"/>
  <c r="K555" i="105"/>
  <c r="K500" i="102"/>
  <c r="K573" i="105"/>
  <c r="K574" i="105"/>
  <c r="K373" i="103"/>
  <c r="K374" i="103"/>
  <c r="K303" i="101"/>
  <c r="K304" i="101"/>
  <c r="K421" i="102"/>
  <c r="K246" i="103"/>
  <c r="K309" i="103"/>
  <c r="K692" i="103"/>
  <c r="K730" i="102"/>
  <c r="K394" i="102"/>
  <c r="K395" i="102"/>
  <c r="K230" i="102"/>
  <c r="K100" i="101"/>
  <c r="K503" i="104"/>
  <c r="K504" i="104"/>
  <c r="K303" i="105"/>
  <c r="K304" i="105"/>
  <c r="K632" i="103"/>
  <c r="K633" i="103"/>
  <c r="K715" i="103"/>
  <c r="K716" i="103"/>
  <c r="K482" i="105"/>
  <c r="K483" i="105"/>
  <c r="K375" i="101"/>
  <c r="K534" i="101"/>
  <c r="K325" i="103"/>
  <c r="K55" i="103"/>
  <c r="K371" i="105"/>
  <c r="K225" i="104"/>
  <c r="K600" i="104"/>
  <c r="K325" i="101"/>
  <c r="K448" i="102"/>
  <c r="K449" i="102"/>
  <c r="K459" i="103"/>
  <c r="K228" i="105"/>
  <c r="K229" i="105"/>
  <c r="K78" i="104"/>
  <c r="K79" i="104"/>
  <c r="K205" i="104"/>
  <c r="K496" i="101"/>
  <c r="K344" i="101"/>
  <c r="K345" i="101"/>
  <c r="K569" i="101"/>
  <c r="K570" i="101"/>
  <c r="K184" i="104"/>
  <c r="K225" i="103"/>
  <c r="K353" i="104"/>
  <c r="K354" i="104"/>
  <c r="K98" i="104"/>
  <c r="K99" i="104"/>
  <c r="K305" i="102"/>
  <c r="K423" i="101"/>
  <c r="K424" i="101"/>
  <c r="K182" i="105"/>
  <c r="K183" i="105"/>
  <c r="K132" i="101"/>
  <c r="K133" i="101"/>
  <c r="K540" i="102"/>
  <c r="K541" i="102"/>
  <c r="K275" i="101"/>
  <c r="K384" i="102"/>
  <c r="K244" i="102"/>
  <c r="K245" i="102"/>
  <c r="K409" i="103"/>
  <c r="K671" i="102"/>
  <c r="K273" i="103"/>
  <c r="K274" i="103"/>
  <c r="K532" i="104"/>
  <c r="K533" i="104"/>
  <c r="K259" i="104"/>
  <c r="K307" i="105"/>
  <c r="K308" i="105"/>
  <c r="K523" i="102"/>
  <c r="K524" i="102"/>
  <c r="K494" i="101"/>
  <c r="K495" i="101"/>
  <c r="K607" i="102"/>
  <c r="K608" i="102"/>
  <c r="K382" i="104"/>
  <c r="K383" i="104"/>
  <c r="K678" i="105"/>
  <c r="K679" i="105"/>
  <c r="K419" i="105"/>
  <c r="K420" i="105"/>
  <c r="K717" i="103"/>
  <c r="K330" i="104"/>
  <c r="K771" i="101"/>
  <c r="K319" i="102"/>
  <c r="K320" i="102"/>
  <c r="K323" i="103"/>
  <c r="K324" i="103"/>
  <c r="K378" i="101"/>
  <c r="K379" i="101"/>
  <c r="K340" i="101"/>
  <c r="K341" i="101"/>
  <c r="K596" i="103"/>
  <c r="K71" i="104"/>
  <c r="K325" i="104"/>
  <c r="K57" i="102"/>
  <c r="K58" i="102"/>
  <c r="K146" i="103"/>
  <c r="K150" i="103"/>
  <c r="K367" i="102"/>
  <c r="K355" i="104"/>
  <c r="K257" i="105"/>
  <c r="K258" i="105"/>
  <c r="K269" i="105"/>
  <c r="K270" i="105"/>
  <c r="K305" i="103"/>
  <c r="K400" i="103"/>
  <c r="K567" i="104"/>
  <c r="K421" i="105"/>
  <c r="K350" i="104"/>
  <c r="K540" i="101"/>
  <c r="K541" i="101"/>
  <c r="K292" i="105"/>
  <c r="K628" i="103"/>
  <c r="K629" i="103"/>
  <c r="K492" i="105"/>
  <c r="K296" i="102"/>
  <c r="K682" i="102"/>
  <c r="K683" i="102"/>
  <c r="K167" i="105"/>
  <c r="K500" i="101"/>
  <c r="K319" i="103"/>
  <c r="K320" i="103"/>
  <c r="K359" i="103"/>
  <c r="K178" i="105"/>
  <c r="K179" i="105"/>
  <c r="K453" i="101"/>
  <c r="K454" i="101"/>
  <c r="K107" i="102"/>
  <c r="K108" i="102"/>
  <c r="K228" i="104"/>
  <c r="K229" i="104"/>
  <c r="K273" i="102"/>
  <c r="K274" i="102"/>
  <c r="K359" i="104"/>
  <c r="K46" i="104"/>
  <c r="K580" i="104"/>
  <c r="K321" i="101"/>
  <c r="K575" i="104"/>
  <c r="K575" i="103"/>
  <c r="K480" i="103"/>
  <c r="K707" i="103"/>
  <c r="K708" i="103"/>
  <c r="K717" i="105"/>
  <c r="K221" i="103"/>
  <c r="K455" i="101"/>
  <c r="K90" i="102"/>
  <c r="K91" i="102"/>
  <c r="K275" i="102"/>
  <c r="K390" i="103"/>
  <c r="K391" i="103"/>
  <c r="K342" i="102"/>
  <c r="K428" i="101"/>
  <c r="K429" i="101"/>
  <c r="K373" i="104"/>
  <c r="K374" i="104"/>
  <c r="K346" i="103"/>
  <c r="K7" i="102"/>
  <c r="K8" i="102"/>
  <c r="K40" i="102"/>
  <c r="K41" i="102"/>
  <c r="K765" i="101"/>
  <c r="K766" i="101"/>
  <c r="K407" i="104"/>
  <c r="K408" i="104"/>
  <c r="K209" i="104"/>
  <c r="K80" i="103"/>
  <c r="K428" i="103"/>
  <c r="K429" i="103"/>
  <c r="K321" i="104"/>
  <c r="K375" i="103"/>
  <c r="K234" i="101"/>
  <c r="K140" i="104"/>
  <c r="K141" i="104"/>
  <c r="K669" i="102"/>
  <c r="K670" i="102"/>
  <c r="K123" i="101"/>
  <c r="K124" i="101"/>
  <c r="K700" i="102"/>
  <c r="K567" i="101"/>
  <c r="K353" i="102"/>
  <c r="K354" i="102"/>
  <c r="K75" i="103"/>
  <c r="K384" i="103"/>
  <c r="K390" i="105"/>
  <c r="K391" i="105"/>
  <c r="K473" i="103"/>
  <c r="K474" i="103"/>
  <c r="K557" i="101"/>
  <c r="K558" i="101"/>
  <c r="K157" i="101"/>
  <c r="K158" i="101"/>
  <c r="K323" i="104"/>
  <c r="K324" i="104"/>
  <c r="K419" i="101"/>
  <c r="K420" i="101"/>
  <c r="K680" i="105"/>
  <c r="K653" i="105"/>
  <c r="K654" i="105"/>
  <c r="K694" i="103"/>
  <c r="K695" i="103"/>
  <c r="K680" i="101"/>
  <c r="K528" i="101"/>
  <c r="K529" i="101"/>
  <c r="K728" i="104"/>
  <c r="K729" i="104"/>
  <c r="K544" i="103"/>
  <c r="K545" i="103"/>
  <c r="K515" i="101"/>
  <c r="K516" i="101"/>
  <c r="K607" i="101"/>
  <c r="K608" i="101"/>
  <c r="K207" i="101"/>
  <c r="K208" i="101"/>
  <c r="K640" i="104"/>
  <c r="K641" i="104"/>
  <c r="K53" i="104"/>
  <c r="K54" i="104"/>
  <c r="K659" i="103"/>
  <c r="K350" i="103"/>
  <c r="K269" i="103"/>
  <c r="K270" i="103"/>
  <c r="K232" i="103"/>
  <c r="K233" i="103"/>
  <c r="K442" i="105"/>
  <c r="K430" i="104"/>
  <c r="K342" i="101"/>
  <c r="K544" i="102"/>
  <c r="K545" i="102"/>
  <c r="K519" i="104"/>
  <c r="K520" i="104"/>
  <c r="K669" i="105"/>
  <c r="K670" i="105"/>
  <c r="K398" i="101"/>
  <c r="K399" i="101"/>
  <c r="K457" i="103"/>
  <c r="K458" i="103"/>
  <c r="K515" i="104"/>
  <c r="K516" i="104"/>
  <c r="K357" i="103"/>
  <c r="K358" i="103"/>
  <c r="K465" i="105"/>
  <c r="K466" i="105"/>
  <c r="K542" i="102"/>
  <c r="K509" i="101"/>
  <c r="K271" i="102"/>
  <c r="K132" i="105"/>
  <c r="K133" i="105"/>
  <c r="K196" i="102"/>
  <c r="K296" i="101"/>
  <c r="K659" i="105"/>
  <c r="K90" i="104"/>
  <c r="K91" i="104"/>
  <c r="K634" i="101"/>
  <c r="K392" i="101"/>
  <c r="K532" i="103"/>
  <c r="K533" i="103"/>
  <c r="K594" i="103"/>
  <c r="K595" i="103"/>
  <c r="K475" i="104"/>
  <c r="K525" i="104"/>
  <c r="K648" i="105"/>
  <c r="K649" i="105"/>
  <c r="K482" i="101"/>
  <c r="K483" i="101"/>
  <c r="K298" i="102"/>
  <c r="K299" i="102"/>
  <c r="K330" i="102"/>
  <c r="K278" i="103"/>
  <c r="K279" i="103"/>
  <c r="K275" i="103"/>
  <c r="K282" i="105"/>
  <c r="K283" i="105"/>
  <c r="K23" i="103"/>
  <c r="K24" i="103"/>
  <c r="K194" i="105"/>
  <c r="K195" i="105"/>
  <c r="K32" i="102"/>
  <c r="K33" i="102"/>
  <c r="K217" i="103"/>
  <c r="K548" i="102"/>
  <c r="K549" i="102"/>
  <c r="K67" i="102"/>
  <c r="K128" i="102"/>
  <c r="K129" i="102"/>
  <c r="K257" i="101"/>
  <c r="K258" i="101"/>
  <c r="K603" i="101"/>
  <c r="K604" i="101"/>
  <c r="K203" i="105"/>
  <c r="K204" i="105"/>
  <c r="K255" i="103"/>
  <c r="K630" i="101"/>
  <c r="K619" i="105"/>
  <c r="K620" i="105"/>
  <c r="K432" i="103"/>
  <c r="K433" i="103"/>
  <c r="K278" i="102"/>
  <c r="K279" i="102"/>
  <c r="K523" i="103"/>
  <c r="K524" i="103"/>
  <c r="K465" i="103"/>
  <c r="K466" i="103"/>
  <c r="K209" i="105"/>
  <c r="K448" i="105"/>
  <c r="K449" i="105"/>
  <c r="K392" i="102"/>
  <c r="K248" i="103"/>
  <c r="K249" i="103"/>
  <c r="K425" i="102"/>
  <c r="K142" i="105"/>
  <c r="K390" i="101"/>
  <c r="K391" i="101"/>
  <c r="K448" i="103"/>
  <c r="K449" i="103"/>
  <c r="K519" i="105"/>
  <c r="K520" i="105"/>
  <c r="K473" i="101"/>
  <c r="K474" i="101"/>
  <c r="K632" i="101"/>
  <c r="K633" i="101"/>
  <c r="K678" i="104"/>
  <c r="K679" i="104"/>
  <c r="K590" i="105"/>
  <c r="K591" i="105"/>
  <c r="K296" i="103"/>
  <c r="K653" i="101"/>
  <c r="K654" i="101"/>
  <c r="K700" i="105"/>
  <c r="K382" i="101"/>
  <c r="K383" i="101"/>
  <c r="K294" i="101"/>
  <c r="K295" i="101"/>
  <c r="K490" i="102"/>
  <c r="K491" i="102"/>
  <c r="K550" i="101"/>
  <c r="K628" i="105"/>
  <c r="K629" i="105"/>
  <c r="K50" i="101"/>
  <c r="K130" i="103"/>
  <c r="K709" i="105"/>
  <c r="K446" i="105"/>
  <c r="K555" i="104"/>
  <c r="K307" i="104"/>
  <c r="K308" i="104"/>
  <c r="K325" i="102"/>
  <c r="K217" i="105"/>
  <c r="K725" i="104"/>
  <c r="K40" i="105"/>
  <c r="K41" i="105"/>
  <c r="K582" i="103"/>
  <c r="K583" i="103"/>
  <c r="K265" i="102"/>
  <c r="K266" i="102"/>
  <c r="K655" i="102"/>
  <c r="K478" i="105"/>
  <c r="K479" i="105"/>
  <c r="K748" i="104"/>
  <c r="K749" i="104"/>
  <c r="K544" i="101"/>
  <c r="K545" i="101"/>
  <c r="K32" i="105"/>
  <c r="K33" i="105"/>
  <c r="K550" i="105"/>
  <c r="K442" i="102"/>
  <c r="K671" i="101"/>
  <c r="K305" i="101"/>
  <c r="K507" i="103"/>
  <c r="K508" i="103"/>
  <c r="K605" i="104"/>
  <c r="K305" i="104"/>
  <c r="K567" i="103"/>
  <c r="K242" i="103"/>
  <c r="K21" i="105"/>
  <c r="K355" i="103"/>
  <c r="K478" i="101"/>
  <c r="K479" i="101"/>
  <c r="K669" i="104"/>
  <c r="K670" i="104"/>
  <c r="K505" i="105"/>
  <c r="K628" i="104"/>
  <c r="K629" i="104"/>
  <c r="K521" i="105"/>
  <c r="K367" i="101"/>
  <c r="K334" i="105"/>
  <c r="K546" i="103"/>
  <c r="K717" i="101"/>
  <c r="K505" i="102"/>
  <c r="K342" i="105"/>
  <c r="K57" i="103"/>
  <c r="K58" i="103"/>
  <c r="K217" i="104"/>
  <c r="K244" i="101"/>
  <c r="K245" i="101"/>
  <c r="K223" i="105"/>
  <c r="K224" i="105"/>
  <c r="K125" i="101"/>
  <c r="K746" i="102"/>
  <c r="K675" i="102"/>
  <c r="K198" i="103"/>
  <c r="K199" i="103"/>
  <c r="K642" i="105"/>
  <c r="K355" i="105"/>
  <c r="K559" i="102"/>
  <c r="K290" i="103"/>
  <c r="K291" i="103"/>
  <c r="K157" i="105"/>
  <c r="K158" i="105"/>
  <c r="K280" i="101"/>
  <c r="K600" i="103"/>
  <c r="K432" i="105"/>
  <c r="K433" i="105"/>
  <c r="K348" i="102"/>
  <c r="K349" i="102"/>
  <c r="K32" i="101"/>
  <c r="K33" i="101"/>
  <c r="K246" i="102"/>
  <c r="K105" i="103"/>
  <c r="K569" i="102"/>
  <c r="K570" i="102"/>
  <c r="K698" i="105"/>
  <c r="K699" i="105"/>
  <c r="K321" i="103"/>
  <c r="K434" i="102"/>
  <c r="K317" i="104"/>
  <c r="K298" i="103"/>
  <c r="K299" i="103"/>
  <c r="K530" i="105"/>
  <c r="K634" i="103"/>
  <c r="K109" i="102"/>
  <c r="K198" i="105"/>
  <c r="K199" i="105"/>
  <c r="K157" i="103"/>
  <c r="K158" i="103"/>
  <c r="K557" i="102"/>
  <c r="K558" i="102"/>
  <c r="K371" i="102"/>
  <c r="K167" i="102"/>
  <c r="K709" i="103"/>
  <c r="K590" i="104"/>
  <c r="K591" i="104"/>
  <c r="K184" i="102"/>
  <c r="K471" i="101"/>
  <c r="K628" i="102"/>
  <c r="K629" i="102"/>
  <c r="K221" i="101"/>
  <c r="K723" i="102"/>
  <c r="K724" i="102"/>
  <c r="K753" i="104"/>
  <c r="K754" i="104"/>
  <c r="K446" i="104"/>
  <c r="K255" i="104"/>
  <c r="K717" i="102"/>
  <c r="K94" i="101"/>
  <c r="K95" i="101"/>
  <c r="K92" i="105"/>
  <c r="K203" i="103"/>
  <c r="K204" i="103"/>
  <c r="K598" i="102"/>
  <c r="K599" i="102"/>
  <c r="K723" i="101"/>
  <c r="K724" i="101"/>
  <c r="K590" i="101"/>
  <c r="K591" i="101"/>
  <c r="K617" i="104"/>
  <c r="K690" i="101"/>
  <c r="K691" i="101"/>
  <c r="K453" i="105"/>
  <c r="K454" i="105"/>
  <c r="K571" i="102"/>
  <c r="K257" i="104"/>
  <c r="K258" i="104"/>
  <c r="K717" i="104"/>
  <c r="K719" i="105"/>
  <c r="K720" i="105"/>
  <c r="K496" i="105"/>
  <c r="K675" i="103"/>
  <c r="K653" i="103"/>
  <c r="K654" i="103"/>
  <c r="K400" i="104"/>
  <c r="K769" i="101"/>
  <c r="K770" i="101"/>
  <c r="K725" i="105"/>
  <c r="K523" i="105"/>
  <c r="K524" i="105"/>
  <c r="K605" i="102"/>
  <c r="K469" i="101"/>
  <c r="K470" i="101"/>
  <c r="K459" i="105"/>
  <c r="K609" i="104"/>
  <c r="K517" i="102"/>
  <c r="K473" i="105"/>
  <c r="K474" i="105"/>
  <c r="K684" i="102"/>
  <c r="K500" i="105"/>
  <c r="K592" i="103"/>
  <c r="K640" i="101"/>
  <c r="K641" i="101"/>
  <c r="K605" i="105"/>
  <c r="K457" i="105"/>
  <c r="K458" i="105"/>
  <c r="K655" i="105"/>
  <c r="K625" i="105"/>
  <c r="K246" i="101"/>
  <c r="K392" i="104"/>
  <c r="K646" i="103"/>
  <c r="K732" i="104"/>
  <c r="K733" i="104"/>
  <c r="K159" i="104"/>
  <c r="K725" i="103"/>
  <c r="K590" i="103"/>
  <c r="K591" i="103"/>
  <c r="K657" i="102"/>
  <c r="K658" i="102"/>
  <c r="K619" i="104"/>
  <c r="K620" i="104"/>
  <c r="K696" i="101"/>
  <c r="K742" i="103"/>
  <c r="K282" i="101"/>
  <c r="K283" i="101"/>
  <c r="K305" i="105"/>
  <c r="K473" i="104"/>
  <c r="K474" i="104"/>
  <c r="K419" i="103"/>
  <c r="K420" i="103"/>
  <c r="K519" i="101"/>
  <c r="K520" i="101"/>
  <c r="K378" i="104"/>
  <c r="K379" i="104"/>
  <c r="K415" i="104"/>
  <c r="K416" i="104"/>
  <c r="K496" i="104"/>
  <c r="K580" i="102"/>
  <c r="K757" i="103"/>
  <c r="K758" i="103"/>
  <c r="K730" i="101"/>
  <c r="K403" i="105"/>
  <c r="K404" i="105"/>
  <c r="K690" i="102"/>
  <c r="K691" i="102"/>
  <c r="K757" i="104"/>
  <c r="K758" i="104"/>
  <c r="K698" i="102"/>
  <c r="K699" i="102"/>
  <c r="K342" i="104"/>
  <c r="K319" i="104"/>
  <c r="K320" i="104"/>
  <c r="K553" i="103"/>
  <c r="K554" i="103"/>
  <c r="K678" i="102"/>
  <c r="K679" i="102"/>
  <c r="K757" i="101"/>
  <c r="K758" i="101"/>
  <c r="K578" i="105"/>
  <c r="K579" i="105"/>
  <c r="K323" i="101"/>
  <c r="K324" i="101"/>
  <c r="K615" i="102"/>
  <c r="K616" i="102"/>
  <c r="K490" i="103"/>
  <c r="K491" i="103"/>
  <c r="K557" i="105"/>
  <c r="K558" i="105"/>
  <c r="K728" i="103"/>
  <c r="K729" i="103"/>
  <c r="K423" i="104"/>
  <c r="K424" i="104"/>
  <c r="K719" i="104"/>
  <c r="K720" i="104"/>
  <c r="K398" i="105"/>
  <c r="K399" i="105"/>
  <c r="K700" i="101"/>
  <c r="K615" i="101"/>
  <c r="K616" i="101"/>
  <c r="K271" i="104"/>
  <c r="K644" i="105"/>
  <c r="K645" i="105"/>
  <c r="K515" i="105"/>
  <c r="K516" i="105"/>
  <c r="K709" i="102"/>
  <c r="K565" i="105"/>
  <c r="K566" i="105"/>
  <c r="K546" i="104"/>
  <c r="K630" i="103"/>
  <c r="K482" i="103"/>
  <c r="K483" i="103"/>
  <c r="K630" i="105"/>
  <c r="K434" i="101"/>
  <c r="K650" i="102"/>
  <c r="K598" i="103"/>
  <c r="K599" i="103"/>
  <c r="K321" i="105"/>
  <c r="K673" i="103"/>
  <c r="K674" i="103"/>
  <c r="K700" i="103"/>
  <c r="K250" i="105"/>
  <c r="K634" i="105"/>
  <c r="K503" i="102"/>
  <c r="K504" i="102"/>
  <c r="K765" i="103"/>
  <c r="K766" i="103"/>
  <c r="K582" i="102"/>
  <c r="K583" i="102"/>
  <c r="K517" i="101"/>
  <c r="K628" i="101"/>
  <c r="K629" i="101"/>
  <c r="K673" i="104"/>
  <c r="K674" i="104"/>
  <c r="K773" i="101"/>
  <c r="K774" i="101"/>
  <c r="K657" i="103"/>
  <c r="K658" i="103"/>
  <c r="K478" i="104"/>
  <c r="K479" i="104"/>
  <c r="K259" i="102"/>
  <c r="K265" i="103"/>
  <c r="K266" i="103"/>
  <c r="K440" i="102"/>
  <c r="K441" i="102"/>
  <c r="K615" i="104"/>
  <c r="K616" i="104"/>
  <c r="K469" i="102"/>
  <c r="K470" i="102"/>
  <c r="K673" i="102"/>
  <c r="K674" i="102"/>
  <c r="K603" i="104"/>
  <c r="K604" i="104"/>
  <c r="K196" i="103"/>
  <c r="K623" i="101"/>
  <c r="K624" i="101"/>
  <c r="K548" i="104"/>
  <c r="K549" i="104"/>
  <c r="K255" i="105"/>
  <c r="K580" i="101"/>
  <c r="K315" i="102"/>
  <c r="K316" i="102"/>
  <c r="K540" i="105"/>
  <c r="K541" i="105"/>
  <c r="K494" i="105"/>
  <c r="K495" i="105"/>
  <c r="K719" i="103"/>
  <c r="K720" i="103"/>
  <c r="K521" i="104"/>
  <c r="K440" i="103"/>
  <c r="K441" i="103"/>
  <c r="K728" i="101"/>
  <c r="K729" i="101"/>
  <c r="K409" i="104"/>
  <c r="K540" i="103"/>
  <c r="K541" i="103"/>
  <c r="K503" i="103"/>
  <c r="K504" i="103"/>
  <c r="K409" i="101"/>
  <c r="K771" i="104"/>
  <c r="K703" i="101"/>
  <c r="K704" i="101"/>
  <c r="K775" i="104"/>
  <c r="K465" i="101"/>
  <c r="K466" i="101"/>
  <c r="K742" i="104"/>
  <c r="K492" i="101"/>
  <c r="K573" i="104"/>
  <c r="K574" i="104"/>
  <c r="K721" i="102"/>
  <c r="K703" i="105"/>
  <c r="K704" i="105"/>
  <c r="K455" i="105"/>
  <c r="K409" i="102"/>
  <c r="K732" i="103"/>
  <c r="K733" i="103"/>
  <c r="K328" i="103"/>
  <c r="K329" i="103"/>
  <c r="K759" i="101"/>
  <c r="K534" i="104"/>
  <c r="K684" i="101"/>
  <c r="K582" i="104"/>
  <c r="K583" i="104"/>
  <c r="K346" i="101"/>
  <c r="K698" i="104"/>
  <c r="K699" i="104"/>
  <c r="K228" i="102"/>
  <c r="K229" i="102"/>
  <c r="K675" i="104"/>
  <c r="K269" i="102"/>
  <c r="K270" i="102"/>
  <c r="K734" i="103"/>
  <c r="K621" i="101"/>
  <c r="K144" i="104"/>
  <c r="K145" i="104"/>
  <c r="K740" i="101"/>
  <c r="K741" i="101"/>
  <c r="K465" i="102"/>
  <c r="K466" i="102"/>
  <c r="K355" i="101"/>
  <c r="K665" i="104"/>
  <c r="K666" i="104"/>
  <c r="K471" i="103"/>
  <c r="K634" i="102"/>
  <c r="K632" i="102"/>
  <c r="K633" i="102"/>
  <c r="K671" i="104"/>
  <c r="K505" i="103"/>
  <c r="K432" i="101"/>
  <c r="K433" i="101"/>
  <c r="K478" i="102"/>
  <c r="K479" i="102"/>
  <c r="K694" i="105"/>
  <c r="K695" i="105"/>
  <c r="K675" i="105"/>
  <c r="K657" i="101"/>
  <c r="K658" i="101"/>
  <c r="K775" i="103"/>
  <c r="K703" i="104"/>
  <c r="K704" i="104"/>
  <c r="K690" i="105"/>
  <c r="K691" i="105"/>
  <c r="K444" i="101"/>
  <c r="K445" i="101"/>
  <c r="K771" i="103"/>
  <c r="K367" i="105"/>
  <c r="K621" i="104"/>
  <c r="K453" i="103"/>
  <c r="K454" i="103"/>
  <c r="K692" i="105"/>
  <c r="K403" i="104"/>
  <c r="K404" i="104"/>
  <c r="K419" i="102"/>
  <c r="K420" i="102"/>
  <c r="K569" i="105"/>
  <c r="K570" i="105"/>
  <c r="K428" i="102"/>
  <c r="K429" i="102"/>
  <c r="K746" i="103"/>
  <c r="K690" i="104"/>
  <c r="K691" i="104"/>
  <c r="K732" i="102"/>
  <c r="K733" i="102"/>
  <c r="K767" i="103"/>
  <c r="K667" i="103"/>
  <c r="K553" i="101"/>
  <c r="K554" i="101"/>
  <c r="K315" i="105"/>
  <c r="K316" i="105"/>
  <c r="K221" i="105"/>
  <c r="K642" i="102"/>
  <c r="K407" i="105"/>
  <c r="K408" i="105"/>
  <c r="K392" i="105"/>
  <c r="K278" i="104"/>
  <c r="K279" i="104"/>
  <c r="K396" i="104"/>
  <c r="K473" i="102"/>
  <c r="K474" i="102"/>
  <c r="K103" i="105"/>
  <c r="K104" i="105"/>
  <c r="K532" i="102"/>
  <c r="K533" i="102"/>
  <c r="K623" i="102"/>
  <c r="K624" i="102"/>
  <c r="K394" i="104"/>
  <c r="K395" i="104"/>
  <c r="K580" i="105"/>
  <c r="K755" i="103"/>
  <c r="K609" i="103"/>
  <c r="K450" i="104"/>
  <c r="K715" i="101"/>
  <c r="K716" i="101"/>
  <c r="K532" i="101"/>
  <c r="K533" i="101"/>
  <c r="K703" i="103"/>
  <c r="K704" i="103"/>
  <c r="K619" i="102"/>
  <c r="K620" i="102"/>
  <c r="K730" i="104"/>
  <c r="K598" i="104"/>
  <c r="K599" i="104"/>
  <c r="K475" i="105"/>
  <c r="K444" i="104"/>
  <c r="K445" i="104"/>
  <c r="K546" i="101"/>
  <c r="K190" i="102"/>
  <c r="K191" i="102"/>
  <c r="K665" i="103"/>
  <c r="K666" i="103"/>
  <c r="K446" i="101"/>
  <c r="K698" i="103"/>
  <c r="K699" i="103"/>
  <c r="K767" i="101"/>
  <c r="K705" i="103"/>
  <c r="K517" i="104"/>
  <c r="K600" i="101"/>
  <c r="K734" i="104"/>
  <c r="K755" i="104"/>
  <c r="K623" i="103"/>
  <c r="K624" i="103"/>
  <c r="K340" i="103"/>
  <c r="K341" i="103"/>
  <c r="K575" i="101"/>
  <c r="K96" i="103"/>
  <c r="K9" i="101"/>
  <c r="K434" i="104"/>
  <c r="K646" i="102"/>
  <c r="K498" i="104"/>
  <c r="K499" i="104"/>
  <c r="K453" i="102"/>
  <c r="K454" i="102"/>
  <c r="K696" i="104"/>
  <c r="K315" i="104"/>
  <c r="K316" i="104"/>
  <c r="K567" i="102"/>
  <c r="K521" i="103"/>
  <c r="K575" i="102"/>
  <c r="K319" i="101"/>
  <c r="K320" i="101"/>
  <c r="K692" i="104"/>
  <c r="K528" i="105"/>
  <c r="K529" i="105"/>
  <c r="K448" i="101"/>
  <c r="K449" i="101"/>
  <c r="K475" i="102"/>
  <c r="K584" i="104"/>
  <c r="K525" i="101"/>
  <c r="K353" i="103"/>
  <c r="K354" i="103"/>
  <c r="K740" i="104"/>
  <c r="K741" i="104"/>
  <c r="K403" i="101"/>
  <c r="K404" i="101"/>
  <c r="K384" i="105"/>
  <c r="K265" i="105"/>
  <c r="K266" i="105"/>
  <c r="K648" i="102"/>
  <c r="K649" i="102"/>
  <c r="K705" i="102"/>
  <c r="K48" i="104"/>
  <c r="K49" i="104"/>
  <c r="K328" i="105"/>
  <c r="K329" i="105"/>
  <c r="K657" i="105"/>
  <c r="K658" i="105"/>
  <c r="K725" i="101"/>
  <c r="K740" i="103"/>
  <c r="K741" i="103"/>
  <c r="K407" i="103"/>
  <c r="K408" i="103"/>
  <c r="K421" i="104"/>
  <c r="K723" i="104"/>
  <c r="K724" i="104"/>
  <c r="K725" i="102"/>
  <c r="K455" i="102"/>
  <c r="K584" i="103"/>
  <c r="K469" i="103"/>
  <c r="K470" i="103"/>
  <c r="K546" i="102"/>
  <c r="K600" i="105"/>
  <c r="K644" i="101"/>
  <c r="K645" i="101"/>
  <c r="K207" i="104"/>
  <c r="K208" i="104"/>
  <c r="K557" i="104"/>
  <c r="K558" i="104"/>
  <c r="K632" i="105"/>
  <c r="K633" i="105"/>
  <c r="K723" i="103"/>
  <c r="K724" i="103"/>
  <c r="K417" i="103"/>
  <c r="K640" i="103"/>
  <c r="K641" i="103"/>
  <c r="K578" i="104"/>
  <c r="K579" i="104"/>
  <c r="K592" i="102"/>
  <c r="K442" i="103"/>
  <c r="K692" i="101"/>
  <c r="K332" i="102"/>
  <c r="K333" i="102"/>
  <c r="K425" i="104"/>
  <c r="K240" i="105"/>
  <c r="K241" i="105"/>
  <c r="K740" i="102"/>
  <c r="K741" i="102"/>
  <c r="K507" i="104"/>
  <c r="K508" i="104"/>
  <c r="K605" i="101"/>
  <c r="K619" i="101"/>
  <c r="K620" i="101"/>
  <c r="K709" i="101"/>
  <c r="K365" i="105"/>
  <c r="K366" i="105"/>
  <c r="K721" i="104"/>
  <c r="K665" i="102"/>
  <c r="K666" i="102"/>
  <c r="K750" i="101"/>
  <c r="K753" i="103"/>
  <c r="K754" i="103"/>
  <c r="K582" i="101"/>
  <c r="K583" i="101"/>
  <c r="K480" i="105"/>
  <c r="K509" i="102"/>
  <c r="K509" i="103"/>
  <c r="K482" i="104"/>
  <c r="K483" i="104"/>
  <c r="K630" i="102"/>
  <c r="K582" i="105"/>
  <c r="K583" i="105"/>
  <c r="K609" i="102"/>
  <c r="K607" i="105"/>
  <c r="K608" i="105"/>
  <c r="K453" i="104"/>
  <c r="K454" i="104"/>
  <c r="K332" i="105"/>
  <c r="K333" i="105"/>
  <c r="K509" i="105"/>
  <c r="K140" i="103"/>
  <c r="K141" i="103"/>
  <c r="K205" i="103"/>
  <c r="K653" i="104"/>
  <c r="K654" i="104"/>
  <c r="K482" i="102"/>
  <c r="K483" i="102"/>
  <c r="K450" i="105"/>
  <c r="K607" i="103"/>
  <c r="K608" i="103"/>
  <c r="K365" i="102"/>
  <c r="K366" i="102"/>
  <c r="K307" i="101"/>
  <c r="K308" i="101"/>
  <c r="K457" i="102"/>
  <c r="K458" i="102"/>
  <c r="K742" i="102"/>
  <c r="K323" i="105"/>
  <c r="K324" i="105"/>
  <c r="K369" i="102"/>
  <c r="K370" i="102"/>
  <c r="K592" i="105"/>
  <c r="K459" i="104"/>
  <c r="K396" i="101"/>
  <c r="K380" i="102"/>
  <c r="K394" i="105"/>
  <c r="K395" i="105"/>
  <c r="K440" i="105"/>
  <c r="K441" i="105"/>
  <c r="K719" i="102"/>
  <c r="K720" i="102"/>
  <c r="K694" i="102"/>
  <c r="K695" i="102"/>
  <c r="K234" i="105"/>
  <c r="K369" i="104"/>
  <c r="K370" i="104"/>
  <c r="K271" i="101"/>
  <c r="K407" i="101"/>
  <c r="K408" i="101"/>
  <c r="K700" i="104"/>
  <c r="K484" i="103"/>
  <c r="K617" i="102"/>
  <c r="K115" i="104"/>
  <c r="K116" i="104"/>
  <c r="K609" i="101"/>
  <c r="K384" i="101"/>
  <c r="K707" i="104"/>
  <c r="K708" i="104"/>
  <c r="K703" i="102"/>
  <c r="K704" i="102"/>
  <c r="K73" i="104"/>
  <c r="K74" i="104"/>
  <c r="K315" i="101"/>
  <c r="K316" i="101"/>
  <c r="K657" i="104"/>
  <c r="K658" i="104"/>
  <c r="K592" i="104"/>
  <c r="K553" i="105"/>
  <c r="K554" i="105"/>
  <c r="K280" i="105"/>
  <c r="K721" i="105"/>
  <c r="K519" i="103"/>
  <c r="K520" i="103"/>
  <c r="K430" i="101"/>
  <c r="K532" i="105"/>
  <c r="K533" i="105"/>
  <c r="K573" i="101"/>
  <c r="K574" i="101"/>
  <c r="K744" i="102"/>
  <c r="K745" i="102"/>
  <c r="K580" i="103"/>
  <c r="K621" i="103"/>
  <c r="K667" i="105"/>
  <c r="K298" i="104"/>
  <c r="K299" i="104"/>
  <c r="K655" i="103"/>
  <c r="K680" i="104"/>
  <c r="K721" i="101"/>
  <c r="K603" i="105"/>
  <c r="K604" i="105"/>
  <c r="K494" i="102"/>
  <c r="K495" i="102"/>
  <c r="K371" i="101"/>
  <c r="K498" i="102"/>
  <c r="K499" i="102"/>
  <c r="K275" i="104"/>
  <c r="K296" i="104"/>
  <c r="K723" i="105"/>
  <c r="K724" i="105"/>
  <c r="K548" i="103"/>
  <c r="K549" i="103"/>
  <c r="K484" i="105"/>
  <c r="K403" i="102"/>
  <c r="K404" i="102"/>
  <c r="K517" i="103"/>
  <c r="K250" i="102"/>
  <c r="K240" i="104"/>
  <c r="K241" i="104"/>
  <c r="K609" i="105"/>
  <c r="K423" i="103"/>
  <c r="K424" i="103"/>
  <c r="K707" i="101"/>
  <c r="K708" i="101"/>
  <c r="K523" i="104"/>
  <c r="K524" i="104"/>
  <c r="K659" i="101"/>
  <c r="K353" i="101"/>
  <c r="K354" i="101"/>
  <c r="K475" i="101"/>
  <c r="K348" i="103"/>
  <c r="K349" i="103"/>
  <c r="K269" i="101"/>
  <c r="K270" i="101"/>
  <c r="K555" i="102"/>
  <c r="K625" i="102"/>
  <c r="K665" i="105"/>
  <c r="K666" i="105"/>
  <c r="K690" i="103"/>
  <c r="K691" i="103"/>
  <c r="K484" i="102"/>
  <c r="K267" i="102"/>
  <c r="K67" i="101"/>
  <c r="K155" i="101"/>
  <c r="K748" i="103"/>
  <c r="K749" i="103"/>
  <c r="K659" i="102"/>
  <c r="K682" i="101"/>
  <c r="K683" i="101"/>
  <c r="K375" i="105"/>
  <c r="K434" i="105"/>
  <c r="K550" i="102"/>
  <c r="K398" i="104"/>
  <c r="K399" i="104"/>
  <c r="K290" i="104"/>
  <c r="K291" i="104"/>
  <c r="K632" i="104"/>
  <c r="K633" i="104"/>
  <c r="K555" i="101"/>
  <c r="K278" i="105"/>
  <c r="K279" i="105"/>
  <c r="K475" i="103"/>
  <c r="K584" i="102"/>
  <c r="K480" i="101"/>
  <c r="K380" i="105"/>
  <c r="K294" i="103"/>
  <c r="K295" i="103"/>
  <c r="K382" i="102"/>
  <c r="K383" i="102"/>
  <c r="K432" i="102"/>
  <c r="K433" i="102"/>
  <c r="K569" i="103"/>
  <c r="K570" i="103"/>
  <c r="K334" i="101"/>
  <c r="K696" i="105"/>
  <c r="K644" i="103"/>
  <c r="K645" i="103"/>
  <c r="K234" i="103"/>
  <c r="K298" i="101"/>
  <c r="K299" i="101"/>
  <c r="K396" i="103"/>
  <c r="K3" i="102"/>
  <c r="K4" i="102"/>
  <c r="K753" i="101"/>
  <c r="K754" i="101"/>
  <c r="K223" i="103"/>
  <c r="K224" i="103"/>
  <c r="K600" i="102"/>
  <c r="K157" i="102"/>
  <c r="K158" i="102"/>
  <c r="K744" i="103"/>
  <c r="K745" i="103"/>
  <c r="K134" i="101"/>
  <c r="K298" i="105"/>
  <c r="K299" i="105"/>
  <c r="K534" i="103"/>
  <c r="K265" i="101"/>
  <c r="K266" i="101"/>
  <c r="K544" i="104"/>
  <c r="K545" i="104"/>
  <c r="K405" i="101"/>
  <c r="K415" i="102"/>
  <c r="K416" i="102"/>
  <c r="K625" i="101"/>
  <c r="K28" i="104"/>
  <c r="K29" i="104"/>
  <c r="K598" i="105"/>
  <c r="K599" i="105"/>
  <c r="K709" i="104"/>
  <c r="K748" i="101"/>
  <c r="K749" i="101"/>
  <c r="K150" i="105"/>
  <c r="K490" i="104"/>
  <c r="K491" i="104"/>
  <c r="K278" i="101"/>
  <c r="K279" i="101"/>
  <c r="K694" i="104"/>
  <c r="K695" i="104"/>
  <c r="K548" i="105"/>
  <c r="K549" i="105"/>
  <c r="K640" i="105"/>
  <c r="K641" i="105"/>
  <c r="K257" i="103"/>
  <c r="K258" i="103"/>
  <c r="K692" i="102"/>
  <c r="K773" i="104"/>
  <c r="K774" i="104"/>
  <c r="K646" i="104"/>
  <c r="K650" i="101"/>
  <c r="K650" i="105"/>
  <c r="K357" i="105"/>
  <c r="K358" i="105"/>
  <c r="K744" i="104"/>
  <c r="K745" i="104"/>
  <c r="K325" i="105"/>
  <c r="K123" i="105"/>
  <c r="K124" i="105"/>
  <c r="K190" i="105"/>
  <c r="K191" i="105"/>
  <c r="K417" i="102"/>
  <c r="K669" i="101"/>
  <c r="K670" i="101"/>
  <c r="K769" i="104"/>
  <c r="K770" i="104"/>
  <c r="K380" i="101"/>
  <c r="K684" i="103"/>
  <c r="K492" i="103"/>
  <c r="K455" i="103"/>
  <c r="K682" i="105"/>
  <c r="K683" i="105"/>
  <c r="K457" i="104"/>
  <c r="K458" i="104"/>
  <c r="K571" i="105"/>
  <c r="K217" i="102"/>
  <c r="K153" i="104"/>
  <c r="K154" i="104"/>
  <c r="K675" i="101"/>
  <c r="K428" i="104"/>
  <c r="K429" i="104"/>
  <c r="K292" i="101"/>
  <c r="K450" i="101"/>
  <c r="K128" i="101"/>
  <c r="K129" i="101"/>
  <c r="K759" i="104"/>
  <c r="K594" i="105"/>
  <c r="K595" i="105"/>
  <c r="K525" i="103"/>
  <c r="K267" i="103"/>
  <c r="K230" i="105"/>
  <c r="K696" i="102"/>
  <c r="K648" i="101"/>
  <c r="K649" i="101"/>
  <c r="K469" i="105"/>
  <c r="K470" i="105"/>
  <c r="K396" i="105"/>
  <c r="K767" i="104"/>
  <c r="K623" i="105"/>
  <c r="K624" i="105"/>
  <c r="K555" i="103"/>
  <c r="K550" i="104"/>
  <c r="K275" i="105"/>
  <c r="K430" i="105"/>
  <c r="K346" i="104"/>
  <c r="K344" i="102"/>
  <c r="K345" i="102"/>
  <c r="K530" i="102"/>
  <c r="K409" i="105"/>
  <c r="K571" i="101"/>
  <c r="K242" i="104"/>
  <c r="K528" i="104"/>
  <c r="K529" i="104"/>
  <c r="K480" i="104"/>
  <c r="K367" i="103"/>
  <c r="K146" i="102"/>
  <c r="K721" i="103"/>
  <c r="K348" i="105"/>
  <c r="K349" i="105"/>
  <c r="K496" i="102"/>
  <c r="K615" i="105"/>
  <c r="K616" i="105"/>
  <c r="K467" i="103"/>
  <c r="K423" i="105"/>
  <c r="K424" i="105"/>
  <c r="K373" i="102"/>
  <c r="K374" i="102"/>
  <c r="K215" i="103"/>
  <c r="K216" i="103"/>
  <c r="K623" i="104"/>
  <c r="K624" i="104"/>
  <c r="K667" i="101"/>
  <c r="K294" i="102"/>
  <c r="K295" i="102"/>
  <c r="K519" i="102"/>
  <c r="K520" i="102"/>
  <c r="K669" i="103"/>
  <c r="K670" i="103"/>
  <c r="K644" i="104"/>
  <c r="K645" i="104"/>
  <c r="K444" i="103"/>
  <c r="K445" i="103"/>
  <c r="K405" i="102"/>
  <c r="K682" i="104"/>
  <c r="K683" i="104"/>
  <c r="K750" i="102"/>
  <c r="K705" i="105"/>
  <c r="K219" i="105"/>
  <c r="K220" i="105"/>
  <c r="K673" i="101"/>
  <c r="K674" i="101"/>
  <c r="K350" i="105"/>
  <c r="K594" i="102"/>
  <c r="K595" i="102"/>
  <c r="K407" i="102"/>
  <c r="K408" i="102"/>
  <c r="K230" i="103"/>
  <c r="K596" i="101"/>
  <c r="K234" i="104"/>
  <c r="K648" i="104"/>
  <c r="K649" i="104"/>
  <c r="K528" i="103"/>
  <c r="K529" i="103"/>
  <c r="K559" i="105"/>
  <c r="K734" i="102"/>
  <c r="K682" i="103"/>
  <c r="K683" i="103"/>
  <c r="K750" i="104"/>
  <c r="K603" i="102"/>
  <c r="K604" i="102"/>
  <c r="K734" i="101"/>
  <c r="K348" i="101"/>
  <c r="K349" i="101"/>
  <c r="K557" i="103"/>
  <c r="K558" i="103"/>
  <c r="K353" i="105"/>
  <c r="K354" i="105"/>
  <c r="K642" i="101"/>
  <c r="K746" i="105"/>
  <c r="K728" i="105"/>
  <c r="K729" i="105"/>
  <c r="K730" i="105"/>
  <c r="K744" i="105"/>
  <c r="K745" i="105"/>
  <c r="K748" i="105"/>
  <c r="K749" i="105"/>
  <c r="K740" i="105"/>
  <c r="K741" i="105"/>
  <c r="K732" i="105"/>
  <c r="K733" i="105"/>
  <c r="K750" i="105"/>
  <c r="K742" i="105"/>
  <c r="K734" i="105"/>
  <c r="I90" i="101"/>
  <c r="I91" i="101"/>
  <c r="I17" i="103"/>
  <c r="I140" i="103"/>
  <c r="I141" i="103"/>
  <c r="I57" i="101"/>
  <c r="I58" i="101"/>
  <c r="I90" i="105"/>
  <c r="I91" i="105"/>
  <c r="I148" i="104"/>
  <c r="I149" i="104"/>
  <c r="I144" i="104"/>
  <c r="I145" i="104"/>
  <c r="I225" i="102"/>
  <c r="I167" i="104"/>
  <c r="I94" i="104"/>
  <c r="I95" i="104"/>
  <c r="I78" i="104"/>
  <c r="I79" i="104"/>
  <c r="I128" i="104"/>
  <c r="I129" i="104"/>
  <c r="I25" i="104"/>
  <c r="I132" i="103"/>
  <c r="I133" i="103"/>
  <c r="I5" i="104"/>
  <c r="I53" i="103"/>
  <c r="I54" i="103"/>
  <c r="I155" i="104"/>
  <c r="I148" i="102"/>
  <c r="I149" i="102"/>
  <c r="I5" i="101"/>
  <c r="I248" i="102"/>
  <c r="I249" i="102"/>
  <c r="I90" i="103"/>
  <c r="I91" i="103"/>
  <c r="I9" i="104"/>
  <c r="I84" i="102"/>
  <c r="I69" i="105"/>
  <c r="I70" i="105"/>
  <c r="I165" i="102"/>
  <c r="I166" i="102"/>
  <c r="I21" i="104"/>
  <c r="I5" i="103"/>
  <c r="I184" i="101"/>
  <c r="I132" i="104"/>
  <c r="I133" i="104"/>
  <c r="I107" i="101"/>
  <c r="I108" i="101"/>
  <c r="I34" i="103"/>
  <c r="I117" i="104"/>
  <c r="I153" i="102"/>
  <c r="I154" i="102"/>
  <c r="I48" i="102"/>
  <c r="I49" i="102"/>
  <c r="I59" i="105"/>
  <c r="I82" i="102"/>
  <c r="I83" i="102"/>
  <c r="I144" i="102"/>
  <c r="I145" i="102"/>
  <c r="I44" i="101"/>
  <c r="I45" i="101"/>
  <c r="I78" i="105"/>
  <c r="I79" i="105"/>
  <c r="I128" i="103"/>
  <c r="I129" i="103"/>
  <c r="I15" i="105"/>
  <c r="I16" i="105"/>
  <c r="I53" i="105"/>
  <c r="I54" i="105"/>
  <c r="I123" i="101"/>
  <c r="I124" i="101"/>
  <c r="I123" i="103"/>
  <c r="I124" i="103"/>
  <c r="I196" i="101"/>
  <c r="I115" i="101"/>
  <c r="I116" i="101"/>
  <c r="I217" i="102"/>
  <c r="I140" i="105"/>
  <c r="I141" i="105"/>
  <c r="I103" i="101"/>
  <c r="I104" i="101"/>
  <c r="I17" i="104"/>
  <c r="I98" i="103"/>
  <c r="I99" i="103"/>
  <c r="I75" i="102"/>
  <c r="I25" i="103"/>
  <c r="I9" i="103"/>
  <c r="I5" i="102"/>
  <c r="I94" i="103"/>
  <c r="I95" i="103"/>
  <c r="I219" i="101"/>
  <c r="I220" i="101"/>
  <c r="I200" i="102"/>
  <c r="I23" i="101"/>
  <c r="I24" i="101"/>
  <c r="I171" i="101"/>
  <c r="I82" i="103"/>
  <c r="I83" i="103"/>
  <c r="I15" i="101"/>
  <c r="I16" i="101"/>
  <c r="I78" i="103"/>
  <c r="I79" i="103"/>
  <c r="I3" i="101"/>
  <c r="I4" i="101"/>
  <c r="I3" i="105"/>
  <c r="I4" i="105"/>
  <c r="I73" i="105"/>
  <c r="I74" i="105"/>
  <c r="I32" i="101"/>
  <c r="I33" i="101"/>
  <c r="I125" i="104"/>
  <c r="I146" i="105"/>
  <c r="I105" i="104"/>
  <c r="I134" i="105"/>
  <c r="I109" i="103"/>
  <c r="I178" i="103"/>
  <c r="I179" i="103"/>
  <c r="I190" i="103"/>
  <c r="I191" i="103"/>
  <c r="I17" i="105"/>
  <c r="I23" i="105"/>
  <c r="I24" i="105"/>
  <c r="I205" i="102"/>
  <c r="I194" i="104"/>
  <c r="I195" i="104"/>
  <c r="I144" i="103"/>
  <c r="I145" i="103"/>
  <c r="I25" i="102"/>
  <c r="I82" i="104"/>
  <c r="I83" i="104"/>
  <c r="I57" i="105"/>
  <c r="I58" i="105"/>
  <c r="I17" i="102"/>
  <c r="I119" i="101"/>
  <c r="I120" i="101"/>
  <c r="I46" i="103"/>
  <c r="I78" i="101"/>
  <c r="I79" i="101"/>
  <c r="I94" i="102"/>
  <c r="I95" i="102"/>
  <c r="I103" i="102"/>
  <c r="I104" i="102"/>
  <c r="I198" i="103"/>
  <c r="I199" i="103"/>
  <c r="I59" i="101"/>
  <c r="I240" i="102"/>
  <c r="I241" i="102"/>
  <c r="I115" i="104"/>
  <c r="I116" i="104"/>
  <c r="I159" i="101"/>
  <c r="I90" i="104"/>
  <c r="I91" i="104"/>
  <c r="I180" i="102"/>
  <c r="I40" i="103"/>
  <c r="I41" i="103"/>
  <c r="I53" i="104"/>
  <c r="I54" i="104"/>
  <c r="I55" i="104"/>
  <c r="I207" i="102"/>
  <c r="I208" i="102"/>
  <c r="I192" i="104"/>
  <c r="I25" i="105"/>
  <c r="I3" i="103"/>
  <c r="I4" i="103"/>
  <c r="I121" i="102"/>
  <c r="I94" i="101"/>
  <c r="I95" i="101"/>
  <c r="I207" i="101"/>
  <c r="I208" i="101"/>
  <c r="I107" i="104"/>
  <c r="I108" i="104"/>
  <c r="I25" i="101"/>
  <c r="I142" i="102"/>
  <c r="I96" i="101"/>
  <c r="I75" i="104"/>
  <c r="I92" i="103"/>
  <c r="I82" i="101"/>
  <c r="I83" i="101"/>
  <c r="I84" i="101"/>
  <c r="I73" i="104"/>
  <c r="I74" i="104"/>
  <c r="I28" i="102"/>
  <c r="I29" i="102"/>
  <c r="I69" i="101"/>
  <c r="I70" i="101"/>
  <c r="I221" i="101"/>
  <c r="I100" i="103"/>
  <c r="I115" i="102"/>
  <c r="I116" i="102"/>
  <c r="I130" i="102"/>
  <c r="I165" i="103"/>
  <c r="I166" i="103"/>
  <c r="I132" i="101"/>
  <c r="I133" i="101"/>
  <c r="I30" i="104"/>
  <c r="I194" i="102"/>
  <c r="I195" i="102"/>
  <c r="I84" i="105"/>
  <c r="I28" i="104"/>
  <c r="I29" i="104"/>
  <c r="I180" i="104"/>
  <c r="I73" i="103"/>
  <c r="I74" i="103"/>
  <c r="I67" i="104"/>
  <c r="I192" i="102"/>
  <c r="I148" i="101"/>
  <c r="I149" i="101"/>
  <c r="I123" i="104"/>
  <c r="I124" i="104"/>
  <c r="I107" i="103"/>
  <c r="I108" i="103"/>
  <c r="I92" i="104"/>
  <c r="I9" i="105"/>
  <c r="I71" i="105"/>
  <c r="I23" i="103"/>
  <c r="I24" i="103"/>
  <c r="I34" i="102"/>
  <c r="I46" i="101"/>
  <c r="I171" i="105"/>
  <c r="I32" i="105"/>
  <c r="I33" i="105"/>
  <c r="I140" i="104"/>
  <c r="I141" i="104"/>
  <c r="I98" i="104"/>
  <c r="I99" i="104"/>
  <c r="I119" i="104"/>
  <c r="I120" i="104"/>
  <c r="I57" i="103"/>
  <c r="I58" i="103"/>
  <c r="I100" i="104"/>
  <c r="I250" i="102"/>
  <c r="I23" i="102"/>
  <c r="I24" i="102"/>
  <c r="I103" i="104"/>
  <c r="I104" i="104"/>
  <c r="I178" i="101"/>
  <c r="I179" i="101"/>
  <c r="I123" i="105"/>
  <c r="I124" i="105"/>
  <c r="I17" i="101"/>
  <c r="I15" i="102"/>
  <c r="I16" i="102"/>
  <c r="I65" i="104"/>
  <c r="I66" i="104"/>
  <c r="I182" i="104"/>
  <c r="I183" i="104"/>
  <c r="I159" i="103"/>
  <c r="I71" i="101"/>
  <c r="I71" i="102"/>
  <c r="I144" i="101"/>
  <c r="I145" i="101"/>
  <c r="I123" i="102"/>
  <c r="I124" i="102"/>
  <c r="I65" i="103"/>
  <c r="I66" i="103"/>
  <c r="I159" i="105"/>
  <c r="I153" i="101"/>
  <c r="I154" i="101"/>
  <c r="I190" i="101"/>
  <c r="I191" i="101"/>
  <c r="I173" i="102"/>
  <c r="I174" i="102"/>
  <c r="I34" i="105"/>
  <c r="I71" i="103"/>
  <c r="I55" i="102"/>
  <c r="I107" i="102"/>
  <c r="I108" i="102"/>
  <c r="I65" i="105"/>
  <c r="I66" i="105"/>
  <c r="I219" i="102"/>
  <c r="I220" i="102"/>
  <c r="I157" i="102"/>
  <c r="I158" i="102"/>
  <c r="I82" i="105"/>
  <c r="I83" i="105"/>
  <c r="I230" i="102"/>
  <c r="I48" i="104"/>
  <c r="I49" i="104"/>
  <c r="I3" i="102"/>
  <c r="I4" i="102"/>
  <c r="I196" i="103"/>
  <c r="I21" i="103"/>
  <c r="I103" i="103"/>
  <c r="I104" i="103"/>
  <c r="I67" i="102"/>
  <c r="I109" i="101"/>
  <c r="I107" i="105"/>
  <c r="I108" i="105"/>
  <c r="I150" i="102"/>
  <c r="I40" i="104"/>
  <c r="I41" i="104"/>
  <c r="I15" i="103"/>
  <c r="I16" i="103"/>
  <c r="I173" i="101"/>
  <c r="I174" i="101"/>
  <c r="I115" i="103"/>
  <c r="I116" i="103"/>
  <c r="I148" i="105"/>
  <c r="I149" i="105"/>
  <c r="I157" i="104"/>
  <c r="I158" i="104"/>
  <c r="I40" i="102"/>
  <c r="I41" i="102"/>
  <c r="I59" i="103"/>
  <c r="I121" i="101"/>
  <c r="I140" i="101"/>
  <c r="I141" i="101"/>
  <c r="I121" i="103"/>
  <c r="I30" i="102"/>
  <c r="I50" i="102"/>
  <c r="I96" i="102"/>
  <c r="I44" i="105"/>
  <c r="I45" i="105"/>
  <c r="I46" i="105"/>
  <c r="I46" i="102"/>
  <c r="I34" i="101"/>
  <c r="I200" i="104"/>
  <c r="I128" i="101"/>
  <c r="I129" i="101"/>
  <c r="I7" i="104"/>
  <c r="I8" i="104"/>
  <c r="I198" i="101"/>
  <c r="I199" i="101"/>
  <c r="I98" i="101"/>
  <c r="I99" i="101"/>
  <c r="I19" i="102"/>
  <c r="I20" i="102"/>
  <c r="I182" i="102"/>
  <c r="I183" i="102"/>
  <c r="I209" i="101"/>
  <c r="I128" i="102"/>
  <c r="I129" i="102"/>
  <c r="I173" i="103"/>
  <c r="I174" i="103"/>
  <c r="I96" i="105"/>
  <c r="I7" i="102"/>
  <c r="I8" i="102"/>
  <c r="I109" i="102"/>
  <c r="I173" i="105"/>
  <c r="I174" i="105"/>
  <c r="I119" i="103"/>
  <c r="I120" i="103"/>
  <c r="I169" i="102"/>
  <c r="I170" i="102"/>
  <c r="I132" i="102"/>
  <c r="I133" i="102"/>
  <c r="I119" i="102"/>
  <c r="I120" i="102"/>
  <c r="I242" i="102"/>
  <c r="I94" i="105"/>
  <c r="I95" i="105"/>
  <c r="I140" i="102"/>
  <c r="I141" i="102"/>
  <c r="I59" i="102"/>
  <c r="I153" i="103"/>
  <c r="I154" i="103"/>
  <c r="I148" i="103"/>
  <c r="I149" i="103"/>
  <c r="I21" i="105"/>
  <c r="I28" i="103"/>
  <c r="I29" i="103"/>
  <c r="I98" i="105"/>
  <c r="I99" i="105"/>
  <c r="I42" i="104"/>
  <c r="I169" i="104"/>
  <c r="I170" i="104"/>
  <c r="I128" i="105"/>
  <c r="I129" i="105"/>
  <c r="I171" i="103"/>
  <c r="I175" i="104"/>
  <c r="I119" i="105"/>
  <c r="I120" i="105"/>
  <c r="I5" i="105"/>
  <c r="I103" i="105"/>
  <c r="I104" i="105"/>
  <c r="I165" i="101"/>
  <c r="I166" i="101"/>
  <c r="I42" i="102"/>
  <c r="I48" i="103"/>
  <c r="I49" i="103"/>
  <c r="I69" i="103"/>
  <c r="I70" i="103"/>
  <c r="I184" i="103"/>
  <c r="I50" i="104"/>
  <c r="I80" i="104"/>
  <c r="I80" i="103"/>
  <c r="I19" i="104"/>
  <c r="I20" i="104"/>
  <c r="I115" i="105"/>
  <c r="I116" i="105"/>
  <c r="I746" i="102"/>
  <c r="I225" i="104"/>
  <c r="I773" i="104"/>
  <c r="I774" i="104"/>
  <c r="I748" i="101"/>
  <c r="I749" i="101"/>
  <c r="I600" i="105"/>
  <c r="I298" i="103"/>
  <c r="I299" i="103"/>
  <c r="I505" i="103"/>
  <c r="I182" i="101"/>
  <c r="I183" i="101"/>
  <c r="I228" i="104"/>
  <c r="I229" i="104"/>
  <c r="I246" i="104"/>
  <c r="I173" i="104"/>
  <c r="I174" i="104"/>
  <c r="I632" i="104"/>
  <c r="I633" i="104"/>
  <c r="I698" i="104"/>
  <c r="I699" i="104"/>
  <c r="I40" i="101"/>
  <c r="I41" i="101"/>
  <c r="I632" i="105"/>
  <c r="I633" i="105"/>
  <c r="I655" i="101"/>
  <c r="I725" i="102"/>
  <c r="I584" i="105"/>
  <c r="I425" i="104"/>
  <c r="I607" i="102"/>
  <c r="I608" i="102"/>
  <c r="I223" i="102"/>
  <c r="I224" i="102"/>
  <c r="I625" i="103"/>
  <c r="I430" i="102"/>
  <c r="I721" i="101"/>
  <c r="I309" i="104"/>
  <c r="I200" i="103"/>
  <c r="I692" i="105"/>
  <c r="I771" i="104"/>
  <c r="I348" i="101"/>
  <c r="I349" i="101"/>
  <c r="I605" i="102"/>
  <c r="I532" i="102"/>
  <c r="I533" i="102"/>
  <c r="I3" i="104"/>
  <c r="I4" i="104"/>
  <c r="I542" i="103"/>
  <c r="I553" i="104"/>
  <c r="I554" i="104"/>
  <c r="I350" i="105"/>
  <c r="I273" i="104"/>
  <c r="I274" i="104"/>
  <c r="I578" i="101"/>
  <c r="I579" i="101"/>
  <c r="I765" i="101"/>
  <c r="I766" i="101"/>
  <c r="I171" i="102"/>
  <c r="I496" i="105"/>
  <c r="I271" i="105"/>
  <c r="I505" i="105"/>
  <c r="I355" i="104"/>
  <c r="I282" i="104"/>
  <c r="I283" i="104"/>
  <c r="I392" i="105"/>
  <c r="I690" i="104"/>
  <c r="I691" i="104"/>
  <c r="I278" i="103"/>
  <c r="I279" i="103"/>
  <c r="I344" i="104"/>
  <c r="I345" i="104"/>
  <c r="I205" i="104"/>
  <c r="I315" i="103"/>
  <c r="I316" i="103"/>
  <c r="I540" i="104"/>
  <c r="I541" i="104"/>
  <c r="I390" i="101"/>
  <c r="I391" i="101"/>
  <c r="I284" i="101"/>
  <c r="I540" i="105"/>
  <c r="I541" i="105"/>
  <c r="I690" i="103"/>
  <c r="I691" i="103"/>
  <c r="I434" i="102"/>
  <c r="I709" i="103"/>
  <c r="I407" i="103"/>
  <c r="I408" i="103"/>
  <c r="I350" i="103"/>
  <c r="I217" i="101"/>
  <c r="I248" i="101"/>
  <c r="I249" i="101"/>
  <c r="I167" i="101"/>
  <c r="I696" i="102"/>
  <c r="I419" i="102"/>
  <c r="I420" i="102"/>
  <c r="I692" i="104"/>
  <c r="I769" i="101"/>
  <c r="I770" i="101"/>
  <c r="I555" i="102"/>
  <c r="I496" i="104"/>
  <c r="I719" i="104"/>
  <c r="I720" i="104"/>
  <c r="I525" i="104"/>
  <c r="I432" i="103"/>
  <c r="I433" i="103"/>
  <c r="I573" i="104"/>
  <c r="I574" i="104"/>
  <c r="I642" i="105"/>
  <c r="I221" i="105"/>
  <c r="I444" i="104"/>
  <c r="I445" i="104"/>
  <c r="I523" i="103"/>
  <c r="I524" i="103"/>
  <c r="I555" i="101"/>
  <c r="I592" i="101"/>
  <c r="I417" i="102"/>
  <c r="I448" i="103"/>
  <c r="I449" i="103"/>
  <c r="I203" i="102"/>
  <c r="I204" i="102"/>
  <c r="I284" i="105"/>
  <c r="I240" i="103"/>
  <c r="I241" i="103"/>
  <c r="I592" i="102"/>
  <c r="I496" i="101"/>
  <c r="I632" i="101"/>
  <c r="I633" i="101"/>
  <c r="I396" i="102"/>
  <c r="I734" i="103"/>
  <c r="I546" i="104"/>
  <c r="I630" i="103"/>
  <c r="I644" i="105"/>
  <c r="I645" i="105"/>
  <c r="I732" i="104"/>
  <c r="I733" i="104"/>
  <c r="I307" i="105"/>
  <c r="I308" i="105"/>
  <c r="I403" i="101"/>
  <c r="I404" i="101"/>
  <c r="I246" i="101"/>
  <c r="I207" i="104"/>
  <c r="I208" i="104"/>
  <c r="I348" i="102"/>
  <c r="I349" i="102"/>
  <c r="I467" i="105"/>
  <c r="I571" i="101"/>
  <c r="I242" i="105"/>
  <c r="I773" i="101"/>
  <c r="I774" i="101"/>
  <c r="I317" i="104"/>
  <c r="I130" i="104"/>
  <c r="I198" i="102"/>
  <c r="I199" i="102"/>
  <c r="I659" i="105"/>
  <c r="I740" i="104"/>
  <c r="I741" i="104"/>
  <c r="I667" i="102"/>
  <c r="I207" i="105"/>
  <c r="I208" i="105"/>
  <c r="I607" i="105"/>
  <c r="I608" i="105"/>
  <c r="I723" i="101"/>
  <c r="I724" i="101"/>
  <c r="I490" i="102"/>
  <c r="I491" i="102"/>
  <c r="I292" i="104"/>
  <c r="I532" i="103"/>
  <c r="I533" i="103"/>
  <c r="I532" i="104"/>
  <c r="I533" i="104"/>
  <c r="I23" i="104"/>
  <c r="I24" i="104"/>
  <c r="I400" i="101"/>
  <c r="I700" i="103"/>
  <c r="I621" i="102"/>
  <c r="I334" i="105"/>
  <c r="I267" i="105"/>
  <c r="I230" i="103"/>
  <c r="I705" i="102"/>
  <c r="I265" i="105"/>
  <c r="I266" i="105"/>
  <c r="I542" i="105"/>
  <c r="I359" i="101"/>
  <c r="I590" i="103"/>
  <c r="I591" i="103"/>
  <c r="I323" i="102"/>
  <c r="I324" i="102"/>
  <c r="I548" i="101"/>
  <c r="I549" i="101"/>
  <c r="I509" i="103"/>
  <c r="I767" i="103"/>
  <c r="I407" i="101"/>
  <c r="I408" i="101"/>
  <c r="I259" i="101"/>
  <c r="I680" i="105"/>
  <c r="I446" i="103"/>
  <c r="I498" i="103"/>
  <c r="I499" i="103"/>
  <c r="I69" i="104"/>
  <c r="I70" i="104"/>
  <c r="I44" i="102"/>
  <c r="I45" i="102"/>
  <c r="I625" i="102"/>
  <c r="I650" i="102"/>
  <c r="I482" i="101"/>
  <c r="I483" i="101"/>
  <c r="I125" i="102"/>
  <c r="I648" i="105"/>
  <c r="I649" i="105"/>
  <c r="I330" i="102"/>
  <c r="I100" i="101"/>
  <c r="I725" i="105"/>
  <c r="I500" i="105"/>
  <c r="I215" i="102"/>
  <c r="I216" i="102"/>
  <c r="I717" i="102"/>
  <c r="I357" i="101"/>
  <c r="I358" i="101"/>
  <c r="I315" i="101"/>
  <c r="I316" i="101"/>
  <c r="I294" i="104"/>
  <c r="I295" i="104"/>
  <c r="I340" i="105"/>
  <c r="I341" i="105"/>
  <c r="I423" i="101"/>
  <c r="I424" i="101"/>
  <c r="I380" i="105"/>
  <c r="I228" i="105"/>
  <c r="I229" i="105"/>
  <c r="I78" i="102"/>
  <c r="I79" i="102"/>
  <c r="I740" i="101"/>
  <c r="I741" i="101"/>
  <c r="I634" i="103"/>
  <c r="I565" i="102"/>
  <c r="I566" i="102"/>
  <c r="I478" i="103"/>
  <c r="I479" i="103"/>
  <c r="I205" i="101"/>
  <c r="I350" i="101"/>
  <c r="I300" i="105"/>
  <c r="I392" i="104"/>
  <c r="I484" i="103"/>
  <c r="I694" i="101"/>
  <c r="I695" i="101"/>
  <c r="I394" i="101"/>
  <c r="I395" i="101"/>
  <c r="I425" i="103"/>
  <c r="I484" i="105"/>
  <c r="I600" i="101"/>
  <c r="I369" i="104"/>
  <c r="I370" i="104"/>
  <c r="I575" i="105"/>
  <c r="I428" i="105"/>
  <c r="I429" i="105"/>
  <c r="I475" i="105"/>
  <c r="I734" i="101"/>
  <c r="I32" i="103"/>
  <c r="I33" i="103"/>
  <c r="I609" i="105"/>
  <c r="I567" i="105"/>
  <c r="I55" i="101"/>
  <c r="I659" i="102"/>
  <c r="I671" i="104"/>
  <c r="I317" i="102"/>
  <c r="I696" i="101"/>
  <c r="I296" i="102"/>
  <c r="I55" i="105"/>
  <c r="I400" i="102"/>
  <c r="I621" i="101"/>
  <c r="I594" i="105"/>
  <c r="I595" i="105"/>
  <c r="I707" i="102"/>
  <c r="I708" i="102"/>
  <c r="I534" i="102"/>
  <c r="I273" i="102"/>
  <c r="I274" i="102"/>
  <c r="I217" i="103"/>
  <c r="I28" i="105"/>
  <c r="I29" i="105"/>
  <c r="I371" i="104"/>
  <c r="I342" i="103"/>
  <c r="I646" i="102"/>
  <c r="I244" i="102"/>
  <c r="I245" i="102"/>
  <c r="I698" i="101"/>
  <c r="I699" i="101"/>
  <c r="I207" i="103"/>
  <c r="I208" i="103"/>
  <c r="I534" i="103"/>
  <c r="I775" i="104"/>
  <c r="I673" i="104"/>
  <c r="I674" i="104"/>
  <c r="I355" i="101"/>
  <c r="I650" i="101"/>
  <c r="I253" i="102"/>
  <c r="I254" i="102"/>
  <c r="I748" i="103"/>
  <c r="I749" i="103"/>
  <c r="I319" i="103"/>
  <c r="I320" i="103"/>
  <c r="I617" i="102"/>
  <c r="I192" i="101"/>
  <c r="I71" i="104"/>
  <c r="I757" i="101"/>
  <c r="I758" i="101"/>
  <c r="I292" i="105"/>
  <c r="I696" i="103"/>
  <c r="I409" i="102"/>
  <c r="I169" i="101"/>
  <c r="I170" i="101"/>
  <c r="I473" i="102"/>
  <c r="I474" i="102"/>
  <c r="I48" i="101"/>
  <c r="I49" i="101"/>
  <c r="I707" i="101"/>
  <c r="I708" i="101"/>
  <c r="I482" i="103"/>
  <c r="I483" i="103"/>
  <c r="I57" i="104"/>
  <c r="I58" i="104"/>
  <c r="I432" i="104"/>
  <c r="I433" i="104"/>
  <c r="I719" i="101"/>
  <c r="I720" i="101"/>
  <c r="I621" i="103"/>
  <c r="I705" i="103"/>
  <c r="I646" i="104"/>
  <c r="I271" i="101"/>
  <c r="I344" i="103"/>
  <c r="I345" i="103"/>
  <c r="I384" i="102"/>
  <c r="I665" i="102"/>
  <c r="I666" i="102"/>
  <c r="I373" i="103"/>
  <c r="I374" i="103"/>
  <c r="I450" i="102"/>
  <c r="I557" i="101"/>
  <c r="I558" i="101"/>
  <c r="I421" i="104"/>
  <c r="I484" i="101"/>
  <c r="I200" i="105"/>
  <c r="I605" i="104"/>
  <c r="I669" i="105"/>
  <c r="I670" i="105"/>
  <c r="I392" i="103"/>
  <c r="I215" i="103"/>
  <c r="I216" i="103"/>
  <c r="I144" i="105"/>
  <c r="I145" i="105"/>
  <c r="I390" i="105"/>
  <c r="I391" i="105"/>
  <c r="I378" i="105"/>
  <c r="I379" i="105"/>
  <c r="I640" i="102"/>
  <c r="I641" i="102"/>
  <c r="I21" i="102"/>
  <c r="I734" i="104"/>
  <c r="I557" i="102"/>
  <c r="I558" i="102"/>
  <c r="I653" i="104"/>
  <c r="I654" i="104"/>
  <c r="I40" i="105"/>
  <c r="I41" i="105"/>
  <c r="I596" i="103"/>
  <c r="I696" i="104"/>
  <c r="I619" i="102"/>
  <c r="I620" i="102"/>
  <c r="I515" i="101"/>
  <c r="I516" i="101"/>
  <c r="I421" i="103"/>
  <c r="I623" i="102"/>
  <c r="I624" i="102"/>
  <c r="I432" i="102"/>
  <c r="I433" i="102"/>
  <c r="I757" i="103"/>
  <c r="I758" i="103"/>
  <c r="I719" i="105"/>
  <c r="I720" i="105"/>
  <c r="I759" i="104"/>
  <c r="I234" i="103"/>
  <c r="I680" i="104"/>
  <c r="I369" i="103"/>
  <c r="I370" i="103"/>
  <c r="I167" i="102"/>
  <c r="I255" i="101"/>
  <c r="I325" i="105"/>
  <c r="I142" i="101"/>
  <c r="I417" i="105"/>
  <c r="I557" i="105"/>
  <c r="I558" i="105"/>
  <c r="I405" i="102"/>
  <c r="I548" i="102"/>
  <c r="I549" i="102"/>
  <c r="I184" i="105"/>
  <c r="I705" i="101"/>
  <c r="I721" i="104"/>
  <c r="I553" i="103"/>
  <c r="I554" i="103"/>
  <c r="I244" i="104"/>
  <c r="I245" i="104"/>
  <c r="I355" i="105"/>
  <c r="I650" i="105"/>
  <c r="I715" i="105"/>
  <c r="I716" i="105"/>
  <c r="I298" i="105"/>
  <c r="I299" i="105"/>
  <c r="I434" i="104"/>
  <c r="I700" i="101"/>
  <c r="I394" i="102"/>
  <c r="I395" i="102"/>
  <c r="I330" i="101"/>
  <c r="I253" i="105"/>
  <c r="I254" i="105"/>
  <c r="I450" i="105"/>
  <c r="I498" i="104"/>
  <c r="I499" i="104"/>
  <c r="I546" i="105"/>
  <c r="I125" i="105"/>
  <c r="I292" i="102"/>
  <c r="I628" i="104"/>
  <c r="I629" i="104"/>
  <c r="I275" i="101"/>
  <c r="I530" i="102"/>
  <c r="I634" i="104"/>
  <c r="I315" i="105"/>
  <c r="I316" i="105"/>
  <c r="I553" i="102"/>
  <c r="I554" i="102"/>
  <c r="I253" i="101"/>
  <c r="I254" i="101"/>
  <c r="I92" i="105"/>
  <c r="I673" i="103"/>
  <c r="I674" i="103"/>
  <c r="I300" i="102"/>
  <c r="I269" i="104"/>
  <c r="I270" i="104"/>
  <c r="I384" i="103"/>
  <c r="I398" i="105"/>
  <c r="I399" i="105"/>
  <c r="I703" i="103"/>
  <c r="I704" i="103"/>
  <c r="I575" i="103"/>
  <c r="I346" i="103"/>
  <c r="I730" i="101"/>
  <c r="I684" i="104"/>
  <c r="I155" i="101"/>
  <c r="I375" i="103"/>
  <c r="I671" i="101"/>
  <c r="I434" i="105"/>
  <c r="I328" i="105"/>
  <c r="I329" i="105"/>
  <c r="I669" i="101"/>
  <c r="I670" i="101"/>
  <c r="I7" i="101"/>
  <c r="I8" i="101"/>
  <c r="I725" i="103"/>
  <c r="I525" i="105"/>
  <c r="I509" i="104"/>
  <c r="I684" i="105"/>
  <c r="I234" i="105"/>
  <c r="I621" i="105"/>
  <c r="I544" i="103"/>
  <c r="I545" i="103"/>
  <c r="I323" i="104"/>
  <c r="I324" i="104"/>
  <c r="I371" i="102"/>
  <c r="I117" i="103"/>
  <c r="I265" i="104"/>
  <c r="I266" i="104"/>
  <c r="I471" i="102"/>
  <c r="I278" i="102"/>
  <c r="I279" i="102"/>
  <c r="I698" i="102"/>
  <c r="I699" i="102"/>
  <c r="I575" i="104"/>
  <c r="I280" i="102"/>
  <c r="I500" i="104"/>
  <c r="I390" i="103"/>
  <c r="I391" i="103"/>
  <c r="I242" i="103"/>
  <c r="I378" i="101"/>
  <c r="I379" i="101"/>
  <c r="I269" i="101"/>
  <c r="I270" i="101"/>
  <c r="I625" i="105"/>
  <c r="I590" i="102"/>
  <c r="I591" i="102"/>
  <c r="I284" i="103"/>
  <c r="I644" i="101"/>
  <c r="I645" i="101"/>
  <c r="I719" i="103"/>
  <c r="I720" i="103"/>
  <c r="I432" i="105"/>
  <c r="I433" i="105"/>
  <c r="I446" i="101"/>
  <c r="I19" i="105"/>
  <c r="I20" i="105"/>
  <c r="I80" i="101"/>
  <c r="I353" i="103"/>
  <c r="I354" i="103"/>
  <c r="I392" i="102"/>
  <c r="I319" i="105"/>
  <c r="I320" i="105"/>
  <c r="I219" i="104"/>
  <c r="I220" i="104"/>
  <c r="I209" i="104"/>
  <c r="I546" i="103"/>
  <c r="I582" i="104"/>
  <c r="I583" i="104"/>
  <c r="I748" i="102"/>
  <c r="I749" i="102"/>
  <c r="I7" i="103"/>
  <c r="I8" i="103"/>
  <c r="I398" i="103"/>
  <c r="I399" i="103"/>
  <c r="I192" i="103"/>
  <c r="I75" i="101"/>
  <c r="I275" i="103"/>
  <c r="I717" i="105"/>
  <c r="I525" i="102"/>
  <c r="I100" i="105"/>
  <c r="I319" i="101"/>
  <c r="I320" i="101"/>
  <c r="I315" i="104"/>
  <c r="I316" i="104"/>
  <c r="I482" i="104"/>
  <c r="I483" i="104"/>
  <c r="I80" i="105"/>
  <c r="I709" i="101"/>
  <c r="I440" i="102"/>
  <c r="I441" i="102"/>
  <c r="I444" i="103"/>
  <c r="I445" i="103"/>
  <c r="I673" i="105"/>
  <c r="I674" i="105"/>
  <c r="I303" i="104"/>
  <c r="I304" i="104"/>
  <c r="I319" i="102"/>
  <c r="I320" i="102"/>
  <c r="I15" i="104"/>
  <c r="I16" i="104"/>
  <c r="I728" i="103"/>
  <c r="I729" i="103"/>
  <c r="I265" i="102"/>
  <c r="I266" i="102"/>
  <c r="I257" i="105"/>
  <c r="I258" i="105"/>
  <c r="I530" i="105"/>
  <c r="I178" i="105"/>
  <c r="I179" i="105"/>
  <c r="I659" i="101"/>
  <c r="I215" i="105"/>
  <c r="I216" i="105"/>
  <c r="I644" i="103"/>
  <c r="I645" i="103"/>
  <c r="I450" i="101"/>
  <c r="I280" i="103"/>
  <c r="I117" i="102"/>
  <c r="I494" i="102"/>
  <c r="I495" i="102"/>
  <c r="I523" i="104"/>
  <c r="I524" i="104"/>
  <c r="I105" i="103"/>
  <c r="I730" i="104"/>
  <c r="I134" i="101"/>
  <c r="I30" i="103"/>
  <c r="I225" i="103"/>
  <c r="I600" i="102"/>
  <c r="I415" i="101"/>
  <c r="I416" i="101"/>
  <c r="I380" i="102"/>
  <c r="I98" i="102"/>
  <c r="I99" i="102"/>
  <c r="I532" i="101"/>
  <c r="I533" i="101"/>
  <c r="I217" i="105"/>
  <c r="I269" i="105"/>
  <c r="I270" i="105"/>
  <c r="I194" i="105"/>
  <c r="I195" i="105"/>
  <c r="I334" i="102"/>
  <c r="I248" i="105"/>
  <c r="I249" i="105"/>
  <c r="I494" i="104"/>
  <c r="I495" i="104"/>
  <c r="I567" i="104"/>
  <c r="I303" i="102"/>
  <c r="I304" i="102"/>
  <c r="I465" i="103"/>
  <c r="I466" i="103"/>
  <c r="I382" i="102"/>
  <c r="I383" i="102"/>
  <c r="I671" i="105"/>
  <c r="I705" i="104"/>
  <c r="I603" i="104"/>
  <c r="I604" i="104"/>
  <c r="I692" i="103"/>
  <c r="I328" i="102"/>
  <c r="I329" i="102"/>
  <c r="I440" i="101"/>
  <c r="I441" i="101"/>
  <c r="I667" i="104"/>
  <c r="I550" i="104"/>
  <c r="I403" i="102"/>
  <c r="I404" i="102"/>
  <c r="I194" i="101"/>
  <c r="I195" i="101"/>
  <c r="I475" i="104"/>
  <c r="I340" i="104"/>
  <c r="I341" i="104"/>
  <c r="I296" i="104"/>
  <c r="I482" i="105"/>
  <c r="I483" i="105"/>
  <c r="I550" i="103"/>
  <c r="I365" i="105"/>
  <c r="I366" i="105"/>
  <c r="I746" i="104"/>
  <c r="I769" i="103"/>
  <c r="I770" i="103"/>
  <c r="I209" i="102"/>
  <c r="I365" i="102"/>
  <c r="I366" i="102"/>
  <c r="I528" i="104"/>
  <c r="I529" i="104"/>
  <c r="I515" i="102"/>
  <c r="I516" i="102"/>
  <c r="I703" i="105"/>
  <c r="I704" i="105"/>
  <c r="I469" i="101"/>
  <c r="I470" i="101"/>
  <c r="I440" i="104"/>
  <c r="I441" i="104"/>
  <c r="I21" i="101"/>
  <c r="I90" i="102"/>
  <c r="I91" i="102"/>
  <c r="I730" i="102"/>
  <c r="I498" i="101"/>
  <c r="I499" i="101"/>
  <c r="I507" i="102"/>
  <c r="I508" i="102"/>
  <c r="I355" i="102"/>
  <c r="I478" i="105"/>
  <c r="I479" i="105"/>
  <c r="I580" i="101"/>
  <c r="I573" i="105"/>
  <c r="I574" i="105"/>
  <c r="I496" i="103"/>
  <c r="I442" i="102"/>
  <c r="I646" i="103"/>
  <c r="I290" i="102"/>
  <c r="I291" i="102"/>
  <c r="I275" i="104"/>
  <c r="I532" i="105"/>
  <c r="I533" i="105"/>
  <c r="I742" i="101"/>
  <c r="I348" i="105"/>
  <c r="I349" i="105"/>
  <c r="I759" i="101"/>
  <c r="I346" i="101"/>
  <c r="I273" i="105"/>
  <c r="I274" i="105"/>
  <c r="I628" i="102"/>
  <c r="I629" i="102"/>
  <c r="I223" i="104"/>
  <c r="I224" i="104"/>
  <c r="I757" i="104"/>
  <c r="I758" i="104"/>
  <c r="I165" i="105"/>
  <c r="I166" i="105"/>
  <c r="I130" i="103"/>
  <c r="I571" i="103"/>
  <c r="I469" i="105"/>
  <c r="I470" i="105"/>
  <c r="I369" i="102"/>
  <c r="I370" i="102"/>
  <c r="I232" i="102"/>
  <c r="I233" i="102"/>
  <c r="I244" i="103"/>
  <c r="I245" i="103"/>
  <c r="I378" i="102"/>
  <c r="I379" i="102"/>
  <c r="I500" i="102"/>
  <c r="I273" i="103"/>
  <c r="I274" i="103"/>
  <c r="I669" i="102"/>
  <c r="I670" i="102"/>
  <c r="I750" i="102"/>
  <c r="I369" i="105"/>
  <c r="I370" i="105"/>
  <c r="I617" i="105"/>
  <c r="I480" i="101"/>
  <c r="I528" i="102"/>
  <c r="I529" i="102"/>
  <c r="I644" i="104"/>
  <c r="I645" i="104"/>
  <c r="I248" i="103"/>
  <c r="I249" i="103"/>
  <c r="I282" i="103"/>
  <c r="I283" i="103"/>
  <c r="I203" i="101"/>
  <c r="I204" i="101"/>
  <c r="I448" i="102"/>
  <c r="I449" i="102"/>
  <c r="I582" i="105"/>
  <c r="I583" i="105"/>
  <c r="I675" i="101"/>
  <c r="I353" i="102"/>
  <c r="I354" i="102"/>
  <c r="I340" i="102"/>
  <c r="I341" i="102"/>
  <c r="I184" i="104"/>
  <c r="I415" i="105"/>
  <c r="I416" i="105"/>
  <c r="I190" i="105"/>
  <c r="I191" i="105"/>
  <c r="I96" i="103"/>
  <c r="I494" i="105"/>
  <c r="I495" i="105"/>
  <c r="I59" i="104"/>
  <c r="I473" i="103"/>
  <c r="I474" i="103"/>
  <c r="I500" i="103"/>
  <c r="I446" i="104"/>
  <c r="I432" i="101"/>
  <c r="I433" i="101"/>
  <c r="I67" i="105"/>
  <c r="I198" i="105"/>
  <c r="I199" i="105"/>
  <c r="I567" i="103"/>
  <c r="I571" i="102"/>
  <c r="I309" i="105"/>
  <c r="I471" i="104"/>
  <c r="I146" i="103"/>
  <c r="I655" i="102"/>
  <c r="I434" i="103"/>
  <c r="I703" i="104"/>
  <c r="I704" i="104"/>
  <c r="I630" i="104"/>
  <c r="I740" i="102"/>
  <c r="I741" i="102"/>
  <c r="I19" i="101"/>
  <c r="I20" i="101"/>
  <c r="I467" i="102"/>
  <c r="I446" i="102"/>
  <c r="I323" i="101"/>
  <c r="I324" i="101"/>
  <c r="I280" i="104"/>
  <c r="I317" i="103"/>
  <c r="I228" i="101"/>
  <c r="I229" i="101"/>
  <c r="I303" i="101"/>
  <c r="I304" i="101"/>
  <c r="I440" i="103"/>
  <c r="I441" i="103"/>
  <c r="I640" i="103"/>
  <c r="I641" i="103"/>
  <c r="I775" i="103"/>
  <c r="I753" i="101"/>
  <c r="I754" i="101"/>
  <c r="I667" i="105"/>
  <c r="I348" i="103"/>
  <c r="I349" i="103"/>
  <c r="I744" i="101"/>
  <c r="I745" i="101"/>
  <c r="I415" i="104"/>
  <c r="I416" i="104"/>
  <c r="I509" i="102"/>
  <c r="I492" i="101"/>
  <c r="I434" i="101"/>
  <c r="I725" i="101"/>
  <c r="I330" i="104"/>
  <c r="I709" i="102"/>
  <c r="I267" i="101"/>
  <c r="I415" i="102"/>
  <c r="I416" i="102"/>
  <c r="I742" i="102"/>
  <c r="I507" i="105"/>
  <c r="I508" i="105"/>
  <c r="I557" i="104"/>
  <c r="I558" i="104"/>
  <c r="I655" i="105"/>
  <c r="I219" i="103"/>
  <c r="I220" i="103"/>
  <c r="I298" i="101"/>
  <c r="I299" i="101"/>
  <c r="I625" i="101"/>
  <c r="I428" i="103"/>
  <c r="I429" i="103"/>
  <c r="I442" i="101"/>
  <c r="I567" i="102"/>
  <c r="I678" i="104"/>
  <c r="I679" i="104"/>
  <c r="I542" i="104"/>
  <c r="I294" i="105"/>
  <c r="I295" i="105"/>
  <c r="I296" i="103"/>
  <c r="I378" i="104"/>
  <c r="I379" i="104"/>
  <c r="I403" i="105"/>
  <c r="I404" i="105"/>
  <c r="I390" i="102"/>
  <c r="I391" i="102"/>
  <c r="I628" i="103"/>
  <c r="I629" i="103"/>
  <c r="I455" i="102"/>
  <c r="I215" i="101"/>
  <c r="I216" i="101"/>
  <c r="I309" i="102"/>
  <c r="I75" i="105"/>
  <c r="I540" i="101"/>
  <c r="I541" i="101"/>
  <c r="I428" i="102"/>
  <c r="I429" i="102"/>
  <c r="I492" i="103"/>
  <c r="I459" i="104"/>
  <c r="I328" i="103"/>
  <c r="I329" i="103"/>
  <c r="I405" i="101"/>
  <c r="I205" i="103"/>
  <c r="I371" i="105"/>
  <c r="I755" i="103"/>
  <c r="I715" i="102"/>
  <c r="I716" i="102"/>
  <c r="I96" i="104"/>
  <c r="I394" i="103"/>
  <c r="I395" i="103"/>
  <c r="I271" i="103"/>
  <c r="I273" i="101"/>
  <c r="I274" i="101"/>
  <c r="I523" i="102"/>
  <c r="I524" i="102"/>
  <c r="I559" i="101"/>
  <c r="I640" i="104"/>
  <c r="I641" i="104"/>
  <c r="I528" i="105"/>
  <c r="I529" i="105"/>
  <c r="I44" i="103"/>
  <c r="I45" i="103"/>
  <c r="I694" i="105"/>
  <c r="I695" i="105"/>
  <c r="I175" i="105"/>
  <c r="I155" i="102"/>
  <c r="I525" i="101"/>
  <c r="I342" i="101"/>
  <c r="I423" i="104"/>
  <c r="I424" i="104"/>
  <c r="I480" i="103"/>
  <c r="I442" i="104"/>
  <c r="I292" i="103"/>
  <c r="I278" i="105"/>
  <c r="I279" i="105"/>
  <c r="I255" i="105"/>
  <c r="I555" i="104"/>
  <c r="I603" i="103"/>
  <c r="I604" i="103"/>
  <c r="I382" i="103"/>
  <c r="I383" i="103"/>
  <c r="I665" i="101"/>
  <c r="I666" i="101"/>
  <c r="I165" i="104"/>
  <c r="I166" i="104"/>
  <c r="I530" i="101"/>
  <c r="I457" i="101"/>
  <c r="I458" i="101"/>
  <c r="I384" i="101"/>
  <c r="I380" i="103"/>
  <c r="I305" i="102"/>
  <c r="I398" i="102"/>
  <c r="I399" i="102"/>
  <c r="I69" i="102"/>
  <c r="I70" i="102"/>
  <c r="I307" i="103"/>
  <c r="I308" i="103"/>
  <c r="I509" i="105"/>
  <c r="I157" i="103"/>
  <c r="I158" i="103"/>
  <c r="I673" i="101"/>
  <c r="I674" i="101"/>
  <c r="I290" i="103"/>
  <c r="I291" i="103"/>
  <c r="I478" i="101"/>
  <c r="I479" i="101"/>
  <c r="I255" i="102"/>
  <c r="I584" i="103"/>
  <c r="I457" i="105"/>
  <c r="I458" i="105"/>
  <c r="I521" i="104"/>
  <c r="I240" i="105"/>
  <c r="I241" i="105"/>
  <c r="I594" i="103"/>
  <c r="I595" i="103"/>
  <c r="I519" i="101"/>
  <c r="I520" i="101"/>
  <c r="I732" i="102"/>
  <c r="I733" i="102"/>
  <c r="I121" i="105"/>
  <c r="I421" i="101"/>
  <c r="I721" i="102"/>
  <c r="I750" i="103"/>
  <c r="I680" i="101"/>
  <c r="I725" i="104"/>
  <c r="I275" i="102"/>
  <c r="I655" i="104"/>
  <c r="I657" i="101"/>
  <c r="I658" i="101"/>
  <c r="I305" i="104"/>
  <c r="I709" i="105"/>
  <c r="I50" i="105"/>
  <c r="I332" i="104"/>
  <c r="I333" i="104"/>
  <c r="I300" i="104"/>
  <c r="I755" i="104"/>
  <c r="I359" i="105"/>
  <c r="I155" i="105"/>
  <c r="I453" i="104"/>
  <c r="I454" i="104"/>
  <c r="I344" i="101"/>
  <c r="I345" i="101"/>
  <c r="I330" i="103"/>
  <c r="I598" i="102"/>
  <c r="I599" i="102"/>
  <c r="I523" i="105"/>
  <c r="I524" i="105"/>
  <c r="I553" i="105"/>
  <c r="I554" i="105"/>
  <c r="I690" i="102"/>
  <c r="I691" i="102"/>
  <c r="I475" i="102"/>
  <c r="I430" i="105"/>
  <c r="I332" i="103"/>
  <c r="I333" i="103"/>
  <c r="I109" i="105"/>
  <c r="I153" i="104"/>
  <c r="I154" i="104"/>
  <c r="I740" i="103"/>
  <c r="I741" i="103"/>
  <c r="I694" i="102"/>
  <c r="I695" i="102"/>
  <c r="I294" i="103"/>
  <c r="I295" i="103"/>
  <c r="I223" i="101"/>
  <c r="I224" i="101"/>
  <c r="I30" i="105"/>
  <c r="I475" i="103"/>
  <c r="I150" i="105"/>
  <c r="I400" i="105"/>
  <c r="I557" i="103"/>
  <c r="I558" i="103"/>
  <c r="I350" i="102"/>
  <c r="I753" i="104"/>
  <c r="I754" i="104"/>
  <c r="I548" i="105"/>
  <c r="I549" i="105"/>
  <c r="I582" i="102"/>
  <c r="I583" i="102"/>
  <c r="I359" i="103"/>
  <c r="I146" i="101"/>
  <c r="I609" i="104"/>
  <c r="I678" i="105"/>
  <c r="I679" i="105"/>
  <c r="I84" i="104"/>
  <c r="I559" i="103"/>
  <c r="I9" i="102"/>
  <c r="I346" i="104"/>
  <c r="I232" i="103"/>
  <c r="I233" i="103"/>
  <c r="I707" i="105"/>
  <c r="I708" i="105"/>
  <c r="I409" i="103"/>
  <c r="I657" i="104"/>
  <c r="I658" i="104"/>
  <c r="I373" i="105"/>
  <c r="I374" i="105"/>
  <c r="I519" i="105"/>
  <c r="I520" i="105"/>
  <c r="I332" i="101"/>
  <c r="I333" i="101"/>
  <c r="I367" i="105"/>
  <c r="I742" i="103"/>
  <c r="I146" i="102"/>
  <c r="I196" i="105"/>
  <c r="I542" i="101"/>
  <c r="I430" i="104"/>
  <c r="I542" i="102"/>
  <c r="I657" i="102"/>
  <c r="I658" i="102"/>
  <c r="I196" i="104"/>
  <c r="I682" i="103"/>
  <c r="I683" i="103"/>
  <c r="I284" i="102"/>
  <c r="I584" i="101"/>
  <c r="I640" i="105"/>
  <c r="I641" i="105"/>
  <c r="I521" i="105"/>
  <c r="I559" i="102"/>
  <c r="I578" i="104"/>
  <c r="I579" i="104"/>
  <c r="I396" i="103"/>
  <c r="I665" i="103"/>
  <c r="I666" i="103"/>
  <c r="I675" i="103"/>
  <c r="I494" i="103"/>
  <c r="I495" i="103"/>
  <c r="I769" i="104"/>
  <c r="I770" i="104"/>
  <c r="I507" i="104"/>
  <c r="I508" i="104"/>
  <c r="I455" i="101"/>
  <c r="I305" i="105"/>
  <c r="I709" i="104"/>
  <c r="I540" i="103"/>
  <c r="I541" i="103"/>
  <c r="I682" i="101"/>
  <c r="I683" i="101"/>
  <c r="I669" i="104"/>
  <c r="I670" i="104"/>
  <c r="I19" i="103"/>
  <c r="I20" i="103"/>
  <c r="I30" i="101"/>
  <c r="I355" i="103"/>
  <c r="I217" i="104"/>
  <c r="I125" i="101"/>
  <c r="I678" i="102"/>
  <c r="I679" i="102"/>
  <c r="I515" i="105"/>
  <c r="I516" i="105"/>
  <c r="I694" i="103"/>
  <c r="I695" i="103"/>
  <c r="I503" i="104"/>
  <c r="I504" i="104"/>
  <c r="I392" i="101"/>
  <c r="I617" i="103"/>
  <c r="I146" i="104"/>
  <c r="I342" i="102"/>
  <c r="I453" i="101"/>
  <c r="I454" i="101"/>
  <c r="I300" i="101"/>
  <c r="I600" i="104"/>
  <c r="I80" i="102"/>
  <c r="I515" i="103"/>
  <c r="I516" i="103"/>
  <c r="I503" i="102"/>
  <c r="I504" i="102"/>
  <c r="I321" i="101"/>
  <c r="I578" i="105"/>
  <c r="I579" i="105"/>
  <c r="I278" i="104"/>
  <c r="I279" i="104"/>
  <c r="I492" i="102"/>
  <c r="I321" i="102"/>
  <c r="I680" i="103"/>
  <c r="I534" i="104"/>
  <c r="I650" i="104"/>
  <c r="I565" i="101"/>
  <c r="I566" i="101"/>
  <c r="I396" i="104"/>
  <c r="I567" i="101"/>
  <c r="I723" i="102"/>
  <c r="I724" i="102"/>
  <c r="I771" i="103"/>
  <c r="I265" i="103"/>
  <c r="I266" i="103"/>
  <c r="I723" i="105"/>
  <c r="I724" i="105"/>
  <c r="I453" i="103"/>
  <c r="I454" i="103"/>
  <c r="I175" i="102"/>
  <c r="I234" i="101"/>
  <c r="I425" i="101"/>
  <c r="I619" i="104"/>
  <c r="I620" i="104"/>
  <c r="I555" i="103"/>
  <c r="I569" i="102"/>
  <c r="I570" i="102"/>
  <c r="I690" i="101"/>
  <c r="I691" i="101"/>
  <c r="I405" i="105"/>
  <c r="I659" i="104"/>
  <c r="I250" i="105"/>
  <c r="I169" i="103"/>
  <c r="I170" i="103"/>
  <c r="I653" i="102"/>
  <c r="I654" i="102"/>
  <c r="I175" i="103"/>
  <c r="I240" i="104"/>
  <c r="I241" i="104"/>
  <c r="I517" i="105"/>
  <c r="I380" i="104"/>
  <c r="I182" i="105"/>
  <c r="I183" i="105"/>
  <c r="I590" i="101"/>
  <c r="I591" i="101"/>
  <c r="I580" i="104"/>
  <c r="I317" i="105"/>
  <c r="I396" i="105"/>
  <c r="I684" i="101"/>
  <c r="I92" i="101"/>
  <c r="I675" i="104"/>
  <c r="I592" i="104"/>
  <c r="I42" i="105"/>
  <c r="I271" i="102"/>
  <c r="I32" i="104"/>
  <c r="I33" i="104"/>
  <c r="I619" i="103"/>
  <c r="I620" i="103"/>
  <c r="I717" i="101"/>
  <c r="I475" i="101"/>
  <c r="I544" i="102"/>
  <c r="I545" i="102"/>
  <c r="I228" i="103"/>
  <c r="I229" i="103"/>
  <c r="I748" i="104"/>
  <c r="I749" i="104"/>
  <c r="I242" i="101"/>
  <c r="I442" i="105"/>
  <c r="I157" i="101"/>
  <c r="I158" i="101"/>
  <c r="I494" i="101"/>
  <c r="I495" i="101"/>
  <c r="I603" i="105"/>
  <c r="I604" i="105"/>
  <c r="I105" i="101"/>
  <c r="I246" i="102"/>
  <c r="I353" i="101"/>
  <c r="I354" i="101"/>
  <c r="I659" i="103"/>
  <c r="I590" i="105"/>
  <c r="I591" i="105"/>
  <c r="I767" i="101"/>
  <c r="I700" i="102"/>
  <c r="I319" i="104"/>
  <c r="I320" i="104"/>
  <c r="I225" i="105"/>
  <c r="I634" i="102"/>
  <c r="I653" i="103"/>
  <c r="I654" i="103"/>
  <c r="I590" i="104"/>
  <c r="I591" i="104"/>
  <c r="I569" i="104"/>
  <c r="I570" i="104"/>
  <c r="I509" i="101"/>
  <c r="I132" i="105"/>
  <c r="I133" i="105"/>
  <c r="I653" i="105"/>
  <c r="I654" i="105"/>
  <c r="I703" i="102"/>
  <c r="I704" i="102"/>
  <c r="I259" i="102"/>
  <c r="I259" i="105"/>
  <c r="I528" i="103"/>
  <c r="I529" i="103"/>
  <c r="I246" i="105"/>
  <c r="I571" i="104"/>
  <c r="I230" i="101"/>
  <c r="I142" i="103"/>
  <c r="I546" i="101"/>
  <c r="I648" i="101"/>
  <c r="I649" i="101"/>
  <c r="I584" i="104"/>
  <c r="I325" i="102"/>
  <c r="I298" i="104"/>
  <c r="I299" i="104"/>
  <c r="I657" i="103"/>
  <c r="I658" i="103"/>
  <c r="I771" i="101"/>
  <c r="I367" i="103"/>
  <c r="I73" i="101"/>
  <c r="I74" i="101"/>
  <c r="I284" i="104"/>
  <c r="I648" i="104"/>
  <c r="I649" i="104"/>
  <c r="I171" i="104"/>
  <c r="I469" i="103"/>
  <c r="I470" i="103"/>
  <c r="I100" i="102"/>
  <c r="I517" i="103"/>
  <c r="I746" i="101"/>
  <c r="I182" i="103"/>
  <c r="I183" i="103"/>
  <c r="I457" i="104"/>
  <c r="I458" i="104"/>
  <c r="I221" i="104"/>
  <c r="I203" i="103"/>
  <c r="I204" i="103"/>
  <c r="I621" i="104"/>
  <c r="I703" i="101"/>
  <c r="I704" i="101"/>
  <c r="I492" i="105"/>
  <c r="I325" i="104"/>
  <c r="I767" i="104"/>
  <c r="I407" i="102"/>
  <c r="I408" i="102"/>
  <c r="I250" i="103"/>
  <c r="I615" i="101"/>
  <c r="I616" i="101"/>
  <c r="I467" i="101"/>
  <c r="I280" i="101"/>
  <c r="I282" i="101"/>
  <c r="I283" i="101"/>
  <c r="I194" i="103"/>
  <c r="I195" i="103"/>
  <c r="I523" i="101"/>
  <c r="I524" i="101"/>
  <c r="I498" i="105"/>
  <c r="I499" i="105"/>
  <c r="I746" i="103"/>
  <c r="I678" i="103"/>
  <c r="I679" i="103"/>
  <c r="I371" i="101"/>
  <c r="I596" i="105"/>
  <c r="I315" i="102"/>
  <c r="I316" i="102"/>
  <c r="I665" i="105"/>
  <c r="I666" i="105"/>
  <c r="I744" i="102"/>
  <c r="I745" i="102"/>
  <c r="I505" i="101"/>
  <c r="I490" i="104"/>
  <c r="I491" i="104"/>
  <c r="I32" i="102"/>
  <c r="I33" i="102"/>
  <c r="I717" i="103"/>
  <c r="I503" i="103"/>
  <c r="I504" i="103"/>
  <c r="I255" i="104"/>
  <c r="I384" i="104"/>
  <c r="I225" i="101"/>
  <c r="I605" i="105"/>
  <c r="I359" i="102"/>
  <c r="I92" i="102"/>
  <c r="I594" i="102"/>
  <c r="I595" i="102"/>
  <c r="I630" i="102"/>
  <c r="I759" i="103"/>
  <c r="I396" i="101"/>
  <c r="I584" i="102"/>
  <c r="I573" i="102"/>
  <c r="I574" i="102"/>
  <c r="I44" i="104"/>
  <c r="I45" i="104"/>
  <c r="I373" i="102"/>
  <c r="I374" i="102"/>
  <c r="I190" i="102"/>
  <c r="I191" i="102"/>
  <c r="I228" i="102"/>
  <c r="I229" i="102"/>
  <c r="I550" i="105"/>
  <c r="I409" i="105"/>
  <c r="I407" i="105"/>
  <c r="I408" i="105"/>
  <c r="I134" i="104"/>
  <c r="I453" i="105"/>
  <c r="I454" i="105"/>
  <c r="I648" i="102"/>
  <c r="I649" i="102"/>
  <c r="I169" i="105"/>
  <c r="I170" i="105"/>
  <c r="I517" i="104"/>
  <c r="I705" i="105"/>
  <c r="I569" i="103"/>
  <c r="I570" i="103"/>
  <c r="I271" i="104"/>
  <c r="I394" i="105"/>
  <c r="I395" i="105"/>
  <c r="I671" i="102"/>
  <c r="I332" i="105"/>
  <c r="I333" i="105"/>
  <c r="I244" i="105"/>
  <c r="I245" i="105"/>
  <c r="I428" i="101"/>
  <c r="I429" i="101"/>
  <c r="I471" i="103"/>
  <c r="I490" i="105"/>
  <c r="I491" i="105"/>
  <c r="I650" i="103"/>
  <c r="I384" i="105"/>
  <c r="I521" i="103"/>
  <c r="I603" i="102"/>
  <c r="I604" i="102"/>
  <c r="I382" i="104"/>
  <c r="I383" i="104"/>
  <c r="I117" i="101"/>
  <c r="I546" i="102"/>
  <c r="I717" i="104"/>
  <c r="I598" i="101"/>
  <c r="I599" i="101"/>
  <c r="I346" i="105"/>
  <c r="I407" i="104"/>
  <c r="I408" i="104"/>
  <c r="I42" i="101"/>
  <c r="I525" i="103"/>
  <c r="I209" i="103"/>
  <c r="I373" i="104"/>
  <c r="I374" i="104"/>
  <c r="I642" i="102"/>
  <c r="I167" i="105"/>
  <c r="I307" i="102"/>
  <c r="I308" i="102"/>
  <c r="I507" i="103"/>
  <c r="I508" i="103"/>
  <c r="I750" i="101"/>
  <c r="I340" i="101"/>
  <c r="I341" i="101"/>
  <c r="I609" i="102"/>
  <c r="I675" i="105"/>
  <c r="I390" i="104"/>
  <c r="I391" i="104"/>
  <c r="I419" i="101"/>
  <c r="I420" i="101"/>
  <c r="I490" i="101"/>
  <c r="I491" i="101"/>
  <c r="I678" i="101"/>
  <c r="I679" i="101"/>
  <c r="I190" i="104"/>
  <c r="I191" i="104"/>
  <c r="I294" i="102"/>
  <c r="I295" i="102"/>
  <c r="I517" i="101"/>
  <c r="I500" i="101"/>
  <c r="I157" i="105"/>
  <c r="I158" i="105"/>
  <c r="I298" i="102"/>
  <c r="I299" i="102"/>
  <c r="I257" i="103"/>
  <c r="I258" i="103"/>
  <c r="I607" i="103"/>
  <c r="I608" i="103"/>
  <c r="I692" i="101"/>
  <c r="I682" i="104"/>
  <c r="I683" i="104"/>
  <c r="I65" i="102"/>
  <c r="I66" i="102"/>
  <c r="I517" i="102"/>
  <c r="I328" i="101"/>
  <c r="I329" i="101"/>
  <c r="I240" i="101"/>
  <c r="I241" i="101"/>
  <c r="I471" i="105"/>
  <c r="I371" i="103"/>
  <c r="I155" i="103"/>
  <c r="I553" i="101"/>
  <c r="I554" i="101"/>
  <c r="I375" i="102"/>
  <c r="I715" i="104"/>
  <c r="I716" i="104"/>
  <c r="I667" i="103"/>
  <c r="I598" i="105"/>
  <c r="I599" i="105"/>
  <c r="I490" i="103"/>
  <c r="I491" i="103"/>
  <c r="I259" i="104"/>
  <c r="I744" i="103"/>
  <c r="I745" i="103"/>
  <c r="I375" i="104"/>
  <c r="I367" i="102"/>
  <c r="I398" i="101"/>
  <c r="I399" i="101"/>
  <c r="I715" i="101"/>
  <c r="I716" i="101"/>
  <c r="I565" i="105"/>
  <c r="I566" i="105"/>
  <c r="I665" i="104"/>
  <c r="I666" i="104"/>
  <c r="I515" i="104"/>
  <c r="I516" i="104"/>
  <c r="I484" i="104"/>
  <c r="I732" i="103"/>
  <c r="I733" i="103"/>
  <c r="I409" i="101"/>
  <c r="I575" i="101"/>
  <c r="I234" i="104"/>
  <c r="I721" i="105"/>
  <c r="I342" i="105"/>
  <c r="I682" i="102"/>
  <c r="I683" i="102"/>
  <c r="I575" i="102"/>
  <c r="I269" i="103"/>
  <c r="I270" i="103"/>
  <c r="I142" i="105"/>
  <c r="I698" i="103"/>
  <c r="I699" i="103"/>
  <c r="I134" i="103"/>
  <c r="I303" i="103"/>
  <c r="I304" i="103"/>
  <c r="I478" i="102"/>
  <c r="I479" i="102"/>
  <c r="I382" i="101"/>
  <c r="I383" i="101"/>
  <c r="I480" i="104"/>
  <c r="I521" i="102"/>
  <c r="I409" i="104"/>
  <c r="I57" i="102"/>
  <c r="I58" i="102"/>
  <c r="I417" i="103"/>
  <c r="I765" i="103"/>
  <c r="I766" i="103"/>
  <c r="I684" i="102"/>
  <c r="I444" i="101"/>
  <c r="I445" i="101"/>
  <c r="I455" i="104"/>
  <c r="I450" i="103"/>
  <c r="I684" i="103"/>
  <c r="I734" i="102"/>
  <c r="I221" i="102"/>
  <c r="I540" i="102"/>
  <c r="I541" i="102"/>
  <c r="I175" i="101"/>
  <c r="I505" i="104"/>
  <c r="I419" i="103"/>
  <c r="I420" i="103"/>
  <c r="I342" i="104"/>
  <c r="I430" i="101"/>
  <c r="I367" i="101"/>
  <c r="I357" i="105"/>
  <c r="I358" i="105"/>
  <c r="I257" i="102"/>
  <c r="I258" i="102"/>
  <c r="I465" i="102"/>
  <c r="I466" i="102"/>
  <c r="I250" i="104"/>
  <c r="I365" i="103"/>
  <c r="I366" i="103"/>
  <c r="I423" i="103"/>
  <c r="I424" i="103"/>
  <c r="I223" i="103"/>
  <c r="I224" i="103"/>
  <c r="I357" i="102"/>
  <c r="I358" i="102"/>
  <c r="I565" i="104"/>
  <c r="I566" i="104"/>
  <c r="I742" i="104"/>
  <c r="I692" i="102"/>
  <c r="I50" i="103"/>
  <c r="I67" i="103"/>
  <c r="I305" i="103"/>
  <c r="I400" i="104"/>
  <c r="I365" i="104"/>
  <c r="I366" i="104"/>
  <c r="I159" i="104"/>
  <c r="I550" i="101"/>
  <c r="I671" i="103"/>
  <c r="I142" i="104"/>
  <c r="I528" i="101"/>
  <c r="I529" i="101"/>
  <c r="I594" i="104"/>
  <c r="I595" i="104"/>
  <c r="I367" i="104"/>
  <c r="I632" i="103"/>
  <c r="I633" i="103"/>
  <c r="I559" i="105"/>
  <c r="I630" i="105"/>
  <c r="I548" i="104"/>
  <c r="I549" i="104"/>
  <c r="I121" i="104"/>
  <c r="I544" i="105"/>
  <c r="I545" i="105"/>
  <c r="I625" i="104"/>
  <c r="I275" i="105"/>
  <c r="I646" i="105"/>
  <c r="I521" i="101"/>
  <c r="I507" i="101"/>
  <c r="I508" i="101"/>
  <c r="I203" i="104"/>
  <c r="I204" i="104"/>
  <c r="I578" i="103"/>
  <c r="I579" i="103"/>
  <c r="I296" i="105"/>
  <c r="I609" i="103"/>
  <c r="I632" i="102"/>
  <c r="I633" i="102"/>
  <c r="I730" i="103"/>
  <c r="I478" i="104"/>
  <c r="I479" i="104"/>
  <c r="I617" i="104"/>
  <c r="I596" i="102"/>
  <c r="I230" i="104"/>
  <c r="I415" i="103"/>
  <c r="I416" i="103"/>
  <c r="I623" i="101"/>
  <c r="I624" i="101"/>
  <c r="I707" i="104"/>
  <c r="I708" i="104"/>
  <c r="I550" i="102"/>
  <c r="I615" i="102"/>
  <c r="I616" i="102"/>
  <c r="I398" i="104"/>
  <c r="I399" i="104"/>
  <c r="I192" i="105"/>
  <c r="I571" i="105"/>
  <c r="I467" i="104"/>
  <c r="I700" i="105"/>
  <c r="I267" i="103"/>
  <c r="I423" i="105"/>
  <c r="I424" i="105"/>
  <c r="I457" i="103"/>
  <c r="I458" i="103"/>
  <c r="I617" i="101"/>
  <c r="I53" i="101"/>
  <c r="I54" i="101"/>
  <c r="I655" i="103"/>
  <c r="I694" i="104"/>
  <c r="I695" i="104"/>
  <c r="I605" i="103"/>
  <c r="I150" i="101"/>
  <c r="I480" i="102"/>
  <c r="I444" i="105"/>
  <c r="I445" i="105"/>
  <c r="I619" i="105"/>
  <c r="I620" i="105"/>
  <c r="I569" i="101"/>
  <c r="I570" i="101"/>
  <c r="I607" i="101"/>
  <c r="I608" i="101"/>
  <c r="I378" i="103"/>
  <c r="I379" i="103"/>
  <c r="I325" i="101"/>
  <c r="I459" i="101"/>
  <c r="I680" i="102"/>
  <c r="I375" i="101"/>
  <c r="I109" i="104"/>
  <c r="I628" i="101"/>
  <c r="I629" i="101"/>
  <c r="I53" i="102"/>
  <c r="I54" i="102"/>
  <c r="I417" i="104"/>
  <c r="I728" i="101"/>
  <c r="I729" i="101"/>
  <c r="I765" i="104"/>
  <c r="I766" i="104"/>
  <c r="I259" i="103"/>
  <c r="I428" i="104"/>
  <c r="I429" i="104"/>
  <c r="I290" i="104"/>
  <c r="I291" i="104"/>
  <c r="I150" i="103"/>
  <c r="I382" i="105"/>
  <c r="I383" i="105"/>
  <c r="I232" i="104"/>
  <c r="I233" i="104"/>
  <c r="I403" i="103"/>
  <c r="I404" i="103"/>
  <c r="I503" i="105"/>
  <c r="I504" i="105"/>
  <c r="I180" i="105"/>
  <c r="I569" i="105"/>
  <c r="I570" i="105"/>
  <c r="I67" i="101"/>
  <c r="I496" i="102"/>
  <c r="I565" i="103"/>
  <c r="I566" i="103"/>
  <c r="I394" i="104"/>
  <c r="I395" i="104"/>
  <c r="I134" i="102"/>
  <c r="I323" i="105"/>
  <c r="I324" i="105"/>
  <c r="I484" i="102"/>
  <c r="I209" i="105"/>
  <c r="I180" i="101"/>
  <c r="I232" i="101"/>
  <c r="I233" i="101"/>
  <c r="I50" i="101"/>
  <c r="I519" i="102"/>
  <c r="I520" i="102"/>
  <c r="I700" i="104"/>
  <c r="I417" i="101"/>
  <c r="I348" i="104"/>
  <c r="I349" i="104"/>
  <c r="I405" i="103"/>
  <c r="I7" i="105"/>
  <c r="I8" i="105"/>
  <c r="I723" i="103"/>
  <c r="I724" i="103"/>
  <c r="I559" i="104"/>
  <c r="I430" i="103"/>
  <c r="I344" i="105"/>
  <c r="I345" i="105"/>
  <c r="I223" i="105"/>
  <c r="I224" i="105"/>
  <c r="I278" i="101"/>
  <c r="I279" i="101"/>
  <c r="I232" i="105"/>
  <c r="I233" i="105"/>
  <c r="I244" i="101"/>
  <c r="I245" i="101"/>
  <c r="I534" i="101"/>
  <c r="I255" i="103"/>
  <c r="I446" i="105"/>
  <c r="I646" i="101"/>
  <c r="I9" i="101"/>
  <c r="I707" i="103"/>
  <c r="I708" i="103"/>
  <c r="I325" i="103"/>
  <c r="I623" i="103"/>
  <c r="I624" i="103"/>
  <c r="I196" i="102"/>
  <c r="I105" i="102"/>
  <c r="I280" i="105"/>
  <c r="I184" i="102"/>
  <c r="I200" i="101"/>
  <c r="I380" i="101"/>
  <c r="I48" i="105"/>
  <c r="I49" i="105"/>
  <c r="I600" i="103"/>
  <c r="I775" i="101"/>
  <c r="I578" i="102"/>
  <c r="I579" i="102"/>
  <c r="I596" i="104"/>
  <c r="I469" i="104"/>
  <c r="I470" i="104"/>
  <c r="I596" i="101"/>
  <c r="I753" i="103"/>
  <c r="I754" i="103"/>
  <c r="I423" i="102"/>
  <c r="I424" i="102"/>
  <c r="I773" i="103"/>
  <c r="I774" i="103"/>
  <c r="I357" i="104"/>
  <c r="I358" i="104"/>
  <c r="I544" i="104"/>
  <c r="I545" i="104"/>
  <c r="I653" i="101"/>
  <c r="I654" i="101"/>
  <c r="I357" i="103"/>
  <c r="I358" i="103"/>
  <c r="I623" i="104"/>
  <c r="I624" i="104"/>
  <c r="I467" i="103"/>
  <c r="I719" i="102"/>
  <c r="I720" i="102"/>
  <c r="I732" i="101"/>
  <c r="I733" i="101"/>
  <c r="I448" i="104"/>
  <c r="I449" i="104"/>
  <c r="I503" i="101"/>
  <c r="I504" i="101"/>
  <c r="I440" i="105"/>
  <c r="I441" i="105"/>
  <c r="I755" i="101"/>
  <c r="I230" i="105"/>
  <c r="I369" i="101"/>
  <c r="I370" i="101"/>
  <c r="I642" i="104"/>
  <c r="I609" i="101"/>
  <c r="I459" i="102"/>
  <c r="I28" i="101"/>
  <c r="I29" i="101"/>
  <c r="I459" i="103"/>
  <c r="I425" i="105"/>
  <c r="I373" i="101"/>
  <c r="I374" i="101"/>
  <c r="I353" i="105"/>
  <c r="I354" i="105"/>
  <c r="I473" i="105"/>
  <c r="I474" i="105"/>
  <c r="I267" i="102"/>
  <c r="I305" i="101"/>
  <c r="I242" i="104"/>
  <c r="I580" i="102"/>
  <c r="I248" i="104"/>
  <c r="I249" i="104"/>
  <c r="I234" i="102"/>
  <c r="I573" i="103"/>
  <c r="I574" i="103"/>
  <c r="I75" i="103"/>
  <c r="I630" i="101"/>
  <c r="I465" i="105"/>
  <c r="I466" i="105"/>
  <c r="I640" i="101"/>
  <c r="I641" i="101"/>
  <c r="I448" i="105"/>
  <c r="I449" i="105"/>
  <c r="I505" i="102"/>
  <c r="I544" i="101"/>
  <c r="I545" i="101"/>
  <c r="I642" i="101"/>
  <c r="I530" i="103"/>
  <c r="I307" i="104"/>
  <c r="I308" i="104"/>
  <c r="I257" i="104"/>
  <c r="I258" i="104"/>
  <c r="I400" i="103"/>
  <c r="I321" i="104"/>
  <c r="I605" i="101"/>
  <c r="I465" i="101"/>
  <c r="I466" i="101"/>
  <c r="I519" i="104"/>
  <c r="I520" i="104"/>
  <c r="I555" i="105"/>
  <c r="I450" i="104"/>
  <c r="I303" i="105"/>
  <c r="I304" i="105"/>
  <c r="I309" i="101"/>
  <c r="I344" i="102"/>
  <c r="I345" i="102"/>
  <c r="I221" i="103"/>
  <c r="I448" i="101"/>
  <c r="I449" i="101"/>
  <c r="I246" i="103"/>
  <c r="I530" i="104"/>
  <c r="I167" i="103"/>
  <c r="I444" i="102"/>
  <c r="I445" i="102"/>
  <c r="I473" i="104"/>
  <c r="I474" i="104"/>
  <c r="I744" i="104"/>
  <c r="I745" i="104"/>
  <c r="I34" i="104"/>
  <c r="I455" i="105"/>
  <c r="I615" i="105"/>
  <c r="I616" i="105"/>
  <c r="I657" i="105"/>
  <c r="I658" i="105"/>
  <c r="I419" i="105"/>
  <c r="I420" i="105"/>
  <c r="I330" i="105"/>
  <c r="I673" i="102"/>
  <c r="I674" i="102"/>
  <c r="I375" i="105"/>
  <c r="I723" i="104"/>
  <c r="I724" i="104"/>
  <c r="I473" i="101"/>
  <c r="I474" i="101"/>
  <c r="I257" i="101"/>
  <c r="I258" i="101"/>
  <c r="I65" i="101"/>
  <c r="I66" i="101"/>
  <c r="I321" i="103"/>
  <c r="I453" i="102"/>
  <c r="I454" i="102"/>
  <c r="I634" i="101"/>
  <c r="I290" i="105"/>
  <c r="I291" i="105"/>
  <c r="I198" i="104"/>
  <c r="I199" i="104"/>
  <c r="I603" i="101"/>
  <c r="I604" i="101"/>
  <c r="I323" i="103"/>
  <c r="I324" i="103"/>
  <c r="I582" i="101"/>
  <c r="I583" i="101"/>
  <c r="I328" i="104"/>
  <c r="I329" i="104"/>
  <c r="I253" i="104"/>
  <c r="I254" i="104"/>
  <c r="I728" i="102"/>
  <c r="I729" i="102"/>
  <c r="I690" i="105"/>
  <c r="I691" i="105"/>
  <c r="I594" i="101"/>
  <c r="I595" i="101"/>
  <c r="I42" i="103"/>
  <c r="I457" i="102"/>
  <c r="I458" i="102"/>
  <c r="I250" i="101"/>
  <c r="I317" i="101"/>
  <c r="I469" i="102"/>
  <c r="I470" i="102"/>
  <c r="I442" i="103"/>
  <c r="I282" i="102"/>
  <c r="I283" i="102"/>
  <c r="I253" i="103"/>
  <c r="I254" i="103"/>
  <c r="I265" i="101"/>
  <c r="I266" i="101"/>
  <c r="I548" i="103"/>
  <c r="I549" i="103"/>
  <c r="I178" i="104"/>
  <c r="I179" i="104"/>
  <c r="I84" i="103"/>
  <c r="I534" i="105"/>
  <c r="I125" i="103"/>
  <c r="I582" i="103"/>
  <c r="I583" i="103"/>
  <c r="I46" i="104"/>
  <c r="I715" i="103"/>
  <c r="I716" i="103"/>
  <c r="I350" i="104"/>
  <c r="I598" i="104"/>
  <c r="I599" i="104"/>
  <c r="I598" i="103"/>
  <c r="I599" i="103"/>
  <c r="I353" i="104"/>
  <c r="I354" i="104"/>
  <c r="I421" i="102"/>
  <c r="I698" i="105"/>
  <c r="I699" i="105"/>
  <c r="I642" i="103"/>
  <c r="I419" i="104"/>
  <c r="I420" i="104"/>
  <c r="I573" i="101"/>
  <c r="I574" i="101"/>
  <c r="I580" i="105"/>
  <c r="I105" i="105"/>
  <c r="I219" i="105"/>
  <c r="I220" i="105"/>
  <c r="I634" i="105"/>
  <c r="I359" i="104"/>
  <c r="I480" i="105"/>
  <c r="I309" i="103"/>
  <c r="I615" i="103"/>
  <c r="I616" i="103"/>
  <c r="I498" i="102"/>
  <c r="I499" i="102"/>
  <c r="I750" i="104"/>
  <c r="I623" i="105"/>
  <c r="I624" i="105"/>
  <c r="I334" i="103"/>
  <c r="I455" i="103"/>
  <c r="I73" i="102"/>
  <c r="I74" i="102"/>
  <c r="I159" i="102"/>
  <c r="I130" i="105"/>
  <c r="I619" i="101"/>
  <c r="I620" i="101"/>
  <c r="I282" i="105"/>
  <c r="I283" i="105"/>
  <c r="I675" i="102"/>
  <c r="I607" i="104"/>
  <c r="I608" i="104"/>
  <c r="I592" i="105"/>
  <c r="I682" i="105"/>
  <c r="I683" i="105"/>
  <c r="I644" i="102"/>
  <c r="I645" i="102"/>
  <c r="I203" i="105"/>
  <c r="I204" i="105"/>
  <c r="I130" i="101"/>
  <c r="I592" i="103"/>
  <c r="I459" i="105"/>
  <c r="I269" i="102"/>
  <c r="I270" i="102"/>
  <c r="I117" i="105"/>
  <c r="I492" i="104"/>
  <c r="I153" i="105"/>
  <c r="I154" i="105"/>
  <c r="I721" i="103"/>
  <c r="I55" i="103"/>
  <c r="I465" i="104"/>
  <c r="I466" i="104"/>
  <c r="I340" i="103"/>
  <c r="I341" i="103"/>
  <c r="I334" i="101"/>
  <c r="I648" i="103"/>
  <c r="I649" i="103"/>
  <c r="I178" i="102"/>
  <c r="I179" i="102"/>
  <c r="I580" i="103"/>
  <c r="I346" i="102"/>
  <c r="I403" i="104"/>
  <c r="I404" i="104"/>
  <c r="I667" i="101"/>
  <c r="I334" i="104"/>
  <c r="I300" i="103"/>
  <c r="I696" i="105"/>
  <c r="I150" i="104"/>
  <c r="I215" i="104"/>
  <c r="I216" i="104"/>
  <c r="I332" i="102"/>
  <c r="I333" i="102"/>
  <c r="I425" i="102"/>
  <c r="I421" i="105"/>
  <c r="I405" i="104"/>
  <c r="I307" i="101"/>
  <c r="I308" i="101"/>
  <c r="I267" i="104"/>
  <c r="I519" i="103"/>
  <c r="I520" i="103"/>
  <c r="I628" i="105"/>
  <c r="I629" i="105"/>
  <c r="I205" i="105"/>
  <c r="I365" i="101"/>
  <c r="I366" i="101"/>
  <c r="I728" i="104"/>
  <c r="I729" i="104"/>
  <c r="I321" i="105"/>
  <c r="I180" i="103"/>
  <c r="I482" i="102"/>
  <c r="I483" i="102"/>
  <c r="I615" i="104"/>
  <c r="I616" i="104"/>
  <c r="I669" i="103"/>
  <c r="I670" i="103"/>
  <c r="I748" i="105"/>
  <c r="I749" i="105"/>
  <c r="I744" i="105"/>
  <c r="I745" i="105"/>
  <c r="I732" i="105"/>
  <c r="I733" i="105"/>
  <c r="I734" i="105"/>
  <c r="I728" i="105"/>
  <c r="I729" i="105"/>
  <c r="I742" i="105"/>
  <c r="I750" i="105"/>
  <c r="I740" i="105"/>
  <c r="I741" i="105"/>
  <c r="I746" i="105"/>
  <c r="I730" i="105"/>
  <c r="E315" i="104"/>
  <c r="E316" i="104"/>
  <c r="E115" i="104"/>
  <c r="E116" i="104"/>
  <c r="E490" i="102"/>
  <c r="E491" i="102"/>
  <c r="E223" i="101"/>
  <c r="E224" i="101"/>
  <c r="E232" i="102"/>
  <c r="E233" i="102"/>
  <c r="E17" i="102"/>
  <c r="E69" i="104"/>
  <c r="E70" i="104"/>
  <c r="E46" i="102"/>
  <c r="E90" i="104"/>
  <c r="E91" i="104"/>
  <c r="E42" i="101"/>
  <c r="E119" i="105"/>
  <c r="E120" i="105"/>
  <c r="E140" i="102"/>
  <c r="E141" i="102"/>
  <c r="E67" i="105"/>
  <c r="E15" i="104"/>
  <c r="E16" i="104"/>
  <c r="E82" i="104"/>
  <c r="E83" i="104"/>
  <c r="E48" i="101"/>
  <c r="E49" i="101"/>
  <c r="E21" i="101"/>
  <c r="E119" i="101"/>
  <c r="E120" i="101"/>
  <c r="E32" i="103"/>
  <c r="E33" i="103"/>
  <c r="E5" i="102"/>
  <c r="E3" i="102"/>
  <c r="E4" i="102"/>
  <c r="E53" i="104"/>
  <c r="E54" i="104"/>
  <c r="E73" i="102"/>
  <c r="E74" i="102"/>
  <c r="E17" i="101"/>
  <c r="E25" i="101"/>
  <c r="E69" i="102"/>
  <c r="E70" i="102"/>
  <c r="E25" i="105"/>
  <c r="E132" i="103"/>
  <c r="E133" i="103"/>
  <c r="E123" i="101"/>
  <c r="E124" i="101"/>
  <c r="E275" i="104"/>
  <c r="E232" i="101"/>
  <c r="E233" i="101"/>
  <c r="E98" i="102"/>
  <c r="E99" i="102"/>
  <c r="E115" i="101"/>
  <c r="E116" i="101"/>
  <c r="E82" i="105"/>
  <c r="E83" i="105"/>
  <c r="E9" i="102"/>
  <c r="E248" i="103"/>
  <c r="E249" i="103"/>
  <c r="E244" i="103"/>
  <c r="E245" i="103"/>
  <c r="E130" i="103"/>
  <c r="E340" i="105"/>
  <c r="E341" i="105"/>
  <c r="E134" i="101"/>
  <c r="E550" i="102"/>
  <c r="E48" i="102"/>
  <c r="E49" i="102"/>
  <c r="E165" i="101"/>
  <c r="E166" i="101"/>
  <c r="E23" i="104"/>
  <c r="E24" i="104"/>
  <c r="E109" i="101"/>
  <c r="E57" i="101"/>
  <c r="E58" i="101"/>
  <c r="E228" i="103"/>
  <c r="E229" i="103"/>
  <c r="E94" i="103"/>
  <c r="E95" i="103"/>
  <c r="E5" i="103"/>
  <c r="E84" i="103"/>
  <c r="E198" i="102"/>
  <c r="E199" i="102"/>
  <c r="E492" i="104"/>
  <c r="E59" i="103"/>
  <c r="E180" i="103"/>
  <c r="E98" i="103"/>
  <c r="E99" i="103"/>
  <c r="E34" i="104"/>
  <c r="E117" i="101"/>
  <c r="E144" i="102"/>
  <c r="E145" i="102"/>
  <c r="E175" i="102"/>
  <c r="E19" i="105"/>
  <c r="E20" i="105"/>
  <c r="E159" i="102"/>
  <c r="E55" i="105"/>
  <c r="E90" i="105"/>
  <c r="E91" i="105"/>
  <c r="E67" i="103"/>
  <c r="E17" i="105"/>
  <c r="E115" i="103"/>
  <c r="E116" i="103"/>
  <c r="E59" i="102"/>
  <c r="E121" i="101"/>
  <c r="E125" i="105"/>
  <c r="E107" i="103"/>
  <c r="E108" i="103"/>
  <c r="E71" i="105"/>
  <c r="E98" i="104"/>
  <c r="E99" i="104"/>
  <c r="E250" i="105"/>
  <c r="E440" i="101"/>
  <c r="E441" i="101"/>
  <c r="E96" i="104"/>
  <c r="E30" i="101"/>
  <c r="E234" i="103"/>
  <c r="E121" i="105"/>
  <c r="E96" i="102"/>
  <c r="E448" i="102"/>
  <c r="E449" i="102"/>
  <c r="E144" i="103"/>
  <c r="E145" i="103"/>
  <c r="E84" i="102"/>
  <c r="E171" i="102"/>
  <c r="E134" i="104"/>
  <c r="E78" i="104"/>
  <c r="E79" i="104"/>
  <c r="E80" i="101"/>
  <c r="E117" i="103"/>
  <c r="E100" i="102"/>
  <c r="E448" i="104"/>
  <c r="E449" i="104"/>
  <c r="E96" i="105"/>
  <c r="E121" i="103"/>
  <c r="E421" i="103"/>
  <c r="E190" i="101"/>
  <c r="E191" i="101"/>
  <c r="E242" i="104"/>
  <c r="E184" i="101"/>
  <c r="E75" i="103"/>
  <c r="E28" i="102"/>
  <c r="E29" i="102"/>
  <c r="E98" i="105"/>
  <c r="E99" i="105"/>
  <c r="E78" i="105"/>
  <c r="E79" i="105"/>
  <c r="E105" i="103"/>
  <c r="E50" i="101"/>
  <c r="E128" i="102"/>
  <c r="E129" i="102"/>
  <c r="E65" i="103"/>
  <c r="E66" i="103"/>
  <c r="E92" i="104"/>
  <c r="E94" i="104"/>
  <c r="E95" i="104"/>
  <c r="E92" i="102"/>
  <c r="E100" i="104"/>
  <c r="E150" i="101"/>
  <c r="E92" i="101"/>
  <c r="E273" i="102"/>
  <c r="E274" i="102"/>
  <c r="E200" i="103"/>
  <c r="E144" i="101"/>
  <c r="E145" i="101"/>
  <c r="E48" i="103"/>
  <c r="E49" i="103"/>
  <c r="E65" i="102"/>
  <c r="E66" i="102"/>
  <c r="E625" i="104"/>
  <c r="E109" i="105"/>
  <c r="E40" i="102"/>
  <c r="E41" i="102"/>
  <c r="E148" i="102"/>
  <c r="E149" i="102"/>
  <c r="E57" i="104"/>
  <c r="E58" i="104"/>
  <c r="E84" i="101"/>
  <c r="E32" i="102"/>
  <c r="E33" i="102"/>
  <c r="E7" i="104"/>
  <c r="E8" i="104"/>
  <c r="E23" i="105"/>
  <c r="E24" i="105"/>
  <c r="E21" i="102"/>
  <c r="E157" i="105"/>
  <c r="E158" i="105"/>
  <c r="E17" i="103"/>
  <c r="E142" i="101"/>
  <c r="E84" i="104"/>
  <c r="E123" i="103"/>
  <c r="E124" i="103"/>
  <c r="E134" i="102"/>
  <c r="E494" i="102"/>
  <c r="E495" i="102"/>
  <c r="E444" i="102"/>
  <c r="E445" i="102"/>
  <c r="E457" i="103"/>
  <c r="E458" i="103"/>
  <c r="E40" i="103"/>
  <c r="E41" i="103"/>
  <c r="E150" i="104"/>
  <c r="E146" i="101"/>
  <c r="E142" i="104"/>
  <c r="E71" i="103"/>
  <c r="E382" i="102"/>
  <c r="E383" i="102"/>
  <c r="E5" i="101"/>
  <c r="E282" i="104"/>
  <c r="E283" i="104"/>
  <c r="E598" i="103"/>
  <c r="E599" i="103"/>
  <c r="E400" i="103"/>
  <c r="E430" i="103"/>
  <c r="E423" i="105"/>
  <c r="E424" i="105"/>
  <c r="E159" i="101"/>
  <c r="E21" i="103"/>
  <c r="E146" i="104"/>
  <c r="E498" i="103"/>
  <c r="E499" i="103"/>
  <c r="E19" i="103"/>
  <c r="E20" i="103"/>
  <c r="E717" i="103"/>
  <c r="E7" i="102"/>
  <c r="E8" i="102"/>
  <c r="E350" i="101"/>
  <c r="E255" i="105"/>
  <c r="E584" i="102"/>
  <c r="E725" i="103"/>
  <c r="E142" i="103"/>
  <c r="E130" i="101"/>
  <c r="E109" i="102"/>
  <c r="E50" i="104"/>
  <c r="E42" i="104"/>
  <c r="E119" i="104"/>
  <c r="E120" i="104"/>
  <c r="E7" i="103"/>
  <c r="E8" i="103"/>
  <c r="E248" i="105"/>
  <c r="E249" i="105"/>
  <c r="E642" i="102"/>
  <c r="E667" i="101"/>
  <c r="E46" i="101"/>
  <c r="E103" i="103"/>
  <c r="E104" i="103"/>
  <c r="E305" i="101"/>
  <c r="E80" i="102"/>
  <c r="E146" i="103"/>
  <c r="E94" i="105"/>
  <c r="E95" i="105"/>
  <c r="E173" i="102"/>
  <c r="E174" i="102"/>
  <c r="E9" i="101"/>
  <c r="E178" i="102"/>
  <c r="E179" i="102"/>
  <c r="E255" i="101"/>
  <c r="E246" i="103"/>
  <c r="E455" i="103"/>
  <c r="E196" i="104"/>
  <c r="E373" i="104"/>
  <c r="E374" i="104"/>
  <c r="E523" i="102"/>
  <c r="E524" i="102"/>
  <c r="E50" i="102"/>
  <c r="E78" i="102"/>
  <c r="E79" i="102"/>
  <c r="E73" i="104"/>
  <c r="E74" i="104"/>
  <c r="E119" i="103"/>
  <c r="E120" i="103"/>
  <c r="E73" i="105"/>
  <c r="E74" i="105"/>
  <c r="E248" i="101"/>
  <c r="E249" i="101"/>
  <c r="E55" i="103"/>
  <c r="E140" i="101"/>
  <c r="E141" i="101"/>
  <c r="E57" i="103"/>
  <c r="E58" i="103"/>
  <c r="E9" i="105"/>
  <c r="E265" i="103"/>
  <c r="E266" i="103"/>
  <c r="E55" i="101"/>
  <c r="E403" i="102"/>
  <c r="E404" i="102"/>
  <c r="E50" i="105"/>
  <c r="E571" i="101"/>
  <c r="E332" i="104"/>
  <c r="E333" i="104"/>
  <c r="E25" i="102"/>
  <c r="E344" i="104"/>
  <c r="E345" i="104"/>
  <c r="E92" i="105"/>
  <c r="E67" i="104"/>
  <c r="E32" i="105"/>
  <c r="E33" i="105"/>
  <c r="E57" i="105"/>
  <c r="E58" i="105"/>
  <c r="E459" i="105"/>
  <c r="E96" i="101"/>
  <c r="E325" i="102"/>
  <c r="E148" i="104"/>
  <c r="E149" i="104"/>
  <c r="E44" i="103"/>
  <c r="E45" i="103"/>
  <c r="E67" i="102"/>
  <c r="E44" i="105"/>
  <c r="E45" i="105"/>
  <c r="E234" i="101"/>
  <c r="E121" i="102"/>
  <c r="E334" i="101"/>
  <c r="E165" i="102"/>
  <c r="E166" i="102"/>
  <c r="E219" i="101"/>
  <c r="E220" i="101"/>
  <c r="E419" i="105"/>
  <c r="E420" i="105"/>
  <c r="E117" i="104"/>
  <c r="E255" i="102"/>
  <c r="E9" i="103"/>
  <c r="E540" i="101"/>
  <c r="E541" i="101"/>
  <c r="E342" i="104"/>
  <c r="E109" i="103"/>
  <c r="E53" i="103"/>
  <c r="E54" i="103"/>
  <c r="E105" i="105"/>
  <c r="E53" i="101"/>
  <c r="E54" i="101"/>
  <c r="E246" i="102"/>
  <c r="E34" i="103"/>
  <c r="E367" i="102"/>
  <c r="E78" i="103"/>
  <c r="E79" i="103"/>
  <c r="E467" i="103"/>
  <c r="E192" i="102"/>
  <c r="E190" i="104"/>
  <c r="E191" i="104"/>
  <c r="E615" i="105"/>
  <c r="E616" i="105"/>
  <c r="E230" i="101"/>
  <c r="E540" i="104"/>
  <c r="E541" i="104"/>
  <c r="E130" i="102"/>
  <c r="E82" i="103"/>
  <c r="E83" i="103"/>
  <c r="E134" i="103"/>
  <c r="E303" i="103"/>
  <c r="E304" i="103"/>
  <c r="E307" i="101"/>
  <c r="E308" i="101"/>
  <c r="E32" i="101"/>
  <c r="E33" i="101"/>
  <c r="E94" i="101"/>
  <c r="E95" i="101"/>
  <c r="E140" i="104"/>
  <c r="E141" i="104"/>
  <c r="E190" i="103"/>
  <c r="E191" i="103"/>
  <c r="E103" i="104"/>
  <c r="E104" i="104"/>
  <c r="E346" i="104"/>
  <c r="E28" i="105"/>
  <c r="E29" i="105"/>
  <c r="E148" i="101"/>
  <c r="E149" i="101"/>
  <c r="E305" i="104"/>
  <c r="E371" i="105"/>
  <c r="E734" i="103"/>
  <c r="E382" i="101"/>
  <c r="E383" i="101"/>
  <c r="E744" i="102"/>
  <c r="E745" i="102"/>
  <c r="E734" i="101"/>
  <c r="E278" i="102"/>
  <c r="E279" i="102"/>
  <c r="E646" i="103"/>
  <c r="E130" i="105"/>
  <c r="E42" i="103"/>
  <c r="E132" i="102"/>
  <c r="E133" i="102"/>
  <c r="E30" i="103"/>
  <c r="E244" i="101"/>
  <c r="E245" i="101"/>
  <c r="E69" i="101"/>
  <c r="E70" i="101"/>
  <c r="E582" i="105"/>
  <c r="E583" i="105"/>
  <c r="E490" i="101"/>
  <c r="E491" i="101"/>
  <c r="E253" i="104"/>
  <c r="E254" i="104"/>
  <c r="E469" i="102"/>
  <c r="E470" i="102"/>
  <c r="E459" i="102"/>
  <c r="E607" i="105"/>
  <c r="E608" i="105"/>
  <c r="E417" i="102"/>
  <c r="E65" i="104"/>
  <c r="E66" i="104"/>
  <c r="E380" i="101"/>
  <c r="E421" i="105"/>
  <c r="E300" i="103"/>
  <c r="E128" i="103"/>
  <c r="E129" i="103"/>
  <c r="E355" i="104"/>
  <c r="E46" i="104"/>
  <c r="E80" i="104"/>
  <c r="E125" i="101"/>
  <c r="E684" i="103"/>
  <c r="E409" i="102"/>
  <c r="E80" i="105"/>
  <c r="E759" i="103"/>
  <c r="E507" i="104"/>
  <c r="E508" i="104"/>
  <c r="E90" i="102"/>
  <c r="E91" i="102"/>
  <c r="E675" i="104"/>
  <c r="E65" i="101"/>
  <c r="E66" i="101"/>
  <c r="E625" i="105"/>
  <c r="E28" i="103"/>
  <c r="E29" i="103"/>
  <c r="E228" i="101"/>
  <c r="E229" i="101"/>
  <c r="E432" i="104"/>
  <c r="E433" i="104"/>
  <c r="E282" i="102"/>
  <c r="E283" i="102"/>
  <c r="E619" i="101"/>
  <c r="E620" i="101"/>
  <c r="E240" i="101"/>
  <c r="E241" i="101"/>
  <c r="E9" i="104"/>
  <c r="E534" i="104"/>
  <c r="E159" i="104"/>
  <c r="E100" i="105"/>
  <c r="E125" i="103"/>
  <c r="E378" i="103"/>
  <c r="E379" i="103"/>
  <c r="E300" i="104"/>
  <c r="E3" i="104"/>
  <c r="E4" i="104"/>
  <c r="E215" i="101"/>
  <c r="E216" i="101"/>
  <c r="E332" i="103"/>
  <c r="E333" i="103"/>
  <c r="E384" i="105"/>
  <c r="E282" i="101"/>
  <c r="E283" i="101"/>
  <c r="E567" i="104"/>
  <c r="E659" i="102"/>
  <c r="E628" i="102"/>
  <c r="E629" i="102"/>
  <c r="E65" i="105"/>
  <c r="E66" i="105"/>
  <c r="E298" i="105"/>
  <c r="E299" i="105"/>
  <c r="E507" i="101"/>
  <c r="E508" i="101"/>
  <c r="E650" i="101"/>
  <c r="E169" i="103"/>
  <c r="E170" i="103"/>
  <c r="E625" i="101"/>
  <c r="E709" i="105"/>
  <c r="E357" i="103"/>
  <c r="E358" i="103"/>
  <c r="E242" i="101"/>
  <c r="E528" i="103"/>
  <c r="E529" i="103"/>
  <c r="E519" i="103"/>
  <c r="E520" i="103"/>
  <c r="E105" i="104"/>
  <c r="E698" i="102"/>
  <c r="E699" i="102"/>
  <c r="E721" i="104"/>
  <c r="E334" i="104"/>
  <c r="E605" i="102"/>
  <c r="E421" i="104"/>
  <c r="E225" i="103"/>
  <c r="E734" i="102"/>
  <c r="E471" i="104"/>
  <c r="E121" i="104"/>
  <c r="E371" i="103"/>
  <c r="E309" i="103"/>
  <c r="E678" i="102"/>
  <c r="E679" i="102"/>
  <c r="E67" i="101"/>
  <c r="E473" i="102"/>
  <c r="E474" i="102"/>
  <c r="E15" i="101"/>
  <c r="E16" i="101"/>
  <c r="E142" i="105"/>
  <c r="E103" i="105"/>
  <c r="E104" i="105"/>
  <c r="E173" i="104"/>
  <c r="E174" i="104"/>
  <c r="E321" i="101"/>
  <c r="E117" i="105"/>
  <c r="E705" i="105"/>
  <c r="E269" i="104"/>
  <c r="E270" i="104"/>
  <c r="E203" i="105"/>
  <c r="E204" i="105"/>
  <c r="E309" i="102"/>
  <c r="E621" i="101"/>
  <c r="E448" i="103"/>
  <c r="E449" i="103"/>
  <c r="E250" i="101"/>
  <c r="E707" i="101"/>
  <c r="E708" i="101"/>
  <c r="E573" i="104"/>
  <c r="E574" i="104"/>
  <c r="E428" i="105"/>
  <c r="E429" i="105"/>
  <c r="E198" i="104"/>
  <c r="E199" i="104"/>
  <c r="E565" i="105"/>
  <c r="E566" i="105"/>
  <c r="E132" i="105"/>
  <c r="E133" i="105"/>
  <c r="E459" i="101"/>
  <c r="E380" i="105"/>
  <c r="E100" i="103"/>
  <c r="E259" i="105"/>
  <c r="E342" i="105"/>
  <c r="E771" i="101"/>
  <c r="E317" i="101"/>
  <c r="E519" i="104"/>
  <c r="E520" i="104"/>
  <c r="E650" i="104"/>
  <c r="E321" i="105"/>
  <c r="E396" i="104"/>
  <c r="E296" i="103"/>
  <c r="E459" i="103"/>
  <c r="E471" i="102"/>
  <c r="E482" i="103"/>
  <c r="E483" i="103"/>
  <c r="E557" i="104"/>
  <c r="E558" i="104"/>
  <c r="E667" i="102"/>
  <c r="E203" i="103"/>
  <c r="E204" i="103"/>
  <c r="E484" i="101"/>
  <c r="E240" i="104"/>
  <c r="E241" i="104"/>
  <c r="E419" i="102"/>
  <c r="E420" i="102"/>
  <c r="E757" i="101"/>
  <c r="E758" i="101"/>
  <c r="E742" i="103"/>
  <c r="E123" i="102"/>
  <c r="E124" i="102"/>
  <c r="E680" i="101"/>
  <c r="E192" i="101"/>
  <c r="E30" i="105"/>
  <c r="E205" i="103"/>
  <c r="E267" i="103"/>
  <c r="E644" i="101"/>
  <c r="E645" i="101"/>
  <c r="E84" i="105"/>
  <c r="E657" i="105"/>
  <c r="E658" i="105"/>
  <c r="E575" i="102"/>
  <c r="E403" i="103"/>
  <c r="E404" i="103"/>
  <c r="E44" i="104"/>
  <c r="E45" i="104"/>
  <c r="E292" i="103"/>
  <c r="E578" i="102"/>
  <c r="E579" i="102"/>
  <c r="E44" i="101"/>
  <c r="E45" i="101"/>
  <c r="E315" i="103"/>
  <c r="E316" i="103"/>
  <c r="E7" i="105"/>
  <c r="E8" i="105"/>
  <c r="E175" i="103"/>
  <c r="E178" i="101"/>
  <c r="E179" i="101"/>
  <c r="E132" i="101"/>
  <c r="E133" i="101"/>
  <c r="E153" i="102"/>
  <c r="E154" i="102"/>
  <c r="E303" i="101"/>
  <c r="E304" i="101"/>
  <c r="E650" i="105"/>
  <c r="E546" i="104"/>
  <c r="E378" i="105"/>
  <c r="E379" i="105"/>
  <c r="E769" i="103"/>
  <c r="E770" i="103"/>
  <c r="E709" i="102"/>
  <c r="E753" i="104"/>
  <c r="E754" i="104"/>
  <c r="E82" i="101"/>
  <c r="E83" i="101"/>
  <c r="E315" i="102"/>
  <c r="E316" i="102"/>
  <c r="E267" i="104"/>
  <c r="E384" i="102"/>
  <c r="E723" i="104"/>
  <c r="E724" i="104"/>
  <c r="E573" i="101"/>
  <c r="E574" i="101"/>
  <c r="E521" i="103"/>
  <c r="E532" i="104"/>
  <c r="E533" i="104"/>
  <c r="E453" i="101"/>
  <c r="E454" i="101"/>
  <c r="E700" i="102"/>
  <c r="E184" i="103"/>
  <c r="E498" i="105"/>
  <c r="E499" i="105"/>
  <c r="E217" i="105"/>
  <c r="E23" i="103"/>
  <c r="E24" i="103"/>
  <c r="E223" i="104"/>
  <c r="E224" i="104"/>
  <c r="E357" i="105"/>
  <c r="E358" i="105"/>
  <c r="E53" i="105"/>
  <c r="E54" i="105"/>
  <c r="E478" i="101"/>
  <c r="E479" i="101"/>
  <c r="E157" i="102"/>
  <c r="E158" i="102"/>
  <c r="E400" i="102"/>
  <c r="E519" i="102"/>
  <c r="E520" i="102"/>
  <c r="E484" i="105"/>
  <c r="E298" i="103"/>
  <c r="E299" i="103"/>
  <c r="E615" i="104"/>
  <c r="E616" i="104"/>
  <c r="E557" i="103"/>
  <c r="E558" i="103"/>
  <c r="E398" i="104"/>
  <c r="E399" i="104"/>
  <c r="E171" i="103"/>
  <c r="E498" i="102"/>
  <c r="E499" i="102"/>
  <c r="E259" i="101"/>
  <c r="E492" i="102"/>
  <c r="E628" i="101"/>
  <c r="E629" i="101"/>
  <c r="E244" i="105"/>
  <c r="E245" i="105"/>
  <c r="E717" i="101"/>
  <c r="E69" i="105"/>
  <c r="E70" i="105"/>
  <c r="E219" i="104"/>
  <c r="E220" i="104"/>
  <c r="E103" i="102"/>
  <c r="E104" i="102"/>
  <c r="E115" i="105"/>
  <c r="E116" i="105"/>
  <c r="E471" i="105"/>
  <c r="E348" i="104"/>
  <c r="E349" i="104"/>
  <c r="E648" i="104"/>
  <c r="E649" i="104"/>
  <c r="E559" i="102"/>
  <c r="E167" i="101"/>
  <c r="E730" i="104"/>
  <c r="E355" i="101"/>
  <c r="E523" i="103"/>
  <c r="E524" i="103"/>
  <c r="E634" i="105"/>
  <c r="E273" i="104"/>
  <c r="E274" i="104"/>
  <c r="E505" i="102"/>
  <c r="E240" i="103"/>
  <c r="E241" i="103"/>
  <c r="E465" i="102"/>
  <c r="E466" i="102"/>
  <c r="E523" i="101"/>
  <c r="E524" i="101"/>
  <c r="E196" i="102"/>
  <c r="E565" i="103"/>
  <c r="E566" i="103"/>
  <c r="E309" i="105"/>
  <c r="E171" i="104"/>
  <c r="E332" i="101"/>
  <c r="E333" i="101"/>
  <c r="E665" i="102"/>
  <c r="E666" i="102"/>
  <c r="E225" i="101"/>
  <c r="E105" i="101"/>
  <c r="E203" i="101"/>
  <c r="E204" i="101"/>
  <c r="E294" i="104"/>
  <c r="E295" i="104"/>
  <c r="E375" i="101"/>
  <c r="E621" i="105"/>
  <c r="E175" i="104"/>
  <c r="E430" i="104"/>
  <c r="E444" i="103"/>
  <c r="E445" i="103"/>
  <c r="E378" i="101"/>
  <c r="E379" i="101"/>
  <c r="E428" i="104"/>
  <c r="E429" i="104"/>
  <c r="E696" i="104"/>
  <c r="E278" i="105"/>
  <c r="E279" i="105"/>
  <c r="E367" i="101"/>
  <c r="E575" i="104"/>
  <c r="E259" i="104"/>
  <c r="E365" i="105"/>
  <c r="E366" i="105"/>
  <c r="E228" i="102"/>
  <c r="E229" i="102"/>
  <c r="E205" i="105"/>
  <c r="E159" i="105"/>
  <c r="E282" i="103"/>
  <c r="E283" i="103"/>
  <c r="E92" i="103"/>
  <c r="E534" i="102"/>
  <c r="E494" i="104"/>
  <c r="E495" i="104"/>
  <c r="E298" i="102"/>
  <c r="E299" i="102"/>
  <c r="E732" i="102"/>
  <c r="E733" i="102"/>
  <c r="E550" i="104"/>
  <c r="E678" i="105"/>
  <c r="E679" i="105"/>
  <c r="E217" i="101"/>
  <c r="E519" i="101"/>
  <c r="E520" i="101"/>
  <c r="E378" i="102"/>
  <c r="E379" i="102"/>
  <c r="E559" i="101"/>
  <c r="E194" i="103"/>
  <c r="E195" i="103"/>
  <c r="E719" i="103"/>
  <c r="E720" i="103"/>
  <c r="E257" i="103"/>
  <c r="E258" i="103"/>
  <c r="E625" i="102"/>
  <c r="E405" i="104"/>
  <c r="E234" i="102"/>
  <c r="E340" i="104"/>
  <c r="E341" i="104"/>
  <c r="E169" i="101"/>
  <c r="E170" i="101"/>
  <c r="E367" i="105"/>
  <c r="E167" i="103"/>
  <c r="E434" i="102"/>
  <c r="E494" i="101"/>
  <c r="E495" i="101"/>
  <c r="E392" i="101"/>
  <c r="E280" i="101"/>
  <c r="E432" i="102"/>
  <c r="E433" i="102"/>
  <c r="E128" i="104"/>
  <c r="E129" i="104"/>
  <c r="E417" i="104"/>
  <c r="E534" i="105"/>
  <c r="E715" i="102"/>
  <c r="E716" i="102"/>
  <c r="E167" i="105"/>
  <c r="E478" i="102"/>
  <c r="E479" i="102"/>
  <c r="E369" i="103"/>
  <c r="E370" i="103"/>
  <c r="E140" i="103"/>
  <c r="E141" i="103"/>
  <c r="E707" i="105"/>
  <c r="E708" i="105"/>
  <c r="E515" i="102"/>
  <c r="E516" i="102"/>
  <c r="E173" i="103"/>
  <c r="E174" i="103"/>
  <c r="E109" i="104"/>
  <c r="E430" i="105"/>
  <c r="E267" i="102"/>
  <c r="E517" i="103"/>
  <c r="E382" i="104"/>
  <c r="E383" i="104"/>
  <c r="E592" i="101"/>
  <c r="E646" i="104"/>
  <c r="E344" i="103"/>
  <c r="E345" i="103"/>
  <c r="E98" i="101"/>
  <c r="E99" i="101"/>
  <c r="E330" i="103"/>
  <c r="E694" i="101"/>
  <c r="E695" i="101"/>
  <c r="E296" i="105"/>
  <c r="E605" i="103"/>
  <c r="E457" i="101"/>
  <c r="E458" i="101"/>
  <c r="E346" i="102"/>
  <c r="E523" i="105"/>
  <c r="E524" i="105"/>
  <c r="E5" i="105"/>
  <c r="E73" i="103"/>
  <c r="E74" i="103"/>
  <c r="E355" i="105"/>
  <c r="E453" i="102"/>
  <c r="E454" i="102"/>
  <c r="E380" i="102"/>
  <c r="E673" i="101"/>
  <c r="E674" i="101"/>
  <c r="E234" i="105"/>
  <c r="E467" i="102"/>
  <c r="E715" i="104"/>
  <c r="E716" i="104"/>
  <c r="E423" i="104"/>
  <c r="E424" i="104"/>
  <c r="E630" i="103"/>
  <c r="E242" i="103"/>
  <c r="E757" i="104"/>
  <c r="E758" i="104"/>
  <c r="E328" i="103"/>
  <c r="E329" i="103"/>
  <c r="E246" i="105"/>
  <c r="E750" i="101"/>
  <c r="E505" i="101"/>
  <c r="E159" i="103"/>
  <c r="E123" i="104"/>
  <c r="E124" i="104"/>
  <c r="E725" i="102"/>
  <c r="E323" i="104"/>
  <c r="E324" i="104"/>
  <c r="E750" i="102"/>
  <c r="E292" i="101"/>
  <c r="E684" i="104"/>
  <c r="E480" i="102"/>
  <c r="E50" i="103"/>
  <c r="E621" i="102"/>
  <c r="E182" i="102"/>
  <c r="E183" i="102"/>
  <c r="E455" i="104"/>
  <c r="E103" i="101"/>
  <c r="E104" i="101"/>
  <c r="E669" i="105"/>
  <c r="E670" i="105"/>
  <c r="E142" i="102"/>
  <c r="E571" i="102"/>
  <c r="E255" i="103"/>
  <c r="E146" i="105"/>
  <c r="E682" i="104"/>
  <c r="E683" i="104"/>
  <c r="E475" i="103"/>
  <c r="E569" i="103"/>
  <c r="E570" i="103"/>
  <c r="E448" i="101"/>
  <c r="E449" i="101"/>
  <c r="E242" i="102"/>
  <c r="E400" i="101"/>
  <c r="E57" i="102"/>
  <c r="E58" i="102"/>
  <c r="E300" i="102"/>
  <c r="E580" i="104"/>
  <c r="E450" i="101"/>
  <c r="E228" i="105"/>
  <c r="E229" i="105"/>
  <c r="E415" i="102"/>
  <c r="E416" i="102"/>
  <c r="E173" i="101"/>
  <c r="E174" i="101"/>
  <c r="E146" i="102"/>
  <c r="E167" i="104"/>
  <c r="E392" i="102"/>
  <c r="E642" i="105"/>
  <c r="E180" i="105"/>
  <c r="E167" i="102"/>
  <c r="E505" i="103"/>
  <c r="E267" i="101"/>
  <c r="E250" i="102"/>
  <c r="E480" i="103"/>
  <c r="E134" i="105"/>
  <c r="E644" i="105"/>
  <c r="E645" i="105"/>
  <c r="E715" i="103"/>
  <c r="E716" i="103"/>
  <c r="E150" i="103"/>
  <c r="E517" i="101"/>
  <c r="E319" i="102"/>
  <c r="E320" i="102"/>
  <c r="E219" i="102"/>
  <c r="E220" i="102"/>
  <c r="E525" i="104"/>
  <c r="E544" i="105"/>
  <c r="E545" i="105"/>
  <c r="E19" i="102"/>
  <c r="E20" i="102"/>
  <c r="E596" i="104"/>
  <c r="E78" i="101"/>
  <c r="E79" i="101"/>
  <c r="E48" i="104"/>
  <c r="E49" i="104"/>
  <c r="E253" i="102"/>
  <c r="E254" i="102"/>
  <c r="E757" i="103"/>
  <c r="E758" i="103"/>
  <c r="E742" i="101"/>
  <c r="E46" i="105"/>
  <c r="E305" i="103"/>
  <c r="E678" i="104"/>
  <c r="E679" i="104"/>
  <c r="E144" i="104"/>
  <c r="E145" i="104"/>
  <c r="E73" i="101"/>
  <c r="E74" i="101"/>
  <c r="E623" i="104"/>
  <c r="E624" i="104"/>
  <c r="E40" i="105"/>
  <c r="E41" i="105"/>
  <c r="E530" i="104"/>
  <c r="E578" i="104"/>
  <c r="E579" i="104"/>
  <c r="E748" i="101"/>
  <c r="E749" i="101"/>
  <c r="E700" i="104"/>
  <c r="E692" i="102"/>
  <c r="E194" i="101"/>
  <c r="E195" i="101"/>
  <c r="E90" i="101"/>
  <c r="E91" i="101"/>
  <c r="E328" i="105"/>
  <c r="E329" i="105"/>
  <c r="E653" i="104"/>
  <c r="E654" i="104"/>
  <c r="E659" i="101"/>
  <c r="E209" i="105"/>
  <c r="E100" i="101"/>
  <c r="E25" i="103"/>
  <c r="E657" i="101"/>
  <c r="E658" i="101"/>
  <c r="E542" i="104"/>
  <c r="E332" i="102"/>
  <c r="E333" i="102"/>
  <c r="E221" i="105"/>
  <c r="E205" i="104"/>
  <c r="E442" i="104"/>
  <c r="E632" i="102"/>
  <c r="E633" i="102"/>
  <c r="E200" i="101"/>
  <c r="E157" i="104"/>
  <c r="E158" i="104"/>
  <c r="E655" i="101"/>
  <c r="E290" i="103"/>
  <c r="E291" i="103"/>
  <c r="E198" i="103"/>
  <c r="E199" i="103"/>
  <c r="E75" i="104"/>
  <c r="E275" i="102"/>
  <c r="E755" i="103"/>
  <c r="E348" i="101"/>
  <c r="E349" i="101"/>
  <c r="E467" i="105"/>
  <c r="E94" i="102"/>
  <c r="E95" i="102"/>
  <c r="E640" i="101"/>
  <c r="E641" i="101"/>
  <c r="E259" i="102"/>
  <c r="E34" i="102"/>
  <c r="E290" i="105"/>
  <c r="E291" i="105"/>
  <c r="E557" i="101"/>
  <c r="E558" i="101"/>
  <c r="E369" i="101"/>
  <c r="E370" i="101"/>
  <c r="E500" i="101"/>
  <c r="E665" i="105"/>
  <c r="E666" i="105"/>
  <c r="E498" i="101"/>
  <c r="E499" i="101"/>
  <c r="E503" i="105"/>
  <c r="E504" i="105"/>
  <c r="E405" i="102"/>
  <c r="E271" i="104"/>
  <c r="E294" i="102"/>
  <c r="E295" i="102"/>
  <c r="E119" i="102"/>
  <c r="E120" i="102"/>
  <c r="E32" i="104"/>
  <c r="E33" i="104"/>
  <c r="E280" i="105"/>
  <c r="E528" i="104"/>
  <c r="E529" i="104"/>
  <c r="E221" i="104"/>
  <c r="E503" i="103"/>
  <c r="E504" i="103"/>
  <c r="E434" i="104"/>
  <c r="E575" i="103"/>
  <c r="E444" i="101"/>
  <c r="E445" i="101"/>
  <c r="E294" i="105"/>
  <c r="E295" i="105"/>
  <c r="E646" i="105"/>
  <c r="E219" i="105"/>
  <c r="E220" i="105"/>
  <c r="E194" i="105"/>
  <c r="E195" i="105"/>
  <c r="E450" i="104"/>
  <c r="E692" i="103"/>
  <c r="E392" i="103"/>
  <c r="E767" i="103"/>
  <c r="E350" i="104"/>
  <c r="E394" i="104"/>
  <c r="E395" i="104"/>
  <c r="E128" i="101"/>
  <c r="E129" i="101"/>
  <c r="E219" i="103"/>
  <c r="E220" i="103"/>
  <c r="E123" i="105"/>
  <c r="E124" i="105"/>
  <c r="E648" i="105"/>
  <c r="E649" i="105"/>
  <c r="E421" i="102"/>
  <c r="E748" i="104"/>
  <c r="E749" i="104"/>
  <c r="E430" i="102"/>
  <c r="E207" i="104"/>
  <c r="E208" i="104"/>
  <c r="E550" i="103"/>
  <c r="E330" i="105"/>
  <c r="E355" i="103"/>
  <c r="E350" i="103"/>
  <c r="E269" i="105"/>
  <c r="E270" i="105"/>
  <c r="E753" i="103"/>
  <c r="E754" i="103"/>
  <c r="E180" i="101"/>
  <c r="E728" i="101"/>
  <c r="E729" i="101"/>
  <c r="E682" i="101"/>
  <c r="E683" i="101"/>
  <c r="E107" i="104"/>
  <c r="E108" i="104"/>
  <c r="E69" i="103"/>
  <c r="E70" i="103"/>
  <c r="E717" i="102"/>
  <c r="E275" i="103"/>
  <c r="E742" i="104"/>
  <c r="E269" i="103"/>
  <c r="E270" i="103"/>
  <c r="E642" i="103"/>
  <c r="E548" i="104"/>
  <c r="E549" i="104"/>
  <c r="E315" i="101"/>
  <c r="E316" i="101"/>
  <c r="E34" i="105"/>
  <c r="E465" i="104"/>
  <c r="E466" i="104"/>
  <c r="E480" i="104"/>
  <c r="E75" i="105"/>
  <c r="E240" i="105"/>
  <c r="E241" i="105"/>
  <c r="E590" i="102"/>
  <c r="E591" i="102"/>
  <c r="E384" i="103"/>
  <c r="E700" i="103"/>
  <c r="E446" i="103"/>
  <c r="E342" i="102"/>
  <c r="E269" i="102"/>
  <c r="E270" i="102"/>
  <c r="E650" i="103"/>
  <c r="E653" i="103"/>
  <c r="E654" i="103"/>
  <c r="E546" i="102"/>
  <c r="E323" i="101"/>
  <c r="E324" i="101"/>
  <c r="E678" i="103"/>
  <c r="E679" i="103"/>
  <c r="E171" i="101"/>
  <c r="E271" i="101"/>
  <c r="E96" i="103"/>
  <c r="E346" i="103"/>
  <c r="E609" i="104"/>
  <c r="E344" i="105"/>
  <c r="E345" i="105"/>
  <c r="E115" i="102"/>
  <c r="E116" i="102"/>
  <c r="E196" i="101"/>
  <c r="E553" i="104"/>
  <c r="E554" i="104"/>
  <c r="E250" i="104"/>
  <c r="E415" i="105"/>
  <c r="E416" i="105"/>
  <c r="E359" i="105"/>
  <c r="E284" i="101"/>
  <c r="E617" i="102"/>
  <c r="E155" i="102"/>
  <c r="E594" i="102"/>
  <c r="E595" i="102"/>
  <c r="E615" i="101"/>
  <c r="E616" i="101"/>
  <c r="E155" i="104"/>
  <c r="E705" i="104"/>
  <c r="E230" i="102"/>
  <c r="E690" i="103"/>
  <c r="E691" i="103"/>
  <c r="E244" i="104"/>
  <c r="E245" i="104"/>
  <c r="E248" i="104"/>
  <c r="E249" i="104"/>
  <c r="E359" i="103"/>
  <c r="E30" i="104"/>
  <c r="E682" i="102"/>
  <c r="E683" i="102"/>
  <c r="E244" i="102"/>
  <c r="E245" i="102"/>
  <c r="E319" i="104"/>
  <c r="E320" i="104"/>
  <c r="E480" i="105"/>
  <c r="E671" i="105"/>
  <c r="E178" i="103"/>
  <c r="E179" i="103"/>
  <c r="E440" i="102"/>
  <c r="E441" i="102"/>
  <c r="E590" i="104"/>
  <c r="E591" i="104"/>
  <c r="E175" i="101"/>
  <c r="E509" i="101"/>
  <c r="E659" i="105"/>
  <c r="E180" i="104"/>
  <c r="E548" i="102"/>
  <c r="E549" i="102"/>
  <c r="E482" i="104"/>
  <c r="E483" i="104"/>
  <c r="E409" i="103"/>
  <c r="E528" i="102"/>
  <c r="E529" i="102"/>
  <c r="E675" i="105"/>
  <c r="E182" i="103"/>
  <c r="E183" i="103"/>
  <c r="E407" i="101"/>
  <c r="E408" i="101"/>
  <c r="E617" i="103"/>
  <c r="E7" i="101"/>
  <c r="E8" i="101"/>
  <c r="E544" i="102"/>
  <c r="E545" i="102"/>
  <c r="E442" i="103"/>
  <c r="E528" i="105"/>
  <c r="E529" i="105"/>
  <c r="E525" i="101"/>
  <c r="E534" i="101"/>
  <c r="E330" i="102"/>
  <c r="E232" i="103"/>
  <c r="E233" i="103"/>
  <c r="E671" i="101"/>
  <c r="E30" i="102"/>
  <c r="E230" i="104"/>
  <c r="E446" i="105"/>
  <c r="E328" i="101"/>
  <c r="E329" i="101"/>
  <c r="E298" i="101"/>
  <c r="E299" i="101"/>
  <c r="E340" i="102"/>
  <c r="E341" i="102"/>
  <c r="E775" i="104"/>
  <c r="E296" i="101"/>
  <c r="E607" i="104"/>
  <c r="E608" i="104"/>
  <c r="E467" i="101"/>
  <c r="E21" i="105"/>
  <c r="E340" i="101"/>
  <c r="E341" i="101"/>
  <c r="E707" i="102"/>
  <c r="E708" i="102"/>
  <c r="E648" i="103"/>
  <c r="E649" i="103"/>
  <c r="E690" i="104"/>
  <c r="E691" i="104"/>
  <c r="E353" i="103"/>
  <c r="E354" i="103"/>
  <c r="E600" i="102"/>
  <c r="E515" i="101"/>
  <c r="E516" i="101"/>
  <c r="E548" i="101"/>
  <c r="E549" i="101"/>
  <c r="E553" i="105"/>
  <c r="E554" i="105"/>
  <c r="E680" i="104"/>
  <c r="E580" i="102"/>
  <c r="E342" i="103"/>
  <c r="E540" i="102"/>
  <c r="E541" i="102"/>
  <c r="E703" i="102"/>
  <c r="E704" i="102"/>
  <c r="E432" i="101"/>
  <c r="E433" i="101"/>
  <c r="E482" i="102"/>
  <c r="E483" i="102"/>
  <c r="E419" i="103"/>
  <c r="E420" i="103"/>
  <c r="E559" i="103"/>
  <c r="E355" i="102"/>
  <c r="E428" i="102"/>
  <c r="E429" i="102"/>
  <c r="E750" i="104"/>
  <c r="E182" i="105"/>
  <c r="E183" i="105"/>
  <c r="E521" i="101"/>
  <c r="E403" i="101"/>
  <c r="E404" i="101"/>
  <c r="E323" i="103"/>
  <c r="E324" i="103"/>
  <c r="E669" i="104"/>
  <c r="E670" i="104"/>
  <c r="E744" i="104"/>
  <c r="E745" i="104"/>
  <c r="E457" i="102"/>
  <c r="E458" i="102"/>
  <c r="E367" i="103"/>
  <c r="E257" i="104"/>
  <c r="E258" i="104"/>
  <c r="E407" i="102"/>
  <c r="E408" i="102"/>
  <c r="E469" i="104"/>
  <c r="E470" i="104"/>
  <c r="E350" i="105"/>
  <c r="E567" i="101"/>
  <c r="E703" i="105"/>
  <c r="E704" i="105"/>
  <c r="E517" i="102"/>
  <c r="E205" i="101"/>
  <c r="E315" i="105"/>
  <c r="E316" i="105"/>
  <c r="E492" i="105"/>
  <c r="E348" i="103"/>
  <c r="E349" i="103"/>
  <c r="E415" i="101"/>
  <c r="E416" i="101"/>
  <c r="E25" i="104"/>
  <c r="E515" i="103"/>
  <c r="E516" i="103"/>
  <c r="E107" i="101"/>
  <c r="E108" i="101"/>
  <c r="E582" i="102"/>
  <c r="E583" i="102"/>
  <c r="E769" i="104"/>
  <c r="E770" i="104"/>
  <c r="E484" i="104"/>
  <c r="E192" i="103"/>
  <c r="E346" i="101"/>
  <c r="E207" i="105"/>
  <c r="E208" i="105"/>
  <c r="E403" i="105"/>
  <c r="E404" i="105"/>
  <c r="E217" i="102"/>
  <c r="E478" i="105"/>
  <c r="E479" i="105"/>
  <c r="E632" i="101"/>
  <c r="E633" i="101"/>
  <c r="E284" i="102"/>
  <c r="E425" i="105"/>
  <c r="E746" i="104"/>
  <c r="E725" i="105"/>
  <c r="E221" i="101"/>
  <c r="E332" i="105"/>
  <c r="E333" i="105"/>
  <c r="E532" i="102"/>
  <c r="E533" i="102"/>
  <c r="E271" i="102"/>
  <c r="E198" i="105"/>
  <c r="E199" i="105"/>
  <c r="E755" i="104"/>
  <c r="E203" i="102"/>
  <c r="E204" i="102"/>
  <c r="E375" i="105"/>
  <c r="E530" i="103"/>
  <c r="E565" i="101"/>
  <c r="E566" i="101"/>
  <c r="E350" i="102"/>
  <c r="E328" i="104"/>
  <c r="E329" i="104"/>
  <c r="E532" i="101"/>
  <c r="E533" i="101"/>
  <c r="E55" i="102"/>
  <c r="E165" i="105"/>
  <c r="E166" i="105"/>
  <c r="E278" i="101"/>
  <c r="E279" i="101"/>
  <c r="E705" i="101"/>
  <c r="E390" i="104"/>
  <c r="E391" i="104"/>
  <c r="E553" i="102"/>
  <c r="E554" i="102"/>
  <c r="E442" i="101"/>
  <c r="E400" i="105"/>
  <c r="E573" i="105"/>
  <c r="E574" i="105"/>
  <c r="E507" i="103"/>
  <c r="E508" i="103"/>
  <c r="E673" i="105"/>
  <c r="E674" i="105"/>
  <c r="E225" i="105"/>
  <c r="E542" i="105"/>
  <c r="E75" i="101"/>
  <c r="E75" i="102"/>
  <c r="E319" i="103"/>
  <c r="E320" i="103"/>
  <c r="E440" i="104"/>
  <c r="E441" i="104"/>
  <c r="E215" i="103"/>
  <c r="E216" i="103"/>
  <c r="E80" i="103"/>
  <c r="E746" i="102"/>
  <c r="E194" i="102"/>
  <c r="E195" i="102"/>
  <c r="E307" i="103"/>
  <c r="E308" i="103"/>
  <c r="E155" i="101"/>
  <c r="E275" i="101"/>
  <c r="E580" i="105"/>
  <c r="E178" i="104"/>
  <c r="E179" i="104"/>
  <c r="E544" i="101"/>
  <c r="E545" i="101"/>
  <c r="E253" i="105"/>
  <c r="E254" i="105"/>
  <c r="E396" i="105"/>
  <c r="E632" i="103"/>
  <c r="E633" i="103"/>
  <c r="E17" i="104"/>
  <c r="E217" i="104"/>
  <c r="E578" i="105"/>
  <c r="E579" i="105"/>
  <c r="E325" i="104"/>
  <c r="E53" i="102"/>
  <c r="E54" i="102"/>
  <c r="E292" i="105"/>
  <c r="E384" i="104"/>
  <c r="E230" i="105"/>
  <c r="E446" i="104"/>
  <c r="E692" i="101"/>
  <c r="E715" i="101"/>
  <c r="E716" i="101"/>
  <c r="E496" i="101"/>
  <c r="E246" i="101"/>
  <c r="E609" i="102"/>
  <c r="E628" i="105"/>
  <c r="E629" i="105"/>
  <c r="E157" i="101"/>
  <c r="E158" i="101"/>
  <c r="E625" i="103"/>
  <c r="E40" i="104"/>
  <c r="E41" i="104"/>
  <c r="E357" i="102"/>
  <c r="E358" i="102"/>
  <c r="E519" i="105"/>
  <c r="E520" i="105"/>
  <c r="E303" i="105"/>
  <c r="E304" i="105"/>
  <c r="E542" i="102"/>
  <c r="E725" i="104"/>
  <c r="E392" i="104"/>
  <c r="E655" i="104"/>
  <c r="E455" i="105"/>
  <c r="E542" i="101"/>
  <c r="E207" i="102"/>
  <c r="E208" i="102"/>
  <c r="E367" i="104"/>
  <c r="E357" i="101"/>
  <c r="E358" i="101"/>
  <c r="E28" i="101"/>
  <c r="E29" i="101"/>
  <c r="E265" i="102"/>
  <c r="E266" i="102"/>
  <c r="E398" i="103"/>
  <c r="E399" i="103"/>
  <c r="E600" i="101"/>
  <c r="E180" i="102"/>
  <c r="E375" i="103"/>
  <c r="E607" i="102"/>
  <c r="E608" i="102"/>
  <c r="E155" i="103"/>
  <c r="E517" i="104"/>
  <c r="E642" i="101"/>
  <c r="E409" i="101"/>
  <c r="E592" i="105"/>
  <c r="E705" i="103"/>
  <c r="E500" i="102"/>
  <c r="E221" i="102"/>
  <c r="E400" i="104"/>
  <c r="E775" i="101"/>
  <c r="E617" i="104"/>
  <c r="E59" i="105"/>
  <c r="E723" i="102"/>
  <c r="E724" i="102"/>
  <c r="E353" i="102"/>
  <c r="E354" i="102"/>
  <c r="E640" i="103"/>
  <c r="E641" i="103"/>
  <c r="E546" i="101"/>
  <c r="E40" i="101"/>
  <c r="E41" i="101"/>
  <c r="E496" i="102"/>
  <c r="E169" i="104"/>
  <c r="E170" i="104"/>
  <c r="E207" i="103"/>
  <c r="E208" i="103"/>
  <c r="E696" i="102"/>
  <c r="E421" i="101"/>
  <c r="E205" i="102"/>
  <c r="E334" i="103"/>
  <c r="E305" i="102"/>
  <c r="E403" i="104"/>
  <c r="E404" i="104"/>
  <c r="E621" i="104"/>
  <c r="E280" i="102"/>
  <c r="E640" i="105"/>
  <c r="E641" i="105"/>
  <c r="E548" i="105"/>
  <c r="E549" i="105"/>
  <c r="E509" i="104"/>
  <c r="E209" i="101"/>
  <c r="E307" i="102"/>
  <c r="E308" i="102"/>
  <c r="E153" i="103"/>
  <c r="E154" i="103"/>
  <c r="E178" i="105"/>
  <c r="E179" i="105"/>
  <c r="E390" i="105"/>
  <c r="E391" i="105"/>
  <c r="E307" i="105"/>
  <c r="E308" i="105"/>
  <c r="E765" i="101"/>
  <c r="E766" i="101"/>
  <c r="E605" i="101"/>
  <c r="E709" i="101"/>
  <c r="E153" i="105"/>
  <c r="E154" i="105"/>
  <c r="E767" i="104"/>
  <c r="E471" i="103"/>
  <c r="E182" i="101"/>
  <c r="E183" i="101"/>
  <c r="E665" i="103"/>
  <c r="E666" i="103"/>
  <c r="E607" i="103"/>
  <c r="E608" i="103"/>
  <c r="E323" i="102"/>
  <c r="E324" i="102"/>
  <c r="E209" i="104"/>
  <c r="E432" i="105"/>
  <c r="E433" i="105"/>
  <c r="E369" i="104"/>
  <c r="E370" i="104"/>
  <c r="E500" i="104"/>
  <c r="E419" i="104"/>
  <c r="E420" i="104"/>
  <c r="E371" i="101"/>
  <c r="E509" i="105"/>
  <c r="E140" i="105"/>
  <c r="E141" i="105"/>
  <c r="E575" i="105"/>
  <c r="E19" i="104"/>
  <c r="E20" i="104"/>
  <c r="E623" i="105"/>
  <c r="E624" i="105"/>
  <c r="E765" i="103"/>
  <c r="E766" i="103"/>
  <c r="E630" i="104"/>
  <c r="E294" i="101"/>
  <c r="E295" i="101"/>
  <c r="E144" i="105"/>
  <c r="E145" i="105"/>
  <c r="E200" i="102"/>
  <c r="E71" i="104"/>
  <c r="E773" i="104"/>
  <c r="E774" i="104"/>
  <c r="E344" i="102"/>
  <c r="E345" i="102"/>
  <c r="E440" i="103"/>
  <c r="E441" i="103"/>
  <c r="E365" i="102"/>
  <c r="E366" i="102"/>
  <c r="E394" i="101"/>
  <c r="E395" i="101"/>
  <c r="E450" i="105"/>
  <c r="E171" i="105"/>
  <c r="E130" i="104"/>
  <c r="E709" i="104"/>
  <c r="E432" i="103"/>
  <c r="E433" i="103"/>
  <c r="E496" i="105"/>
  <c r="E259" i="103"/>
  <c r="E48" i="105"/>
  <c r="E49" i="105"/>
  <c r="E444" i="105"/>
  <c r="E445" i="105"/>
  <c r="E605" i="105"/>
  <c r="E169" i="102"/>
  <c r="E170" i="102"/>
  <c r="E300" i="101"/>
  <c r="E505" i="104"/>
  <c r="E719" i="101"/>
  <c r="E720" i="101"/>
  <c r="E196" i="103"/>
  <c r="E600" i="105"/>
  <c r="E759" i="104"/>
  <c r="E653" i="102"/>
  <c r="E654" i="102"/>
  <c r="E540" i="105"/>
  <c r="E541" i="105"/>
  <c r="E107" i="105"/>
  <c r="E108" i="105"/>
  <c r="E509" i="102"/>
  <c r="E642" i="104"/>
  <c r="E398" i="101"/>
  <c r="E399" i="101"/>
  <c r="E3" i="101"/>
  <c r="E4" i="101"/>
  <c r="E453" i="105"/>
  <c r="E454" i="105"/>
  <c r="E42" i="105"/>
  <c r="E528" i="101"/>
  <c r="E529" i="101"/>
  <c r="E659" i="104"/>
  <c r="E221" i="103"/>
  <c r="E248" i="102"/>
  <c r="E249" i="102"/>
  <c r="E730" i="101"/>
  <c r="E469" i="105"/>
  <c r="E470" i="105"/>
  <c r="E571" i="105"/>
  <c r="E696" i="103"/>
  <c r="E203" i="104"/>
  <c r="E204" i="104"/>
  <c r="E165" i="103"/>
  <c r="E166" i="103"/>
  <c r="E503" i="104"/>
  <c r="E504" i="104"/>
  <c r="E278" i="103"/>
  <c r="E279" i="103"/>
  <c r="E59" i="101"/>
  <c r="E723" i="101"/>
  <c r="E724" i="101"/>
  <c r="E215" i="104"/>
  <c r="E216" i="104"/>
  <c r="E194" i="104"/>
  <c r="E195" i="104"/>
  <c r="E42" i="102"/>
  <c r="E457" i="104"/>
  <c r="E458" i="104"/>
  <c r="E125" i="104"/>
  <c r="E246" i="104"/>
  <c r="E242" i="105"/>
  <c r="E353" i="101"/>
  <c r="E354" i="101"/>
  <c r="E707" i="103"/>
  <c r="E708" i="103"/>
  <c r="E634" i="103"/>
  <c r="E465" i="103"/>
  <c r="E466" i="103"/>
  <c r="E223" i="102"/>
  <c r="E224" i="102"/>
  <c r="E548" i="103"/>
  <c r="E549" i="103"/>
  <c r="E409" i="104"/>
  <c r="E696" i="105"/>
  <c r="E671" i="103"/>
  <c r="E105" i="102"/>
  <c r="E694" i="102"/>
  <c r="E695" i="102"/>
  <c r="E34" i="101"/>
  <c r="E425" i="102"/>
  <c r="E223" i="105"/>
  <c r="E224" i="105"/>
  <c r="E342" i="101"/>
  <c r="E240" i="102"/>
  <c r="E241" i="102"/>
  <c r="E184" i="104"/>
  <c r="E594" i="101"/>
  <c r="E595" i="101"/>
  <c r="E417" i="101"/>
  <c r="E540" i="103"/>
  <c r="E541" i="103"/>
  <c r="E703" i="101"/>
  <c r="E704" i="101"/>
  <c r="E775" i="103"/>
  <c r="E19" i="101"/>
  <c r="E20" i="101"/>
  <c r="E21" i="104"/>
  <c r="E719" i="104"/>
  <c r="E720" i="104"/>
  <c r="E623" i="101"/>
  <c r="E624" i="101"/>
  <c r="E455" i="102"/>
  <c r="E584" i="101"/>
  <c r="E175" i="105"/>
  <c r="E609" i="105"/>
  <c r="E71" i="102"/>
  <c r="E671" i="104"/>
  <c r="E553" i="103"/>
  <c r="E554" i="103"/>
  <c r="E682" i="105"/>
  <c r="E683" i="105"/>
  <c r="E525" i="102"/>
  <c r="E598" i="105"/>
  <c r="E599" i="105"/>
  <c r="E284" i="103"/>
  <c r="E207" i="101"/>
  <c r="E208" i="101"/>
  <c r="E484" i="102"/>
  <c r="E15" i="105"/>
  <c r="E16" i="105"/>
  <c r="E405" i="105"/>
  <c r="E390" i="103"/>
  <c r="E391" i="103"/>
  <c r="E215" i="102"/>
  <c r="E216" i="102"/>
  <c r="E396" i="102"/>
  <c r="E703" i="104"/>
  <c r="E704" i="104"/>
  <c r="E209" i="103"/>
  <c r="E396" i="103"/>
  <c r="E82" i="102"/>
  <c r="E83" i="102"/>
  <c r="E648" i="102"/>
  <c r="E649" i="102"/>
  <c r="E455" i="101"/>
  <c r="E640" i="104"/>
  <c r="E641" i="104"/>
  <c r="E319" i="105"/>
  <c r="E320" i="105"/>
  <c r="E475" i="105"/>
  <c r="E257" i="102"/>
  <c r="E258" i="102"/>
  <c r="E23" i="102"/>
  <c r="E24" i="102"/>
  <c r="E359" i="102"/>
  <c r="E505" i="105"/>
  <c r="E157" i="103"/>
  <c r="E158" i="103"/>
  <c r="E305" i="105"/>
  <c r="E290" i="104"/>
  <c r="E291" i="104"/>
  <c r="E150" i="102"/>
  <c r="E196" i="105"/>
  <c r="E582" i="104"/>
  <c r="E583" i="104"/>
  <c r="E330" i="104"/>
  <c r="E448" i="105"/>
  <c r="E449" i="105"/>
  <c r="E503" i="102"/>
  <c r="E504" i="102"/>
  <c r="E578" i="101"/>
  <c r="E579" i="101"/>
  <c r="E390" i="102"/>
  <c r="E391" i="102"/>
  <c r="E615" i="102"/>
  <c r="E616" i="102"/>
  <c r="E582" i="101"/>
  <c r="E583" i="101"/>
  <c r="E596" i="102"/>
  <c r="E223" i="103"/>
  <c r="E224" i="103"/>
  <c r="E515" i="105"/>
  <c r="E516" i="105"/>
  <c r="E369" i="102"/>
  <c r="E370" i="102"/>
  <c r="E571" i="104"/>
  <c r="E450" i="103"/>
  <c r="E46" i="103"/>
  <c r="E200" i="105"/>
  <c r="E317" i="105"/>
  <c r="E117" i="102"/>
  <c r="E253" i="101"/>
  <c r="E254" i="101"/>
  <c r="E321" i="102"/>
  <c r="E525" i="103"/>
  <c r="E707" i="104"/>
  <c r="E708" i="104"/>
  <c r="E398" i="102"/>
  <c r="E399" i="102"/>
  <c r="E594" i="105"/>
  <c r="E595" i="105"/>
  <c r="E559" i="104"/>
  <c r="E457" i="105"/>
  <c r="E458" i="105"/>
  <c r="E340" i="103"/>
  <c r="E341" i="103"/>
  <c r="E692" i="105"/>
  <c r="E169" i="105"/>
  <c r="E170" i="105"/>
  <c r="E228" i="104"/>
  <c r="E229" i="104"/>
  <c r="E125" i="102"/>
  <c r="E90" i="103"/>
  <c r="E91" i="103"/>
  <c r="E596" i="105"/>
  <c r="E190" i="105"/>
  <c r="E191" i="105"/>
  <c r="E592" i="104"/>
  <c r="E15" i="102"/>
  <c r="E16" i="102"/>
  <c r="E496" i="103"/>
  <c r="E475" i="104"/>
  <c r="E603" i="102"/>
  <c r="E604" i="102"/>
  <c r="E425" i="104"/>
  <c r="E575" i="101"/>
  <c r="E740" i="101"/>
  <c r="E741" i="101"/>
  <c r="E425" i="101"/>
  <c r="E667" i="104"/>
  <c r="E684" i="102"/>
  <c r="E492" i="103"/>
  <c r="E296" i="104"/>
  <c r="E603" i="101"/>
  <c r="E604" i="101"/>
  <c r="E765" i="104"/>
  <c r="E766" i="104"/>
  <c r="E292" i="102"/>
  <c r="E371" i="104"/>
  <c r="E269" i="101"/>
  <c r="E270" i="101"/>
  <c r="E375" i="104"/>
  <c r="E128" i="105"/>
  <c r="E129" i="105"/>
  <c r="E646" i="102"/>
  <c r="E669" i="101"/>
  <c r="E670" i="101"/>
  <c r="E471" i="101"/>
  <c r="E619" i="103"/>
  <c r="E620" i="103"/>
  <c r="E717" i="105"/>
  <c r="E394" i="105"/>
  <c r="E395" i="105"/>
  <c r="E705" i="102"/>
  <c r="E303" i="104"/>
  <c r="E304" i="104"/>
  <c r="E700" i="101"/>
  <c r="E192" i="105"/>
  <c r="E644" i="103"/>
  <c r="E645" i="103"/>
  <c r="E515" i="104"/>
  <c r="E516" i="104"/>
  <c r="E384" i="101"/>
  <c r="E217" i="103"/>
  <c r="E542" i="103"/>
  <c r="E348" i="102"/>
  <c r="E349" i="102"/>
  <c r="E184" i="102"/>
  <c r="E559" i="105"/>
  <c r="E555" i="101"/>
  <c r="E730" i="102"/>
  <c r="E325" i="103"/>
  <c r="E584" i="105"/>
  <c r="E673" i="103"/>
  <c r="E674" i="103"/>
  <c r="E444" i="104"/>
  <c r="E445" i="104"/>
  <c r="E669" i="102"/>
  <c r="E670" i="102"/>
  <c r="E648" i="101"/>
  <c r="E649" i="101"/>
  <c r="E521" i="102"/>
  <c r="E544" i="103"/>
  <c r="E545" i="103"/>
  <c r="E534" i="103"/>
  <c r="E423" i="101"/>
  <c r="E424" i="101"/>
  <c r="E740" i="102"/>
  <c r="E741" i="102"/>
  <c r="E598" i="101"/>
  <c r="E599" i="101"/>
  <c r="E632" i="105"/>
  <c r="E633" i="105"/>
  <c r="E723" i="103"/>
  <c r="E724" i="103"/>
  <c r="E696" i="101"/>
  <c r="E250" i="103"/>
  <c r="E498" i="104"/>
  <c r="E499" i="104"/>
  <c r="E717" i="104"/>
  <c r="E644" i="104"/>
  <c r="E645" i="104"/>
  <c r="E521" i="104"/>
  <c r="E300" i="105"/>
  <c r="E184" i="105"/>
  <c r="E532" i="103"/>
  <c r="E533" i="103"/>
  <c r="E630" i="105"/>
  <c r="E484" i="103"/>
  <c r="E423" i="102"/>
  <c r="E424" i="102"/>
  <c r="E55" i="104"/>
  <c r="E659" i="103"/>
  <c r="E555" i="104"/>
  <c r="E619" i="105"/>
  <c r="E620" i="105"/>
  <c r="E746" i="101"/>
  <c r="E694" i="104"/>
  <c r="E695" i="104"/>
  <c r="E271" i="103"/>
  <c r="E417" i="103"/>
  <c r="E590" i="105"/>
  <c r="E591" i="105"/>
  <c r="E321" i="104"/>
  <c r="E525" i="105"/>
  <c r="E325" i="105"/>
  <c r="E723" i="105"/>
  <c r="E724" i="105"/>
  <c r="E632" i="104"/>
  <c r="E633" i="104"/>
  <c r="E328" i="102"/>
  <c r="E329" i="102"/>
  <c r="E732" i="101"/>
  <c r="E733" i="101"/>
  <c r="E521" i="105"/>
  <c r="E619" i="104"/>
  <c r="E620" i="104"/>
  <c r="E442" i="102"/>
  <c r="E230" i="103"/>
  <c r="E628" i="104"/>
  <c r="E629" i="104"/>
  <c r="E490" i="104"/>
  <c r="E491" i="104"/>
  <c r="E675" i="103"/>
  <c r="E680" i="105"/>
  <c r="E307" i="104"/>
  <c r="E308" i="104"/>
  <c r="E721" i="101"/>
  <c r="E380" i="104"/>
  <c r="E482" i="101"/>
  <c r="E483" i="101"/>
  <c r="E390" i="101"/>
  <c r="E391" i="101"/>
  <c r="E415" i="104"/>
  <c r="E416" i="104"/>
  <c r="E605" i="104"/>
  <c r="E744" i="101"/>
  <c r="E745" i="101"/>
  <c r="E725" i="101"/>
  <c r="E450" i="102"/>
  <c r="E392" i="105"/>
  <c r="E232" i="104"/>
  <c r="E233" i="104"/>
  <c r="E665" i="101"/>
  <c r="E666" i="101"/>
  <c r="E634" i="104"/>
  <c r="E492" i="101"/>
  <c r="E694" i="103"/>
  <c r="E695" i="103"/>
  <c r="E475" i="101"/>
  <c r="E473" i="103"/>
  <c r="E474" i="103"/>
  <c r="E503" i="101"/>
  <c r="E504" i="101"/>
  <c r="E371" i="102"/>
  <c r="E309" i="104"/>
  <c r="E198" i="101"/>
  <c r="E199" i="101"/>
  <c r="E569" i="104"/>
  <c r="E570" i="104"/>
  <c r="E467" i="104"/>
  <c r="E617" i="105"/>
  <c r="E396" i="101"/>
  <c r="E698" i="105"/>
  <c r="E699" i="105"/>
  <c r="E509" i="103"/>
  <c r="E609" i="101"/>
  <c r="E415" i="103"/>
  <c r="E416" i="103"/>
  <c r="E700" i="105"/>
  <c r="E317" i="103"/>
  <c r="E773" i="103"/>
  <c r="E774" i="103"/>
  <c r="E567" i="102"/>
  <c r="E5" i="104"/>
  <c r="E728" i="102"/>
  <c r="E729" i="102"/>
  <c r="E682" i="103"/>
  <c r="E683" i="103"/>
  <c r="E490" i="103"/>
  <c r="E491" i="103"/>
  <c r="E365" i="104"/>
  <c r="E366" i="104"/>
  <c r="E107" i="102"/>
  <c r="E108" i="102"/>
  <c r="E615" i="103"/>
  <c r="E616" i="103"/>
  <c r="E257" i="105"/>
  <c r="E258" i="105"/>
  <c r="E425" i="103"/>
  <c r="E192" i="104"/>
  <c r="E740" i="103"/>
  <c r="E741" i="103"/>
  <c r="E132" i="104"/>
  <c r="E133" i="104"/>
  <c r="E692" i="104"/>
  <c r="E678" i="101"/>
  <c r="E679" i="101"/>
  <c r="E407" i="104"/>
  <c r="E408" i="104"/>
  <c r="E759" i="101"/>
  <c r="E373" i="105"/>
  <c r="E374" i="105"/>
  <c r="E265" i="105"/>
  <c r="E266" i="105"/>
  <c r="E607" i="101"/>
  <c r="E608" i="101"/>
  <c r="E359" i="101"/>
  <c r="E482" i="105"/>
  <c r="E483" i="105"/>
  <c r="E590" i="101"/>
  <c r="E591" i="101"/>
  <c r="E617" i="101"/>
  <c r="E721" i="105"/>
  <c r="E417" i="105"/>
  <c r="E319" i="101"/>
  <c r="E320" i="101"/>
  <c r="E728" i="104"/>
  <c r="E729" i="104"/>
  <c r="E530" i="102"/>
  <c r="E544" i="104"/>
  <c r="E545" i="104"/>
  <c r="E690" i="101"/>
  <c r="E691" i="101"/>
  <c r="E232" i="105"/>
  <c r="E233" i="105"/>
  <c r="E405" i="101"/>
  <c r="E569" i="101"/>
  <c r="E570" i="101"/>
  <c r="E453" i="104"/>
  <c r="E454" i="104"/>
  <c r="E721" i="102"/>
  <c r="E153" i="104"/>
  <c r="E154" i="104"/>
  <c r="E453" i="103"/>
  <c r="E454" i="103"/>
  <c r="E742" i="102"/>
  <c r="E294" i="103"/>
  <c r="E295" i="103"/>
  <c r="E480" i="101"/>
  <c r="E148" i="103"/>
  <c r="E149" i="103"/>
  <c r="E3" i="103"/>
  <c r="E4" i="103"/>
  <c r="E334" i="102"/>
  <c r="E640" i="102"/>
  <c r="E641" i="102"/>
  <c r="E380" i="103"/>
  <c r="E155" i="105"/>
  <c r="E630" i="101"/>
  <c r="E265" i="104"/>
  <c r="E266" i="104"/>
  <c r="E657" i="104"/>
  <c r="E658" i="104"/>
  <c r="E365" i="101"/>
  <c r="E366" i="101"/>
  <c r="E715" i="105"/>
  <c r="E716" i="105"/>
  <c r="E303" i="102"/>
  <c r="E304" i="102"/>
  <c r="E200" i="104"/>
  <c r="E23" i="101"/>
  <c r="E24" i="101"/>
  <c r="E173" i="105"/>
  <c r="E174" i="105"/>
  <c r="E673" i="104"/>
  <c r="E674" i="104"/>
  <c r="E494" i="103"/>
  <c r="E495" i="103"/>
  <c r="E407" i="103"/>
  <c r="E408" i="103"/>
  <c r="E667" i="105"/>
  <c r="E698" i="101"/>
  <c r="E699" i="101"/>
  <c r="E273" i="105"/>
  <c r="E274" i="105"/>
  <c r="E44" i="102"/>
  <c r="E45" i="102"/>
  <c r="E465" i="105"/>
  <c r="E466" i="105"/>
  <c r="E357" i="104"/>
  <c r="E358" i="104"/>
  <c r="E655" i="102"/>
  <c r="E690" i="105"/>
  <c r="E691" i="105"/>
  <c r="E150" i="105"/>
  <c r="E523" i="104"/>
  <c r="E524" i="104"/>
  <c r="E530" i="105"/>
  <c r="E353" i="104"/>
  <c r="E354" i="104"/>
  <c r="E530" i="101"/>
  <c r="E653" i="105"/>
  <c r="E654" i="105"/>
  <c r="E394" i="102"/>
  <c r="E395" i="102"/>
  <c r="E630" i="102"/>
  <c r="E165" i="104"/>
  <c r="E166" i="104"/>
  <c r="E746" i="103"/>
  <c r="E459" i="104"/>
  <c r="E475" i="102"/>
  <c r="E750" i="103"/>
  <c r="E553" i="101"/>
  <c r="E554" i="101"/>
  <c r="E423" i="103"/>
  <c r="E424" i="103"/>
  <c r="E153" i="101"/>
  <c r="E154" i="101"/>
  <c r="E419" i="101"/>
  <c r="E420" i="101"/>
  <c r="E598" i="104"/>
  <c r="E599" i="104"/>
  <c r="E532" i="105"/>
  <c r="E533" i="105"/>
  <c r="E382" i="103"/>
  <c r="E383" i="103"/>
  <c r="E490" i="105"/>
  <c r="E491" i="105"/>
  <c r="E500" i="105"/>
  <c r="E330" i="101"/>
  <c r="E698" i="103"/>
  <c r="E699" i="103"/>
  <c r="E465" i="101"/>
  <c r="E466" i="101"/>
  <c r="E571" i="103"/>
  <c r="E680" i="102"/>
  <c r="E225" i="102"/>
  <c r="E769" i="101"/>
  <c r="E770" i="101"/>
  <c r="E619" i="102"/>
  <c r="E620" i="102"/>
  <c r="E209" i="102"/>
  <c r="E507" i="102"/>
  <c r="E508" i="102"/>
  <c r="E655" i="105"/>
  <c r="E600" i="104"/>
  <c r="E732" i="104"/>
  <c r="E733" i="104"/>
  <c r="E182" i="104"/>
  <c r="E183" i="104"/>
  <c r="E771" i="104"/>
  <c r="E550" i="105"/>
  <c r="E359" i="104"/>
  <c r="E653" i="101"/>
  <c r="E654" i="101"/>
  <c r="E703" i="103"/>
  <c r="E704" i="103"/>
  <c r="E15" i="103"/>
  <c r="E16" i="103"/>
  <c r="E255" i="104"/>
  <c r="E473" i="101"/>
  <c r="E474" i="101"/>
  <c r="E748" i="102"/>
  <c r="E749" i="102"/>
  <c r="E478" i="104"/>
  <c r="E479" i="104"/>
  <c r="E603" i="104"/>
  <c r="E604" i="104"/>
  <c r="E321" i="103"/>
  <c r="E348" i="105"/>
  <c r="E349" i="105"/>
  <c r="E469" i="101"/>
  <c r="E470" i="101"/>
  <c r="E673" i="102"/>
  <c r="E674" i="102"/>
  <c r="E394" i="103"/>
  <c r="E395" i="103"/>
  <c r="E398" i="105"/>
  <c r="E399" i="105"/>
  <c r="E684" i="105"/>
  <c r="E309" i="101"/>
  <c r="E405" i="103"/>
  <c r="E296" i="102"/>
  <c r="E665" i="104"/>
  <c r="E666" i="104"/>
  <c r="E603" i="105"/>
  <c r="E604" i="105"/>
  <c r="E719" i="102"/>
  <c r="E720" i="102"/>
  <c r="E623" i="102"/>
  <c r="E624" i="102"/>
  <c r="E730" i="103"/>
  <c r="E728" i="103"/>
  <c r="E729" i="103"/>
  <c r="E580" i="101"/>
  <c r="E225" i="104"/>
  <c r="E284" i="105"/>
  <c r="E434" i="101"/>
  <c r="E428" i="103"/>
  <c r="E429" i="103"/>
  <c r="E598" i="102"/>
  <c r="E599" i="102"/>
  <c r="E344" i="101"/>
  <c r="E345" i="101"/>
  <c r="E271" i="105"/>
  <c r="E267" i="105"/>
  <c r="E675" i="101"/>
  <c r="E473" i="104"/>
  <c r="E474" i="104"/>
  <c r="E709" i="103"/>
  <c r="E657" i="103"/>
  <c r="E658" i="103"/>
  <c r="E698" i="104"/>
  <c r="E699" i="104"/>
  <c r="E446" i="102"/>
  <c r="E365" i="103"/>
  <c r="E366" i="103"/>
  <c r="E634" i="101"/>
  <c r="E148" i="105"/>
  <c r="E149" i="105"/>
  <c r="E680" i="103"/>
  <c r="E257" i="101"/>
  <c r="E258" i="101"/>
  <c r="E646" i="101"/>
  <c r="E284" i="104"/>
  <c r="E278" i="104"/>
  <c r="E279" i="104"/>
  <c r="E500" i="103"/>
  <c r="E282" i="105"/>
  <c r="E283" i="105"/>
  <c r="E442" i="105"/>
  <c r="E567" i="103"/>
  <c r="E694" i="105"/>
  <c r="E695" i="105"/>
  <c r="E773" i="101"/>
  <c r="E774" i="101"/>
  <c r="E469" i="103"/>
  <c r="E470" i="103"/>
  <c r="E634" i="102"/>
  <c r="E409" i="105"/>
  <c r="E323" i="105"/>
  <c r="E324" i="105"/>
  <c r="E732" i="103"/>
  <c r="E733" i="103"/>
  <c r="E669" i="103"/>
  <c r="E670" i="103"/>
  <c r="E446" i="101"/>
  <c r="E428" i="101"/>
  <c r="E429" i="101"/>
  <c r="E719" i="105"/>
  <c r="E720" i="105"/>
  <c r="E603" i="103"/>
  <c r="E604" i="103"/>
  <c r="E557" i="105"/>
  <c r="E558" i="105"/>
  <c r="E494" i="105"/>
  <c r="E495" i="105"/>
  <c r="E584" i="104"/>
  <c r="E290" i="101"/>
  <c r="E291" i="101"/>
  <c r="E407" i="105"/>
  <c r="E408" i="105"/>
  <c r="E430" i="101"/>
  <c r="E567" i="105"/>
  <c r="E667" i="103"/>
  <c r="E290" i="102"/>
  <c r="E291" i="102"/>
  <c r="E592" i="102"/>
  <c r="E569" i="102"/>
  <c r="E570" i="102"/>
  <c r="E550" i="101"/>
  <c r="E748" i="103"/>
  <c r="E749" i="103"/>
  <c r="E675" i="102"/>
  <c r="E546" i="105"/>
  <c r="E569" i="105"/>
  <c r="E570" i="105"/>
  <c r="E623" i="103"/>
  <c r="E624" i="103"/>
  <c r="E273" i="101"/>
  <c r="E274" i="101"/>
  <c r="E753" i="101"/>
  <c r="E754" i="101"/>
  <c r="E478" i="103"/>
  <c r="E479" i="103"/>
  <c r="E621" i="103"/>
  <c r="E744" i="103"/>
  <c r="E745" i="103"/>
  <c r="E573" i="103"/>
  <c r="E574" i="103"/>
  <c r="E59" i="104"/>
  <c r="E434" i="103"/>
  <c r="E771" i="103"/>
  <c r="E565" i="102"/>
  <c r="E566" i="102"/>
  <c r="E594" i="104"/>
  <c r="E595" i="104"/>
  <c r="E280" i="103"/>
  <c r="E317" i="104"/>
  <c r="E346" i="105"/>
  <c r="E292" i="104"/>
  <c r="E334" i="105"/>
  <c r="E650" i="102"/>
  <c r="E373" i="101"/>
  <c r="E374" i="101"/>
  <c r="E253" i="103"/>
  <c r="E254" i="103"/>
  <c r="E275" i="105"/>
  <c r="E546" i="103"/>
  <c r="E378" i="104"/>
  <c r="E379" i="104"/>
  <c r="E596" i="101"/>
  <c r="E273" i="103"/>
  <c r="E274" i="103"/>
  <c r="E325" i="101"/>
  <c r="E740" i="104"/>
  <c r="E741" i="104"/>
  <c r="E755" i="101"/>
  <c r="E555" i="105"/>
  <c r="E440" i="105"/>
  <c r="E441" i="105"/>
  <c r="E555" i="102"/>
  <c r="E507" i="105"/>
  <c r="E508" i="105"/>
  <c r="E234" i="104"/>
  <c r="E190" i="102"/>
  <c r="E191" i="102"/>
  <c r="E573" i="102"/>
  <c r="E574" i="102"/>
  <c r="E555" i="103"/>
  <c r="E434" i="105"/>
  <c r="E353" i="105"/>
  <c r="E354" i="105"/>
  <c r="E655" i="103"/>
  <c r="E373" i="103"/>
  <c r="E374" i="103"/>
  <c r="E369" i="105"/>
  <c r="E370" i="105"/>
  <c r="E265" i="101"/>
  <c r="E266" i="101"/>
  <c r="E628" i="103"/>
  <c r="E629" i="103"/>
  <c r="E382" i="105"/>
  <c r="E383" i="105"/>
  <c r="E690" i="102"/>
  <c r="E691" i="102"/>
  <c r="E3" i="105"/>
  <c r="E4" i="105"/>
  <c r="E496" i="104"/>
  <c r="E657" i="102"/>
  <c r="E658" i="102"/>
  <c r="E280" i="104"/>
  <c r="E671" i="102"/>
  <c r="E721" i="103"/>
  <c r="E600" i="103"/>
  <c r="E767" i="101"/>
  <c r="E28" i="104"/>
  <c r="E29" i="104"/>
  <c r="E71" i="101"/>
  <c r="E609" i="103"/>
  <c r="E473" i="105"/>
  <c r="E474" i="105"/>
  <c r="E565" i="104"/>
  <c r="E566" i="104"/>
  <c r="E557" i="102"/>
  <c r="E558" i="102"/>
  <c r="E684" i="101"/>
  <c r="E298" i="104"/>
  <c r="E299" i="104"/>
  <c r="E644" i="102"/>
  <c r="E645" i="102"/>
  <c r="E734" i="104"/>
  <c r="E517" i="105"/>
  <c r="E215" i="105"/>
  <c r="E216" i="105"/>
  <c r="E317" i="102"/>
  <c r="E750" i="105"/>
  <c r="E730" i="105"/>
  <c r="E742" i="105"/>
  <c r="E748" i="105"/>
  <c r="E749" i="105"/>
  <c r="E734" i="105"/>
  <c r="E740" i="105"/>
  <c r="E741" i="105"/>
  <c r="E746" i="105"/>
  <c r="E728" i="105"/>
  <c r="E729" i="105"/>
  <c r="E732" i="105"/>
  <c r="E733" i="105"/>
  <c r="E744" i="105"/>
  <c r="E745" i="105"/>
  <c r="C208" i="140"/>
  <c r="B209" i="140"/>
  <c r="C209" i="140"/>
  <c r="M730" i="105"/>
  <c r="M744" i="105"/>
  <c r="M745" i="105"/>
  <c r="M748" i="105"/>
  <c r="M749" i="105"/>
  <c r="M740" i="105"/>
  <c r="M741" i="105"/>
  <c r="M742" i="105"/>
  <c r="M734" i="105"/>
  <c r="M746" i="105"/>
  <c r="M728" i="105"/>
  <c r="M729" i="105"/>
  <c r="M732" i="105"/>
  <c r="M733" i="105"/>
  <c r="M750" i="105"/>
  <c r="M359" i="102"/>
  <c r="M421" i="103"/>
  <c r="M300" i="101"/>
  <c r="M3" i="103"/>
  <c r="M4" i="103"/>
  <c r="M367" i="102"/>
  <c r="M48" i="103"/>
  <c r="M49" i="103"/>
  <c r="M115" i="101"/>
  <c r="M116" i="101"/>
  <c r="M178" i="105"/>
  <c r="M179" i="105"/>
  <c r="M182" i="104"/>
  <c r="M183" i="104"/>
  <c r="M59" i="104"/>
  <c r="M325" i="102"/>
  <c r="M340" i="101"/>
  <c r="M341" i="101"/>
  <c r="M84" i="101"/>
  <c r="M17" i="103"/>
  <c r="M221" i="102"/>
  <c r="M246" i="101"/>
  <c r="M242" i="105"/>
  <c r="M184" i="102"/>
  <c r="M132" i="101"/>
  <c r="M133" i="101"/>
  <c r="M165" i="101"/>
  <c r="M166" i="101"/>
  <c r="M17" i="101"/>
  <c r="M303" i="102"/>
  <c r="M304" i="102"/>
  <c r="M19" i="105"/>
  <c r="M20" i="105"/>
  <c r="M19" i="103"/>
  <c r="M20" i="103"/>
  <c r="M71" i="105"/>
  <c r="M82" i="101"/>
  <c r="M83" i="101"/>
  <c r="M84" i="102"/>
  <c r="M198" i="104"/>
  <c r="M199" i="104"/>
  <c r="M159" i="101"/>
  <c r="M42" i="103"/>
  <c r="M109" i="104"/>
  <c r="M203" i="103"/>
  <c r="M204" i="103"/>
  <c r="M67" i="103"/>
  <c r="M198" i="101"/>
  <c r="M199" i="101"/>
  <c r="M125" i="103"/>
  <c r="M242" i="102"/>
  <c r="M23" i="101"/>
  <c r="M24" i="101"/>
  <c r="M5" i="104"/>
  <c r="M178" i="101"/>
  <c r="M179" i="101"/>
  <c r="M400" i="101"/>
  <c r="M71" i="101"/>
  <c r="M34" i="103"/>
  <c r="M57" i="105"/>
  <c r="M58" i="105"/>
  <c r="M140" i="104"/>
  <c r="M141" i="104"/>
  <c r="M53" i="104"/>
  <c r="M54" i="104"/>
  <c r="M155" i="104"/>
  <c r="M80" i="101"/>
  <c r="M198" i="105"/>
  <c r="M199" i="105"/>
  <c r="M5" i="103"/>
  <c r="M178" i="103"/>
  <c r="M179" i="103"/>
  <c r="M40" i="103"/>
  <c r="M41" i="103"/>
  <c r="M46" i="103"/>
  <c r="M267" i="101"/>
  <c r="M223" i="104"/>
  <c r="M224" i="104"/>
  <c r="M96" i="102"/>
  <c r="M330" i="102"/>
  <c r="M67" i="105"/>
  <c r="M100" i="104"/>
  <c r="M96" i="101"/>
  <c r="M55" i="105"/>
  <c r="M25" i="102"/>
  <c r="M275" i="101"/>
  <c r="M109" i="105"/>
  <c r="M178" i="102"/>
  <c r="M179" i="102"/>
  <c r="M269" i="105"/>
  <c r="M270" i="105"/>
  <c r="M55" i="102"/>
  <c r="M146" i="102"/>
  <c r="M9" i="103"/>
  <c r="M80" i="102"/>
  <c r="M209" i="104"/>
  <c r="M290" i="103"/>
  <c r="M291" i="103"/>
  <c r="M30" i="105"/>
  <c r="M50" i="104"/>
  <c r="M59" i="103"/>
  <c r="M65" i="101"/>
  <c r="M66" i="101"/>
  <c r="M44" i="101"/>
  <c r="M45" i="101"/>
  <c r="M3" i="101"/>
  <c r="M4" i="101"/>
  <c r="M75" i="105"/>
  <c r="M30" i="104"/>
  <c r="M300" i="105"/>
  <c r="M165" i="104"/>
  <c r="M166" i="104"/>
  <c r="M196" i="102"/>
  <c r="M175" i="105"/>
  <c r="M355" i="105"/>
  <c r="M73" i="103"/>
  <c r="M74" i="103"/>
  <c r="M73" i="105"/>
  <c r="M74" i="105"/>
  <c r="M192" i="101"/>
  <c r="M75" i="104"/>
  <c r="M171" i="102"/>
  <c r="M100" i="101"/>
  <c r="M65" i="105"/>
  <c r="M66" i="105"/>
  <c r="M3" i="104"/>
  <c r="M4" i="104"/>
  <c r="M319" i="101"/>
  <c r="M320" i="101"/>
  <c r="M69" i="104"/>
  <c r="M70" i="104"/>
  <c r="M80" i="103"/>
  <c r="M248" i="103"/>
  <c r="M249" i="103"/>
  <c r="M290" i="104"/>
  <c r="M291" i="104"/>
  <c r="M94" i="102"/>
  <c r="M95" i="102"/>
  <c r="M180" i="105"/>
  <c r="M3" i="105"/>
  <c r="M4" i="105"/>
  <c r="M217" i="104"/>
  <c r="M282" i="104"/>
  <c r="M283" i="104"/>
  <c r="M17" i="105"/>
  <c r="M21" i="104"/>
  <c r="M59" i="105"/>
  <c r="M244" i="102"/>
  <c r="M245" i="102"/>
  <c r="M121" i="101"/>
  <c r="M78" i="101"/>
  <c r="M79" i="101"/>
  <c r="M105" i="103"/>
  <c r="M67" i="101"/>
  <c r="M73" i="104"/>
  <c r="M74" i="104"/>
  <c r="M273" i="102"/>
  <c r="M274" i="102"/>
  <c r="M153" i="103"/>
  <c r="M154" i="103"/>
  <c r="M357" i="102"/>
  <c r="M358" i="102"/>
  <c r="M309" i="104"/>
  <c r="M69" i="105"/>
  <c r="M70" i="105"/>
  <c r="M40" i="101"/>
  <c r="M41" i="101"/>
  <c r="M78" i="105"/>
  <c r="M79" i="105"/>
  <c r="M203" i="104"/>
  <c r="M204" i="104"/>
  <c r="M280" i="101"/>
  <c r="M50" i="102"/>
  <c r="M44" i="103"/>
  <c r="M45" i="103"/>
  <c r="M221" i="103"/>
  <c r="M5" i="105"/>
  <c r="M69" i="101"/>
  <c r="M70" i="101"/>
  <c r="M265" i="103"/>
  <c r="M266" i="103"/>
  <c r="M209" i="103"/>
  <c r="M182" i="102"/>
  <c r="M183" i="102"/>
  <c r="M19" i="102"/>
  <c r="M20" i="102"/>
  <c r="M205" i="103"/>
  <c r="M319" i="104"/>
  <c r="M320" i="104"/>
  <c r="M205" i="105"/>
  <c r="M98" i="104"/>
  <c r="M99" i="104"/>
  <c r="M171" i="104"/>
  <c r="M232" i="102"/>
  <c r="M233" i="102"/>
  <c r="M9" i="101"/>
  <c r="M144" i="105"/>
  <c r="M145" i="105"/>
  <c r="M244" i="103"/>
  <c r="M245" i="103"/>
  <c r="M15" i="102"/>
  <c r="M16" i="102"/>
  <c r="M250" i="102"/>
  <c r="M23" i="105"/>
  <c r="M24" i="105"/>
  <c r="M65" i="104"/>
  <c r="M66" i="104"/>
  <c r="M296" i="102"/>
  <c r="M290" i="105"/>
  <c r="M291" i="105"/>
  <c r="M21" i="102"/>
  <c r="M119" i="102"/>
  <c r="M120" i="102"/>
  <c r="M267" i="104"/>
  <c r="M109" i="101"/>
  <c r="M244" i="105"/>
  <c r="M245" i="105"/>
  <c r="M225" i="105"/>
  <c r="M357" i="101"/>
  <c r="M358" i="101"/>
  <c r="M525" i="105"/>
  <c r="M144" i="101"/>
  <c r="M145" i="101"/>
  <c r="M17" i="102"/>
  <c r="M125" i="105"/>
  <c r="M317" i="101"/>
  <c r="M215" i="103"/>
  <c r="M216" i="103"/>
  <c r="M17" i="104"/>
  <c r="M444" i="102"/>
  <c r="M445" i="102"/>
  <c r="M215" i="105"/>
  <c r="M216" i="105"/>
  <c r="M498" i="102"/>
  <c r="M499" i="102"/>
  <c r="M330" i="105"/>
  <c r="M96" i="104"/>
  <c r="M294" i="104"/>
  <c r="M295" i="104"/>
  <c r="M573" i="104"/>
  <c r="M574" i="104"/>
  <c r="M190" i="102"/>
  <c r="M191" i="102"/>
  <c r="M494" i="101"/>
  <c r="M495" i="101"/>
  <c r="M259" i="102"/>
  <c r="M40" i="105"/>
  <c r="M41" i="105"/>
  <c r="M365" i="103"/>
  <c r="M366" i="103"/>
  <c r="M182" i="105"/>
  <c r="M183" i="105"/>
  <c r="M48" i="101"/>
  <c r="M49" i="101"/>
  <c r="M594" i="101"/>
  <c r="M595" i="101"/>
  <c r="M53" i="103"/>
  <c r="M54" i="103"/>
  <c r="M255" i="105"/>
  <c r="M375" i="102"/>
  <c r="M225" i="103"/>
  <c r="M417" i="102"/>
  <c r="M182" i="103"/>
  <c r="M183" i="103"/>
  <c r="M630" i="104"/>
  <c r="M755" i="101"/>
  <c r="M275" i="105"/>
  <c r="M92" i="104"/>
  <c r="M9" i="102"/>
  <c r="M165" i="103"/>
  <c r="M166" i="103"/>
  <c r="M273" i="105"/>
  <c r="M274" i="105"/>
  <c r="M23" i="103"/>
  <c r="M24" i="103"/>
  <c r="M5" i="102"/>
  <c r="M467" i="103"/>
  <c r="M525" i="103"/>
  <c r="M107" i="101"/>
  <c r="M108" i="101"/>
  <c r="M228" i="105"/>
  <c r="M229" i="105"/>
  <c r="M359" i="103"/>
  <c r="M121" i="105"/>
  <c r="M332" i="103"/>
  <c r="M333" i="103"/>
  <c r="M305" i="104"/>
  <c r="M182" i="101"/>
  <c r="M183" i="101"/>
  <c r="M444" i="101"/>
  <c r="M445" i="101"/>
  <c r="M255" i="101"/>
  <c r="M419" i="103"/>
  <c r="M420" i="103"/>
  <c r="M48" i="104"/>
  <c r="M49" i="104"/>
  <c r="M690" i="103"/>
  <c r="M691" i="103"/>
  <c r="M50" i="103"/>
  <c r="M478" i="103"/>
  <c r="M479" i="103"/>
  <c r="M746" i="102"/>
  <c r="M603" i="101"/>
  <c r="M604" i="101"/>
  <c r="M371" i="104"/>
  <c r="M100" i="103"/>
  <c r="M623" i="104"/>
  <c r="M624" i="104"/>
  <c r="M678" i="102"/>
  <c r="M679" i="102"/>
  <c r="M580" i="102"/>
  <c r="M296" i="101"/>
  <c r="M75" i="101"/>
  <c r="M396" i="101"/>
  <c r="M630" i="103"/>
  <c r="M696" i="102"/>
  <c r="M348" i="103"/>
  <c r="M349" i="103"/>
  <c r="M642" i="103"/>
  <c r="M257" i="102"/>
  <c r="M258" i="102"/>
  <c r="M294" i="102"/>
  <c r="M295" i="102"/>
  <c r="M194" i="105"/>
  <c r="M195" i="105"/>
  <c r="M519" i="103"/>
  <c r="M520" i="103"/>
  <c r="M134" i="101"/>
  <c r="M409" i="102"/>
  <c r="M469" i="102"/>
  <c r="M470" i="102"/>
  <c r="M28" i="101"/>
  <c r="M29" i="101"/>
  <c r="M409" i="104"/>
  <c r="M705" i="103"/>
  <c r="M346" i="103"/>
  <c r="M105" i="105"/>
  <c r="M175" i="102"/>
  <c r="M46" i="102"/>
  <c r="M698" i="103"/>
  <c r="M699" i="103"/>
  <c r="M571" i="103"/>
  <c r="M323" i="101"/>
  <c r="M324" i="101"/>
  <c r="M671" i="103"/>
  <c r="M523" i="105"/>
  <c r="M524" i="105"/>
  <c r="M378" i="105"/>
  <c r="M379" i="105"/>
  <c r="M505" i="102"/>
  <c r="M450" i="104"/>
  <c r="M273" i="103"/>
  <c r="M274" i="103"/>
  <c r="M600" i="102"/>
  <c r="M457" i="102"/>
  <c r="M458" i="102"/>
  <c r="M507" i="104"/>
  <c r="M508" i="104"/>
  <c r="M646" i="102"/>
  <c r="M623" i="102"/>
  <c r="M624" i="102"/>
  <c r="M390" i="103"/>
  <c r="M391" i="103"/>
  <c r="M607" i="101"/>
  <c r="M608" i="101"/>
  <c r="M628" i="103"/>
  <c r="M629" i="103"/>
  <c r="M221" i="104"/>
  <c r="M123" i="103"/>
  <c r="M124" i="103"/>
  <c r="M280" i="104"/>
  <c r="M425" i="105"/>
  <c r="M598" i="105"/>
  <c r="M599" i="105"/>
  <c r="M565" i="102"/>
  <c r="M566" i="102"/>
  <c r="M169" i="105"/>
  <c r="M170" i="105"/>
  <c r="M421" i="101"/>
  <c r="M578" i="103"/>
  <c r="M579" i="103"/>
  <c r="M57" i="101"/>
  <c r="M58" i="101"/>
  <c r="M605" i="103"/>
  <c r="M705" i="102"/>
  <c r="M378" i="104"/>
  <c r="M379" i="104"/>
  <c r="M594" i="102"/>
  <c r="M595" i="102"/>
  <c r="M430" i="104"/>
  <c r="M657" i="104"/>
  <c r="M658" i="104"/>
  <c r="M653" i="102"/>
  <c r="M654" i="102"/>
  <c r="M123" i="104"/>
  <c r="M124" i="104"/>
  <c r="M340" i="104"/>
  <c r="M341" i="104"/>
  <c r="M667" i="103"/>
  <c r="M623" i="101"/>
  <c r="M624" i="101"/>
  <c r="M390" i="102"/>
  <c r="M391" i="102"/>
  <c r="M465" i="101"/>
  <c r="M466" i="101"/>
  <c r="M219" i="103"/>
  <c r="M220" i="103"/>
  <c r="M432" i="103"/>
  <c r="M433" i="103"/>
  <c r="M559" i="104"/>
  <c r="M275" i="104"/>
  <c r="M446" i="102"/>
  <c r="M367" i="101"/>
  <c r="M648" i="103"/>
  <c r="M649" i="103"/>
  <c r="M315" i="105"/>
  <c r="M316" i="105"/>
  <c r="M140" i="105"/>
  <c r="M141" i="105"/>
  <c r="M715" i="105"/>
  <c r="M716" i="105"/>
  <c r="M340" i="103"/>
  <c r="M341" i="103"/>
  <c r="M323" i="104"/>
  <c r="M324" i="104"/>
  <c r="M175" i="104"/>
  <c r="M582" i="104"/>
  <c r="M583" i="104"/>
  <c r="M540" i="105"/>
  <c r="M541" i="105"/>
  <c r="M398" i="101"/>
  <c r="M399" i="101"/>
  <c r="M167" i="104"/>
  <c r="M707" i="105"/>
  <c r="M708" i="105"/>
  <c r="M648" i="105"/>
  <c r="M649" i="105"/>
  <c r="M459" i="102"/>
  <c r="M84" i="103"/>
  <c r="M125" i="104"/>
  <c r="M132" i="103"/>
  <c r="M133" i="103"/>
  <c r="M109" i="103"/>
  <c r="M105" i="101"/>
  <c r="M465" i="104"/>
  <c r="M466" i="104"/>
  <c r="M550" i="101"/>
  <c r="M496" i="102"/>
  <c r="M665" i="104"/>
  <c r="M666" i="104"/>
  <c r="M575" i="102"/>
  <c r="M721" i="102"/>
  <c r="M548" i="102"/>
  <c r="M549" i="102"/>
  <c r="M325" i="104"/>
  <c r="M100" i="105"/>
  <c r="M157" i="105"/>
  <c r="M158" i="105"/>
  <c r="M344" i="105"/>
  <c r="M345" i="105"/>
  <c r="M621" i="101"/>
  <c r="M196" i="101"/>
  <c r="M207" i="105"/>
  <c r="M208" i="105"/>
  <c r="M284" i="101"/>
  <c r="M125" i="101"/>
  <c r="M196" i="103"/>
  <c r="M634" i="103"/>
  <c r="M665" i="101"/>
  <c r="M666" i="101"/>
  <c r="M494" i="102"/>
  <c r="M495" i="102"/>
  <c r="M46" i="104"/>
  <c r="M480" i="105"/>
  <c r="M715" i="102"/>
  <c r="M716" i="102"/>
  <c r="M500" i="101"/>
  <c r="M55" i="104"/>
  <c r="M119" i="103"/>
  <c r="M120" i="103"/>
  <c r="M521" i="103"/>
  <c r="M3" i="102"/>
  <c r="M4" i="102"/>
  <c r="M590" i="101"/>
  <c r="M591" i="101"/>
  <c r="M446" i="104"/>
  <c r="M350" i="105"/>
  <c r="M409" i="103"/>
  <c r="M221" i="101"/>
  <c r="M453" i="104"/>
  <c r="M454" i="104"/>
  <c r="M28" i="105"/>
  <c r="M29" i="105"/>
  <c r="M92" i="103"/>
  <c r="M440" i="103"/>
  <c r="M441" i="103"/>
  <c r="M355" i="103"/>
  <c r="M117" i="101"/>
  <c r="M192" i="104"/>
  <c r="M173" i="103"/>
  <c r="M174" i="103"/>
  <c r="M498" i="105"/>
  <c r="M499" i="105"/>
  <c r="M148" i="103"/>
  <c r="M149" i="103"/>
  <c r="M348" i="105"/>
  <c r="M349" i="105"/>
  <c r="M425" i="101"/>
  <c r="M240" i="105"/>
  <c r="M241" i="105"/>
  <c r="M292" i="104"/>
  <c r="M194" i="102"/>
  <c r="M195" i="102"/>
  <c r="M509" i="104"/>
  <c r="M365" i="105"/>
  <c r="M366" i="105"/>
  <c r="M375" i="104"/>
  <c r="M690" i="105"/>
  <c r="M691" i="105"/>
  <c r="M573" i="102"/>
  <c r="M574" i="102"/>
  <c r="M328" i="105"/>
  <c r="M329" i="105"/>
  <c r="M25" i="101"/>
  <c r="M540" i="103"/>
  <c r="M541" i="103"/>
  <c r="M503" i="101"/>
  <c r="M504" i="101"/>
  <c r="M296" i="105"/>
  <c r="M165" i="102"/>
  <c r="M166" i="102"/>
  <c r="M169" i="104"/>
  <c r="M170" i="104"/>
  <c r="M582" i="105"/>
  <c r="M583" i="105"/>
  <c r="M369" i="101"/>
  <c r="M370" i="101"/>
  <c r="M515" i="102"/>
  <c r="M516" i="102"/>
  <c r="M119" i="101"/>
  <c r="M120" i="101"/>
  <c r="M655" i="105"/>
  <c r="M98" i="103"/>
  <c r="M99" i="103"/>
  <c r="M400" i="104"/>
  <c r="M530" i="104"/>
  <c r="M369" i="102"/>
  <c r="M370" i="102"/>
  <c r="M507" i="102"/>
  <c r="M508" i="102"/>
  <c r="M167" i="102"/>
  <c r="M53" i="101"/>
  <c r="M54" i="101"/>
  <c r="M746" i="101"/>
  <c r="M605" i="104"/>
  <c r="M582" i="101"/>
  <c r="M583" i="101"/>
  <c r="M565" i="101"/>
  <c r="M566" i="101"/>
  <c r="M96" i="105"/>
  <c r="M25" i="103"/>
  <c r="M219" i="102"/>
  <c r="M220" i="102"/>
  <c r="M555" i="104"/>
  <c r="M230" i="103"/>
  <c r="M34" i="104"/>
  <c r="M440" i="102"/>
  <c r="M441" i="102"/>
  <c r="M250" i="101"/>
  <c r="M46" i="101"/>
  <c r="M453" i="102"/>
  <c r="M454" i="102"/>
  <c r="M442" i="103"/>
  <c r="M569" i="102"/>
  <c r="M570" i="102"/>
  <c r="M348" i="101"/>
  <c r="M349" i="101"/>
  <c r="M471" i="103"/>
  <c r="M373" i="102"/>
  <c r="M374" i="102"/>
  <c r="M200" i="101"/>
  <c r="M415" i="104"/>
  <c r="M416" i="104"/>
  <c r="M398" i="104"/>
  <c r="M399" i="104"/>
  <c r="M632" i="101"/>
  <c r="M633" i="101"/>
  <c r="M650" i="101"/>
  <c r="M5" i="101"/>
  <c r="M30" i="103"/>
  <c r="M192" i="103"/>
  <c r="M544" i="105"/>
  <c r="M545" i="105"/>
  <c r="M173" i="102"/>
  <c r="M174" i="102"/>
  <c r="M140" i="101"/>
  <c r="M141" i="101"/>
  <c r="M600" i="105"/>
  <c r="M203" i="105"/>
  <c r="M204" i="105"/>
  <c r="M500" i="105"/>
  <c r="M353" i="105"/>
  <c r="M354" i="105"/>
  <c r="M19" i="101"/>
  <c r="M20" i="101"/>
  <c r="M121" i="103"/>
  <c r="M200" i="104"/>
  <c r="M530" i="105"/>
  <c r="M371" i="101"/>
  <c r="M323" i="102"/>
  <c r="M324" i="102"/>
  <c r="M325" i="105"/>
  <c r="M407" i="105"/>
  <c r="M408" i="105"/>
  <c r="M384" i="103"/>
  <c r="M419" i="102"/>
  <c r="M420" i="102"/>
  <c r="M484" i="101"/>
  <c r="M644" i="103"/>
  <c r="M645" i="103"/>
  <c r="M203" i="101"/>
  <c r="M204" i="101"/>
  <c r="M440" i="101"/>
  <c r="M441" i="101"/>
  <c r="M390" i="101"/>
  <c r="M391" i="101"/>
  <c r="M184" i="103"/>
  <c r="M28" i="103"/>
  <c r="M29" i="103"/>
  <c r="M528" i="102"/>
  <c r="M529" i="102"/>
  <c r="M307" i="103"/>
  <c r="M308" i="103"/>
  <c r="M40" i="104"/>
  <c r="M41" i="104"/>
  <c r="M228" i="102"/>
  <c r="M229" i="102"/>
  <c r="M265" i="105"/>
  <c r="M266" i="105"/>
  <c r="M442" i="101"/>
  <c r="M482" i="103"/>
  <c r="M483" i="103"/>
  <c r="M240" i="101"/>
  <c r="M241" i="101"/>
  <c r="M757" i="103"/>
  <c r="M758" i="103"/>
  <c r="M430" i="102"/>
  <c r="M673" i="101"/>
  <c r="M674" i="101"/>
  <c r="M744" i="102"/>
  <c r="M745" i="102"/>
  <c r="M428" i="101"/>
  <c r="M429" i="101"/>
  <c r="M194" i="104"/>
  <c r="M195" i="104"/>
  <c r="M473" i="104"/>
  <c r="M474" i="104"/>
  <c r="M625" i="105"/>
  <c r="M82" i="105"/>
  <c r="M83" i="105"/>
  <c r="M248" i="102"/>
  <c r="M249" i="102"/>
  <c r="M103" i="102"/>
  <c r="M104" i="102"/>
  <c r="M403" i="102"/>
  <c r="M404" i="102"/>
  <c r="M457" i="104"/>
  <c r="M458" i="104"/>
  <c r="M459" i="105"/>
  <c r="M194" i="101"/>
  <c r="M195" i="101"/>
  <c r="M532" i="102"/>
  <c r="M533" i="102"/>
  <c r="M473" i="102"/>
  <c r="M474" i="102"/>
  <c r="M625" i="102"/>
  <c r="M92" i="101"/>
  <c r="M346" i="101"/>
  <c r="M123" i="105"/>
  <c r="M124" i="105"/>
  <c r="M307" i="104"/>
  <c r="M308" i="104"/>
  <c r="M205" i="101"/>
  <c r="M475" i="104"/>
  <c r="M521" i="101"/>
  <c r="M692" i="101"/>
  <c r="M394" i="105"/>
  <c r="M395" i="105"/>
  <c r="M303" i="105"/>
  <c r="M304" i="105"/>
  <c r="M567" i="101"/>
  <c r="M296" i="104"/>
  <c r="M609" i="104"/>
  <c r="M53" i="102"/>
  <c r="M54" i="102"/>
  <c r="M155" i="105"/>
  <c r="M471" i="101"/>
  <c r="M71" i="102"/>
  <c r="M115" i="103"/>
  <c r="M116" i="103"/>
  <c r="M617" i="103"/>
  <c r="M253" i="105"/>
  <c r="M254" i="105"/>
  <c r="M380" i="103"/>
  <c r="M215" i="104"/>
  <c r="M216" i="104"/>
  <c r="M67" i="104"/>
  <c r="M269" i="102"/>
  <c r="M270" i="102"/>
  <c r="M219" i="101"/>
  <c r="M220" i="101"/>
  <c r="M700" i="101"/>
  <c r="M19" i="104"/>
  <c r="M20" i="104"/>
  <c r="M90" i="103"/>
  <c r="M91" i="103"/>
  <c r="M415" i="101"/>
  <c r="M416" i="101"/>
  <c r="M584" i="101"/>
  <c r="M559" i="105"/>
  <c r="M298" i="105"/>
  <c r="M299" i="105"/>
  <c r="M225" i="102"/>
  <c r="M267" i="103"/>
  <c r="M234" i="101"/>
  <c r="M350" i="103"/>
  <c r="M78" i="103"/>
  <c r="M79" i="103"/>
  <c r="M650" i="102"/>
  <c r="M392" i="101"/>
  <c r="M82" i="103"/>
  <c r="M83" i="103"/>
  <c r="M23" i="104"/>
  <c r="M24" i="104"/>
  <c r="M548" i="103"/>
  <c r="M549" i="103"/>
  <c r="M621" i="102"/>
  <c r="M321" i="105"/>
  <c r="M471" i="102"/>
  <c r="M625" i="104"/>
  <c r="M515" i="101"/>
  <c r="M516" i="101"/>
  <c r="M725" i="105"/>
  <c r="M150" i="101"/>
  <c r="M553" i="104"/>
  <c r="M554" i="104"/>
  <c r="M409" i="101"/>
  <c r="M546" i="105"/>
  <c r="M78" i="102"/>
  <c r="M79" i="102"/>
  <c r="M396" i="105"/>
  <c r="M42" i="105"/>
  <c r="M328" i="103"/>
  <c r="M329" i="103"/>
  <c r="M719" i="103"/>
  <c r="M720" i="103"/>
  <c r="M669" i="104"/>
  <c r="M670" i="104"/>
  <c r="M353" i="104"/>
  <c r="M354" i="104"/>
  <c r="M9" i="104"/>
  <c r="M46" i="105"/>
  <c r="M84" i="105"/>
  <c r="M469" i="104"/>
  <c r="M470" i="104"/>
  <c r="M355" i="102"/>
  <c r="M130" i="103"/>
  <c r="M465" i="102"/>
  <c r="M466" i="102"/>
  <c r="M557" i="102"/>
  <c r="M558" i="102"/>
  <c r="M184" i="104"/>
  <c r="M771" i="101"/>
  <c r="M500" i="103"/>
  <c r="M425" i="102"/>
  <c r="M100" i="102"/>
  <c r="M205" i="104"/>
  <c r="M628" i="105"/>
  <c r="M629" i="105"/>
  <c r="M475" i="105"/>
  <c r="M709" i="104"/>
  <c r="M321" i="101"/>
  <c r="M580" i="103"/>
  <c r="M567" i="103"/>
  <c r="M448" i="103"/>
  <c r="M449" i="103"/>
  <c r="M657" i="103"/>
  <c r="M658" i="103"/>
  <c r="M419" i="101"/>
  <c r="M420" i="101"/>
  <c r="M723" i="104"/>
  <c r="M724" i="104"/>
  <c r="M90" i="104"/>
  <c r="M91" i="104"/>
  <c r="M423" i="105"/>
  <c r="M424" i="105"/>
  <c r="M642" i="101"/>
  <c r="M584" i="103"/>
  <c r="M98" i="102"/>
  <c r="M99" i="102"/>
  <c r="M478" i="105"/>
  <c r="M479" i="105"/>
  <c r="M198" i="103"/>
  <c r="M199" i="103"/>
  <c r="M380" i="105"/>
  <c r="M130" i="105"/>
  <c r="M84" i="104"/>
  <c r="M707" i="101"/>
  <c r="M708" i="101"/>
  <c r="M428" i="105"/>
  <c r="M429" i="105"/>
  <c r="M580" i="101"/>
  <c r="M94" i="105"/>
  <c r="M95" i="105"/>
  <c r="M644" i="102"/>
  <c r="M645" i="102"/>
  <c r="M417" i="104"/>
  <c r="M484" i="102"/>
  <c r="M528" i="101"/>
  <c r="M529" i="101"/>
  <c r="M173" i="101"/>
  <c r="M174" i="101"/>
  <c r="M357" i="104"/>
  <c r="M358" i="104"/>
  <c r="M325" i="103"/>
  <c r="M734" i="102"/>
  <c r="M700" i="105"/>
  <c r="M421" i="102"/>
  <c r="M384" i="104"/>
  <c r="M405" i="102"/>
  <c r="M98" i="105"/>
  <c r="M99" i="105"/>
  <c r="M90" i="105"/>
  <c r="M91" i="105"/>
  <c r="M332" i="104"/>
  <c r="M333" i="104"/>
  <c r="M171" i="105"/>
  <c r="M432" i="101"/>
  <c r="M433" i="101"/>
  <c r="M130" i="104"/>
  <c r="M234" i="102"/>
  <c r="M642" i="102"/>
  <c r="M515" i="105"/>
  <c r="M516" i="105"/>
  <c r="M232" i="105"/>
  <c r="M233" i="105"/>
  <c r="M469" i="103"/>
  <c r="M470" i="103"/>
  <c r="M498" i="101"/>
  <c r="M499" i="101"/>
  <c r="M632" i="105"/>
  <c r="M633" i="105"/>
  <c r="M198" i="102"/>
  <c r="M199" i="102"/>
  <c r="M294" i="101"/>
  <c r="M295" i="101"/>
  <c r="M453" i="101"/>
  <c r="M454" i="101"/>
  <c r="M494" i="104"/>
  <c r="M495" i="104"/>
  <c r="M496" i="103"/>
  <c r="M140" i="102"/>
  <c r="M141" i="102"/>
  <c r="M569" i="105"/>
  <c r="M570" i="105"/>
  <c r="M96" i="103"/>
  <c r="M65" i="103"/>
  <c r="M66" i="103"/>
  <c r="M459" i="103"/>
  <c r="M380" i="102"/>
  <c r="M532" i="104"/>
  <c r="M533" i="104"/>
  <c r="M167" i="103"/>
  <c r="M144" i="103"/>
  <c r="M145" i="103"/>
  <c r="M242" i="104"/>
  <c r="M592" i="102"/>
  <c r="M542" i="101"/>
  <c r="M180" i="102"/>
  <c r="M584" i="104"/>
  <c r="M73" i="101"/>
  <c r="M74" i="101"/>
  <c r="M244" i="101"/>
  <c r="M245" i="101"/>
  <c r="M528" i="105"/>
  <c r="M529" i="105"/>
  <c r="M394" i="104"/>
  <c r="M395" i="104"/>
  <c r="M271" i="105"/>
  <c r="M444" i="105"/>
  <c r="M445" i="105"/>
  <c r="M619" i="103"/>
  <c r="M620" i="103"/>
  <c r="M242" i="103"/>
  <c r="M105" i="102"/>
  <c r="M482" i="105"/>
  <c r="M483" i="105"/>
  <c r="M28" i="102"/>
  <c r="M29" i="102"/>
  <c r="M390" i="105"/>
  <c r="M391" i="105"/>
  <c r="M148" i="101"/>
  <c r="M149" i="101"/>
  <c r="M428" i="104"/>
  <c r="M429" i="104"/>
  <c r="M482" i="102"/>
  <c r="M483" i="102"/>
  <c r="M625" i="101"/>
  <c r="M44" i="102"/>
  <c r="M45" i="102"/>
  <c r="M244" i="104"/>
  <c r="M245" i="104"/>
  <c r="M696" i="104"/>
  <c r="M646" i="105"/>
  <c r="M153" i="102"/>
  <c r="M154" i="102"/>
  <c r="M496" i="104"/>
  <c r="M709" i="102"/>
  <c r="M303" i="104"/>
  <c r="M304" i="104"/>
  <c r="M103" i="103"/>
  <c r="M104" i="103"/>
  <c r="M692" i="104"/>
  <c r="M734" i="104"/>
  <c r="M21" i="101"/>
  <c r="M123" i="102"/>
  <c r="M124" i="102"/>
  <c r="M400" i="105"/>
  <c r="M355" i="101"/>
  <c r="M740" i="104"/>
  <c r="M741" i="104"/>
  <c r="M134" i="105"/>
  <c r="M392" i="103"/>
  <c r="M659" i="104"/>
  <c r="M505" i="104"/>
  <c r="M492" i="102"/>
  <c r="M328" i="104"/>
  <c r="M329" i="104"/>
  <c r="M217" i="102"/>
  <c r="M269" i="103"/>
  <c r="M270" i="103"/>
  <c r="M317" i="103"/>
  <c r="M230" i="101"/>
  <c r="M615" i="103"/>
  <c r="M616" i="103"/>
  <c r="M546" i="102"/>
  <c r="M378" i="102"/>
  <c r="M379" i="102"/>
  <c r="M407" i="102"/>
  <c r="M408" i="102"/>
  <c r="M609" i="102"/>
  <c r="M128" i="104"/>
  <c r="M129" i="104"/>
  <c r="M655" i="103"/>
  <c r="M330" i="103"/>
  <c r="M517" i="102"/>
  <c r="M359" i="104"/>
  <c r="M430" i="101"/>
  <c r="M771" i="103"/>
  <c r="M409" i="105"/>
  <c r="M253" i="103"/>
  <c r="M254" i="103"/>
  <c r="M684" i="104"/>
  <c r="M309" i="102"/>
  <c r="M215" i="101"/>
  <c r="M216" i="101"/>
  <c r="M478" i="101"/>
  <c r="M479" i="101"/>
  <c r="M284" i="104"/>
  <c r="M292" i="101"/>
  <c r="M673" i="103"/>
  <c r="M674" i="103"/>
  <c r="M434" i="105"/>
  <c r="M159" i="102"/>
  <c r="M521" i="102"/>
  <c r="M317" i="105"/>
  <c r="M573" i="103"/>
  <c r="M574" i="103"/>
  <c r="M107" i="104"/>
  <c r="M108" i="104"/>
  <c r="M717" i="102"/>
  <c r="M659" i="105"/>
  <c r="M398" i="103"/>
  <c r="M399" i="103"/>
  <c r="M717" i="105"/>
  <c r="M92" i="105"/>
  <c r="M146" i="101"/>
  <c r="M250" i="105"/>
  <c r="M196" i="104"/>
  <c r="M59" i="102"/>
  <c r="M405" i="105"/>
  <c r="M767" i="101"/>
  <c r="M190" i="104"/>
  <c r="M191" i="104"/>
  <c r="M578" i="101"/>
  <c r="M579" i="101"/>
  <c r="M375" i="105"/>
  <c r="M653" i="103"/>
  <c r="M654" i="103"/>
  <c r="M371" i="103"/>
  <c r="M257" i="105"/>
  <c r="M258" i="105"/>
  <c r="M498" i="103"/>
  <c r="M499" i="103"/>
  <c r="M578" i="102"/>
  <c r="M579" i="102"/>
  <c r="M455" i="103"/>
  <c r="M9" i="105"/>
  <c r="M334" i="101"/>
  <c r="M382" i="102"/>
  <c r="M383" i="102"/>
  <c r="M744" i="104"/>
  <c r="M745" i="104"/>
  <c r="M146" i="105"/>
  <c r="M605" i="102"/>
  <c r="M698" i="105"/>
  <c r="M699" i="105"/>
  <c r="M57" i="103"/>
  <c r="M58" i="103"/>
  <c r="M600" i="104"/>
  <c r="M119" i="105"/>
  <c r="M120" i="105"/>
  <c r="M150" i="104"/>
  <c r="M571" i="102"/>
  <c r="M619" i="104"/>
  <c r="M620" i="104"/>
  <c r="M348" i="104"/>
  <c r="M349" i="104"/>
  <c r="M603" i="104"/>
  <c r="M604" i="104"/>
  <c r="M134" i="103"/>
  <c r="M7" i="103"/>
  <c r="M8" i="103"/>
  <c r="M665" i="102"/>
  <c r="M666" i="102"/>
  <c r="M496" i="101"/>
  <c r="M430" i="103"/>
  <c r="M167" i="105"/>
  <c r="M298" i="104"/>
  <c r="M299" i="104"/>
  <c r="M446" i="101"/>
  <c r="M407" i="104"/>
  <c r="M408" i="104"/>
  <c r="M25" i="105"/>
  <c r="M682" i="105"/>
  <c r="M683" i="105"/>
  <c r="M7" i="104"/>
  <c r="M8" i="104"/>
  <c r="M294" i="103"/>
  <c r="M295" i="103"/>
  <c r="M628" i="104"/>
  <c r="M629" i="104"/>
  <c r="M357" i="105"/>
  <c r="M358" i="105"/>
  <c r="M355" i="104"/>
  <c r="M540" i="102"/>
  <c r="M541" i="102"/>
  <c r="M180" i="104"/>
  <c r="M530" i="102"/>
  <c r="M344" i="102"/>
  <c r="M345" i="102"/>
  <c r="M490" i="102"/>
  <c r="M491" i="102"/>
  <c r="M169" i="101"/>
  <c r="M170" i="101"/>
  <c r="M469" i="101"/>
  <c r="M470" i="101"/>
  <c r="M730" i="101"/>
  <c r="M71" i="104"/>
  <c r="M223" i="103"/>
  <c r="M224" i="103"/>
  <c r="M694" i="101"/>
  <c r="M695" i="101"/>
  <c r="M559" i="103"/>
  <c r="M148" i="104"/>
  <c r="M149" i="104"/>
  <c r="M584" i="105"/>
  <c r="M178" i="104"/>
  <c r="M179" i="104"/>
  <c r="M684" i="103"/>
  <c r="M473" i="101"/>
  <c r="M474" i="101"/>
  <c r="M523" i="101"/>
  <c r="M524" i="101"/>
  <c r="M215" i="102"/>
  <c r="M216" i="102"/>
  <c r="M155" i="101"/>
  <c r="M32" i="102"/>
  <c r="M33" i="102"/>
  <c r="M317" i="102"/>
  <c r="M153" i="105"/>
  <c r="M154" i="105"/>
  <c r="M173" i="105"/>
  <c r="M174" i="105"/>
  <c r="M267" i="102"/>
  <c r="M309" i="101"/>
  <c r="M344" i="103"/>
  <c r="M345" i="103"/>
  <c r="M698" i="102"/>
  <c r="M699" i="102"/>
  <c r="M315" i="104"/>
  <c r="M316" i="104"/>
  <c r="M694" i="102"/>
  <c r="M695" i="102"/>
  <c r="M34" i="105"/>
  <c r="M375" i="103"/>
  <c r="M103" i="105"/>
  <c r="M104" i="105"/>
  <c r="M521" i="105"/>
  <c r="M173" i="104"/>
  <c r="M174" i="104"/>
  <c r="M484" i="105"/>
  <c r="M367" i="105"/>
  <c r="M384" i="102"/>
  <c r="M707" i="103"/>
  <c r="M708" i="103"/>
  <c r="M748" i="102"/>
  <c r="M749" i="102"/>
  <c r="M350" i="101"/>
  <c r="M517" i="105"/>
  <c r="M365" i="102"/>
  <c r="M366" i="102"/>
  <c r="M559" i="102"/>
  <c r="M484" i="104"/>
  <c r="M155" i="102"/>
  <c r="M490" i="104"/>
  <c r="M491" i="104"/>
  <c r="M123" i="101"/>
  <c r="M124" i="101"/>
  <c r="M282" i="102"/>
  <c r="M283" i="102"/>
  <c r="M600" i="101"/>
  <c r="M592" i="104"/>
  <c r="M32" i="103"/>
  <c r="M33" i="103"/>
  <c r="M534" i="105"/>
  <c r="M128" i="105"/>
  <c r="M129" i="105"/>
  <c r="M432" i="102"/>
  <c r="M433" i="102"/>
  <c r="M334" i="105"/>
  <c r="M65" i="102"/>
  <c r="M66" i="102"/>
  <c r="M230" i="105"/>
  <c r="M767" i="104"/>
  <c r="M619" i="101"/>
  <c r="M620" i="101"/>
  <c r="M471" i="104"/>
  <c r="M490" i="101"/>
  <c r="M491" i="101" s="1"/>
  <c r="M159" i="103"/>
  <c r="M217" i="101"/>
  <c r="M469" i="105"/>
  <c r="M470" i="105"/>
  <c r="M421" i="105"/>
  <c r="M553" i="105"/>
  <c r="M554" i="105"/>
  <c r="M359" i="105"/>
  <c r="M596" i="101"/>
  <c r="M242" i="101"/>
  <c r="M228" i="103"/>
  <c r="M229" i="103"/>
  <c r="M167" i="101"/>
  <c r="M148" i="105"/>
  <c r="M149" i="105"/>
  <c r="M346" i="104"/>
  <c r="M675" i="104"/>
  <c r="M353" i="101"/>
  <c r="M354" i="101"/>
  <c r="M548" i="101"/>
  <c r="M549" i="101"/>
  <c r="M509" i="101"/>
  <c r="M234" i="104"/>
  <c r="M450" i="102"/>
  <c r="M378" i="103"/>
  <c r="M379" i="103"/>
  <c r="M571" i="105"/>
  <c r="M225" i="101"/>
  <c r="M519" i="101"/>
  <c r="M520" i="101"/>
  <c r="M34" i="102"/>
  <c r="M505" i="105"/>
  <c r="M200" i="105"/>
  <c r="M175" i="103"/>
  <c r="M650" i="104"/>
  <c r="M484" i="103"/>
  <c r="M509" i="102"/>
  <c r="M328" i="102"/>
  <c r="M329" i="102"/>
  <c r="M455" i="101"/>
  <c r="M315" i="101"/>
  <c r="M316" i="101"/>
  <c r="M157" i="103"/>
  <c r="M158" i="103"/>
  <c r="M257" i="101"/>
  <c r="M258" i="101"/>
  <c r="M284" i="105"/>
  <c r="M634" i="104"/>
  <c r="M573" i="105"/>
  <c r="M574" i="105"/>
  <c r="M425" i="104"/>
  <c r="M350" i="104"/>
  <c r="M403" i="105"/>
  <c r="M404" i="105"/>
  <c r="M200" i="103"/>
  <c r="M230" i="104"/>
  <c r="M80" i="104"/>
  <c r="M505" i="101"/>
  <c r="M732" i="104"/>
  <c r="M733" i="104"/>
  <c r="M690" i="101"/>
  <c r="M691" i="101"/>
  <c r="M103" i="104"/>
  <c r="M104" i="104"/>
  <c r="M553" i="101"/>
  <c r="M554" i="101"/>
  <c r="M257" i="103"/>
  <c r="M258" i="103"/>
  <c r="M330" i="104"/>
  <c r="M750" i="101"/>
  <c r="M596" i="104"/>
  <c r="M723" i="103"/>
  <c r="M724" i="103"/>
  <c r="M342" i="104"/>
  <c r="M553" i="102"/>
  <c r="M554" i="102"/>
  <c r="M667" i="101"/>
  <c r="M548" i="105"/>
  <c r="M549" i="105"/>
  <c r="M42" i="104"/>
  <c r="M334" i="103"/>
  <c r="M705" i="105"/>
  <c r="M644" i="104"/>
  <c r="M645" i="104"/>
  <c r="M132" i="102"/>
  <c r="M133" i="102"/>
  <c r="M769" i="104"/>
  <c r="M770" i="104"/>
  <c r="M446" i="103"/>
  <c r="M682" i="103"/>
  <c r="M683" i="103"/>
  <c r="M203" i="102"/>
  <c r="M204" i="102"/>
  <c r="M473" i="105"/>
  <c r="M474" i="105"/>
  <c r="M415" i="102"/>
  <c r="M416" i="102"/>
  <c r="M15" i="103"/>
  <c r="M16" i="103"/>
  <c r="M357" i="103"/>
  <c r="M358" i="103"/>
  <c r="M32" i="101"/>
  <c r="M33" i="101"/>
  <c r="M353" i="103"/>
  <c r="M354" i="103"/>
  <c r="M217" i="103"/>
  <c r="M292" i="105"/>
  <c r="M267" i="105"/>
  <c r="M567" i="104"/>
  <c r="M448" i="102"/>
  <c r="M449" i="102"/>
  <c r="M217" i="105"/>
  <c r="M465" i="105"/>
  <c r="M466" i="105"/>
  <c r="M417" i="101"/>
  <c r="M669" i="103"/>
  <c r="M670" i="103"/>
  <c r="M134" i="104"/>
  <c r="M305" i="101"/>
  <c r="M640" i="101"/>
  <c r="M641" i="101"/>
  <c r="M448" i="101"/>
  <c r="M449" i="101"/>
  <c r="M742" i="104"/>
  <c r="M478" i="102"/>
  <c r="M479" i="102"/>
  <c r="M228" i="101"/>
  <c r="M229" i="101"/>
  <c r="M515" i="104"/>
  <c r="M516" i="104"/>
  <c r="M598" i="103"/>
  <c r="M599" i="103"/>
  <c r="M565" i="103"/>
  <c r="M566" i="103"/>
  <c r="M119" i="104"/>
  <c r="M120" i="104"/>
  <c r="M130" i="101"/>
  <c r="M753" i="104"/>
  <c r="M754" i="104"/>
  <c r="M280" i="105"/>
  <c r="M694" i="104"/>
  <c r="M695" i="104"/>
  <c r="M607" i="105"/>
  <c r="M608" i="105"/>
  <c r="M223" i="102"/>
  <c r="M224" i="102"/>
  <c r="M432" i="105"/>
  <c r="M433" i="105"/>
  <c r="M750" i="104"/>
  <c r="M475" i="103"/>
  <c r="M753" i="101"/>
  <c r="M754" i="101"/>
  <c r="M290" i="101"/>
  <c r="M291" i="101"/>
  <c r="M317" i="104"/>
  <c r="M150" i="103"/>
  <c r="M346" i="105"/>
  <c r="M609" i="105"/>
  <c r="M315" i="103"/>
  <c r="M316" i="103"/>
  <c r="M107" i="105"/>
  <c r="M108" i="105"/>
  <c r="M259" i="104"/>
  <c r="M371" i="105"/>
  <c r="M42" i="101"/>
  <c r="M730" i="104"/>
  <c r="M228" i="104"/>
  <c r="M229" i="104"/>
  <c r="M682" i="102"/>
  <c r="M683" i="102"/>
  <c r="M196" i="105"/>
  <c r="M50" i="101"/>
  <c r="M373" i="105"/>
  <c r="M374" i="105"/>
  <c r="M530" i="103"/>
  <c r="M592" i="105"/>
  <c r="M248" i="105"/>
  <c r="M249" i="105"/>
  <c r="M434" i="103"/>
  <c r="M728" i="103"/>
  <c r="M729" i="103"/>
  <c r="M144" i="104"/>
  <c r="M145" i="104"/>
  <c r="M44" i="105"/>
  <c r="M45" i="105"/>
  <c r="M709" i="103"/>
  <c r="M48" i="102"/>
  <c r="M49" i="102"/>
  <c r="M255" i="104"/>
  <c r="M680" i="102"/>
  <c r="M550" i="104"/>
  <c r="M492" i="105"/>
  <c r="M117" i="103"/>
  <c r="M75" i="102"/>
  <c r="M757" i="104"/>
  <c r="M758" i="104"/>
  <c r="M519" i="104"/>
  <c r="M520" i="104"/>
  <c r="M503" i="104"/>
  <c r="M504" i="104"/>
  <c r="M640" i="104"/>
  <c r="M641" i="104"/>
  <c r="M265" i="101"/>
  <c r="M266" i="101"/>
  <c r="M544" i="102"/>
  <c r="M545" i="102"/>
  <c r="M400" i="102"/>
  <c r="M455" i="105"/>
  <c r="M246" i="105"/>
  <c r="M28" i="104"/>
  <c r="M29" i="104"/>
  <c r="M117" i="104"/>
  <c r="M7" i="105"/>
  <c r="M8" i="105"/>
  <c r="M678" i="105"/>
  <c r="M679" i="105"/>
  <c r="M98" i="101"/>
  <c r="M99" i="101"/>
  <c r="M128" i="102"/>
  <c r="M129" i="102"/>
  <c r="M250" i="104"/>
  <c r="M240" i="103"/>
  <c r="M241" i="103"/>
  <c r="M453" i="103"/>
  <c r="M454" i="103"/>
  <c r="M69" i="103"/>
  <c r="M70" i="103"/>
  <c r="M332" i="105"/>
  <c r="M333" i="105"/>
  <c r="M482" i="101"/>
  <c r="M483" i="101"/>
  <c r="M380" i="101"/>
  <c r="M648" i="104"/>
  <c r="M649" i="104"/>
  <c r="M480" i="102"/>
  <c r="M180" i="103"/>
  <c r="M340" i="102"/>
  <c r="M341" i="102"/>
  <c r="M221" i="105"/>
  <c r="M67" i="102"/>
  <c r="M719" i="101"/>
  <c r="M720" i="101"/>
  <c r="M105" i="104"/>
  <c r="M300" i="103"/>
  <c r="M280" i="103"/>
  <c r="M450" i="105"/>
  <c r="M78" i="104"/>
  <c r="M79" i="104"/>
  <c r="M619" i="102"/>
  <c r="M620" i="102"/>
  <c r="M384" i="101"/>
  <c r="M759" i="101"/>
  <c r="M492" i="104"/>
  <c r="M457" i="101"/>
  <c r="M458" i="101"/>
  <c r="M719" i="104"/>
  <c r="M720" i="104"/>
  <c r="M728" i="102"/>
  <c r="M729" i="102"/>
  <c r="M144" i="102"/>
  <c r="M145" i="102"/>
  <c r="M446" i="105"/>
  <c r="M232" i="103"/>
  <c r="M233" i="103"/>
  <c r="M740" i="101"/>
  <c r="M741" i="101"/>
  <c r="M465" i="103"/>
  <c r="M466" i="103"/>
  <c r="M292" i="102"/>
  <c r="M565" i="105"/>
  <c r="M566" i="105"/>
  <c r="M542" i="105"/>
  <c r="M325" i="101"/>
  <c r="M190" i="103"/>
  <c r="M191" i="103"/>
  <c r="M269" i="101"/>
  <c r="M270" i="101"/>
  <c r="M323" i="105"/>
  <c r="M324" i="105"/>
  <c r="M134" i="102"/>
  <c r="M121" i="104"/>
  <c r="M450" i="103"/>
  <c r="M707" i="104"/>
  <c r="M708" i="104"/>
  <c r="M553" i="103"/>
  <c r="M554" i="103"/>
  <c r="M284" i="102"/>
  <c r="M598" i="104"/>
  <c r="M599" i="104"/>
  <c r="M671" i="104"/>
  <c r="M423" i="102"/>
  <c r="M424" i="102"/>
  <c r="M315" i="102"/>
  <c r="M316" i="102"/>
  <c r="M307" i="101"/>
  <c r="M308" i="101"/>
  <c r="M580" i="105"/>
  <c r="M32" i="105"/>
  <c r="M33" i="105"/>
  <c r="M7" i="102"/>
  <c r="M8" i="102"/>
  <c r="M207" i="103"/>
  <c r="M208" i="103"/>
  <c r="M240" i="104"/>
  <c r="M241" i="104"/>
  <c r="M703" i="103"/>
  <c r="M704" i="103"/>
  <c r="M594" i="104"/>
  <c r="M595" i="104"/>
  <c r="M353" i="102"/>
  <c r="M354" i="102"/>
  <c r="M300" i="104"/>
  <c r="M425" i="103"/>
  <c r="M500" i="102"/>
  <c r="M234" i="103"/>
  <c r="M459" i="104"/>
  <c r="M348" i="102"/>
  <c r="M349" i="102"/>
  <c r="M432" i="104"/>
  <c r="M433" i="104"/>
  <c r="M594" i="103"/>
  <c r="M595" i="103"/>
  <c r="M478" i="104"/>
  <c r="M479" i="104"/>
  <c r="M494" i="103"/>
  <c r="M495" i="103"/>
  <c r="M442" i="105"/>
  <c r="M405" i="103"/>
  <c r="M69" i="102"/>
  <c r="M70" i="102"/>
  <c r="M278" i="101"/>
  <c r="M279" i="101"/>
  <c r="M646" i="103"/>
  <c r="M305" i="102"/>
  <c r="M282" i="101"/>
  <c r="M283" i="101"/>
  <c r="M271" i="104"/>
  <c r="M378" i="101"/>
  <c r="M379" i="101"/>
  <c r="M423" i="103"/>
  <c r="M424" i="103"/>
  <c r="M319" i="105"/>
  <c r="M320" i="105"/>
  <c r="M232" i="101"/>
  <c r="M233" i="101"/>
  <c r="M94" i="101"/>
  <c r="M95" i="101"/>
  <c r="M298" i="101"/>
  <c r="M299" i="101"/>
  <c r="M175" i="101"/>
  <c r="M209" i="101"/>
  <c r="M365" i="104"/>
  <c r="M366" i="104"/>
  <c r="M373" i="104"/>
  <c r="M374" i="104"/>
  <c r="M30" i="102"/>
  <c r="M340" i="105"/>
  <c r="M341" i="105"/>
  <c r="M596" i="102"/>
  <c r="M671" i="101"/>
  <c r="M723" i="105"/>
  <c r="M724" i="105"/>
  <c r="M598" i="102"/>
  <c r="M599" i="102"/>
  <c r="M440" i="104"/>
  <c r="M441" i="104"/>
  <c r="M44" i="104"/>
  <c r="M45" i="104"/>
  <c r="M275" i="102"/>
  <c r="M30" i="101"/>
  <c r="M142" i="103"/>
  <c r="M532" i="101"/>
  <c r="M533" i="101"/>
  <c r="M103" i="101"/>
  <c r="M104" i="101"/>
  <c r="M107" i="103"/>
  <c r="M108" i="103"/>
  <c r="M278" i="104"/>
  <c r="M279" i="104"/>
  <c r="M148" i="102"/>
  <c r="M149" i="102"/>
  <c r="M271" i="101"/>
  <c r="M403" i="103"/>
  <c r="M404" i="103"/>
  <c r="M717" i="103"/>
  <c r="M578" i="104"/>
  <c r="M579" i="104"/>
  <c r="M667" i="102"/>
  <c r="M107" i="102"/>
  <c r="M108" i="102"/>
  <c r="M192" i="105"/>
  <c r="M257" i="104"/>
  <c r="M258" i="104"/>
  <c r="M475" i="102"/>
  <c r="M569" i="101"/>
  <c r="M570" i="101"/>
  <c r="M303" i="103"/>
  <c r="M304" i="103"/>
  <c r="M569" i="103"/>
  <c r="M570" i="103"/>
  <c r="M271" i="103"/>
  <c r="M190" i="101"/>
  <c r="M191" i="101"/>
  <c r="M125" i="102"/>
  <c r="M373" i="103"/>
  <c r="M374" i="103"/>
  <c r="M332" i="102"/>
  <c r="M333" i="102"/>
  <c r="M630" i="102"/>
  <c r="M371" i="102"/>
  <c r="M344" i="104"/>
  <c r="M345" i="104"/>
  <c r="M455" i="104"/>
  <c r="M253" i="102"/>
  <c r="M254" i="102"/>
  <c r="M334" i="104"/>
  <c r="M590" i="103"/>
  <c r="M591" i="103"/>
  <c r="M207" i="101"/>
  <c r="M208" i="101"/>
  <c r="M392" i="102"/>
  <c r="M321" i="104"/>
  <c r="M25" i="104"/>
  <c r="M330" i="101"/>
  <c r="M590" i="104"/>
  <c r="M591" i="104"/>
  <c r="M275" i="103"/>
  <c r="M80" i="105"/>
  <c r="M673" i="104"/>
  <c r="M674" i="104"/>
  <c r="M328" i="101"/>
  <c r="M329" i="101"/>
  <c r="M467" i="104"/>
  <c r="M621" i="105"/>
  <c r="M617" i="105"/>
  <c r="M678" i="103"/>
  <c r="M679" i="103"/>
  <c r="M542" i="102"/>
  <c r="M571" i="101"/>
  <c r="M23" i="102"/>
  <c r="M24" i="102"/>
  <c r="M459" i="101"/>
  <c r="M142" i="101"/>
  <c r="M540" i="104"/>
  <c r="M541" i="104"/>
  <c r="M407" i="103"/>
  <c r="M408" i="103"/>
  <c r="M169" i="103"/>
  <c r="M170" i="103"/>
  <c r="M555" i="105"/>
  <c r="M184" i="101"/>
  <c r="M42" i="102"/>
  <c r="M692" i="103"/>
  <c r="M496" i="105"/>
  <c r="M617" i="102"/>
  <c r="M82" i="102"/>
  <c r="M83" i="102"/>
  <c r="M417" i="105"/>
  <c r="M21" i="103"/>
  <c r="M444" i="103"/>
  <c r="M445" i="103"/>
  <c r="M457" i="103"/>
  <c r="M458" i="103"/>
  <c r="M715" i="104"/>
  <c r="M716" i="104"/>
  <c r="M640" i="103"/>
  <c r="M641" i="103"/>
  <c r="M369" i="105"/>
  <c r="M370" i="105"/>
  <c r="M159" i="104"/>
  <c r="M448" i="105"/>
  <c r="M449" i="105"/>
  <c r="M375" i="101"/>
  <c r="M265" i="104"/>
  <c r="M266" i="104"/>
  <c r="M721" i="105"/>
  <c r="M582" i="102"/>
  <c r="M583" i="102"/>
  <c r="M703" i="101"/>
  <c r="M704" i="101"/>
  <c r="M605" i="101"/>
  <c r="M75" i="103"/>
  <c r="M55" i="103"/>
  <c r="M455" i="102"/>
  <c r="M698" i="104"/>
  <c r="M699" i="104"/>
  <c r="M419" i="104"/>
  <c r="M420" i="104"/>
  <c r="M73" i="102"/>
  <c r="M74" i="102"/>
  <c r="M117" i="105"/>
  <c r="M471" i="105"/>
  <c r="M223" i="105"/>
  <c r="M224" i="105"/>
  <c r="M569" i="104"/>
  <c r="M570" i="104"/>
  <c r="M305" i="103"/>
  <c r="M342" i="103"/>
  <c r="M592" i="101"/>
  <c r="M209" i="102"/>
  <c r="M92" i="102"/>
  <c r="M669" i="105"/>
  <c r="M670" i="105"/>
  <c r="M57" i="102"/>
  <c r="M58" i="102"/>
  <c r="M440" i="105"/>
  <c r="M441" i="105"/>
  <c r="M515" i="103"/>
  <c r="M516" i="103"/>
  <c r="M623" i="105"/>
  <c r="M624" i="105"/>
  <c r="M740" i="103"/>
  <c r="M741" i="103"/>
  <c r="M659" i="102"/>
  <c r="M150" i="102"/>
  <c r="M392" i="104"/>
  <c r="M180" i="101"/>
  <c r="M342" i="102"/>
  <c r="M650" i="105"/>
  <c r="M194" i="103"/>
  <c r="M195" i="103"/>
  <c r="M115" i="102"/>
  <c r="M116" i="102"/>
  <c r="M667" i="105"/>
  <c r="M725" i="103"/>
  <c r="M621" i="103"/>
  <c r="M40" i="102"/>
  <c r="M41" i="102"/>
  <c r="M94" i="104"/>
  <c r="M95" i="104"/>
  <c r="M248" i="104"/>
  <c r="M249" i="104"/>
  <c r="M246" i="103"/>
  <c r="M669" i="101"/>
  <c r="M670" i="101"/>
  <c r="M625" i="103"/>
  <c r="M298" i="103"/>
  <c r="M299" i="103"/>
  <c r="M415" i="105"/>
  <c r="M416" i="105"/>
  <c r="M382" i="101"/>
  <c r="M383" i="101"/>
  <c r="M282" i="103"/>
  <c r="M283" i="103"/>
  <c r="M90" i="101"/>
  <c r="M91" i="101"/>
  <c r="M407" i="101"/>
  <c r="M408" i="101"/>
  <c r="M390" i="104"/>
  <c r="M391" i="104"/>
  <c r="M344" i="101"/>
  <c r="M345" i="101"/>
  <c r="M500" i="104"/>
  <c r="M94" i="103"/>
  <c r="M95" i="103"/>
  <c r="M490" i="103"/>
  <c r="M491" i="103"/>
  <c r="M634" i="105"/>
  <c r="M255" i="102"/>
  <c r="M142" i="102"/>
  <c r="M640" i="105"/>
  <c r="M641" i="105"/>
  <c r="M546" i="103"/>
  <c r="M505" i="103"/>
  <c r="M519" i="102"/>
  <c r="M520" i="102"/>
  <c r="M269" i="104"/>
  <c r="M270" i="104"/>
  <c r="M307" i="102"/>
  <c r="M308" i="102"/>
  <c r="M575" i="103"/>
  <c r="M184" i="105"/>
  <c r="M671" i="102"/>
  <c r="M225" i="104"/>
  <c r="M223" i="101"/>
  <c r="M224" i="101"/>
  <c r="M150" i="105"/>
  <c r="M82" i="104"/>
  <c r="M83" i="104"/>
  <c r="M90" i="102"/>
  <c r="M91" i="102"/>
  <c r="M367" i="103"/>
  <c r="M130" i="102"/>
  <c r="M578" i="105"/>
  <c r="M579" i="105"/>
  <c r="M473" i="103"/>
  <c r="M474" i="103"/>
  <c r="M442" i="102"/>
  <c r="M765" i="101"/>
  <c r="M766" i="101"/>
  <c r="M171" i="101"/>
  <c r="M617" i="104"/>
  <c r="M153" i="101"/>
  <c r="M154" i="101"/>
  <c r="M128" i="103"/>
  <c r="M129" i="103"/>
  <c r="M246" i="102"/>
  <c r="M323" i="103"/>
  <c r="M324" i="103"/>
  <c r="M115" i="104"/>
  <c r="M116" i="104"/>
  <c r="M398" i="102"/>
  <c r="M399" i="102"/>
  <c r="M259" i="105"/>
  <c r="M534" i="101"/>
  <c r="M509" i="105"/>
  <c r="M742" i="102"/>
  <c r="M646" i="104"/>
  <c r="M419" i="105"/>
  <c r="M420" i="105"/>
  <c r="M369" i="104"/>
  <c r="M370" i="104"/>
  <c r="M278" i="103"/>
  <c r="M279" i="103"/>
  <c r="M342" i="101"/>
  <c r="M273" i="101"/>
  <c r="M274" i="101"/>
  <c r="M482" i="104"/>
  <c r="M483" i="104"/>
  <c r="M59" i="101"/>
  <c r="M757" i="101"/>
  <c r="M758" i="101"/>
  <c r="M165" i="105"/>
  <c r="M166" i="105"/>
  <c r="M609" i="101"/>
  <c r="M417" i="103"/>
  <c r="M303" i="101"/>
  <c r="M304" i="101"/>
  <c r="M594" i="105"/>
  <c r="M595" i="105"/>
  <c r="M557" i="105"/>
  <c r="M558" i="105"/>
  <c r="M517" i="103"/>
  <c r="M153" i="104"/>
  <c r="M154" i="104"/>
  <c r="M721" i="104"/>
  <c r="M234" i="105"/>
  <c r="M600" i="103"/>
  <c r="M575" i="104"/>
  <c r="M615" i="102"/>
  <c r="M616" i="102"/>
  <c r="M48" i="105"/>
  <c r="M49" i="105"/>
  <c r="M748" i="103"/>
  <c r="M749" i="103"/>
  <c r="M532" i="103"/>
  <c r="M533" i="103"/>
  <c r="M765" i="104"/>
  <c r="M766" i="104"/>
  <c r="M109" i="102"/>
  <c r="M667" i="104"/>
  <c r="M421" i="104"/>
  <c r="M725" i="104"/>
  <c r="M246" i="104"/>
  <c r="M219" i="105"/>
  <c r="M220" i="105"/>
  <c r="M753" i="103"/>
  <c r="M754" i="103"/>
  <c r="M590" i="102"/>
  <c r="M591" i="102"/>
  <c r="M498" i="104"/>
  <c r="M499" i="104"/>
  <c r="M284" i="103"/>
  <c r="M278" i="102"/>
  <c r="M279" i="102"/>
  <c r="M550" i="102"/>
  <c r="M396" i="104"/>
  <c r="M415" i="103"/>
  <c r="M416" i="103"/>
  <c r="M342" i="105"/>
  <c r="M280" i="102"/>
  <c r="M159" i="105"/>
  <c r="M423" i="101"/>
  <c r="M424" i="101"/>
  <c r="M253" i="101"/>
  <c r="M254" i="101"/>
  <c r="M21" i="105"/>
  <c r="M365" i="101"/>
  <c r="M366" i="101"/>
  <c r="M665" i="103"/>
  <c r="M666" i="103"/>
  <c r="M115" i="105"/>
  <c r="M116" i="105"/>
  <c r="M544" i="103"/>
  <c r="M545" i="103"/>
  <c r="M428" i="102"/>
  <c r="M429" i="102"/>
  <c r="M219" i="104"/>
  <c r="M220" i="104"/>
  <c r="M250" i="103"/>
  <c r="M169" i="102"/>
  <c r="M170" i="102"/>
  <c r="M467" i="101"/>
  <c r="M334" i="102"/>
  <c r="M259" i="103"/>
  <c r="M580" i="104"/>
  <c r="M265" i="102"/>
  <c r="M266" i="102"/>
  <c r="M292" i="103"/>
  <c r="M550" i="103"/>
  <c r="M492" i="103"/>
  <c r="M53" i="105"/>
  <c r="M54" i="105"/>
  <c r="M230" i="102"/>
  <c r="M640" i="102"/>
  <c r="M641" i="102"/>
  <c r="M32" i="104"/>
  <c r="M33" i="104"/>
  <c r="M359" i="101"/>
  <c r="M721" i="101"/>
  <c r="M346" i="102"/>
  <c r="M675" i="101"/>
  <c r="M453" i="105"/>
  <c r="M454" i="105"/>
  <c r="M296" i="103"/>
  <c r="M405" i="101"/>
  <c r="M680" i="104"/>
  <c r="M480" i="103"/>
  <c r="M448" i="104"/>
  <c r="M449" i="104"/>
  <c r="M442" i="104"/>
  <c r="M642" i="105"/>
  <c r="M732" i="101"/>
  <c r="M733" i="101"/>
  <c r="M623" i="103"/>
  <c r="M624" i="103"/>
  <c r="M525" i="102"/>
  <c r="M775" i="103"/>
  <c r="M434" i="102"/>
  <c r="M117" i="102"/>
  <c r="M207" i="102"/>
  <c r="M208" i="102"/>
  <c r="M34" i="101"/>
  <c r="M534" i="102"/>
  <c r="M300" i="102"/>
  <c r="M480" i="101"/>
  <c r="M546" i="104"/>
  <c r="M319" i="102"/>
  <c r="M320" i="102"/>
  <c r="M298" i="102"/>
  <c r="M299" i="102"/>
  <c r="M369" i="103"/>
  <c r="M370" i="103"/>
  <c r="M140" i="103"/>
  <c r="M141" i="103"/>
  <c r="M396" i="102"/>
  <c r="M690" i="104"/>
  <c r="M691" i="104"/>
  <c r="M71" i="103"/>
  <c r="M132" i="104"/>
  <c r="M133" i="104"/>
  <c r="M309" i="103"/>
  <c r="M305" i="105"/>
  <c r="M290" i="102"/>
  <c r="M291" i="102"/>
  <c r="M480" i="104"/>
  <c r="M507" i="105"/>
  <c r="M508" i="105"/>
  <c r="M534" i="103"/>
  <c r="M523" i="104"/>
  <c r="M524" i="104"/>
  <c r="M680" i="103"/>
  <c r="M650" i="103"/>
  <c r="M132" i="105"/>
  <c r="M133" i="105"/>
  <c r="M634" i="102"/>
  <c r="M157" i="101"/>
  <c r="M158" i="101"/>
  <c r="M723" i="102"/>
  <c r="M724" i="102"/>
  <c r="M367" i="104"/>
  <c r="M128" i="101"/>
  <c r="M129" i="101"/>
  <c r="M430" i="105"/>
  <c r="M532" i="105"/>
  <c r="M533" i="105"/>
  <c r="M171" i="103"/>
  <c r="M200" i="102"/>
  <c r="M657" i="102"/>
  <c r="M658" i="102"/>
  <c r="M157" i="104"/>
  <c r="M158" i="104"/>
  <c r="M544" i="101"/>
  <c r="M545" i="101"/>
  <c r="M248" i="101"/>
  <c r="M249" i="101"/>
  <c r="M57" i="104"/>
  <c r="M58" i="104"/>
  <c r="M525" i="101"/>
  <c r="M373" i="101"/>
  <c r="M374" i="101"/>
  <c r="M205" i="102"/>
  <c r="M605" i="105"/>
  <c r="M240" i="102"/>
  <c r="M241" i="102"/>
  <c r="M15" i="101"/>
  <c r="M16" i="101"/>
  <c r="M398" i="105"/>
  <c r="M399" i="105"/>
  <c r="M309" i="105"/>
  <c r="M494" i="105"/>
  <c r="M495" i="105"/>
  <c r="M400" i="103"/>
  <c r="M384" i="105"/>
  <c r="M705" i="101"/>
  <c r="M146" i="103"/>
  <c r="M142" i="104"/>
  <c r="M255" i="103"/>
  <c r="M703" i="104"/>
  <c r="M704" i="104"/>
  <c r="M209" i="105"/>
  <c r="M307" i="105"/>
  <c r="M308" i="105"/>
  <c r="M15" i="104"/>
  <c r="M16" i="104"/>
  <c r="M155" i="103"/>
  <c r="M294" i="105"/>
  <c r="M295" i="105"/>
  <c r="M648" i="101"/>
  <c r="M649" i="101"/>
  <c r="M507" i="103"/>
  <c r="M508" i="103"/>
  <c r="M394" i="101"/>
  <c r="M395" i="101"/>
  <c r="M457" i="105"/>
  <c r="M458" i="105"/>
  <c r="M517" i="101"/>
  <c r="M617" i="101"/>
  <c r="M332" i="101"/>
  <c r="M333" i="101"/>
  <c r="M542" i="103"/>
  <c r="M142" i="105"/>
  <c r="M773" i="104"/>
  <c r="M774" i="104"/>
  <c r="M382" i="103"/>
  <c r="M383" i="103"/>
  <c r="M694" i="103"/>
  <c r="M695" i="103"/>
  <c r="M55" i="101"/>
  <c r="M190" i="105"/>
  <c r="M191" i="105"/>
  <c r="M15" i="105"/>
  <c r="M16" i="105"/>
  <c r="M207" i="104"/>
  <c r="M208" i="104"/>
  <c r="M746" i="104"/>
  <c r="M253" i="104"/>
  <c r="M254" i="104"/>
  <c r="M146" i="104"/>
  <c r="M523" i="102"/>
  <c r="M524" i="102"/>
  <c r="M575" i="105"/>
  <c r="M319" i="103"/>
  <c r="M320" i="103"/>
  <c r="M282" i="105"/>
  <c r="M283" i="105"/>
  <c r="M632" i="102"/>
  <c r="M633" i="102"/>
  <c r="M192" i="102"/>
  <c r="M394" i="102"/>
  <c r="M395" i="102"/>
  <c r="M232" i="104"/>
  <c r="M233" i="104"/>
  <c r="M475" i="101"/>
  <c r="M273" i="104"/>
  <c r="M274" i="104"/>
  <c r="M548" i="104"/>
  <c r="M549" i="104"/>
  <c r="M655" i="104"/>
  <c r="M271" i="102"/>
  <c r="M467" i="105"/>
  <c r="M7" i="101"/>
  <c r="M8" i="101"/>
  <c r="M321" i="103"/>
  <c r="M628" i="102"/>
  <c r="M629" i="102"/>
  <c r="M715" i="103"/>
  <c r="M716" i="103"/>
  <c r="M590" i="105"/>
  <c r="M591" i="105"/>
  <c r="M509" i="103"/>
  <c r="M659" i="101"/>
  <c r="M696" i="105"/>
  <c r="M278" i="105"/>
  <c r="M279" i="105"/>
  <c r="M769" i="101"/>
  <c r="M770" i="101"/>
  <c r="M121" i="102"/>
  <c r="M157" i="102"/>
  <c r="M158" i="102"/>
  <c r="M50" i="105"/>
  <c r="M648" i="102"/>
  <c r="M649" i="102"/>
  <c r="M750" i="102"/>
  <c r="M694" i="105"/>
  <c r="M695" i="105"/>
  <c r="M657" i="105"/>
  <c r="M658" i="105"/>
  <c r="M555" i="101"/>
  <c r="M734" i="101"/>
  <c r="M673" i="105"/>
  <c r="M674" i="105"/>
  <c r="M544" i="104"/>
  <c r="M545" i="104"/>
  <c r="M657" i="101"/>
  <c r="M658" i="101"/>
  <c r="M603" i="105"/>
  <c r="M604" i="105"/>
  <c r="M748" i="101"/>
  <c r="M749" i="101"/>
  <c r="M630" i="105"/>
  <c r="M528" i="103"/>
  <c r="M529" i="103"/>
  <c r="M678" i="104"/>
  <c r="M679" i="104"/>
  <c r="M728" i="101"/>
  <c r="M729" i="101"/>
  <c r="M607" i="104"/>
  <c r="M608" i="104"/>
  <c r="M603" i="103"/>
  <c r="M604" i="103"/>
  <c r="M380" i="104"/>
  <c r="M519" i="105"/>
  <c r="M520" i="105"/>
  <c r="M490" i="105"/>
  <c r="M491" i="105"/>
  <c r="M573" i="101"/>
  <c r="M574" i="101"/>
  <c r="M557" i="103"/>
  <c r="M558" i="103"/>
  <c r="M428" i="103"/>
  <c r="M429" i="103"/>
  <c r="M642" i="104"/>
  <c r="M705" i="104"/>
  <c r="M423" i="104"/>
  <c r="M424" i="104"/>
  <c r="M684" i="101"/>
  <c r="M630" i="101"/>
  <c r="M403" i="101"/>
  <c r="M404" i="101"/>
  <c r="M750" i="103"/>
  <c r="M744" i="101"/>
  <c r="M745" i="101"/>
  <c r="M759" i="104"/>
  <c r="M773" i="101"/>
  <c r="M774" i="101"/>
  <c r="M615" i="104"/>
  <c r="M616" i="104"/>
  <c r="M434" i="104"/>
  <c r="M382" i="105"/>
  <c r="M383" i="105"/>
  <c r="M434" i="101"/>
  <c r="M675" i="105"/>
  <c r="M698" i="101"/>
  <c r="M699" i="101"/>
  <c r="M671" i="105"/>
  <c r="M682" i="104"/>
  <c r="M683" i="104"/>
  <c r="M467" i="102"/>
  <c r="M728" i="104"/>
  <c r="M729" i="104"/>
  <c r="M646" i="101"/>
  <c r="M607" i="102"/>
  <c r="M608" i="102"/>
  <c r="M767" i="103"/>
  <c r="M615" i="101"/>
  <c r="M616" i="101"/>
  <c r="M530" i="101"/>
  <c r="M746" i="103"/>
  <c r="M673" i="102"/>
  <c r="M674" i="102"/>
  <c r="M503" i="105"/>
  <c r="M504" i="105"/>
  <c r="M696" i="101"/>
  <c r="M584" i="102"/>
  <c r="M565" i="104"/>
  <c r="M566" i="104"/>
  <c r="M690" i="102"/>
  <c r="M691" i="102"/>
  <c r="M350" i="102"/>
  <c r="M571" i="104"/>
  <c r="M732" i="103"/>
  <c r="M733" i="103"/>
  <c r="M678" i="101"/>
  <c r="M679" i="101"/>
  <c r="M507" i="101"/>
  <c r="M508" i="101"/>
  <c r="M609" i="103"/>
  <c r="M755" i="103"/>
  <c r="M525" i="104"/>
  <c r="M669" i="102"/>
  <c r="M670" i="102"/>
  <c r="M619" i="105"/>
  <c r="M620" i="105"/>
  <c r="M632" i="104"/>
  <c r="M633" i="104"/>
  <c r="M592" i="103"/>
  <c r="M557" i="104"/>
  <c r="M558" i="104"/>
  <c r="M567" i="102"/>
  <c r="M615" i="105"/>
  <c r="M616" i="105"/>
  <c r="M653" i="101"/>
  <c r="M654" i="101"/>
  <c r="M744" i="103"/>
  <c r="M745" i="103"/>
  <c r="M682" i="101"/>
  <c r="M683" i="101"/>
  <c r="M382" i="104"/>
  <c r="M383" i="104"/>
  <c r="M742" i="101"/>
  <c r="M503" i="103"/>
  <c r="M504" i="103"/>
  <c r="M523" i="103"/>
  <c r="M524" i="103"/>
  <c r="M732" i="102"/>
  <c r="M733" i="102"/>
  <c r="M632" i="103"/>
  <c r="M633" i="103"/>
  <c r="M540" i="101"/>
  <c r="M541" i="101"/>
  <c r="M692" i="105"/>
  <c r="M596" i="103"/>
  <c r="M655" i="101"/>
  <c r="M700" i="102"/>
  <c r="M719" i="105"/>
  <c r="M720" i="105"/>
  <c r="M598" i="101"/>
  <c r="M599" i="101"/>
  <c r="M555" i="102"/>
  <c r="M550" i="105"/>
  <c r="M769" i="103"/>
  <c r="M770" i="103"/>
  <c r="M755" i="104"/>
  <c r="M567" i="105"/>
  <c r="M680" i="105"/>
  <c r="M559" i="101"/>
  <c r="M603" i="102"/>
  <c r="M604" i="102"/>
  <c r="M653" i="104"/>
  <c r="M654" i="104"/>
  <c r="M696" i="103"/>
  <c r="M557" i="101"/>
  <c r="M558" i="101"/>
  <c r="M730" i="102"/>
  <c r="M396" i="103"/>
  <c r="M403" i="104"/>
  <c r="M404" i="104"/>
  <c r="M740" i="102"/>
  <c r="M741" i="102"/>
  <c r="M555" i="103"/>
  <c r="M392" i="105"/>
  <c r="M775" i="104"/>
  <c r="M721" i="103"/>
  <c r="M725" i="102"/>
  <c r="M692" i="102"/>
  <c r="M634" i="101"/>
  <c r="M665" i="105"/>
  <c r="M666" i="105"/>
  <c r="M717" i="101"/>
  <c r="M644" i="101"/>
  <c r="M645" i="101"/>
  <c r="M725" i="101"/>
  <c r="M450" i="101"/>
  <c r="M521" i="104"/>
  <c r="M655" i="102"/>
  <c r="M517" i="104"/>
  <c r="M575" i="101"/>
  <c r="M546" i="101"/>
  <c r="M700" i="103"/>
  <c r="M503" i="102"/>
  <c r="M504" i="102"/>
  <c r="M773" i="103"/>
  <c r="M774" i="103"/>
  <c r="M653" i="105"/>
  <c r="M654" i="105"/>
  <c r="M707" i="102"/>
  <c r="M708" i="102"/>
  <c r="M259" i="101"/>
  <c r="M765" i="103"/>
  <c r="M766" i="103"/>
  <c r="M675" i="103"/>
  <c r="M684" i="105"/>
  <c r="M644" i="105"/>
  <c r="M645" i="105"/>
  <c r="M659" i="103"/>
  <c r="M684" i="102"/>
  <c r="M596" i="105"/>
  <c r="M528" i="104"/>
  <c r="M529" i="104"/>
  <c r="M321" i="102"/>
  <c r="M675" i="102"/>
  <c r="M607" i="103"/>
  <c r="M608" i="103"/>
  <c r="M709" i="105"/>
  <c r="M715" i="101"/>
  <c r="M716" i="101"/>
  <c r="M709" i="101"/>
  <c r="M444" i="104"/>
  <c r="M445" i="104"/>
  <c r="M771" i="104"/>
  <c r="M394" i="103"/>
  <c r="M395" i="103"/>
  <c r="M723" i="101"/>
  <c r="M724" i="101"/>
  <c r="M534" i="104"/>
  <c r="M742" i="103"/>
  <c r="M759" i="103"/>
  <c r="M775" i="101"/>
  <c r="M405" i="104"/>
  <c r="M542" i="104"/>
  <c r="M748" i="104"/>
  <c r="M749" i="104"/>
  <c r="M703" i="102"/>
  <c r="M704" i="102"/>
  <c r="M719" i="102"/>
  <c r="M720" i="102"/>
  <c r="M703" i="105"/>
  <c r="M704" i="105"/>
  <c r="M680" i="101"/>
  <c r="M582" i="103"/>
  <c r="M583" i="103"/>
  <c r="M734" i="103"/>
  <c r="M717" i="104"/>
  <c r="M628" i="101"/>
  <c r="M629" i="101"/>
  <c r="M730" i="103"/>
  <c r="M700" i="104"/>
  <c r="M621" i="104"/>
  <c r="C734" i="105"/>
  <c r="C728" i="105"/>
  <c r="C729" i="105"/>
  <c r="C750" i="105"/>
  <c r="C746" i="105"/>
  <c r="C748" i="105"/>
  <c r="C749" i="105"/>
  <c r="C744" i="105"/>
  <c r="C745" i="105"/>
  <c r="C732" i="105"/>
  <c r="C733" i="105"/>
  <c r="C742" i="105"/>
  <c r="C740" i="105"/>
  <c r="C741" i="105"/>
  <c r="C730" i="105"/>
  <c r="C7" i="95"/>
  <c r="C8" i="95"/>
  <c r="C9" i="95"/>
  <c r="C403" i="102"/>
  <c r="C404" i="102"/>
  <c r="C278" i="105"/>
  <c r="C279" i="105"/>
  <c r="C140" i="104"/>
  <c r="C141" i="104"/>
  <c r="C17" i="95"/>
  <c r="C107" i="101"/>
  <c r="C108" i="101"/>
  <c r="C767" i="104"/>
  <c r="C415" i="104"/>
  <c r="C416" i="104"/>
  <c r="C507" i="105"/>
  <c r="C508" i="105"/>
  <c r="C615" i="101"/>
  <c r="C616" i="101"/>
  <c r="C469" i="104"/>
  <c r="C470" i="104"/>
  <c r="C546" i="104"/>
  <c r="C230" i="101"/>
  <c r="C32" i="105"/>
  <c r="C33" i="105"/>
  <c r="C182" i="104"/>
  <c r="C183" i="104"/>
  <c r="C392" i="104"/>
  <c r="C748" i="104"/>
  <c r="C749" i="104"/>
  <c r="C248" i="103"/>
  <c r="C249" i="103"/>
  <c r="C305" i="103"/>
  <c r="C582" i="105"/>
  <c r="C583" i="105"/>
  <c r="C465" i="104"/>
  <c r="C466" i="104"/>
  <c r="C244" i="105"/>
  <c r="C245" i="105"/>
  <c r="C142" i="103"/>
  <c r="C534" i="101"/>
  <c r="C678" i="101"/>
  <c r="C679" i="101"/>
  <c r="C167" i="102"/>
  <c r="C119" i="103"/>
  <c r="C120" i="103"/>
  <c r="C130" i="102"/>
  <c r="C619" i="101"/>
  <c r="C620" i="101"/>
  <c r="C407" i="103"/>
  <c r="C408" i="103"/>
  <c r="C365" i="101"/>
  <c r="C366" i="101"/>
  <c r="C573" i="105"/>
  <c r="C574" i="105"/>
  <c r="C359" i="101"/>
  <c r="C521" i="105"/>
  <c r="C32" i="101"/>
  <c r="C33" i="101"/>
  <c r="C623" i="103"/>
  <c r="C624" i="103"/>
  <c r="C444" i="105"/>
  <c r="C445" i="105"/>
  <c r="C271" i="103"/>
  <c r="C407" i="105"/>
  <c r="C408" i="105"/>
  <c r="C290" i="105"/>
  <c r="C291" i="105"/>
  <c r="C119" i="102"/>
  <c r="C120" i="102"/>
  <c r="C194" i="101"/>
  <c r="C195" i="101"/>
  <c r="C180" i="102"/>
  <c r="C319" i="105"/>
  <c r="C320" i="105"/>
  <c r="C150" i="103"/>
  <c r="C134" i="102"/>
  <c r="C590" i="105"/>
  <c r="C591" i="105"/>
  <c r="C434" i="102"/>
  <c r="C194" i="103"/>
  <c r="C195" i="103"/>
  <c r="C53" i="103"/>
  <c r="C54" i="103"/>
  <c r="C3" i="95"/>
  <c r="C4" i="95"/>
  <c r="C7" i="105"/>
  <c r="C8" i="105"/>
  <c r="C71" i="105"/>
  <c r="C228" i="102"/>
  <c r="C229" i="102"/>
  <c r="C473" i="104"/>
  <c r="C474" i="104"/>
  <c r="C282" i="103"/>
  <c r="C283" i="103"/>
  <c r="C371" i="105"/>
  <c r="C667" i="105"/>
  <c r="C440" i="105"/>
  <c r="C441" i="105"/>
  <c r="C425" i="102"/>
  <c r="C92" i="105"/>
  <c r="C244" i="101"/>
  <c r="C245" i="101"/>
  <c r="C709" i="103"/>
  <c r="C240" i="101"/>
  <c r="C241" i="101"/>
  <c r="C90" i="104"/>
  <c r="C91" i="104"/>
  <c r="C394" i="105"/>
  <c r="C395" i="105"/>
  <c r="C167" i="101"/>
  <c r="C103" i="105"/>
  <c r="C104" i="105"/>
  <c r="C292" i="101"/>
  <c r="C725" i="101"/>
  <c r="C544" i="102"/>
  <c r="C545" i="102"/>
  <c r="C125" i="104"/>
  <c r="C230" i="104"/>
  <c r="C57" i="101"/>
  <c r="C58" i="101"/>
  <c r="C523" i="102"/>
  <c r="C524" i="102"/>
  <c r="C315" i="104"/>
  <c r="C316" i="104"/>
  <c r="C15" i="102"/>
  <c r="C16" i="102"/>
  <c r="C290" i="102"/>
  <c r="C291" i="102"/>
  <c r="C482" i="105"/>
  <c r="C483" i="105"/>
  <c r="C42" i="95"/>
  <c r="C378" i="105"/>
  <c r="C379" i="105"/>
  <c r="C584" i="102"/>
  <c r="C605" i="105"/>
  <c r="C284" i="101"/>
  <c r="C540" i="103"/>
  <c r="C541" i="103"/>
  <c r="C525" i="101"/>
  <c r="C542" i="103"/>
  <c r="C432" i="101"/>
  <c r="C433" i="101"/>
  <c r="C9" i="102"/>
  <c r="C480" i="103"/>
  <c r="C90" i="101"/>
  <c r="C91" i="101"/>
  <c r="C440" i="101"/>
  <c r="C441" i="101"/>
  <c r="C748" i="103"/>
  <c r="C749" i="103"/>
  <c r="C178" i="101"/>
  <c r="C179" i="101"/>
  <c r="C153" i="104"/>
  <c r="C154" i="104"/>
  <c r="C603" i="104"/>
  <c r="C604" i="104"/>
  <c r="C65" i="104"/>
  <c r="C66" i="104"/>
  <c r="C344" i="104"/>
  <c r="C345" i="104"/>
  <c r="C3" i="102"/>
  <c r="C4" i="102"/>
  <c r="C382" i="105"/>
  <c r="C383" i="105"/>
  <c r="C105" i="105"/>
  <c r="C596" i="105"/>
  <c r="C80" i="103"/>
  <c r="C542" i="101"/>
  <c r="C196" i="102"/>
  <c r="C403" i="101"/>
  <c r="C404" i="101"/>
  <c r="C17" i="103"/>
  <c r="C44" i="103"/>
  <c r="C45" i="103"/>
  <c r="C740" i="102"/>
  <c r="C741" i="102"/>
  <c r="C590" i="102"/>
  <c r="C591" i="102"/>
  <c r="C494" i="105"/>
  <c r="C495" i="105"/>
  <c r="C469" i="103"/>
  <c r="C470" i="103"/>
  <c r="C319" i="101"/>
  <c r="C320" i="101"/>
  <c r="C319" i="102"/>
  <c r="C320" i="102"/>
  <c r="C655" i="105"/>
  <c r="C300" i="104"/>
  <c r="C748" i="102"/>
  <c r="C749" i="102"/>
  <c r="C46" i="103"/>
  <c r="C765" i="104"/>
  <c r="C766" i="104"/>
  <c r="C515" i="103"/>
  <c r="C516" i="103"/>
  <c r="C423" i="101"/>
  <c r="C424" i="101"/>
  <c r="C496" i="103"/>
  <c r="C398" i="104"/>
  <c r="C399" i="104"/>
  <c r="C648" i="104"/>
  <c r="C649" i="104"/>
  <c r="C750" i="101"/>
  <c r="C290" i="104"/>
  <c r="C291" i="104"/>
  <c r="C169" i="103"/>
  <c r="C170" i="103"/>
  <c r="C425" i="101"/>
  <c r="C323" i="104"/>
  <c r="C324" i="104"/>
  <c r="C67" i="102"/>
  <c r="C121" i="105"/>
  <c r="C40" i="104"/>
  <c r="C41" i="104"/>
  <c r="C740" i="104"/>
  <c r="C741" i="104"/>
  <c r="C5" i="102"/>
  <c r="C103" i="102"/>
  <c r="C104" i="102"/>
  <c r="C73" i="102"/>
  <c r="C74" i="102"/>
  <c r="C255" i="105"/>
  <c r="C655" i="101"/>
  <c r="C250" i="104"/>
  <c r="C228" i="105"/>
  <c r="C229" i="105"/>
  <c r="C90" i="102"/>
  <c r="C91" i="102"/>
  <c r="C194" i="102"/>
  <c r="C195" i="102"/>
  <c r="C619" i="102"/>
  <c r="C620" i="102"/>
  <c r="C142" i="104"/>
  <c r="C371" i="103"/>
  <c r="C71" i="104"/>
  <c r="C342" i="102"/>
  <c r="C359" i="103"/>
  <c r="C50" i="101"/>
  <c r="C634" i="102"/>
  <c r="C755" i="103"/>
  <c r="C40" i="103"/>
  <c r="C41" i="103"/>
  <c r="C669" i="101"/>
  <c r="C670" i="101"/>
  <c r="C592" i="105"/>
  <c r="C396" i="105"/>
  <c r="C619" i="103"/>
  <c r="C620" i="103"/>
  <c r="C290" i="101"/>
  <c r="C291" i="101"/>
  <c r="C234" i="103"/>
  <c r="C523" i="101"/>
  <c r="C524" i="101"/>
  <c r="C430" i="102"/>
  <c r="C469" i="105"/>
  <c r="C470" i="105"/>
  <c r="C453" i="102"/>
  <c r="C454" i="102"/>
  <c r="C225" i="103"/>
  <c r="C150" i="101"/>
  <c r="C282" i="104"/>
  <c r="C283" i="104"/>
  <c r="C217" i="105"/>
  <c r="C732" i="101"/>
  <c r="C733" i="101"/>
  <c r="C390" i="105"/>
  <c r="C391" i="105"/>
  <c r="C615" i="103"/>
  <c r="C616" i="103"/>
  <c r="C275" i="104"/>
  <c r="C19" i="102"/>
  <c r="C20" i="102"/>
  <c r="C221" i="103"/>
  <c r="C665" i="105"/>
  <c r="C666" i="105"/>
  <c r="C642" i="101"/>
  <c r="C698" i="101"/>
  <c r="C699" i="101"/>
  <c r="C323" i="103"/>
  <c r="C324" i="103"/>
  <c r="C707" i="102"/>
  <c r="C708" i="102"/>
  <c r="C171" i="103"/>
  <c r="C448" i="105"/>
  <c r="C449" i="105"/>
  <c r="C723" i="105"/>
  <c r="C724" i="105"/>
  <c r="C619" i="104"/>
  <c r="C620" i="104"/>
  <c r="C130" i="101"/>
  <c r="C178" i="104"/>
  <c r="C179" i="104"/>
  <c r="C242" i="105"/>
  <c r="C178" i="105"/>
  <c r="C179" i="105"/>
  <c r="C521" i="103"/>
  <c r="C694" i="103"/>
  <c r="C695" i="103"/>
  <c r="C559" i="103"/>
  <c r="C725" i="105"/>
  <c r="C209" i="101"/>
  <c r="C269" i="104"/>
  <c r="C270" i="104"/>
  <c r="C115" i="105"/>
  <c r="C116" i="105"/>
  <c r="C223" i="103"/>
  <c r="C224" i="103"/>
  <c r="C25" i="102"/>
  <c r="C707" i="101"/>
  <c r="C708" i="101"/>
  <c r="C155" i="101"/>
  <c r="C509" i="105"/>
  <c r="C669" i="105"/>
  <c r="C670" i="105"/>
  <c r="C580" i="105"/>
  <c r="C596" i="104"/>
  <c r="C205" i="102"/>
  <c r="C578" i="104"/>
  <c r="C579" i="104"/>
  <c r="C557" i="101"/>
  <c r="C558" i="101"/>
  <c r="C278" i="103"/>
  <c r="C279" i="103"/>
  <c r="C17" i="101"/>
  <c r="C667" i="104"/>
  <c r="C775" i="104"/>
  <c r="C544" i="105"/>
  <c r="C545" i="105"/>
  <c r="C653" i="105"/>
  <c r="C654" i="105"/>
  <c r="C255" i="104"/>
  <c r="C684" i="102"/>
  <c r="C555" i="101"/>
  <c r="C640" i="105"/>
  <c r="C641" i="105"/>
  <c r="C71" i="103"/>
  <c r="C705" i="103"/>
  <c r="C5" i="95"/>
  <c r="C367" i="102"/>
  <c r="C725" i="104"/>
  <c r="C73" i="103"/>
  <c r="C74" i="103"/>
  <c r="C505" i="105"/>
  <c r="C128" i="104"/>
  <c r="C129" i="104"/>
  <c r="C323" i="102"/>
  <c r="C324" i="102"/>
  <c r="C650" i="104"/>
  <c r="C478" i="101"/>
  <c r="C479" i="101"/>
  <c r="C92" i="104"/>
  <c r="C144" i="102"/>
  <c r="C145" i="102"/>
  <c r="C659" i="104"/>
  <c r="C423" i="104"/>
  <c r="C424" i="104"/>
  <c r="C723" i="101"/>
  <c r="C724" i="101"/>
  <c r="C473" i="103"/>
  <c r="C474" i="103"/>
  <c r="C632" i="104"/>
  <c r="C633" i="104"/>
  <c r="C171" i="104"/>
  <c r="C428" i="102"/>
  <c r="C429" i="102"/>
  <c r="C319" i="104"/>
  <c r="C320" i="104"/>
  <c r="C246" i="105"/>
  <c r="C755" i="104"/>
  <c r="C234" i="104"/>
  <c r="C348" i="102"/>
  <c r="C349" i="102"/>
  <c r="C50" i="105"/>
  <c r="C80" i="101"/>
  <c r="C359" i="105"/>
  <c r="C565" i="105"/>
  <c r="C566" i="105"/>
  <c r="C284" i="104"/>
  <c r="C296" i="101"/>
  <c r="C550" i="105"/>
  <c r="C321" i="105"/>
  <c r="C740" i="103"/>
  <c r="C741" i="103"/>
  <c r="C78" i="102"/>
  <c r="C79" i="102"/>
  <c r="C117" i="104"/>
  <c r="C7" i="103"/>
  <c r="C8" i="103"/>
  <c r="C734" i="104"/>
  <c r="C382" i="102"/>
  <c r="C383" i="102"/>
  <c r="C640" i="101"/>
  <c r="C641" i="101"/>
  <c r="C296" i="103"/>
  <c r="C730" i="104"/>
  <c r="C490" i="101"/>
  <c r="C491" i="101"/>
  <c r="C723" i="104"/>
  <c r="C724" i="104"/>
  <c r="C75" i="101"/>
  <c r="C42" i="104"/>
  <c r="C69" i="105"/>
  <c r="C70" i="105"/>
  <c r="C165" i="101"/>
  <c r="C166" i="101"/>
  <c r="C23" i="105"/>
  <c r="C24" i="105"/>
  <c r="C300" i="103"/>
  <c r="C80" i="104"/>
  <c r="C30" i="104"/>
  <c r="C115" i="103"/>
  <c r="C116" i="103"/>
  <c r="C503" i="104"/>
  <c r="C504" i="104"/>
  <c r="C296" i="104"/>
  <c r="C455" i="103"/>
  <c r="C209" i="102"/>
  <c r="C155" i="103"/>
  <c r="C382" i="101"/>
  <c r="C383" i="101"/>
  <c r="C646" i="104"/>
  <c r="C257" i="105"/>
  <c r="C258" i="105"/>
  <c r="C669" i="104"/>
  <c r="C670" i="104"/>
  <c r="C265" i="101"/>
  <c r="C266" i="101"/>
  <c r="C159" i="101"/>
  <c r="C509" i="101"/>
  <c r="C7" i="101"/>
  <c r="C8" i="101"/>
  <c r="C219" i="105"/>
  <c r="C220" i="105"/>
  <c r="C400" i="102"/>
  <c r="C325" i="103"/>
  <c r="C203" i="104"/>
  <c r="C204" i="104"/>
  <c r="C692" i="104"/>
  <c r="C759" i="104"/>
  <c r="C200" i="101"/>
  <c r="C432" i="102"/>
  <c r="C433" i="102"/>
  <c r="C409" i="104"/>
  <c r="C198" i="105"/>
  <c r="C199" i="105"/>
  <c r="C403" i="105"/>
  <c r="C404" i="105"/>
  <c r="C7" i="102"/>
  <c r="C8" i="102"/>
  <c r="C575" i="104"/>
  <c r="C48" i="105"/>
  <c r="C49" i="105"/>
  <c r="C532" i="103"/>
  <c r="C533" i="103"/>
  <c r="C257" i="104"/>
  <c r="C258" i="104"/>
  <c r="C550" i="102"/>
  <c r="C621" i="103"/>
  <c r="C200" i="103"/>
  <c r="C730" i="102"/>
  <c r="C555" i="104"/>
  <c r="C259" i="105"/>
  <c r="C40" i="102"/>
  <c r="C41" i="102"/>
  <c r="C623" i="102"/>
  <c r="C624" i="102"/>
  <c r="C90" i="103"/>
  <c r="C91" i="103"/>
  <c r="C396" i="102"/>
  <c r="C342" i="101"/>
  <c r="C707" i="103"/>
  <c r="C708" i="103"/>
  <c r="C340" i="104"/>
  <c r="C341" i="104"/>
  <c r="C725" i="103"/>
  <c r="C315" i="105"/>
  <c r="C316" i="105"/>
  <c r="C659" i="103"/>
  <c r="C194" i="105"/>
  <c r="C195" i="105"/>
  <c r="C642" i="103"/>
  <c r="C471" i="105"/>
  <c r="C442" i="103"/>
  <c r="C448" i="104"/>
  <c r="C449" i="104"/>
  <c r="C744" i="104"/>
  <c r="C745" i="104"/>
  <c r="C598" i="102"/>
  <c r="C599" i="102"/>
  <c r="C344" i="102"/>
  <c r="C345" i="102"/>
  <c r="C428" i="105"/>
  <c r="C429" i="105"/>
  <c r="C59" i="101"/>
  <c r="C298" i="103"/>
  <c r="C299" i="103"/>
  <c r="C428" i="104"/>
  <c r="C429" i="104"/>
  <c r="C415" i="105"/>
  <c r="C416" i="105"/>
  <c r="C665" i="104"/>
  <c r="C666" i="104"/>
  <c r="C203" i="101"/>
  <c r="C204" i="101"/>
  <c r="C340" i="103"/>
  <c r="C341" i="103"/>
  <c r="C503" i="101"/>
  <c r="C504" i="101"/>
  <c r="C246" i="101"/>
  <c r="C434" i="103"/>
  <c r="C448" i="102"/>
  <c r="C449" i="102"/>
  <c r="C694" i="102"/>
  <c r="C695" i="102"/>
  <c r="C450" i="105"/>
  <c r="C607" i="105"/>
  <c r="C608" i="105"/>
  <c r="C496" i="101"/>
  <c r="C21" i="104"/>
  <c r="C294" i="103"/>
  <c r="C295" i="103"/>
  <c r="C180" i="104"/>
  <c r="C96" i="104"/>
  <c r="C246" i="102"/>
  <c r="C175" i="102"/>
  <c r="C584" i="105"/>
  <c r="C492" i="101"/>
  <c r="C207" i="101"/>
  <c r="C208" i="101"/>
  <c r="C705" i="102"/>
  <c r="C500" i="101"/>
  <c r="C573" i="104"/>
  <c r="C574" i="104"/>
  <c r="C673" i="102"/>
  <c r="C674" i="102"/>
  <c r="C459" i="103"/>
  <c r="C190" i="101"/>
  <c r="C191" i="101"/>
  <c r="C530" i="101"/>
  <c r="C665" i="103"/>
  <c r="C666" i="103"/>
  <c r="C125" i="103"/>
  <c r="C357" i="101"/>
  <c r="C358" i="101"/>
  <c r="C257" i="102"/>
  <c r="C258" i="102"/>
  <c r="C478" i="102"/>
  <c r="C479" i="102"/>
  <c r="C94" i="102"/>
  <c r="C95" i="102"/>
  <c r="C350" i="101"/>
  <c r="C690" i="101"/>
  <c r="C691" i="101"/>
  <c r="C328" i="103"/>
  <c r="C329" i="103"/>
  <c r="C250" i="102"/>
  <c r="C325" i="105"/>
  <c r="C500" i="105"/>
  <c r="C498" i="101"/>
  <c r="C499" i="101"/>
  <c r="C173" i="101"/>
  <c r="C174" i="101"/>
  <c r="C223" i="102"/>
  <c r="C224" i="102"/>
  <c r="C671" i="103"/>
  <c r="C271" i="102"/>
  <c r="C359" i="104"/>
  <c r="C715" i="103"/>
  <c r="C716" i="103"/>
  <c r="C492" i="105"/>
  <c r="C380" i="101"/>
  <c r="C90" i="105"/>
  <c r="C91" i="105"/>
  <c r="C540" i="101"/>
  <c r="C541" i="101"/>
  <c r="C344" i="105"/>
  <c r="C345" i="105"/>
  <c r="C115" i="101"/>
  <c r="C116" i="101"/>
  <c r="C617" i="104"/>
  <c r="C48" i="95"/>
  <c r="C49" i="95"/>
  <c r="C528" i="102"/>
  <c r="C529" i="102"/>
  <c r="C494" i="103"/>
  <c r="C495" i="103"/>
  <c r="C167" i="105"/>
  <c r="C630" i="101"/>
  <c r="C325" i="104"/>
  <c r="C321" i="103"/>
  <c r="C205" i="104"/>
  <c r="C432" i="103"/>
  <c r="C433" i="103"/>
  <c r="C480" i="102"/>
  <c r="C592" i="101"/>
  <c r="C503" i="103"/>
  <c r="C504" i="103"/>
  <c r="C21" i="101"/>
  <c r="C9" i="101"/>
  <c r="C746" i="101"/>
  <c r="C455" i="101"/>
  <c r="C698" i="102"/>
  <c r="C699" i="102"/>
  <c r="C421" i="101"/>
  <c r="C469" i="101"/>
  <c r="C470" i="101"/>
  <c r="C142" i="101"/>
  <c r="C332" i="105"/>
  <c r="C333" i="105"/>
  <c r="C340" i="105"/>
  <c r="C341" i="105"/>
  <c r="C394" i="101"/>
  <c r="C395" i="101"/>
  <c r="C517" i="104"/>
  <c r="C630" i="102"/>
  <c r="C305" i="104"/>
  <c r="C28" i="103"/>
  <c r="C29" i="103"/>
  <c r="C465" i="105"/>
  <c r="C466" i="105"/>
  <c r="C275" i="103"/>
  <c r="C494" i="101"/>
  <c r="C495" i="101"/>
  <c r="C128" i="102"/>
  <c r="C129" i="102"/>
  <c r="C498" i="102"/>
  <c r="C499" i="102"/>
  <c r="C240" i="104"/>
  <c r="C241" i="104"/>
  <c r="C232" i="104"/>
  <c r="C233" i="104"/>
  <c r="C267" i="101"/>
  <c r="C117" i="103"/>
  <c r="C484" i="102"/>
  <c r="C594" i="102"/>
  <c r="C595" i="102"/>
  <c r="C415" i="103"/>
  <c r="C416" i="103"/>
  <c r="C575" i="102"/>
  <c r="C167" i="103"/>
  <c r="C544" i="101"/>
  <c r="C545" i="101"/>
  <c r="C600" i="102"/>
  <c r="C530" i="103"/>
  <c r="C350" i="102"/>
  <c r="C330" i="103"/>
  <c r="C646" i="105"/>
  <c r="C253" i="103"/>
  <c r="C254" i="103"/>
  <c r="C600" i="104"/>
  <c r="C509" i="103"/>
  <c r="C434" i="105"/>
  <c r="C205" i="101"/>
  <c r="C390" i="103"/>
  <c r="C391" i="103"/>
  <c r="C642" i="102"/>
  <c r="C309" i="101"/>
  <c r="C750" i="104"/>
  <c r="C496" i="105"/>
  <c r="C178" i="102"/>
  <c r="C179" i="102"/>
  <c r="C407" i="101"/>
  <c r="C408" i="101"/>
  <c r="C467" i="102"/>
  <c r="C242" i="101"/>
  <c r="C192" i="101"/>
  <c r="C634" i="103"/>
  <c r="C59" i="104"/>
  <c r="C717" i="103"/>
  <c r="C94" i="105"/>
  <c r="C95" i="105"/>
  <c r="C723" i="102"/>
  <c r="C724" i="102"/>
  <c r="C553" i="102"/>
  <c r="C554" i="102"/>
  <c r="C75" i="105"/>
  <c r="C400" i="103"/>
  <c r="C740" i="101"/>
  <c r="C741" i="101"/>
  <c r="C75" i="103"/>
  <c r="C207" i="103"/>
  <c r="C208" i="103"/>
  <c r="C225" i="101"/>
  <c r="C321" i="101"/>
  <c r="C555" i="103"/>
  <c r="C575" i="105"/>
  <c r="C278" i="101"/>
  <c r="C279" i="101"/>
  <c r="C455" i="105"/>
  <c r="C419" i="105"/>
  <c r="C420" i="105"/>
  <c r="C92" i="102"/>
  <c r="C671" i="101"/>
  <c r="C573" i="102"/>
  <c r="C574" i="102"/>
  <c r="C482" i="103"/>
  <c r="C483" i="103"/>
  <c r="C128" i="105"/>
  <c r="C129" i="105"/>
  <c r="C69" i="102"/>
  <c r="C70" i="102"/>
  <c r="C430" i="103"/>
  <c r="C471" i="101"/>
  <c r="C59" i="95"/>
  <c r="C742" i="103"/>
  <c r="C650" i="103"/>
  <c r="C528" i="101"/>
  <c r="C529" i="101"/>
  <c r="C30" i="102"/>
  <c r="C580" i="104"/>
  <c r="C50" i="104"/>
  <c r="C769" i="103"/>
  <c r="C770" i="103"/>
  <c r="C73" i="105"/>
  <c r="C74" i="105"/>
  <c r="C744" i="103"/>
  <c r="C745" i="103"/>
  <c r="C642" i="104"/>
  <c r="C19" i="104"/>
  <c r="C20" i="104"/>
  <c r="C425" i="105"/>
  <c r="C98" i="105"/>
  <c r="C99" i="105"/>
  <c r="C719" i="105"/>
  <c r="C720" i="105"/>
  <c r="C73" i="101"/>
  <c r="C74" i="101"/>
  <c r="C44" i="104"/>
  <c r="C45" i="104"/>
  <c r="C542" i="105"/>
  <c r="C384" i="104"/>
  <c r="C625" i="102"/>
  <c r="C292" i="104"/>
  <c r="C628" i="102"/>
  <c r="C629" i="102"/>
  <c r="C423" i="105"/>
  <c r="C424" i="105"/>
  <c r="C5" i="104"/>
  <c r="C223" i="101"/>
  <c r="C224" i="101"/>
  <c r="C353" i="101"/>
  <c r="C354" i="101"/>
  <c r="C494" i="102"/>
  <c r="C495" i="102"/>
  <c r="C105" i="104"/>
  <c r="C732" i="104"/>
  <c r="C733" i="104"/>
  <c r="C325" i="102"/>
  <c r="C392" i="105"/>
  <c r="C578" i="101"/>
  <c r="C579" i="101"/>
  <c r="C146" i="105"/>
  <c r="C634" i="101"/>
  <c r="C305" i="105"/>
  <c r="C240" i="105"/>
  <c r="C241" i="105"/>
  <c r="C507" i="101"/>
  <c r="C508" i="101"/>
  <c r="C717" i="104"/>
  <c r="C380" i="104"/>
  <c r="C148" i="105"/>
  <c r="C149" i="105"/>
  <c r="C9" i="104"/>
  <c r="C284" i="103"/>
  <c r="C298" i="104"/>
  <c r="C299" i="104"/>
  <c r="C98" i="102"/>
  <c r="C99" i="102"/>
  <c r="C173" i="105"/>
  <c r="C174" i="105"/>
  <c r="C571" i="101"/>
  <c r="C665" i="102"/>
  <c r="C666" i="102"/>
  <c r="C773" i="101"/>
  <c r="C774" i="101"/>
  <c r="C159" i="104"/>
  <c r="C196" i="101"/>
  <c r="C265" i="102"/>
  <c r="C266" i="102"/>
  <c r="C44" i="105"/>
  <c r="C45" i="105"/>
  <c r="C394" i="102"/>
  <c r="C395" i="102"/>
  <c r="C94" i="104"/>
  <c r="C95" i="104"/>
  <c r="C121" i="104"/>
  <c r="C748" i="101"/>
  <c r="C749" i="101"/>
  <c r="C107" i="105"/>
  <c r="C108" i="105"/>
  <c r="C415" i="101"/>
  <c r="C416" i="101"/>
  <c r="C98" i="101"/>
  <c r="C99" i="101"/>
  <c r="C134" i="104"/>
  <c r="C157" i="104"/>
  <c r="C158" i="104"/>
  <c r="C57" i="102"/>
  <c r="C58" i="102"/>
  <c r="C369" i="103"/>
  <c r="C370" i="103"/>
  <c r="C482" i="101"/>
  <c r="C483" i="101"/>
  <c r="C575" i="103"/>
  <c r="C390" i="104"/>
  <c r="C391" i="104"/>
  <c r="C405" i="103"/>
  <c r="C207" i="105"/>
  <c r="C208" i="105"/>
  <c r="C605" i="102"/>
  <c r="C517" i="105"/>
  <c r="C3" i="103"/>
  <c r="C4" i="103"/>
  <c r="C521" i="104"/>
  <c r="C21" i="105"/>
  <c r="C150" i="102"/>
  <c r="C765" i="101"/>
  <c r="C766" i="101"/>
  <c r="C292" i="103"/>
  <c r="C548" i="104"/>
  <c r="C549" i="104"/>
  <c r="C55" i="95"/>
  <c r="C23" i="101"/>
  <c r="C24" i="101"/>
  <c r="C253" i="101"/>
  <c r="C254" i="101"/>
  <c r="C559" i="105"/>
  <c r="C119" i="104"/>
  <c r="C120" i="104"/>
  <c r="C430" i="101"/>
  <c r="C317" i="103"/>
  <c r="C200" i="105"/>
  <c r="C703" i="105"/>
  <c r="C704" i="105"/>
  <c r="C228" i="104"/>
  <c r="C229" i="104"/>
  <c r="C221" i="104"/>
  <c r="C517" i="102"/>
  <c r="C700" i="105"/>
  <c r="C680" i="105"/>
  <c r="C730" i="101"/>
  <c r="C282" i="102"/>
  <c r="C283" i="102"/>
  <c r="C200" i="102"/>
  <c r="C430" i="105"/>
  <c r="C380" i="103"/>
  <c r="C617" i="102"/>
  <c r="C442" i="104"/>
  <c r="C605" i="103"/>
  <c r="C348" i="103"/>
  <c r="C349" i="103"/>
  <c r="C392" i="101"/>
  <c r="C548" i="102"/>
  <c r="C549" i="102"/>
  <c r="C98" i="104"/>
  <c r="C99" i="104"/>
  <c r="C694" i="105"/>
  <c r="C695" i="105"/>
  <c r="C632" i="101"/>
  <c r="C633" i="101"/>
  <c r="C280" i="105"/>
  <c r="C503" i="102"/>
  <c r="C504" i="102"/>
  <c r="C755" i="101"/>
  <c r="C205" i="103"/>
  <c r="C173" i="102"/>
  <c r="C174" i="102"/>
  <c r="C553" i="103"/>
  <c r="C554" i="103"/>
  <c r="C278" i="104"/>
  <c r="C279" i="104"/>
  <c r="C690" i="105"/>
  <c r="C691" i="105"/>
  <c r="C146" i="101"/>
  <c r="C682" i="102"/>
  <c r="C683" i="102"/>
  <c r="C259" i="103"/>
  <c r="C198" i="103"/>
  <c r="C199" i="103"/>
  <c r="C690" i="104"/>
  <c r="C691" i="104"/>
  <c r="C675" i="102"/>
  <c r="C630" i="105"/>
  <c r="C128" i="101"/>
  <c r="C129" i="101"/>
  <c r="C398" i="101"/>
  <c r="C399" i="101"/>
  <c r="C315" i="101"/>
  <c r="C316" i="101"/>
  <c r="C705" i="104"/>
  <c r="C419" i="102"/>
  <c r="C420" i="102"/>
  <c r="C25" i="104"/>
  <c r="C59" i="105"/>
  <c r="C569" i="105"/>
  <c r="C570" i="105"/>
  <c r="C519" i="105"/>
  <c r="C520" i="105"/>
  <c r="C44" i="101"/>
  <c r="C45" i="101"/>
  <c r="C117" i="105"/>
  <c r="C448" i="103"/>
  <c r="C449" i="103"/>
  <c r="C69" i="103"/>
  <c r="C70" i="103"/>
  <c r="C269" i="105"/>
  <c r="C270" i="105"/>
  <c r="C640" i="103"/>
  <c r="C641" i="103"/>
  <c r="C550" i="104"/>
  <c r="C607" i="104"/>
  <c r="C608" i="104"/>
  <c r="C246" i="104"/>
  <c r="C632" i="105"/>
  <c r="C633" i="105"/>
  <c r="C625" i="104"/>
  <c r="C232" i="105"/>
  <c r="C233" i="105"/>
  <c r="C148" i="104"/>
  <c r="C149" i="104"/>
  <c r="C215" i="103"/>
  <c r="C216" i="103"/>
  <c r="C109" i="104"/>
  <c r="C3" i="104"/>
  <c r="C4" i="104"/>
  <c r="C184" i="102"/>
  <c r="C230" i="105"/>
  <c r="C265" i="103"/>
  <c r="C266" i="103"/>
  <c r="C273" i="102"/>
  <c r="C274" i="102"/>
  <c r="C467" i="104"/>
  <c r="C628" i="104"/>
  <c r="C629" i="104"/>
  <c r="C659" i="101"/>
  <c r="C57" i="104"/>
  <c r="C58" i="104"/>
  <c r="C700" i="103"/>
  <c r="C446" i="105"/>
  <c r="C648" i="102"/>
  <c r="C649" i="102"/>
  <c r="C659" i="105"/>
  <c r="C671" i="105"/>
  <c r="C567" i="103"/>
  <c r="C600" i="103"/>
  <c r="C598" i="103"/>
  <c r="C599" i="103"/>
  <c r="C144" i="103"/>
  <c r="C145" i="103"/>
  <c r="C557" i="104"/>
  <c r="C558" i="104"/>
  <c r="C446" i="103"/>
  <c r="C596" i="102"/>
  <c r="C450" i="101"/>
  <c r="C709" i="101"/>
  <c r="C450" i="102"/>
  <c r="C500" i="102"/>
  <c r="C571" i="103"/>
  <c r="C415" i="102"/>
  <c r="C416" i="102"/>
  <c r="C28" i="102"/>
  <c r="C29" i="102"/>
  <c r="C150" i="104"/>
  <c r="C175" i="101"/>
  <c r="C225" i="105"/>
  <c r="C659" i="102"/>
  <c r="C44" i="95"/>
  <c r="C45" i="95"/>
  <c r="C546" i="102"/>
  <c r="C394" i="103"/>
  <c r="C395" i="103"/>
  <c r="C67" i="104"/>
  <c r="C375" i="104"/>
  <c r="C425" i="103"/>
  <c r="C655" i="103"/>
  <c r="C565" i="101"/>
  <c r="C566" i="101"/>
  <c r="C640" i="104"/>
  <c r="C641" i="104"/>
  <c r="C544" i="103"/>
  <c r="C545" i="103"/>
  <c r="C757" i="104"/>
  <c r="C758" i="104"/>
  <c r="C17" i="105"/>
  <c r="C253" i="105"/>
  <c r="C254" i="105"/>
  <c r="C357" i="102"/>
  <c r="C358" i="102"/>
  <c r="C678" i="105"/>
  <c r="C679" i="105"/>
  <c r="C396" i="103"/>
  <c r="C217" i="101"/>
  <c r="C492" i="104"/>
  <c r="C125" i="102"/>
  <c r="C205" i="105"/>
  <c r="C209" i="103"/>
  <c r="C430" i="104"/>
  <c r="C267" i="103"/>
  <c r="C450" i="104"/>
  <c r="C234" i="101"/>
  <c r="C432" i="105"/>
  <c r="C433" i="105"/>
  <c r="C644" i="103"/>
  <c r="C645" i="103"/>
  <c r="C350" i="105"/>
  <c r="C230" i="103"/>
  <c r="C178" i="103"/>
  <c r="C179" i="103"/>
  <c r="C409" i="101"/>
  <c r="C155" i="104"/>
  <c r="C221" i="101"/>
  <c r="C644" i="104"/>
  <c r="C645" i="104"/>
  <c r="C680" i="102"/>
  <c r="C650" i="105"/>
  <c r="C23" i="104"/>
  <c r="C24" i="104"/>
  <c r="C494" i="104"/>
  <c r="C495" i="104"/>
  <c r="C505" i="101"/>
  <c r="C34" i="103"/>
  <c r="C9" i="103"/>
  <c r="C94" i="95"/>
  <c r="C95" i="95"/>
  <c r="C298" i="102"/>
  <c r="C299" i="102"/>
  <c r="C421" i="105"/>
  <c r="C253" i="104"/>
  <c r="C254" i="104"/>
  <c r="C215" i="105"/>
  <c r="C216" i="105"/>
  <c r="C75" i="104"/>
  <c r="C207" i="104"/>
  <c r="C208" i="104"/>
  <c r="C582" i="102"/>
  <c r="C583" i="102"/>
  <c r="C321" i="104"/>
  <c r="C384" i="101"/>
  <c r="C369" i="101"/>
  <c r="C370" i="101"/>
  <c r="C334" i="103"/>
  <c r="C678" i="103"/>
  <c r="C679" i="103"/>
  <c r="C280" i="102"/>
  <c r="C157" i="105"/>
  <c r="C158" i="105"/>
  <c r="C42" i="105"/>
  <c r="C169" i="105"/>
  <c r="C170" i="105"/>
  <c r="C698" i="104"/>
  <c r="C699" i="104"/>
  <c r="C282" i="101"/>
  <c r="C283" i="101"/>
  <c r="C309" i="104"/>
  <c r="C640" i="102"/>
  <c r="C641" i="102"/>
  <c r="C19" i="103"/>
  <c r="C20" i="103"/>
  <c r="C682" i="105"/>
  <c r="C683" i="105"/>
  <c r="C492" i="102"/>
  <c r="C209" i="104"/>
  <c r="C417" i="103"/>
  <c r="C34" i="105"/>
  <c r="C32" i="104"/>
  <c r="C33" i="104"/>
  <c r="C467" i="103"/>
  <c r="C594" i="101"/>
  <c r="C595" i="101"/>
  <c r="C405" i="102"/>
  <c r="C696" i="104"/>
  <c r="C617" i="101"/>
  <c r="C305" i="101"/>
  <c r="C400" i="101"/>
  <c r="C534" i="105"/>
  <c r="C407" i="102"/>
  <c r="C408" i="102"/>
  <c r="C194" i="104"/>
  <c r="C195" i="104"/>
  <c r="C517" i="103"/>
  <c r="C121" i="103"/>
  <c r="C428" i="101"/>
  <c r="C429" i="101"/>
  <c r="C46" i="105"/>
  <c r="C325" i="101"/>
  <c r="C182" i="105"/>
  <c r="C183" i="105"/>
  <c r="C380" i="102"/>
  <c r="C607" i="102"/>
  <c r="C608" i="102"/>
  <c r="C534" i="103"/>
  <c r="C457" i="101"/>
  <c r="C458" i="101"/>
  <c r="C132" i="101"/>
  <c r="C133" i="101"/>
  <c r="C371" i="102"/>
  <c r="C771" i="104"/>
  <c r="C190" i="103"/>
  <c r="C191" i="103"/>
  <c r="C569" i="101"/>
  <c r="C570" i="101"/>
  <c r="C603" i="101"/>
  <c r="C604" i="101"/>
  <c r="C580" i="101"/>
  <c r="C294" i="105"/>
  <c r="C295" i="105"/>
  <c r="C498" i="105"/>
  <c r="C499" i="105"/>
  <c r="C153" i="102"/>
  <c r="C154" i="102"/>
  <c r="C692" i="102"/>
  <c r="C248" i="102"/>
  <c r="C249" i="102"/>
  <c r="C680" i="104"/>
  <c r="C167" i="104"/>
  <c r="C548" i="103"/>
  <c r="C549" i="103"/>
  <c r="C317" i="105"/>
  <c r="C57" i="103"/>
  <c r="C58" i="103"/>
  <c r="C250" i="105"/>
  <c r="C323" i="105"/>
  <c r="C324" i="105"/>
  <c r="C30" i="101"/>
  <c r="C619" i="105"/>
  <c r="C620" i="105"/>
  <c r="C715" i="102"/>
  <c r="C716" i="102"/>
  <c r="C617" i="105"/>
  <c r="C428" i="103"/>
  <c r="C429" i="103"/>
  <c r="C355" i="101"/>
  <c r="C390" i="102"/>
  <c r="C391" i="102"/>
  <c r="C373" i="102"/>
  <c r="C374" i="102"/>
  <c r="C73" i="104"/>
  <c r="C74" i="104"/>
  <c r="C353" i="105"/>
  <c r="C354" i="105"/>
  <c r="C365" i="102"/>
  <c r="C366" i="102"/>
  <c r="C565" i="104"/>
  <c r="C566" i="104"/>
  <c r="C21" i="103"/>
  <c r="C405" i="105"/>
  <c r="C180" i="101"/>
  <c r="C53" i="105"/>
  <c r="C54" i="105"/>
  <c r="C442" i="101"/>
  <c r="C700" i="104"/>
  <c r="C175" i="104"/>
  <c r="C184" i="104"/>
  <c r="C532" i="101"/>
  <c r="C533" i="101"/>
  <c r="C467" i="105"/>
  <c r="C5" i="103"/>
  <c r="C553" i="105"/>
  <c r="C554" i="105"/>
  <c r="C567" i="104"/>
  <c r="C717" i="102"/>
  <c r="C153" i="103"/>
  <c r="C154" i="103"/>
  <c r="C369" i="104"/>
  <c r="C370" i="104"/>
  <c r="C232" i="103"/>
  <c r="C233" i="103"/>
  <c r="C696" i="105"/>
  <c r="C317" i="101"/>
  <c r="C573" i="103"/>
  <c r="C574" i="103"/>
  <c r="C34" i="102"/>
  <c r="C217" i="102"/>
  <c r="C278" i="102"/>
  <c r="C279" i="102"/>
  <c r="C421" i="102"/>
  <c r="C173" i="103"/>
  <c r="C174" i="103"/>
  <c r="C657" i="102"/>
  <c r="C658" i="102"/>
  <c r="C373" i="104"/>
  <c r="C374" i="104"/>
  <c r="C625" i="101"/>
  <c r="C369" i="105"/>
  <c r="C370" i="105"/>
  <c r="C598" i="105"/>
  <c r="C599" i="105"/>
  <c r="C703" i="104"/>
  <c r="C704" i="104"/>
  <c r="C294" i="104"/>
  <c r="C295" i="104"/>
  <c r="C698" i="105"/>
  <c r="C699" i="105"/>
  <c r="C717" i="101"/>
  <c r="C117" i="102"/>
  <c r="C25" i="95"/>
  <c r="C17" i="104"/>
  <c r="C534" i="104"/>
  <c r="C48" i="102"/>
  <c r="C49" i="102"/>
  <c r="C507" i="103"/>
  <c r="C508" i="103"/>
  <c r="C519" i="103"/>
  <c r="C520" i="103"/>
  <c r="C348" i="101"/>
  <c r="C349" i="101"/>
  <c r="C378" i="101"/>
  <c r="C379" i="101"/>
  <c r="C473" i="102"/>
  <c r="C474" i="102"/>
  <c r="C28" i="95"/>
  <c r="C29" i="95"/>
  <c r="C271" i="101"/>
  <c r="C100" i="105"/>
  <c r="C673" i="103"/>
  <c r="C674" i="103"/>
  <c r="C444" i="101"/>
  <c r="C445" i="101"/>
  <c r="C473" i="105"/>
  <c r="C474" i="105"/>
  <c r="C30" i="105"/>
  <c r="C328" i="102"/>
  <c r="C329" i="102"/>
  <c r="C525" i="103"/>
  <c r="C417" i="105"/>
  <c r="C223" i="105"/>
  <c r="C224" i="105"/>
  <c r="C367" i="105"/>
  <c r="C375" i="105"/>
  <c r="C119" i="105"/>
  <c r="C120" i="105"/>
  <c r="C328" i="105"/>
  <c r="C329" i="105"/>
  <c r="C703" i="103"/>
  <c r="C704" i="103"/>
  <c r="C46" i="104"/>
  <c r="C192" i="105"/>
  <c r="C355" i="105"/>
  <c r="C92" i="103"/>
  <c r="C565" i="102"/>
  <c r="C566" i="102"/>
  <c r="C248" i="101"/>
  <c r="C249" i="101"/>
  <c r="C180" i="103"/>
  <c r="C419" i="101"/>
  <c r="C420" i="101"/>
  <c r="C159" i="102"/>
  <c r="C134" i="101"/>
  <c r="C328" i="101"/>
  <c r="C329" i="101"/>
  <c r="C396" i="101"/>
  <c r="C48" i="103"/>
  <c r="C49" i="103"/>
  <c r="C657" i="104"/>
  <c r="C658" i="104"/>
  <c r="C282" i="105"/>
  <c r="C283" i="105"/>
  <c r="C198" i="101"/>
  <c r="C199" i="101"/>
  <c r="C684" i="105"/>
  <c r="C457" i="103"/>
  <c r="C458" i="103"/>
  <c r="C169" i="102"/>
  <c r="C170" i="102"/>
  <c r="C330" i="102"/>
  <c r="C28" i="105"/>
  <c r="C29" i="105"/>
  <c r="C519" i="104"/>
  <c r="C520" i="104"/>
  <c r="C509" i="102"/>
  <c r="C107" i="104"/>
  <c r="C108" i="104"/>
  <c r="C375" i="102"/>
  <c r="C219" i="103"/>
  <c r="C220" i="103"/>
  <c r="C242" i="102"/>
  <c r="C455" i="102"/>
  <c r="C55" i="105"/>
  <c r="C346" i="101"/>
  <c r="C148" i="102"/>
  <c r="C149" i="102"/>
  <c r="C15" i="103"/>
  <c r="C16" i="103"/>
  <c r="C525" i="102"/>
  <c r="C109" i="101"/>
  <c r="C605" i="104"/>
  <c r="C9" i="105"/>
  <c r="C294" i="101"/>
  <c r="C295" i="101"/>
  <c r="C657" i="103"/>
  <c r="C658" i="103"/>
  <c r="C65" i="103"/>
  <c r="C66" i="103"/>
  <c r="C548" i="101"/>
  <c r="C549" i="101"/>
  <c r="C750" i="103"/>
  <c r="C684" i="101"/>
  <c r="C265" i="105"/>
  <c r="C266" i="105"/>
  <c r="C48" i="104"/>
  <c r="C49" i="104"/>
  <c r="C57" i="105"/>
  <c r="C58" i="105"/>
  <c r="C555" i="105"/>
  <c r="C384" i="102"/>
  <c r="C103" i="103"/>
  <c r="C104" i="103"/>
  <c r="C373" i="103"/>
  <c r="C374" i="103"/>
  <c r="C423" i="102"/>
  <c r="C424" i="102"/>
  <c r="C709" i="105"/>
  <c r="C653" i="101"/>
  <c r="C654" i="101"/>
  <c r="C3" i="105"/>
  <c r="C4" i="105"/>
  <c r="C69" i="101"/>
  <c r="C70" i="101"/>
  <c r="C309" i="103"/>
  <c r="C34" i="104"/>
  <c r="C557" i="102"/>
  <c r="C558" i="102"/>
  <c r="C609" i="102"/>
  <c r="C82" i="102"/>
  <c r="C83" i="102"/>
  <c r="C357" i="103"/>
  <c r="C358" i="103"/>
  <c r="C346" i="105"/>
  <c r="C82" i="104"/>
  <c r="C83" i="104"/>
  <c r="C346" i="103"/>
  <c r="C67" i="103"/>
  <c r="C294" i="102"/>
  <c r="C295" i="102"/>
  <c r="C742" i="101"/>
  <c r="C78" i="101"/>
  <c r="C79" i="101"/>
  <c r="C632" i="102"/>
  <c r="C633" i="102"/>
  <c r="C332" i="102"/>
  <c r="C333" i="102"/>
  <c r="C53" i="102"/>
  <c r="C54" i="102"/>
  <c r="C55" i="101"/>
  <c r="C290" i="103"/>
  <c r="C291" i="103"/>
  <c r="C323" i="101"/>
  <c r="C324" i="101"/>
  <c r="C684" i="103"/>
  <c r="C115" i="104"/>
  <c r="C116" i="104"/>
  <c r="C107" i="102"/>
  <c r="C108" i="102"/>
  <c r="C5" i="105"/>
  <c r="C365" i="103"/>
  <c r="C366" i="103"/>
  <c r="C165" i="103"/>
  <c r="C166" i="103"/>
  <c r="C48" i="101"/>
  <c r="C49" i="101"/>
  <c r="C594" i="105"/>
  <c r="C595" i="105"/>
  <c r="C32" i="95"/>
  <c r="C33" i="95"/>
  <c r="C115" i="102"/>
  <c r="C116" i="102"/>
  <c r="C746" i="102"/>
  <c r="C517" i="101"/>
  <c r="C267" i="102"/>
  <c r="C148" i="103"/>
  <c r="C149" i="103"/>
  <c r="C744" i="102"/>
  <c r="C745" i="102"/>
  <c r="C742" i="104"/>
  <c r="C434" i="101"/>
  <c r="C96" i="105"/>
  <c r="C373" i="101"/>
  <c r="C374" i="101"/>
  <c r="C342" i="103"/>
  <c r="C623" i="105"/>
  <c r="C624" i="105"/>
  <c r="C344" i="103"/>
  <c r="C345" i="103"/>
  <c r="C123" i="105"/>
  <c r="C124" i="105"/>
  <c r="C334" i="104"/>
  <c r="C417" i="101"/>
  <c r="C475" i="103"/>
  <c r="C384" i="105"/>
  <c r="C315" i="102"/>
  <c r="C316" i="102"/>
  <c r="C603" i="105"/>
  <c r="C604" i="105"/>
  <c r="C267" i="104"/>
  <c r="C321" i="102"/>
  <c r="C650" i="101"/>
  <c r="C519" i="102"/>
  <c r="C520" i="102"/>
  <c r="C482" i="102"/>
  <c r="C483" i="102"/>
  <c r="C530" i="102"/>
  <c r="C484" i="104"/>
  <c r="C105" i="103"/>
  <c r="C621" i="105"/>
  <c r="C190" i="102"/>
  <c r="C191" i="102"/>
  <c r="C78" i="103"/>
  <c r="C79" i="103"/>
  <c r="C307" i="101"/>
  <c r="C308" i="101"/>
  <c r="C459" i="101"/>
  <c r="C680" i="101"/>
  <c r="C407" i="104"/>
  <c r="C408" i="104"/>
  <c r="C192" i="104"/>
  <c r="C75" i="102"/>
  <c r="C96" i="101"/>
  <c r="C728" i="102"/>
  <c r="C729" i="102"/>
  <c r="C84" i="101"/>
  <c r="C515" i="101"/>
  <c r="C516" i="101"/>
  <c r="C334" i="101"/>
  <c r="C696" i="101"/>
  <c r="C378" i="102"/>
  <c r="C379" i="102"/>
  <c r="C434" i="104"/>
  <c r="C630" i="104"/>
  <c r="C609" i="104"/>
  <c r="C600" i="105"/>
  <c r="C490" i="103"/>
  <c r="C491" i="103"/>
  <c r="C605" i="101"/>
  <c r="C375" i="101"/>
  <c r="C744" i="101"/>
  <c r="C745" i="101"/>
  <c r="C192" i="102"/>
  <c r="C607" i="101"/>
  <c r="C608" i="101"/>
  <c r="C771" i="103"/>
  <c r="C498" i="103"/>
  <c r="C499" i="103"/>
  <c r="C567" i="102"/>
  <c r="C734" i="103"/>
  <c r="C130" i="105"/>
  <c r="C459" i="105"/>
  <c r="C219" i="101"/>
  <c r="C220" i="101"/>
  <c r="C244" i="102"/>
  <c r="C245" i="102"/>
  <c r="C734" i="101"/>
  <c r="C5" i="101"/>
  <c r="C692" i="103"/>
  <c r="C471" i="102"/>
  <c r="C355" i="104"/>
  <c r="C55" i="103"/>
  <c r="C525" i="105"/>
  <c r="C196" i="105"/>
  <c r="C559" i="104"/>
  <c r="C665" i="101"/>
  <c r="C666" i="101"/>
  <c r="C444" i="103"/>
  <c r="C445" i="103"/>
  <c r="C71" i="101"/>
  <c r="C484" i="103"/>
  <c r="C667" i="103"/>
  <c r="C340" i="101"/>
  <c r="C341" i="101"/>
  <c r="C657" i="101"/>
  <c r="C658" i="101"/>
  <c r="C505" i="102"/>
  <c r="C544" i="104"/>
  <c r="C545" i="104"/>
  <c r="C353" i="102"/>
  <c r="C354" i="102"/>
  <c r="C390" i="101"/>
  <c r="C391" i="101"/>
  <c r="C505" i="103"/>
  <c r="C682" i="101"/>
  <c r="C683" i="101"/>
  <c r="C142" i="102"/>
  <c r="C334" i="105"/>
  <c r="C148" i="101"/>
  <c r="C149" i="101"/>
  <c r="C767" i="103"/>
  <c r="C25" i="101"/>
  <c r="C155" i="102"/>
  <c r="C348" i="105"/>
  <c r="C349" i="105"/>
  <c r="C521" i="102"/>
  <c r="C703" i="101"/>
  <c r="C704" i="101"/>
  <c r="C692" i="105"/>
  <c r="C259" i="101"/>
  <c r="C421" i="104"/>
  <c r="C253" i="102"/>
  <c r="C254" i="102"/>
  <c r="C109" i="103"/>
  <c r="C528" i="105"/>
  <c r="C529" i="105"/>
  <c r="C242" i="103"/>
  <c r="C15" i="101"/>
  <c r="C16" i="101"/>
  <c r="C419" i="103"/>
  <c r="C420" i="103"/>
  <c r="C382" i="103"/>
  <c r="C383" i="103"/>
  <c r="C467" i="101"/>
  <c r="C44" i="102"/>
  <c r="C45" i="102"/>
  <c r="C298" i="105"/>
  <c r="C299" i="105"/>
  <c r="C265" i="104"/>
  <c r="C266" i="104"/>
  <c r="C375" i="103"/>
  <c r="C775" i="101"/>
  <c r="C65" i="102"/>
  <c r="C66" i="102"/>
  <c r="C634" i="105"/>
  <c r="C330" i="104"/>
  <c r="C559" i="101"/>
  <c r="C228" i="101"/>
  <c r="C229" i="101"/>
  <c r="C571" i="104"/>
  <c r="C123" i="104"/>
  <c r="C124" i="104"/>
  <c r="C440" i="102"/>
  <c r="C441" i="102"/>
  <c r="C275" i="101"/>
  <c r="C465" i="101"/>
  <c r="C466" i="101"/>
  <c r="C628" i="105"/>
  <c r="C629" i="105"/>
  <c r="C92" i="101"/>
  <c r="C682" i="103"/>
  <c r="C683" i="103"/>
  <c r="C96" i="102"/>
  <c r="C475" i="105"/>
  <c r="C80" i="102"/>
  <c r="C269" i="101"/>
  <c r="C270" i="101"/>
  <c r="C296" i="102"/>
  <c r="C655" i="102"/>
  <c r="C225" i="102"/>
  <c r="C530" i="104"/>
  <c r="C421" i="103"/>
  <c r="C309" i="105"/>
  <c r="C365" i="105"/>
  <c r="C366" i="105"/>
  <c r="C105" i="101"/>
  <c r="C444" i="102"/>
  <c r="C445" i="102"/>
  <c r="C273" i="101"/>
  <c r="C274" i="101"/>
  <c r="C484" i="101"/>
  <c r="C569" i="103"/>
  <c r="C570" i="103"/>
  <c r="C715" i="101"/>
  <c r="C716" i="101"/>
  <c r="C542" i="102"/>
  <c r="C519" i="101"/>
  <c r="C520" i="101"/>
  <c r="C628" i="103"/>
  <c r="C629" i="103"/>
  <c r="C507" i="102"/>
  <c r="C508" i="102"/>
  <c r="C340" i="102"/>
  <c r="C341" i="102"/>
  <c r="C184" i="105"/>
  <c r="C7" i="104"/>
  <c r="C8" i="104"/>
  <c r="C575" i="101"/>
  <c r="C221" i="105"/>
  <c r="C150" i="105"/>
  <c r="C423" i="103"/>
  <c r="C424" i="103"/>
  <c r="C284" i="105"/>
  <c r="C594" i="104"/>
  <c r="C595" i="104"/>
  <c r="C65" i="101"/>
  <c r="C66" i="101"/>
  <c r="C100" i="101"/>
  <c r="C671" i="102"/>
  <c r="C453" i="104"/>
  <c r="C454" i="104"/>
  <c r="C398" i="102"/>
  <c r="C399" i="102"/>
  <c r="C732" i="102"/>
  <c r="C733" i="102"/>
  <c r="C475" i="101"/>
  <c r="C675" i="105"/>
  <c r="C673" i="104"/>
  <c r="C674" i="104"/>
  <c r="C109" i="102"/>
  <c r="C182" i="102"/>
  <c r="C183" i="102"/>
  <c r="C300" i="101"/>
  <c r="C567" i="105"/>
  <c r="C273" i="103"/>
  <c r="C274" i="103"/>
  <c r="C132" i="105"/>
  <c r="C133" i="105"/>
  <c r="C600" i="101"/>
  <c r="C648" i="101"/>
  <c r="C649" i="101"/>
  <c r="C342" i="105"/>
  <c r="C719" i="101"/>
  <c r="C720" i="101"/>
  <c r="C157" i="103"/>
  <c r="C158" i="103"/>
  <c r="C134" i="105"/>
  <c r="C621" i="101"/>
  <c r="C155" i="105"/>
  <c r="C450" i="103"/>
  <c r="C403" i="103"/>
  <c r="C404" i="103"/>
  <c r="C400" i="104"/>
  <c r="C125" i="105"/>
  <c r="C746" i="103"/>
  <c r="C680" i="103"/>
  <c r="C19" i="105"/>
  <c r="C20" i="105"/>
  <c r="C475" i="104"/>
  <c r="C298" i="101"/>
  <c r="C299" i="101"/>
  <c r="C82" i="105"/>
  <c r="C83" i="105"/>
  <c r="C103" i="101"/>
  <c r="C104" i="101"/>
  <c r="C96" i="103"/>
  <c r="C319" i="103"/>
  <c r="C320" i="103"/>
  <c r="C569" i="102"/>
  <c r="C570" i="102"/>
  <c r="C371" i="104"/>
  <c r="C267" i="105"/>
  <c r="C30" i="95"/>
  <c r="C569" i="104"/>
  <c r="C570" i="104"/>
  <c r="C232" i="101"/>
  <c r="C233" i="101"/>
  <c r="C119" i="101"/>
  <c r="C120" i="101"/>
  <c r="C528" i="104"/>
  <c r="C529" i="104"/>
  <c r="C540" i="102"/>
  <c r="C541" i="102"/>
  <c r="C317" i="104"/>
  <c r="C684" i="104"/>
  <c r="C342" i="104"/>
  <c r="C215" i="102"/>
  <c r="C216" i="102"/>
  <c r="C190" i="105"/>
  <c r="C191" i="105"/>
  <c r="C457" i="104"/>
  <c r="C458" i="104"/>
  <c r="C719" i="104"/>
  <c r="C720" i="104"/>
  <c r="C228" i="103"/>
  <c r="C229" i="103"/>
  <c r="C615" i="105"/>
  <c r="C616" i="105"/>
  <c r="C350" i="103"/>
  <c r="C123" i="103"/>
  <c r="C124" i="103"/>
  <c r="C417" i="102"/>
  <c r="C219" i="104"/>
  <c r="C220" i="104"/>
  <c r="C392" i="103"/>
  <c r="C523" i="103"/>
  <c r="C524" i="103"/>
  <c r="C125" i="101"/>
  <c r="C130" i="104"/>
  <c r="C559" i="102"/>
  <c r="C244" i="104"/>
  <c r="C245" i="104"/>
  <c r="C94" i="103"/>
  <c r="C95" i="103"/>
  <c r="C592" i="104"/>
  <c r="C440" i="104"/>
  <c r="C441" i="104"/>
  <c r="C334" i="102"/>
  <c r="C203" i="103"/>
  <c r="C204" i="103"/>
  <c r="C692" i="101"/>
  <c r="C478" i="105"/>
  <c r="C479" i="105"/>
  <c r="C123" i="102"/>
  <c r="C124" i="102"/>
  <c r="C34" i="101"/>
  <c r="C82" i="103"/>
  <c r="C83" i="103"/>
  <c r="C719" i="103"/>
  <c r="C720" i="103"/>
  <c r="C590" i="104"/>
  <c r="C591" i="104"/>
  <c r="C84" i="103"/>
  <c r="C642" i="105"/>
  <c r="C255" i="102"/>
  <c r="C153" i="105"/>
  <c r="C154" i="105"/>
  <c r="C728" i="103"/>
  <c r="C729" i="103"/>
  <c r="C694" i="101"/>
  <c r="C695" i="101"/>
  <c r="C132" i="103"/>
  <c r="C133" i="103"/>
  <c r="C40" i="95"/>
  <c r="C41" i="95"/>
  <c r="C234" i="102"/>
  <c r="C105" i="102"/>
  <c r="C507" i="104"/>
  <c r="C508" i="104"/>
  <c r="C496" i="104"/>
  <c r="C380" i="105"/>
  <c r="C592" i="102"/>
  <c r="C84" i="102"/>
  <c r="C728" i="104"/>
  <c r="C729" i="104"/>
  <c r="C469" i="102"/>
  <c r="C470" i="102"/>
  <c r="C257" i="103"/>
  <c r="C258" i="103"/>
  <c r="C196" i="103"/>
  <c r="C19" i="101"/>
  <c r="C20" i="101"/>
  <c r="C196" i="104"/>
  <c r="C773" i="103"/>
  <c r="C774" i="103"/>
  <c r="C165" i="104"/>
  <c r="C166" i="104"/>
  <c r="C40" i="105"/>
  <c r="C41" i="105"/>
  <c r="C432" i="104"/>
  <c r="C433" i="104"/>
  <c r="C244" i="103"/>
  <c r="C245" i="103"/>
  <c r="C271" i="104"/>
  <c r="C482" i="104"/>
  <c r="C483" i="104"/>
  <c r="C353" i="103"/>
  <c r="C354" i="103"/>
  <c r="C673" i="101"/>
  <c r="C674" i="101"/>
  <c r="C500" i="103"/>
  <c r="C621" i="102"/>
  <c r="C28" i="101"/>
  <c r="C29" i="101"/>
  <c r="C721" i="102"/>
  <c r="C509" i="104"/>
  <c r="C315" i="103"/>
  <c r="C316" i="103"/>
  <c r="C171" i="102"/>
  <c r="C165" i="102"/>
  <c r="C166" i="102"/>
  <c r="C771" i="101"/>
  <c r="C130" i="103"/>
  <c r="C103" i="104"/>
  <c r="C104" i="104"/>
  <c r="C525" i="104"/>
  <c r="C632" i="103"/>
  <c r="C633" i="103"/>
  <c r="C675" i="103"/>
  <c r="C280" i="104"/>
  <c r="C80" i="105"/>
  <c r="C546" i="103"/>
  <c r="C84" i="105"/>
  <c r="C78" i="105"/>
  <c r="C79" i="105"/>
  <c r="C25" i="103"/>
  <c r="C40" i="101"/>
  <c r="C41" i="101"/>
  <c r="C700" i="101"/>
  <c r="C296" i="105"/>
  <c r="C255" i="101"/>
  <c r="C678" i="102"/>
  <c r="C679" i="102"/>
  <c r="C634" i="104"/>
  <c r="C609" i="101"/>
  <c r="C646" i="101"/>
  <c r="C648" i="105"/>
  <c r="C649" i="105"/>
  <c r="C307" i="102"/>
  <c r="C308" i="102"/>
  <c r="C675" i="104"/>
  <c r="C615" i="104"/>
  <c r="C616" i="104"/>
  <c r="C328" i="104"/>
  <c r="C329" i="104"/>
  <c r="C723" i="103"/>
  <c r="C724" i="103"/>
  <c r="C775" i="103"/>
  <c r="C546" i="105"/>
  <c r="C53" i="101"/>
  <c r="C54" i="101"/>
  <c r="C530" i="105"/>
  <c r="C696" i="103"/>
  <c r="C307" i="103"/>
  <c r="C308" i="103"/>
  <c r="C671" i="104"/>
  <c r="C484" i="105"/>
  <c r="C471" i="104"/>
  <c r="C669" i="103"/>
  <c r="C670" i="103"/>
  <c r="C15" i="104"/>
  <c r="C16" i="104"/>
  <c r="C540" i="105"/>
  <c r="C541" i="105"/>
  <c r="C455" i="104"/>
  <c r="C169" i="101"/>
  <c r="C170" i="101"/>
  <c r="C442" i="105"/>
  <c r="C448" i="101"/>
  <c r="C449" i="101"/>
  <c r="C117" i="101"/>
  <c r="C523" i="104"/>
  <c r="C524" i="104"/>
  <c r="C769" i="101"/>
  <c r="C770" i="101"/>
  <c r="C157" i="101"/>
  <c r="C158" i="101"/>
  <c r="C694" i="104"/>
  <c r="C695" i="104"/>
  <c r="C242" i="104"/>
  <c r="C303" i="103"/>
  <c r="C304" i="103"/>
  <c r="C303" i="104"/>
  <c r="C304" i="104"/>
  <c r="C257" i="101"/>
  <c r="C258" i="101"/>
  <c r="C100" i="104"/>
  <c r="C582" i="101"/>
  <c r="C583" i="101"/>
  <c r="C550" i="103"/>
  <c r="C355" i="103"/>
  <c r="C23" i="102"/>
  <c r="C24" i="102"/>
  <c r="C275" i="102"/>
  <c r="C409" i="103"/>
  <c r="C144" i="104"/>
  <c r="C145" i="104"/>
  <c r="C571" i="102"/>
  <c r="C515" i="105"/>
  <c r="C516" i="105"/>
  <c r="C667" i="101"/>
  <c r="C542" i="104"/>
  <c r="C98" i="103"/>
  <c r="C99" i="103"/>
  <c r="C332" i="101"/>
  <c r="C333" i="101"/>
  <c r="C440" i="103"/>
  <c r="C441" i="103"/>
  <c r="C653" i="102"/>
  <c r="C654" i="102"/>
  <c r="C555" i="102"/>
  <c r="C346" i="104"/>
  <c r="C369" i="102"/>
  <c r="C370" i="102"/>
  <c r="C284" i="102"/>
  <c r="C180" i="105"/>
  <c r="C67" i="95"/>
  <c r="C165" i="105"/>
  <c r="C166" i="105"/>
  <c r="C717" i="105"/>
  <c r="C307" i="105"/>
  <c r="C308" i="105"/>
  <c r="C94" i="101"/>
  <c r="C95" i="101"/>
  <c r="C532" i="104"/>
  <c r="C533" i="104"/>
  <c r="C292" i="105"/>
  <c r="C378" i="104"/>
  <c r="C379" i="104"/>
  <c r="C446" i="104"/>
  <c r="C625" i="105"/>
  <c r="C215" i="104"/>
  <c r="C216" i="104"/>
  <c r="C209" i="105"/>
  <c r="C582" i="104"/>
  <c r="C583" i="104"/>
  <c r="C144" i="105"/>
  <c r="C145" i="105"/>
  <c r="C682" i="104"/>
  <c r="C683" i="104"/>
  <c r="C19" i="95"/>
  <c r="C20" i="95"/>
  <c r="C690" i="102"/>
  <c r="C691" i="102"/>
  <c r="C667" i="102"/>
  <c r="C55" i="102"/>
  <c r="C394" i="104"/>
  <c r="C395" i="104"/>
  <c r="C184" i="103"/>
  <c r="C246" i="103"/>
  <c r="C409" i="102"/>
  <c r="C715" i="105"/>
  <c r="C716" i="105"/>
  <c r="C607" i="103"/>
  <c r="C608" i="103"/>
  <c r="C84" i="104"/>
  <c r="C690" i="103"/>
  <c r="C691" i="103"/>
  <c r="C515" i="104"/>
  <c r="C516" i="104"/>
  <c r="C353" i="104"/>
  <c r="C354" i="104"/>
  <c r="C609" i="105"/>
  <c r="C598" i="104"/>
  <c r="C599" i="104"/>
  <c r="C100" i="103"/>
  <c r="C707" i="104"/>
  <c r="C708" i="104"/>
  <c r="C615" i="102"/>
  <c r="C616" i="102"/>
  <c r="C42" i="101"/>
  <c r="C371" i="101"/>
  <c r="C30" i="103"/>
  <c r="C182" i="103"/>
  <c r="C183" i="103"/>
  <c r="C630" i="103"/>
  <c r="C759" i="101"/>
  <c r="C571" i="105"/>
  <c r="C707" i="105"/>
  <c r="C708" i="105"/>
  <c r="C598" i="101"/>
  <c r="C599" i="101"/>
  <c r="C505" i="104"/>
  <c r="C742" i="102"/>
  <c r="C773" i="104"/>
  <c r="C774" i="104"/>
  <c r="C471" i="103"/>
  <c r="C503" i="105"/>
  <c r="C504" i="105"/>
  <c r="C21" i="95"/>
  <c r="C357" i="104"/>
  <c r="C358" i="104"/>
  <c r="C67" i="105"/>
  <c r="C609" i="103"/>
  <c r="C732" i="103"/>
  <c r="C733" i="103"/>
  <c r="C269" i="103"/>
  <c r="C270" i="103"/>
  <c r="C621" i="104"/>
  <c r="C309" i="102"/>
  <c r="C405" i="101"/>
  <c r="C573" i="101"/>
  <c r="C574" i="101"/>
  <c r="C317" i="102"/>
  <c r="C250" i="103"/>
  <c r="C382" i="104"/>
  <c r="C383" i="104"/>
  <c r="C705" i="105"/>
  <c r="C398" i="103"/>
  <c r="C399" i="103"/>
  <c r="C190" i="104"/>
  <c r="C191" i="104"/>
  <c r="C250" i="101"/>
  <c r="C42" i="103"/>
  <c r="C767" i="101"/>
  <c r="C378" i="103"/>
  <c r="C379" i="103"/>
  <c r="C330" i="105"/>
  <c r="C750" i="102"/>
  <c r="C603" i="103"/>
  <c r="C604" i="103"/>
  <c r="C757" i="101"/>
  <c r="C758" i="101"/>
  <c r="C259" i="104"/>
  <c r="C373" i="105"/>
  <c r="C374" i="105"/>
  <c r="C757" i="103"/>
  <c r="C758" i="103"/>
  <c r="C498" i="104"/>
  <c r="C499" i="104"/>
  <c r="C207" i="102"/>
  <c r="C208" i="102"/>
  <c r="C719" i="102"/>
  <c r="C720" i="102"/>
  <c r="C734" i="102"/>
  <c r="C140" i="103"/>
  <c r="C141" i="103"/>
  <c r="C648" i="103"/>
  <c r="C649" i="103"/>
  <c r="C521" i="101"/>
  <c r="C217" i="103"/>
  <c r="C490" i="102"/>
  <c r="C491" i="102"/>
  <c r="C492" i="103"/>
  <c r="C21" i="102"/>
  <c r="C475" i="102"/>
  <c r="C759" i="103"/>
  <c r="C584" i="101"/>
  <c r="C255" i="103"/>
  <c r="C453" i="105"/>
  <c r="C454" i="105"/>
  <c r="C234" i="105"/>
  <c r="C721" i="105"/>
  <c r="C223" i="104"/>
  <c r="C224" i="104"/>
  <c r="C580" i="102"/>
  <c r="C240" i="102"/>
  <c r="C241" i="102"/>
  <c r="C425" i="104"/>
  <c r="C367" i="103"/>
  <c r="C59" i="102"/>
  <c r="C159" i="105"/>
  <c r="C473" i="101"/>
  <c r="C474" i="101"/>
  <c r="C219" i="102"/>
  <c r="C220" i="102"/>
  <c r="C32" i="103"/>
  <c r="C33" i="103"/>
  <c r="C480" i="101"/>
  <c r="C709" i="102"/>
  <c r="C273" i="104"/>
  <c r="C274" i="104"/>
  <c r="C359" i="102"/>
  <c r="C169" i="104"/>
  <c r="C170" i="104"/>
  <c r="C715" i="104"/>
  <c r="C716" i="104"/>
  <c r="C140" i="102"/>
  <c r="C141" i="102"/>
  <c r="C140" i="105"/>
  <c r="C141" i="105"/>
  <c r="C280" i="103"/>
  <c r="C82" i="101"/>
  <c r="C83" i="101"/>
  <c r="C232" i="102"/>
  <c r="C233" i="102"/>
  <c r="C65" i="105"/>
  <c r="C66" i="105"/>
  <c r="C532" i="102"/>
  <c r="C533" i="102"/>
  <c r="C71" i="102"/>
  <c r="C128" i="103"/>
  <c r="C129" i="103"/>
  <c r="C217" i="104"/>
  <c r="C417" i="104"/>
  <c r="C300" i="102"/>
  <c r="C50" i="102"/>
  <c r="C200" i="104"/>
  <c r="C175" i="103"/>
  <c r="C142" i="105"/>
  <c r="C230" i="102"/>
  <c r="C146" i="104"/>
  <c r="C78" i="104"/>
  <c r="C79" i="104"/>
  <c r="C259" i="102"/>
  <c r="C644" i="105"/>
  <c r="C645" i="105"/>
  <c r="C465" i="103"/>
  <c r="C466" i="103"/>
  <c r="C746" i="104"/>
  <c r="C123" i="101"/>
  <c r="C124" i="101"/>
  <c r="C675" i="101"/>
  <c r="C444" i="104"/>
  <c r="C445" i="104"/>
  <c r="C330" i="101"/>
  <c r="C419" i="104"/>
  <c r="C420" i="104"/>
  <c r="C140" i="101"/>
  <c r="C141" i="101"/>
  <c r="C303" i="105"/>
  <c r="C304" i="105"/>
  <c r="C650" i="102"/>
  <c r="C146" i="103"/>
  <c r="C55" i="104"/>
  <c r="C350" i="104"/>
  <c r="C646" i="102"/>
  <c r="C303" i="101"/>
  <c r="C304" i="101"/>
  <c r="C23" i="103"/>
  <c r="C24" i="103"/>
  <c r="C23" i="95"/>
  <c r="C24" i="95"/>
  <c r="C50" i="103"/>
  <c r="C584" i="104"/>
  <c r="C198" i="104"/>
  <c r="C199" i="104"/>
  <c r="C644" i="102"/>
  <c r="C645" i="102"/>
  <c r="C625" i="103"/>
  <c r="C303" i="102"/>
  <c r="C304" i="102"/>
  <c r="C400" i="105"/>
  <c r="C578" i="102"/>
  <c r="C579" i="102"/>
  <c r="C550" i="101"/>
  <c r="C446" i="101"/>
  <c r="C184" i="101"/>
  <c r="C496" i="102"/>
  <c r="C355" i="102"/>
  <c r="C553" i="104"/>
  <c r="C554" i="104"/>
  <c r="C528" i="103"/>
  <c r="C529" i="103"/>
  <c r="C721" i="104"/>
  <c r="C753" i="101"/>
  <c r="C754" i="101"/>
  <c r="C146" i="102"/>
  <c r="C367" i="104"/>
  <c r="C490" i="105"/>
  <c r="C491" i="105"/>
  <c r="C132" i="102"/>
  <c r="C133" i="102"/>
  <c r="C565" i="103"/>
  <c r="C566" i="103"/>
  <c r="C459" i="102"/>
  <c r="C34" i="95"/>
  <c r="C578" i="105"/>
  <c r="C579" i="105"/>
  <c r="C457" i="102"/>
  <c r="C458" i="102"/>
  <c r="C384" i="103"/>
  <c r="C42" i="102"/>
  <c r="C623" i="101"/>
  <c r="C624" i="101"/>
  <c r="C534" i="102"/>
  <c r="C100" i="102"/>
  <c r="C69" i="104"/>
  <c r="C70" i="104"/>
  <c r="C459" i="104"/>
  <c r="C215" i="101"/>
  <c r="C216" i="101"/>
  <c r="C175" i="105"/>
  <c r="C546" i="101"/>
  <c r="C292" i="102"/>
  <c r="C300" i="105"/>
  <c r="C653" i="103"/>
  <c r="C654" i="103"/>
  <c r="C480" i="105"/>
  <c r="C28" i="104"/>
  <c r="C29" i="104"/>
  <c r="C590" i="101"/>
  <c r="C591" i="101"/>
  <c r="C446" i="102"/>
  <c r="C46" i="102"/>
  <c r="C157" i="102"/>
  <c r="C158" i="102"/>
  <c r="C409" i="105"/>
  <c r="C357" i="105"/>
  <c r="C358" i="105"/>
  <c r="C596" i="101"/>
  <c r="C159" i="103"/>
  <c r="C623" i="104"/>
  <c r="C624" i="104"/>
  <c r="C653" i="104"/>
  <c r="C654" i="104"/>
  <c r="C753" i="104"/>
  <c r="C754" i="104"/>
  <c r="C709" i="104"/>
  <c r="C203" i="105"/>
  <c r="C204" i="105"/>
  <c r="C532" i="105"/>
  <c r="C533" i="105"/>
  <c r="C25" i="105"/>
  <c r="C603" i="102"/>
  <c r="C604" i="102"/>
  <c r="C153" i="101"/>
  <c r="C154" i="101"/>
  <c r="C557" i="103"/>
  <c r="C558" i="103"/>
  <c r="C17" i="102"/>
  <c r="C655" i="104"/>
  <c r="C703" i="102"/>
  <c r="C704" i="102"/>
  <c r="C500" i="104"/>
  <c r="C700" i="102"/>
  <c r="C523" i="105"/>
  <c r="C524" i="105"/>
  <c r="C173" i="104"/>
  <c r="C174" i="104"/>
  <c r="C398" i="105"/>
  <c r="C399" i="105"/>
  <c r="C144" i="101"/>
  <c r="C145" i="101"/>
  <c r="C280" i="101"/>
  <c r="C721" i="101"/>
  <c r="C765" i="103"/>
  <c r="C766" i="103"/>
  <c r="C171" i="105"/>
  <c r="C305" i="102"/>
  <c r="C403" i="104"/>
  <c r="C404" i="104"/>
  <c r="C669" i="102"/>
  <c r="C670" i="102"/>
  <c r="C628" i="101"/>
  <c r="C629" i="101"/>
  <c r="C453" i="101"/>
  <c r="C454" i="101"/>
  <c r="C721" i="103"/>
  <c r="C332" i="104"/>
  <c r="C333" i="104"/>
  <c r="C490" i="104"/>
  <c r="C491" i="104"/>
  <c r="C673" i="105"/>
  <c r="C674" i="105"/>
  <c r="C269" i="102"/>
  <c r="C270" i="102"/>
  <c r="C696" i="102"/>
  <c r="C67" i="101"/>
  <c r="C221" i="102"/>
  <c r="C540" i="104"/>
  <c r="C541" i="104"/>
  <c r="C332" i="103"/>
  <c r="C333" i="103"/>
  <c r="C557" i="105"/>
  <c r="C558" i="105"/>
  <c r="C271" i="105"/>
  <c r="C657" i="105"/>
  <c r="C658" i="105"/>
  <c r="C348" i="104"/>
  <c r="C349" i="104"/>
  <c r="C478" i="104"/>
  <c r="C479" i="104"/>
  <c r="C32" i="102"/>
  <c r="C33" i="102"/>
  <c r="C248" i="105"/>
  <c r="C249" i="105"/>
  <c r="C307" i="104"/>
  <c r="C308" i="104"/>
  <c r="C698" i="103"/>
  <c r="C699" i="103"/>
  <c r="C107" i="103"/>
  <c r="C108" i="103"/>
  <c r="C405" i="104"/>
  <c r="C182" i="101"/>
  <c r="C183" i="101"/>
  <c r="C646" i="103"/>
  <c r="C132" i="104"/>
  <c r="C133" i="104"/>
  <c r="C548" i="105"/>
  <c r="C549" i="105"/>
  <c r="C553" i="101"/>
  <c r="C554" i="101"/>
  <c r="C53" i="104"/>
  <c r="C54" i="104"/>
  <c r="C275" i="105"/>
  <c r="C225" i="104"/>
  <c r="C50" i="95"/>
  <c r="C248" i="104"/>
  <c r="C249" i="104"/>
  <c r="C392" i="102"/>
  <c r="C59" i="103"/>
  <c r="C3" i="101"/>
  <c r="C4" i="101"/>
  <c r="C465" i="102"/>
  <c r="C466" i="102"/>
  <c r="C678" i="104"/>
  <c r="C679" i="104"/>
  <c r="C121" i="101"/>
  <c r="C203" i="102"/>
  <c r="C204" i="102"/>
  <c r="C644" i="101"/>
  <c r="C645" i="101"/>
  <c r="C365" i="104"/>
  <c r="C366" i="104"/>
  <c r="C515" i="102"/>
  <c r="C516" i="102"/>
  <c r="C730" i="103"/>
  <c r="C457" i="105"/>
  <c r="C458" i="105"/>
  <c r="C367" i="101"/>
  <c r="C396" i="104"/>
  <c r="C478" i="103"/>
  <c r="C479" i="103"/>
  <c r="C198" i="102"/>
  <c r="C199" i="102"/>
  <c r="C46" i="101"/>
  <c r="C769" i="104"/>
  <c r="C770" i="104"/>
  <c r="C567" i="101"/>
  <c r="C192" i="103"/>
  <c r="C134" i="103"/>
  <c r="C728" i="101"/>
  <c r="C729" i="101"/>
  <c r="C725" i="102"/>
  <c r="C705" i="101"/>
  <c r="C344" i="101"/>
  <c r="C345" i="101"/>
  <c r="C346" i="102"/>
  <c r="C753" i="103"/>
  <c r="C754" i="103"/>
  <c r="C171" i="101"/>
  <c r="C273" i="105"/>
  <c r="C274" i="105"/>
  <c r="C617" i="103"/>
  <c r="C480" i="104"/>
  <c r="C453" i="103"/>
  <c r="C454" i="103"/>
  <c r="C109" i="105"/>
  <c r="C442" i="102"/>
  <c r="C121" i="102"/>
  <c r="C240" i="103"/>
  <c r="C241" i="103"/>
  <c r="C15" i="105"/>
  <c r="C16" i="105"/>
  <c r="C15" i="95"/>
  <c r="C16" i="95"/>
  <c r="C75" i="95"/>
  <c r="C84" i="95"/>
  <c r="C78" i="95"/>
  <c r="C79" i="95"/>
  <c r="C96" i="95"/>
  <c r="C53" i="95"/>
  <c r="C54" i="95"/>
  <c r="C73" i="95"/>
  <c r="C74" i="95"/>
  <c r="C98" i="95"/>
  <c r="C99" i="95"/>
  <c r="C92" i="95"/>
  <c r="C65" i="95"/>
  <c r="C66" i="95"/>
  <c r="C46" i="95"/>
  <c r="C71" i="95"/>
  <c r="C69" i="95"/>
  <c r="C70" i="95"/>
  <c r="C57" i="95"/>
  <c r="C58" i="95"/>
  <c r="C109" i="95"/>
  <c r="C82" i="95"/>
  <c r="C83" i="95"/>
  <c r="C100" i="95"/>
  <c r="C90" i="95"/>
  <c r="C91" i="95"/>
  <c r="C117" i="95"/>
  <c r="C115" i="95"/>
  <c r="C116" i="95"/>
  <c r="C80" i="95"/>
  <c r="C132" i="95"/>
  <c r="C133" i="95"/>
  <c r="C142" i="95"/>
  <c r="C125" i="95"/>
  <c r="C140" i="95"/>
  <c r="C141" i="95"/>
  <c r="C134" i="95"/>
  <c r="C123" i="95"/>
  <c r="C124" i="95"/>
  <c r="C150" i="95"/>
  <c r="C105" i="95"/>
  <c r="C148" i="95"/>
  <c r="C149" i="95"/>
  <c r="C130" i="95"/>
  <c r="C146" i="95"/>
  <c r="C103" i="95"/>
  <c r="C104" i="95"/>
  <c r="C128" i="95"/>
  <c r="C129" i="95"/>
  <c r="C119" i="95"/>
  <c r="C120" i="95"/>
  <c r="C121" i="95"/>
  <c r="C144" i="95"/>
  <c r="C145" i="95"/>
  <c r="C107" i="95"/>
  <c r="C108" i="95"/>
  <c r="C157" i="95"/>
  <c r="C158" i="95"/>
  <c r="C165" i="95"/>
  <c r="C166" i="95"/>
  <c r="C153" i="95"/>
  <c r="C154" i="95"/>
  <c r="C173" i="95"/>
  <c r="C174" i="95"/>
  <c r="C175" i="95"/>
  <c r="C167" i="95"/>
  <c r="C159" i="95"/>
  <c r="C171" i="95"/>
  <c r="C169" i="95"/>
  <c r="C170" i="95"/>
  <c r="C155" i="95"/>
  <c r="C192" i="95"/>
  <c r="C190" i="95"/>
  <c r="C191" i="95"/>
  <c r="C180" i="95"/>
  <c r="C184" i="95"/>
  <c r="C200" i="95"/>
  <c r="C178" i="95"/>
  <c r="C179" i="95"/>
  <c r="C198" i="95"/>
  <c r="C199" i="95"/>
  <c r="C203" i="95"/>
  <c r="C204" i="95"/>
  <c r="C194" i="95"/>
  <c r="C195" i="95"/>
  <c r="C182" i="95"/>
  <c r="C183" i="95"/>
  <c r="C196" i="95"/>
  <c r="C223" i="95"/>
  <c r="C224" i="95"/>
  <c r="C225" i="95"/>
  <c r="C221" i="95"/>
  <c r="C217" i="95"/>
  <c r="C215" i="95"/>
  <c r="C216" i="95"/>
  <c r="C207" i="95"/>
  <c r="C208" i="95"/>
  <c r="C205" i="95"/>
  <c r="C209" i="95"/>
  <c r="C219" i="95"/>
  <c r="C220" i="95"/>
  <c r="C244" i="95"/>
  <c r="C245" i="95"/>
  <c r="C228" i="95"/>
  <c r="C229" i="95"/>
  <c r="C246" i="95"/>
  <c r="C250" i="95"/>
  <c r="C242" i="95"/>
  <c r="C232" i="95"/>
  <c r="C233" i="95"/>
  <c r="C234" i="95"/>
  <c r="C248" i="95"/>
  <c r="C249" i="95"/>
  <c r="C230" i="95"/>
  <c r="C240" i="95"/>
  <c r="C241" i="95"/>
  <c r="C275" i="95"/>
  <c r="C265" i="95"/>
  <c r="C266" i="95"/>
  <c r="C273" i="95"/>
  <c r="C274" i="95"/>
  <c r="C271" i="95"/>
  <c r="C267" i="95"/>
  <c r="C269" i="95"/>
  <c r="C270" i="95"/>
  <c r="C280" i="95"/>
  <c r="C296" i="95"/>
  <c r="C284" i="95"/>
  <c r="C292" i="95"/>
  <c r="C282" i="95"/>
  <c r="C283" i="95"/>
  <c r="C298" i="95"/>
  <c r="C299" i="95"/>
  <c r="C278" i="95"/>
  <c r="C279" i="95"/>
  <c r="C300" i="95"/>
  <c r="C290" i="95"/>
  <c r="C291" i="95"/>
  <c r="C294" i="95"/>
  <c r="C295" i="95"/>
  <c r="C319" i="95"/>
  <c r="C320" i="95"/>
  <c r="C317" i="95"/>
  <c r="C309" i="95"/>
  <c r="C303" i="95"/>
  <c r="C304" i="95"/>
  <c r="C315" i="95"/>
  <c r="C316" i="95"/>
  <c r="C321" i="95"/>
  <c r="C307" i="95"/>
  <c r="C308" i="95"/>
  <c r="C305" i="95"/>
  <c r="C325" i="95"/>
  <c r="C323" i="95"/>
  <c r="C324" i="95"/>
  <c r="C340" i="95"/>
  <c r="C341" i="95"/>
  <c r="C328" i="95"/>
  <c r="C329" i="95"/>
  <c r="C350" i="95"/>
  <c r="C346" i="95"/>
  <c r="C348" i="95"/>
  <c r="C349" i="95"/>
  <c r="C359" i="95"/>
  <c r="C334" i="95"/>
  <c r="C330" i="95"/>
  <c r="C344" i="95"/>
  <c r="C345" i="95"/>
  <c r="C332" i="95"/>
  <c r="C333" i="95"/>
  <c r="C342" i="95"/>
  <c r="C367" i="95"/>
  <c r="C373" i="95"/>
  <c r="C374" i="95"/>
  <c r="C371" i="95"/>
  <c r="C369" i="95"/>
  <c r="C370" i="95"/>
  <c r="C399" i="95"/>
  <c r="C353" i="95"/>
  <c r="C354" i="95"/>
  <c r="C357" i="95"/>
  <c r="C358" i="95"/>
  <c r="C375" i="95"/>
  <c r="C365" i="95"/>
  <c r="C366" i="95"/>
  <c r="C355" i="95"/>
  <c r="C384" i="95"/>
  <c r="C392" i="95"/>
  <c r="C378" i="95"/>
  <c r="C379" i="95"/>
  <c r="C400" i="95"/>
  <c r="C421" i="95"/>
  <c r="C382" i="95"/>
  <c r="C383" i="95"/>
  <c r="C390" i="95"/>
  <c r="C391" i="95"/>
  <c r="C380" i="95"/>
  <c r="C405" i="95"/>
  <c r="C425" i="95"/>
  <c r="C417" i="95"/>
  <c r="C415" i="95"/>
  <c r="C416" i="95"/>
  <c r="C403" i="95"/>
  <c r="C404" i="95"/>
  <c r="C423" i="95"/>
  <c r="C424" i="95"/>
  <c r="C419" i="95"/>
  <c r="C420" i="95"/>
  <c r="C448" i="95"/>
  <c r="C449" i="95"/>
  <c r="C450" i="95"/>
  <c r="C457" i="95"/>
  <c r="C458" i="95"/>
  <c r="C455" i="95"/>
  <c r="C475" i="95"/>
  <c r="C459" i="95"/>
  <c r="C465" i="95"/>
  <c r="C466" i="95"/>
  <c r="C467" i="95"/>
  <c r="C469" i="95"/>
  <c r="C470" i="95"/>
  <c r="C471" i="95"/>
  <c r="C453" i="95"/>
  <c r="C454" i="95"/>
  <c r="C473" i="95"/>
  <c r="C474" i="95"/>
  <c r="C484" i="95"/>
  <c r="C494" i="95"/>
  <c r="C495" i="95"/>
  <c r="C498" i="95"/>
  <c r="C499" i="95"/>
  <c r="C490" i="95"/>
  <c r="C491" i="95"/>
  <c r="C482" i="95"/>
  <c r="C483" i="95"/>
  <c r="C492" i="95"/>
  <c r="C478" i="95"/>
  <c r="C479" i="95"/>
  <c r="C480" i="95"/>
  <c r="C500" i="95"/>
  <c r="C496" i="95"/>
  <c r="C525" i="95"/>
  <c r="C523" i="95"/>
  <c r="C524" i="95"/>
  <c r="C507" i="95"/>
  <c r="C508" i="95"/>
  <c r="C519" i="95"/>
  <c r="C520" i="95"/>
  <c r="C505" i="95"/>
  <c r="C515" i="95"/>
  <c r="C516" i="95"/>
  <c r="C503" i="95"/>
  <c r="C504" i="95"/>
  <c r="C517" i="95"/>
  <c r="C509" i="95"/>
  <c r="C521" i="95"/>
  <c r="C546" i="95"/>
  <c r="C550" i="95"/>
  <c r="C530" i="95"/>
  <c r="C548" i="95"/>
  <c r="C549" i="95"/>
  <c r="C540" i="95"/>
  <c r="C541" i="95"/>
  <c r="C534" i="95"/>
  <c r="C532" i="95"/>
  <c r="C533" i="95"/>
  <c r="C544" i="95"/>
  <c r="C545" i="95"/>
  <c r="C528" i="95"/>
  <c r="C529" i="95"/>
  <c r="C542" i="95"/>
  <c r="C575" i="95"/>
  <c r="C565" i="95"/>
  <c r="C566" i="95"/>
  <c r="C555" i="95"/>
  <c r="C557" i="95"/>
  <c r="C558" i="95"/>
  <c r="C569" i="95"/>
  <c r="C570" i="95"/>
  <c r="C571" i="95"/>
  <c r="C553" i="95"/>
  <c r="C554" i="95"/>
  <c r="C573" i="95"/>
  <c r="C574" i="95"/>
  <c r="C559" i="95"/>
  <c r="C567" i="95"/>
  <c r="C590" i="95"/>
  <c r="C591" i="95"/>
  <c r="C598" i="95"/>
  <c r="C599" i="95"/>
  <c r="C592" i="95"/>
  <c r="C584" i="95"/>
  <c r="C580" i="95"/>
  <c r="C594" i="95"/>
  <c r="C595" i="95"/>
  <c r="C578" i="95"/>
  <c r="C579" i="95"/>
  <c r="C582" i="95"/>
  <c r="C583" i="95"/>
  <c r="C600" i="95"/>
  <c r="C596" i="95"/>
  <c r="C615" i="95"/>
  <c r="C616" i="95"/>
  <c r="C603" i="95"/>
  <c r="C604" i="95"/>
  <c r="C609" i="95"/>
  <c r="C625" i="95"/>
  <c r="C617" i="95"/>
  <c r="C623" i="95"/>
  <c r="C624" i="95"/>
  <c r="C621" i="95"/>
  <c r="C605" i="95"/>
  <c r="C607" i="95"/>
  <c r="C608" i="95"/>
  <c r="C619" i="95"/>
  <c r="C620" i="95"/>
  <c r="C644" i="95"/>
  <c r="C645" i="95"/>
  <c r="C640" i="95"/>
  <c r="C641" i="95"/>
  <c r="C628" i="95"/>
  <c r="C629" i="95"/>
  <c r="C648" i="95"/>
  <c r="C649" i="95"/>
  <c r="C634" i="95"/>
  <c r="C630" i="95"/>
  <c r="C632" i="95"/>
  <c r="C633" i="95"/>
  <c r="C642" i="95"/>
  <c r="C650" i="95"/>
  <c r="C646" i="95"/>
  <c r="C673" i="95"/>
  <c r="C674" i="95"/>
  <c r="C667" i="95"/>
  <c r="C659" i="95"/>
  <c r="C669" i="95"/>
  <c r="C670" i="95"/>
  <c r="C655" i="95"/>
  <c r="C675" i="95"/>
  <c r="C671" i="95"/>
  <c r="C665" i="95"/>
  <c r="C666" i="95"/>
  <c r="C657" i="95"/>
  <c r="C658" i="95"/>
  <c r="C653" i="95"/>
  <c r="C654" i="95"/>
  <c r="C680" i="95"/>
  <c r="C694" i="95"/>
  <c r="C695" i="95"/>
  <c r="C692" i="95"/>
  <c r="C700" i="95"/>
  <c r="C696" i="95"/>
  <c r="C698" i="95"/>
  <c r="C699" i="95"/>
  <c r="C684" i="95"/>
  <c r="C682" i="95"/>
  <c r="C683" i="95"/>
  <c r="C690" i="95"/>
  <c r="C691" i="95"/>
  <c r="C678" i="95"/>
  <c r="C679" i="95"/>
  <c r="C715" i="95"/>
  <c r="C716" i="95"/>
  <c r="C717" i="95"/>
  <c r="C703" i="95"/>
  <c r="C704" i="95"/>
  <c r="C709" i="95"/>
  <c r="C705" i="95"/>
  <c r="C725" i="95"/>
  <c r="C721" i="95"/>
  <c r="C707" i="95"/>
  <c r="C708" i="95"/>
  <c r="C723" i="95"/>
  <c r="C724" i="95"/>
  <c r="C719" i="95"/>
  <c r="C720" i="95"/>
  <c r="C740" i="95"/>
  <c r="C741" i="95"/>
  <c r="C746" i="95"/>
  <c r="C732" i="95"/>
  <c r="C733" i="95"/>
  <c r="C730" i="95"/>
  <c r="C728" i="95"/>
  <c r="C729" i="95"/>
  <c r="C742" i="95"/>
  <c r="C734" i="95"/>
  <c r="C744" i="95"/>
  <c r="C745" i="95"/>
  <c r="C748" i="95"/>
  <c r="C749" i="95"/>
  <c r="C750" i="95"/>
  <c r="I296" i="101" l="1"/>
  <c r="I294" i="101"/>
  <c r="I295" i="101" s="1"/>
  <c r="I292" i="101"/>
  <c r="I290" i="101"/>
  <c r="I291" i="10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井上 晃子（教務係）</author>
  </authors>
  <commentList>
    <comment ref="AA2" authorId="0" shapeId="0" xr:uid="{00000000-0006-0000-0000-00000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0000000-0006-0000-0000-00000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00000000-0006-0000-0000-00000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00000000-0006-0000-0000-00000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00000000-0006-0000-0000-00000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00000000-0006-0000-0000-00000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000000-0006-0000-0000-00000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0000000-0006-0000-0000-00000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00000000-0006-0000-0000-00000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0000000-0006-0000-0000-00000A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00000000-0006-0000-0000-00000B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0000000-0006-0000-0000-00000C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0000000-0006-0000-0000-00000D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0000000-0006-0000-0000-00000E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0000000-0006-0000-0000-00000F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00000000-0006-0000-0000-000010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00000000-0006-0000-0000-00001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00000000-0006-0000-0000-00001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00000000-0006-0000-0000-00001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0000000-0006-0000-0000-00001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00000000-0006-0000-0000-00001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0000000-0006-0000-0000-00001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00000000-0006-0000-0000-00001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0000000-0006-0000-0000-00001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00000000-0006-0000-0000-00001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4EB92FF-BFD6-4D69-A44C-4D7706565F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8A5FD98-0FE5-4AD5-A300-F5FA3D31C8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68625D8D-859B-4CCF-ACA1-60FFBAC9B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AC0FF8CC-19DE-46AD-ACFE-BE5D09ED3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B111A56-8A28-418D-A001-6578D951C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0857ED6-7B25-4527-8840-A216D0AF3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ED137B8-61E6-4704-9DBF-0F117B76B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75DA1C4D-74EE-4860-A607-103FABAC3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0F279B-706F-48DE-AA96-CD241C66E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AF77EB14-75E6-4C90-96EC-C5873E5B3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A5E4BB08-DD52-4956-A3C0-26339D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AA55AB07-391F-411A-986E-13ED7C084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C26A9CE0-E67C-46F2-A6EF-B54782041D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748A63B-2280-4C28-BAD9-D01D4BB88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D8AF48FD-4B16-4A4B-A7D7-2484E4A4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67C9564-004A-40C1-B87C-3A1143548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B86E744-9738-4BE2-ABBB-3F1A059E0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929CFE6-52DA-499D-B751-8D1246836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C063B1-EE37-40C3-AAEA-77E8304F9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AD7A675C-A6E2-4692-8FA2-E357A7A88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ADD37A4-AC8F-4209-B983-36E3669FA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C94D323F-C8E7-4B80-B519-3FD510486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7008894-C0CC-482D-96F0-855369EAC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2E93152-9414-4CCC-A3F8-CB98B5415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6F9F7B06-EE3E-4D59-AEF2-3EC1D314C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B6021BC-DB71-4396-AA2D-4456302EB3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611C93E7-A724-4502-B571-E0C9FE408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44DFE9A-29F9-4BCF-832A-B0D691BEA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1913F9A-FDC9-43DB-BC0C-0F47A9D61F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A77CB7F-967A-4D3E-AF95-F3EF6C76B1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EBE64B99-BEC6-4744-B8E7-99218878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0EE0F63-0E70-4889-9337-F04E30950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5F7077DF-B3E2-4901-90EC-1D8890D08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D905A4-A802-4F87-9AE6-E52DFB215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E7EFD99-4674-49F3-B554-93C4CE432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F0E009A2-28E5-4447-B4DC-37358FEB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D4C133E4-03E5-4FBF-9F1B-04F6841DF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0210DBFE-0F3F-4176-8B56-0AD68CE57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1AFC7FA-033A-4B29-8562-12198C1DC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25009D1C-B502-4681-B6AD-CAD011AB3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FA9D843-3E66-4FD4-813E-B1AD7E55D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76BFE6D-D237-47A3-9ED9-C3BC48330C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2EB3F70-627E-4C30-AF89-711A610BE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D8A6043-5BE5-47EA-B17C-54935AEBA4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3BBE467-376B-46AB-985F-CD1B3CC7E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8E05FFC-E77D-48E3-BD02-23DD7CE07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217527CC-627B-4E42-AEE2-E983E9F60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F7E8164-60C6-4E75-A850-2CEFE6ABD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B805C066-EA3D-4508-9ECA-02812428B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C13DD771-9E33-4FAB-AF41-261C08E36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8ED02B8A-0F05-4828-A004-1291F8A5E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15D3C57-B41D-4C06-8DC5-E5E1828AF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17FCD66-26B9-4491-A4CE-0EAFB8566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C8044D6-85CB-4227-A5C9-DF3EA6B5A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B2DAE23-166C-43BA-BB06-2F5775E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C8A497C3-CD4A-4216-AB40-470568AD9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DA173AC9-91FE-4E5D-B156-D93AA0047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25DBB9B9-6965-4B71-B75B-A4A082B9C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F92B5EA-7F0A-4F49-9DFA-012C388B7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37F8101-3D3C-4E7E-851D-8A279D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0DF48473-86AF-4DD4-96D6-07D1A3A22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FD666-EA0A-47C3-8D50-8BA010AFE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F5FA572-FE43-4C5E-93A8-6753D4936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6D179BD6-7CA2-4C56-A724-96498EEFC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4DBAFB57-5E5F-4415-BC8D-A94883476D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16D88C16-522B-4190-B75E-118C25882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71FA59A-A4BE-4DA6-87E6-FC4F8A3F4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51877C6-9CC2-4BCE-BF9C-8E05E0210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8C30D958-7089-413E-8AF6-BF4E2691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84CEED-A8E3-49CF-99FE-A09DCB01C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860DF111-6E91-45AD-A335-86D75092F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57FDBB51-F7C1-4A08-A9F9-216FCB225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D38D2134-404A-455B-B9CF-8771CA9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C481A8A-A670-44D8-8E04-D7B360CDB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A9497390-36D1-4C80-B097-4C506B5D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B6BFD21-413F-44C6-A952-216940C49C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1E2995AB-8906-4E24-AA36-F48EC4F88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BF316BFB-FA1D-46D9-97E3-70F4045B9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B52216AD-63E8-4A03-BFB6-2D958F573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EA5D55D-F85B-42FB-B023-AAFC9B98C1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180B5C81-D709-42E6-8D30-4359E8765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286BDD27-8872-48B0-A113-DA6A99192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D40F110-6879-4104-A10E-B5EB88633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E7D3C9-D533-4149-916C-9E33EFDBF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141DB11-63B5-4DA8-B4A3-08FB32BA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B3513D33-9AA9-451A-9848-E80DEF42E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4CAD40B-B8C6-4296-B02B-CFC318FFFE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54BF579-E0FF-4981-9955-25BAAD516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7F5E2F2D-EDA7-43C8-B2CA-13A6327846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425AD846-583F-43B0-9309-604A4A086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8FA98E8A-4597-42AF-9070-B7627B37D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7F3FB062-08F0-4CD9-90E7-418B98C2D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1073A13-46BE-4E78-A9F9-0D44BD530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9276EA59-5EB7-45D1-B830-8391C787F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C757FA8-0FC4-4C22-9EDA-0E0527932A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C1A0C7F3-5A22-4C2D-B5C8-5C24D6C2B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663792-7514-472C-AB5D-DCD1274EA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8CB2785-CD66-4846-A5DF-808A3E6F7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CCF7C74-5A51-46C2-B688-B2C641C76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F45320CD-A060-4F92-A997-C740E9371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2EA063FC-2F7A-413C-821B-4648A66AC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E996D17C-337C-4EFE-A4D2-CE5B6ED52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44F0F60-F07D-41D8-AD9D-BC025AB1CF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2F9A4FE8-95BB-401A-9162-BF5DF7907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79C4B04-FB2D-46E4-89C9-7BDD0AD648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A59F6D67-428A-4088-8A4D-07E49ABE1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A53F681-F95E-425C-AA0A-436B760E2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65E32C81-77D8-4315-90D5-9B8C9B2E8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F00DB2E-AB07-44E3-8CA9-14C8420BC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024A04-BDAD-4AC6-ACFA-F2D001C4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42BA1C2-6D95-4914-B8A9-48A255F70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2F0EE34C-8792-4003-96C5-2D31837F6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FD2C6517-7493-48AD-AFB8-30FF51D87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9C56FD9-A489-442E-A3A8-D30BBAC2D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259F5AF-EEB9-4A58-81A3-0F52EF671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33D57306-BF1D-43AA-94B1-156EE5ED5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8BBBBE4-3C58-4D4A-8C7C-A282E7D0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34E4A20-EB63-4F02-A578-304457BBFA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4E54C99A-4A62-4811-BF66-2E23C5CEE9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040DD4B-5ABC-4A5F-BB9A-CA98C1B64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7FBD88E7-9D4C-4074-BF7A-B13FA134E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62752724-5992-4DE5-8714-C19A934B5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884F5B26-42C8-4E64-BFBF-5CF2B9D7E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AE726B3-29DB-474E-9463-803DFC5A4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66C36A6E-4AC1-4667-9A19-4F2641191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80ACD60A-D55C-4A3D-A689-7A338771C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077AECAC-0713-4603-8149-DE6398818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BB328EF-FEEB-45BB-B1AB-9B2E69BA7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8F890D1E-69CA-43CB-AE5E-E58D2893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DDFF877-9683-4E3E-8ACD-408BCA093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0122FD7-D86C-4094-943D-A524395B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8E66EF8-EA3B-4821-A0E9-10F493FFB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B437558C-2839-4DC5-A212-923EF81A4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FA380F21-9062-4D01-8695-6207A2103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F6A7F914-F7E2-41DD-9665-B5C8B3E110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14283CE-8F14-444A-B9E9-2D6C906A8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D338EB4-D840-442A-8C06-A35062D8D8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596CAF3B-A1C0-4F16-89EC-7BC2877BE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02DAD26-7800-4162-ABFA-1FA5E599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0F7FF4F2-F052-448A-A55B-F517D184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C968FA9-61EE-4507-A790-557D03D9B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CF27486-29ED-4B7F-A428-A1359A3D9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9DBD9-4BFB-4F8F-883A-A296123E4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135DC3F6-1A38-4A5B-AC43-519F79DB8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00F251D-BA15-4711-A76E-D70ADE356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AEE5FA4-7A40-4AC7-A6DE-A7CA5ADB2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072123F8-DD7D-492E-9409-BC964147F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0CACE6E-2FCA-48B9-BC44-14E982528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07EB374-7B45-4AAD-9E08-71CC9C292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A025F8F2-1BCD-4F9F-827A-6EBCDCABE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578A1561-756A-4930-BAA5-EAB2CD80A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827E620-EFDF-4D2D-9C35-413619154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EA5E574-9BA3-421E-B06C-91C71A0CCF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B83F169-3BD2-46E7-9F3F-49858D6DA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5C1C53D-8124-4DA3-A4F0-D2496652A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6E5B0A2-7B36-4521-9409-11C967076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A8EA3C51-5FAD-401D-A1DB-FF2423422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A3175BE3-AB4F-461F-9D83-DCBD8CA09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0EB34B50-9232-42DC-8506-A0973ADC2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DC17351-A9B0-4E6C-8365-E14A63F5C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C88A575-7080-46FE-8708-15A918964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4D2BF041-1AB6-41B6-9E81-AD35CA11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69A2743-E686-43EF-9510-DAFC22DA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DA3FA095-FFBD-414A-A9EF-64A33D87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482196F8-131D-4F44-8F74-E9BB9785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7A3E5A1B-8265-4935-9922-B832E51B8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9E4A206B-C7F7-4484-A3A8-33C233CF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03C9883-75FE-4905-9051-379C5936B7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27D7FF1-5D5A-4592-B80A-9C31E5E9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23DF65A-4706-42DD-AD19-C52E253A6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79ADFA0-0FDE-4B7C-A82A-1052E94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A142A5A8-A315-420F-AA90-DB9B52247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BF9DFD4-18D6-4778-BC60-F100DB58E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B791BB37-3EED-48A6-884A-4811CD6DC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0C841F48-242B-45A1-BBCD-187861553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9755479-52C8-43B2-A43F-01E9B5F1D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DF6A518-1D99-4561-B0E7-881917C5E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8B94904-7BF5-4333-8A5C-87EB868CB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CAF565A-A7F8-4F51-B212-A8DBB7D42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2F91840-ADCE-4540-A718-3C7DA5735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735A670-B676-47C4-869A-0140599D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3677B524-8732-4C2C-88C1-FE08E093CF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DF0508CD-37AD-4DBE-AB3D-AE4249547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67ABA9-B9C6-4EEC-A494-261EA451E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31CE0F1-13C7-4006-BE05-630E1B11B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70DD5BB-622B-4ECD-B197-9629F53E1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41FF7DD-E290-4EBA-B572-0FC1A5FBD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D573BC1-ED11-4770-AF36-F1926A76E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A7770006-B494-4C58-B617-9648A97FE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CDAF8377-266B-4D5C-8FD3-A1CFB97A74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4D8F3C23-BD4C-4BB2-B4FB-7FC30798D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A423A2C1-DA4C-48AF-9C82-0C17170A7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496937F9-9440-4AB1-BB1B-920C8F2E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0AAC99EE-5BB1-4C0F-AC59-0FF2B3DDDD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EF1E7263-9275-490E-A905-7DB414B4C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0DAD2C55-2499-4CE6-A32C-C248A0EFE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058C58A-D0D5-44CC-B764-220DD57A5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30DF719-128D-4D8C-8BC0-BFF20A068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CD57EB3-FBF8-4557-82A6-73D76F8D6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1486DAC-121F-4D18-B3A8-BF695E116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W223" authorId="1" shapeId="0" xr:uid="{FF1F88E0-A27C-4534-B5DA-329447A62D4E}">
      <text>
        <r>
          <rPr>
            <sz val="11"/>
            <rFont val="ＭＳ Ｐゴシック"/>
            <family val="3"/>
            <charset val="128"/>
          </rPr>
          <t>10日1限の演習の準備、机の配置など変更した状態を保つ</t>
        </r>
      </text>
    </comment>
    <comment ref="AA227" authorId="0" shapeId="0" xr:uid="{CD7FE3EC-E6B8-4561-AD1F-77DF36C10C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2A9AB80F-9C23-4715-ACC5-C03E311B7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3521B65-7C7A-4069-B5EB-B21D6B926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8282E08-B46E-4590-ABDB-6436F92AD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F339531-38B1-4F8F-AB42-CB1432791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F0A66DA6-9792-4E43-867A-D70DA04A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0CBDCEF-796B-4AC2-8C44-375B4DDD0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F15DE7E-9930-4A9E-B7CE-F41CDD667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DC5DFB3-DEE1-4397-882B-D30F40A83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3198DB45-9873-4A55-8206-C71E6AA57F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2699B5A-5CBF-4D70-9DF4-1E0B11B40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ED649621-B8AF-40BA-9A91-FAC6AC6EE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D58EC1D-DD09-42CE-9559-FE44CDF94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0EAAF8D3-CA3B-474E-83AC-60C8B9A34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CAD4B443-397D-487B-B47A-38A196494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D1FCB0E-BF14-47D8-94DA-406E78B7F8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561180C-4B70-4AC2-A884-D1C336264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21FFF36-9627-4261-81E6-E1838483E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19B9C83-314E-41C0-94EE-7828C796C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5CADE2B-C66A-4DAB-9934-26320A21D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E7D6AE5-00F4-4FD3-9F0F-30C2CEB42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5E88B65-CFCD-4BD2-B7EC-B2324DD91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99B8BE8-94A2-443E-9267-7BD1F294B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1FF4816-9AD0-438C-9749-4BF14C89F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DA51C8-041C-40E7-A499-589388D7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D30FB4B-B063-47B6-8793-795C0FD1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A143C529-45DB-4FC3-A4E1-598B3B8C1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409CD4E5-298B-49C4-A7CC-75934786E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794C5FD-38FF-4C3A-A5A7-780EF8C5A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69E647C5-0969-425E-BDAB-87AF650A6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53B1815-DF17-4EA7-BC89-0DD20E074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6D5BBAD9-3021-42A6-B26A-26C0192FA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7517F86-66E3-46E9-9B53-F254AC58E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BD9DEFB6-D853-4809-9364-F6F28E15BC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AC86B3C-82E4-4150-92F3-C06302F315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7C90FC1-56EF-4AAF-BE9B-0729A965F8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8C6EDEAF-C7B4-4D8F-AD65-94E85A5FA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F53FB184-F0A7-4398-B9BA-F363DCF13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389F8536-C172-4D78-B55A-1C980859A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D09B5777-9BDE-4D4A-9D6A-BFEB4F26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014DB6E-83D6-41B6-A15B-271F52603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C12F6EE-3D8C-46B0-BE98-529674F083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D0E0216C-0ADE-4FC8-9992-0B02A4807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03B446-B4C5-4828-9440-82338CBC5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0071F60-0F5E-4A30-8AE2-0802CF893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4E8A124-E395-45FF-8BFF-D2E2B38A6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337389B4-ECD1-467F-9E04-836C6F7E8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6B3E684B-77F8-4EDE-ABBE-C68354125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4210B5E6-3BDF-4B8E-8EA1-4D996608D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EC343BD6-C7F9-4F4A-A472-8ABFF501C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C11D6D7-964C-4048-8F75-59000BC6DC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17466A55-B116-498B-A9AF-3CC44A9E7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DE74E2EE-955A-4AF3-AE22-E8777CAA6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8C320128-F436-4DC0-B157-7F1E9ADA5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32E2570F-C8C5-46A5-A2C5-7EF7AB7C0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3FEABD-ACFA-47EA-9582-709506350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AF6418BE-44F3-40F6-9AD5-E588232CC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F1F34BF-3A56-4F1B-BFF0-FE6300FED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4E7C66E4-1E2C-48A5-834C-34955371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322B5D9-BEA6-4DDA-AAD1-B80F68B2F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6D3DE222-1883-49F1-9235-3579D4D4A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CC1E8095-7893-48DA-9915-E882545C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178D865B-9216-42F4-AAC5-B0732666A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356B817-E882-4603-B76A-4A9F985B1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A6D6EBCE-AEB8-4744-9FA8-FEBAC71B0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2F6EF27F-6164-48FB-B466-B22E81495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18FEC200-E093-4656-8ED0-8A9AB6D442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DE100174-805F-46EC-98AB-A4375F4CF0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18E7C71-F9A6-4846-B452-B1ECDAD2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1183D98C-ED63-453F-B842-33412E6D4B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68B7F4E0-92E2-4DDE-8EAF-47B5D915D9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3954ADE-7E1D-4599-8B3E-ED26475CC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23DF12F0-93F0-4AC0-8943-68C955A5C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AD878D97-7504-411C-A55F-A9E82B699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9513FBAD-C5F5-4DB8-9C4F-14719229B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38B94D57-1FBB-47E0-8FE7-F2F40E355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6B5D15D-DF36-4932-9925-71391D5BF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4382EDDE-E5A7-47E4-9B4C-49FDDDE43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18FC0A7B-5C17-4C72-8539-8335D875E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84BC95C-9B0B-44F5-85C1-85FCFD639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9576954-80BD-4282-AF10-25321FCFD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F62E7B94-080B-4786-871A-D52F92CE10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6D9947E-3B2B-4F73-A274-A70CAE52E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781E5A8-65A9-4237-A062-A16D3CC01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6ACFC6D-6C36-4D9B-83DB-221811DD3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A501BD74-8163-49DD-94D8-1A3AB3D256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9D66CA26-5400-49B0-AC84-0D1D3E1D4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015A02A-AF98-404B-AC91-1F6EA942D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4E9AA8EF-3594-4250-ACBA-E74F15161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3627320F-C24B-4E60-B3E2-01201E4D6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F732AE4-3FBC-4652-9056-299080C12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2A8FE5-67E4-4492-AE09-3F55D96412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012FDD2-E87A-41F9-9C32-95802D5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8F02D12-5CF0-4678-8559-78310FEEC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82A8EF0-26DA-4749-BE61-767946569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AC0070-F797-4391-8CCA-EE6F59D2F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788B907E-B273-4619-B5B2-7F19D3CBD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E72CE4BB-3EEA-4436-B373-43389B437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ED4533FE-BE59-4BE0-AB66-0BD9C82CE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5ECD4AB8-BC28-4AE5-8142-1213A9FA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93EFF2-7E59-4750-93DA-528F1C3675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24E7BB3-C1AC-4514-BEE2-F45AFB192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BD1C9BE-64BD-4512-AF8C-E2E127312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B17048E-067E-4807-866D-0356C28C7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6BA6C16-C8C3-4AEC-BA92-A0FB5B18B0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573E7F2-9FDE-4920-9F5D-B687EF6B3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ED647B3-890F-4119-BDB1-FF1B2B1A8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8315A61A-4CA9-4B81-9DF9-D2A6866F7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88CAE5C9-6B57-4315-99B0-E38C2E23F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180F45DE-93F8-493B-8651-BFE77BA4A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F93E572-7E96-4AD3-B302-1ED706333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8B686852-67F4-441B-8407-E45AAC12E4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BBEEB7F7-3318-473F-B3A7-9B324DD88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48AC3302-94DA-4E2A-905D-A79CD3D10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F6726078-F2D1-4CF9-97BA-F25996BBA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F0114B0C-0CC7-416A-9620-05D3D631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D7E9F6A-E885-41B1-A56B-9FA1CB47B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E1B80180-CC4D-4E6F-AD84-51E980775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F5A7F6FF-FD77-4BCA-A5E5-9191972CD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6B3F7BC7-4C4A-43CF-8A7A-BA2F616B0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1F7583C-D0A3-490C-ACEA-708767B64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A85420C-B8F9-4888-BE70-5A830CB56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E4C9E3F-A2A7-4D20-B25D-4745B42D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A335931-89DD-46C3-9267-21C843440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B85DC9F-03BF-4380-AD90-4ADE3AFE6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591F997-2CEB-46A7-AD6C-137623FAE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F7F51825-F6CE-4402-AAC1-F576041C1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BFC2C26-962A-44CB-8442-9CFD4D11C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F476F892-4E75-4D0D-86FF-AC3FDC1A1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3D590FB8-E957-4A4B-AC59-08312C527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29EA59D7-0E17-4353-8FA1-F100717F5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A610B9B-AFD8-4D37-A211-D252E2B16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DAE073D6-1987-4457-AD26-4C9ABF30B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379093C-4B0E-433E-B47D-BCEF5FFB9B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56C330F-F97F-4F73-833F-AB12C0FA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66E0BD7-FF3E-4CAE-8367-D5BB918EB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5E8F56-D533-4850-B27E-9D3494CCA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25FD0129-536F-4272-8EA6-D533324141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4C380-35E3-432E-953D-30E69F7C1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3DEC3601-6ADF-49A7-8D71-90E3A6477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3D56247-883D-4AEB-8543-57F262392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0CE5CB3-B968-4576-B12C-1DDD5AD25B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A1BA09A2-D563-43FF-9E5E-884C5240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4AA972D1-0DFE-4C38-B15C-18594EC864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042A697-DC89-47CC-A0D1-EF02FDEB9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0B8922DB-E999-4D18-BADF-558BE7131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59364BE1-5645-430E-A951-77B7D4541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0914B7C-BA8B-4B2E-91B0-1BAC79F48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D246C3A-0456-479B-93B0-5F740947E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2333CD47-F92B-40B1-AC87-58BE328B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555F538-F91D-4313-9DC4-AD9B99D75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EC1C5A1-0D6E-4834-B339-8F9BD0637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FC3B006-E33E-40C9-B332-FD6A634A1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82FEE23-FDE1-4963-9C0E-1D5C5A8A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19CC9CF-6F30-46E4-8D0D-600CC5F0F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B74D9AE1-006F-4E42-98D3-26D7578AD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7FF6410-148B-4205-933C-FFA71C4F6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3FECE13-BC32-4C82-9F70-0C9796704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83B363-C17F-47E4-BD20-F4C7B4B99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6720632-0682-40BE-B19F-1E19601B4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AAB63C6E-1FA7-4235-9290-8A866F257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4E057F82-12A2-4239-A2AB-A015D3769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C0083E52-352B-49D3-9396-69D2F11AA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048996B3-AB56-43B1-AFBB-451018C060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440DEEE-3C15-4A57-8298-FC772AA5D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444E1C4F-6D61-48B3-82A1-34F2949CE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AEF2382-F107-4D58-85E4-E7F3EECDD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3CABD353-5DFA-49D2-B6FB-A4E71A50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1C623A8A-9EA2-45B6-A91C-8102980E9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DD195F27-877B-4D17-961A-C9FC848CC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D03FF90D-5CFA-490D-814D-32058F260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E095CFE4-7BFD-413C-8FE0-A9D77B395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5EF6C991-A584-42CB-825D-5F451BBEE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276E133E-8ADD-4ED6-8FB5-EC776323E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3E1ED3ED-F3F0-454A-946F-1AC05992F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6A475EAA-3335-408F-9A78-38C35E9B8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1961A2F-3574-4456-9AAF-FDA471B9C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4D8D4CD-FC79-4547-836D-D8809382F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FCBF866-CFBD-43B5-8B78-97EEA7D58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6FF1E5-01C4-4952-9457-4C869B331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7ECB1830-366E-4316-90AC-E9EA841A7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E71EA60-FF80-4CEF-8851-958AAE3F1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8D6D0704-488A-4B39-958F-18DF6CFEB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0C296BF2-A6FA-46F6-94BA-1C6785F61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DDB38167-237E-4110-9C0E-398A72CC7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485402-C749-4B2E-8044-18339973B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FEE6EB2-880F-407D-B8BA-B70B19F43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46EDD120-95F3-4EAA-AAC0-EDE6E9936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D6595E9-68B5-4C9D-9EDD-DC0498FB9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2BA86EC-DC5B-4345-9332-E9872AB35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FA5E7E45-6D20-4EC5-A3E7-FD51318DE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6F02FB7-E4B7-4F86-944D-6734FFA7F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F468D4E-3179-4F65-9407-92D9187D8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2F79DD30-36E6-49D3-B74B-249FBCE92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F41E27AB-71E7-4F92-A372-FD3F252B5A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F895C4E-3D75-4588-9291-99CC109FC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951F96C3-5FE6-47DA-A83B-F036455B3B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ADC5FCA5-E678-44EC-A612-B171B0CAD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38610A12-62CE-46FA-BB2C-8C84EA9B1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DAA74D7-0932-4219-AFF7-E8F9B0014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A9565D7-3503-4498-8A7D-9A0F10DF2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D5A38B-37E0-44CC-AE5D-F0B9D0E121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B1B3640-7974-4830-87CE-8D2B01659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D66A654-373C-482C-816B-7DA235710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9BC6BC8-D3B9-4CCA-AAFC-62CE8BD3E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34F5ACD-419F-4502-9C0C-076A0FE86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2FA9995-BEA2-48C7-A765-A937019AA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6352A8B6-F9E7-470E-BF2C-CDE188B9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3F44D206-9794-4CBD-A3D8-CAC738017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490E3F5-6ACD-4A7F-AC5F-FEAE9CF9F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56A02B39-4C3A-4319-8523-DDF164165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0A0D98-B282-434C-AFBA-689B3DC22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EC49082E-136F-4063-A818-7464F8118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8D1A476-5AF3-4F97-9DB1-5A0E38B72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1B2005F9-3231-4530-9683-9D62084C5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16EDF21-8061-437B-A6AC-E52C93002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EEE1AAD-1823-407F-B92A-1223EA977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20DF38D-E890-4E37-A659-2BB8958A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7D68474-F2AC-4588-80E4-061E1656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111E7AC-90B9-4C7D-B725-FE50C1EAE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FB4ED418-4E6D-4503-BA75-7D32F586F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C4AB380C-96BF-4676-8E38-35F5F263B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BD99B9E-4E01-4F6B-A847-5DF780C69E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E1B0A79-94FF-45F0-9E85-118E7022A1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6F0E56-CF1B-4428-8333-2F5261242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70DB58C-E9E6-498F-B8E4-7E258A757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2661017-E59B-46F1-BDDD-8B7998FA4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A6D413-F367-4B21-A510-87688812B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F4CBF02-7C6A-41B4-84C6-C60D8D769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CCF59A78-F882-41AB-BF39-B67F5C63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77415063-2CBA-462B-ADE5-5FAA87A37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68BA4011-60A8-43E4-BE4E-0264F0CDA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A1E9F4E-323A-4BD8-A9BA-4309B7AC7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0882E73-E1F4-41CD-AE5E-C9C780C6B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7475A2AA-3C77-44E5-AD7E-68F30008E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91B9DF4-ECD4-4A90-A49B-32B2F9D9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06F9410F-C12D-4259-A6B2-F7D7F232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23BB4142-AA53-4CFB-8B5E-5EF33C8C0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78C2D3E8-69D2-44D5-9E28-98EC92ED1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F96AEE-C8F7-4968-B9A9-08F42323F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FEDDB6E0-A520-449B-AA31-5F9C46B07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8981D7C3-D66D-4D8A-92BD-7B8861236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1C2AA88-7B81-4154-8CA9-9E0E15A1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1EE565DF-FED8-4F61-BB65-DA01DC8E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B2616CA-95C9-4746-AB22-DCB755348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CC8A7A1C-3091-4B1E-9C4F-28B163BB3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4C36167D-1CB4-4EE9-B4FD-8AECD3156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AFED80D-4A3E-4944-94D1-EB16DD9173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577D417-4EA5-434D-8DE1-4B59018B2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07B989D-15F6-46E9-9288-3DB5B50F9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C7BD05C-3911-4BC6-90CE-BB3AA24F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9AC62-22C6-4F5B-9AAB-605A916DF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B9960B6B-0BEE-45DE-9610-9A61221B04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D93BC64B-7AB9-45F3-A671-5986B37BB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03A60BB-25AE-4363-A3D0-C07CA1094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7F447884-80B8-4286-BDAA-A4A94A7C8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3A68B49F-1DB3-4EA8-9890-BCEB937A5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011C8BD5-8818-49F5-865C-0D76F6B877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B161E85-AC08-4A0D-A64F-5F677527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43890EB-73A3-4F06-8829-B3D543E6B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1C605E3-4AAB-4EFD-A5C6-260DBF8C9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396F78EC-6044-4F73-AF75-F8905D28E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50436C3-5521-4D6C-A184-5F5D319B6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A629D23-8ED9-49CF-B2AD-941E9AA038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13EF2B36-AE86-45D2-98ED-FB630AB1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802252CA-9FD1-452A-A787-2C6A143AD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7FDC3D-CF48-4FC5-91CD-0EA57CDE4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473D8802-31DA-4784-BC86-794325376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81C298C-B5A2-4657-A65C-A190FED2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63B6099D-600D-4E2D-9C4E-229A2BF240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2AA4A05-BA41-4FBD-811A-C16451A19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56A769B-18D9-424B-B1F1-1233DE69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36332FC3-603B-42E5-A845-EF39DC10F3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E8440F5-24B9-4CB7-96BC-92FAA71F7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65BEE4AF-61E4-444E-AB9C-719C9005C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8C1B8FD-72DC-4A81-B613-CB82D7CB1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D2477D3-2E18-4FDA-AC42-49C7401C1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2AFB098-9331-4515-90FD-15C588CA5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CB290082-B7C3-44D8-A819-712C1768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0BEFB3-24D3-43A3-A0A7-E5E42CF1A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4B3D200-ADEC-452C-9E45-FDA0BDCB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E663A7CA-BFF3-4766-A8F5-79075488E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A8C430B-A551-4E0E-BDE8-0EF476C372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F812844-DB66-407A-82A0-E395CEE708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8177EE1-87C7-4F85-8AC3-F4A9DC7713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DE7B5F7-8CAC-4389-8D46-82CF4015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A602F53-28FF-455A-8E27-B21E88FD8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E03804D-0B29-4601-9A65-5D04D0958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A19DC09D-3D2F-491A-BE88-4F9C5BD15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0F04B28F-7F0D-437E-BE27-8F2D8BA6D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D926F44-F1C2-43D5-8D4E-A364B43D29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2650E08E-E4A8-497B-BF75-D6EC47A52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1ACDBAA-D224-45B1-ADBA-C619E3F69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372E326A-E573-40B9-8A1F-04452C9D2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E43B0E98-D497-4232-A594-1055E94C8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3B687024-0797-4981-94FB-46E82F56A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B3A7226-5EDD-4A00-BD00-42A952A85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9AE233A0-E09D-4520-ADF1-846AA3DE04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71C65D0-E4E2-4402-A1CD-FF9DCBC50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8DDA84C-FAAC-45BE-872F-A2A54BDF8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97F9A62-FC56-4FF3-8A07-2E04E9769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91D2973C-AC6C-4197-88D6-89A43B286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9ED6B0B-F6CD-4EAB-829F-72CBA56A8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D7492DD-514C-4091-B2EB-8DC3D27DB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1FF17DB-3456-44F7-9750-7DB3344A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9F161C5-B201-4416-BAF4-2D2899D35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E1784907-9880-46E3-9538-FBCCC6041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5026863E-7D35-4303-859E-9D8935353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BA186EF-1AFC-4FAF-84F7-44D3BE7DA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ABC6851-D638-41F5-B2F4-C5AD753C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E5C0739A-2D5C-4464-8D31-B8AF3C1F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F0B367E2-39C6-4FEC-8A63-EC9D9D7A8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14B47913-135A-4C39-AE85-83EFE5A20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9BBB9054-9ECC-46EF-A5E8-8D9073A06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5D7E93E-3223-4881-9DEF-CDC02C480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01D3221B-3EE0-4822-B58D-C1EBCE15F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8E47BA8-2297-4C6F-B2CB-6F7F241FF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52074E97-70F3-4002-9D08-415116B897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FE1B4886-FB32-4CF6-8D34-8046171C9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F7FBF3C4-8D5B-4E2A-9F68-782DC1F4C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29349A93-AE02-411F-A700-C3BB8EFF0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196E84F-0087-4C94-870E-5BC37FEEF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B3738DF9-89F3-4CFC-92A8-3DCF27654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90185BD1-ADF0-40DC-B968-08763CAD9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6BD8C3D-5EAF-463E-81C4-70160C622D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39CB363D-3E45-4CE6-B777-971AC6374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60EB38CA-215C-4472-B33E-F10CDA8D0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659CC02-1602-45CE-9E58-4C236AAE9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D2D3CDC3-1C16-40AF-8A5E-7086A3484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1265B1F-AFAE-4198-AA53-D7058F770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B2719AD3-CE48-407B-95F4-24D2A8E28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F7EA9B4-351C-4304-9276-D9D4C15B7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F3D6F1A-C8FF-4016-8F53-5A5CAE39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B9EB407-A6A4-42CD-ABA0-FD28D50B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68BC6EF-E41D-46F5-B475-8C4C48EDA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0FBD5149-7DB2-4100-B89F-897ED5EBE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F0562D78-E55A-4409-8680-7641476831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234A47A8-3570-44B0-8052-76B1652A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9C9F018-D75F-47CE-A049-0BFCBB095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40CD33A8-BE1C-4B54-9263-A305C10E4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E459904-1F3E-47D0-91D0-FD9DE9FC4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1CBC6FE0-5BE5-4A01-AE27-8BE24A72D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300D15B7-44C5-4AA6-9E1D-C80C69D13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AD131DB0-C33E-4938-B401-90A30604F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BACD2C3-A7D5-422D-8497-DF4627058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8D1580C-0BC6-4966-BB29-1C173754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BFBA97B-5895-4F9A-B5F0-9BFE1BA570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4A848947-9AE3-4DD7-A93A-71B2687B0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4AA8BCC-A05F-4245-86A8-2450C2DA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E593F961-74C3-4CC5-8465-5A999A1FB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B34E3F1-E56D-41A8-80F5-A74CF9A74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55A895C-CFB2-4E0E-86D5-2D6D6D928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23F0270-EA91-433B-9CA7-C91F49EFB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25DCAEB-F51A-4980-8364-2968B0E636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009BD685-9695-45DE-9AF3-A73B3F5FB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472AD19-852C-4A89-BE94-2AA1D072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702A2202-5309-4509-8247-C779F1C85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4683A1B-6314-418F-9874-8DE6C3BD1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969050A6-01ED-4201-9484-DD4805C83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BE33AA4F-DBE9-4D44-AD96-C3B9FEB6E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AADA8853-8BD3-4119-B8AD-45D980332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054802E-39DA-4B7E-ADD7-2DB6467D7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E0D8654-22DA-4D98-991C-8530E5837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C5389F00-B95A-4AA4-AFEB-667D20419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480F84F5-0179-4A45-B8F3-3BCDA9DC6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E14F87B2-B9F7-4B99-BA67-7AB4307A3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A2FA627A-2FCC-47E2-9983-A4BB7CC55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E92A808-12A3-42B0-A8DA-815C84931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0456B6B8-F3F2-4B6C-82A7-BC918060B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396BD25-A47E-4CA6-86DA-5DD0173B1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B2316C67-AFB7-4789-8794-CEF549ACDD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DD25DB9C-0377-470D-9069-46C05E93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F331285C-BC53-4BC9-8C97-DEFCB0762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F31B5074-B6F1-4E2B-B07B-62E2AA7DA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65BD0525-C3D2-4216-A1CF-04AB86DAB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D1B6B1E8-C4FF-4D4C-897A-D63EF83BD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F67DDE61-D66B-4AD2-9D99-A5A83E02B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0052315-0020-4431-BBA7-E5014EFDA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200B3F3D-3137-4801-9A8B-4207BFCFD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D92100A0-7ACC-4002-A13E-7D6CBC445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4EB8674-E2DE-4C4F-922D-41D516254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E36A7FFF-0F52-44A9-A6E0-D00719CA1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242EF1E-364A-4B2E-9208-1E84AF22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8B25EB4-FB69-42F7-B69D-363BD8B56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019536D-5225-4B7E-BAB1-BBAF3B67C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330A279F-80B2-4C8F-AC1F-60446334A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ED21C18E-1FC9-4859-BE7C-63B2B2743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D3F1C582-2D9D-4E57-B0BA-1718E73FE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4B57022-AAEE-4093-8898-311BF4574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C0844D-66C9-4A9F-A38C-2D0AE89B8C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0A8C5A8-D708-4A41-A43D-50F2DD7D0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AC7EB8E-8637-4DE0-BEEF-B49E07DB0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CA2363F-D493-4352-8B64-0078AE3B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F9801AE2-759D-4C71-8179-A9068F6AE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C1CEFE4-8D9D-49BA-83E3-5489AECA3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0A0C77B-A5D7-4AE2-B6D9-7A8B87671D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500C999-26C4-4C49-BD48-66FA36114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9801A1E-C9E0-42AF-BEEC-4B7D9E0F6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F8C736A0-253F-46FC-9FF3-36508181D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3088780C-CA14-40D9-8AC7-C2960293E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C1639DE-FE20-47C0-B6DD-750229BA9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6606172B-06C2-49C1-8398-F0BBD7F1C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03AB7DF-F931-4C69-8BCD-97BB8E2B0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1794EB3-E301-4DA5-BD25-22953ECC6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BED312F-7BBC-4669-9FFD-4BC2BDA15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92E9CD3C-BFE1-4853-9DEF-58BD48121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ABC1C941-7397-47D0-8890-DB6CF8116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874F5A4-27F5-49BE-8A0F-4E2647D49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46CC1-3119-4084-89FC-E2E8AD3A3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522B051-36DA-4C5C-9550-BF14F7DCD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A16FD495-2017-454D-B669-298F7A098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A0185E1-BC1D-4593-92AE-8F6C0DD8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9AEBFA6-43CD-4874-AF48-BF44237958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9CF47EDC-182E-4E28-876F-443F0878D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E311E2B-9D20-46DE-9F3E-98C8A03FB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5B2308A-97D9-4143-8297-13779A3A4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B001A0D-0428-40E0-A3BF-1FB210C5C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6D707F1-DF77-4E56-BA18-E4A37AFD5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617EB4D6-B8EB-4581-9E08-8D32F1FF6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480B2EB-6DBC-4C67-90CB-4F0DF7AA9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0DB86126-5F61-48C9-83D2-F18BCF061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C920EFE2-E38B-41EE-84AA-04BA18A0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7E6E67DF-80E3-4E3B-8F92-D0DFE3A94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1F91C14-5291-4400-86DD-D689C0C9C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83A726AD-0F71-47C4-9854-E027DBBB85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AC6F68B-D2E0-4701-A163-638B7324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9186AC63-26E4-4970-9172-6A0FA2D22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5D93D59-846D-4D56-817A-8453A5166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97CAFA2-9FB2-4365-A0C9-4A0852E20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3269694-F948-4293-B7B9-A62E829F0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4EF6F89D-D7E5-4EF8-A34D-0F768BB8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96501D25-1357-4B35-BDC2-669EE65F9C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775A552-9D0A-42EE-AE09-F0FB39064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48DF7FBE-3834-406B-A763-3F47747B3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C0C065D-B30F-4362-A2BA-126FF04A4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BE453B-5DF0-43B0-BBC2-D5D365759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E4E7D70-45EA-48D0-AF57-E7B48BB06D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91B7CB3-8FEA-45F7-A8A4-87DBA0D96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D8A5A19A-062F-485B-B221-59D53DF312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D6860274-770F-4502-9D25-70CC73175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A9A64D4-E31A-4BDA-B404-C0766C422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7D3D4F9-6E45-42F7-A12B-AD984EA80E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45F7A-D391-48F9-AC31-1E585C6D6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460A76E-2E25-4AFE-8BB4-70A578180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CAA756E9-5627-49ED-95A1-6E0EA958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D496D087-B411-4608-B434-B8464AFC5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20C8A2F7-41B0-4A10-AC14-1F62BE931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ACD5076D-411B-4E41-84E0-765AE8405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C9224FFF-56A1-44C5-905D-518433141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0AFE521F-A30B-4B3F-A4CF-2B99376AD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EBD0E4A1-D5A8-4CFA-95BA-E0AA423EE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7A11311-D4D5-407C-B5EF-88F2EDA49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77D5A99-C8FB-4A23-A328-15D55588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081DBD8-4359-4034-85B1-3EE41BC7A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533B8552-8536-49D9-B2D4-E7300CFE2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62C2187-7E8C-4D17-B982-C17F4D584D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85FA37D5-5500-4652-9E0C-A273DCE82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6B062A5A-247F-4771-8CA5-4062F887D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90128C9-9541-40FA-949B-A169171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5E226BF-E3F8-4C1A-A541-E5E50CE0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2F07EA4F-98C5-4882-9F94-81E1BBCE6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51480FEC-182B-4252-BE41-214F17DE46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B791FC6-87F1-4086-BD45-A7F2A595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544BB1A0-6DF3-46B4-AC38-8493618E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FF671D97-D828-4830-A54F-BC1DCB5AB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8CA5B317-F7F1-4031-942A-3D598378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D6407C8-C842-466A-96C9-A61B82C23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4538EA6D-F1DE-442B-BF0B-81283F024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6D01D0EA-8B2C-4B68-B99E-590E21035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83026F2-8BCF-4C38-8002-3F46818A6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B861D7E-1102-4C0F-84A6-46323EDEC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A0A0ECA6-F27C-4FCA-B42A-82AD6101E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DBBB7CC0-BB56-4C7E-8063-6374E6E17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BB6ABA9-0A20-4BD3-B5C8-00C2E65F8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8E134EC-CB45-458D-B57B-F6897416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8675433-036A-4CD3-8709-2CAFFD42C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259CC5B5-38D4-49F6-832E-64B3951A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292038C-2DCA-4FE2-929C-410196D4E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13348911-3865-4033-BECE-E6368BD32E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AAD29782-7B46-4648-AB1B-B9ADE07E1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48F5A3D-167B-47F0-8A9A-03CEDE058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E72294B-595D-4E50-882A-AB4BA923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CA60ECBC-54E0-4F86-A64F-93F0112F13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C33DBA51-5F6D-4951-B258-692F17D9C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95A27B01-E92C-419E-A066-7FEF211DB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F819377-A4DB-4338-9FE1-7DB0B1D87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55B332B-F5AC-4E19-9F06-19714D6A8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635166-C649-4C15-90FA-1565CAFB1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B687B3BA-DF94-490E-93CD-3EF10DDFE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75CD8BFF-2629-4847-ACB2-6FBD21644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66DFC263-EBDE-49C2-ABCB-DD2DD0A1F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D35BD26E-2B6D-48AB-81DC-E3EFB76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5A8D879F-7B9D-45B6-9CCD-D56AA92B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DE6D3D7-6346-4496-8B19-E9D13EB6B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D3F59DC-2C74-46A2-9298-45A97EF4B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BE18C10-2630-4CA7-8390-EAF7F832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EA20E17-48CF-4C80-8AD2-59331D592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B522377-92DE-4BA8-8C15-20708CB36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645ED15-5FD0-4B92-8509-6DA292281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02886AA-7859-4B4C-B2F0-D00402319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8F46B74E-5D0C-4F5B-AD8C-B99636A32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4789DB1C-4B25-4359-A461-6A3B9B7EC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0419726A-2C2B-4951-9EBA-6BEAF162E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77CB124-8408-423F-9C51-E2DB1A4557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A69ECA4-696E-4C3C-A9D4-B746E75CE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EB7933C9-D879-4BBA-90EB-6B8578805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DC0B6F17-F46D-4798-ABFD-ABABB4E73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4705501-7EAA-4D9E-84CA-EDD6A7B07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A2B7A97-1A1E-4C29-BEAC-372660256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1BFC2632-9F25-44E2-B378-8168634EC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859F5470-4BC1-4274-8A43-87FFB5D5A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557AC21-65A9-426B-B521-C1C0D233D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5F5508B-4134-4157-A617-88B34702D4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EE16C63E-DF1B-4ECB-9729-6C0D34BEC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31E3789-985D-4125-A2A2-9AF7F190B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875AD87-CE3E-43FF-A000-87A752C5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C10567CE-2158-4101-9DBE-47CBE9E4B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977F28D-C10E-4BF2-A452-264DEB07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F665A8D-1B06-46A7-8CAF-229A2F21D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2349D7A-68D7-4402-A2C3-1D6B663C3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1993BB3-6323-4F1B-A730-D08F72BF8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A000F79-E660-4F73-89D7-299836D6C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CD83618-4383-4ED3-AEC1-303AF411E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42B0EDF-AEFA-419D-ACA1-6AA53041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4FD194B1-74D2-4DED-A499-7E4E29A249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28C4087D-766E-48F1-96CC-F2855793E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DE5E9595-7BC3-421E-BB3E-00BEB7DE8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9DEAB295-0E35-4BA2-B697-08CF710E0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46992EC0-EC25-46DE-81DC-680F58F6B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048A167-97C2-43EA-8D9D-53F9EFC31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0A2E445-2A2B-47F3-A7E1-370B80EBE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C77CC16E-5BDF-4D37-B1FA-92E5D98F0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94E95956-7188-4106-BC4B-5CA177E66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E5EACB90-2529-4316-8FB4-C2762F5B1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43443B8B-5897-495E-8C68-242DCD732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F8CB831C-05F2-44FE-90F7-2D1DA61F6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ADAAF01-292C-4EFC-88B4-B43F832B0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C72CF3B4-141D-4100-B9A2-14E6082F0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E70B5F04-9543-45A0-924D-3C9E9F23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DAA46F3-31F7-4688-AF19-8D1F63D2F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A7AF46F-88CD-4467-9ECC-C62416444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BF71A66-299C-477F-AD5D-213835B7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FB04080-691A-4D53-925B-7D102F121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55C4105-32F8-4997-9FC9-497AFCB71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0F621AA-74AD-49A2-86B3-584498A58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2512E52-BE4B-47AA-A61B-E1B0754A8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D14014C-5AB2-47A4-B3EF-11882DA10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A3CA9D3-9899-4CB7-8FE3-3E197507C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D92F292-E461-4893-B84F-961181DBA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A031AEE-0C2B-421D-B23C-10F63E2AF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23B9D3D1-EF25-47E3-965D-773F5F8554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B973317-BE32-4C57-B087-33D6F3868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FB8A8240-E783-4CBA-85E3-74DBE4D26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A94A7A5-C3D3-478B-A8ED-A81EC92EFE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3AAEF4B-0792-44A8-8A17-70BBFC6C1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28B8A59-DB2F-433D-A72B-9FFE1A22C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24EF66B-C824-4537-8136-3885F0963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F100414-4C0A-48BB-B6A9-774B8D1C2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80A8B94-B066-4181-974B-5BE458B8F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5CE2A287-B5C0-436B-ABE4-42564BB56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C2312978-3F43-44D0-8858-A33C06FDF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0B2CC5AA-45A3-43A4-9D48-9308DC786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0D7F00C-ED0A-4F09-AD0C-2B16F2F42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C376993A-5153-4FE6-9428-C29770146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EBDCBBAE-BD96-423E-A759-66401005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F7428B1-1155-4B0D-A379-C7D5FDDF31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83B0BEB-2A9F-4166-8EEC-C9E8C6417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689E37B5-B359-4A74-9148-4C98E06449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377056B-9185-4B0B-8A98-9BD755AB79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251C8CF-20C4-4EB7-BE37-2F5A97D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6DFD68D-B457-4CF7-8E90-D1CD0525E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490878E-178C-4E82-A140-724B218BC5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D4190D7D-C49C-4B44-8486-4E64D27C0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6516C8DD-3B1B-4CB4-B451-126CF13FE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92B4EB95-50C0-4916-B006-320761E90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E1F503AF-9D0D-4463-91C0-591D8265C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23EA1D21-5973-4F5C-8641-15C825EFA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7DEF37D1-F147-4AD8-A0ED-982DF7C29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A96F092F-C645-44E8-9EC6-7BF0536DE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D5ABE59B-3B5E-4A5D-BD4C-DCE4A0C7D7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1AAFC2C-D2D4-4ADD-BEBA-1028D426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72E749F5-A3D2-4421-B499-C2324D30B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7E436292-B566-42B8-AB21-79C1F2FFB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14A50A4-2E9F-4AFB-82DB-AD6D93AE1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C9CC6DBC-861A-46C8-B786-2957DD4CD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9B9E5B5-F493-46CC-95D0-9C8339438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322DB87E-393B-4A3D-B841-2FD3E6183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91DD243B-08B6-47C4-B319-53EAA18AA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2B6CB2E-AE10-4603-92D8-26477CF4D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578D3F1A-2CAA-4A37-A3DE-A7283673F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2AC2A123-47A8-4466-BA34-5B6D60E5DC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D873744C-A664-44F8-B248-1162F01CF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4367CED-D000-4127-A0B3-7A4A2BC48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68E93C60-93A5-445A-8646-F26808A71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783E271-EA2C-413F-9BF9-F8A9D9548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2E0D1816-0486-4DCD-82D9-FE18C50F9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00F1B4B-F1B7-48BC-BDC4-71CA7E69B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4BF9452B-9A2A-4027-92D6-C9DD3E14B6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CA10557B-A2B7-40EA-9483-51EC85C80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C6F2BAD-4B69-4324-8F5E-99EA36FCF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2002F45-141E-4767-95F6-4B647568F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2CE6AD3-E465-4647-96D4-CB231BA1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4172675-78E0-4D28-B69C-D576B2C3E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002C82A-783F-4CE0-8972-05AF4DF9B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606B94F-0C9E-42CF-94E6-B381093C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F399E4BA-A459-48A8-AB24-B6D8F71DDD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B6E8FD03-ECEB-4CAF-80B2-FEC3E4988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B9E7FD5-A3F4-4BC0-9F84-A0C17AA2B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02D71D5-43C3-4555-BE7B-93BC60667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B30EB36-1F97-471C-A9BD-F2DF78236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F6F28D8-820B-47C4-B2B9-4F7B61D5FC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4A0C0836-BA30-4314-9603-059197DEAF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D3C1AD7B-5D07-42EF-BC5F-DE2E1C434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E39AD3FE-6246-4501-ACA6-4F053C846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FCE9D34-461B-4195-B97E-BA057489E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4AA99B98-938A-4281-AEB7-FCBD636D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DB3D64CB-2277-48D2-A58C-6A0390532C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FECD905-4833-465E-8573-23C2A1789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6B0B915-B705-44B5-BB58-EA514220F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08863F61-51DA-4D63-9005-A205B15CE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4937CA0-8D15-4A04-A3C7-373FA57B4B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139F01C4-CEDA-491D-94C4-2BBE4C22B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F1A208F-BCB0-4566-A09D-0731C7C41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A92D96E2-73FD-49A0-86F5-063BD4B6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B996ACCF-8DB3-482A-B5EC-16A9BAA6D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87A2A10E-C348-4037-96BA-B591B0150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C10139A6-818D-40E8-8D5E-FDBD9E4FE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C2EF513-D461-4FC9-A712-F5B2EF58D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8BC8E4E1-9AC8-4127-90FA-1F54202EE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F9B93DDC-4921-4037-943A-31D800928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1AC9B2D-0925-40DE-B581-DE6A0CBAC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384DCFC-AB49-406F-8514-60C2012E9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D63C4A2-DFD1-4DA7-818C-80E97820F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3F940E59-C419-4F53-8B1E-DFE10353A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2782202-3A18-4C3B-9341-A3132B895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A42EEB2-D98A-4BAC-9E7D-9343773E3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A6E61FAC-7617-4C39-AD2D-AE3817D06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312D077-6487-4B18-808D-82321AA26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6495A34-DB21-4A58-BF78-27EE332A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33609CC6-AAA4-4CA5-B30B-CD92B57BC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0A7B5C36-AF5A-41D6-B057-998D23C6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C7CF176-10EF-4F2C-8E7D-452AAF204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87DD8A1-D478-4B96-A898-333F010D0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D0E22B58-CBED-4110-B1A0-42BABB871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AD0714-B157-4DC2-8436-8271E0617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46C1B46-191F-471E-A11A-0A03413A4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C2505A-12DF-4D49-AFDC-D73E5B90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DD23614E-EECC-4EA1-93F6-937BF25F4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77061E3-24C3-4FC4-A131-9BA0F503F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0EFAE70-C6D9-4A66-AE62-95C1FC7FF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3A51A25-E19A-4B9A-B115-71F938DC6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35C3A37-C5F7-4A96-9788-35F032C6E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D177B25-DCFD-422B-B320-B72165827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30DD21EF-A38E-4302-9F9D-296CF5BFC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D18219AF-DE03-407F-8C94-7E61E5DB5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2B4C19E-97F0-4972-943B-702E1637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BEB0CBD8-4C3D-4CB0-BE23-BE9ABA8BDD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84BB66B7-2E0F-4010-BAD1-349480D2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0F83A22-0153-4BC3-B1DD-C3E662D6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9A545BB0-E0F1-4909-982E-78AEAA8C47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4015B17-9D46-49E4-A56C-C8BDF66FC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D44037C9-B329-4BA4-88D4-E058D8B9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0CF6FA62-C1D2-41EC-B987-8876FB538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F04E04C2-432C-491A-9D00-E209697EB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CA19ED6-595D-4AA5-B342-A7173584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59FA227-529F-434C-AC39-4DFF97D83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9F4AB19A-74BE-4182-88F6-69148790A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7ED1DDD6-5EE5-4E76-B369-DA0D5B9AA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C0E4C01-3895-41CC-A33A-5876FB96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D8F560F-175E-4DF7-90E6-1DBD44869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1BBCE6EB-AC72-40FF-A202-69994FB2C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2E423A-69CB-4007-9EF5-99B1000A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CC135B89-1A05-46FF-BA84-1CB267AA72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EB245E-900D-425E-B6B2-D0293EF3A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14192D7A-0AD2-4B73-B77B-1870603D2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98DB54F-911B-4964-ACAD-28FBBE9CE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F09FA58-3333-46CF-961E-290F5FB56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C6B4019F-22C5-43E8-AFE0-07016FAC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B1D51CB3-3973-44EA-B596-D8E1E55E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D46C73A6-88D2-4849-AF49-9415267E9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5E7F14D0-E82D-43AE-AD5F-003B4DB33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806601C-FB72-4468-975A-A22243CB7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A12F78C-DA60-4EBF-A503-5756ECEE8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64EC5EF-C4EB-4E86-A0FF-C9D19D4CE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1F0B9475-11ED-41E5-9B81-9E8FBCBED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B45AED05-907F-4943-BE49-01FF3482D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BE0A7149-C374-41FD-A1D5-C0E8ABF17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934C3C4-527C-42CC-A46C-EDA8CF4D2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2AA7BB5-7650-43B2-903E-ABC1AF2C1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D1413721-5D74-440A-87C6-9F10B297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5698E01-24A3-4B5F-8C96-31462895E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16BBC481-9EF9-4814-B738-E0B8780E5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7270B-AABF-4640-A5F2-6693B0A5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929A887-BC9C-43F8-BA9D-AE460BFD4C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A0F1674-D140-4B13-8AC9-B114CDE4A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96D249F-CD64-49D9-969A-A712BF795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5513D69-4A6D-4A1A-BEBB-5FCE7C74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2186475F-F4A8-4787-B182-DF8BC9E5A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DB790DC1-1779-4636-B06A-19916F67A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6073CDF-6686-4BF7-86DA-1012EE771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F044CD05-6913-4071-951A-F381E6F4F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514C9FC-101E-4C8A-B2B8-C3D811A2AB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64F31624-4386-4FB6-96BC-6F0C254D7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90C99E8B-5504-4020-8699-0201255A9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394CF79-6703-403D-8658-4092B3BD2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41E0843-FB3D-481C-8A5B-3238FF1CCD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4A712C5-78E5-4CC7-8D24-E047B5712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D43637-972B-4254-BC0D-4DD39611B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FABF3792-BBB1-4BEF-B99A-C912B504D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3D6B1BF8-95E8-49E8-895A-FA9028F31A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8F0A09BC-4980-47D3-8A71-85B9E2532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DAE52F4-7B9B-44A1-950B-427B50A1E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F10E432-2E27-4252-A0BD-57CE3517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2F6F6027-31B9-4E35-B3D5-C6D9D04F7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E0A80BE-4930-4BBD-AB56-368439DE9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64772D-CB6D-4227-9084-F5320A4359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2E2AFADB-EE0E-4F80-A25E-F97EC7380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5B956B96-9EF5-4F8E-9B10-E34A2037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9D7FD923-8273-49CE-8AB1-BCB5D396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0C6A25D1-4CD5-4FF0-89A8-E29FD689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F57DA6FF-5D34-4362-BB4D-6AAA3605A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A46B8B6-F57B-4668-A9F8-2E65772D0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5CE2108-A8F9-446A-9251-80ED91313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98B5B5B-FC65-48FD-A648-2D24169BE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C9445D84-C35B-4EC9-85E6-91C52B309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ADB8744-93FD-4ADA-B3E8-D8296F5ED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FD2A581-904E-4312-9D92-5940E8DCF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02BF969-2CC4-4E8A-8E4D-802B58A83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8CE6828-6EBE-46E0-A05B-D1BC3BB07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57CABB4-1573-445F-B602-50C2DE182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B6B7715-F7D9-4CBD-9404-A7B238959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844B40-FBF4-4F3D-90D9-721BBAD28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2F005FBA-2D85-4ABC-8D38-258104109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8086E2F-A9FA-4C5E-8A20-E21726DB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086EDB7-6B29-43E0-A32C-A8FE3C08B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C7F70DB0-C681-4C60-8B06-60AEB8B40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F4F61C3B-8181-43DE-844D-541C63641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BEDC90B9-2810-4269-ADB9-4630BD20B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C8CDEFC1-5594-4B17-91F0-8D9259EB5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170F826-1AAA-481B-8B54-679FE99DA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9A77CEBF-8E9E-45F6-8940-1552B4F15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647A551D-8713-4F93-931C-E7D5A450B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FC556324-6726-4E50-8077-8BBBD2875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8782B5E9-B549-4623-8225-4FA4D333E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DC2E044-71F7-40BA-9C98-9F2D41DE7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ED6BC21F-FEC0-4376-A543-F0DABC69F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8438EAD5-7082-447F-9BA4-E3C4ACC79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C2ED51D8-4FD7-48C5-B1F2-760B1686A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1DE61F8-7552-498E-A90A-F7446B6071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F60E81B-5596-491C-9257-E476FB806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384CDF2-1C1E-42FF-B065-51A2D1326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09CD5EA-B7CA-455F-81E2-388799068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3112ADF-7F5E-4C9F-9240-D31B61396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886AE15-BAD8-430B-B5D2-87CA35B74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A3A849D-8626-4FE6-B937-C164E167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774ACD8B-52B9-4B88-8B5D-7315E730D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CB3B15C-93A1-44BA-AC6D-077263E63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635C7D2-F994-4D0D-859A-7A2269BF7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13073E2B-169D-449D-AD2B-364855F07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0062072-E975-42A2-ACCB-158CA9B77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54AEA4D-FEDB-49DC-9EE1-BD9664410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A550EBAB-70A9-4B92-A236-8206618A0F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485EA99-0810-47A8-8A4C-39DE6B8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B297D26D-6FB1-4303-91ED-72E9ED4F1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FC5536EE-A713-4E89-99C9-9622E651B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F38CC4C-CEE3-4E5C-B1E8-8DA677C33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4151907-EA38-4E5E-AC3B-05DB26243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5E6C57C3-2CBB-49BF-9E59-3D7AB883B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275EAFB6-7E97-46E3-A57E-EFB191BBA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F78C4381-DA30-42A9-A06A-74776E572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9DE9FF7-7F7C-4F00-B231-1BA355B847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986BE2A-B0D2-417C-8F28-D803CABC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B59D507-75EF-4072-8CD4-08093D2A0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BDD8A09-8BEE-47D3-A489-945995E8E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D23308A1-1678-4134-965C-A971F49E2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C9D0778-CC34-40EF-93E4-8FE68CF6D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B3A07D8B-20F2-4875-835F-71C3C7589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865016A9-E72F-4B2F-961A-4E608161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6C45F93F-519B-4112-AE29-9734A15DD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71984EA-CAFD-433E-B9BD-CCD2B3B12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3F146CBA-5620-498B-95E4-C781AA963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F5291A85-69DE-4A1E-85A1-861C9F3BB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CB9B3FE-64E1-42FF-A32E-DF66D8EF5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5DB6AA0-6C48-491E-8F41-D61E5B64A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34406CB0-5A3D-4172-B12F-B0D73EF2E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99E8CED-0ECB-446E-B008-330030E2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907A631A-EE61-428E-BEE2-5AC68425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9641EFC-E226-403E-BB82-96D1DEC67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24178C2-47F0-4521-A1E3-53C6F5972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971EAA9-5579-4268-8947-5BA2B7322F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D46F6CD-73CE-4155-A2A4-365DFB2D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1BA07A6F-4955-476E-8023-B29A45FF5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B10882D4-B5F6-425B-920B-80B45EB6D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68F20F-B044-4DC8-A924-50A137F42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DFE528B8-BCEF-4836-BAC5-F834760A1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03603F4-9C62-48F0-968B-4CDF18060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BF1C478-74CF-472A-AE1C-55710B60F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1960953-6AD0-4384-B157-8E4B8ECB1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1F3A243-8920-47FC-9325-3AAC7FFAC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215B316-EF53-4B13-A4B6-0693F9230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F9F269B-0E76-42D9-8F02-A5A9B9F81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145D3F-3739-457F-826B-34E57AEBC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D2A5461-058F-4D08-B24C-81BD57DB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4881DD59-CC44-4017-A78D-0EB867403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C450A61-0B5B-4166-B323-FF1321587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72D473E-33F8-4BA1-8912-2559E80D1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743EC3-904A-4F55-BE6C-A4AF1FC01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D9DD0C4-7A2D-4B18-8D6A-89C0934651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201DEEE-67BA-4127-B903-0E019946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B2A1AD0-94B0-4F66-928C-F6326F42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B6295CC-CEFE-4C51-A594-761474EF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1EA0C4C3-3AEF-4066-9C2F-DE0E52121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9269DF12-7000-4AA2-A6DF-680654233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9E9C3B2-547F-454B-920B-A7D16132B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4C843AA-BDC5-446F-ADD2-166399157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D42F016-2C97-4FC9-AD76-3BD01353E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7C393B5-F91A-4D6F-8B25-264C92DCE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C306F41-A9BF-4643-B3C1-444826391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6988F55-ECFF-4679-99F4-59B2524B7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41A9910A-BEC6-4A38-B112-0B17EB1DD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C8FF7CC-E535-461B-A7F8-0D12FFB80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DB169EAB-E007-41CB-866A-CFB2D961B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891EB13D-9788-4297-B5A5-CA50AEE38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470F600C-E038-4F20-AA78-512AD6E50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9F1D2C5-B046-47AC-98E1-0B04D2E3B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E225423-CE59-4872-A287-B27766D7B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489CC99-73DD-44CB-B87F-1C00173A1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5F8D21FB-9998-404A-9677-F7BF59FD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7CC5922-15D8-491C-B4E3-285F8F3A3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F6897DC2-088F-42D2-A3D8-1A58E1D3A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5758A04-3F6D-44DD-87FB-78D4F71ED5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8F0651D5-232F-44DC-BB01-199DC73FF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4B407E97-6BC1-443F-BD48-7AF3D8C57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9031A942-E446-4599-A5F1-558DCEA08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C9D813A5-A89F-4235-B5EE-80927AA7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11E142E-8C4D-45FB-BF68-11E0653FF9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6EA070D3-DB87-451B-86CA-FD768E195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DCBDEB5-6530-400E-B1A8-F57682432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C21E6D2A-3753-485A-B6C3-B6252BFC3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038AA31-9D21-4E6F-9AD7-B727079D4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8293F18-49C6-49F3-A8F6-B3E9A47C3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1D3445A-C3A1-42E5-9E02-ECD0D8676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4DFC0CC-E907-4CD6-BF2F-0BFE67288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F006FE1-3D48-467F-902D-C5189C3F9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3164ADD1-8EEE-4CE4-869C-16D7A02BE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51DD1BB-1E83-4918-8FF2-61B9A4137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B7F30598-2A75-4126-A568-CA8D3E17B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8FC7C3-C32C-414F-8EAE-39BCD8A68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C7774EC8-7F31-406A-990A-44EC9FE42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65C7840E-A75B-4DC0-9505-4A1D347A3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13595E-7070-4B27-9A91-B007F6554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574BC8C-D90A-4102-A74F-9ADFD728D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3B8C98B-34D7-4EB3-9AB8-91A90A8A3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1916871F-D773-4832-A674-2F94D66E1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CD2BCB-503D-4797-B1CA-73390AB7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5E15EF8E-75FF-47A1-86BC-DEB626BD0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3BF9B8E8-49FB-4DAE-956A-D9DAE853B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5725FB7-D719-45D2-8739-ED3215CE1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FCE9FF30-AD94-4538-A69A-868CA474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58AD6BF-5817-48D5-9F1C-BF4BC3526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70ADCB54-3040-472C-9188-7CCD3BDDD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E0C01D03-07FF-4367-9AF1-388BC2D13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A2A7C559-F921-488B-B38D-EC03896FC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527FF3-FB7C-406D-8E68-78A6FE557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B81ED7D-4054-401A-8E0F-7C8F43C71A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86B12B9E-375F-4835-B306-58C040F93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3B2D1E1-108C-45FB-98E7-8A424D27F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5F82930-C1C8-484E-9651-4FD1F3542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A318AF30-1273-4510-B290-9F8B8C3D9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480BFCE2-1893-4763-A7E6-95D657B6C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5320FC-D6B2-4FFA-B144-E1D97A6E93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145AD04-E1E3-42DD-A7DC-DAE0C257A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B6E4D39-2F2B-4DBC-964B-23E61D938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DDC35BC-1F47-44CA-99EC-96FB62D88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07D40BAE-EE7C-4C8E-B662-91FAE3DD4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459E49DC-A705-421B-9DCB-368F44EFA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BD69B9-1571-475A-B76C-D9CBF37D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CC9DC9C4-5356-4B93-89A5-EC80C431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BA8DDEF-70AC-4591-AA36-19519FD5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B07EEA5-76C7-43D1-8002-4548537F2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44DDE08-6CE6-4746-A54D-BF7659616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CCC5279B-F7F9-4E6F-A0F9-F69AAC1537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20E50BA4-8EAE-4936-9E82-3D37110A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F943C278-8283-4F5E-940E-690A1023B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7A0646D-9C5E-4CC6-AFC3-82634AC8A2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36ACB21-2200-4A5B-9EDA-F276B3EB6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CB7F498-672A-4CA9-8757-5D295C11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40992DA-3EF0-4FA8-8B14-70074EC524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E68C06B-220F-48AB-975D-881150F0C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5FE22F05-8BF9-41F9-BEDA-043C5A17CC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0A9A4C-ADBA-4044-B33C-63600B772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0458663-9990-4D25-AE52-826280FEA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E8E6D20-D087-4F15-B6D0-5ED095724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B9D84C64-4552-4C79-BFBB-2463B5DB2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C42784A-0A3C-47C1-A37A-E37821DB5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11F9E5F-2BE5-4DAA-B984-04CADDD1F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D39311C-AEE7-46F8-A39F-E4448714E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C5E34B95-3C77-47F1-84E2-4A2E90A79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A493D2A-30C6-49A0-B25D-6AEED3E18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29245B0-004E-40DC-B91A-0CE1F309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20787A41-1492-4C1C-BC6B-79C3E1C57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EC601338-AD96-4118-8278-5AF5AF7CB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47EC14F6-6696-4BAF-8BCE-14E943A8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4F33CBB0-A658-48EC-98F6-E14A1FBEE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ADFC3BF-4CD5-4AB8-93EA-8DB020577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B3AA9C3-3A75-43E1-83B7-FFD5FD61C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D547D30-6A6D-4B40-831D-74B2F2E10A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C3D49C57-48DE-4C63-B169-7083349D9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9BDE8B4-68E6-464B-A28C-9B66FADFD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8BE2842-E36D-49F0-8A93-2FE14C49F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B82670DB-EF40-4B0E-A600-A334D23AA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9A2A24EB-6CFA-4412-AE68-8A9F0A516E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642B1D7-801E-4278-8153-A89E06292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798697-2C72-4881-8079-7B858461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30AA65D-8ACD-411E-A259-1D50BA5D6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856A7705-C9F7-4F05-80F1-ADFB2C279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36C370F-1E86-4663-9A4B-D77C2E215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63468F56-1F42-4F1C-8048-DE4AA5CBB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DF86D43-3E47-4693-9D07-695F0CF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72CB4636-3BF2-466E-BD71-629DC5B3C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95DADEC-F8B9-4998-AC09-9DA1A885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C44204E3-9180-4990-8A46-9BA9F61FA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B17F35F-CE28-4268-B0BF-1C7B3DB714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1D64D386-3337-44EB-8F81-0604EDB87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AA13782F-4121-4F7F-B21F-07E06649D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39AEC64-7185-41A4-B2B8-4D049778A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77DBF6E-0E46-4E89-9826-78E95B6B7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F8BFAE4A-8B10-408B-AE9C-C40F18776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FFE13847-7236-48A2-9B4E-6BB7FC6002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7AB8A218-5745-4BE3-9106-2454C9A4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308CBDBB-AE42-448E-97FD-F638FDA60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7713B2DB-6A68-4038-AB68-1A3B716FE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B532399C-9A81-49F0-9F00-3B4E93FDE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DBF516B9-9F2A-40FB-96F5-7C0209B44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B85BB82A-4E25-40D6-9A68-6E37DE84E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A6CDDE-7F32-4855-B9B7-DE3E222FC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0256733-8AD8-4AFC-8A92-3B5024AA8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F0728002-A85F-41F5-9964-CA28D2EBD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83E28F74-724D-4A0B-819A-805D6CB1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571C61A-2E59-43AD-B4ED-86F4CF17B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3A210F0-C087-436D-8C51-ACF16CA1A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B26B783-E341-4653-BE76-D92568E4E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6F60E63-E4FA-43B5-9BBE-92CD6651F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5A612D0-3D11-4C22-B7C1-13B5CCEA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2A5F465D-8FAB-4F82-9702-412833DE9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472F7B5D-BA29-48AF-82D7-C209C820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E28ED497-3628-4ECF-AF50-249FCDA5F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C057F7B-7D06-4607-A763-303940EF1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DC1D41E-6474-414E-8D00-046353EED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3AB7E2-077D-4375-A594-436A5DE4EF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D9035A8-165C-4DA2-BE50-1819B329F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B4D6EC56-4E20-48D6-9029-0185880D0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1067EE6A-B0BF-4A53-B4CC-8AC456374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D5B8A363-1493-4A8B-8EC6-DBE2AB32C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B88A0B0D-290F-4333-9E41-D214C6773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094364C1-3122-4A06-AA82-309F96868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56738F8-69E0-4D5F-A42B-213F3829AB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7FA7649-13E5-4CFC-A9E5-F5D25D5EA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D849B6A7-A896-4623-805D-347C8B1DA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618C2A2-5C61-4130-B861-458B6AB308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42EE4AC-FBCF-4738-8F2A-4E283A2C3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F4C0C28C-52F3-45D5-8C4B-3D582788B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9B1A5FB4-3B21-4A6D-827F-B8A5DC1C0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9895D999-6C82-438B-BFF2-E5B51D558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85C10814-1ACD-4662-AD32-7A05F507C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07FA8A1-334B-4EF6-89E9-F43BF7F37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7388D2B-E8E2-4D0B-A6A8-A17961ED6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91666B3-C1E7-4B61-A65E-195B0203B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90CD6D01-D31E-4875-A0CF-50AC9A6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CCA8C909-9792-46AA-9249-DFDB073D59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8220C3F2-46CB-4DC6-9B1B-B934A7408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75F97028-A2D7-4AF6-83FB-C744A6AE5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C3FC07A-80A2-4343-9D26-A82B1354E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E6D7F40A-B196-4343-B1F8-09E98A5D4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EE5E0AB-1567-4DD8-81A4-9BF0987B7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E3913B39-CE3F-4646-8632-885072DA98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433FECD8-FCCA-4B3B-84D1-A0B426FCB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437B36AD-FF7A-4B56-A4C2-251E9F331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9311E49-E089-4630-B700-3E5840EBA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91E8D0BD-BAE5-4AA2-9E37-A60BE87107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87FAE217-C68F-4EC6-80DB-148B9139E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80F62602-49C8-46AF-963F-42F6D706F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734805F-7632-406D-BB80-0FE4D62C5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2E94565E-9D97-4127-B418-90C09C164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C2D7EDD6-8D26-4C61-84B1-DCBED5748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AC61B0C-9761-4E69-ABD6-145B0CC79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79B8C78C-1D2E-41B3-9C65-6DCB863C4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FF3F1702-BC06-471B-B5F5-7AE925DB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ACC067C5-E5DB-4EA6-9C89-BA5327E92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B624390-D124-4145-8717-67DF9A908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0D7B021A-0CA1-4ECC-A542-F93B18AFEC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4475B5B-49B0-4A04-AAC5-5EC39DFA1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658927A-F55C-43E8-B229-DA1773A71C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D03177A2-6B84-4E57-BE3E-6B0B4925A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D72FB8C-3B49-4472-A471-DE4A283F1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AAAA34D5-213A-446F-97AE-24AB408D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D9E28CDB-BDE1-47C6-88F4-99F3A5C30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DB8F9823-95C0-48AF-A489-2BB5F40CF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9BE9D751-C600-4DFE-8AAB-675E89E5D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F98AC55A-14E2-4369-A208-99F727EBB2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082FA44D-6F2C-455B-AC80-ABDA05CD9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FB0D2-C981-4637-B3FC-A4CEE4B6D7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5128368-65F3-4C33-81ED-F06962EC6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631DB20-B9B2-41A0-BDDB-D67E37C43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2F1BA1A-6D49-4C85-8401-B8C4E9E1F5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C044162F-81E1-4ED1-B062-590A79B5E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B1EC72F-397F-4A3C-A850-AD28F5462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AD76F1FC-4717-4D88-8A58-0AF717CA4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C745389-A56D-480A-AB74-58FC16E33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5204242-F44E-4869-A6AB-2AC035F05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DCA9803-7602-40F1-A46C-732CBDE0E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C124F4F1-40D1-4AF2-81E4-1A2DE2CE4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74DACBA-A48C-491B-B852-D9D8F7D64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78CC984-3D74-4FDB-B7C5-9A0BE76A4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D22A6D5B-DE0D-4514-A8CC-C246A0EA8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CDA249D-BAE1-45F2-9C1E-35F4B69E1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13EF548-9184-4154-B101-6531C3582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E9860868-44FD-4855-9CC9-C777B225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1F808AF4-103A-43E6-9522-857B2F6B5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E1972544-B6DA-4A29-AF7E-47EFE965D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5BFE037-B46D-4E86-8B2D-64813297C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51A51C9-5A76-472A-B402-BF00438D07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4E2E9830-C6BC-4713-A3D3-9530AB376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9BC4B79-0452-4433-8973-81F08D8A6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77A348F-3046-42BD-9F0D-9FDD2EF72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1390A06-06AA-46C2-BFB6-DBD7434B6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7060A217-CDD2-4D41-A785-A735B7B69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C0FAA1BC-BF0C-4528-AB29-3DBB539642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18768D77-60D9-4FDA-9B6C-E7EEC88FE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940EDBD-1096-44D9-A36F-03158BEFC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9AC61B7-DA08-4CCB-8812-CF20574AF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03265E5-5DB3-4B5A-998D-F4FBA0BEE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DEB4D1B0-A1FD-4C19-9BFA-840CF1037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95659D3-631D-4416-AA49-E00FEFF93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0194202B-87F3-47FE-A2FA-A0B0405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C886C42-C847-472C-A1E1-31DF58BB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E9C15E32-9163-4541-B126-A6099806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56BB0F0-8D2E-4CDF-8E80-68A734008A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C371579D-5649-46EA-BF76-E8978F304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4C440812-0ACF-44D1-864C-E429B3EEC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350E3C2-FD89-4053-AFFE-75CFE524A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FF60DB09-1A39-4605-B1AF-B32354F37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D9B4257-8ABC-461D-873F-E4C7A1D7D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A21F5F81-A941-4B79-968F-EB7FF7E6F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3C2E824-EE35-4006-BDD7-7BC7ECAA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8B540E5F-D7EB-4D36-9239-7C8817DBD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51457CD5-ECD6-4B6F-9834-D363E06CB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3E64F9-CCAA-47F5-9E94-E6717CCB5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0EA0AAC-F36C-4179-A60F-88822393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C8A11CE-D8AC-4194-892E-9C8F48C07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572F6E6E-F6DC-42CC-A4F6-CD0D9F610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B0084B2-EFE1-4053-A9C7-0416915DF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329C8058-769E-408B-B116-B7A38998A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9D4510-A26A-4E66-8663-1F74D64BB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B3E3A39-6981-4A06-AF02-1727AFA34B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26A99279-ABA4-4EAB-8E16-E8AB23C57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B8160FF9-36DB-4500-ABB4-59C469E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18F5D97F-FDA8-4C1F-951A-C2B76CC31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91C9FC3-0F6F-4711-86AE-A4FAA866B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0FD82D7-32D5-406B-9565-6CFF2A603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9334121-DB65-48D4-9ABD-6829B1645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AD0AD2D-F468-4D24-BED9-414B1CB79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F7715CE-54E9-400E-98CB-E886A7C9B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C2BF5A77-7AE9-492A-AF14-48A839222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F4B6317-2002-466D-A757-2FF49C3A6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176BF50D-2180-4F78-AA1D-32291F714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117A9D1-FE35-4824-85A3-3A2C544D2B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68669FED-FA6F-449A-A687-0F98256A9F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C5872845-8158-4676-A38D-A26FBCFD5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AA65AB41-C2ED-4446-92EF-0EA2904B2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84F8566-53E3-42A7-A71D-8575F2A8A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D5EACA51-A32C-40A6-948D-783780B77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2FAA444-D69F-4887-B981-E72D59F28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B570427-B686-4B69-9418-AB2202962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DF9186D3-7BC4-4CE9-BF02-EF558E326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FDC67D5-E967-44D4-BA8F-45E9096DB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F3718D32-0342-4540-BFCF-9D05C58D7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96FE9BC3-2292-4191-807D-82B1E9A1E7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8480E850-6A60-4C8A-881F-C4D0F71F2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CE54972-901A-4855-9B35-F5E8B32AA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F57A047-AC49-4BCD-ABCE-8BC21278F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305D9CE8-244E-4705-8CB1-7707C892A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705F9D2-2679-4191-B70F-F139BFE59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1BC5BAA-F355-473A-BC36-2CDAB6317D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52AFFD3-25CA-4EAE-A7DC-0DA947DDA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470ED42-A93B-4B5D-B8B2-756A32CF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6822227-CD36-469B-B2C1-6A6F2888B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46067BF-649B-4C5B-9E47-8154E2A0D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F6FBBD87-025D-4C0B-8E97-A1B10388EB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B3E2ECD0-23DF-4CD6-AF3D-2CB793DBC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CCBC8B6-1B6D-45E6-AB02-B3294ACB0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71DF08E-C3EF-44E3-82BA-60C2B6A91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50F4351-79F7-4FCB-8AF0-D96A5A4CB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F841B8BA-1D93-45FD-9EBD-09F870F0F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3E28518-D279-4D0B-94EA-74639177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3EA4BFF3-F264-4094-8210-E28ECCC43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F82BBBB9-E6E7-4F0A-A449-47CB974AA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DAB61FA2-E769-4F97-8672-C882489AB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36B49695-61F9-48DE-91FE-DE5BE64D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8BE3C73-AE0F-4C7D-972B-C04BC4DAA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724B092D-EEF4-488A-933C-55D139B20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0E2BF8CA-56CA-4D0C-8BF4-0FBCDBE09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FD30C17F-52B6-42B7-95B3-CCF444C25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35854260-ADE8-4C55-882E-4407D2480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60C99117-95E7-4836-B348-682316C970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0C5B81D-4C73-4B77-8F79-CF99CA52D7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D8436DF-743F-4BEE-AA29-0B48ECD8D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7881F42-4A26-4771-92A0-76D08E743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A97D211E-0E28-4C15-8784-DB4EBFCC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B2C1BAE-5164-43D9-92FB-D1E816A83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84C5F4E-3A15-4C20-BA3E-2D33DAACE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CFE7EE67-ADC0-4501-8A74-6B7F1D5EF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AD95EB7C-9AC6-4780-999C-9AD29E88F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37C6FA2F-ADDD-4A81-8F28-A708C348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472CF57-9417-46B7-AB69-911378F33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6AA6883A-C7C1-4BFD-82A7-5F50F28A1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94DDC9C-3A78-4D12-8BE8-558057FF7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9361274E-B0B0-48ED-8901-9B9C9359D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5B6BE94-8F59-4447-922F-57CF674091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0DDE232-2A43-4CEA-9FD4-FD12E0FFA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D717D0E-3670-4784-B587-5EFD1C11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83102928-7A68-4DB5-8BEE-A67891072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5183CC60-8701-4873-9E73-6F582A13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2478F7B-F400-4B08-92AC-787AB0813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B0209DD-A029-4083-B73A-1A2DCBDAE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61637FCA-E08C-419A-BBF9-3BC17452C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904D7AF3-1CD6-4F8D-8272-54BE3252A5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97ACDF5-3C08-4FE0-898F-C06CAEA88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51758FDF-BCFA-4DC6-846B-8477E2E31E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8F14A41-1711-426F-BDFA-76971C69B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999D6D15-8D45-4B05-ABEA-321DDCDC6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87C0AFF-1049-4ABC-ABE9-255156AF5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61AEA01-1320-453D-B851-B47252CE0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285A99E-D2BA-4BE0-B9F7-61F3E782C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18102DB4-FBF4-410E-81AC-925DE48E2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A396DC1-C551-45B9-A6FC-6EDFFC7854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9CE2E72A-C03E-4931-B640-08E5B2B16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9875103-C561-4D91-87D6-BDD0D036F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0F5A8F04-FFD1-409E-9250-439A1C3DB0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5BEB14-D957-4060-8ED8-B67DB4054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861D95FE-46AE-4BA5-ABD4-335C96D8E2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BCFDD490-D546-42D7-994B-6284051E6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0164AEAD-6979-4F9B-9687-B6F8FF4A7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E5132F24-7008-47DE-A413-972C97C91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DB94DAB-5005-48AA-BD0F-705264E390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E822201-E4F0-47AC-9DA9-24313D1E9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6FE153A0-16D7-4721-AF34-A257FD791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E41086C-3E4E-4375-8AF6-388B70139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B65D471-C893-4093-822B-7A143435F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1AAEEC6-5EA8-40BD-8AA2-78D9DB8BA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351C523-5EE9-4DBF-810E-B55C82B8A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D5F14C9-6F39-4976-B2F0-08DEDFD054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5E6DCCCE-7F1E-4D99-BC46-B0A21026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0063F205-47BB-41C1-A1D4-AD0667E8F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CE2848B-AF89-4544-B68E-B66A12D24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2134ECC-3620-4914-8AB4-E0F4DDC89A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0AA807DB-0989-4911-813A-C3444BCC8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AD3AC99C-551E-4740-8968-9F7AEF13B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3F279E65-A026-4B15-A19D-CBA61F156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F3B9D3C-F466-4632-ACD0-AD5315247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50BF834-692C-4D7F-97BA-631E417C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2943525-B51F-41D7-BA88-C85560C36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4E98350-F8D7-405B-8F5F-6DFC0881C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1A6FC3B-F7DC-481F-B789-49EA45CBB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BE26E01-3702-4CBF-80EB-C3CF4CEA9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15FB0E6-05FF-467D-A21C-ED216AEF4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0034A79-E3F7-42F6-A2C1-AD08F97FF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CA213CFC-B6C7-4FCE-98F0-AE9F01F2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43C90649-99C4-4509-9049-A5EEB5763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9A87E93-CABE-4F89-99CB-B1E0F7087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C6863D73-7591-4FED-9F69-8684A3779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C4E5462-2F71-498C-B60D-D0021FBC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8435ED4-F3AF-4D7B-A1D1-294DCBBB1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46382F21-79C5-4189-9FAC-F16B1A39E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1F767CE2-2C53-4368-94DA-649FAB4F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17D6DF2B-4BD4-40FB-94E4-F054E934E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C91616A-4463-4DAC-B10A-8F62BCC5C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65DD888-F009-4A20-B065-900E0E3FF6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F364FCA-AC2A-4C96-A4C4-94CD9085D6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BF72331-7BEF-47CA-A9F6-23E2EB5A4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C2F08F70-4CA8-474B-B511-BADA1908B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E55BFF99-9D88-4AE3-AD8C-D736102BB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8F8CFD-710E-4220-8DEA-91E2D985C7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3DB16035-9F5B-434F-BA5A-D2998891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F337DAD0-3FB0-4DCC-B661-781C2B93C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9ED6E7C4-611D-4C22-893A-7879EF1AB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C4F0A6BC-9B17-4E7D-B97B-4CE0FC065E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8E82FE6-DC50-4284-9E4A-1E88DE268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CA8B988-B7F1-44AD-B528-059F7B06D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FD04134F-BDDE-49E0-95C1-702BE305D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19432BAC-B496-4700-A85E-C5962F60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FE6E70B-566D-4771-A35D-A9534ADEE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6B5ED-79BF-494D-82E3-88276BB91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E5CFA4F8-229E-4D0D-AF83-94FF86D7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BC96027-BBE5-4FA0-AD7E-2AED4F9A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1D2D619E-8B4C-4B7D-AA3D-406E78A42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96775496-8785-41D0-81C9-5EA38FB6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27FC8ED-F3F8-4AC9-86E7-4D0B538B8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4AB20FDB-E3C5-43CA-8E6B-22A87B280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8517DF52-3F28-4DF9-9F4E-E15B45DFB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AE62740-19FC-4D9C-AE2D-7DFE1B703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B6EBCA5-2B1B-4F48-9501-585B640D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827FB0C-ADA5-46A8-9E0C-098E9A440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C178ACF8-2848-49BB-A591-52419E80F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C750B941-1649-4881-9E73-A7289BF39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A017E01-441B-4C14-BECE-53212D8D5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40E4782-32DD-4914-8B49-17D7874AB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74B3E7-D7F0-4AB5-AA8B-6DDA1B95C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34AED3C-015E-4FE8-A016-ACF524CD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8A0B04D-EE33-4B33-B72C-DBE923D55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B4A3406-4F10-4B34-905C-6AF97F801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7F4C9C35-D569-4E34-BBB2-D413567E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DBD7E03F-C23C-461E-B597-973BB2B8F2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791D8D2-E987-4F84-9AE6-D6D1A7B2E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06211FA-D6F5-4A1D-9355-A3543DF3C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A092D41-7B79-4120-8916-4C1CA73E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795AC1DF-8ED9-43A0-8DB1-DCBF08CAE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92C775-3A07-4DA4-BAC3-34BE1FA8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6469ADC-5521-4AAA-B842-85638BED9C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6AFB0656-7EFB-4915-A18C-E81A90611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9D71A427-1D05-4180-8E71-6A28BFD3D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94D7D4F-B413-4025-A1BA-227EFEFBC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F7522E78-71DB-4ED1-A54B-6C2E7F95E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2AA63E9-7499-4A20-AB17-5717248EE9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CC5D3E1-9BE3-4EB9-A1A1-04CE168A6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BB9CC955-890E-4F9D-94CB-B779A1C54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0774FCD-7A75-4DAC-B967-0A18F6387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45F85364-71DB-4210-A2A6-A4F3CBAB8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DD3CB9AF-3DF1-4F9D-86B1-42B5D008E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6FA9F4E8-53DD-4B3F-9F27-A5E60CFA8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FCC2934-1896-47DF-9A07-85890063E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0CE080C-7703-421B-81F5-77E948BED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6C99B123-1227-47F0-8FB0-EF8503258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923443A7-D8CF-4905-9C31-85C1F8339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DE9D409-9CFE-48A7-A0B8-486297222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50C937A-641C-43DA-A044-62A8E88A8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07207D0-C540-4E8F-8819-8352D3D3D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40051696-6059-43F5-AF80-C6B801CC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3A78DEC-20E3-4A16-9075-63F86E366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0361E805-20E2-48C5-A949-CE51AE0F7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F558B37-B1EB-450F-9D3E-B8B33566B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220D24A-A62E-48C5-969E-B3607957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BAF2CC94-AA41-4F70-929C-EF5C2F869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BF8F51B-403E-4BBF-93D6-A55B364CA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5B1A5F23-ABE9-41DE-A536-AAA87F32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7780ABB-A3C5-4F8F-A3DD-0F191F02BE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94DB95B-2127-4358-BA8C-3BD2AE139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99629F8-3B9B-4CBC-ACB9-D44D59C1B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20263F44-36DC-4EDD-94A4-FFC84EBC6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FE1213D-1ED4-40C6-A8C7-0BDB99DE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9734287B-3864-43F7-BC89-7CE997687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6828575-7209-4425-8BF2-98D44C708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FEAD6A4-7DED-4B8F-98FF-456ED2F0D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1F98623-0367-4920-BC27-767D5E73B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072E92A6-6813-4795-8523-7B78508CA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6DA08C2F-8752-42C4-B61A-921076F49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FCC66A10-7BF8-4D37-9F0D-A91AA5419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20DA4D5-3BA4-49A8-B077-42700B020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19D5D5D-1EF4-4175-A1AE-C4C83FE09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79DC8C7D-B1BD-4EDC-936A-EFC208B89C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E2FD0F-4BC1-48CE-969C-6BD6881A6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BF1A61A-AF5E-4A55-90AD-C7E2D14EA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603998C1-5FC2-4CF2-8A6D-2A741D0EF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0D76F84-3AE8-400C-9AE5-A55E9AC5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52BEA353-5552-43EE-A011-D7CA967EA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7B5EF46-CE87-4084-8A3C-5FA3299EC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04702C-8D3B-44AA-9939-F16003532F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0C5A4D67-4754-4BC7-A7E0-A3FCAB2AC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C251BC1-18B6-4976-9490-E15A549DE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4517A9F2-C786-40C0-951F-7932BF3DF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38512DC-A1F8-46E8-94C4-88D28BC48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C36FE212-B9F7-4BF7-9CE8-73F03EE1D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B449133-5D4E-4D41-9EB1-645DD53CB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2D8D620A-0165-4D43-91B2-1F687A5C5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528C1FF-774D-4F2C-8FF9-9F2BB648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BB78871C-DB81-43F7-916F-C4FFB64C7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14132C3-53AF-4C0E-9105-9C050ECDDB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D8E0833C-8311-4899-8FF0-610D6B59D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9FFEB3C3-240B-43DC-9E3A-4070DE45B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77C1C40A-DF01-4759-A3B1-3101770DE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915067B-AEE0-4AA6-B0F5-9D42324D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C7A3A699-77CB-435C-8BD0-E11AFBEAE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1047E9A-A2B8-4169-A09C-DF49865BD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A44ADCB8-F772-4803-9B05-2209166C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A9754CEE-DBCB-40C7-B95C-3875A1230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8B88A695-EF4F-40E6-93C5-5A9278734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FB54EAA1-B218-49AB-AEC9-BF9809012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85F24B0A-7F00-4ECA-9709-752F4FA72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F422CBB-72F8-4DDD-A1CA-8BF292C25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91B14DDC-3A25-4FB7-8653-71DCFCE64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37F34083-F949-4920-8495-D73B455D4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1B3F705-D913-4873-9008-0C2AF7AA5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7A7B4F4B-C497-49EA-A05B-0341A2335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904DD053-458E-4566-9FA9-5A6E22CD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4310F94-10AD-4600-9F9A-B4139035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18935CAF-EF57-454D-83A9-923C46723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B9321F2A-1766-44A9-9CDA-CF8DB0856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2B055664-FBD8-4CD2-9D1D-D3CC812F8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F92EF485-F884-423B-B212-92007A4D6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C48F5088-5AD0-4591-B424-7B8E69466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tc={835501B5-72D7-4024-8274-E795AD100075}</author>
    <author>tc={D392C36E-83E3-4089-87DB-E817B4AC5760}</author>
    <author>tc={AF02C759-2033-450B-9ADD-B3A3A8C3455A}</author>
    <author>tc={8BCFCB34-AF44-4C86-9821-0DB779005AC3}</author>
  </authors>
  <commentList>
    <comment ref="AA2" authorId="0" shapeId="0" xr:uid="{D8578C3F-8A41-4FEF-B174-07AD77D7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381B96B-8555-45B7-85D2-B68CC3240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F18D6AB0-BE63-4601-99A3-8160F5CFF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4551884-C660-4DF8-99BC-DA0A7FA21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9968936-3620-492B-ABBA-37C4D9BA9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C1F544B-E849-4BD4-90F7-E5175F103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E8E3DC70-2D9E-4664-BAEA-19A80C698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2C113BB-05B9-45E3-BAC7-1450F55E4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316DDF9-7DC3-4664-B18B-290DA65E8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0A03D6F-D226-4B89-B462-7DD707D92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E4F57E-B4D0-403F-BA73-7117B4694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69AF9F62-B35E-49B6-8BFA-8621CA3B1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38AE9EF-2B40-4024-B90B-D4609C13C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1073BCB-013D-4B95-89C4-A5AD2E2DA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5AB5C3F-D461-4F46-866C-5EF533682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E183564-EE38-4F4F-B5CC-98B727FA88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DD586DC1-D83A-40B6-BAD2-C9520E47B6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9B0E67E0-E5EA-40D0-B056-3D57B12FA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6B5D073-5F34-4909-9019-81D985D6C6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231974F9-56EC-481D-9B4C-482880FE3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A47AFC48-3F73-4DEF-9803-11D6019BA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5227D-3C55-4739-B4FF-4F4BC4434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F977265-E272-483E-8975-6F683C6155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75EEDDB-78AF-484E-9FBF-FCDE39826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A769524-19BC-416B-A3BA-30B4D574A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EC0FD50-DC76-41A3-9F26-F71A319D8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961AA9F-AEFF-44AA-A643-645F5BA49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AC9656D3-C515-4949-8299-A847F4F9C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35376147-A5F1-4C1B-9D5B-4C211007A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8C46AE14-5B88-4E50-AAB0-3D1D05B31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6B2E027A-4289-41DD-99DB-5B21CE265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94AB91C-4270-4E51-8AE8-053342677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8113C72-4749-4933-9DD0-B7E010490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91EFF9A-8A81-40DF-AD5E-B316F4CBD4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8584521-8F3D-4DC3-9B4E-54CECA8E2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397E2AC-8322-4070-841B-D4A61B9E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21964E1-D355-4637-9297-9CB3DAF6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839043A7-A136-4188-BC66-AEC5D6685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B6B55F3-9ED3-4A79-8047-B15230B9F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2D0B871A-9598-44DD-8187-3E84A4B54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E2A04F5-6986-4AB0-B9F1-BA86A21E8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1D62CA0-FD7B-4399-B5AC-4AA73030E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13D27155-F279-46DF-B3CA-229590C73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1CAEEED-AE44-47DA-BBAC-5BD5F1AA1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C9428F39-9759-4327-8C63-B8FEEAC41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7C5CAB42-790F-4923-A6C5-6036955B6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C926B-82C8-49E1-A216-025A31E9D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2DB08D51-1520-4077-BAE0-DE26C110B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6B9EB2A-2752-4567-8842-D324A646F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C6F75309-1B12-4AC4-8D78-E4D5AF665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FA355B06-628B-4A54-90A9-0998E0672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53A0C31A-3C7E-46A5-B8AA-BCC9DC6D0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1682DAB-F91A-4DF5-A469-B2761609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869D1CF-03B3-43E5-9B27-B4858AED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023392A-74C0-49A3-9AFC-FE1D5E60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5CDC30B9-24B9-4356-8C2A-470C45340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EC4AB813-83D6-4B4E-9649-6C6EC6ACB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BC4DA723-7F7A-4BCF-9DDD-5FDBCCCFD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7476559-3251-450C-A8A9-12A048D1D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E8F38443-7B39-4F07-984D-DB4330C65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C7F0100-A166-48C4-B32D-611284B15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0E9F80A6-09BE-4982-B72E-03188EB299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C59833A-9FF3-4EB5-80C0-19F82149E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C35C5F1D-F532-4B8D-959C-832BED553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EF4AFB5F-B4F4-428B-8B3C-81C159BF1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FAD4956-7A49-4F0C-AB83-BB29838F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35EF43E7-0988-4B6D-96F0-2D14DC23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FCC514D-64AE-41DF-8A05-E8FB47933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AC00B52C-EEA4-4E53-9E78-D9C76E4A7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440F756E-F3BA-452B-AEB5-03A1232B3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A6FA7C4-27B2-459C-A01D-E3B48D64C3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1D21FD8E-4837-4C56-AB24-6B198809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618FA274-DDB5-4F01-9539-FC4B80152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9997B64E-F013-4255-A323-AFBA0E7F2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7FB2BB2-81FB-4923-B1A3-2C4A871855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V59" authorId="1" shapeId="0" xr:uid="{835501B5-72D7-4024-8274-E795AD100075}">
      <text>
        <t>[Threaded comment]
Your version of Excel allows you to read this threaded comment; however, any edits to it will get removed if the file is opened in a newer version of Excel. Learn more: https://go.microsoft.com/fwlink/?linkid=870924
Comment:
    オンライン切り替えます。</t>
      </text>
    </comment>
    <comment ref="U75" authorId="2" shapeId="0" xr:uid="{D392C36E-83E3-4089-87DB-E817B4AC5760}">
      <text>
        <t>[Threaded comment]
Your version of Excel allows you to read this threaded comment; however, any edits to it will get removed if the file is opened in a newer version of Excel. Learn more: https://go.microsoft.com/fwlink/?linkid=870924
Comment:
    オンライン切り替えます。</t>
      </text>
    </comment>
    <comment ref="AA77" authorId="0" shapeId="0" xr:uid="{FE7D4509-119B-474B-9DFD-3340D7FB1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93321CD-ADBB-44A1-9808-A0773A84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7A989D2-3E81-4D7F-A646-6A8861C6C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B0285BA-90E6-414F-AB77-DD3F253BC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06DF63B-6303-423F-8D64-2334A55F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AF720CEA-24BA-4794-9FC9-096A3F968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29FA6E7-6E14-43AC-879B-28C79D2D3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A9B2DB21-E217-4464-A54E-F3E025390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226B3CB-3C6C-4FED-BDA9-4F2D01DE5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76BEAEF-9504-46C6-AE17-84B57C3A6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F3DD4D18-DC35-4083-9A3E-C86DE2970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5EEED-7E8C-4B7C-BE7F-30072B7DA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B612F7B-BBE1-43C6-AA88-E039994D5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811DC4E0-5F8E-4B5C-B5B7-865E785EC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140DCF31-1114-404E-9CFC-1B577BD92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745ECE52-B4B0-42A2-BCB4-99331110BF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77BF9D6F-8961-4C14-BCAD-032D673DE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5CC2D31-1EC7-47AA-A8D7-249575157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6D3AC1D2-B744-4FDC-8A83-1F5AAFD07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C2FABB0-F098-4688-9E46-553AE0387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12AF4AC-C302-4519-A301-C598A26EC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D458C35F-4FD3-405B-8DEB-E5984E204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CB75ADE-F8BB-4C83-8EFB-B0A54C93C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9EFCE5E-5C1B-466A-82E0-EA92FFA7A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08A7E29D-8A88-44EB-A8B4-2D8C13A16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U96" authorId="3" shapeId="0" xr:uid="{AF02C759-2033-450B-9ADD-B3A3A8C3455A}">
      <text>
        <t>[Threaded comment]
Your version of Excel allows you to read this threaded comment; however, any edits to it will get removed if the file is opened in a newer version of Excel. Learn more: https://go.microsoft.com/fwlink/?linkid=870924
Comment:
    状況次第ですが、予定通りの見込みです。</t>
      </text>
    </comment>
    <comment ref="U101" authorId="4" shapeId="0" xr:uid="{8BCFCB34-AF44-4C86-9821-0DB779005AC3}">
      <text>
        <t>[Threaded comment]
Your version of Excel allows you to read this threaded comment; however, any edits to it will get removed if the file is opened in a newer version of Excel. Learn more: https://go.microsoft.com/fwlink/?linkid=870924
Comment:
    状況次第ですが、予定通りの見込みです。</t>
      </text>
    </comment>
    <comment ref="AA102" authorId="0" shapeId="0" xr:uid="{38A9137D-AD0C-4C6E-B544-0C95BECA61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02FE72D8-9ED5-42D2-AA81-A4B166E1DB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2F43FC25-CE65-4319-A33E-5C89D1D0B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07A7DEF8-2C72-463B-8E3C-E489F62A6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EAC8748-499A-4366-9670-60362D52C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446E7D0D-3CA2-4E56-BD0B-E68CA0E6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17911CD-CF70-45E5-9351-2FB6E058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9291629D-0DB2-4E50-8B84-D0CC11993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F4B8574F-0A4D-433C-B888-98AFD0155C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FA29A285-D2F2-41FF-9B06-79A39EFBAA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C1F2A6D-5577-4FDE-B679-BAC45FE53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7F3F504-1A39-4ED3-BDEF-8D8A965A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ACD7D0D-2242-439B-87DD-775124655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E9DCE262-758F-4372-9A3D-2B69A733C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FD286D6-A92D-460C-9B04-9C5F564D7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9E4E075-73F0-4602-B790-44CAA8390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B0337DA-5190-4F03-B246-86E09E179B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8AAC815-0461-46A4-AC77-6D36FD73F3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5250F4C2-56E8-4E63-8FA1-EF5086CD4C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33849407-86F7-47D4-A749-D13B0986B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8E5975A-E74A-47CA-B139-8B0740743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1F9C62D9-E16C-4A39-AFCB-0463E276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EBED4C5-41AA-4546-AB32-463E32712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5B21C78-6E32-4774-9E73-8426F2356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E72B003C-07F9-4C82-89CC-445EF6BD6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0DEF7EAD-54BF-483A-8C79-9FB572C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4EC2EFD3-97E9-48AA-B5E5-367EB0213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87764CD-71B8-4493-9D11-F44EF3B5C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4BD1A291-A713-4D69-B772-BB672A5F6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7A3B66D-6437-4CCD-8FE6-5789A756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588E7A32-F2C5-435A-8FDA-1579CE51B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96E60E3-6FB0-406B-9DA5-6D2B5456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73E63FD0-52A3-461D-AE66-C3C98B97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C569CB2C-EB17-49BB-B169-7C6DE36D1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22832A7-FA47-4461-B795-1E78B754B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8D0BC48-A2EF-4EAC-91DB-2BBB14B164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545A79AF-F28A-4E34-982D-706E2A876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43838B1B-9179-4282-A765-06C742075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6ABE38D-75BB-4380-9CA0-1C4F49D2A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CCCA2778-556A-4365-BDB3-7F3D025D7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41C35C1A-4A29-4E3B-B253-E1BAC9FEF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7CEEA44-5680-42F1-8A29-9F92A6397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EDAB9FA0-014C-4F8A-838D-22E1268112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CA2D63CD-B9F4-4D57-A5F4-B51DA263C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B3C433A-D298-4CE9-B5CA-83CC62C0D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0D601A77-F6DB-496C-ADA3-C75DF2C17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80A0A6-930D-4A0A-A21E-4C0DF4626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BE71E8F-9252-4072-97A1-71A738E42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BAAEC2-C81A-42D7-86EB-D815551AC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EE6909C-A75F-4BAE-8E9B-29C8ECA3B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1C02FFC-6A36-4DCC-8F4E-76D6559F8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9A076E5-FF06-4035-AC0B-BA1FA404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7265CEDD-A5B4-4CA6-8110-71FBA61F5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7443E440-7549-4C2B-BA86-773370770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036090B-68BA-46BD-9AF1-E6DFB20A6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EDED734-2907-4AF7-80DE-6BC02F1F4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A28FBBA-D453-43E4-BBC0-CDDC48303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46F64C1-B235-4CF6-9CF1-02C025195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BE92B979-8587-47B7-82FC-B9B9A6F9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CB2F17-C96A-496B-9441-4B4893B0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CCF50B4A-9728-4C83-AA51-861B4B1E5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19D2CD-A5B5-4EF8-881E-31D9DA0F2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DC92F23-8AD8-4B01-91E4-9746F0C51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D985F8D-13E3-4E4B-B9F2-5B2286E53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985A87B-4C03-4ACA-83A2-6C9D2B2F3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698CE754-E715-48BE-A9F0-DEBDCC673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8E58630A-7035-4FD2-A41C-949120761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FFE4F12-1248-42F8-A1A2-96D3E34B8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237BD7E-EE20-4D2C-8C5A-6DBD4027C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3285EC69-5CD4-492F-9601-DFDCDA9B6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E75E6DC-B0DD-4D06-A20C-003D8A458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CA0E255A-CCFE-4B8F-960E-59380863B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1156B85B-CEAA-46EE-88B3-7AAD27FD12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6FF1C1A3-7C0D-4D75-A806-66E13E42E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9414F5D-30D6-4266-A04C-C0FC445A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4DF47061-4B0F-4E7D-911B-8D01B3D7E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6A9025C-C677-4D71-B4CD-D55B9080B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3EE6C7E3-EA20-4AB1-9A5B-4270B88A1E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E8A001A-14C0-4A2B-BA98-19C5D7B20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05023CA6-0180-4847-B45A-66ED220AA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D739828-D4E2-4DD4-AA28-70C3B16A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3D9F73CB-3CD3-4ACC-AA91-283384F68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90FE5121-69BC-483C-B618-5FAC418BA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6EE90959-4186-4E88-80BD-F599BAD4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108C3A54-6B9D-4BBD-A23E-1ED73C8E0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7602A7F-5223-43A3-823E-9B6C4FE97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1D2CB43-5D1A-4DD7-B1F4-637809251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86BCEAA6-9384-4CE8-B9B5-78144B64E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ACFE082-FC0B-4BEB-A70E-596DEE93AD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1B2262B5-2FBB-4F9A-AB2B-3FC2A37F2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AD2B8390-9085-471A-BDEE-9F879858A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5B1B7DB7-2FD6-455E-B9A6-EED5F7543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F63245B-6FA2-4E8D-B8B2-FF2F09277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C9A47BB3-E18E-4479-868E-2486C85F9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890E3FFF-DB84-4BD2-A27A-B69982D08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0012CDC-610C-4E80-B56A-9A1D50E39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7B13C5CA-403C-412B-BA76-42462EC8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834FEB7-84ED-4FF6-8964-BBA984F65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1412533A-B3AB-4D78-A9A9-EAF6D6285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210138D-4F9E-4B12-9348-752E46C19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846C5C4-556D-4C7C-9614-18FA4421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5B9BC34-7567-47B3-88FA-3BC7FDAF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C9174D50-F42B-4EBC-A833-52CA53BF8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8DC408F-DCAB-4105-9F1A-994ABBF86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A5871914-4DC4-4B32-B1DD-FCB0A0713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B43DA6D8-DF54-4BC9-8D47-8C0D9FDA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E114357-EEED-4BFC-A67D-1B7C5DEE0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92B78BD-797A-46FC-918C-10BF6E2FC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CD5A56-08EF-4D11-955D-7D02454A61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49EA6E82-40D6-416B-AB56-4F10F82E3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A8A8DC3E-0DE9-41CC-81A5-5FA4C6F58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91EC3BE9-0088-4366-9867-F2725EDAB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5934754B-25AC-48AB-80CE-2AD9926F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E16BB82C-4392-4866-BB8A-4E3701C55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35BEEA0-75F8-4CA6-A157-BE5E5EA76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26E6237-2134-4B33-B200-64BA31D19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9A5A482-43AC-4D5C-A76C-DACC096A7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4D8ABDD-DE70-415B-923D-B48BCDFD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7348866-2B4B-4201-AC9F-3DAFF018A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BDEBAF7B-12DA-458F-8AC4-4A2A11147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3A69328-A2B8-41FE-8AC0-0AC03B235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2E2B82-6029-4D9C-BB25-BAFB8F2B2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F544A9C7-689D-4759-8092-CC40ACE17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E914EC9A-E59C-47B6-A91E-FF09EAFD7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4354F5D-C49F-4C99-8D19-5EAF38EAF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2E529F-4411-49A4-8B33-C8801341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32EC941-D20F-4D18-82FC-EB340DC9A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6095152-F7A6-4E7C-9784-9BC97405F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0CD7196-8DAB-48F7-82A8-D299F900F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317D9ABA-2169-487D-B81D-41B5B323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0FB711C-95D0-4DCF-83A7-1352E27CD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B6387DF7-538F-45CE-B29E-AD044B28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6E4D151-9E3F-4177-90CE-EE481428E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C6666E01-E123-48E9-821D-BB1652268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22F86B1-206C-4774-834D-1426808980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43CACE5-A785-4CDF-A54A-3594468A7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8991632-B85D-4C52-8AEC-FB27257CA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2A8A6564-5013-4789-9239-9B29F7420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99D4B99-B6DC-4DB2-9BCD-D8B707065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5F2F7F11-0650-4EC9-A8FA-E5BC37B6E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A1F84953-FF10-44F4-92BD-ACABB9D5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34A1C7B-9527-4A1D-A2DC-D496E1E40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C9966A2-E3EF-4016-92FC-A32AD8FBC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A610282-4918-4CBB-AC03-2CB4F2A00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2C3EC423-1370-4332-AF49-F25EDB042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AF8D700B-16D7-4591-901E-7695A7931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628EFFFA-3614-43D5-B129-3458E734B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373C7D23-4F38-496D-B3BE-6DD285218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D918231-0CBF-4589-83C1-45B7B3759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47F60901-459B-4190-8BC0-1CF3B2510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717FDF4-661B-43DD-A9A9-B7F38B065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C6FD5134-56E4-4C5B-9CD1-45907B8E8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2C050AC7-5658-4032-8252-37A60C5F24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A69C34-6CDF-4A4C-B0FD-513F39CD3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0179C51C-A3B7-4B21-A98B-470C744A1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4C24C2D7-B057-457E-BBDF-4596A7B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88722FD-DBDA-433B-A9AB-31A412045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CDB5901B-4B08-40E9-92B0-FEC92E8E9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2C2914FA-5CAC-4810-9FC4-061B000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C5426469-BF79-439E-BF0B-4AF00C18F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49545D7D-0B4E-46A4-BCC6-33EC828AB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CA6702EF-FA33-4468-84C8-B16C056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541CB20-9513-4194-8B58-228F57417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9F7DA2-BC24-48DF-9E31-89FCAFC9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D1FC6B8-F06D-4B47-AB43-62BDDBB56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DBCE8A84-634B-4ABC-AFA6-B18F70956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03AEBE5-F537-489A-AD73-0B7FAD2E0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4E69A0B-3957-4EC3-BC7F-8B672D1C9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87D72C3B-0DAF-4196-98AF-6B9508926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3324E5D-7036-480C-8355-3AE9031C9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43941C55-3665-468C-8248-339EE0F69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1E07D21D-744B-42C7-88D6-C16B517E1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8CC877E-C000-4A5E-9CB8-4433C97EB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9C6F18DE-3B04-436B-B2CF-C74536C0B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504F6232-B4DD-4A9C-939E-A829EFF3A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9EA63810-B3C1-4D8C-90DE-FA8EFFB9B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1912BF1-2307-4438-9DD7-C9FFE38E3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46D9520-E2D7-4C8B-A62F-5FD740DFA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CBCFB3D-70B7-403B-9535-F650B666A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2A074FB5-6BF9-4C2A-A502-BD5584D86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EBDCB79-3E76-429B-9119-567442FBE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F990160-0783-4F83-88AD-50621334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2FFDBB6-2F42-4827-91AC-25B45D99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63D8660-8CDB-4425-ADE3-4591F3B4A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1154EC86-3526-4256-A51B-B5D9150A4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6942684-6536-4245-9261-43A9302DE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926557C-C331-4AB3-A165-A2776883B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6C2A5182-92A6-4828-8DEF-1717A12F8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92FD254-151C-4705-8BBC-7C19891D3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54C08BA-6253-4E2D-99CC-72ABCA06D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F11B6160-67AB-4712-BEC5-9F8F4030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F6EAEE8-54E2-4339-8D34-88B7FFE9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1DDB0F79-8410-40CD-83C6-13FA0711DD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54C8B201-AF4C-4F7D-BBB7-ECC4F8635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5DD9D492-4612-4721-B1E4-F175EB89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DEAF167-8555-40AE-89ED-07EDAF516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55DCFE6-7565-47C4-84BD-98E5DD7CE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E9818D9-FA91-48BA-99CD-699A34663E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BF5B07D1-2C67-4A7D-8657-24533AF98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BC5CB8D6-B5B5-487C-8061-CB942490F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DADE05BF-6FA3-4BDD-B44C-5B2553A9E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FE79A61-C4AB-465A-977F-166AF2926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A69ACD1-8FBB-40CA-8C67-4E87DDED6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253B1DB2-5386-4F5C-913A-3219E6A87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B8697CF5-935D-4EF3-819A-321546E93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3490E3F-88F7-4EA2-800B-539C55F2F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37E675D0-2FBD-4436-80E7-D6CC61496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FAABB60D-44A4-414F-82A4-0D5EB63C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D73D31B-F495-4F16-98D8-C3448889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0CA9041C-1284-46DD-AD47-ACC1A86D0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9357BA9-3E92-4015-8D21-A1EF97E00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FEBF8FF2-DB51-4B7C-903A-EF6B6A706C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A70A51F4-06EC-473E-948D-7900E9707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9A65F912-5914-4724-985D-DBC2C1CEE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673ACDB-55FB-4548-AA2D-9D5A0746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40750F61-357B-4D19-BAE2-0F948C117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2854914-75AC-4B3D-99E0-EE78A11EB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5CE425C5-DFEE-4ADE-BB91-5C328FD20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310F8714-1448-4952-90F4-91B1DDCB0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EC715F9-E984-48F5-8FEE-C05A6791B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65CFA53-378C-4C41-A555-A67FAC47C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0784E7A-8D33-42D8-90EE-B8890B9D6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17F0600-814F-497E-9927-418F3639A8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B40C9A52-9F27-43D2-ADD5-8DF965FB7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939EB34-C562-43C8-B59A-D304B7B4D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4AA8957-09A1-496D-A30C-DA8FF819C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0802229E-B034-4A56-956A-2C0F0B249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8C361EE-97CF-4656-8DE7-C2D59DBBE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A48A2111-8696-4DEF-B257-009EE5320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7976CEE-8AF6-4F0B-BBED-613123570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7D750E1F-C3C9-443E-B0B4-A5459A39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EF8B173A-1F4C-4DE3-8AC6-5275061F1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A184C74E-97C6-44D6-ABF6-8A34CB1FE4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02B1E9EC-49B2-4F86-B7AC-AC513EB06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F21A0683-49B7-469D-8667-8D7BEC248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4CC7AF7F-2852-4224-B79D-5721F27D7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7FE28CC-D38F-4A92-BF3C-CE96525D4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D5E432-E9C8-4FDF-969B-B635AC36C7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7A7AA9-1DE5-4900-ABFF-63CC40409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DEA20AA-FA85-4CB5-B3CA-68EF8130C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68F477B2-38C5-47EB-9E05-A175B3D7E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392798E0-B09B-412E-9848-D62F975E2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FED24550-4749-4297-85AC-00D4FDCBA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E1EF139-9ED6-44DA-AFD0-7AE3C5752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00A36EB-6D4A-4779-8E6A-9F534DE9E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A472EBD-56F6-4565-A594-BD15F8ADC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171C066-282B-45F5-948E-61B1148BF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CD0242A-5DCF-4EBC-9CF3-E0DDD6507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E3D29B1-FD18-4446-A84C-24F65310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959A09D-A85D-4498-AEE3-676A4A13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83A929FC-95A0-45C5-BCB1-63615C55A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326C07AB-FDF3-4CDC-8FFD-D32115CF7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E2A3FDA-78D4-46DF-A36C-561595116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97E551F2-6AC5-4460-A3E5-1DF00B1B7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4C5BBCDC-E51D-4CD4-8F95-08324DEB5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CB4CBE90-96E7-469D-85C9-7F37E9A9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87CD872-DA31-420A-9CCF-E23F70189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04D6AED-000E-4782-9F93-F0E46A84D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D1543BF-A2B4-4702-9E2B-2AAB4CC8B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759B039-9361-4D69-A3DF-4F065F630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6AC37AD-771A-45B0-8013-8BCEE01A22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DA13C1A-0DE4-4896-A5F1-9DB37DB92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B6F92B7-4D60-4B4D-9414-89EF80F6F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3351FA23-27C8-45FE-B85C-43FF1D4B4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4E20941-8ACE-4409-934B-2DE999053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CC0F6825-009E-43EE-A632-48BBFC700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16361696-A7AB-4DC8-A4CD-6142C1C9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866AF09-2D2A-499B-9C88-54188721F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FDF465C-B28E-430C-90B0-0EF398A4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A6E76FEE-E453-49BC-AC13-9D169ED2E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DD055543-F695-49BC-8E80-7A74F28D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71E75105-6EEC-4918-B100-897745F80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88DDF9F-518B-4EE7-A2C8-155576201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FDB16EE-7F58-46F2-8378-5E18B66DA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4855C6A2-D7F8-4188-A647-A310BFC9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FE9934-2310-47AB-9344-442F0A38B8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893EB55-E76A-450D-918D-441E17646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53D4E5-9B26-4FB7-B808-DA5BE1751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D1E89C3-C741-4F7D-BF7D-5B4AF61D6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2BF0D058-D1DE-4DCD-8B70-83689522F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F4DAC7F-B405-4BC6-AF02-CD7B179A3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47094CB5-5543-4A72-AA47-64F18B18B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60ECCC0-739E-403D-8E87-9171FA9A51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E80401A-3688-4819-A9A2-4B9A77007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5AB21226-3EC0-4FCE-925A-4BA0BA18D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074543CA-F2E9-4FB9-8A18-FDD9394AD1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2070E44E-A546-44C8-840E-6F8E4B49C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9E70A710-78D0-4B53-A054-C44875AB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47980856-97B8-4A4A-82C6-FD5709E342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7376E3BA-2AAD-44FE-972F-459C0BE72C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001C36E-282B-4B28-B5C7-5337DE4CB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83755E7-F253-456F-8FCF-860902BAD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FB3DF13-958A-4D5D-B9D8-41318E407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44F00C0-C55F-4E71-B606-A665EB024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9430CFA2-B7AE-47AD-96B7-336CC4BD4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75E02B1B-88EF-4630-B1AA-8B1B0308B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38ABAD9-B9EA-4135-BCB0-2E9FE8BF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BC572828-681C-4877-B023-B7EB4664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96A59A6E-DC49-491A-9F4B-A848CE148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81E361D-5C26-49E2-9DA4-C52DA1630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9E55C2C2-8E07-4BAE-8764-624F0DCBE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A1E9EFCE-36A3-4B81-A8EE-59771CE2D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B386463-5514-458D-BC51-F5544D8C67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D5805E60-C382-4C2B-9148-CB4CD37B7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7A5D53-28D2-46FB-A665-26122AFA4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953F548-865D-4AC8-A014-9261EC790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463AFD-667E-4B26-BFC5-F0E0634DA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A0DFAFF5-CCC8-454F-A857-38F71E54C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7C85189E-CF00-4A60-A2F2-3B4F6B53F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630B767B-7155-470E-B1FA-34F032B1A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ACF0F4D-3263-4CF2-9E5C-E3FB1FD9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13C2E61-3C0F-42EE-B2D6-F6492016A6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9CFF2F5-9184-4E54-B90B-C68CC8253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1B3A2A2-4B57-4C38-8C19-B8D4B9501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6FF6B80D-5262-43CF-B67E-679362D02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37382CB7-86BF-42BC-B392-0D636EC28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775C8660-7852-4F29-8D97-0926E99AC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E144F480-9137-44F7-8BF8-B97FF9EBD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AC57C42-7EC8-4C7E-A89E-7DE1DFDA4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577C6478-BDFE-4250-A707-CE51755E7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8A84A558-E4E6-46A0-A1CA-75638DF7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4814CBE-B42D-49D0-8E62-F11B5853F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BE8DAD7-61A2-48AA-A90C-7E71DA0B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EE2DAB9-8808-4CC5-A842-6999FF959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0497218-7B62-460C-984F-44C7B9D462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815EF4B8-109A-4A34-99D4-CF20FD9E2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D1F323A-6D04-4B96-981C-B7648D3C4C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C64E2BF0-10FD-41F4-BEDB-981D629D6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1F88BEFC-656A-4721-93ED-1E6E6166D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85761EAB-813B-4B83-8274-F1DFDD864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E8F2C25-C0E4-4FCE-8155-D97D57CCE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C3FA975-16F7-4A98-849C-B60B4F1AB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3B028AA-EECF-42FB-8732-C0230362C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5FD63D7-00DE-415C-81FE-5DB1715F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3323E4F-0C8F-4739-83DC-8FBB3D37D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6CCDC73-B382-43B0-8B6F-520D76C8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9BA12B4-46EB-401E-A1C6-D3DE22452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D882C8FF-3447-40D0-9E1C-7A6672764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A0E6F50-44CD-4B15-8002-638A09491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BA60FF56-BB08-4ACE-B96E-9D7439B41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B34145A-CE0C-4239-BAD9-FAF937428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6E1F4100-E725-4856-96D0-ECF5B106E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45449590-44EE-4867-81E2-BDECE7C71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4D57650-95BD-49D2-B8DC-2558CD826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3D75484-94BB-4FF6-AE91-D47CE6F9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CAEB688-38D0-4B42-88BA-484CDBB09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B45137A-883C-4AE6-BCED-633DF73B8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7D24BFB-F1F2-492C-AC00-07C1962D8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2A718E77-7F9E-4751-8991-EDB64F1A8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1443A1-3842-4856-B3D4-E75E10EC4A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3B121888-ED2F-4A02-A596-A19EC3BDD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D278F90-1D2D-4948-AD2E-3D3220F7EB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FB821FA-6542-424C-B603-99774C182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B340C26-4347-43CA-A03D-67DC02CD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B3BBFCA-EE13-4A19-9450-F8220D137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830E819-328A-439D-B0CB-10B94ED19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AA4D680-7A88-4CEA-8B5E-771ABDD96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170350E-F810-4D01-B536-01B477847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BC6A8EF-87FD-4F04-ADE6-54F0F4749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89BBA87-F26A-43D8-97CF-BDA2C9795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BC01D49-F20B-4492-8BA8-8F39D178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5400569-C722-4914-A761-F7476D32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4E5F965-1CD6-4C32-B4C8-F7B7C51E9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B87EE29F-5BF0-4E46-AB77-A4C84448B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6E4E203-8212-4600-98BD-EA2D63F791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EED1FE4-0683-4675-AEB0-554485797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6278C0E-8F2E-4329-8D61-7D95A710C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BAB3664-E563-47C0-B755-187DACC1A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7BF4C6AE-28C2-4544-B735-F98688CDD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46021E8-0770-4240-8100-58B6EC4D2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AE70460-9642-4E7B-8466-9767F029F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AF0C4FB-DB1E-4533-B72C-447B8C5CB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FB705E2-D36C-4792-B2D7-FB4422204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95897F-5F28-4C15-9442-C9CCDB9BA0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910527-647B-4099-8379-BBDBD8D42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F01DA33-8B8F-47C8-95F9-3E6C0B571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AEF9BD47-1AF4-4C89-BC06-4C66962A8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77947883-5A5F-403A-BE51-F2E179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AEB977A-5447-49B8-98DB-DD771D0B2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C631B7C1-C79A-452E-BEC4-F0D26DB11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F8B8D266-6874-46F6-BA1E-CEB7B94F27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76542D42-EBC6-44D8-A8CB-FE08FE1D2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BBAE5FD-AF0D-4F85-9705-8C820D9F7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18DAE406-F37F-436D-98E4-FFA0391F2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6F4EDE95-BDCC-4017-82E3-5B6769EAE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11DF6C4F-8C8E-4474-A229-E1B869A06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753308D1-7D07-4DEF-8160-67B84462A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4C846C1-1361-4972-9E6F-6AE8A2E63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7DA60203-2E5E-4822-ACEF-210F95DB0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139C0B7-0BD0-4206-A9DA-2C4B6CA18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3672CD5-FA78-4846-9A40-C33E566589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7C4C4A9-7E5F-4285-AD28-2F51FDAF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561E93EE-1C41-4BB7-93FC-137E21CAA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DB0A8B90-75F9-4809-934F-505F03C80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FA2B4A44-372C-4EE0-8FD1-5947327C8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8A6D5F67-0CD1-41FD-A815-FF3819062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A8448E80-8D46-41D7-B777-D93EF2C4E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BF9C4042-C29E-40FD-A788-793A417F3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AEFB146F-1327-47E5-B894-E04A03552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7D7CADED-E01A-4B93-8DCB-CC7F9FE1C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C788853-994A-4944-8FAF-7D84F1BA10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3AE0433-1121-42B6-B9B7-3C7699C99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1ACA82C2-B301-45FA-BD54-9B2979A6C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2689834A-25DB-4579-B5FB-CF775957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7306E5D3-E971-4526-B2C3-7CAA364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4F2311BB-C7BC-4150-83A1-068A4449D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542BAEA5-CC22-40ED-851B-8F9032277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D43B33E-22C9-481F-AB22-2D0134570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8249408-D8F0-43C3-B8C7-B1337F8DF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D25B4EE-5348-402E-A9FD-AC17A0410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07DFE13-907E-4E31-BD9B-98879DF40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F90782B-2440-415C-85E9-9A4179EE8F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46FA7B1-5964-49A0-990B-174F6BDCC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91BDE804-EF39-43B4-A1FC-7F84C8B90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F6FA04B-2247-4349-B12C-7FFF4B682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CB6AF728-6550-4B01-838C-4F9DEEC0B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8917284-7AAF-415D-8E14-3755C4A66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EA8F12E7-CF30-4792-AC08-3AA9FE99E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433AE14D-8FCE-4E90-8AE9-386EC6E71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758CE86-EC60-47CA-AACC-A98ED7A61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9003C7B8-C8CE-4636-9578-1D44445B17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F6307B2D-5A6F-4842-A406-A172EBFD2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6EAF3E9-3071-4571-A7C0-A2A8B74E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1177579-6AF8-4643-BC97-C9D40BC07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48BA9928-BE0B-4410-84D3-BA24F3D7E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6992377D-C3FF-4AC4-BEC3-CBFC67064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F3D8D8E-4C79-4010-8354-353CD9726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EFD96D7-28EF-4B9C-B295-0A7719B2B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5D0755D6-AD0D-43DF-B5DB-C862849DB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8D116843-D042-4AF6-8CF5-746843464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D5B8BFED-A0B4-4DA7-8979-20F8616DC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00101CC4-A577-4ACF-B909-2B22DE618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900F822-7BB9-42EF-B817-35E4223C0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881F8375-54FF-4DD4-9C04-8D36B85B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ED79482F-6307-4232-9622-93F00D36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AE896F4-D672-4863-BF6D-259110320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F6D4DF1-9186-4416-BE63-B9B4D8937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CC51498-449A-418C-97D8-2AD71018E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54117F05-21B9-4ED5-B5B4-34B3C625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7DF1C42A-2C27-4F9A-BD0E-2901E763A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352C32C-90D5-49D0-B5AE-3F1ED1C53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132A8765-C3DF-4D4D-A625-C9A58DF24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FFC39955-8483-43C4-8C01-150FF202E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CDBF17C-3545-4087-8C27-F1A0DC2D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07E8D3-E0A0-4F98-9571-D91EC88D5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A683A173-64FD-4950-B5B3-5E0D4304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6D9C83B-21E4-4880-846B-4C78B0004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D29B106C-F971-4255-A979-46BB10355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3B0B449-92F9-487C-8545-B18BCBEE9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1D3B339-2BFD-421B-B5C3-9FA386B2A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AE34252-8CCD-48B3-8718-CE4FD4FF6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D076511C-BE6D-4C84-B1C6-9CEF66E7F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375F4DE6-1F80-46CE-A4C9-2CA59F11C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F17E8A5-7D8D-4D36-AC88-E8B098A8B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0709E167-5D4A-4948-BE13-DEF2E90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86549797-F680-4B0E-8AEA-D2A35D473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DF93A-92EB-469A-B44A-B6C08DAFC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F58E415-36AA-4BB5-B088-41BC44BFD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4DFEFE8F-77DC-416C-9220-A7DA08BF6A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0A61D4A0-C688-45B3-8B36-93D8F21574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9E3EEA4F-8D7F-4C8B-B0B0-B6E4BF911C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3A4045D-DB8A-4C4D-9275-C5972ABAE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C7A2E28-7348-482E-B9D8-EF2E544F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06D71CC9-E2EC-4B6B-9976-63C3B7361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C5F064E2-2B5D-4255-B9D7-04974B78A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0D9B77E6-7ACA-4397-B642-4D7D0DD9E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19939D1-828D-4E76-9BE6-C6D70028E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BA4711A-DFFA-4DB3-93A5-D47644D14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96512C1-055E-42EB-8EBE-CA849C681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952AB97-4051-4ADB-AA66-883DE79A5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E98A7275-EC08-4FD4-BAC5-C24ABED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276C3FC9-6D4A-4CFC-A746-5770D73F44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F6B14D3-8CAC-45E4-9F87-5C1AFA24B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60C0940D-9969-47DC-9013-F04FB71E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28768975-6942-41FE-9235-41136C97CF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F5359C7-1C6B-4251-A721-FDD9AB2C3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229EE097-EE08-4BAB-8CA4-F110C9CB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E88A9FE-1CF3-44C1-933A-A89A88E0D0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96E2C28-215C-44AF-84ED-9C7A1747CE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BD561F2-E63A-4D12-ABDF-525D9D27C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567B2149-68F1-4728-82B3-BBC37AC0C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ED2CDAD8-0DD2-488D-91B4-2A189E52B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1E1576EE-1FB5-4440-B59B-D47C3DCD5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5DE86293-7D14-4CDC-B583-F486857D3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F0ED2C6-59A0-43D9-B7EF-E34D74E782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FB6FAA8-4157-481F-B60E-3BDED0C8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D43D9C22-6174-41DF-94DB-6262759FE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759CF09-9EF0-42AE-AAD9-AE84348F4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B48DB03-7279-438F-B16E-3FF66765E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39FC054-A03E-407B-9848-9CF3296F9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E26D7E6-DC2B-45CF-B416-EE0BFB45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E7BD4F7C-218C-4A5E-9F51-FEF134EDBD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749CAD-0E3C-4E62-BA62-74F288AF8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D481323B-3938-4B22-A229-BAF09FE9B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93652D29-E221-4C20-8E23-F638BB27B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186BE1CA-0CC5-412A-8370-BD793B34D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09F77C4-C3E7-49B1-8AEB-4FE96F0E8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8401A053-4216-456D-B306-686F66B88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2E384A6-B24C-431E-9D0F-D565395F2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DC68E642-3850-4E07-9C2C-2E8417CEA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3A4825B-EFF9-4D46-97FD-372210A38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11BA73B8-DFD9-47F2-ACCE-84387EFA0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8F99508-56BC-4FAC-9270-F58AD3B62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9FD6A49-DCA5-4C83-916F-878E01B08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2B4951F-C69B-44DE-B623-EF0DE43430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24725EC-B34A-47D1-ACCA-D6DDE37B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ADF46DA5-BE63-4318-A939-6AA4C375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02676C0-B390-4703-A12E-2D1122E06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F21C9289-147C-4F45-BBE1-FBC20F3ED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323CE97-F1B1-482E-9B2D-C13DB8F05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D9825F7-503B-49E4-9204-EBD99295C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43F21FF-6061-4B58-93EB-A63A536F2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4BA2831-2354-4EA2-8C8C-B01F86E7C1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8E340535-13E4-45EF-9287-E5C416E1D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35F4097-2644-4036-997C-6B9237BB4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08D8D9D9-C943-4324-8F90-99CAAE5F8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D2F24BC5-8A25-455C-B19A-8D8B5C65FD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9788A443-7D08-4E64-8C9D-267D5EA77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1D742C87-2ADB-41FD-952E-E9530418C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04B9D3B-2DE5-4F8B-80EA-C4CAFB2F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9BD7AE44-6FCC-4320-9861-26E51663C0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1747C10-A44C-4418-BF9E-8B2D59BC4F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563E7CCD-431A-4F0F-93CF-5D5DC7531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90B9AF13-7425-4742-84D1-EB2792EF8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301FC9C-E654-4C1A-82A0-3E4D3C53A1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8B17AB40-AC4A-4F6A-BF6B-B9265CE7A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8DA23A-6273-48CA-95F4-B4DD96FD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587FDBA-7B9A-4B06-931E-E2008580D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FE4DFDB-0DF4-44A2-8047-851C878B4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6180619-48AB-4A4E-91A4-5ADD3722BC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876318AC-F5A9-4FA2-9079-E7E98195A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7646C863-D744-41B3-9A6A-76C27D28EA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69DD051-5201-4681-BFBD-E338FEA99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3933E6E-29C9-43ED-AB1A-40724CE22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A8782BF3-A864-4CC5-B1D4-F4EAA7B46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D141CFB-9484-4942-BE9E-2D87BBFA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5C96F21-259B-4801-AB79-5D870B05C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EB418505-CAA8-43DF-A425-7F3F2ED1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F0651D40-A9FF-4BC2-B454-1CFBEF1D3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1947873-2F87-458A-A554-5702E2533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5E2E27C9-F72A-4553-87B1-674C6F0E6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CA9A8A5F-A92B-4D84-BCFD-CD0DF55C8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67E9BCB5-C773-4ED9-B3BD-1ED5877D1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8DD7568-C9B7-4F9E-86F2-50FE223DB9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09769E1-754C-486A-8D25-763250215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8F7E0A2A-BBCD-4FAF-BC9E-97A871056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8E4E340-DF87-428C-B063-C09348893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195D79CE-3C05-41FD-B9A3-245389F8E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BEFF6A1-A828-42EF-BA9D-60848D927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7F977D8C-D94B-4A21-9DD0-97035101D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724E963-88E6-47EA-958C-7483AD9C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1E2C5C-DCCF-4F05-BF5F-CD2D21D8C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4EF68B4-0AAF-4872-ACF9-584943289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879D1C6-AF16-4B11-AA97-787A95B16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4EFC2E0-7AA9-487B-8685-C0245D1B7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60BE2E3-1593-42AB-8A26-9BC05B1D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CFED2FBB-E3EB-471D-9054-3D07818DA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4972A78-8FEA-4D16-967E-9BCE6D8E6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CFFD4CE0-00ED-4AA6-A3C9-96A6FAEC25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999C2DFA-1718-4AFC-BDF9-6FDB1726F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8610D6BC-99BC-4143-872C-A1CE118C1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9B4DBDF-7DEA-4E0D-9DBA-C82899C5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015F7E5-167B-4E42-B1F0-F5FA488F4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5A99B60-5EC9-42E8-991A-2CE53873C2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F8665A4-FC77-476B-8A24-9CE43D835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72E65F1B-894B-449E-9AB0-D2E38DEDB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5D0990FA-0D22-4802-A19C-9953BBC84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0664B279-6C5A-436A-926D-22DB309E3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28E256D6-61F2-4390-8A3F-5895B10671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A8A0168-CE65-45DB-8E81-8609BE622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5016D320-FD6C-4C0D-9645-3193279BC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81EED30-2EC4-43E6-8980-14233458C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EB6F3F01-CFBE-4715-AB4B-8E054B033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0F3C4B4-6DD7-44B5-81BB-4505E27AF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781DD5CD-B690-4AC9-A47E-94A5CF2BA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00DE1B9D-49C4-429A-B83A-A5B775FBC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EC8C47B3-A93B-45DD-BE55-D76FFCDC2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FE2CBE78-1063-424D-86B5-AFAA2CF728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DC516B29-A38F-4F48-9810-8CAB730AA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8F883-646C-4410-AAF4-02A26A9D8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71CDF76-0910-4A3D-97EA-1A31AF5BB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1DF62540-F19E-4C5B-86FF-D5EEAAD7A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2A869BD-1DB7-4270-A3D5-D871FF69B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92615A1-313F-4C57-BB74-011E83E3DE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1E97B2AF-58A5-40C8-A865-E41174F8C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DE4A0F7-7B53-4E64-AD50-4821311A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45D905AF-BD98-4C62-B8BD-72DF22672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154BA673-16A3-4E1C-B504-BD9986216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EC4762A-C14F-4E76-8235-E12B975C5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5BBB7E93-F5AA-4537-84A5-643A47CC9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186472AA-0155-46B1-B9CB-D8127BED3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D5BF0714-E545-4445-9B56-319BF14D4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6C70144-3E46-41EB-861B-28304A5637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2407AB2-1B6A-4613-8B56-629453E680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5DA3708-1A39-4B75-8E4A-536F90532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734C884E-2864-4CBB-A13C-AB388354F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6D9E5F33-42B3-4972-BBC0-125B87B49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A0E8775C-66DF-44E4-923D-78CD7216F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B80DF90A-C3CB-4806-8EC1-18035FF5E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62055A2-677E-4AEF-B703-FE95AFC60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F6E03E7B-6E0B-4AC8-BEC4-9A85E8DF3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240540B-C4F5-47E4-8D44-6CA5329EB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19398BAE-F251-4AA7-A014-2D36ABC6E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0B0E847-6ADA-47DF-99FC-C784263C7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24F2BA42-8C62-4F26-A89F-A806A82C0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F6163BB2-DC33-4C41-B233-71C7D0A6E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98F66A9-02F2-40B0-86FE-923810787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5BB63B05-11EC-4587-ACAF-BC9092BC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79D47B7-77C3-4777-A984-D7C73C1CA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4719C38-728C-4ADB-9D41-0CDBB39653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567778AF-E4E0-4366-B29D-E2F5C7E7A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D05C7A8-38EE-423E-B3EE-B11A59897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A2909A7-C675-400B-BE79-F4C57A81A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FBA56233-DA41-41A4-961B-E1C3825FB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9C25F0A8-3F04-4DED-A83C-23B394D2A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7C8B4FE-6728-428A-B41C-10114DEC6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410615DC-D714-42D0-BBDD-0DB561641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12A3EC1D-EB8F-483E-9FFB-8D2856602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D998D9C5-B449-4309-B8A0-98C47C095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048E6B0B-3A7D-4FEE-AD37-1361B10E0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CBEE260-7DCD-4565-82F2-D411514F17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BF58B69-A535-4379-BFE7-BC39EB217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C75D024B-BB0F-4783-95ED-9E819E635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3BF6BD6D-949C-4145-9BA5-550AFB08D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464730-6193-499C-8D01-A528B6A58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BAED069-62C7-4B2A-8F20-A40A9B05C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D55BE57F-A9AC-45B4-9E0F-9E717ACC1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64DEE915-83F9-4B94-8320-B185EBD38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3ECADA3-41AF-4E72-8E73-98548693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98A1C434-718F-4111-BAC8-8402B0EE4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5D1774EC-F37B-44A5-9619-CCC87E6E5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2E74D0E8-4AE5-41CE-BE6B-7CA4C109A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A5372FF3-CE13-4CC7-B79E-504CF03D4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CD57E5B-BCF0-47E6-88DD-6A713A4E00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7854A09-557A-4AAB-8797-45B45F6B9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EA243A21-8E4D-4534-A6A1-0944CC0E65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5E3A44B-7D83-46CA-9CB7-69C6CFBEB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6A43AC4-F246-4380-A064-BC1A561C23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CD96B3C7-B446-4CCC-9C89-505217E5E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62EF5352-1441-4ACC-A6DC-08C4C2833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B7355CE-3A2E-4B66-9F5D-90572B7BF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3E275FE3-D803-4751-B55B-D74EF5510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6E165DB0-E5E0-45B3-9830-FF36CC03C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C41465A-F4CA-45FA-A4AD-6D40340E1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614C2A1-FEBE-4C68-B829-FF47126A8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D534DAB-0AD5-480E-B50E-1CF810705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70B4B9E8-644E-41DB-AE89-0D11167F1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356929AE-8C2D-4DE8-9905-451741FD5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3D3C499-3FEC-4C73-9B71-445F5D9CB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F0867DF-7DE4-4062-A3E0-B9BF9EB2D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CE0A12E-4852-42B5-B9B9-A06462FC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5F3D2A8-FCF1-4C84-9E34-EF9F44D33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EAF69716-F69E-4FDB-86AF-547EFFAFD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B13580BE-2BC6-42D0-9410-CBBFD6C2F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98EE311-F1EB-442C-A0FE-B6930753D0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716DCD8C-C986-45CA-9829-044D0404A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B09DC670-5E39-4D4E-87E9-6E98598FE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AD797774-8810-4E47-8DE7-B9184E213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9524376C-3D0E-461D-A6E0-C7B27E3DDD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75659892-616F-4613-99CF-2DCF4F819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737DA2BC-B9AA-4264-BD6F-A5AB64F96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20AC7D62-5163-45A8-A465-954DDFEAD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2DA73BD0-2343-4FE5-9C6E-5C45D2D77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22CE500-C444-49C4-948F-F2E8B6826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8326514-28B7-48E6-8053-1576D040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7AA7EB43-5430-4C18-B9E4-3EABCAED8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63023C4A-633D-45FB-8FFE-CD6C9EFF2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35D2A3A-F51B-4AAA-83AF-62EC3FBFD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E21FA46-70B0-4A75-AB96-A7A330632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775619F-1019-4F24-9903-9660A8921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3D677CD-4978-4986-B0DD-98463DB9E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C470E12-CEF7-402E-8852-50C27DBC1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C58565C-0238-4214-852D-3D08B6877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7B1AFDE-9919-4447-A14C-F66DE91808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92238524-30D2-479E-9685-FF82B2215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B6772FF-A5AE-4775-BF93-6D85D0A9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7F1BEDF7-87AD-4DCB-8752-E445E1EC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5882A3EE-37FE-4789-931A-129051C01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67726604-2353-4ADF-8777-016C710D8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E4BE120-7FC5-4DC3-907E-3DE79A783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34FCD1C-9ED3-4BA8-BCD6-7E5F481B4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776DAE7-A85E-4904-8E55-9C0134FA1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97970C7-3ADE-4E4F-B317-D24B6715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1572FA5-0821-478F-934F-2F75C988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F1043FDF-ADF0-4E25-A14F-7B44ADF66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EA5BC46F-A911-4D2B-B5C1-E9CADAE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5CD28F5-A0CE-4F84-A9BF-4376845511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2910498-8A62-46A0-AA48-53F4988ED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78D9E302-390E-49C1-8AFF-35E46E835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8EFB932-F64B-46C7-A5C8-F770131A0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3EE90824-A635-460F-88D0-06EC1CB2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AE636CB8-8F72-4DBD-8DD3-83A2D38DA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E59623C8-99AB-49B0-8B6E-1F2F61556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A506E86-FC25-48DE-A92D-8294F34F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132C704C-F9C3-4B3C-B2D6-9B7972F3C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F625FCD0-9D43-40BA-B17F-45252F79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9A6AE94-CD7E-4235-BAE2-B3135D7BC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A085F81-90D3-4A7D-8B4B-107F06595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C0A0AF4E-208E-4BF5-B275-55AA59693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8781B12-EE95-4DAC-8CEB-53504ADF5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22260D9F-C2B7-43F9-BBB5-60FE3969A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F3890A5-88D0-44A1-9715-CF1E2F495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3ED3293-7BFC-4016-A9FD-8F10F186E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CB075FE-76EF-45D5-B228-636CE9B77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F4F6C4F-8161-4EE1-81BB-222480B1A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F3301A01-8757-483B-857E-DC65BD621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CD053302-4BA7-428C-9E83-EB7EE1106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CDE9A4C-800A-4EF8-807F-423F4A2B9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1E50E3A1-10A3-40BB-89C1-1713A98C1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810FBB-B1BE-42FC-9827-CBC94F32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5CA4BC-CFA1-4A42-A5AB-B3147B348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0EB76-9081-4265-BA5D-1AB63EC73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8BE96061-10D4-48E3-AC50-E4E2276D8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BB9C8BB6-A8CA-4008-AE84-EF3E45E3F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C5A6F6FF-C9E4-4E18-98AC-D3CB9B1C8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5BE8E64C-2FF7-47DC-B43F-C247242BF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1DAA9EDF-D675-42B1-B486-9768A5783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1AEEEADB-584D-4D4B-B2F9-F809063EB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95639FA8-5323-4EA6-9D44-1C99A2CC4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3D977E6D-4D6A-4EDB-9BD5-038AA8019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6C030E96-5F9E-477E-9CCF-64AC54D4B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E21C0B7-8B5F-4548-B063-AB78457A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D40D42FB-6E79-421D-82DC-BAE7F2AF2E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82DB8DA-7381-43F5-84BE-77424FBEB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1129295D-07A7-4A60-BD2A-30DDA0135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1383F8BB-9184-4B47-8A2A-9A91F0DCF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F26300-0225-4C3B-B695-092E7D403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A97C9E91-E8ED-4A5C-9A2F-425DED7C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68C0302-8A90-4C21-8D5F-8CA6011C5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3A777D5E-C4E5-49D3-8427-6FC88F9A8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939B363-65EC-496F-9469-F8E338B0A6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0B5F1AF-70ED-489E-ADB5-5EC43F18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42738BDC-528B-4FE4-B964-3DE3FE384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47BA30C-3C49-429E-860C-BC085E52B0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227C475-589D-46B4-A6FF-9487DFD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5143ACC-DAE3-4AF0-B6F2-33D27DC79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FB7460A7-5A45-4865-88A4-112AF5902D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4C4083F-B2C0-4798-9596-71D7787F4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08F5C101-A330-44B9-90C0-7C772CF19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5982BE2D-F1A2-49C1-967D-D6790AD81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3A4C6FAB-F559-4A53-BCC9-80D5676AB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F72BED6A-BB72-466A-B2DA-7708AA05C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7CFAB7B-22E6-4FE8-8C9B-E52EABAD2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F305DF6B-EC43-4D53-A63F-BF7AD7544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D055576-5091-45F3-9375-561B0AC8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D36FEC8-83A2-4B0F-B9CF-AEAD2F98E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8E4A26D-FA55-4DDF-957C-A068734C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24AF1190-2CB1-4033-841E-0657FBCE7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DD76915C-51F8-4C2F-9060-DDC1D56226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6986CE43-FB39-4129-8574-B1DFFDCDE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F79D8CED-B82F-4433-8DAA-5A9B105A96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15507DF-E70B-4980-A9ED-0E74A5807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2A652FB-D580-40F2-9FA4-0279823D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8C0E8BA-95B3-4406-BA92-5B236A5B2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74149472-A8A4-4BB8-94A1-B0A336C3C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66D4C5C3-84A7-4BBA-B455-C36146B84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140CA9C7-B40F-4A60-A678-C9A06C350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D682ABE6-76C4-4079-AEF6-E38BBB2AA9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C87EA187-4C0B-40A9-86FB-7110EA4F8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A5F9F7B-12C7-419A-9313-2A03AC1A2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23699A0-B1BA-4DA0-B06E-B34CFFBDB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2B4F067-C671-4FD1-880E-30263728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DA31E06E-59EE-4D3F-9407-0F5AEB4B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B73A113B-42AE-4798-872B-734ACE7D3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28082194-63AF-45DA-A1A9-2CC351558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75535AF-7C61-4A99-AB9F-F450A25A5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4F4AD-B2F9-4CFA-AD79-F215984C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A7AAD66-CF29-4413-B59E-2DCA25C97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C91B9AD-6552-4424-BA72-2594DD15F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85670EF-9BB0-4194-AFEE-16BA55AE1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AD42DC2-5CB8-4F60-93BC-8C7788366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3C521FE0-F7E5-459C-AAF0-B7B214CF8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28BE3033-416B-4F04-9CC1-9F80C5CD7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B7C22BB-02D8-4324-B7E9-1E61C3025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C40AAE35-F204-411D-88E2-7E5A061F0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4360802B-3A3E-4F4F-94B3-4E2E4F519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202656C-E624-4698-86E1-4192996C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2D68333A-7370-482C-BE4A-DC7B15423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F34DA426-6257-4C26-A36B-6CEA7409D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B0B5E-7D2C-48B7-9AEA-5E556AE49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D65324E4-73A5-487F-8F5F-A5FD82677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D2BFA6F-F980-4A2D-B650-A1AD2C64C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7FAE997-4A4C-4902-ABDE-95D3DCEAA4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0C3D931-C49A-413E-B728-49674B551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D3B036F-BD74-4CC5-B406-05052AE06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FF78932-CDA0-474B-BFC1-95584666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897FED5-5DE3-40D0-9F85-3C268ACA6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54A33C62-6FBC-4F0C-8804-C02E632E7F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7F5B2DBE-3112-4F77-A91A-7505C1BE1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5B09195-15DA-4B19-8B02-CEA500FDE2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8FB3546C-0A0E-4F1C-B505-66DF08EE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E05FFFE-D258-44D2-80DF-50041A882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96A6EB3C-A079-4DEE-8044-80FAF82D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2298F8EA-407E-4293-9397-8DE8B45BF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B44CDD4C-24C3-4036-9982-5EC1346D9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2A3370B6-418A-4144-ADDD-494E7BF43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1A1F53CD-C009-415F-BE22-8872ADEA9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A828A5A-FE0D-4FE5-A0D8-F9B12DDD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972EF74-0CA4-4197-94B2-A46AACF03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B988CCA-2403-4A25-B21A-0497AB943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9B29D28-1F58-49BB-B661-7F08B9633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E47EC009-708C-400E-A710-EA2DF0CF8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FDE028A-AF36-4DAC-B47B-443B4A04A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E50373AC-A61A-4A0C-9769-D70CFEB8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BB014A8-CD98-4FD3-A31F-5F1C2AC51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CB0FEFE-828B-460B-821D-04229EFC78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5BB867D7-1E33-4D90-951E-105033F6D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20C5D12-8B09-46C6-9206-75F5965B7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D74A5BF-8AFA-41D5-AC77-ED31E2494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CAEA1115-B93E-416F-9F36-5625EE892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D0D54D5-4D06-475B-8993-5B3643366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EA82807-9C8F-42E5-958B-46E851590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E2F71A07-B4D8-4D17-B60E-84754B67A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C33D9CC7-99CD-4545-B8CE-B1F88601F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49DB60D-0E4F-4709-B662-78CBF214B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768D4D2-B980-442F-A0A9-A467766F2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A5BBAB5-EBC0-4A5C-9238-076FFEB9A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1474B9E5-36C2-4A9E-9AC8-620835D8D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751081E-612F-4CA3-B898-2D7EF2239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188521FF-CA69-40C7-BAEB-BDA7ED3AB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94573311-89B6-44D2-941A-6FCEE2D41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7A43363A-B622-4AFF-9809-7DE7585F14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E63588AB-E36B-4992-B807-F8F7EED0E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E0142F3-8126-49BB-B385-11BB65FFE9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241DDEF-D4E9-4232-B7BF-F6CB22188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A80F2DB2-B751-4528-91E4-3B011511A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9D0E536-5E2A-49EF-B397-645D565FF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CA30C078-DE1A-48C2-9F6E-891256CF5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BBAD7685-5835-41DD-94D4-EC6C5C1DC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637D7A8-CAB1-4723-8681-C66EE83F6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B97A046-54B2-4F10-80A0-D466C9A7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2C688443-95F9-42BA-AE94-CDFAA42EB6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1D5EE33-A5BC-4E20-AA1D-CE54253F9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9AC5B54C-CF26-4892-9D67-AD13271F1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666F1EAC-FBA6-4C94-BCE3-1A444BC73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B67A195C-6510-4EEB-A01C-513F79546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BD08558B-CFD6-4052-B48E-4143E3624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04BC1EF-8B5B-4E78-8CBF-753029964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1000A7A-86D0-40E0-A381-FBB92B388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965FA7D-8D51-48CD-BA09-A3372A33F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841A4985-12CF-42B0-866E-1F76910B9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FF8E6609-E077-468D-8DAF-9E154E847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413EDEF8-887D-4CA4-82E2-8D130B837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B65ED2CB-4A4A-496F-B9EA-09E139BBE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A76D8910-31DA-4C09-9018-CC5900B8B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021148D5-A1F9-4B89-88D6-EF34F6AF2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1CB2808-EB8D-4B97-A0E9-BBE9F0777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FC581F1-199A-4AF6-9807-C23F09B85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31FD6B7-3673-46DA-8C99-762855222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F643087-C456-4D4D-A745-7B7A99222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15D8BAA8-C619-4C6E-98EF-8568550CDD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46EEB4D-6FED-47D0-B81D-0639EF94F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F57E03F-2577-449C-9C6A-026D0B9F1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D5CA286-2C58-4509-A7D5-B16632EEA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8254A1BA-FB72-4FE4-BF1D-6CD7BC98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FE259BD-622D-4D62-B1F3-5B72EA3C46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D07111A4-E2E4-4F8A-9A10-E36AFC90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68E9FD88-295F-454D-A2A4-30AC2234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D54DE37-48D3-4F43-8114-4C77BCF81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CFDE422-6079-42B8-82C6-5D8B1C636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8C81F7F2-DBAC-4286-8CC8-5D602AA4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05B478AE-FE14-472C-8222-65F2FF14D7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D3EA95C-0479-445F-97AE-5E601C262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3BA0F46B-1E9C-4A3D-856E-6DC4A0E26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F470B5E-2387-445F-A85C-E7087EEC2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AC7E684F-CB81-44C7-91FF-6FD4C89B0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80AC1E60-861E-47EF-8C81-CE2662A36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8B3AC49F-5FED-4C79-B4AA-0E96D62C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04F9FAA-D5B4-4363-A573-55D34426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CC69ADB-64CD-45B7-9535-57C7D0B94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BCB1AED-DFA5-4A95-9965-6006B5EF8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E7B45425-E0DC-49DE-9396-56B49DB314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32E3831-CF67-474B-A3AF-0D4407A7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C5919B5-B26B-4F95-98F2-1E96CC94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8C02C65-88F4-4A47-92EA-05CBDFC224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105A5B63-EDA4-4957-8445-34EBE066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A8F7AAA0-A706-4D48-97A5-8B9B2CE07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9429440-DF1E-4068-B635-08C9E79AA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B889874-A300-4634-A07E-6C4E701AC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5766605-5149-40C3-9FA7-8B809DF86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55B27153-A945-445A-866B-F90EEE921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A0DC66A1-3AF1-40CA-9B6C-F49F6E67D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05D4099-014B-47F1-BD22-92EF32E7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321E868-6A2C-4780-8E39-85A1BEE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9EF660C9-4935-473A-84BB-ED7CAB4E6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C941E34-DCC1-4EB7-8B5E-0D3A020C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45E2F002-52F9-4D81-AF8E-9EEFFFA2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1F4C80F-D39B-45DB-A913-ECDC5DAD8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B1F6AB3-76A7-4EA2-ACD7-ADE6F9838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867F6C9-8EAE-4F80-B684-0EE57FFE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9F7E0AB3-E01C-4E5F-8B1A-935C32A7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888EF00C-A2DA-4491-806A-F87341550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B9B6903-5A8D-455E-AE6F-B2F186518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82316A9-3D4E-40BE-B051-7D77DF7FD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949068D6-5566-42C9-9A68-FBC679F35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C718593A-BC38-4E62-9E3F-147A2F5A0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102DF0C5-353E-4626-A39F-A5E7080AE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0B36EFFF-C60C-48AB-8D6C-6A557A825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2324EB6E-5CAB-4461-B46A-EE3CB6F75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631EB594-275E-455C-B372-6946748A0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EFB6268-5231-4177-97EB-D8F5CAC30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0E9E09AD-B97D-463D-8F24-A958AB2E3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68DE6E87-AB21-4759-B15E-19CB420C4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8B690B63-9D67-47DA-8285-ADDAC12AD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C4C40828-E0E9-4352-BF44-63BDE238C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BA0B769F-E211-496C-BB31-DB515EA384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A019FE59-8AD7-4DA6-A9B0-C61C74A817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7310799-E5A0-436B-AA6B-A213C3D52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520013FD-BB0D-4FEB-872A-C06FD5105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EA4BD08-E8DF-4246-8514-CC83A3BB17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8A883E49-9C93-4C9C-9530-2021521BD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50E11BE9-951F-4343-96C0-0BB768753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7C332D6-A667-4098-BB4D-4D811C5BA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472F6B70-6BB5-49FC-830C-E4891364C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C9D0349-1195-418C-A1AD-F7B03FD76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9D89A624-90F9-4BFF-BDC8-35A33E16C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CF7F1EE-3ECD-4F8D-B621-960F98FD5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22F65EF-F109-49C2-B6C6-BA5546AAD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FCA179B3-6340-4F20-8790-D2B8373B7F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A5446C0-AB05-4694-A965-35459E90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C49CDC0-BC6E-4923-814B-AEE254989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746990D-A183-4A50-B2A6-5D82B95B5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DA6AB70-8D60-4AAC-A85D-3A056FEAC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BDBF3A6-B298-4AF8-8EC2-E2407DFDC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A31EEAD2-E34D-4337-A60E-3EAA34B2F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88425C4C-3F61-4A88-8FBC-E838B2F05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C3151DDB-011E-4D60-B8CA-912B7760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ED16C21-A91A-4D34-8806-206D80B1E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C0026967-67F3-4ACD-8AAE-C2DFB2504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B62FD9E-B186-4BA3-8AE9-77B6F4816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D2405EF8-FA2E-4A4E-AF2E-EFEDF339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97080DDF-4BB6-4144-8260-60CEA651F1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98852CA-3930-4E78-882D-54A442275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04210F3D-1B09-4231-86A2-93105C9B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35667C61-4785-4BB0-B377-9FD91BB85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904D2CA9-155C-4036-8E31-A83E16BDB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F713F1D-39BC-4253-837E-C2939DEE5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A74634F3-2D41-49BD-B426-0D0B0D1CC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1B182E32-23F3-4F06-B1A5-609B57F08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8476258-2CC6-45BD-B410-52F0DC9C2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A98054B-9CE8-4EA5-A28E-7FC11DB76A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1ABC395-09BC-4D03-90A7-9E28F9F46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140B322-977F-4550-A076-43385BF75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631A383-70E3-4110-AA21-42E2E1A0B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9E1FFEA-EF08-4C08-B56B-F234596B5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2C72B071-5C70-44AF-A3CF-08D46286E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B8C63EDD-B48A-43AD-A427-51D0692E6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73AF7617-BFFD-4430-8D53-07D529E19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387C0167-5F79-4D26-A732-1B8DA7B9E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BF0F42F-504B-4445-89B0-C4CDA5A17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D2763CD-24A7-42D2-BAAB-36519724C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BB219D-4C8D-48BD-8620-F30FDC089A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E7056B68-DE15-465C-AAB1-BE782BAAB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5154EECE-E112-43E9-9218-7AB4C0E3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8450391-8E94-4E75-8FE7-13EB26170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62E82113-49B3-4DC5-AF12-C700F709D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4DC93090-B89A-43B9-AA1D-46EC486E7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1443798-4AB2-490C-8A4C-F905FD743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AB66C012-C99C-4DB2-B95A-27BF281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0E1446D-2B4D-4B69-A10F-FDA63917A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67DD3AF6-97AF-40EE-9EA1-B83EF01C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3EF4D14-4710-4EDF-BB7C-885BD1556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1F68DE68-8446-4DEF-B074-C8106DA2C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103E6B16-F36F-4BAA-BB58-18541E14F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AE1254F0-9E85-40CE-999D-D55957C49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69E1EA7-06FA-4E7E-B4EE-D69C14D2D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88D2ED9-305D-4D34-9E72-12FB8F891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BEF3B55B-18EE-4241-8F31-DB9AF13F2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7745E72F-32D3-4202-9448-CF1432C87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7ABDB372-38BE-41B7-B5DC-449D2B87F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9CF67E4-48AD-4005-994E-A99C25863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0450BF36-560B-43F2-B7F9-D66540AD8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5B238D8D-2B9E-4277-BA7C-B4C7F3871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6B8A57D1-95F5-4A65-9B79-DC7C1496E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B8630435-99D2-4AEE-85E1-B4A58190F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4796DCF0-EF6E-40F2-BCA6-C31294150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32C0900D-20FA-4C2B-8531-7914B6CC5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61B09E8-83BE-4884-A44C-5E78B697B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7A63001-D40D-4F5E-8577-601AB2947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38E0CDD-CED1-4042-B9BE-CE0EADA67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D2233D9-9ADA-4A2A-9AC0-9F73FE4CDF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63A02D3-EBA8-424B-989A-7E8EB1736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D81348C-078F-46B8-A463-8C557382CB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B9C889F3-C1E4-465A-B0B3-9994C30CA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92E57321-9EAC-46D9-BEDC-67C6B4622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D9E1F786-632B-4E26-9FEA-F73FDE07C1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B141CDB8-5C88-4C05-92FC-59C7AF2A0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7ECED136-5B19-4729-8731-A516FF582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E3150081-6DEB-47EC-9646-62A7BF022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8E7761FC-7987-4254-89C5-FFDB3BD30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7C755C3-D507-4D45-AD3D-75A22CAD0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CA60DD2-45ED-4938-BF74-275AE0C28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A23428C5-6D0D-428C-80CF-25E86384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872F9F7-7A3F-492A-AD56-01D13D272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66E5EE0-D1EB-4011-9DC5-128313374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8D792F2-D32F-4B09-B384-108448C835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578A4096-6CFA-4562-B19F-322597F80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7244FFD6-DDD3-4E00-B5F5-C96EF793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4F940FFC-791D-45BB-95E4-75A7B7C4A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D3A296D-6615-45B9-8880-78A56F90B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C208B417-548F-43FB-A7E6-5713E045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BD050556-E271-49C6-B8E9-6B5977B9E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A055E935-7125-4043-93BB-3D86665E0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9BCB1-E473-42F1-B1FB-0849F526F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52EBBEC-3AFE-46A7-A3F8-A44CB6986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2511DDA-550E-47C2-A88F-70B83C635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E6BB4D5D-0057-4092-A4B4-57D7418D8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F44437D5-CCAD-4F19-908D-0F710CBF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0FEA844B-AB4C-4312-B627-C53729863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38131CF4-5F8D-4084-95C2-F2F573840D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ABD3938-9037-4DDA-B464-2968F3D5B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A596D37-9FC8-46E2-BFF8-010CD59E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61C86127-084D-42BC-8593-BD4303CFF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4DCD7F4-1EA6-438D-B90A-36EC7300D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2879A56-F881-4E74-9D76-085A93C4F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5BBED6E2-06B6-4DCB-BB6B-F7E2046F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53BB6AE-E33A-43F8-B05F-AE142DAA5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561A684-1406-4267-8CC3-69EB96441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66FB989B-14A5-41BE-840A-3D250E8D7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32CF2C22-E645-4C6A-AFDC-45003490B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DA135D-7D7D-4C8B-B708-0F9AA3F27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4AF96572-5EFE-4A93-B456-C50C5703E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58A504F0-FCFE-4408-9F8A-669A2B4DA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509252A6-9968-44BF-B5C7-32B6EE24C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04A9738-8828-40E0-8D8E-3A4F009B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344D05CF-FCED-4CF8-BB79-8A27A7D6C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2EEA09D4-0944-455B-B80E-B0BBC1ED7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D121F93A-FC78-4C5E-834C-336AACB2D8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36C85B24-5D4F-45CB-8E9D-B99E14A79B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F3B830F0-1475-4313-848A-4A51F6E2D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CD2F37A-A36F-4A54-B10B-DD5622A01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F8785E87-0269-4EFA-AC01-D733696AFD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D5832DF6-E6D1-4630-A865-CE671494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8CF3F49-FA44-4FD2-9F49-F954CEFD9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01202382-2420-401A-98DE-26C182671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DF2FD251-CE9B-4B8C-A975-D53B7BD79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85146B81-D308-4EC5-847C-FCD826F3F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8D7E296E-AB21-499E-8F54-F4F2B35D2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B3FF14FB-DAB7-4080-8CB0-AFE6B5862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27A8D895-1AB5-4A3F-BF52-2B0D3F3B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B304288-D6C1-4ABC-A8F8-6F888205B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F303306E-E5A6-47AA-B263-4E71C1050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3B0BE9-2F8D-4516-8CF1-70569B275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58779D90-D8C7-4E07-AAE7-C5C5CDC01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42A09DA-EC49-4C16-A167-386280C73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9582291-7A87-4098-A854-159110A3A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3C1C8546-5A3B-42B6-8EA7-5DEC08441D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1161BDD-062B-41F5-A1BE-67F0DA67B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DE55B20-88AC-4244-9189-287C245399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68167C8B-4163-479C-A0C4-E4C65B6E7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45A88457-FFE3-4222-9C23-BD9DC953F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626FE29-F499-44A6-88CB-0D0EB9D84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E29553CF-EAA5-4636-9311-4C6D5A0FA9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A7B6FBF-774C-4B0C-B8A6-008E1E359A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A505B438-C607-4FE8-93FF-B881D73DE7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B5DE3AF3-C694-468C-95A7-EBD016CC2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1342EE43-3E59-4931-A882-6F6E43A2F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B54B4A0-8F6C-4794-925A-697985538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660CC9B-FBFF-40B5-BD4B-8D962F14F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508072F0-60FD-4C98-9183-280FE9437F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30E4622B-4C92-46C8-81D7-517A56FCF6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BCF7A93-DC34-4419-A7D2-726575E59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FB69CA9-C2B4-48A1-B1D7-340B1431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CFAA4982-0FAF-441E-8C8E-D558E4E14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9CAFF78A-EAF3-4734-9303-B75FB30CCB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EB1A45F-C222-4115-8B86-3EA453AEC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B7882D25-3107-4B95-98E5-1C56FFEAC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AEC54B36-5A89-4E5C-A09C-F16A2FDE8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BA80F42-19E3-4381-AA48-BB53C79F18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CC32E040-5FDE-4DFA-ADD6-F67C12D33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6C79BB4-1940-40EA-AB9D-88C2E5D33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1224313-6439-4125-8725-3BCEDEB9A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CC93B1DE-F95E-4411-B837-7AD4638C1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8645757B-3C0C-47D1-88C8-D91AE3CB9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BAD511-9675-4709-B89A-BE4577B11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3196E5E-F5C7-4FF8-ABD1-6B39F101F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3576206A-0008-4749-9CCE-4EED26011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DCDC04D6-ABD4-4FCA-B8F2-002833381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8C73E6D-BE33-4C4D-93FE-80BD7996D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BC839F-6A1A-4B77-A137-F7311396E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735CFF2-2091-4E0E-BB93-517AB7974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0B6B90AD-DE29-4E44-91A4-ACD27C35C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A85A2F3-2211-40BD-A4A4-A5772878E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1D8D529-D417-480F-916D-558709855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9C9BDE2-D211-4C18-803C-97A0B6CC3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878379D-AEDE-489F-A58A-ACF3286E9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4734ED4D-E3B6-44D3-9F33-5C6BC5BB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E4C89D9-775D-4760-ABD5-D6E0E47DF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F61D817-F3D7-4C88-BEF8-8CE81B1CBF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4B6AD48-2BE1-4B05-A24B-0F32F6A09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3D6A4D7E-9DAF-4768-A7A9-A2323257B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FA60227-1289-4C42-B585-82A9E88D9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BD328A8-6289-4C43-9AEC-55D3C6859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D632312-8E55-4333-B5BD-152BBFF37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10835EAB-636B-4454-B37C-B5A8E371A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69C8037-5470-4F8E-8C6B-8786628B1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989BACC-838C-4F30-97C6-B92C68930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04107A48-5752-48F9-BF94-8C0530F0F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510829-47AE-4C18-AE33-988E625E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8DE6AD7-29C0-4FAD-873B-7F63ACB82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07D7963-4D5D-4A28-BF8A-D2FAB0BCD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05F0911-5A19-458E-9C65-173E9D3B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F3886E-8A55-4063-82D0-AF043491B7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F85829B6-93B0-4441-9448-C9E2CE9A8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FC139CB-0840-4775-B93A-095877D783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33A2B6-68FA-45C5-9C6D-8ECC7075D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E3727F2B-66EB-4D84-8CE2-D55C47B3CE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E8FD032A-8FCB-42C3-806B-C6282F5AE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1A3532F-9022-4B5F-8660-84676EBFC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BE1C736-92A8-41C8-A0AA-9AB47CF5C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FF9CD5F-7C6A-4814-B1F1-888BC3BE8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38C2605-5405-4CA6-B1DF-697A2F1B2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9CDCAA2-A5B8-43C2-AFCB-922B78D7F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64112229-1729-48E3-BCAC-59FA97E6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7035693-1589-418F-BCA0-0AF060C70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F5BA092-8B0B-4F9E-8D81-6A498F2E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58FD06FA-3C48-4081-9468-0923FC728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DF25A4B4-B794-405D-823C-B9ABCBF42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F3E3A775-8C1A-4FFA-9E0D-35EFD21E49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C279126-1FCD-4CD0-9393-48D419CF9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F055673-2A85-4AA9-9426-B21DF78CB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CDC7AA5-792F-4844-BABB-9F2DC3B94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F116D54-05BD-4F85-B37B-5F6D7797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31BB3A5-1FC4-4E87-97D8-3CC88A37D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3B15AE-37A2-4E5B-960B-92925F94E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6C3B514D-A7ED-413E-9FAD-85D1922FA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8C337C3-F254-4EE6-8C7B-5DC6BABD0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48F3A37-643A-4113-90CC-7614F52AB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600E8C2-0F73-433A-B7DF-BB646769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C39DD85-8B5E-4686-B7CD-2C99EFAB9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BB799C6-613E-465F-A2B7-2C233BB9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A9E46B9-477D-415B-A1B2-9A70D735D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144C212-F4B0-4C92-9D0C-6CCCF56B9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FEE58B0-E925-4DFA-98A9-8A4D0519B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757C7B5-9F80-4B3D-808D-0F682C2B7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C4D4E368-83F6-422D-A345-BEE04FC6F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6033E21F-BB75-4B9D-BC42-8BC1F2AD6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E45E5D0-90F4-473E-898E-EFA2FE8EF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3AC6873F-5318-4BF1-86D9-74EF3BFFA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3918B50D-11E9-4ABF-891A-FBFAB881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B7E7AB2-27BE-4920-94E6-4E3C0340E9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E5D04AE-2A11-42F5-A489-9FA35E709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9EB546C-D925-42DE-A4A4-CD0CB20E8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E0F03331-80BA-4900-8977-7D839D863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D909EC6-73BA-4B7F-88C9-6C250C26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285C73CE-00E2-4CE2-A2AF-2E842EFE6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C15D788C-1797-4A28-BF62-018D4C847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9375CFDB-7530-4E6E-8DCF-7FEE6E079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36438FB2-912A-4D7F-BFB4-005DE8F25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D60B1377-6271-44C3-92A8-1B59B77A9A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50D1848-6DB3-4A46-AA1D-F8113A654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DCDABC64-AAA0-4495-A055-7FEC6369E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DA153A-206E-4201-9EC9-A94A464A7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18FC312-8C47-44E4-B77F-996C17BA2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A202C40-4D2B-48A5-927B-5F2CFFF5EA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5F7B70D-F529-44A2-9961-67879057D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0C0244AB-6A82-43EE-995C-E697F6109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EDFBB33-780C-4BED-8C7E-808779293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003FA9C4-7C9C-4A39-BA8E-A7E1EB32E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E613BB8-9D47-4551-96C8-FF7A37DC9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6A07BB46-792E-43C3-BECB-3CDD1341E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17E51654-3AD5-4784-8A3D-BADA06C55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D8D20F29-6E46-4653-90F9-88B5D87D3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30807F11-CEB3-42A3-A6E5-E6A282135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28D65FC4-EEFD-4008-821D-5CC3AFD7F1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E4A5DFD0-B433-4218-A9BB-B88D911CB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D19B044-EF8C-4631-9FD5-95FF72BE3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C0B928D8-E8DB-4100-B8C3-AA672F58B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058C8A96-8377-4B9A-8CA7-016CADDE2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FB8E5B0-7CE4-4CC9-A66E-D42574A3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B542D802-51B4-431E-B9BC-0638DFDCC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8410432B-59D3-40EB-98C4-A781743E9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695117B5-DC66-460E-98D2-2B48253589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350659-B83F-4632-A66F-B0F7C2BECD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B56564A5-817F-4230-AF56-249CF5C136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94DE5EF-1D28-4E86-80CA-BC1518745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516CC18-D84D-4024-B85E-E567FD37E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BE6EB7B5-B3A7-470E-B0A0-35D7CD129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E15926C-D970-41B4-8D11-9957A24A7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425BF18-7773-4AD0-8995-6BE3EAD8A7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6F113947-01EB-411F-9A49-EA1006AA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CCE8B773-000C-4140-836F-74AA7CDF8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C3FB91F-DFD4-46EE-8926-E0A9FD5E56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D39050A2-3723-465F-A079-06E8B7D69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141DD206-B0D6-462F-B337-78C56FDA7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3C60451-B909-4873-AB93-8006791BD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6CF6C546-C5D2-44FD-AC4C-73FCBCB41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A4A9B489-6959-4327-82E3-4BA7FBD2F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76BFC59-990B-4CF5-A592-08179D5DE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3A32740C-0EF4-42CF-8049-4DBC0597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E1893422-4F7D-48CE-A554-7A57838B4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58845A18-BD49-4127-B69C-4790BAFD9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016037E-A953-4DB9-9F70-B35B745DA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35FDD45D-8CC0-4EB9-8C0B-A10D00BE2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9F1CA5C5-6B61-49A6-B0F5-6D64B4D48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CB84-66DA-40B4-9E77-0DCC6FD1B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5A56ED7-FF7F-4DD7-98D1-767C8E406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4FF2CA28-262F-4F04-9731-27163AC96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C3221A4-1D18-45B7-8AC9-EB36431C7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23A1BFB-DCFF-4B5F-A3AC-659BC82DA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C80550A2-BA8F-416C-AF22-89F04F893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C0ECD72-A6F7-4AA6-8507-3AF7111F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71A99AF1-F1BD-45FF-BD4F-9E88823C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AE6C597-ABCA-41DF-9B20-03CEE9763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FDABC9B9-24CE-483A-AAC0-9E5597352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1384BC6-32DD-4DCE-9402-90F999005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9EF1855-3F97-43B5-A8F4-90A614F48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087C7B4-C14D-405A-BA0D-C7D2DFFBC7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1A39372E-CBC1-4A59-9156-A633C27F7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8FE036E7-F1FF-4081-BBDD-D4C0F984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5C0C45C-27FF-40EF-B3B9-BBA4C408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E31EE6B-E59F-40A9-9A20-D1335FB19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52E493FE-2778-47EA-9793-1FA9466CD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4E07CBD-6F31-4169-B144-731521FC3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6A6297E3-13B2-49A4-A21A-D92BFBCA4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EBD9160-0470-4292-B0F4-CDEA349D4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55DB35D-4B16-4892-936E-A38CF5BFC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88DED5C-0813-4390-94B6-92953A595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03022788-2481-4753-94AD-42E15C1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E0A682D-2113-42EF-96AC-B9BCCFA1B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42B5020-F60C-47BB-BEE1-AAF895AD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628FA9B-A793-43ED-B47A-93A289D3D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C0A4200-03DE-429E-A0EB-75B1F8473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232029D-D58B-438F-BF80-2315F1FDF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1C062D05-3F6C-4DEA-9374-380405DC5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883CCC9-BA7A-41C1-B521-99A4A58E4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C7194D21-AE0D-44B2-BE9A-C30DB36FD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58412C20-58A1-4BFD-9098-AD6B76B2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18D24EC-E3A8-4987-B15B-6514CC55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1E88912-7B88-41BE-B57A-149AA2985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F5F6C133-0FA2-48CF-8D16-316EA5ACF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16657595-121E-4B3A-A406-7B2D4DF85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3E445A8C-0FB1-466F-9C41-84CAE039A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06F32D4-55B0-484F-BB63-88649428F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81BC297A-A0C7-4179-93CA-092017AE9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80C671D-13D5-44AF-AAF0-A08B46F08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56494F50-90D4-4291-B32E-00DF64DEF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CCD2159D-F6DA-445A-8CE1-99390B0B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A67C2559-BDDC-466E-B6DD-03C7DB803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37638BD2-4250-4D5F-AA0F-867B630DD3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FD529CEB-5A24-4C68-A2F1-B40DE7565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8B43B21E-4FDF-4BC9-963D-4709ADF05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06372C68-C87D-4B18-9E87-5045736FF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6EEEA7-8006-463D-A769-0E4B14AAA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A5E691FF-DE2E-4E92-9026-EC9309946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64B7DD69-983C-42A3-916B-BA8EE5352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05CDD6E-D4B2-415F-8D0B-70F9F02FC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E4E6CD8E-E203-4BFB-B3B3-20CCD279FD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DDF1B51-FF68-43C9-AAED-07375D28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2D096B63-8C93-4C76-84AE-318545ADD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151F202-DE54-4823-B24F-716FC89816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2B43BB08-BBA6-4A20-B25D-099ACD4AF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9C91F70-FEAE-401E-BF46-323B7EC0A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6518561-3C5B-4D41-A108-7D73E03DA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9B2510E6-F3BF-4A25-AA89-A0E3C057C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8AFE47B4-C73F-4ECB-B8E1-F4E8300B94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9ED655C1-DDBF-4AE6-8CE7-731E5D14D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E71A584-334D-42C9-B807-DF60BE310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401A700-2A92-4665-9CB4-546FE1D04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03A23992-3D55-49F9-B7A1-F77A4C830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B49F82C7-9103-4884-B90F-17BB37907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EF5511F-B48D-489C-92EF-CC810CD2C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0F23242-22BF-4D87-B696-E1355E9A7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5B9A39A9-179B-4039-ADE0-23D01CAA3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12FBC1D9-D6AE-453E-B33B-B204792B44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0C4B507-7A2B-4785-8808-9C5DD5718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24550770-8E88-4105-87AB-ECC5F3905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18CB775-FCE3-4A81-9EEA-8D413D2F3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DFCA6482-3049-4A64-A174-83D347CCB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E3E48E1-A146-4C3B-8A1E-B2705CE79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1F8382F-4CDB-476D-BA96-78F972375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92BBF464-2F31-4386-AC59-46705B157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1E9FD13-FD32-4C95-A839-33E390526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AB25288-E9DF-49DC-A0D7-69B3E1F86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49FEA24-C20F-4090-9025-B635901C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5F18BC8-391B-43A5-8B46-9B0C19897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CDF7E6C-E548-486A-B228-7B0E5BA9B4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629642FF-1600-4359-A800-C2C0A81E1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CE05DDB8-2355-493E-881D-67563F9B9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0D31D06B-3942-4C84-8447-5759EBDC5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376BD2E-C164-4CB2-A7EC-90D0F415A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91B8FC0-6609-4145-82F1-E51205FA2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17A0E5B-6C40-44C6-85F0-831854A1B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D4E56101-11ED-45C2-AB2B-DAA0CD31F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8F2692F2-74D5-4D18-9183-8C7185054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9B1C35E6-40AF-4A0B-953B-E2875429C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C9A4D72-1AE0-4B3E-9B7E-38981F586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936C60F5-0F86-4DB9-968A-8AB2BBF64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75B85F9-4C5F-4698-80C0-D45306666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B2090E50-3BED-47E0-964A-D64A65CDB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B45BFB3-A6DD-45A3-B940-901E72F62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F236F853-BCEF-46AA-8A44-066421CBF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3AC4D75-558A-4A4E-B3A3-BB38B84F6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D403EA8E-253D-479D-BC71-26AEE224F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4BBBF2D-03BD-4865-8215-A4B5FE3FF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D5EB5EE3-1CAB-4EF6-A6C4-6F6C4D7AB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7827B8CE-7803-47DF-B890-CA05AA04A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F87FD655-C463-4745-ADFA-DB38A621A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7113B9D-C22E-4B8F-ACC1-704699E10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6C85D7E-1EA5-433A-B169-1824F80E8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9FBC737F-4C24-4FE2-9A85-3661155622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4D333516-CF85-47F2-A355-C17080AFA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988DA12A-4E06-4840-BB22-375D410DA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39D3561-9B59-4127-8A9B-AEEF013A4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6AB962CC-5A2F-480D-A6DE-63E82C11B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EF5DE8F9-5BD4-4036-949C-CD1E2DD7A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47CEDFC4-84C1-4FFE-9ECD-1C48C79065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EB879846-15F7-45D4-8C20-34F6C698EC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DEFC4DF-DEAD-419D-89B8-097D3A249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051442-A30E-4B4B-BF8E-B70D0F96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F23861A4-824A-4962-8867-7733189B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67664FD-8D62-4B71-AFBF-E1E42372A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B49B8-54A8-4D76-A2CB-65B5D95E1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2478E2E3-B2C0-4C4A-9F83-98DA5E7EA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E233A269-8E64-499D-AE30-65D9BB5B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BBD26E42-600A-48C3-A463-595B3F0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C1EEC04-D9DF-4594-B04C-C2E9AE4AF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E213E49-1967-4973-A3AD-665126BF2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94EBED08-2032-4C63-8EAF-524C641C2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BEE473EA-84F7-40D7-A6F5-AD02DACF5D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62A129E-6125-4621-B195-23523AB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4576E5C0-0A14-46B9-98C6-1080897B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32C559F4-BCCB-40B9-B558-938F3E4B5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D555F16-1EBA-4E27-9CA8-C7966E1A5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F4FF3267-DB6A-4FE7-BC13-84BAD2098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8C1E25E-DBB7-43C6-9DEB-B98D30298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9D76C31-8137-422C-9948-F655A2BE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119291B-5E91-4410-A326-A8AB2E775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2DF8F002-5C85-4338-9C06-A64B7661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4C9A4D3B-B2F0-46CD-BA3D-17DB380A87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00978A74-5F5C-420C-8504-ACF03E242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E17663F9-21B7-4136-8EB6-881C801DF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B0FE495-1EE9-4D7D-A0F6-138B5CC17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2BDE24B-451C-4B88-B63C-861490BBB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5F55FF76-8E4B-434D-BD64-71C86DAB5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63EA960-6EE7-4E69-A89A-88E8669F7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A3B86291-368C-4A7A-B3BE-906461FA2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0F55BCA2-8894-43CC-96B7-5E900A93F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50077C7-E4B5-44EE-902E-D432ABF70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7A5D0F50-9241-416F-82A2-C813C8E6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968E4E50-CFF8-4140-A463-0A0DA2CF7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0A8AAD7-0A5C-4725-BDD2-62EA7EFDE8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51EAE921-77D9-4E1B-9C3F-99188F36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1D82B72-CA3E-4680-B8E4-4FF04FBBE9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AAB1840A-E530-406B-A08B-7DC7902CF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ADABFB31-4782-496A-BD55-FE64798EA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493EB582-C22B-44BE-B7DE-14D63932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E709F7D3-3CC6-42C2-B553-48CD212D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F8E4A00-CEA1-4C2A-9D8B-36CE78206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666E0CC-6166-4AC5-92EE-9FA03995C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AD68CD-F8D6-4A80-B76E-E8E5F73E2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5328C684-60E7-4874-91C8-5C199F578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62DF516-121E-43ED-80E3-EA6D3EDC6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18344D3-8495-4C91-ACBA-515AD7637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D23CDCC0-B11A-4AAC-9B84-2E53FF48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A381C97-05F2-43E0-8D58-963FAD4F5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408E2BE-C50E-4417-B2B7-E90E94C88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8A038F7-C67A-4181-9987-E66934610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BF02B40-513D-424A-8590-4F90784A6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A1A0B5C-93E7-470A-96D4-872CF8429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77696B4-F51C-495B-85B6-2810779A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C2E116F-74D6-48AD-B30A-5B43E2E3F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9078663F-119B-43AC-A8AD-241C3420C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7F343B47-EDFB-4920-8501-BC33060C9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18CEA588-69BA-457D-87AA-AEAAD6D8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00C0A868-F448-4477-9064-01AF89554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6B010B31-9B2F-4B5C-BA60-97DF838083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65AF2A7-3B78-4384-A7D8-F16D323FA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35BC59D-6297-49A0-A74F-0F88F882D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C33E859-3857-4976-9EE7-E68FAD6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EA9A1DA-5ADC-41E1-9CCF-D318BE118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A9C2621-DB17-4233-A6B0-543B6A852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35D6DD6-009D-4EA9-A658-28D9E52CA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1B4D411-6DA1-461B-9ACC-9BE81070F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ECE6A763-C0D0-4D47-B61A-E3504884E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6F73E42-B7AC-45DD-A355-022AFF047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54A08F4F-BC34-40D3-AD40-EF5922376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DE70B8F8-3B1B-4E62-993F-FCC0B354E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6F97CE9E-8A58-401A-BA6C-4A49C1647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6886540-5290-48C8-86AA-95574312AE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AD8F5DF-08AD-4F9A-AE5B-0EDEAC2A02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A919589-3324-4EFD-BF2D-5BEED6DB1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959EC28C-57B9-47BD-8688-54D7D13C3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9C62381-02CD-40F7-9677-E4DDE980C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58F3417C-49BD-44BA-858D-25AB7EC2A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34AA74-0D97-48FF-BABB-B3A33839B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BE48D613-44BE-4CA2-BC44-79D933B7A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A308EB6-6E10-4FD0-9D12-093A20C83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3FB99E3A-880B-431B-9153-64DD14735E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3CCF5AA8-B674-44C0-B613-C137EFC4E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B9EC1BD-C8A2-4DE6-9533-5A4E14332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9C4578F2-5DAC-41B2-8BD5-452671AF0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8C4D98E-8C33-41E3-88A6-EDB9AAC996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5B0C7EB6-A74E-4450-85F4-1708D6418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706AE88-6EF7-4A43-BD97-106D2ABE16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32CB56-4E62-4F46-B80E-08EAE3147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FF90B814-CEC3-46BF-8C82-0D4E07A22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A7D01C7-4EAA-4D0E-83EF-0B9049F5D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D06EDACD-C12A-425B-98D0-94D4B02FC3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3E3602E7-9198-41C2-93C9-B7C2CC249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13A17C5-0B8A-4895-80DD-844BCAA0F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BEA16210-67CC-4EC2-97AB-67A114F4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502089CC-0133-4A1D-8FF9-463E6DED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079BB4C4-7DF8-4FF4-A355-1D449B77F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CE6C827-717E-4401-AC0D-35B0B7B8C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B32EA84-ACB5-4D65-806C-0E11F716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B8080367-5CA5-4358-A7A8-ABA74C8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DAB02E88-9899-4AA6-AEB2-7C569944B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B59E8976-C576-4C8B-A88C-7E6384276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B2A4805E-E590-410C-B0D6-40F4D0419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E22BCB7D-1478-4D0A-93C9-F88300784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BD20E3C7-ADC9-491B-AA34-F9A91C072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41BA6EB6-F7C3-4634-95AC-4629F3FC3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EA173AD4-8CDF-4B42-AB8C-CE42E957C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46CC2E20-21FE-45E6-976B-1AF333FC3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5EE9419-3F3F-40BB-8D0C-501351428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DC7FFA8-6607-4F4A-8422-43CB7CFE1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4C8AB64-B55E-4CB9-8BC1-7BB8087EB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82A769D6-3275-48DE-8A12-45ACAE115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C3943B5-5D47-4679-968A-033250350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2469D0BA-37B9-4CAA-8D47-6F4558E57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8390E388-9DA1-4461-9FD2-1120CB2EC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3D87C5CC-A04B-4D2C-8140-34B671223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DA85F75-166C-4A8B-9B75-25F0AB3B7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19396C6-3B16-45B5-9AEE-D23AF28D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5725C0E-CA61-4B4D-B525-08C7193B9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A47EC0DB-C7CE-453D-9CBF-87120C34D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8A90929A-4A20-496A-AC36-3097F3221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3074D7BA-3329-4257-AED7-BD1689885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8A132DC-8A69-49A4-8198-18C6BAE8D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09126B7-9DEA-4539-9544-BAFCCAF1CA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6649CB0E-0534-4FD3-87EC-095D3392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D6A3BCF-64DD-4C46-90BC-DA1F9004BD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1AEA751-071A-496D-898B-6FFAEBB6B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53F1B55C-EB4A-42A6-88FF-B6B88C046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BAEA32E-4086-4C92-B4C9-6A179539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B9B96937-A931-440C-B293-2C31FE9EA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BDAA8DE-95CA-4521-A55D-A89C7247CA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6926465-F1C7-4C6C-AEE4-6F80A520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96C875D-39AA-491A-9913-EEFFD3425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B45937BD-CCBC-44B4-872F-6D333DA61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523DD5E7-8510-4776-A57D-37AE7C5455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5E46BD58-2BB1-490A-8406-131CCADF6F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16FF15F-97E5-4577-85DA-C076207F8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2D84F47-EA5E-4FCB-8CD7-1AD1DC439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BD9C8A3-E701-4FA4-8C30-B195624E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5D854EA-7C6D-4D2A-809F-2CE183A0B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FB0C49F-E955-439E-BD77-63DB2FB2B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DE34CA0-1B1F-4DC1-B673-CCD21C77A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AD586E3C-954E-445C-B9AE-A0CF12548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AAE1CAE6-E5E0-40A3-85AD-BDE466164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1E09063-81D3-46E0-B78E-B62DBD0D8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4E01C2BE-9BEE-47A1-ACD7-75F52FB7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4B9AE6B-CABA-44C6-8036-092CDC879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D09C00D-BE21-4ED5-8019-25494DB4A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40B6FA-07B1-4772-8962-BE76DE6E42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D9D7C88-B4D9-480D-AC46-40E39B0AD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9BD4C1C6-792F-4F1F-87D5-9793A3F9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6F3458D6-D741-4473-A2F6-7C79773D9E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13A53612-6332-42A4-A983-75409C5A51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231F8D0E-BE7A-468F-925B-33D07D130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76556B4A-5650-4FDC-8186-EF38F3C37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60149E59-75A3-4477-8A26-E53EA3C3CA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DFE6B381-FEAE-483D-B0FC-53457A04B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A656659D-3690-4656-B94A-16BE3CDE8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CCDCACB-A056-425D-A37A-29B18F3E7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E3351BE1-F716-4FEE-98FB-2AC43D402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8177B40-F18B-4387-AE25-5378FBB11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1FA61CDA-E591-45B5-904E-24E616498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960C2DCD-EBD8-462F-B349-2A464E6DAD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F2CA00F-2481-4878-8E01-B039FDC7E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3B4C496-DAA2-4D36-ABB9-CAD0E6DB5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CBD000F6-ACCB-413A-ACC8-1BD976D2CF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4AF2CD74-C9A1-4C55-824E-E1D504EE9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12C072A-2294-45CD-B285-1B0AA8303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AEF5EBA-7371-4E12-9C56-E1A9843F7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B7974E0C-A27C-490A-A718-91E34219A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E3A5D80-7BF4-4BDA-889D-B70497269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09A9F34A-9C74-4B15-A391-2104BF2045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C4405246-D62C-4C0C-807D-8AE23A1F1A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954EB1D-42CF-4BA0-8705-E13402695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A7AD2C7-EFE1-4EF4-BDA5-C89FD2325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0693BB3E-9D01-44A1-8D67-CF735C263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B26C7888-5727-49FE-887B-057CB6A7B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97A27ACA-1D95-4061-BFD7-F92405A4B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73A33CD-58DB-4DA8-82AA-C8F7A8744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B4C60-9ACC-45B2-9D2A-21B655D12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DF34A704-FFE5-4E37-A740-DFE04B784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B993ED5-AEE0-4C50-A3BF-1D6145177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E1A9DEF-9C33-42D3-B497-485048C52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B17296AE-4C43-4F3C-977C-DEFBF3BCD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6251290-3BD7-441D-8B17-0C3DB02ED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095BA72-40A3-448B-9528-32CD32290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0F6B14F-03E4-4CC3-A176-F8A74AF9F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0D7AC071-2DF4-484B-A30A-28155F99A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7F594D0-FF45-4E13-8186-44AD1574B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6B844DA-8B9D-4D4F-9ACF-58819C038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C6B7B67D-1AD8-403F-956A-893FB6AA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5EBC39E2-2FAC-4ACF-AFF2-A4254D657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68519F35-333E-4E2B-9BDD-8383893FE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A0E87CD-827C-403E-A3AD-FD40161F9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FA207C65-62CF-4175-9ED9-5F17BF44F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FAA6F58-7910-4A61-A527-DB965A757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42219A6-ED6D-49A5-B7FC-971A2EEEB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532895C-BA36-4CC7-BBBE-8766AC71C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1E5C1EAB-5171-43D4-9D01-99F40EDF3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C547069D-AF37-44A7-B4D8-643DB5476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57FBF80E-3260-42CF-99F1-0862E715A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740E328E-C445-407B-88E8-B7AEC7111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E5E73E20-BDB8-412D-81AE-7A8955E22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16AB7FA-688A-4E8B-81C8-54CDA83B7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92C66A48-41B1-42CD-B070-A6AC412F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BA022D8B-8CD8-4743-9973-69FA9AA31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5FA392B6-3153-47B6-AAA0-BA3044F0CD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9005CEE-198E-4819-B070-4567B85F4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A09A6174-34EF-4491-A08A-A601C6BEA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BF36F86-A57E-4D30-9DF2-2310A463D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5D532EF-8C14-4569-8E0D-A6381DFF4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CC37E9-45D2-4FD3-B3E4-FF5AFA90B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33C072B-F382-451F-AB4D-24C115220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FA1CACC-2D06-452C-84E4-4BF0EB186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023BC-36B9-491F-B6F4-0CC7CF4F4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8709E02-D031-46E3-80F4-7BCFB7BAA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889298BB-DBE0-4F65-93C6-E1E6D5791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84BE4C45-342A-4C49-8E66-E28A84E4C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3460378-5FF8-4F61-913E-C32AB33D4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D00E937-3AF7-492D-AA98-CE23510FA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1EF887A2-7F37-409F-8820-1BAF387BC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3D4DA94E-3E92-4F3A-99ED-AB90303C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D5F2B15-CF24-4134-8987-3DF019B4C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908D9A3-BFAC-488C-95E2-2F04A1844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3C6C06A2-22D5-4629-A52E-A20C3DBEE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C9996099-529D-4F59-9C45-73607C50A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0CCCB89E-21B7-4728-808E-1A458DA3F0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54C1F23-AD02-4D6E-B6DD-364245A61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A29A5D15-14DA-4284-9810-E73E67880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E0A636A-41CD-4E74-9D2C-DACF2B7B5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F51A7CA-E702-4D90-9C5F-E9E36AC0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6EED6-F438-4686-B909-CAE1035FF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FDE321AF-86BE-43B7-AFEB-563B42483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854E9A-55E7-4D7A-ACA2-69A1F3E1E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789D266-F37E-48A5-B233-C0404DB74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2EFFAA-7AAD-46AD-A69A-572CC5735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06952FF4-2CC8-4F48-BE56-152074047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CEA09730-EC28-4A04-9066-1D6AE0C65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7DBC35E-FE03-4DDC-B62F-32FE73F22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C310721A-3402-4BBF-8052-BA2AE8B1B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AFA9111-7DD8-43D2-9D86-6345D9566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A8B8C54C-35A1-4B9C-8C12-E520C57F4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F3E39B1-1A9F-4500-BC31-07A2812B1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54310195-0785-4DAA-B64C-2D2A39CEA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DA28BA-299F-479A-ADF0-7B9C31713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36564F0-2989-4E8A-B971-49D0BCB10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01C00A00-9A02-42A5-B4B5-BCF453352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EEA443C-FC64-45F2-B8A6-791650BC9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E6470BC5-B937-4D77-9C54-3CFB37C14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848815EF-DDAB-4752-9708-1C5B68869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F7AD5DB1-9C55-4D60-B6D0-AF3EE24B1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550958D8-64C8-4281-B797-2508F9C49A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62B3525-7182-4754-B7AD-56D32AF0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A76365E-F036-4B7E-A258-E68401205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AF97B15-C7BF-411A-AF6E-3F1535BA8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8B51751-DA5A-4D00-9006-5E78C97EA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F96AFDA-3CE3-4B7B-9BAE-724C32B1B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E9A22BE-BAD1-4EA3-9990-752276198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1B9B0B57-7ED0-4B60-83D1-215C8072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57473C79-FBE2-47C9-99FD-13ACDFC23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C96B4E3-BC9C-4388-BD41-A94790368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C13CD55-48B4-49CA-9435-D4C577075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126573E7-6C80-4EF1-AECB-9A8F15699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D80B25A9-CAD8-4A88-B692-6D4A9978D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B35D2766-7FF0-4CA2-B75F-6D72BD7886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239C5E32-43C2-4089-8EEB-59F072E51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47D3AE16-D151-4080-8CDF-29581DA05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953EA915-B343-4C26-AD3B-D2680DD9D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D30AD4AC-8F70-4571-9060-659A8F60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2861D3C-C80E-4ED0-9E2A-F39668C978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E9C5321-1C3E-41E4-9BC2-9AFCF6889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7340D60-4973-49BB-94BF-1B371C01A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9C0FE1F-9459-4AD5-8611-83C183C3B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96707C7F-30F9-4038-B1A6-D62B309B5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8E4626EF-7544-477C-8364-D0E805528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9988B365-09D5-44E3-B786-AE107D746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22D71A7-F8B9-4D0D-B9D4-D5427A0B7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2B33B0-9E57-4758-8ED5-684B8D58D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11D7829F-5B8A-4332-AD15-A42C2A598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DF20E6-D65A-436F-8E97-E97ED1B82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AFAF9C91-6363-4CA0-8FCA-4648E8A85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97511DD1-73A5-4458-8EC7-C7C330481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E1214473-6C16-4AD9-BC60-E335202E6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418644A3-AA9A-4402-A84B-A272CDB3F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5635A48-B720-4B24-B9B7-0689DCA1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3EF41FEA-9ACB-4502-923E-6E21E2C54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2535BC5-31F7-48BE-B78C-1023B3B6D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63618127-E633-41E9-8F7C-CBA91A1F7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B1AA9830-56E4-466E-A0F3-AEED30AD5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16C6B19F-B033-4BBE-A1D8-D18225BBAB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0FE3FA1C-B263-45CC-AD86-0D1E62DAF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0AB60EA-2D92-416E-BB74-21D49D95D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6297DB-9F60-44BD-86CA-20B374AA1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0747FB6-7BC5-45F8-8B03-AB55DE9FB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5E92FEC3-18CF-4C14-B484-D73ABA16C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D815923-F920-4634-BC9A-511EACFA8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003A269-77A5-4297-A035-258C35278E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8F902345-E6B0-4858-9FBB-3BD008F84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BF3E235-C74B-4DEF-B534-2BEF6D0C0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5EDAB885-8E6C-47E7-9194-50AFDA5A2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EE12A8B8-3367-46B5-8A4C-815964EF8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690023A-2B66-41A4-856C-03833CC7A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E6F2389-D8B3-401F-8507-21DCBF781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B1ED050-4ED8-4256-B551-088501CE0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EC0A41F-F14E-494B-8692-690E61207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CEBE8B2F-20AE-4557-8072-E775F1D11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9E5930C-A786-4764-8734-012716FBD0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C59126DC-FEF1-46B0-A0B8-B36663E49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20979EA-7CE7-48F1-8726-79C6D43D91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1525F43A-4DEA-4A80-84D3-FD917CB2E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5D4E436-9498-4181-AEC7-1EE669D28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FAF872DB-61AA-4329-9A98-3D38A8C23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99F210D-9FAC-4007-8E87-CCA244790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149B350-C5D2-4416-878E-3152F8A51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6EADDF7-4F3B-453B-A10B-D98DCE95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7BF4F55-2074-4954-8F19-B3648E005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8D19FA7-EA56-4F0A-80C5-A252B8948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B9B67D4B-DE70-4F4F-840D-D6E22B2FC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B95DB499-CCED-4953-A844-6E8A0DF97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06EA85D-10F0-4D00-B91F-7D60F7A91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E208CC0-6B32-403D-87CD-678977ED0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BD7CA20-5950-44A9-841F-FE8195074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8DFFE2F-04F4-467B-B861-F9CDC56BF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48758C2-005D-4DD3-A798-B21A15599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F39AFA4D-C737-4239-BEEF-492B1E6BD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34D2ECFB-CEC4-4072-B04C-900A4C78E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682BAC5-E3E6-4D54-AF92-A05E68C43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8200E9ED-0F3A-4F19-B85B-B020D9588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E1974701-2DB6-404D-850A-1709F651E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D143E3E-B25E-418A-8AC5-1FD6BD70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7782E62-4866-408D-B13F-95B504788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1E0941CA-9CC3-4594-89C4-C7B7F57D22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F3A5AF4A-3A0D-410B-AD9A-BD2BED79A4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B73F661B-B6D6-4DA0-A1DC-8E375384F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269D1DD8-ED62-420B-9E13-16E542282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DCABD924-1104-4426-A296-0A3B7F9A4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8C7ACEC-E292-478F-ABE7-63040B7D79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7E483E0A-19F8-4C37-BFA5-659C4FB32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9DD1EE35-905E-430A-9D74-55720B7807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CEC45AE-E145-4E34-9D78-A435617CD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DD0D18E-409D-4672-BCF1-A5699168B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5AD4B11-09DE-4FA7-8826-D3BC5F14C7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7CA825D-6485-4777-9150-16C6A5C8E6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49CB2A8-24D4-451F-82DC-4289FB326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31CC0A2-C071-4158-A125-BFB9FD3385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A522018-A7DC-4C45-BBE8-314A64EB29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58E41F1-FD52-4E92-BE58-EFE43FCE5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CE6E1DB6-33C7-4FFB-ACEB-A10363E7B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4FF5BC8-127F-42A0-B858-DF08B18D1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F543C0D-D1D1-4E2B-86C8-4039ACBF7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B42C80B-B6AF-4CFC-94C2-E1B542C88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5EEA0A1-FE43-4427-9980-E33A041B4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D9FC813B-26D1-41F3-A210-D078B71E9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7C47501-4AD5-486B-A579-99F3654BF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12D45AD0-2EED-4ACF-8C43-42D9BDA72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95872931-B21A-4B2B-805A-B7BCD14A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7404765-2D87-42A1-B048-20CA841B9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4297D004-2746-4A38-9BF3-7F22E33C1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69A39D0C-6998-44E8-A9C4-5772760E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34481B5D-A203-44B0-9D3A-6D7E1709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FF8E28-A240-4228-A813-C0AA16412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9B94C02E-F835-435F-A89C-3E2799696D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8A3D8F-3587-4B02-B822-1A0924F72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6CAD93A8-1AA6-4E69-8987-55DAE6C91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A1DAFDB-37E4-4221-9450-8FC4F11A2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6E9DB342-8E5A-4772-89FC-2944C4673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EA3B328-4D47-4D36-923A-6056D652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1C86DB26-EDAE-43B8-9A8D-AD54FB308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07E7CB35-1D3A-48BD-8CB7-7FF72BB51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108A3FE2-BC5F-410B-B043-6BF9C14A1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9192BA36-B4A6-44C6-81D1-25CB6BF26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4A8B8DA3-C9ED-4B04-B388-78CDAC914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28412537-8AEB-4C05-8CDA-BD7624E7D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F603029A-02D1-4BB4-B777-0D56D709C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2BE25F3-78CD-41A3-A574-1A708D3AE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FB5C4508-BD25-48E3-A711-4A19FF942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EC109D1F-9F42-4FC5-8AC3-CE0DDBF37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AAD2DF5-0F26-41AA-BDAC-C28FF469C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E92D87F6-60CF-404E-814C-F9A47AE6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EC040DA3-263E-4F70-A399-5F618B2210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8B13D5D-F720-4CE5-8578-A27688DEC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FA8D43-0B5E-4505-928D-E720845DE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ED00FC26-2F55-4189-A582-B3826D79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1DDF97C0-4486-42BD-9219-90532FEB2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88FBDE7-C261-44EC-9436-CC0239FAA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8421567E-E287-4FE0-9EB8-4BD561D85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4A351E80-5429-4BCA-B8CB-D0FD0EEB0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D1C85E4-65BB-454F-AEF5-3F7A320B9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9850F6F-C246-4E56-9854-3C0160A39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AC08E27-C9C6-46E8-B827-A169C622D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F65F389-ED12-4F6F-9DE1-CBE4738F2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9513AA7-88EF-4813-B3BF-72D7A1A3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75C208A-A038-44FD-93A5-54078DE2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0865E1A-B553-49F7-BBAC-3E3522EB4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E82924D7-31C6-4717-A0D1-7F4145580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A7370D8-A095-4087-8C54-01DFBA7C5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34E066A-A597-4712-B40D-02C165936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1DBEF74-EE45-484E-83FF-54F6B0B44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3F6B05E-0F32-48EB-A9A6-A70B3E9C8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E16C8F6-E3B3-41ED-9ADE-E24770967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8C44F4-DB2E-4624-8141-EB01997C1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D4EF1145-F495-4778-A4F6-E760E82A0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B1DC96A-0538-4389-B8C9-273C5A41D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304D6A1-EF43-4AB3-9461-05FD96D36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312E376-D7D0-4A09-B09B-65435C022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CE7C8073-968C-4BD3-9F6F-8F0A423BE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47E78329-DC72-4586-AD73-E6921530E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CDEE8E1-4B17-4362-B377-79A0EDBE6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0774FD40-7B1F-4D4B-994C-FEDB1E03B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A844C40-42F6-43EC-800A-401F18D44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1D53F33-F159-4AA6-9229-EF0AEA234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C440AA4-BAC7-4BA5-AB11-4677DF519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9FEAF4-AAA0-4161-8F0B-D9BFDB3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7E2DB73-2D98-403D-9892-5580F152AE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D4DDD63-58D8-4EAE-8D89-7FA124F6E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660EBC7-518F-4E1D-9DD9-28EB7C148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D5A1C331-2808-45D7-8D06-5B5AE684C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DDE80F7A-88A6-4EF7-B490-3BC79C75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61CF402-04D8-48DD-BE76-962AC61F1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7919F0D-D0E8-480B-99E0-2B5E690E7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7F0C23E-7111-47AC-8861-CE0932B2D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ABC461C-FD2F-4905-98D9-8311FFB06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E802C81-5EAF-4EB5-B507-4D8CC47F3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0B2542F1-8498-48DB-A972-F221A4D8D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82E3C42-051F-4A5B-AB0F-84A5C4391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CD12E82B-29C0-4D18-A13F-24C9C37A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16BF11D-93B9-4036-AFA5-8D5E7F5A4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F0ACD299-7DA1-4868-9FEC-421034C00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658D847-1182-48DE-824E-83D865EDF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A4D0CD-18E8-4B48-8D8C-B95E7FCA2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BF30D149-DCF2-4863-854D-07F75FF6C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DC8C750-B537-4904-9E94-E2AE550EA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5DCE31A-0C21-474D-B64A-515FE85D1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111DC449-88FD-4961-B992-734C41AF9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826DD73-43A1-4521-A0FC-A3A0175B02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8BE10110-767B-4409-9D4B-1160CEB9A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9C365FF8-2A5E-4B33-BCD0-73A65E9CE7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90FB1D90-F550-4B6D-A074-888297F6C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1247818-28BF-4FD8-BD56-A5F93DCE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798E0FD-6016-461E-83EE-52DA5A59C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3BD6598-8C8C-4DE9-BF49-B34396D66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D00F580-4B4C-4D49-948A-6BCE0BBD8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5A27CBF-FBD8-4F69-98CB-A3BFCE254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4A75F81-1568-4998-BBAF-BCA0E80CF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3F3D6E3-9CD9-49C1-9678-4F8EFF2412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24B622BE-A3E7-441D-A6BB-B30CC6836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9C59503-EB20-4562-8226-44754539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931A211B-7FCA-43FD-B6AE-7ACA83F69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1AB22680-9328-47BE-970B-B3284AD69B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27281E96-0057-4221-BB36-12180E89E7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96CBDC41-76FF-4D02-8E98-3276CC481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C16E18BA-8D33-48D9-839D-8ABA63402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A4F2C34F-BA59-481E-9479-2780CB38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E40AFC5-6669-4EA9-AC4F-C89457AB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F45850C-103D-41E3-ADE6-A0216CBB2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804C46B-F10D-49E0-A1E4-A4B0635C4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7D20729D-709E-4C51-84B2-375ABEC99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D1A54B4F-D7A9-43FB-9FE2-E2DEEE8C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1926EC9-E96D-4513-B938-4894D5A3D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52E3966-EE67-4D6D-8DE8-56F4457EC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B3C9F1BA-6098-4FFA-8D39-3717728A75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71C64EB-36BF-4F92-81B6-C5A24E2AE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C45A51D2-7570-4E58-BB30-712F9DA106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682680F-AD8E-4496-8F46-6EA8C70E0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8E38337-3670-4C81-BA19-B45BE1BE9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A7DAC76-BA5F-4C86-8E81-8D969B9344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7089F6C-94B4-4DB5-81A8-30D70E304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EE8F3FD4-D129-493A-8174-9955C7A4F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A36F30A1-9236-4995-A5CD-E95FAA617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C6EF3A2-2086-4675-8921-DFE1F9F0F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1C025D00-A534-4BE9-B342-2E5B054D5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64C59A0-8BFE-4E59-A244-7036A9FE6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4A4E391-DAF5-43B9-BE11-C37CA624D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E3F82984-DC2E-4C95-A134-70F181847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D301E0-9F74-4CA3-AF50-71D712916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8A780403-2380-4AA2-9B75-25661CCD86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C31DFE3-D79E-4E80-AE0D-2A212AF75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05614E3-D005-4A60-ADC1-B78B8949FE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B20D8456-0DAC-45B5-A0DD-01F55965D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30E2CD3-E77E-414C-9FDE-0DB8F9AA2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2F27638-4D5B-428E-AD6A-5EB07FC22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403ADD1E-7F54-43BC-A025-BEE430DDD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85ECE387-20F0-42CB-B1AA-616FAE34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08A7DC57-5385-4248-B791-977BE42EE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6102326-470F-4344-A4BA-4A60DB018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127ACE8-4BD0-4BC6-A30F-E21A97184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0F40C93F-FCB8-4BE6-A85E-A0C00CDEF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0EDC8ED4-08CF-4F31-95E7-43570A27A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BE8EA25-1F8E-45AC-BE27-3FE91C181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B07DE5D4-3A5F-437E-BABE-3A77D340CD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8BD57A70-23E4-430B-BA9D-8EA08DD49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E51893F3-73EA-44B0-AF7C-9057AB633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5A70FC4F-852B-418E-B230-0B57BEB4B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4EB1CC-C8AE-4A80-95C9-D5FE7E100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33998CD-D42B-4A9D-ADC7-2B3D833D19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E8BA370-24B1-4918-B6D7-6A2E10B0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F2F00FE-CE68-4B17-B5C0-0EF54B0EE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89DF328C-AF8A-437E-9486-886A13EF3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1DD6B74-81C5-4769-BABA-736F70A47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39C5D43-3E71-4565-811F-7B98776CE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4AE61E05-A256-479D-9EC8-E2FF8C6CC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218F2E4E-E793-4003-9C71-DC343CADA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FD24CD36-1F9A-4637-AE15-7BF26C51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494C9816-ACA1-4E57-A591-09A4C3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57372EDF-EDC6-4713-A04C-F136721D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18B1E5-F7A3-4042-B6FF-BF003F2AC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5DE62C0-F326-4FFC-B92B-002AE3AB7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EED7FE3D-563B-41C4-864F-2A6C089CF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C82B8FD-C550-40AE-A4D2-3124C01B2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025EAAE-FF50-4287-BC43-CB268D62E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7B76E8-DFF0-4AA7-B3FC-D7817752D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2A1830D5-6D2B-439E-9D0B-1E2DB92B9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58D6EF5C-0191-405D-BCAC-E7F0A7716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F200141-8C1E-4B39-A732-C70B4CA89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B872AC20-CD1B-44AC-A57E-17CE79A55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EB5A73F7-D634-4335-879C-6415E5D96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0D3DFC7B-EAD8-4473-B984-7BDC7256B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B59F24-4B1C-4663-AB5E-F0145B5DA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807A48C3-7AE4-4DEB-85A1-A1CCFC60A4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790C2DFF-BDD9-49CC-AAD3-D9D9619E1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B4F8907F-62DF-4F07-B2CD-736045570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FB12B9A-A391-473E-A409-D684DAC78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33F696F-8130-4976-975F-95976C470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9674D9E6-F297-496D-9ACA-D5B2AA0E5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F61C0259-C000-48F5-8968-8FDE99F4E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56357C5-F97E-40FD-BF42-7920AE327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D77C114-4EBC-4663-AE07-E4228208F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1CA1CFF3-E55B-493C-A6A2-A220B6F6C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70A08CC6-0ACC-4AFD-9ED6-630F5ABAB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781F4F3-7979-4432-8BDA-AFE7E17D5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DA15384B-A365-4FBC-B458-7E17318AE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9884070-8EE0-45A9-9F5B-4FDBEBDA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B84AAE0E-A46B-4695-8039-22ABF1795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76F0D678-DF20-4C2E-9029-F5E9A25AE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80CBDD91-941F-4D56-9AD1-0FA1E994E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1E877C8C-B5DB-4D98-8DBA-A60752F04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EE2BA78B-A6E8-44DD-A525-E410162A6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E1BF49A8-D5DD-4BE6-AE27-9A79FEAD1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F3F8F6CF-D73C-483D-987F-2D971540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B5BCF96-2964-4EC4-8CD0-1198CFD38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7BE70C5-30B3-4AFB-9B53-45364B47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9FD2CABD-B46B-4DDD-8059-3239199130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F57F7162-21F8-4C96-9229-29970BCE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0A8F12A7-01EE-4DDA-A244-78B362C2C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67A530D2-D734-492D-92EC-9A2598FAC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D7F26DE-095B-4B25-B131-E4CB1032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88B311E2-BC06-453E-A083-EF5AAC38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9E8D11B0-5270-4575-9E56-A6A852EC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7A98EE23-E5C7-4F92-BA88-50179430E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6D99E85-82FB-4EAA-A919-27045D836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02A5C906-1273-4959-A028-3824393EA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3073CDE-7903-496B-BFF7-1284A340DE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432586B3-DC7A-4A77-93CA-FE7A78C641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223584F4-8F37-4B1F-A091-80CB60C4C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5D5B2FA1-D5DA-47A1-AD8E-0C137CB1F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25F4E6D3-F915-4FDC-B4D5-C56F52C5F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F6046A12-4CAC-4BE9-813B-529DF6EEC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026FC9E4-A6DB-4AC8-82D1-19BE0E72F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BFB4772-E9E8-47F8-842B-E43454C18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DB7CEDF-CF3D-446E-960E-26D62AFC5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DB7A3A0F-ED6D-4912-918D-612A35CCF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E764280-8DF8-4D48-BA53-42CDFDD14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EEC29EE6-8EB3-4039-B293-EF546B2EB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61D632C-2D5E-4C05-8C84-DBA979D0D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D8C59F87-C3BA-41A8-B8DF-FE93D532F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23BB2CE-494B-4633-AC83-3F7D14FFD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B44F4569-6699-4851-8681-6332F715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53F209B-0368-44C6-8A8E-0A85AA364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AD71679-D7FB-482A-B774-D9D2459C4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8B35D769-7C3C-496C-B244-2AD57879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E13E9E5-2DE5-4EA2-A982-1B21C76AD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19AEEB7C-7872-4CA1-9D4A-77B0DDED8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F143C6A-6F13-4F04-9C6F-D336C5647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1A65DD-605B-46B8-BD89-432B4247FB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5A71E2EC-F0C6-4369-B37A-245A5AE77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4096CD0-53C4-44D9-96D4-9DB6E2BAF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0758410-A5A1-4F79-9683-B3F4A01875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6679795-E878-454A-A440-CEF578F0C1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A1D11C4-EF5C-4AE6-9490-F22A7D0E7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57195B5-B29C-4456-BFEE-0A8907D97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9A35CFDE-A4E4-4F75-B5BA-9E3B40FED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28F90755-FB50-490D-BD71-44685CAAE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86D1BE75-749D-4F65-A306-2AFF6EBA8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922ED68-040F-4EB8-B145-C0D2BB532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B9BE6B3E-8DF4-4E42-9982-495D5E8D1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EDE0D2A6-5E4F-42C8-B9D5-EFEDEAA14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20C2F0E-9C2F-48A1-8499-44BEE58A7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0DC2D56-A66A-4DA0-ABB5-37E55A51F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129373F-1FD9-4FE1-8658-6450FEE6F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8DD873DF-86D7-44D3-985B-51B1E6C415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24641BD-FF52-453F-84CE-E8DE0E7EF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54987B5-2BBE-4008-A541-31C0D5C01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5DECB49-72D8-4520-BE2C-97A17D99A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5665946-D817-4CFF-B8A5-6026966CC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3ECC84F-FD82-472E-B346-926C283ED2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2461FE4-EAAD-4805-928F-81C8C6170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390459C-43DF-430C-B2FA-2A6BB2324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DEF319F-758F-4BAF-807C-DA045EF0A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8874854-736D-4B1A-B1C4-F1D13E346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D0E7670B-C3FE-49C2-B999-C944ACD2B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E6F6D748-C19A-4A25-B7ED-B9C9E5A32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F9CEA75-DA15-4066-ADF0-2AC13F572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19B53EC-36D5-451B-BAC5-6857245197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9A10E173-C81D-44CD-B47D-093E47726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3003361-3FF9-4943-A220-A5E4FD78E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D620E30-7F05-469D-B7A8-97F4A3D9E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660B4B2-FB8E-4A6F-B816-CAD5218540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7434CD-9702-43E6-84C5-CA9CDBBF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D61FD802-940C-4415-A5BD-C81683B6B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602249B-3B0C-4140-B41C-8E7BE61136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21818BDB-0B44-4400-8766-2072EA809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A682592-37C5-481B-AC4C-1F777A40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CF0B96F-225F-4026-BE12-B0D782E38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933772C8-2BE5-41ED-BA3C-4CDE88FEF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9A8E6CAB-A610-4C7D-AC8C-0253296C3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E3F1892-41FF-404A-B180-CBC4B5F09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088D8A70-282F-41D4-B7F9-CE94E7B74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53ED621-E17E-45E1-8AFD-AF63EBB26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BA9721D-373A-4D2A-B9F0-5AFFE735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CAAEB1AA-D1D4-4FE9-8B48-B87D7BFE82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5DC02BCB-45F4-40CC-BD9C-ECB6FC14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771C32C-BFB2-4906-86DD-0A27F3C50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BBFE624-AB26-4861-9248-C4D30B322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CA598A8E-BAEF-4285-BAB1-541C0FF6D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2B6ABAE0-8C89-476D-857E-F240B805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44986552-9BF1-406D-A446-CFBE8DA77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7573AC17-9C10-4DB9-96B2-CC15EDFA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1F3491B-6D71-4121-97A1-3AE64C4C8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8A521F95-0DDC-4FDC-A429-06C39C3E4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3D7B38D9-C49B-4086-AB41-114F18AE8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2F14C081-BA66-461F-AA38-22401E954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406F1E5-BAB9-4DF3-BF07-E02A50D98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9C94611-45CF-4535-9214-0A56D3FF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B3F85D58-CD43-407A-AD95-C14EC7BB1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E97688A4-332D-4304-A21C-E6C615374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264EF68C-FB84-47A5-BB72-CE4BBFBFC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5DB80E1-D2E3-45A5-B695-CAA3464025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1AAC26EC-2AE8-41C8-80B7-31AB3107E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82DD4CF-E27D-46FC-BCEE-31702C81B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71C2038-0853-4650-9612-B9C6DA02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005EFB4B-0613-4986-A5B4-63FC57577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6BD56205-6CA9-49E4-B871-8AE4CDC6E8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A2E1305-3120-4CD8-B85F-85F1D29C4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861BEDC-0F75-4275-AB0A-51C0D51583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BAFBD4A-1CFA-47E4-A351-BBD6095D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C4154399-6528-4E51-820E-0C4206E3A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3880B3F-8099-4A53-9C82-D9358A6B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CB631CF-0FE8-4CBE-A428-1B91CB327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69C4F09-63B3-484B-8558-83A1DC842A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4D146DA7-085B-4E62-BEB5-9A5E66A4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2FFBCBC7-E8FA-42B6-ABD9-BD640FB38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28EC8C8-B9DD-49EF-969B-CFD2183E2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AE296377-CD35-4F88-96AF-6B41AB5227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4382ACA-8DF4-4CD9-A542-DB5D7AFD2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A20D301E-D1A8-4BF2-BB80-5706F69D0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9521D500-C268-4E55-9127-1A8017823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6499B20F-8667-4E7C-AD52-327B60E1B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29A047C-DA18-41BC-A63C-75AA6E6E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9626468-C5B5-47F9-8B4C-CB7F9A93A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96B50E2-B7C1-4D86-BD17-D0A5ED1D95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E78BD36-E005-49E4-96BD-A09AD24AA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EF4C2653-FF8C-4FF2-8071-2383EB62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84BEDC8-47DF-4AD1-A2D6-5CAF8F314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EFD38B31-C387-454C-9771-DD7E69F83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D4DE9E3-43F9-418B-9099-C5E05B4F9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F914A9E-BAE7-4EA9-A148-6CFD84488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C85ED8-4648-4380-9222-901C7A8DF6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F24E56A-E82A-4017-9C9C-3AFA42095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E28DB89-95EE-4551-AF26-2A546F5E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3CB5896F-7A49-4E17-861C-629E17F4C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40842BAA-FFF1-4263-B2A3-0C14C142DA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41F6EFCD-B8E1-412B-A8CC-655780258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8C5D5C0-D391-4E16-93B4-F73ED66FD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4B4A602-342A-4699-BFC5-2C9D37C0ED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56E5FF9-5CDD-4D9D-8673-10477FA50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82932C9-A3B7-4846-A1C0-AD4F9A5428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3AB0D6A-8E36-40CC-A2B1-38423ADDC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BEF08539-1CF4-47AE-8317-956D37868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2374B1B-EAE2-410E-9116-1FE45EFE8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84F7F89A-A824-4958-9DEB-55B3B36C1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3EEB755-9D1A-42C1-AD08-673595799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D1825456-5081-4F37-81E3-83DB0DB41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4A45BFD-CF48-44E0-B800-8BAC7C421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FBF315C-E679-406F-90C9-5D5F6D9ED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5689AD7-B873-432C-97B0-71C40997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9D8F5F6-B357-4E6D-AF1D-7A686ABA5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4E6AF04D-4CAF-4F4C-95DE-375D75BDE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518BF25-4CEA-43E1-8A9D-04008259D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F691A1CB-8DD9-4AA8-91A6-A8A6388B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8D016D3-25FF-46F3-9A23-2A406CC20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550069C3-E148-4214-845D-57F84B7CB7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FC9BA4F-E57D-4BA5-9501-91FC82A1E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C704731-3C37-4B46-93D6-1C8F4B9CE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E97804A2-A311-4F7C-BF34-7D9963063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B9D70A70-C27B-42E3-BE11-C9A596C633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6B5FAAC-1CBA-4FE2-A751-3BA9D3E5F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2C735394-D04B-4EB6-B0E1-D0EC6BD25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835680E-A376-4138-A1F9-E5DDC8D80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1D7C877C-4BC0-4632-834B-CB377A533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BF03200-CE70-40D0-AA7D-477DA0280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9108FC35-4744-4D3A-9F2E-7AF2519FF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200931E-C6F3-4F91-9FEF-1D4E2DA77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0194CD10-D0CD-4D3E-A404-309FF9A1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3B1A8EE-5742-4DC5-95DC-7A6778509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15BA0CDD-1F90-4ED6-90D8-A60CA7AA9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496F1B49-2879-430D-9EB4-F8BBA8A3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B61B36D-84D9-40AA-A635-8BAA6EC3D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ACE5D313-7107-49F9-8421-AC4993F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A2F3595-AD93-40EF-A572-EA40AD78D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279853C9-4E24-42D9-A2C0-E32A011E5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067643-179A-4B3F-9D3A-4B5C56D740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FBA8E81-CB29-4BE9-BF15-A50A3566C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B95A5F0-7EE2-405D-82C1-F67BF1AF2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F9C6C6AC-60EE-4D4E-9503-127382E98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7EDF6F8-2DF5-4399-97F4-D168BDEF2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16D5FAE6-97A3-47E6-AB9A-A702D8F9C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E257363-3DEA-4667-B379-9B7F08B9E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515B60E-F411-4ADC-84CC-26FB7E582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9023638-FF1A-454B-B2FF-E68851A5D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DB9FDEC-C4F4-4D34-8EDD-B93D8010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43B807F4-66E2-4F2E-A0DD-6664058C8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899A7A35-3FA3-4BE1-91CA-931CFE5D7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CC267187-FF84-4963-AD8B-5331B1D35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4EAE73C2-7B88-49A7-AA0E-9C1504C87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2334BAF-A309-4DF6-B2AE-FE8415884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FE8A5D9-E4FB-47B8-A7C7-C0053ACBD6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7D42A95C-A82F-4AE4-B678-FFEBD9445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73F07C81-00D1-4571-A858-10F7CF2E3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FA1364CA-2ACB-471E-BE52-76FA21A58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FBD5C550-E1D1-4A95-A369-EEC7561EF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C91A9E5-BF9B-46D8-A6BE-B112A16940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4C329D6-12FC-4E99-BEDE-CE44F4E93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3FDEA82-F912-4830-86FC-2CF764B570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6AB658A-3C74-4FCF-B983-32455E45F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1808023E-7618-4BB7-80C5-8A753C681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F89EDE38-E59C-43FD-99BC-AEAC841B4E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9C839D75-A057-482D-BF42-E647818F19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6B752A2-C35B-4C9C-BC47-5378D2129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42F8442-D8DB-44F7-8889-86A37D8D2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8A9BCC-1D33-4894-927E-19234CA2DE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154C8037-1D97-427F-B1BC-F4722FDB5D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C3FC7E4-306F-4612-9158-C96C7E42A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63DD4F5-DC28-4406-B692-673194DDF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6E56548-E254-4302-9594-926CD421D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0F8F8463-BF84-40ED-8A4A-140672CDD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E7807A64-78D2-40ED-A1C7-10DF6E0F0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5F062AC-FBB7-45C1-9F5B-417EAB785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7DE5C79B-EC13-4E2D-939F-3F70ABF0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4B5D71D-4D5B-4CE2-A941-6627BF9360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428168B-5208-4456-87AE-9089244E4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A006745-B1B6-4B61-9FDB-441101636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757E917-E914-49E6-AC2A-CBABC6B2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569DBD9-545F-45AC-BD53-7BBCC26CC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45A085B-2870-4C2A-A779-C5AFA1639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A683186-2F00-46C5-85C5-8DA5B6614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D8B1BA71-26B6-4BFB-9AA1-AB8E84F9F4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39BD68B1-3C06-4E0F-AF8E-0D6D65C1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0B0E6AA-F726-432E-B291-12DA939CBC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6AE861A7-7931-47CE-91F9-AE06537AF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C65331C-4A88-4721-8DA3-E2F5A2AFB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61CDF41-7B20-4F0E-B379-105D15427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BA9E5D74-9B6A-4873-953D-2721AD1C5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46CA47A-0974-4BBE-AF1C-AAEF81A9A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F9CBA7C9-7CCB-47CF-904C-2511FD6BA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24B886C2-8DE8-418B-994C-E37B5E8D1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D2A48C9-D418-4E60-914C-5114D930E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7783F4A-2F0B-478D-8867-3BFEC5147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3DCDEF22-04E3-4488-98DC-89829668C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B9C0E340-4DCE-40DF-BC46-210F72E25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245BB8-D22E-4463-A2A1-C7CE49A89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79FA2178-73F0-47BC-819C-5F3A29CAB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61A4DE13-F6D1-4EFE-9ED1-6FEF0F6E2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C510125A-B283-43CD-85DB-F0022D953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6CF6BEFC-80C2-4C9C-81EF-AAFF2F9B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14AABF71-59E8-4F6A-BC24-69BB95A02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006C5C2-82A8-4A2D-8840-EB7419726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D746926-FA1F-4618-A31C-B49E4676A6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F0B9F9-054B-4442-9FB5-3ED16DC513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7E41D000-35F6-4BF6-9D47-67B37EE32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389B501-FB1B-4BC9-9CA3-FDAE509609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C19C187-7BBE-43FD-BE58-8D1DF5234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98F4375E-4A4F-46E6-9137-69E47471E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968FD57-0B1E-4ABB-AB2B-78E7977FC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5E5B5EC-D985-4E1A-BB8E-3D0C87311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0DF19E7-A7E6-4DEC-BF5D-A97873293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D420771-16CE-4E03-8BA7-1D7DC1D8E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31765AF0-B019-4EF7-8CD8-3D707E7161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3645C4E-BBBE-4BA1-B464-9C1A68998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F50C5F8A-7E0D-4A65-9775-1192AEDCD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B3BA8186-F08C-404D-AEE2-40359B88FA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6F928C3-435C-44C9-BC49-E8660D090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DF3C9F4-1961-4A25-811B-EB7DEDB22B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4B4D68F-F247-4A08-B0B4-5534E3F59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36949E64-AD30-4DB9-B406-9D65C69AC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237DBC3-363D-48DC-A480-37F4CBA59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BC3E5211-157C-4BFC-9072-01602B610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69EE94A1-7079-454B-9BA5-5B05B3E7C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090CE8D2-8ED3-4022-B57B-756DCB51A3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D0769221-51FC-49C2-9ACF-A7F3C792F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6C24CA64-1BE5-4D51-B0C0-BA0FB2EA2B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B13125C0-C95E-4F60-9A5D-1F3381645C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CFCCF2B-A6C9-43A9-A008-CC584E53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BF4B3C92-E2B3-4F3D-9795-CA6CE605E8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7776BDC-8041-40C1-8152-7AD75C052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FF3BE2F0-43FD-4576-8013-B65353B0A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6F5EC970-AD21-42D7-B1DB-A11D26A21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B839E84B-4F06-4C92-86C3-8DE990149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52C83CD-79BF-47A9-81BC-5DD3AD9543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4FE9D164-9B60-4698-85D6-D83989FE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EBE07D73-5452-4C8C-BBDD-19A16D9FB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B5451D-6FA7-4C17-BA81-4FB346F05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E4215F-F17F-4704-A5ED-F03B5E554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28D6314-31E8-4FD5-A0D5-B1472D3E7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EEE88DBC-D420-4608-8FEF-74AD67432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205EBA46-E1FC-4D5D-B2A8-77344D8F8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21AF7AF1-0E27-4CDB-B613-E52AB2C61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6E9242EC-FB5B-4AF4-8366-395CF8E53B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C600107-4856-45EB-B1FD-9650A5047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18C59CD7-E579-443F-89EE-76504DE54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C0D01C1F-D2D5-44A4-9F37-7933292F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95830639-E1F8-4C3E-9C67-898D32F8A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35A945A-663B-4EFF-BC3C-DF1B1FB8C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4EB0B15-3207-48D4-9688-682F5C338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BD76D2B1-9FC3-46F2-8368-216E90117D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E0AA7885-88E4-469C-9014-99E25C72C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772A8A0-271F-4B47-B0A3-CA270203B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4C88118-836A-4943-91E6-BB2907413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2989D336-E556-447E-8741-359A0B195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F47EC940-E602-428C-B840-9E95FBED4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E26099D-0EFD-4810-B41B-1CBE62BCE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7F8A0F-56C9-4B29-9974-108FFC67B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AD43EC9-55CB-47DE-B174-B6B0B2829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357B91A3-5EE8-4718-82FF-047731FA9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E226AEC-4393-41F8-9EB4-FF56028FB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9816BA2-5A22-4A28-80F7-25A9A617EF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1440E91-D337-46A2-9B69-D1D4F0373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47B7C92-C8A7-499A-B655-8E921A348E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78AD8088-F174-4D4C-8948-E169BC35F9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D32355B-30C3-4084-B064-A906877886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B191A45-00CF-4E0C-8B26-142F51BA4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A72A745-9DDF-44FA-B080-F15C43CEF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CEB4C53-8B0E-4F07-9F99-1466BDCA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C8CAC9A-7317-4F79-AC98-A90D1EEE2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C089B48-89DE-4256-BC7B-419BE108D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9ECB9CBC-D096-4882-95A5-C02E1141F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908F1CE6-F076-4BA8-BB93-FB07EE641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855E846-6F2D-4749-ABDC-55ECAF377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D2AF2595-5A6E-4C7A-91AA-8F005C1D2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C28C06E7-49F9-4C62-BD94-580781560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0ABE2D4-4027-4585-805D-D28D8CC4B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A31FA5A-C764-4A64-91B1-0D82B145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72B142C1-7A93-4FE6-8230-EF629CFA2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E4826CEE-3FC3-426C-927F-83EF55968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7618EF51-A731-4556-8E21-7CED14041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24F852C-822D-4681-8A15-4C16684A8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36739C0F-6159-47CE-A0B1-B349C0162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569132ED-9D1C-4297-96C2-E7EA1B729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1AD02F76-59A3-49CE-B743-3C630B647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4D92BB1-F340-4BDE-B9E3-DDDEDEFF3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D4130B36-9FB2-45D7-A122-3832B522B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159B0CDA-E88E-4684-9F70-1AB526B70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7288DF96-A31D-42BD-AE66-5772418F9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B955F41-0581-43E6-BD5E-6874E6A7F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9D73F41-45C1-4B68-A648-591565AF9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F76AC97-1CE4-4B3A-9C6A-23712982F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BE771D0-D0D6-4A20-8567-5D75766C6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90FB8A4-8B9D-4E9A-87C4-F612D2370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C1AC9983-50D2-4ACD-B5DD-E69AB876C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E5C131C1-66B1-434C-99BE-C81CBAD82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227C5AE-40E4-4B9B-BE80-32786F0F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870D6558-F33E-42BD-ACD8-D0A5F813B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62C1D311-1C27-4C27-A34D-5415DF33AB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41F2C00-657E-4C5D-84C8-839778624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E21BBDD1-9E20-4101-B9D4-7F6E1DA32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92DF0383-3AE8-49A9-9B32-882922E9A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1BFFF156-DC58-4FB8-B17E-E74DAEC59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12166D2A-9E7A-47B7-B01F-C7851B9CE9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0EC91FF7-9E64-4268-94FC-FBDB747A5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4769A98F-6AE3-4663-A071-8EADCADD2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C832146C-2AC6-47F1-B4A8-9061FD64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E33C75E1-B2E1-4C1E-9778-AF3069072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6EC09AE-7040-4F47-A127-CCF521AE9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30A7C43A-2DBB-456C-9049-E7A0E7FBF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6E9AEEAA-B456-48C3-B765-E19AEA035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BCD89BB-D73C-4D29-A6C1-327F3EB39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2836A24-12D3-4A96-8521-8E5B5BE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72F2B5C3-C6B5-42F4-BFF1-EDD83A45B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64E5035-BB9A-47B4-9141-898BC237B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FCD463F2-112E-4C95-B802-F28C8A032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BF0A126-039E-4F57-8F63-A52FBC80A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C9449BD2-D6E6-4BEC-8265-AC27C7F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3E415C4A-C721-4A52-A49C-FCBCC39AF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27884D0B-2312-4AA8-B95C-B959DF3C7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46C34C1-4A25-4844-ACAD-BC02A4334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FDED2B5-5E87-44E7-82DF-B27D91B1D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14B909FD-7CE4-497C-9429-25CED921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7B749332-F2D4-48D6-ACC9-A37D33A6C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3E909A6-9F4C-4640-94C1-7CA7E9E73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F4F2805E-9FDF-4199-9622-5A075FF37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E090AB9-FF7E-43D9-A18B-578293FE5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D38ED84B-FC05-4E91-906E-22E94D612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43A21CF-8088-4753-BE84-8CEEE4D94B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3D20A9D2-9B4B-4692-BA7F-20ECA164F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0F8BF9E-7426-416E-AA0A-1674D81A5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7ECE556-9264-4F74-983C-B8118027F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78A4832F-22E9-40D5-BB10-93016C942C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" authorId="0" shapeId="0" xr:uid="{86B47FF2-CC5B-4888-B2D5-84E229C4F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C2AF22E-C319-46E8-ACA4-A8BC9BE8D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F8069E2A-F81B-4740-8D71-DE6DA2AA2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3D562CB8-5CCD-44A6-A477-FA609B6B6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D80808D-8CF3-45B6-8021-6AA67E80B2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7DD73A5-3187-4F88-82D2-26FD8FABA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2F20F33-1E0F-4480-BEE3-56E1D9DD7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3CF533A-35F6-448C-A95F-F0846694C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20794BF-CEC3-4F0C-B085-EDCC45493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309946CF-BF5F-484E-985C-558C703C4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CB9A16E3-5289-4726-BD8D-DDC86F3CE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53E26D93-9C60-4BEF-840E-14132B7DF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A129CEF0-78F3-465B-8D43-7C3487523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E896E45F-CCD6-4E4B-B41E-89F4FF1DB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8677AC9-A98B-4064-9BB6-64B88140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5EF3429-32C8-4518-B5A5-5F9F681F1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725A8D49-699A-48E2-8B8E-B354D78B5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B7DCBC0-8AA4-43D0-84DC-089C8E6F5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E5E2300D-645F-4DD4-B00F-41E3ABE62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065588B2-9C41-4A64-AAD6-7F28ED2E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FDB2DA3-6066-4983-8D49-24809995F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B784F01-5680-4727-9043-D27698668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8AA5BE62-4E29-4593-B480-63F7576BB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E9A3ECD-C60F-4BEE-8F7E-FBF1F2B11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" authorId="0" shapeId="0" xr:uid="{EC6831CF-780F-46CB-9762-3C713256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D3BE61B1-79A4-4016-981B-A8C8EB660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43144B8-7BF7-41EC-9DDC-755E1C2A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20563AE-21F7-4D27-AAB1-5EEA51C7E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B520926-9F12-4FB7-A7A5-05844CC94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FA48FB8-83E5-4005-840A-A6BB0F91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DFBDD55F-4858-4FB2-91FC-F56C75322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FBF63F2D-F00B-46BD-8BFE-8BBB74F2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065FD93E-B2B0-4BFA-8255-33A4DB18C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9D6F2ECB-9A70-4298-AF14-1F5769529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5FD6753-9C14-4177-AF46-C771B43DC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11762A11-8427-4383-9995-451497FC82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7D2A3FF5-0C07-4B2C-9C41-56F3A65FE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7A0F607-E745-4368-BDD5-61012A502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296416C-3ECF-482D-A1E0-A7F9B70DA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BBD0C7B-FFAB-439C-89ED-0FF77923C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C583EC7C-9316-45B2-A0D8-4FB2D548E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DFFC439-22E4-461B-B0A8-E335802E7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378D1B-52CC-4F76-B2FE-36FA152B3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0951912-5D95-4BB8-B4ED-A40EEBDDD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69267013-8C5C-4404-BBFB-5321EABF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0A153A-435C-498C-84D8-C5980A009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2FB7344-B086-4D51-BE94-ED11BCA8F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1A42F0A-E1E7-4470-AC56-1DA9AC7D6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" authorId="0" shapeId="0" xr:uid="{570044B5-AC3E-4A67-8E9A-C14812780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5CF818-79A1-4920-B05F-607A13325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905FBA91-9AFF-452F-BC4E-59C78964F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9D6AE204-9038-4E0B-BA08-EFEB32DE3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896A0D-F4EC-4AA5-98E9-6D44CCC80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77BC737E-48F5-4271-8037-DA2EEECF2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FEE9364F-7C23-40F0-919B-549CA0CFA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81D85ACD-F233-449F-9C4D-B07D4219D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586200A-1F8F-4B3A-B098-9113486EC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278A208-302F-43CB-AA42-B34891577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7788354A-F1CF-45D7-82AA-403B1CC6D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05CE7039-AE46-4DDA-9988-C5C12EB7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F922483-396F-4879-9276-64644EED7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277C484-6A76-4CD9-B6A0-9F07BAC16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F965D080-883C-4555-A82E-0B733C9B50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8F41CEA-C1DE-49B9-B0A6-C21E9922E2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0DBA7192-03F9-40DB-A241-9757EFE20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AD08158-E474-4275-9C76-5D0D762182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13B1F68-721F-4CDB-B34F-D7C16C76F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6BFEFD2-D322-4222-AB36-CD2CA7C94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CE6BB65E-EB87-4BC1-9EB7-2D183BE06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01305A-D4AB-414B-9357-25F2726E4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AF2952D-0901-4AB7-A81E-3C131F6E1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1D0A04F1-8CAA-4B50-83CF-B8DC31F29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7" authorId="0" shapeId="0" xr:uid="{2EA73E5C-2CFF-46AE-A750-4E14E348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E80DBE3-606D-4BEE-A425-A36AD65E2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BCC83FEF-8D8F-4B5E-8A3F-ACC6DE060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428BB56C-D5A8-48E5-8374-D464FE064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D4F15EC0-E5A5-4D61-BE94-28E9C8E52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7E096E1-DED6-4690-A1FF-4B6738800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F31987B-FB83-4E4F-AC54-EF125B1B9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36E33F4-8056-4BBD-A09A-0100B57F40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59AE40CE-61BC-4991-AEFD-8135D7F61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143D36C2-67BB-40D6-8DB1-3C4BC28D9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C2A82543-6993-452C-9B65-FF2935AA1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A3481D9F-A80C-43CC-925F-590334DA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CB25730-071A-4B5A-8CB1-8B07B75BE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8F7162AD-7D3F-4805-AE20-1BF729247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4E1560B7-CE6A-44C9-9716-5F658BC80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1486202D-E3DA-489B-BA1E-D47BEA215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3DC1AF9-151E-42D1-BCCB-40F63FD7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52D65F2-FAE8-42B9-91FF-8D308F7761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16C8B0DE-CCF8-4613-9CD1-D0A93A927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5806A673-9A62-4CEF-AA19-C6BF2166A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7E32D3E-E49E-4F83-9D64-9063DDDE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707EA1A-493F-4B7C-9E5E-2320D4A0B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41F61B1A-AF6B-4457-A417-BB61753E1B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525F836-7347-43DA-9D5D-CE809F042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02" authorId="0" shapeId="0" xr:uid="{28A4192E-ACAE-427C-8B27-9FE0318C9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E808CEF7-BAE5-4DD2-931B-AC49751FA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E7B5AB18-FB1F-4994-9FDF-6B719A954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A22818F-9229-4224-9338-D23D97AAC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F0F5111F-9FE5-4EE1-88B4-B2EA4220A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1E92247-0BAF-4C13-921E-6D097E18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B9AD9FD5-A4E7-456E-A4A5-2CFFD37A6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DC6B62B5-56B3-4862-8D6F-F854805B2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9AC4218-4E04-45EA-99FF-57AD8F04FD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3823C46-203A-460E-B819-986D3BCC0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BA294504-90F4-4A4F-B040-62C76002B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F1EF46F-7D7A-4A44-8F69-48019BBFE8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F0263EA2-8AB1-4931-AA88-5F3FEF8AF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F8D50EF-088E-411C-95A8-6F5F49905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1D9D4A1-E948-495E-98B1-280F458E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89B431A0-35A0-4F31-9B4B-9537D6B6A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33E37CD-78A1-4188-B5D7-FE31F6A15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F356308-8C9F-4468-8DD3-CB5132ECD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BBDF99D3-A7B2-453B-9003-5ABC12C05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9F9F245E-09D8-4C2A-890D-8A217D240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4097E2F-66DE-4CDC-88AD-6B923265F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A760036-6352-4A29-B691-A6E88FB08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B4424894-E431-4220-8DB2-8E2C5B879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573A8C6-836F-43B7-9C09-15AD53EC2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27" authorId="0" shapeId="0" xr:uid="{141C77B8-296F-4A9C-A107-B02568D3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9F172D52-4E71-4048-9DCC-8FF4C2EAC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48E59C3D-FAEA-4A07-881B-A9BC71C5E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24C99781-F0B6-4AAE-84B3-EF749AC2B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1E758E8-59C5-4841-8C2F-1D3929D9D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9CDD077-9C11-4CFD-A52D-A47B3EA41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FCCF4479-606C-416B-BA32-CA0156E28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F5162F8B-8874-4244-BD46-7C9383DFB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DAC0F01-1682-4A96-9754-F10C61076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0A8C7C1-78D7-4947-A0CF-B3CC54BF8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C4C23319-57F2-4645-A484-30BB75CB3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1E656430-FB24-41CF-812E-A05E99CBC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F41DA17-95EB-449F-AC36-7A4E78EAE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E7E3190-9C7F-4519-A1E2-6163A65A9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0861592-7133-4435-AD6C-19CCC6730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F763752A-8337-49FF-925F-58DF9AAB0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34F0D8BB-DEC7-425E-8927-0FBE20628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AF62A8F5-D186-4E45-A74F-D328E572A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F4FC9E48-9F62-4400-80B4-0CA79E37F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3772FFE2-D0C2-4D38-B852-A458435EFF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901D06F7-093F-477D-A7EC-5767DFA13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598AC-D6ED-49DA-B8C5-70E56AB1A1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C8E54C3-55BD-486A-A549-3E1C3F46F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9736ED0-0666-453E-AB8D-3124BF792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52" authorId="0" shapeId="0" xr:uid="{5CA397BC-E675-4004-9135-43A5FD0A5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D7B98C07-823F-4BDA-B637-B947FFF0B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7BAEC5A1-C18B-4160-A2F6-7B999E441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4F5B99BD-3346-4B9C-846F-2E516EF08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0E6DA66-EE16-490C-A4A9-35C3F0D4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E32D485E-CDEB-42F4-8A97-C0543E8C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5DB986F0-1A60-4EE9-B95F-5CB893CB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FFEADB8-515E-4234-8865-B1DC85D05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CD77394-F081-480C-A56B-E4C5B97D3B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45526E8-CAE5-4505-A4E1-F46A00CC3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82924A9B-67FF-4B7D-A6BF-914599EEB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095ED8A-8FEB-451E-8147-FA2CA9C463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02B7D48-D254-4618-BFCC-A42E9E2F4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521CD3CD-0776-4AC8-B9F3-1297F041E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89183D0-7E3A-4E92-8E87-677D29E18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5CCFED-4B3E-4B23-99C4-687D8B6EA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D9B9336A-E270-41AC-866F-1805E2320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52F1DFF-3022-4D5C-987C-CE89F1B70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AB41F4-884A-4915-AFE7-49A7661BE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CD19AF-A737-4050-A6E6-2F19372E6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A20391D9-0F95-4A75-832B-8F7FC3C7F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F6AFA0D-CFB2-4E35-8B7C-E222491D2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6513A48D-0476-4D05-9AE5-610FBB838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7BE39C39-010F-4246-A8D8-F2C291709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77" authorId="0" shapeId="0" xr:uid="{792D914D-8738-4C9D-9BF8-CCBA49AFB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9B732F4-93DA-4523-B079-5819B4AAE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2A9EA92-31C0-406A-8818-98E36E010E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7927F8A-56F2-4453-B376-2C374E547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EFD9588-083E-45B9-870D-02DBE6CDE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3D9B466-6482-4540-AF32-154DB50BE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8B7FD5A-86FA-4E1F-813A-5A08A05053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C9B6A0C-741C-418E-8783-8858FA5A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F7505DDE-7379-48F6-BCBB-32DF1F590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7573F774-B76F-44C1-9B1E-E0499D46BB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C646546-9031-44F4-B96E-B8FA69B0F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817E5F42-934B-4349-B1B3-8E480D2DB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FDD3AD9A-64D5-4A58-AC3B-A0FE3ADF5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D9B52F69-2963-434B-AF17-C675763D8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C8A6CF9-EC86-46E7-B965-AF9A21699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73E620BB-54D3-46A1-869D-157039A07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5B9282C1-A9AE-451D-B6DE-897619B6D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6B4129D-0600-4E6D-9125-B72B8A09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4199FA25-41CC-4C3A-811F-515080FF5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5F6F88C6-1618-41B4-9B01-E5CBF372E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043FD215-DE41-46AE-A906-3BC74F6FE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88B8DCC-5074-4720-A77F-36B7E096E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122E2F1D-10BB-4371-B7D6-C94712F19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8189D8A-BD72-49A6-A6D0-EFD254F5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02" authorId="0" shapeId="0" xr:uid="{B58060C8-403A-473F-8008-5E050E6E6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2F0B9201-ACB6-47E1-B39D-29D2C8828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007C8A3B-B39A-4E93-BDC0-47D236C1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DAF7B67-661A-498A-98F5-88715E7049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C63CAB0A-BFA8-4C89-A382-63B7E61DF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2F0A0A2-FAB0-49FD-94C4-3181AB564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F3652232-CE16-4F2C-9E0B-B918B771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C8F337-B612-4B65-9CB5-6CD4EDC7C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369B9B9-CC4F-4800-90CD-588531E9B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8D277B5-BE9A-4D41-904F-3EEE0AA2D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6E921DF-A4D5-47D0-8129-130863852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72463FC9-F8FB-4857-8C15-86AC06F19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50338E4-208C-4776-90C1-B4019C704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E20B98B8-A439-441B-AE77-7B13969A47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593F823-3CF0-4AFB-A222-D8E25BE1C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E584D376-CE69-401B-966A-6711F25D5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DB654C2-FC46-4ECA-8764-2BDC8E67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4D62679-900D-4165-9E6F-D6BCA6A5C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84302027-7CA3-4B35-819F-D29AA5865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5A0C39BA-459E-4FC3-A38E-4591640C72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EE1A-6C47-4B36-A6BE-19E02AA92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2D5B6BE3-BB7C-44D6-B1AC-6D7BB4BCE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7788FD2C-2A7D-435A-A510-9D9C2FFDE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089F4B5-6C1C-401B-98AC-A7B321DEE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27" authorId="0" shapeId="0" xr:uid="{BCACBE75-223A-4BFC-BE23-E40197709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5787352B-10FA-4202-A589-E102516CE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B6FA7487-F36C-4508-B0F9-E59BEF6E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8ECE6F-69C3-457F-92FF-AD166C71F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517E648-8A3E-4829-A443-D0CCF3084E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198A811B-4693-4DFB-9074-846A56172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981BB574-46DB-4D1A-9512-CFE4CC83C5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C5144A20-61D6-49D6-9A3C-62AEE1D5B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81E9DC-D840-48B4-921A-6DCE6E0C55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0130E881-8FF2-451F-ADBF-363B38E26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B51F6AF-52A4-41C7-B990-4A317DEAE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7B2CE002-4B62-4237-92AD-7D882724A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514B6D90-88B0-425C-A6C5-9CCCEC3A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C6CC1449-31A0-4A62-8DC2-520519683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F1A22BB4-4CA8-46D6-AF69-4B6EED98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B2E59641-13CD-408D-AB9C-EC0F20A92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C56FD73B-E05A-4092-89FC-22E0E58D3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91AFF70-677F-40EE-93F4-BCF38A35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06FBAA38-828A-4719-9A3F-CE937F91B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92D840D3-8499-4B33-B3AB-3A986867A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7326C887-9936-4DE5-8CD0-C21280AA5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CB51608F-9D7D-437E-9D3A-9E3A00B1E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D540FAC-2E9E-42A5-A178-F84DC5108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AB2FD958-96E4-4DDC-8DDA-8682DBFF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52" authorId="0" shapeId="0" xr:uid="{8259DF10-7264-49FC-8EEA-EA6CF955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0C2858E-0665-4201-9BA1-E0BB6334A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5329F4F-45BE-4213-943B-BA73BA381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81D44A8-1F4F-4FF2-A494-F34925B1C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644E28CE-047D-436D-AEEC-FBAD386F2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A6A9EE6B-B5D5-426B-BCEF-450A7CC5A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133BA5E-14B5-44E0-A4F8-FC94C55D5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CBD9E49-DD57-4DC7-B687-A7677AD86F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BCB44A1-49D5-4FE0-A058-3995BF348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088E9914-DB32-417D-8BFC-B3C276198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3741984E-3703-4409-8CBD-8C971204C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E543E861-5279-4F89-A0A6-FDAC91638B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557767EB-3C52-4515-A403-98F35025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11296C6F-EADC-481D-99BB-A3480A80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2142031-750F-4319-82B4-AF42CD912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6BA8020-C78A-4AF3-873F-F55782716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9FD8783-297E-4523-AA70-8BD62110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0EBC30-4286-4976-9E8E-8955831E3C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0DF6F0-D1F5-4E27-B3EA-BF69FF216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FE45A89B-53C9-412C-9824-28A316701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9630083-8996-41A0-A0FE-A505C7542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422BFB0-E258-4637-B6CD-CA9407D69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5F406758-C6CD-4F3D-B016-1BA4E6CD2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4E36AB76-EE8F-4F4B-BBFF-9B921026C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7" authorId="0" shapeId="0" xr:uid="{E8C09FBA-9FCA-478A-B543-43FC29F82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1BD5D81-DF79-49F9-AB97-6B5333BC5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7D5E2D4A-67D3-45BB-8C87-4C6B3F6BB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E2C0B57-D786-4B7F-93FD-1F169473E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5D008CE-A0F6-48A8-99C8-64A32BA8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7972EA-75B2-47FD-99E2-B3E3E6762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91599E2-E27A-41AC-843E-3218465E4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61D28A61-C41F-4D0B-AFDC-6E1EA1BB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67AED2C6-ADE7-42E8-BCFF-05DDE483B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8D21CDD-2A71-4637-AD87-788DC55D1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E790A35-8519-4BD6-9542-EB7954015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BFF7F6F-6CDA-4527-9425-27EE0BFE3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28A1AE-9BEE-444D-8840-E470D49B8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02A857-834D-4DDC-BA2C-0E2068DC0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714FB16-7F74-4E62-B75E-A6FE6E666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DE60B44-88AE-416C-9071-1000FBAE7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85AC5ED-555B-4D67-8B69-43840BBAF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63DE754-CE2F-465D-9F7F-071582012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F55250E-4BB0-492F-8F91-5289F0316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03B8AF0F-38CC-409F-9319-242441E4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19C1424-4744-4D54-8DD2-4A60B7DD8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E8FF5C7-EB07-4CAD-A7C6-63AF065C2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C055F1FB-A7B7-4177-B2F1-9909F846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225F5F17-3344-4AC8-BCE6-F112FF908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02" authorId="0" shapeId="0" xr:uid="{8FB25B53-B508-4F1A-B6E8-0FEA1E25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7F2F719E-D14F-4AC9-9896-9A5BF4A6C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3E01BD26-5F8B-4155-BDF5-862C9C816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690DB16F-7773-4F58-85DF-6854FCA5D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B061F852-DC63-4A50-B669-28166A62B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6B1B3240-405B-454E-92F9-5FB6B3B6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31237BB-D574-49C8-8BFF-2854B7681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A822D3E-6BF3-450F-ABD8-9854FAAA7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493192EF-1CA2-48F7-BB01-FC7352F73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DC8899-29C6-45B1-A0B5-72EB71AAA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C56C8304-9934-404F-97AA-85FFB549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82FD4801-1D60-4FE9-8CE1-74B49DBE8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D9CA6AE-5BA0-4324-A3BF-2A104FAD0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F27E330-B5B8-44B4-8867-D9B0A9F93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E2C8558-F647-47FB-9769-36533F75DC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3BEB09A-B7CC-4D85-85DE-BBC50C98C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48F3245-E430-4C2E-818C-A0C896443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8CDC6F1-F4B2-4ED8-9609-6A42AFA90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973DF0E-8F92-4E3E-8C75-F0D049E46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A154EE2C-6AAD-4E19-8A4E-7F243A872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C6DC544F-69F4-41E0-AC40-823417AB2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B0850584-14AB-4277-BBC5-F1FC445117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0B03A871-958E-45B9-A065-08176E481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52B592D-26A0-473C-8745-4165A1CB2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27" authorId="0" shapeId="0" xr:uid="{05C2F555-3B57-452E-B3B2-935ECA24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B082FA04-A120-4244-A3D2-ECCD326EB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7ABA6926-945F-4247-B1C4-FB8B0F779C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36C6ED11-DBBB-4F72-AB32-DBCF955D6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7A28172C-551A-4BCA-908C-5255C240C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BA3924C-AD35-45B0-9ADB-302C8936B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17B306B-FB55-418F-84E2-0A70FF3E60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FDC3AA52-FA32-4FE0-B5E1-1FA429F81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EC37417C-40DB-4988-B65F-9EC79775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6B018C7D-B85B-4FDC-AA94-E40F00DB4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BFB4FCEE-7940-463A-BD06-F2D12294B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E5C812FF-4525-4C07-B081-4F81CBDA09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6E3824A-738F-47BB-9F0F-1DB88FD8DE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DFDC663A-A605-4F02-9B15-7363AA44A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8318350E-86D6-46BD-81E9-454697C13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58F1AFD2-E41E-4844-802D-7DA5C667F9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973A2C8-CE6E-437F-B793-E6AFB5486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D4EB6A-3F77-46B8-BCC9-1BC4E574D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66ABB6DB-583A-4C9A-9A2B-21415E55F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9B6CE06-9DC8-4C5C-B644-7F0D5744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B669174-52DD-4680-8159-2534AEB19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8029CE2-6B2B-47DD-A035-A4AB1BEC2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1BF93E8B-7AAA-407E-826B-8252556B0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5B07455-CC70-4059-8B97-994B803D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52" authorId="0" shapeId="0" xr:uid="{74BF7343-CAFA-48E9-94CD-3C5A02A0E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642BB57F-0AAC-41C1-BF82-CC6951557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01708979-05C7-4762-A611-462A479AF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767FCED-C11A-4287-9A1B-EFE550705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9E5AC37-65C5-4208-9E10-741639FF9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3C0E438-24E8-4DEA-B628-9A3E8617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E6D0D738-CC3D-4F01-ABA2-7C118030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2A5CC462-A62F-4352-AAFC-47EB6C88A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D89B83F7-4993-431A-9C2E-0FBD7A404F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6BF8A37D-BB86-4288-BFCE-BA26EDEC14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7EDA9F97-F7B2-42EA-8CCA-3582F0503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6B6F4D88-4234-4609-86D6-59C57A115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4F49880-16BE-4A11-BFFF-43FFAD25E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28BA29D2-15C0-4252-AA67-75200601F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A6EA60-187F-420A-812A-13EFD428C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12A75D0D-CAA3-4E1E-AA9C-F4E98078C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8E940E-44E3-4454-8E3C-1D34351D0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568B300-A9C7-4F45-B7B7-30BB0337A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43618E5-C23A-43C7-A666-AB311FD2D0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CA5EB0E-DED1-4549-9187-92A9F223A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83F28D10-13C5-49C6-A9EE-A53926A9D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89717096-DF65-440A-8F8C-8D62BAB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4073A3A-AD70-4A33-999E-033B21A86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13FB471B-B7A9-41C3-A0CB-0AB88EE70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77" authorId="0" shapeId="0" xr:uid="{866B04F8-5104-4A0A-84C2-DFA4CCF796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5BEFDD2A-A430-4AD0-B004-B8AC364CC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A10B372D-1A42-48E0-88C7-731443ACB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B20981E5-983A-4DCF-819C-7320A432E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8F385318-E393-4B21-A50C-B5CD7553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3695C215-8AD1-474B-9FCC-387E925FE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9F8A4661-A4A4-4A60-974E-8D7C3E055A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DF6F9D88-17C9-4CDC-870D-19C36EF8B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4F1B468-14A0-456A-B2EE-18C4D89CE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E0F69B17-C407-4134-BE91-323CEA821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6865DC7-4EB0-4B45-ADDF-FBDDE1E43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CB237833-D038-470C-94B2-FDD5772DC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4DCF0C6A-CD0E-40D1-85B2-39C789499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3C1FC4EF-D424-4C73-9DC1-B3FF03ACF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F9ABB9E-2358-45F1-828B-09B4149F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36E2894C-304D-4058-ABD8-9C7342716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58F9279-8886-43AC-8888-234830F9D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2888751-B544-4664-A367-9D30DFE07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4ED1D43-D686-4665-A9FB-7A59FEF05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8EF73F1D-1C87-40CC-80B3-2398B42B6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81F652C-A976-4C01-B294-290F1728F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595EF6A-328D-4E4E-ACF7-058C06CD4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684DA1ED-DA2E-4995-9058-4C3C681DB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C4FC8109-FC2E-4829-BD0F-83909585DA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02" authorId="0" shapeId="0" xr:uid="{E28AE5EF-D84F-4C45-856A-89A635A7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C7FD890-BA42-4C22-BA9C-817A8EDF1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304BC87B-FD05-4C1F-8EDF-EC2E826CD1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794F9855-4C1D-4E15-B089-2F5FF0AFF4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33E62FAF-F1A2-4000-BB01-F27A86705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D612DC96-8C5F-4DB3-A90D-287469D2A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3D86D9C8-C24F-4DB7-BF7C-9C6F1699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7EBD4C-5887-48B7-B197-CF129F78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E5165E0-5267-47B3-8956-D70B1986A1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C389E1A-4D26-47CB-A952-766762C9B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E8B4003A-AFC9-4D2A-BE2A-B0612F0D3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ED7822F0-85EE-4B6F-8DA3-923F13F6A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E1DB6FF6-AB9A-4FA8-A352-6E3E01BB0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A6705C6D-CFD4-469E-A493-3D745C2B0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2E6E01EB-30D2-4679-AFD5-612AB11CE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1F60A6B-C1B7-49AD-9518-7BD967A8EB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34846E74-AF05-41F0-9025-79E44854F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D2A4BF4A-78C6-421D-A005-4424B87F9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89BE668-06BA-4301-B8C0-0CFE2D7A9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A204E4B6-65AF-41F3-A132-D83812E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2D4D550-4192-458F-BB8B-682FC4ED4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6E0802E-C631-41B2-9506-577C27CD1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3CA5F489-3ACA-4AE4-93C5-CDFD90CEEA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89B6FDE7-F462-4E3F-BF5A-D26E0AC09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27" authorId="0" shapeId="0" xr:uid="{16FF8E77-BD09-4291-89AC-42254CCD6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E6DDE566-32D4-48FF-A3F6-5EA91A22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8CF60E46-2727-4C44-B47D-120CAA189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B21B252-0096-4E8F-91DD-6D549781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DA7701BF-9247-438D-A7E5-0737DA209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5C98BE4E-43D2-4C4B-B7DA-7DC9B55CA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AF9C2BB-3CB4-4F75-B4A1-76E7F671F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B9EC850A-175C-4426-AF5A-C067869D8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04703E7-0D56-4824-869D-47061DA76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12DD9EB-CD70-48FF-9B1A-41F836519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36243AE-A261-4212-A950-165C8CCB20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5227A5AA-6D30-4D8A-BF63-7FACBCCDF1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C2579EC-0422-4902-AC8B-A4F8F7E9E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99D056F7-19EB-4DCD-9E7E-43427158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DA306C62-E3CA-4911-A4EF-06B74C4A0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6C887375-54D8-46F2-ADFE-24A22C41B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0E22A48-E6EF-45ED-AABC-10CD4ECD8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262FEA2E-F1DB-4B4A-B0F8-E65019E33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9A7B780-3F82-4282-BE44-C0C9792ED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7FF4F92-ABD5-4DF3-B7C2-7DE4B2FB0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717587D-1879-4102-8CB0-065893B4E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5A86EF27-81CF-40E0-AC56-1C2485720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1D95B801-9ED2-42F4-BCED-048BBE1DB1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625878E-1955-421D-AA51-379AD1532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52" authorId="0" shapeId="0" xr:uid="{449F55B9-82FF-4D94-BBD5-5307A08C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15D13054-1652-4E1A-AFB3-780967A94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74309931-3CBA-40AC-B007-01A8D2E75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242F173-BD46-4942-982F-93FCA3A84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5D92D3-1872-4A1B-992C-5AE64E819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F800C07C-5109-47D1-98A8-AC452C7FB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C68D1D3-09DB-4803-955E-63E106D97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FBD1F69-9FBF-43FF-8DA9-79BC431AD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8CA4EF1B-00DB-41AF-ACCA-31C6D95EFA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7A8CD59-3478-4329-832A-50F0FF69B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9611B385-EBDA-4CEB-AA2C-9CA12CB19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3B94860C-8266-47B8-BC56-A87D835F7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AF7D568-98B9-47B3-B4E5-A4DE26C44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E950969-35C1-473E-9FA2-F38EB5CC3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50ECF56-310E-4E33-863C-80C56D89E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99F0B4C5-F227-4428-8F6E-7628BF3EFA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33A05DA4-B4B8-4BD0-BA54-D9B304580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E072EFF2-4158-4803-8E4C-9CEE8E20A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1EE010E-4EEC-41F2-8A10-0540A39FA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416021AE-5D51-4315-A0AF-D22139738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0BCB609-0191-441F-A695-240195311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0BB75061-4668-4FB0-8518-188E5CA69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BA9372E-4A8F-4944-A851-B7D2301CC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737F4F83-912B-4F42-85C6-C908641826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77" authorId="0" shapeId="0" xr:uid="{A34DE27F-5AE7-4F62-B252-686F2A08F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7CAE83FF-8E6F-4855-8078-3D0EB770D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8189BDB-12EC-45DE-9BA2-340F8C28F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0180F7D0-A540-4E46-9395-DBE95957E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485D742E-3ADB-4EA6-A372-314EB7121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3C3EFAA-9B54-428B-96ED-54A06C7FC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72FD6D-AC1B-476F-9598-F2D1BEE30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7F1286C-62ED-4C8D-86A5-FC9DCB815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BFBE5DE-1C28-4834-A11C-9C675592A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BFF9E1B9-9C7A-4742-BAB9-1522D18A2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13C4F91B-B40A-41A6-9214-4E1DA1295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4EC6FF6-19CD-4DF8-BB49-0CB8EC3903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3E88794F-CD3C-4195-A6F6-FA4117A57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DF0CCC0-31B3-43DE-B38A-B210E0B090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E2A5B37-889B-499A-BD26-620E88535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B9F0E29-D9EE-4B8D-B714-110FA9E3E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0419D41-B40C-4230-9867-A96466755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84429B9-84C7-4341-83CE-414C7D92E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2DCCAF43-3221-435C-97D7-43EBADDE4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BDFAF89-2BF9-40B1-9296-6DCA46EB4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4BB54859-B19D-4460-B9A8-3353C3996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B39CD733-71ED-4807-BF43-2A4335B8C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A0BF7E6E-00B4-442E-9B57-F6D31BDE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69B2987D-FCD1-4052-97F0-2F172DB43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02" authorId="0" shapeId="0" xr:uid="{F532CA44-ED3F-4057-9C85-35E71A0A63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A35E5A57-6E1D-4839-82FC-2E12B06BF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F0E81E2-6B6F-4357-A6C5-F9CB54375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0482752A-2051-437B-82D4-89011BF60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5E58025D-46B4-4DEE-B48C-2480965B3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C74704FA-7193-4BEC-810F-D1389BC9B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C89E0151-678D-465E-ADFF-85BD62536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4BD75F58-95A0-44AC-8062-B3BC706C2C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00192B3-1E78-471D-88BE-0EBA24447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CD97EE5-677E-438E-B1CF-9CAFE866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A3AC480-18D5-4E44-9A69-0EBAC044B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0B2CE94-5EC2-4670-915F-80E8FC5F4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E4B4DFF5-DBEB-406B-8C05-B91A95580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A54F85D-D21C-4247-8755-18B4FFB99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7393FF-6E56-41C4-86B7-6F913DBFE6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E25B7DA-DB3E-4906-97EC-242D27B8C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15FAC2CD-71A8-4D3A-8252-F79F1B718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2FE99A70-8B57-4011-8C5C-42DEE3A8D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1E53252-CE0B-46D9-BFC3-B06BD37CA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73EE4D85-CE3B-40DA-97D7-CCB9E39A7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44B87FA7-FDBA-4724-AFD6-D35CE3BF6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FDBECAB-B5FB-4BD9-BAC3-6031E7551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EAA9E09-7704-4C23-BC72-6613B2345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EB06C33-054F-4FA0-9071-243F367987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7" authorId="0" shapeId="0" xr:uid="{57735CA3-2B21-4C2E-AFC7-60290FF3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92327ADC-F8C3-4523-813C-EC2EFA2548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DF7C864-BDC2-4708-BEE4-23443801A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52A3941-DBF1-4286-8CF6-F90C1422E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41E22547-69D5-47D5-A5B3-6767CF731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E1C87F9F-F9AC-439E-B5BA-4FE50D13B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E5B208D-FA0D-4229-9771-58E6E3AA5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5422C85A-232B-4955-9B0C-582C93113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1F88EB9C-C9DB-424D-AC95-C78590348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537F14-A70C-4D4D-BDF6-D6942BB24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2C967CF3-CC45-4A35-A313-9F761901D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DDDB7479-ED08-4044-B1CD-4913185C1F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0679C8D1-FD11-49A8-818E-70488E22F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F8F8F710-70FB-4F74-8A5D-E815EBDBC7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D929532-B739-4AAD-A47F-9AB57D8A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A5D21CE-A762-41D5-95B3-4AFDEF1EF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6FF5188-342B-4D4F-97DF-A741C4FC6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FD85E5CF-67F6-4B55-B9A8-FBA64CBE6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77463F3-C4EC-48C1-8467-DC1B2B534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30EB6C7F-2C1F-427C-8A0A-3D4A186F3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4FCC0DA-F6A0-4BAD-9203-F577FDCD9A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66A5084A-DEFD-4997-8AB5-C2FF67C2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B3291A55-826F-4312-A03D-51D6C3E24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49FD4C3D-8273-45B7-8D56-AD9918D52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52" authorId="0" shapeId="0" xr:uid="{BB0412A1-E982-47C9-B56C-FD86B1F4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C81AC2CF-E125-4789-8451-E19B76FB8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E494FD4A-A648-4AF8-9598-62D7E64D7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CA6E4B5-3071-430C-A25B-AA6AAB7E1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451EDF6-56A6-45E0-BEB1-4B41AF482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8031C6EA-680C-4E07-8D8E-9ABBE8ED0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56B2AB51-11F0-4E18-9154-E79EFA58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92F7B962-8F7F-454B-9F13-133D44AF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CD5954B0-C91F-45A9-9B3A-47DDB1226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47B0E9FC-7C9B-49A8-ADEB-8507A5D4B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C171D0DF-715B-470E-A298-7D036772F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1E8F8A3-B2F7-4A66-99AD-B3863F5761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D3BA2F9-32E2-4D53-B738-5B031C66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7D7C5BB-9E41-4736-AA2A-4B10D8CCE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055F03D0-E40F-402E-898A-3BAC7A5A6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BF5E196-7136-499B-9A99-2D5CEC80E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B86DE553-219C-4AF9-9D4E-384398610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9B94EE6-9896-4B73-9922-88C127E79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25C575C-88FA-4E4A-AC3D-0CEA00730A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27590CC-F11A-4B93-9357-E21C66F5F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A2073AC0-CDF3-4DDA-9734-B276EED99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766561E1-E2DD-4D8D-9332-5D7BD6245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F05C8509-557F-4740-B74B-F37269D5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9C89F3-902A-4E11-A696-0A32D72D1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77" authorId="0" shapeId="0" xr:uid="{A0CC2536-2124-42A2-9291-759673251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18D4BC1-F30E-486C-9E6B-A99C12931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D0275FF-F336-42BC-97A8-099FBDEA31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FD560AE-63BB-471A-AB4D-8A9C26680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2DF7E5-61D2-4715-8E1B-2979A5331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7CB45083-679F-42E7-9452-475211A5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354E268-79C1-4216-A63C-1C5D4D6C7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B5B6818F-A3E5-46A6-A8CC-56C160551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89F31EB-6CF5-4B32-92B4-D02E46E23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8A16B466-8E42-4B8C-BDE5-3E3B0BC85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AEECA40-EA7C-469F-84A9-2C342BD21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7CB991A-B0C7-4B27-96E2-6632BBB90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6092B13B-FEE9-4F2B-BF33-946AAC633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B37FF15-8A5D-4981-B82C-86ECB20F7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AC5F5C22-ABAB-48D4-AAB0-E00F8CF0B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16D0FDA-8ABF-449F-A4BE-81A2AFD22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CEF3D4A-3D25-4C33-B3B3-18651B3B6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075B235-7AAF-4ACC-B062-7CF621622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2C57FA39-CD64-4E15-BD18-A80CB9AC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88BA6EF3-3F1F-4321-884E-F0CB5343E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FF30C7-9E4D-4912-BE18-A5399E228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8B23003D-894E-46D0-B49A-687064D49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B9310D9F-1297-4019-A04B-528285E23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5CFEB307-CF6B-47A2-9FB7-FFA0F43269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02" authorId="0" shapeId="0" xr:uid="{8D7DB788-57CC-45DA-B69E-DBD596B19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16BC08B-E527-42B4-B2CC-AEE6D5A4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9D09F720-3886-49EF-9A4A-1ABC68B96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1967AB95-0E93-4209-B838-E5006F1BBD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5B4CE50C-0EBA-40AC-95F9-08120E329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864E157-7421-463E-A515-24B768A4B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A48E89B9-FDE5-4B19-BECB-0E503039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DD4C46-4282-4186-8A22-149E6C88A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54A0674-B882-4D4F-8F99-9EB907222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E1EB9507-08DC-46F6-BD8B-8F7C80C15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D03CE0C4-B385-4C69-86D0-F21E74931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6A2CB13C-5D44-4623-B0BC-3DFF5EA80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9FD4CE4D-6201-4548-A729-5396F5C8C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E1E120B-A0A9-4848-9217-838474D85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8C6EBAD6-263E-4EA4-8D6F-CAB448A57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FAB5C8A-3D7D-4FB4-BB80-94F65CC1B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B265D4F8-1EA6-4AB1-B334-D5D86DCE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1EA09163-3590-4987-928B-D20E63F2A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581CAB95-F660-4ECD-B76E-87089239D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A549F4D-5F2B-4380-A674-9D8BEFF5B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539BBD10-A49D-4C17-966D-4434B1576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8083FA3-9482-47ED-9663-674D007AF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312A0F7-7CE3-4747-BDC9-F643513F5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80B884F-22AA-46BA-B436-1B0347E78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27" authorId="0" shapeId="0" xr:uid="{E3A8C4B3-FB4E-4475-B1BE-BB4AF4C11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6EAE4C8-EE23-4986-A439-DB7D37708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5DF328F2-E992-449F-83A1-F5E918B4C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54064B9-A0A9-431F-806E-135EA6A40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5D904F27-48D1-4C91-BDD0-2060DBE8B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BD59669-B140-4161-9885-53810E14B0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16002D6-BFB4-4FFA-A748-9C49E737A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A42CACBF-1E71-4B27-AE67-65075F8DAA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E11DDB53-A37F-4647-89A3-0F45B3DDE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215F49D-810E-40DF-9400-D75873F9E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7A522CE-4A0D-4371-BB85-97499CB65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EBA24E35-7C1B-43E7-BE7B-411E236C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0F8EB2C-0A6C-440C-BCB0-1513DFC49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57C1A7D2-E53C-4AB6-90EA-E1A281CF1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D3D99800-09E8-460C-AF36-363E21A58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8CA92604-526E-413E-8C08-7D1A7C248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03C0E86C-1CC7-4BFD-A090-0D58E79A4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044D1F44-D958-445D-9F2E-0E8588E0E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5B26D31-CA22-4A72-9C59-6DB0C2057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A9F91A13-8865-44AA-AB8D-67887EAB9F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8C7E5151-C552-48AB-B27D-DF99C201C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4958003-EE9C-46C3-B5E8-F4F31BB0A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8D9BAA1-F448-4650-AF42-0F3843D32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7849A-4D97-4438-B056-6242C590B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52" authorId="0" shapeId="0" xr:uid="{45A1ADC9-1752-49BD-8B65-FDE131632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9B7E6925-9077-4CA2-9BC8-DA33245C7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718742-62C5-455D-AF1E-B3DC511EC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009051D-0DA1-467E-A320-D419E0724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8512F34-5F95-4F47-8EAF-77A4CCDD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7A01B5E-7530-4CB7-9428-66CA27797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2F001A34-0C80-4FE3-9EE6-D67700945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28499CE-AD58-47DB-AD49-1410068A0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E542BA6-B95F-4C90-95C4-B0441C7B9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AFFC7BA4-D8A4-4B1B-A067-8691200FC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ED047567-B8B2-4074-974A-FBBF002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B27622AB-C775-4FD8-AC7A-1DD0A6EA1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040D11FA-2B1D-4A62-8A9E-0B5547BFE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B787D60-38D3-48AE-A795-69599B054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7A733DB1-E644-4E01-83F1-A43365517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E832FEB5-6FA1-47CF-9074-93A4F7C1D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960F51AD-4C21-432C-B4EC-122FB4BD7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89205F0-D88C-451D-80BB-FC45B1A3D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771504AE-93B3-4815-A057-F0A371E84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842D82D-1E36-43AE-91C9-F6D136FE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9609F90E-FCEA-4B17-9685-C39F76BC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4745C0E1-028E-446B-ABD5-A527DA693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3FDF009B-2E13-4D28-A5A0-EC23B7E0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9E28C6F2-B565-4D6E-BDEE-4115C4D0C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77" authorId="0" shapeId="0" xr:uid="{39CC2798-48DB-4648-9EE1-900C97DB95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A8D43E00-9872-4E0C-A49D-09EBD7DF0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44A607D8-C3C5-471E-801A-A4A7C0B1F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108C0E-E0F8-4D19-A729-14AA8356F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D848F2-A9CA-43DF-AA7F-1516608C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E66C7B0-A071-4B10-A2B2-D6811CE8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592A814-A1DF-453F-A2C6-79C428DA9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08DD01D7-2C60-4F09-A40C-E7CF1D735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B6D7116E-6A53-4DFE-B9D3-6175B7E3F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C917DBD-B36A-464C-96A2-BFA2F5144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9A60705-0F6E-43F5-84C8-87E58DD6E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2451B0B-45A0-4877-B1A3-1075F0617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47363CF3-E271-4ED6-9305-E33552F5B5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C3B89102-1206-42B4-9A23-211178493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B7A66C97-9B98-4ED7-82C2-C5D18123C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E7822D-2093-424D-90A3-9784DF20D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40A4EA7-1431-4773-8075-AE01C71A4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89140745-220B-40FB-8998-4C2B52EFC2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45896C22-3EF9-4466-A958-ACA8DCCA8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65A5561-7515-46E7-BB0D-3695307E6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E0E70DF6-AD0D-4957-ABF9-6CEE5B40B3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32B2AEBC-2902-4B07-91F2-8387D6058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2DAE457-974D-403B-9CB0-24551D2A0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AF8C0499-0986-4251-BFE0-2A0F3540F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02" authorId="0" shapeId="0" xr:uid="{4CFAFD36-2FA4-485C-ADD2-372CFDE52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0975F1F-6B10-4001-97E2-D77CFFFBE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E1F1E62-9A7E-43D5-8301-2EE60B55A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8F398DF-E14B-4B04-8839-2EE622C3B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3E3F044D-6C6B-495E-A4F2-E4623445A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4D511120-BF11-46F2-A057-B381107B3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C1414675-785F-463B-92D7-4CA8EF6B9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19A36BD-D24B-4BA6-B49A-074CEC905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4BBD09-E8EE-4E65-B545-B404E0BBD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E6DDA0E6-B371-48A3-ACA7-B7AB79D3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182EDD7-ACE6-4868-9BE5-68892F930D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B17C249-755A-46DD-AD55-BD62133E6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BA9BEFCD-0C1E-4A9C-873C-74C92D684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F4AD462A-D8AD-4D0E-9CF0-0BE1E2D8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15B08604-222F-44A1-8275-34168E666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159792C-71E3-4CF8-B82C-4993BE325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9FD77632-EF63-434D-BDA7-6902DC64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2FF6039-B4FD-4781-968C-2D400EA0B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40F5BF5C-E1BF-4AFB-B312-9D72057CD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C5069CAE-A36B-4A95-9A17-F39FB3922D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4DCC4C4D-B120-4CA5-A33E-BEDEE668E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58E08F7-33DF-4486-A890-D7C766907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0E9BD1F1-490B-4EDC-A077-476088A28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90317CE-9C47-49B4-A0F0-2472F9B9C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27" authorId="0" shapeId="0" xr:uid="{F1C35D8D-8942-4137-8D15-BA990977F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68E748D-86E0-4CE7-819A-748C0C509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6E4ED4DB-0199-4645-90D8-69E2CEDD2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E69C061-414D-4AA5-9023-2252E5647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B330C4D-4A58-4DDB-98BF-AE31135B2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AE940E1-8164-4359-A6BD-B2F333AFB9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FF2EFC-36A5-42A2-AA58-D764DE06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2DFC5FA-2872-4D0F-AC58-D3BCC1C7A3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B88A161E-0BAF-4A67-BD6D-3CCACEFBF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17CAF2D8-E9C7-4C62-A866-1DE278D4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F8F08DDA-6E70-4BB8-A863-B09061945C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tc={5F0E2BDF-A2C5-4F75-862B-6BC95C3D502A}</author>
    <author>tc={38144F97-D2D6-4A77-A307-8A7B553FDCD4}</author>
    <author>tc={49C61201-8E4E-48BF-BBA0-C1FD756964AC}</author>
    <author>tc={58C40661-719D-40DE-AB30-D2CA58D76E12}</author>
    <author>tc={3CBB2E9D-EAD6-4995-9137-43F7311E2596}</author>
    <author>tc={53BF3C52-82B6-49CE-8D55-263D6EA1FFA1}</author>
    <author>tc={180BE966-FF97-4A1D-B71C-3AB6827A950A}</author>
    <author>tc={229DE4D0-A5ED-4F6E-88AE-5714818137F8}</author>
    <author>tc={0F154855-96B3-4A3C-BB2D-F96A29F297C4}</author>
    <author>tc={09F3E595-B734-4603-BA8E-DD92C5CF71EC}</author>
    <author>tc={9141A551-1216-4DDE-B9AC-3A4B2719A4DC}</author>
    <author>tc={B6959ADE-8ECA-4326-B0B5-215929B5009C}</author>
    <author>tc={4BE2C1CD-557D-47EE-99B9-BBD6639F492C}</author>
  </authors>
  <commentList>
    <comment ref="D30" authorId="0" shapeId="0" xr:uid="{5F0E2BDF-A2C5-4F75-862B-6BC95C3D502A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4/28(火)3限から変更</t>
      </text>
    </comment>
    <comment ref="H30" authorId="1" shapeId="0" xr:uid="{38144F97-D2D6-4A77-A307-8A7B553FDCD4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4/28(火)2限から変更</t>
      </text>
    </comment>
    <comment ref="J30" authorId="2" shapeId="0" xr:uid="{49C61201-8E4E-48BF-BBA0-C1FD756964AC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4/28(火)3限から変更</t>
      </text>
    </comment>
    <comment ref="D41" authorId="3" shapeId="0" xr:uid="{58C40661-719D-40DE-AB30-D2CA58D76E12}">
      <text>
        <t>[Threaded comment]
Your version of Excel allows you to read this threaded comment; however, any edits to it will get removed if the file is opened in a newer version of Excel. Learn more: https://go.microsoft.com/fwlink/?linkid=870924
Comment:
    5/26(火)4限から変更</t>
      </text>
    </comment>
    <comment ref="J66" authorId="4" shapeId="0" xr:uid="{3CBB2E9D-EAD6-4995-9137-43F7311E2596}">
      <text>
        <t>[Threaded comment]
Your version of Excel allows you to read this threaded comment; however, any edits to it will get removed if the file is opened in a newer version of Excel. Learn more: https://go.microsoft.com/fwlink/?linkid=870924
Comment:
    5/1(金)1限に変更</t>
      </text>
    </comment>
    <comment ref="L66" authorId="5" shapeId="0" xr:uid="{53BF3C52-82B6-49CE-8D55-263D6EA1FFA1}">
      <text>
        <t>[Threaded comment]
Your version of Excel allows you to read this threaded comment; however, any edits to it will get removed if the file is opened in a newer version of Excel. Learn more: https://go.microsoft.com/fwlink/?linkid=870924
Comment:
    6/12(金)3限に変更</t>
      </text>
    </comment>
    <comment ref="D67" authorId="6" shapeId="0" xr:uid="{180BE966-FF97-4A1D-B71C-3AB6827A950A}">
      <text>
        <t>[Threaded comment]
Your version of Excel allows you to read this threaded comment; however, any edits to it will get removed if the file is opened in a newer version of Excel. Learn more: https://go.microsoft.com/fwlink/?linkid=870924
Comment:
    4/24(金)3限から変更</t>
      </text>
    </comment>
    <comment ref="F67" authorId="7" shapeId="0" xr:uid="{229DE4D0-A5ED-4F6E-88AE-5714818137F8}">
      <text>
        <t>[Threaded comment]
Your version of Excel allows you to read this threaded comment; however, any edits to it will get removed if the file is opened in a newer version of Excel. Learn more: https://go.microsoft.com/fwlink/?linkid=870924
Comment:
    4/24(金)4限から変更</t>
      </text>
    </comment>
    <comment ref="H78" authorId="8" shapeId="0" xr:uid="{0F154855-96B3-4A3C-BB2D-F96A29F297C4}">
      <text>
        <t>[Threaded comment]
Your version of Excel allows you to read this threaded comment; however, any edits to it will get removed if the file is opened in a newer version of Excel. Learn more: https://go.microsoft.com/fwlink/?linkid=870924
Comment:
    6/5金3限(人体の構造と機能Ⅱ)と入替</t>
      </text>
    </comment>
    <comment ref="H80" authorId="9" shapeId="0" xr:uid="{09F3E595-B734-4603-BA8E-DD92C5CF71EC}">
      <text>
        <t>[Threaded comment]
Your version of Excel allows you to read this threaded comment; however, any edits to it will get removed if the file is opened in a newer version of Excel. Learn more: https://go.microsoft.com/fwlink/?linkid=870924
Comment:
    生命科学(6/3水3限)と入替</t>
      </text>
    </comment>
    <comment ref="H87" authorId="10" shapeId="0" xr:uid="{9141A551-1216-4DDE-B9AC-3A4B2719A4DC}">
      <text>
        <t>[Threaded comment]
Your version of Excel allows you to read this threaded comment; however, any edits to it will get removed if the file is opened in a newer version of Excel. Learn more: https://go.microsoft.com/fwlink/?linkid=870924
Comment:
    5/26(火)5限から変更</t>
      </text>
    </comment>
    <comment ref="D98" authorId="11" shapeId="0" xr:uid="{B6959ADE-8ECA-4326-B0B5-215929B5009C}">
      <text>
        <t>[Threaded comment]
Your version of Excel allows you to read this threaded comment; however, any edits to it will get removed if the file is opened in a newer version of Excel. Learn more: https://go.microsoft.com/fwlink/?linkid=870924
Comment:
    電車遅延の影響で授業開始時間が遅れたため、２限にACクラス合同で授業を実施</t>
      </text>
    </comment>
    <comment ref="H118" authorId="12" shapeId="0" xr:uid="{4BE2C1CD-557D-47EE-99B9-BBD6639F492C}">
      <text>
        <t>[Threaded comment]
Your version of Excel allows you to read this threaded comment; however, any edits to it will get removed if the file is opened in a newer version of Excel. Learn more: https://go.microsoft.com/fwlink/?linkid=870924
Comment:
    7/3(金)3限に移動
　→7/3(金)3限が人体Ⅲになっていたため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tc={613B1D32-4C1E-48D6-A34F-89346BE464BA}</author>
    <author>tc={5B66AFF2-44BD-4DDD-B80F-6BF378DA1C01}</author>
    <author>tc={FB6A150F-4243-47A5-9A3E-87C84AA5D30B}</author>
    <author>tc={9F760BFD-03D3-44D5-B391-19BC201E1C2E}</author>
    <author>tc={A43F1EC4-ECF9-4E6F-937D-7527AEC1B40C}</author>
    <author>tc={41A1FFAA-ED46-4687-ABD1-87353B091CEC}</author>
    <author>tc={D6D69FFA-6271-45B7-A998-F714B443744D}</author>
    <author>tc={EDE477BD-06FD-4B33-828D-0233E0028690}</author>
    <author>tc={5A37FCDD-7BAC-4470-9236-CABF6AC9B3E3}</author>
    <author>tc={2EB1F91A-2F50-4263-91EB-282CC3F732CA}</author>
    <author>tc={C0A7F1F0-CF11-438E-B2CE-3E436129C36F}</author>
  </authors>
  <commentList>
    <comment ref="L19" authorId="0" shapeId="0" xr:uid="{613B1D32-4C1E-48D6-A34F-89346BE464BA}">
      <text>
        <t>[Threaded comment]
Your version of Excel allows you to read this threaded comment; however, any edits to it will get removed if the file is opened in a newer version of Excel. Learn more: https://go.microsoft.com/fwlink/?linkid=870924
Comment:
    疾病・病態論Ⅱ（桂川先生）：６月１５日（月）５限に変更</t>
      </text>
    </comment>
    <comment ref="D48" authorId="1" shapeId="0" xr:uid="{5B66AFF2-44BD-4DDD-B80F-6BF378DA1C01}">
      <text>
        <t>[Threaded comment]
Your version of Excel allows you to read this threaded comment; however, any edits to it will get removed if the file is opened in a newer version of Excel. Learn more: https://go.microsoft.com/fwlink/?linkid=870924
Comment:
    6/4(木)2限に移動</t>
      </text>
    </comment>
    <comment ref="H69" authorId="2" shapeId="0" xr:uid="{FB6A150F-4243-47A5-9A3E-87C84AA5D30B}">
      <text>
        <t>[Threaded comment]
Your version of Excel allows you to read this threaded comment; however, any edits to it will get removed if the file is opened in a newer version of Excel. Learn more: https://go.microsoft.com/fwlink/?linkid=870924
Comment:
    5/28(木)３～4限から変更</t>
      </text>
    </comment>
    <comment ref="D78" authorId="3" shapeId="0" xr:uid="{9F760BFD-03D3-44D5-B391-19BC201E1C2E}">
      <text>
        <t>[Threaded comment]
Your version of Excel allows you to read this threaded comment; however, any edits to it will get removed if the file is opened in a newer version of Excel. Learn more: https://go.microsoft.com/fwlink/?linkid=870924
Comment:
    7/15に移動、台風の影響</t>
      </text>
    </comment>
    <comment ref="H78" authorId="4" shapeId="0" xr:uid="{A43F1EC4-ECF9-4E6F-937D-7527AEC1B40C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台風の影響により6/3 3限から日程変更</t>
      </text>
    </comment>
    <comment ref="J78" authorId="5" shapeId="0" xr:uid="{41A1FFAA-ED46-4687-ABD1-87353B091CEC}">
      <text>
        <t>[Threaded comment]
Your version of Excel allows you to read this threaded comment; however, any edits to it will get removed if the file is opened in a newer version of Excel. Learn more: https://go.microsoft.com/fwlink/?linkid=870924
Comment:
    7/8(水)4限に変更(台風)</t>
      </text>
    </comment>
    <comment ref="L90" authorId="6" shapeId="0" xr:uid="{D6D69FFA-6271-45B7-A998-F714B443744D}">
      <text>
        <t>[Threaded comment]
Your version of Excel allows you to read this threaded comment; however, any edits to it will get removed if the file is opened in a newer version of Excel. Learn more: https://go.microsoft.com/fwlink/?linkid=870924
Comment:
    ４月１３（月）５限から移動</t>
      </text>
    </comment>
    <comment ref="H101" authorId="7" shapeId="0" xr:uid="{EDE477BD-06FD-4B33-828D-0233E0028690}">
      <text>
        <t>[Threaded comment]
Your version of Excel allows you to read this threaded comment; however, any edits to it will get removed if the file is opened in a newer version of Excel. Learn more: https://go.microsoft.com/fwlink/?linkid=870924
Comment:
    成人看護学概論 全員合格につき追再試コマ削除</t>
      </text>
    </comment>
    <comment ref="J117" authorId="8" shapeId="0" xr:uid="{5A37FCDD-7BAC-4470-9236-CABF6AC9B3E3}">
      <text>
        <t>[Threaded comment]
Your version of Excel allows you to read this threaded comment; however, any edits to it will get removed if the file is opened in a newer version of Excel. Learn more: https://go.microsoft.com/fwlink/?linkid=870924
Comment:
    6/3台風休講の移動候補</t>
      </text>
    </comment>
    <comment ref="D124" authorId="9" shapeId="0" xr:uid="{2EB1F91A-2F50-4263-91EB-282CC3F732CA}">
      <text>
        <t>[Threaded comment]
Your version of Excel allows you to read this threaded comment; however, any edits to it will get removed if the file is opened in a newer version of Excel. Learn more: https://go.microsoft.com/fwlink/?linkid=870924
Comment:
    6/3(水)1限から移動</t>
      </text>
    </comment>
    <comment ref="F124" authorId="10" shapeId="0" xr:uid="{C0A7F1F0-CF11-438E-B2CE-3E436129C36F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台風の影響により6/3 3限から日程変更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tc={3FF4A7AF-77A6-4F75-AB36-F82F7DF26FBD}</author>
    <author>tc={B9913F5F-A6D8-472A-999D-C38D6EED92CE}</author>
    <author>tc={06EB0DC8-F737-4163-8323-4BF4CD555D34}</author>
    <author>tc={747DEF3F-35D4-4937-A4E9-CD38FE4E8BA5}</author>
    <author>tc={A55C8CE3-BBC7-41C7-80AC-BF2A2E750DAA}</author>
    <author>tc={0E12432B-3AA2-48FB-A939-D747B2A09B2B}</author>
    <author>tc={318EF8DF-E078-4E86-BA1B-41958C7FC4A3}</author>
    <author>tc={B8F5CAC0-4F64-40B6-A8D8-88205389C66B}</author>
    <author>tc={6360F99B-F766-4125-AC9C-5C37909FA497}</author>
  </authors>
  <commentList>
    <comment ref="J77" authorId="0" shapeId="0" xr:uid="{3FF4A7AF-77A6-4F75-AB36-F82F7DF26FBD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H79" authorId="1" shapeId="0" xr:uid="{B9913F5F-A6D8-472A-999D-C38D6EED92CE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J79" authorId="2" shapeId="0" xr:uid="{06EB0DC8-F737-4163-8323-4BF4CD555D34}">
      <text>
        <t>[Threaded comment]
Your version of Excel allows you to read this threaded comment; however, any edits to it will get removed if the file is opened in a newer version of Excel. Learn more: https://go.microsoft.com/fwlink/?linkid=870924
Comment:
    地域･在宅看護学実践論は4限→3限に繰り上げ</t>
      </text>
    </comment>
    <comment ref="D84" authorId="3" shapeId="0" xr:uid="{747DEF3F-35D4-4937-A4E9-CD38FE4E8BA5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99" authorId="4" shapeId="0" xr:uid="{A55C8CE3-BBC7-41C7-80AC-BF2A2E750DAA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100" authorId="5" shapeId="0" xr:uid="{0E12432B-3AA2-48FB-A939-D747B2A09B2B}">
      <text>
        <t>[Threaded comment]
Your version of Excel allows you to read this threaded comment; however, any edits to it will get removed if the file is opened in a newer version of Excel. Learn more: https://go.microsoft.com/fwlink/?linkid=870924
Comment:
    ・政策医療看護論Ⅰ 成育看護部長講義は6/26(金)1限に決定
・看護と安全 追再試なし(コマ削除)</t>
      </text>
    </comment>
    <comment ref="F104" authorId="6" shapeId="0" xr:uid="{318EF8DF-E078-4E86-BA1B-41958C7FC4A3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J111" authorId="7" shapeId="0" xr:uid="{B8F5CAC0-4F64-40B6-A8D8-88205389C66B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115" authorId="8" shapeId="0" xr:uid="{6360F99B-F766-4125-AC9C-5C37909FA497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tc={72385F34-AD8B-4173-BE93-78216D9D58D2}</author>
    <author>tc={D1A15673-76F0-4B72-872D-C3F60A5FEAA0}</author>
    <author>tc={91487A3F-21E0-430E-B99E-15A870DC2F12}</author>
    <author>tc={BD1D73B5-B141-4AF8-A7BD-CB2312372CA1}</author>
    <author>tc={68F661F6-7437-49BD-A208-20F6615301E8}</author>
    <author>tc={08301DD6-2D8D-4B92-9168-A68F6588F12F}</author>
    <author>tc={6C4FC07E-6D41-4AB7-B285-9BF8CD631F2D}</author>
    <author>tc={4DE000C2-39E9-4BF6-BE19-3E610347DF11}</author>
    <author>tc={8FA51ACC-EFCB-4D09-B94B-82D255EA016B}</author>
    <author>tc={7EBB01EF-E4DA-4157-9AB8-0975772599B5}</author>
    <author>tc={BC7AB484-5AA6-4DC7-B1C3-39BF4571C522}</author>
    <author>tc={8D678177-DA68-4C82-B534-F4CC0D30B0C9}</author>
    <author>tc={D7A59601-B56E-4C82-B55B-CA53606134EC}</author>
    <author>tc={17FDA7A6-1DDD-4CCD-9CFD-0B6CAF70FA9E}</author>
    <author>tc={6DB67188-712A-4DB6-8F28-6DBED02942D9}</author>
    <author>tc={F6888B81-7B80-457E-AEAA-DC81D22E1977}</author>
  </authors>
  <commentList>
    <comment ref="E61" authorId="0" shapeId="0" xr:uid="{72385F34-AD8B-4173-BE93-78216D9D58D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G61" authorId="1" shapeId="0" xr:uid="{D1A15673-76F0-4B72-872D-C3F60A5FEAA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93" authorId="2" shapeId="0" xr:uid="{91487A3F-21E0-430E-B99E-15A870DC2F1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K93" authorId="3" shapeId="0" xr:uid="{BD1D73B5-B141-4AF8-A7BD-CB2312372CA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107" authorId="4" shapeId="0" xr:uid="{68F661F6-7437-49BD-A208-20F6615301E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英語S履修者なし</t>
      </text>
    </comment>
    <comment ref="K107" authorId="5" shapeId="0" xr:uid="{08301DD6-2D8D-4B92-9168-A68F6588F12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</t>
      </text>
    </comment>
    <comment ref="I139" authorId="6" shapeId="0" xr:uid="{6C4FC07E-6D41-4AB7-B285-9BF8CD631F2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K139" authorId="7" shapeId="0" xr:uid="{4DE000C2-39E9-4BF6-BE19-3E610347DF1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142" authorId="8" shapeId="0" xr:uid="{8FA51ACC-EFCB-4D09-B94B-82D255EA016B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台風のため日程再調整→7/17(金)3～4限に変更</t>
      </text>
    </comment>
    <comment ref="E179" authorId="9" shapeId="0" xr:uid="{7EBB01EF-E4DA-4157-9AB8-0975772599B5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高度先駆Ⅱ(循環器)追再試なし</t>
      </text>
    </comment>
    <comment ref="K180" authorId="10" shapeId="0" xr:uid="{BC7AB484-5AA6-4DC7-B1C3-39BF4571C522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6/24(水)3限から移動</t>
      </text>
    </comment>
    <comment ref="I181" authorId="11" shapeId="0" xr:uid="{8D678177-DA68-4C82-B534-F4CC0D30B0C9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高度先駆Ⅲ(精神看護)全員合格 追再試なし</t>
      </text>
    </comment>
    <comment ref="I234" authorId="12" shapeId="0" xr:uid="{D7A59601-B56E-4C82-B55B-CA53606134EC}">
      <text>
        <t>[Threaded comment]
Your version of Excel allows you to read this threaded comment; however, any edits to it will get removed if the file is opened in a newer version of Excel. Learn more: https://go.microsoft.com/fwlink/?linkid=870924
Comment:
    6/3が台風のため日程変更</t>
      </text>
    </comment>
    <comment ref="I272" authorId="13" shapeId="0" xr:uid="{17FDA7A6-1DDD-4CCD-9CFD-0B6CAF70FA9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2限から変更</t>
      </text>
    </comment>
    <comment ref="E292" authorId="14" shapeId="0" xr:uid="{6DB67188-712A-4DB6-8F28-6DBED02942D9}">
      <text>
        <t>[Threaded comment]
Your version of Excel allows you to read this threaded comment; however, any edits to it will get removed if the file is opened in a newer version of Excel. Learn more: https://go.microsoft.com/fwlink/?linkid=870924
Comment:
    8/25(火)から変更(実習前倒しのため)</t>
      </text>
    </comment>
    <comment ref="E294" authorId="15" shapeId="0" xr:uid="{F6888B81-7B80-457E-AEAA-DC81D22E1977}">
      <text>
        <t>[Threaded comment]
Your version of Excel allows you to read this threaded comment; however, any edits to it will get removed if the file is opened in a newer version of Excel. Learn more: https://go.microsoft.com/fwlink/?linkid=870924
Comment:
    8/26から変更(実習前倒しのため)</t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tc={92D84A9B-BA4B-4307-8C13-038E5478A3ED}</author>
    <author>tc={BD78C71A-8045-4C84-A21B-FE8E75EFD82D}</author>
    <author>tc={CE9E6710-0B4B-479E-96F0-07A34D5490DE}</author>
    <author>tc={1A3C603B-79E5-4559-8849-36BA87E91DC8}</author>
    <author>tc={5AAB7344-7A3D-4944-9072-719E15D85CD6}</author>
    <author>tc={F45A1A06-7875-4510-8244-1DB12393F8D3}</author>
    <author>tc={C5B306D9-8834-4093-B19E-D0A2713967A8}</author>
    <author>tc={7AEB7F78-28BC-4AE7-B64B-533F340B89ED}</author>
    <author>tc={222DFCB5-9933-4E17-AF19-71FED724D50A}</author>
    <author>tc={AB80C10B-8C39-4B2C-81D2-F3CE2088878D}</author>
  </authors>
  <commentList>
    <comment ref="D34" authorId="0" shapeId="0" xr:uid="{92D84A9B-BA4B-4307-8C13-038E5478A3E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F34" authorId="1" shapeId="0" xr:uid="{BD78C71A-8045-4C84-A21B-FE8E75EFD82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52" authorId="2" shapeId="0" xr:uid="{CE9E6710-0B4B-479E-96F0-07A34D5490D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J52" authorId="3" shapeId="0" xr:uid="{1A3C603B-79E5-4559-8849-36BA87E91DC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59" authorId="4" shapeId="0" xr:uid="{5AAB7344-7A3D-4944-9072-719E15D85CD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英語S履修者なし</t>
      </text>
    </comment>
    <comment ref="J59" authorId="5" shapeId="0" xr:uid="{F45A1A06-7875-4510-8244-1DB12393F8D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</t>
      </text>
    </comment>
    <comment ref="H77" authorId="6" shapeId="0" xr:uid="{C5B306D9-8834-4093-B19E-D0A2713967A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J77" authorId="7" shapeId="0" xr:uid="{7AEB7F78-28BC-4AE7-B64B-533F340B89E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D97" authorId="8" shapeId="0" xr:uid="{222DFCB5-9933-4E17-AF19-71FED724D50A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高度先駆Ⅱ(循環器)追再試なし</t>
      </text>
    </comment>
    <comment ref="H98" authorId="9" shapeId="0" xr:uid="{AB80C10B-8C39-4B2C-81D2-F3CE2088878D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高度先駆Ⅲ(精神看護)全員合格 追再試なし</t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tc={25EAC56C-EA4B-41BA-A375-C378FCD9B7A1}</author>
    <author>tc={61F6A153-9677-44B7-9F44-8E09323BFF78}</author>
    <author>tc={C4769722-56E8-410C-92DE-095E79941F3D}</author>
    <author>tc={EB3B1A45-63C1-45E2-9C50-382A6F157C30}</author>
    <author>tc={5B372EC9-8AA8-4130-8B77-7C1D0D513C23}</author>
    <author>tc={306AEF5A-1171-469C-BB28-00B62985E4CA}</author>
  </authors>
  <commentList>
    <comment ref="H78" authorId="0" shapeId="0" xr:uid="{25EAC56C-EA4B-41BA-A375-C378FCD9B7A1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台風の為7/17(金)3～4限に変更</t>
      </text>
    </comment>
    <comment ref="J97" authorId="1" shapeId="0" xr:uid="{61F6A153-9677-44B7-9F44-8E09323BFF78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6/24(水)3限から変更</t>
      </text>
    </comment>
    <comment ref="H126" authorId="2" shapeId="0" xr:uid="{C4769722-56E8-410C-92DE-095E79941F3D}">
      <text>
        <t>[Threaded comment]
Your version of Excel allows you to read this threaded comment; however, any edits to it will get removed if the file is opened in a newer version of Excel. Learn more: https://go.microsoft.com/fwlink/?linkid=870924
Comment:
    6/3から変更(台風のため)</t>
      </text>
    </comment>
    <comment ref="H147" authorId="3" shapeId="0" xr:uid="{EB3B1A45-63C1-45E2-9C50-382A6F157C30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2限から変更</t>
      </text>
    </comment>
    <comment ref="D157" authorId="4" shapeId="0" xr:uid="{5B372EC9-8AA8-4130-8B77-7C1D0D513C23}">
      <text>
        <t>[Threaded comment]
Your version of Excel allows you to read this threaded comment; however, any edits to it will get removed if the file is opened in a newer version of Excel. Learn more: https://go.microsoft.com/fwlink/?linkid=870924
Comment:
    8/25(火)から変更(実習前倒しのため)</t>
      </text>
    </comment>
    <comment ref="D158" authorId="5" shapeId="0" xr:uid="{306AEF5A-1171-469C-BB28-00B62985E4CA}">
      <text>
        <t>[Threaded comment]
Your version of Excel allows you to read this threaded comment; however, any edits to it will get removed if the file is opened in a newer version of Excel. Learn more: https://go.microsoft.com/fwlink/?linkid=870924
Comment:
    8/26から変更(実習前倒しのため)</t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tc={424E9483-69DA-48C0-B511-49BC0591689F}</author>
    <author>tc={FE58E020-9291-422E-AEC2-D27BF0E96157}</author>
  </authors>
  <commentList>
    <comment ref="L117" authorId="0" shapeId="0" xr:uid="{424E9483-69DA-48C0-B511-49BC0591689F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  <comment ref="L188" authorId="1" shapeId="0" xr:uid="{FE58E020-9291-422E-AEC2-D27BF0E96157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</commentList>
</comments>
</file>

<file path=xl/sharedStrings.xml><?xml version="1.0" encoding="utf-8"?>
<sst xmlns="http://schemas.openxmlformats.org/spreadsheetml/2006/main" count="24669" uniqueCount="2000">
  <si>
    <t>１年</t>
    <rPh sb="1" eb="2">
      <t>ネン</t>
    </rPh>
    <phoneticPr fontId="6"/>
  </si>
  <si>
    <t>２年</t>
    <rPh sb="1" eb="2">
      <t>ネン</t>
    </rPh>
    <phoneticPr fontId="6"/>
  </si>
  <si>
    <t>３年</t>
    <rPh sb="1" eb="2">
      <t>ネン</t>
    </rPh>
    <phoneticPr fontId="6"/>
  </si>
  <si>
    <t>４年</t>
    <rPh sb="1" eb="2">
      <t>ネン</t>
    </rPh>
    <phoneticPr fontId="6"/>
  </si>
  <si>
    <t>助産</t>
    <rPh sb="0" eb="1">
      <t>ジョ</t>
    </rPh>
    <rPh sb="1" eb="2">
      <t>サン</t>
    </rPh>
    <phoneticPr fontId="6"/>
  </si>
  <si>
    <t>研究課程部
Ｍ１</t>
    <rPh sb="0" eb="2">
      <t>ケンキュウ</t>
    </rPh>
    <rPh sb="2" eb="4">
      <t>カテイ</t>
    </rPh>
    <rPh sb="4" eb="5">
      <t>ブ</t>
    </rPh>
    <phoneticPr fontId="6"/>
  </si>
  <si>
    <t>研究課程部
Ｍ２</t>
    <rPh sb="0" eb="2">
      <t>ケンキュウ</t>
    </rPh>
    <rPh sb="2" eb="4">
      <t>カテイ</t>
    </rPh>
    <rPh sb="4" eb="5">
      <t>ブ</t>
    </rPh>
    <phoneticPr fontId="6"/>
  </si>
  <si>
    <t>研究課程部
Ｄ１</t>
    <rPh sb="0" eb="2">
      <t>ケンキュウ</t>
    </rPh>
    <rPh sb="2" eb="4">
      <t>カテイ</t>
    </rPh>
    <rPh sb="4" eb="5">
      <t>ブ</t>
    </rPh>
    <phoneticPr fontId="6"/>
  </si>
  <si>
    <t>研究課程部
Ｄ２３</t>
    <rPh sb="0" eb="2">
      <t>ケンキュウ</t>
    </rPh>
    <rPh sb="2" eb="4">
      <t>カテイ</t>
    </rPh>
    <rPh sb="4" eb="5">
      <t>ブ</t>
    </rPh>
    <phoneticPr fontId="6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</si>
  <si>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6"/>
  </si>
  <si>
    <t>１階</t>
    <rPh sb="1" eb="2">
      <t>カイ</t>
    </rPh>
    <phoneticPr fontId="6"/>
  </si>
  <si>
    <t>２階</t>
    <rPh sb="1" eb="2">
      <t>カイ</t>
    </rPh>
    <phoneticPr fontId="6"/>
  </si>
  <si>
    <t>３階</t>
    <rPh sb="1" eb="2">
      <t>カイ</t>
    </rPh>
    <phoneticPr fontId="6"/>
  </si>
  <si>
    <t>４階</t>
    <rPh sb="1" eb="2">
      <t>カイ</t>
    </rPh>
    <phoneticPr fontId="6"/>
  </si>
  <si>
    <t>体育棟</t>
    <rPh sb="0" eb="2">
      <t>タイイク</t>
    </rPh>
    <rPh sb="2" eb="3">
      <t>トウ</t>
    </rPh>
    <phoneticPr fontId="6"/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</si>
  <si>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</si>
  <si>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6"/>
  </si>
  <si>
    <t>成人実習室</t>
    <rPh sb="0" eb="2">
      <t>セイジン</t>
    </rPh>
    <rPh sb="2" eb="4">
      <t>ジッシュウ</t>
    </rPh>
    <rPh sb="4" eb="5">
      <t>シツ</t>
    </rPh>
    <phoneticPr fontId="6"/>
  </si>
  <si>
    <t>講堂</t>
    <rPh sb="0" eb="2">
      <t>コウドウ</t>
    </rPh>
    <phoneticPr fontId="6"/>
  </si>
  <si>
    <t>基礎実習室</t>
    <rPh sb="0" eb="2">
      <t>キソ</t>
    </rPh>
    <rPh sb="2" eb="4">
      <t>ジッシュウ</t>
    </rPh>
    <rPh sb="4" eb="5">
      <t>シツ</t>
    </rPh>
    <phoneticPr fontId="6"/>
  </si>
  <si>
    <t>母性小児実習室</t>
    <rPh sb="0" eb="2">
      <t>ボセイ</t>
    </rPh>
    <rPh sb="2" eb="4">
      <t>ショウニ</t>
    </rPh>
    <rPh sb="4" eb="6">
      <t>ジッシュウ</t>
    </rPh>
    <rPh sb="6" eb="7">
      <t>シツ</t>
    </rPh>
    <phoneticPr fontId="6"/>
  </si>
  <si>
    <t>演習21</t>
    <rPh sb="0" eb="2">
      <t>エンシュウ</t>
    </rPh>
    <phoneticPr fontId="6"/>
  </si>
  <si>
    <t>演習22</t>
    <rPh sb="0" eb="2">
      <t>エンシュウ</t>
    </rPh>
    <phoneticPr fontId="6"/>
  </si>
  <si>
    <t>演習23</t>
    <rPh sb="0" eb="2">
      <t>エンシュウ</t>
    </rPh>
    <phoneticPr fontId="6"/>
  </si>
  <si>
    <t>演習24</t>
    <rPh sb="0" eb="2">
      <t>エンシュウ</t>
    </rPh>
    <phoneticPr fontId="6"/>
  </si>
  <si>
    <t>演習25</t>
    <rPh sb="0" eb="2">
      <t>エンシュウ</t>
    </rPh>
    <phoneticPr fontId="6"/>
  </si>
  <si>
    <t>演習26</t>
    <rPh sb="0" eb="2">
      <t>エンシュウ</t>
    </rPh>
    <phoneticPr fontId="6"/>
  </si>
  <si>
    <t>演習27</t>
    <rPh sb="0" eb="2">
      <t>エンシュウ</t>
    </rPh>
    <phoneticPr fontId="6"/>
  </si>
  <si>
    <t>演習28</t>
    <rPh sb="0" eb="2">
      <t>エンシュウ</t>
    </rPh>
    <phoneticPr fontId="6"/>
  </si>
  <si>
    <t>演習29</t>
    <rPh sb="0" eb="2">
      <t>エンシュウ</t>
    </rPh>
    <phoneticPr fontId="6"/>
  </si>
  <si>
    <t>臨床１</t>
    <rPh sb="0" eb="2">
      <t>リンショウ</t>
    </rPh>
    <phoneticPr fontId="6"/>
  </si>
  <si>
    <t>臨床２</t>
    <rPh sb="0" eb="2">
      <t>リンショウ</t>
    </rPh>
    <phoneticPr fontId="6"/>
  </si>
  <si>
    <t>LL1</t>
    <phoneticPr fontId="6"/>
  </si>
  <si>
    <t>LL2</t>
    <phoneticPr fontId="6"/>
  </si>
  <si>
    <t>実験室</t>
    <rPh sb="0" eb="3">
      <t>ジッケンシツ</t>
    </rPh>
    <phoneticPr fontId="6"/>
  </si>
  <si>
    <t>情報処理室</t>
    <rPh sb="0" eb="2">
      <t>ジョウホウ</t>
    </rPh>
    <rPh sb="2" eb="4">
      <t>ショリ</t>
    </rPh>
    <rPh sb="4" eb="5">
      <t>シツ</t>
    </rPh>
    <phoneticPr fontId="6"/>
  </si>
  <si>
    <t>演習31</t>
    <rPh sb="0" eb="2">
      <t>エンシュウ</t>
    </rPh>
    <phoneticPr fontId="6"/>
  </si>
  <si>
    <t>演習32</t>
    <rPh sb="0" eb="2">
      <t>エンシュウ</t>
    </rPh>
    <phoneticPr fontId="6"/>
  </si>
  <si>
    <t>セミナー室１</t>
    <rPh sb="4" eb="5">
      <t>シツ</t>
    </rPh>
    <phoneticPr fontId="6"/>
  </si>
  <si>
    <t>セミナー室２</t>
    <rPh sb="4" eb="5">
      <t>シツ</t>
    </rPh>
    <phoneticPr fontId="6"/>
  </si>
  <si>
    <t>セミナー室３</t>
    <rPh sb="4" eb="5">
      <t>シツ</t>
    </rPh>
    <phoneticPr fontId="6"/>
  </si>
  <si>
    <t>セミナー室４</t>
    <rPh sb="4" eb="5">
      <t>シツ</t>
    </rPh>
    <phoneticPr fontId="6"/>
  </si>
  <si>
    <t>セミナー室５</t>
    <rPh sb="4" eb="5">
      <t>シツ</t>
    </rPh>
    <phoneticPr fontId="6"/>
  </si>
  <si>
    <t>大講義室</t>
    <rPh sb="0" eb="4">
      <t>ダイコウギシツ</t>
    </rPh>
    <phoneticPr fontId="6"/>
  </si>
  <si>
    <t>アリーナ</t>
    <phoneticPr fontId="6"/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</si>
  <si>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</si>
  <si>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</si>
  <si>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</si>
  <si>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</si>
  <si>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</si>
  <si>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</si>
  <si>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</si>
  <si>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6"/>
  </si>
  <si>
    <t>科目名</t>
    <rPh sb="0" eb="3">
      <t>カモクメイ</t>
    </rPh>
    <phoneticPr fontId="6"/>
  </si>
  <si>
    <t>9:00-10:00</t>
  </si>
  <si>
    <t>9:00～13：00</t>
  </si>
  <si>
    <t>助産自習</t>
  </si>
  <si>
    <t>9:00～10:00
M2和田
国際看護学演習A-Ⅱ</t>
  </si>
  <si>
    <t>教   官</t>
    <rPh sb="0" eb="1">
      <t>キョウ</t>
    </rPh>
    <rPh sb="4" eb="5">
      <t>カン</t>
    </rPh>
    <phoneticPr fontId="6"/>
  </si>
  <si>
    <t>国際看護学演習A-Ⅱ</t>
  </si>
  <si>
    <t>使用教室</t>
  </si>
  <si>
    <t>セミナールーム3</t>
  </si>
  <si>
    <t>母性小児看護実習室</t>
  </si>
  <si>
    <t>備   考</t>
    <rPh sb="0" eb="1">
      <t>ビ</t>
    </rPh>
    <rPh sb="4" eb="5">
      <t>コウ</t>
    </rPh>
    <phoneticPr fontId="6"/>
  </si>
  <si>
    <t>M2和田</t>
  </si>
  <si>
    <t>２時限（11：00～12：30）</t>
    <rPh sb="1" eb="3">
      <t>ジゲン</t>
    </rPh>
    <phoneticPr fontId="6"/>
  </si>
  <si>
    <t>2限</t>
  </si>
  <si>
    <t>M2横川</t>
  </si>
  <si>
    <t>感染管理看護学</t>
  </si>
  <si>
    <t>使用教室</t>
    <rPh sb="0" eb="2">
      <t>シヨウ</t>
    </rPh>
    <rPh sb="2" eb="4">
      <t>キョウシツ</t>
    </rPh>
    <phoneticPr fontId="6"/>
  </si>
  <si>
    <t>セミナールーム1</t>
  </si>
  <si>
    <t>昼休み（12：30～13：30）</t>
    <rPh sb="0" eb="2">
      <t>ヒルヤス</t>
    </rPh>
    <phoneticPr fontId="6"/>
  </si>
  <si>
    <t>活動名</t>
    <rPh sb="0" eb="2">
      <t>カツドウ</t>
    </rPh>
    <rPh sb="2" eb="3">
      <t>メイ</t>
    </rPh>
    <phoneticPr fontId="6"/>
  </si>
  <si>
    <t>責任者</t>
    <rPh sb="0" eb="3">
      <t>セキニンシャ</t>
    </rPh>
    <phoneticPr fontId="6"/>
  </si>
  <si>
    <t>３時限（13：30～15：00）</t>
    <rPh sb="1" eb="3">
      <t>ジゲン</t>
    </rPh>
    <phoneticPr fontId="6"/>
  </si>
  <si>
    <t>４時限（15：10～16：40）</t>
    <rPh sb="1" eb="3">
      <t>ジゲン</t>
    </rPh>
    <phoneticPr fontId="6"/>
  </si>
  <si>
    <t>16:00～
須藤先生</t>
  </si>
  <si>
    <t>16:00～18:00</t>
  </si>
  <si>
    <t>５時限（16：50～18：20）</t>
    <rPh sb="1" eb="3">
      <t>ジゲン</t>
    </rPh>
    <phoneticPr fontId="6"/>
  </si>
  <si>
    <t>須藤先生</t>
  </si>
  <si>
    <t>～18:00
須藤先生</t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</si>
  <si>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6"/>
  </si>
  <si>
    <t>国際看護学実習Ⅱオリエンテーション</t>
    <rPh sb="0" eb="8">
      <t>コクサイカンゴガクジッシュウニ</t>
    </rPh>
    <phoneticPr fontId="6"/>
  </si>
  <si>
    <t>2限</t>
    <rPh sb="1" eb="2">
      <t>ゲン</t>
    </rPh>
    <phoneticPr fontId="6"/>
  </si>
  <si>
    <t>11:30～13:30</t>
  </si>
  <si>
    <t>履修･学生生活･キャリアガイダンス</t>
    <rPh sb="0" eb="2">
      <t>リシュウ</t>
    </rPh>
    <rPh sb="3" eb="7">
      <t>ガクセイセイカツ</t>
    </rPh>
    <phoneticPr fontId="6"/>
  </si>
  <si>
    <t>D3比田井</t>
    <rPh sb="2" eb="5">
      <t>ヒダイ</t>
    </rPh>
    <phoneticPr fontId="6"/>
  </si>
  <si>
    <t>M2尾澤</t>
  </si>
  <si>
    <t>セミナールーム3</t>
    <phoneticPr fontId="6"/>
  </si>
  <si>
    <t>特別研究論文</t>
  </si>
  <si>
    <t>セミナールーム4</t>
  </si>
  <si>
    <t>母性看護学概論</t>
    <rPh sb="0" eb="7">
      <t>ボセイカンゴガクガイロン</t>
    </rPh>
    <phoneticPr fontId="6"/>
  </si>
  <si>
    <t>小児看護援助論Ⅱ</t>
    <rPh sb="0" eb="7">
      <t>ショウニカンゴエンジョロン</t>
    </rPh>
    <phoneticPr fontId="6"/>
  </si>
  <si>
    <t>助産学概論</t>
    <rPh sb="0" eb="5">
      <t>ジョサンガクガイロン</t>
    </rPh>
    <phoneticPr fontId="6"/>
  </si>
  <si>
    <t>1限</t>
  </si>
  <si>
    <t>教員挨拶・履修ガイダンス</t>
    <rPh sb="0" eb="4">
      <t>キョウインアイサツ</t>
    </rPh>
    <rPh sb="5" eb="7">
      <t>リシュウ</t>
    </rPh>
    <phoneticPr fontId="6"/>
  </si>
  <si>
    <t>成人看護援助論Ⅰ</t>
    <rPh sb="0" eb="7">
      <t>セイジンカンゴエンジョロン</t>
    </rPh>
    <phoneticPr fontId="6"/>
  </si>
  <si>
    <t>地域･在宅看護学実践論</t>
    <rPh sb="0" eb="2">
      <t>チイキ</t>
    </rPh>
    <rPh sb="3" eb="11">
      <t>ザイタクカンゴガクジッセンロン</t>
    </rPh>
    <phoneticPr fontId="6"/>
  </si>
  <si>
    <t>D3坂口</t>
  </si>
  <si>
    <t>高度先駆的医療看護Ⅲ(精神看護)</t>
    <rPh sb="0" eb="9">
      <t>コウドセンクテキイリョウカンゴ</t>
    </rPh>
    <rPh sb="11" eb="15">
      <t>セイシンカンゴ</t>
    </rPh>
    <phoneticPr fontId="6"/>
  </si>
  <si>
    <t>友人つくりレクリエーション</t>
    <rPh sb="0" eb="2">
      <t>ユウジン</t>
    </rPh>
    <phoneticPr fontId="6"/>
  </si>
  <si>
    <t>領域別オリエンテーション</t>
    <rPh sb="0" eb="3">
      <t>リョウイキベツ</t>
    </rPh>
    <phoneticPr fontId="6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</si>
  <si>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6"/>
  </si>
  <si>
    <t>友人つくりレク(雨天時)</t>
  </si>
  <si>
    <t>友人つくりレク</t>
  </si>
  <si>
    <t>(雨天時)</t>
  </si>
  <si>
    <t>アリーナ　池田先生</t>
  </si>
  <si>
    <t>学生生活・授業料免除・奨学金ガイダンス</t>
    <rPh sb="0" eb="4">
      <t>ガクセイセイカツ</t>
    </rPh>
    <rPh sb="5" eb="10">
      <t>ジュギョウリョウメンジョ</t>
    </rPh>
    <rPh sb="11" eb="14">
      <t>ショウガクキン</t>
    </rPh>
    <phoneticPr fontId="6"/>
  </si>
  <si>
    <t>保健･医療･福祉システム</t>
    <rPh sb="0" eb="2">
      <t>ホケン</t>
    </rPh>
    <rPh sb="3" eb="5">
      <t>イリョウ</t>
    </rPh>
    <rPh sb="6" eb="8">
      <t>フクシ</t>
    </rPh>
    <phoneticPr fontId="6"/>
  </si>
  <si>
    <t>老年看護援助論</t>
    <rPh sb="0" eb="7">
      <t>ロウネンカンゴエンジョロン</t>
    </rPh>
    <phoneticPr fontId="6"/>
  </si>
  <si>
    <t>高度先駆的医療看護Ⅰ(がん看護)</t>
    <rPh sb="0" eb="9">
      <t>コウドセンクテキイリョウカンゴ</t>
    </rPh>
    <rPh sb="13" eb="15">
      <t>カンゴ</t>
    </rPh>
    <phoneticPr fontId="6"/>
  </si>
  <si>
    <t>体育棟　準備室</t>
  </si>
  <si>
    <t>精神看護援助論</t>
    <rPh sb="0" eb="7">
      <t>セイシンカンゴエンジョロン</t>
    </rPh>
    <phoneticPr fontId="6"/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</si>
  <si>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6"/>
  </si>
  <si>
    <t>5限</t>
  </si>
  <si>
    <t>卒業研究（老年）</t>
  </si>
  <si>
    <t>松岡先生</t>
  </si>
  <si>
    <t>101教室</t>
  </si>
  <si>
    <t>1～2限</t>
    <rPh sb="3" eb="4">
      <t>ゲン</t>
    </rPh>
    <phoneticPr fontId="6"/>
  </si>
  <si>
    <t>家族看護学</t>
    <rPh sb="0" eb="5">
      <t>カゾクカンゴガク</t>
    </rPh>
    <phoneticPr fontId="6"/>
  </si>
  <si>
    <t>実習着採寸・物品販売</t>
    <rPh sb="0" eb="5">
      <t>ジッシュウギサイスン</t>
    </rPh>
    <rPh sb="6" eb="10">
      <t>ブッピンハンバイ</t>
    </rPh>
    <phoneticPr fontId="6"/>
  </si>
  <si>
    <t>助産診断･技術学Ⅰ</t>
    <rPh sb="0" eb="4">
      <t>ジョサンシンダン</t>
    </rPh>
    <rPh sb="5" eb="8">
      <t>ギジュツガク</t>
    </rPh>
    <phoneticPr fontId="6"/>
  </si>
  <si>
    <t>M2小川</t>
    <rPh sb="2" eb="4">
      <t>オガワ</t>
    </rPh>
    <phoneticPr fontId="6"/>
  </si>
  <si>
    <t>M２小川</t>
    <rPh sb="2" eb="4">
      <t>オガワ</t>
    </rPh>
    <phoneticPr fontId="6"/>
  </si>
  <si>
    <t>精神看護援助論</t>
    <rPh sb="0" eb="4">
      <t>セイシンカンゴ</t>
    </rPh>
    <rPh sb="4" eb="7">
      <t>エンジョロン</t>
    </rPh>
    <phoneticPr fontId="6"/>
  </si>
  <si>
    <t>卒業研究Ⅰ
(図書館講座)</t>
    <rPh sb="0" eb="4">
      <t>ソツギョウケンキュウ</t>
    </rPh>
    <rPh sb="7" eb="12">
      <t>トショカンコウザ</t>
    </rPh>
    <phoneticPr fontId="6"/>
  </si>
  <si>
    <t>防犯･防災教室</t>
    <rPh sb="0" eb="2">
      <t>ボウハン</t>
    </rPh>
    <rPh sb="3" eb="7">
      <t>ボウサイキョウシツ</t>
    </rPh>
    <phoneticPr fontId="6"/>
  </si>
  <si>
    <t>小澤先生</t>
  </si>
  <si>
    <t>５限</t>
  </si>
  <si>
    <t>NCGM就職支援</t>
  </si>
  <si>
    <t>梅田先生</t>
  </si>
  <si>
    <t>1～2限</t>
  </si>
  <si>
    <t>健康診断</t>
    <rPh sb="0" eb="4">
      <t>ケンコウシンダン</t>
    </rPh>
    <phoneticPr fontId="6"/>
  </si>
  <si>
    <t>メール･オンラインガイダンス</t>
    <phoneticPr fontId="6"/>
  </si>
  <si>
    <t>修学支援
(教務係)</t>
  </si>
  <si>
    <t>田村先生</t>
  </si>
  <si>
    <t>学生面談</t>
  </si>
  <si>
    <t>セミナールーム2</t>
  </si>
  <si>
    <t>２限</t>
  </si>
  <si>
    <t>生活援助論Ⅲ</t>
    <rPh sb="0" eb="5">
      <t>セイカツエンジョロン</t>
    </rPh>
    <phoneticPr fontId="6"/>
  </si>
  <si>
    <t>森那美子先生</t>
  </si>
  <si>
    <t>3･4年合同GW</t>
    <rPh sb="3" eb="4">
      <t>ネン</t>
    </rPh>
    <rPh sb="4" eb="6">
      <t>ゴウドウ</t>
    </rPh>
    <phoneticPr fontId="6"/>
  </si>
  <si>
    <t>202，203教室</t>
  </si>
  <si>
    <t>3限</t>
  </si>
  <si>
    <t>1～2年
合同GW</t>
    <rPh sb="3" eb="4">
      <t>ネン</t>
    </rPh>
    <rPh sb="5" eb="7">
      <t>ゴウドウ</t>
    </rPh>
    <phoneticPr fontId="6"/>
  </si>
  <si>
    <t>4限</t>
  </si>
  <si>
    <t>高度先駆的医療看護Ⅲ
(精神看護)</t>
    <rPh sb="0" eb="10">
      <t>コウドセンクテキイリョウカンゴサン</t>
    </rPh>
    <rPh sb="12" eb="16">
      <t>セイシンカンゴ</t>
    </rPh>
    <phoneticPr fontId="6"/>
  </si>
  <si>
    <t>GTEC準備</t>
  </si>
  <si>
    <t>学生保険受付</t>
    <rPh sb="0" eb="4">
      <t>ガクセイホケン</t>
    </rPh>
    <rPh sb="4" eb="6">
      <t>ウケツケ</t>
    </rPh>
    <phoneticPr fontId="6"/>
  </si>
  <si>
    <t>301教室</t>
  </si>
  <si>
    <t>教務係</t>
  </si>
  <si>
    <t>キャリアガイダンス
入学式説明</t>
    <rPh sb="10" eb="15">
      <t>ニュウガクシキセツメイ</t>
    </rPh>
    <phoneticPr fontId="6"/>
  </si>
  <si>
    <t>入学式説明</t>
    <rPh sb="0" eb="5">
      <t>ニュウガクシキセツメイ</t>
    </rPh>
    <phoneticPr fontId="6"/>
  </si>
  <si>
    <t>GTEC</t>
    <phoneticPr fontId="6"/>
  </si>
  <si>
    <t>看護過程原論</t>
    <rPh sb="0" eb="6">
      <t>カンゴカテイゲンロン</t>
    </rPh>
    <phoneticPr fontId="6"/>
  </si>
  <si>
    <t>高度先駆的医療看護Ⅳ(成育看護)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セイイク</t>
    </rPh>
    <rPh sb="13" eb="15">
      <t>カンゴ</t>
    </rPh>
    <phoneticPr fontId="6"/>
  </si>
  <si>
    <t>卒業研究</t>
  </si>
  <si>
    <t>３時限（13：30～15：00）</t>
  </si>
  <si>
    <t>高度先駆的医療看護Ⅴ(長寿･地域看護)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チョウジュ</t>
    </rPh>
    <rPh sb="14" eb="16">
      <t>チイキ</t>
    </rPh>
    <rPh sb="16" eb="18">
      <t>カンゴ</t>
    </rPh>
    <phoneticPr fontId="6"/>
  </si>
  <si>
    <t>４時限（15：10～16：40）</t>
  </si>
  <si>
    <t>４限</t>
  </si>
  <si>
    <t>藤澤先生</t>
  </si>
  <si>
    <t>包括的性教育サークル</t>
  </si>
  <si>
    <t>３０３教室</t>
  </si>
  <si>
    <t>1-2限</t>
  </si>
  <si>
    <t>入学式</t>
    <rPh sb="0" eb="3">
      <t>ニュウガクシキ</t>
    </rPh>
    <phoneticPr fontId="6"/>
  </si>
  <si>
    <t>研究課程部オリエンテーション準備</t>
  </si>
  <si>
    <t>３－５限</t>
  </si>
  <si>
    <t>研究課程部オリエンテーション</t>
  </si>
  <si>
    <t>2,3限</t>
  </si>
  <si>
    <t>302教室</t>
  </si>
  <si>
    <t>4,5限</t>
  </si>
  <si>
    <t>茂田先生</t>
  </si>
  <si>
    <t>D3北浦</t>
  </si>
  <si>
    <t>長寿看護学合同ゼミ</t>
  </si>
  <si>
    <t>援助論Ⅱ演習準備</t>
  </si>
  <si>
    <t>臨床講義室1</t>
  </si>
  <si>
    <t>202教室</t>
  </si>
  <si>
    <t>看護学概論</t>
    <rPh sb="0" eb="5">
      <t>カンゴガクガイロン</t>
    </rPh>
    <phoneticPr fontId="6"/>
  </si>
  <si>
    <t>周産期看護</t>
    <rPh sb="0" eb="5">
      <t>シュウサンキカンゴ</t>
    </rPh>
    <phoneticPr fontId="6"/>
  </si>
  <si>
    <t>政策医療看護学特論Ⅰ</t>
    <rPh sb="0" eb="9">
      <t>セイサクイリョウカンゴガクトクロン</t>
    </rPh>
    <phoneticPr fontId="6"/>
  </si>
  <si>
    <t>国際看護活動論</t>
    <rPh sb="0" eb="7">
      <t>コクサイカンゴカツドウロン</t>
    </rPh>
    <phoneticPr fontId="6"/>
  </si>
  <si>
    <t>環境と健康</t>
    <rPh sb="0" eb="2">
      <t>カンキョウ</t>
    </rPh>
    <rPh sb="3" eb="5">
      <t>ケンコウ</t>
    </rPh>
    <phoneticPr fontId="6"/>
  </si>
  <si>
    <t>看護教育論</t>
    <rPh sb="0" eb="5">
      <t>カンゴキョウイクロン</t>
    </rPh>
    <phoneticPr fontId="6"/>
  </si>
  <si>
    <t>非常勤講師控室A</t>
  </si>
  <si>
    <t>感染防止･ワクチン接種説明</t>
    <rPh sb="0" eb="4">
      <t>カンセンボウシ</t>
    </rPh>
    <rPh sb="9" eb="13">
      <t>セッシュセツメイ</t>
    </rPh>
    <phoneticPr fontId="6"/>
  </si>
  <si>
    <t>小児看護援助論Ⅱ</t>
    <rPh sb="0" eb="8">
      <t>ショウニカンゴエンジョロンニ</t>
    </rPh>
    <phoneticPr fontId="6"/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</si>
  <si>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6"/>
  </si>
  <si>
    <t>16:30～
須藤先生</t>
  </si>
  <si>
    <t>新入生歓迎会･サークル紹介</t>
    <rPh sb="0" eb="6">
      <t>シンニュウセイカンゲイカイ</t>
    </rPh>
    <rPh sb="11" eb="13">
      <t>ショウカイ</t>
    </rPh>
    <phoneticPr fontId="6"/>
  </si>
  <si>
    <t>就職支援</t>
  </si>
  <si>
    <t>環境整備</t>
  </si>
  <si>
    <t>16:30～18:00</t>
  </si>
  <si>
    <t>臨床講義室2</t>
  </si>
  <si>
    <t>203教室</t>
  </si>
  <si>
    <t>英語Ⅲ</t>
    <rPh sb="0" eb="2">
      <t>エイゴ</t>
    </rPh>
    <phoneticPr fontId="6"/>
  </si>
  <si>
    <t>看護倫理</t>
    <rPh sb="0" eb="4">
      <t>カンゴリンリ</t>
    </rPh>
    <phoneticPr fontId="6"/>
  </si>
  <si>
    <t>看護情報･看護管理　合同講義</t>
    <rPh sb="0" eb="4">
      <t>カンゴジョウホウ</t>
    </rPh>
    <rPh sb="5" eb="9">
      <t>カンゴカンリ</t>
    </rPh>
    <rPh sb="10" eb="14">
      <t>ゴウドウコウギ</t>
    </rPh>
    <phoneticPr fontId="6"/>
  </si>
  <si>
    <t>ヘルプデスク</t>
  </si>
  <si>
    <r>
      <rPr>
        <b/>
        <sz val="9"/>
        <rFont val="Calibri"/>
        <family val="1"/>
      </rPr>
      <t>M2</t>
    </r>
    <r>
      <rPr>
        <b/>
        <sz val="9"/>
        <rFont val="UD デジタル 教科書体 NK-B"/>
        <family val="1"/>
        <charset val="128"/>
      </rPr>
      <t>小川</t>
    </r>
    <rPh sb="2" eb="4">
      <t>オガワ</t>
    </rPh>
    <phoneticPr fontId="6"/>
  </si>
  <si>
    <t>M1松本</t>
  </si>
  <si>
    <t>D1大城</t>
  </si>
  <si>
    <t>ゼミ</t>
  </si>
  <si>
    <t>M1松本（清水先生）</t>
  </si>
  <si>
    <t>セミナールーム２</t>
  </si>
  <si>
    <t>セミナールーム４</t>
  </si>
  <si>
    <t>選択科目教科書販売</t>
  </si>
  <si>
    <t>講堂前ロビー</t>
  </si>
  <si>
    <t>3-4限</t>
  </si>
  <si>
    <t>生命科学ガイダンス</t>
    <rPh sb="0" eb="4">
      <t>セイメイカガク</t>
    </rPh>
    <phoneticPr fontId="6"/>
  </si>
  <si>
    <t>就職支援
（がん中・東）</t>
  </si>
  <si>
    <t>看護管理学</t>
  </si>
  <si>
    <t>就職支援（がん中・東）</t>
  </si>
  <si>
    <t>清水先生</t>
  </si>
  <si>
    <t>303教室</t>
  </si>
  <si>
    <t>成人看護学実習室</t>
  </si>
  <si>
    <t>臨床講義室１</t>
  </si>
  <si>
    <t>情報リテラシー</t>
    <rPh sb="0" eb="2">
      <t>ジョウホウ</t>
    </rPh>
    <phoneticPr fontId="6"/>
  </si>
  <si>
    <t>英語Ⅰ</t>
    <rPh sb="0" eb="2">
      <t>エイゴ</t>
    </rPh>
    <phoneticPr fontId="6"/>
  </si>
  <si>
    <t>成人看護援助論Ⅰ</t>
    <rPh sb="0" eb="8">
      <t>セイジンカンゴエンジョロンイチ</t>
    </rPh>
    <phoneticPr fontId="6"/>
  </si>
  <si>
    <t>備   考</t>
  </si>
  <si>
    <t>16:40～20：00</t>
  </si>
  <si>
    <t>疾病･病態論Ⅱ</t>
    <rPh sb="0" eb="2">
      <t>シッペイ</t>
    </rPh>
    <rPh sb="3" eb="6">
      <t>ビョウタイロン</t>
    </rPh>
    <phoneticPr fontId="6"/>
  </si>
  <si>
    <t>バスケ</t>
  </si>
  <si>
    <t>バスケサークル</t>
  </si>
  <si>
    <t>体育棟アリーナ</t>
  </si>
  <si>
    <t>癒しの科学</t>
    <rPh sb="0" eb="1">
      <t>イヤ</t>
    </rPh>
    <rPh sb="3" eb="5">
      <t>カガク</t>
    </rPh>
    <phoneticPr fontId="6"/>
  </si>
  <si>
    <t>生活援助論Ⅲ</t>
    <rPh sb="0" eb="6">
      <t>セイカツエンジョロンサン</t>
    </rPh>
    <phoneticPr fontId="6"/>
  </si>
  <si>
    <t>野村先生</t>
  </si>
  <si>
    <t>成人看護学特論A-Ⅰ</t>
    <rPh sb="0" eb="7">
      <t>セイジンカンゴガクトクロン</t>
    </rPh>
    <phoneticPr fontId="6"/>
  </si>
  <si>
    <t>政策医療看護学特論Ⅱ</t>
    <rPh sb="0" eb="9">
      <t>セイサクイリョウカンゴガクトクロン</t>
    </rPh>
    <phoneticPr fontId="6"/>
  </si>
  <si>
    <t>看護教育学特論A-Ⅰ</t>
    <rPh sb="0" eb="7">
      <t>カンゴキョウイクガクトクロン</t>
    </rPh>
    <phoneticPr fontId="6"/>
  </si>
  <si>
    <t>感染管理看護学特論A-Ⅰ</t>
    <rPh sb="0" eb="4">
      <t>カンセンカンリ</t>
    </rPh>
    <rPh sb="4" eb="7">
      <t>カンゴガク</t>
    </rPh>
    <rPh sb="7" eb="9">
      <t>トクロン</t>
    </rPh>
    <phoneticPr fontId="6"/>
  </si>
  <si>
    <t>成育面接練習</t>
  </si>
  <si>
    <t>２限、昼休み</t>
  </si>
  <si>
    <t>生命科学</t>
    <rPh sb="0" eb="4">
      <t>セイメイカガク</t>
    </rPh>
    <phoneticPr fontId="6"/>
  </si>
  <si>
    <t>看護と安全</t>
    <rPh sb="0" eb="2">
      <t>カンゴ</t>
    </rPh>
    <rPh sb="3" eb="5">
      <t>アンゼン</t>
    </rPh>
    <phoneticPr fontId="6"/>
  </si>
  <si>
    <t>国際看護活動論</t>
    <rPh sb="0" eb="6">
      <t>コクサイカンゴカツドウ</t>
    </rPh>
    <rPh sb="6" eb="7">
      <t>ロン</t>
    </rPh>
    <phoneticPr fontId="6"/>
  </si>
  <si>
    <t>3,4限</t>
  </si>
  <si>
    <t>3，4限</t>
  </si>
  <si>
    <t>３，４限</t>
  </si>
  <si>
    <t>人体の構造と機能Ⅰ</t>
    <rPh sb="0" eb="2">
      <t>ジンタイ</t>
    </rPh>
    <rPh sb="3" eb="5">
      <t>コウゾウ</t>
    </rPh>
    <rPh sb="6" eb="8">
      <t>キノウ</t>
    </rPh>
    <phoneticPr fontId="6"/>
  </si>
  <si>
    <t>英語Ⅴ</t>
    <rPh sb="0" eb="2">
      <t>エイゴ</t>
    </rPh>
    <phoneticPr fontId="6"/>
  </si>
  <si>
    <t>精神看護学特論A-Ⅰ</t>
    <rPh sb="0" eb="7">
      <t>セイシンカンゴガクトクロン</t>
    </rPh>
    <phoneticPr fontId="6"/>
  </si>
  <si>
    <t>国際看護学特論A-Ⅰ</t>
    <rPh sb="0" eb="7">
      <t>コクサイカンゴガクトクロン</t>
    </rPh>
    <phoneticPr fontId="6"/>
  </si>
  <si>
    <t>国際看護学特論B</t>
  </si>
  <si>
    <t>D2柳</t>
  </si>
  <si>
    <t>高度先駆的医療看護Ⅴ(長寿･地域看護)</t>
    <rPh sb="0" eb="9">
      <t>コウドセンクテキイリョウカンゴ</t>
    </rPh>
    <rPh sb="11" eb="13">
      <t>チョウジュ</t>
    </rPh>
    <rPh sb="14" eb="18">
      <t>チイキカンゴ</t>
    </rPh>
    <phoneticPr fontId="6"/>
  </si>
  <si>
    <t>成人研究課程部ゼミ</t>
  </si>
  <si>
    <t>D1手塚</t>
  </si>
  <si>
    <t>セミナールーム３</t>
  </si>
  <si>
    <t>スペイン語</t>
    <rPh sb="4" eb="5">
      <t>ゴ</t>
    </rPh>
    <phoneticPr fontId="6"/>
  </si>
  <si>
    <t>非常勤講師控室B</t>
  </si>
  <si>
    <t>17:00～20：00</t>
  </si>
  <si>
    <t>バトミントンサークル</t>
  </si>
  <si>
    <t>1限</t>
    <rPh sb="1" eb="2">
      <t>ゲン</t>
    </rPh>
    <phoneticPr fontId="6"/>
  </si>
  <si>
    <t>10:00～</t>
  </si>
  <si>
    <t>10:00～
4年
GTEC
未受検者</t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</si>
  <si>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6"/>
  </si>
  <si>
    <t>卒業研究
(基礎看護)</t>
    <rPh sb="0" eb="4">
      <t>ソツギョウケンキュウ</t>
    </rPh>
    <rPh sb="6" eb="10">
      <t>キソカンゴ</t>
    </rPh>
    <phoneticPr fontId="6"/>
  </si>
  <si>
    <t>助産学演習Ⅰ</t>
    <rPh sb="0" eb="5">
      <t>ジョサンガクエンシュウ</t>
    </rPh>
    <phoneticPr fontId="6"/>
  </si>
  <si>
    <t>コミュニケーション論</t>
    <rPh sb="9" eb="10">
      <t>ロン</t>
    </rPh>
    <phoneticPr fontId="6"/>
  </si>
  <si>
    <t>卒業研究(基礎看護)</t>
    <rPh sb="0" eb="4">
      <t>ソツギョウケンキュウ</t>
    </rPh>
    <rPh sb="5" eb="9">
      <t>キソカンゴ</t>
    </rPh>
    <phoneticPr fontId="6"/>
  </si>
  <si>
    <t>4年GTEC未受検者</t>
  </si>
  <si>
    <t>302･303教室</t>
    <rPh sb="7" eb="9">
      <t>キョウシツ</t>
    </rPh>
    <phoneticPr fontId="6"/>
  </si>
  <si>
    <t>森下先生</t>
    <rPh sb="0" eb="4">
      <t>モリシタセンセイ</t>
    </rPh>
    <phoneticPr fontId="6"/>
  </si>
  <si>
    <t>卒研
杉山先生</t>
  </si>
  <si>
    <t>卒研
小澤先生</t>
  </si>
  <si>
    <t>長岡先生</t>
  </si>
  <si>
    <t>杉山先生</t>
  </si>
  <si>
    <t>１０１教室</t>
  </si>
  <si>
    <t>２０１教室</t>
  </si>
  <si>
    <t>高度先駆的医療看護Ⅱ(循環器病看護)</t>
    <rPh sb="0" eb="2">
      <t>コウド</t>
    </rPh>
    <rPh sb="2" eb="5">
      <t>センクテキ</t>
    </rPh>
    <rPh sb="5" eb="7">
      <t>イリョウ</t>
    </rPh>
    <rPh sb="7" eb="9">
      <t>カンゴ</t>
    </rPh>
    <rPh sb="11" eb="14">
      <t>ジュンカンキ</t>
    </rPh>
    <rPh sb="14" eb="15">
      <t>ビョウ</t>
    </rPh>
    <rPh sb="15" eb="17">
      <t>カンゴ</t>
    </rPh>
    <phoneticPr fontId="6"/>
  </si>
  <si>
    <t>国際関係論</t>
    <rPh sb="0" eb="5">
      <t>コクサイカンケイロン</t>
    </rPh>
    <phoneticPr fontId="6"/>
  </si>
  <si>
    <t>高度先駆的医療看護Ⅰ(がん看護)</t>
    <rPh sb="0" eb="2">
      <t>コウド</t>
    </rPh>
    <rPh sb="2" eb="5">
      <t>センクテキ</t>
    </rPh>
    <rPh sb="5" eb="7">
      <t>イリョウ</t>
    </rPh>
    <rPh sb="7" eb="9">
      <t>カンゴ</t>
    </rPh>
    <rPh sb="13" eb="15">
      <t>カンゴ</t>
    </rPh>
    <phoneticPr fontId="6"/>
  </si>
  <si>
    <t>9:30～10:30</t>
  </si>
  <si>
    <t>生活援助論Ⅰ</t>
    <rPh sb="0" eb="5">
      <t>セイカツエンジョロン</t>
    </rPh>
    <phoneticPr fontId="6"/>
  </si>
  <si>
    <t>成育看護学特論A-Ⅰ</t>
    <rPh sb="0" eb="7">
      <t>セイイクカンゴガクトクロン</t>
    </rPh>
    <phoneticPr fontId="6"/>
  </si>
  <si>
    <t>精神看護学特論AｰⅡ</t>
  </si>
  <si>
    <t>特別研究</t>
  </si>
  <si>
    <t>食の科学</t>
    <rPh sb="0" eb="1">
      <t>ショク</t>
    </rPh>
    <rPh sb="2" eb="4">
      <t>カガク</t>
    </rPh>
    <phoneticPr fontId="6"/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</si>
  <si>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</si>
  <si>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長寿看護学特論A-Ⅰ</t>
    <rPh sb="0" eb="7">
      <t>チョウジュカンゴガクトクロン</t>
    </rPh>
    <phoneticPr fontId="6"/>
  </si>
  <si>
    <t>精神看護学演習AｰⅠ</t>
  </si>
  <si>
    <t>4限</t>
    <rPh sb="1" eb="2">
      <t>ゲン</t>
    </rPh>
    <phoneticPr fontId="6"/>
  </si>
  <si>
    <t>疫学･保健統計学Ⅰ</t>
    <rPh sb="0" eb="2">
      <t>エキガク</t>
    </rPh>
    <rPh sb="3" eb="8">
      <t>ホケントウケイガク</t>
    </rPh>
    <phoneticPr fontId="6"/>
  </si>
  <si>
    <t>長寿看護学</t>
  </si>
  <si>
    <t>手話サークル</t>
  </si>
  <si>
    <t>終日</t>
    <rPh sb="0" eb="2">
      <t>シュウジツ</t>
    </rPh>
    <phoneticPr fontId="6"/>
  </si>
  <si>
    <t>マスコミュニケーション論</t>
    <rPh sb="11" eb="12">
      <t>ロン</t>
    </rPh>
    <phoneticPr fontId="6"/>
  </si>
  <si>
    <t>成人看護援助論Ⅱ
BLS準備</t>
    <rPh sb="0" eb="8">
      <t>セイジンカンゴエンジョロンニ</t>
    </rPh>
    <rPh sb="12" eb="14">
      <t>ジュンビ</t>
    </rPh>
    <phoneticPr fontId="6"/>
  </si>
  <si>
    <t>成人看護援助論ⅡBLS準備</t>
    <rPh sb="0" eb="7">
      <t>セイジンカンゴエンジョロン</t>
    </rPh>
    <rPh sb="11" eb="13">
      <t>ジュンビ</t>
    </rPh>
    <phoneticPr fontId="6"/>
  </si>
  <si>
    <t>梅田先生</t>
    <rPh sb="0" eb="4">
      <t>ウメダセンセイ</t>
    </rPh>
    <phoneticPr fontId="6"/>
  </si>
  <si>
    <t>文学</t>
    <rPh sb="0" eb="2">
      <t>ブンガク</t>
    </rPh>
    <phoneticPr fontId="6"/>
  </si>
  <si>
    <t>周産期看護
演習準備</t>
    <rPh sb="0" eb="5">
      <t>シュウサンキカンゴ</t>
    </rPh>
    <rPh sb="6" eb="10">
      <t>エンシュウジュンビ</t>
    </rPh>
    <phoneticPr fontId="6"/>
  </si>
  <si>
    <t>M2金児</t>
  </si>
  <si>
    <t>周産期看護演習準備</t>
    <rPh sb="0" eb="5">
      <t>シュウサンキカンゴ</t>
    </rPh>
    <rPh sb="5" eb="9">
      <t>エンシュウジュンビ</t>
    </rPh>
    <phoneticPr fontId="6"/>
  </si>
  <si>
    <t>基礎実・母小実</t>
    <rPh sb="0" eb="3">
      <t>キソジツ</t>
    </rPh>
    <rPh sb="4" eb="7">
      <t>ハハショウジツ</t>
    </rPh>
    <phoneticPr fontId="6"/>
  </si>
  <si>
    <t>非常勤講師控室C</t>
  </si>
  <si>
    <t>日置先生</t>
    <rPh sb="0" eb="4">
      <t>ヒオキセンセイ</t>
    </rPh>
    <phoneticPr fontId="6"/>
  </si>
  <si>
    <t>フィジカルアセスメント</t>
    <phoneticPr fontId="6"/>
  </si>
  <si>
    <t>看護研究法</t>
    <rPh sb="0" eb="5">
      <t>カンゴケンキュウホウ</t>
    </rPh>
    <phoneticPr fontId="6"/>
  </si>
  <si>
    <t>感染症看護論</t>
    <rPh sb="0" eb="6">
      <t>カンセンショウカンゴロン</t>
    </rPh>
    <phoneticPr fontId="6"/>
  </si>
  <si>
    <t>野村先生卒研</t>
  </si>
  <si>
    <t>フランス語</t>
    <rPh sb="4" eb="5">
      <t>ゴ</t>
    </rPh>
    <phoneticPr fontId="6"/>
  </si>
  <si>
    <t>103教室</t>
  </si>
  <si>
    <t>在宅実習室</t>
  </si>
  <si>
    <t>成人実習室</t>
  </si>
  <si>
    <t>※演習環境セット済</t>
    <rPh sb="1" eb="3">
      <t>エンシュウ</t>
    </rPh>
    <rPh sb="3" eb="5">
      <t>カンキョウ</t>
    </rPh>
    <rPh sb="8" eb="9">
      <t>スミ</t>
    </rPh>
    <phoneticPr fontId="6"/>
  </si>
  <si>
    <t>　　使用不可</t>
    <rPh sb="2" eb="6">
      <t>シヨウフカ</t>
    </rPh>
    <phoneticPr fontId="6"/>
  </si>
  <si>
    <t>人間と宗教</t>
    <rPh sb="0" eb="2">
      <t>ニンゲン</t>
    </rPh>
    <rPh sb="3" eb="5">
      <t>シュウキョウ</t>
    </rPh>
    <phoneticPr fontId="6"/>
  </si>
  <si>
    <t>成人看護援助論Ⅱ
BLS</t>
    <rPh sb="0" eb="8">
      <t>セイジンカンゴエンジョロンニ</t>
    </rPh>
    <phoneticPr fontId="6"/>
  </si>
  <si>
    <t>卒業研究Ⅰ
(柏木先生講義)</t>
    <rPh sb="0" eb="4">
      <t>ソツギョウケンキュウ</t>
    </rPh>
    <rPh sb="7" eb="11">
      <t>カシワギセンセイ</t>
    </rPh>
    <rPh sb="11" eb="13">
      <t>コウギ</t>
    </rPh>
    <phoneticPr fontId="6"/>
  </si>
  <si>
    <t>研究生指導</t>
  </si>
  <si>
    <t>成人看護援助論ⅡBLS演習</t>
    <rPh sb="0" eb="7">
      <t>セイジンカンゴエンジョロン</t>
    </rPh>
    <rPh sb="11" eb="13">
      <t>エンシュウ</t>
    </rPh>
    <phoneticPr fontId="6"/>
  </si>
  <si>
    <t>　　演習終了まで使用不可</t>
    <rPh sb="2" eb="6">
      <t>エンシュウシュウリョウ</t>
    </rPh>
    <rPh sb="8" eb="12">
      <t>シヨウフカ</t>
    </rPh>
    <phoneticPr fontId="6"/>
  </si>
  <si>
    <t>高度先駆的医療看護Ⅴ
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2" eb="14">
      <t>チョウジュ</t>
    </rPh>
    <rPh sb="15" eb="17">
      <t>チイキ</t>
    </rPh>
    <rPh sb="17" eb="19">
      <t>カンゴ</t>
    </rPh>
    <phoneticPr fontId="6"/>
  </si>
  <si>
    <t>国際看護学実習Ⅱオリエンテーション</t>
    <rPh sb="0" eb="7">
      <t>コクサイカンゴガクジッシュウ</t>
    </rPh>
    <phoneticPr fontId="6"/>
  </si>
  <si>
    <t>助産学演習Ⅱ</t>
    <rPh sb="0" eb="5">
      <t>ジョサンガクエンシュウ</t>
    </rPh>
    <phoneticPr fontId="6"/>
  </si>
  <si>
    <t>精神看護学演習AｰⅢ</t>
  </si>
  <si>
    <t>D2古海</t>
  </si>
  <si>
    <t>精神看護学特論A-Ⅰ</t>
    <rPh sb="0" eb="5">
      <t>セイシンカンゴガク</t>
    </rPh>
    <rPh sb="5" eb="10">
      <t>トクロンアーイチ</t>
    </rPh>
    <phoneticPr fontId="6"/>
  </si>
  <si>
    <t>遺伝と健康</t>
    <rPh sb="0" eb="2">
      <t>イデン</t>
    </rPh>
    <rPh sb="3" eb="5">
      <t>ケンコウ</t>
    </rPh>
    <phoneticPr fontId="6"/>
  </si>
  <si>
    <t>D1坂口</t>
  </si>
  <si>
    <t>成人看護学（がん看護学）</t>
  </si>
  <si>
    <t>文化人類学</t>
    <rPh sb="0" eb="5">
      <t>ブンカジンルイガク</t>
    </rPh>
    <phoneticPr fontId="6"/>
  </si>
  <si>
    <t>13時～１４時</t>
  </si>
  <si>
    <t>疾病･病態論Ⅱ</t>
    <rPh sb="0" eb="2">
      <t>シッペイ</t>
    </rPh>
    <rPh sb="3" eb="7">
      <t>ビョウタイロンニ</t>
    </rPh>
    <phoneticPr fontId="6"/>
  </si>
  <si>
    <t>17:00～19:00</t>
  </si>
  <si>
    <t>17:00～19:00
須藤先生</t>
  </si>
  <si>
    <t>展開事業</t>
  </si>
  <si>
    <t>統合･政策オリエンテーション</t>
    <rPh sb="0" eb="2">
      <t>トウゴウ</t>
    </rPh>
    <rPh sb="3" eb="5">
      <t>セイサク</t>
    </rPh>
    <phoneticPr fontId="6"/>
  </si>
  <si>
    <t>国際看護論</t>
    <rPh sb="0" eb="5">
      <t>コクサイカンゴロン</t>
    </rPh>
    <phoneticPr fontId="6"/>
  </si>
  <si>
    <t>質的看護学研究法</t>
    <rPh sb="0" eb="8">
      <t>シツテキカンゴガクケンキュウホウ</t>
    </rPh>
    <phoneticPr fontId="6"/>
  </si>
  <si>
    <t>１１:００～12：30</t>
  </si>
  <si>
    <t>助産自主練習</t>
  </si>
  <si>
    <t>感染症看護論(俣野理事)</t>
    <rPh sb="0" eb="6">
      <t>カンセンショウカンゴロン</t>
    </rPh>
    <rPh sb="7" eb="11">
      <t>マタノリジ</t>
    </rPh>
    <phoneticPr fontId="6"/>
  </si>
  <si>
    <t>長寿看護学特論A-Ⅰ</t>
    <rPh sb="0" eb="5">
      <t>チョウジュカンゴガク</t>
    </rPh>
    <rPh sb="5" eb="10">
      <t>トクロンアーイチ</t>
    </rPh>
    <phoneticPr fontId="6"/>
  </si>
  <si>
    <t>高度先駆的医療看護Ⅳ
(成育看護)</t>
    <rPh sb="0" eb="9">
      <t>コウドセンクテキイリョウカンゴ</t>
    </rPh>
    <rPh sb="12" eb="16">
      <t>セイイクカンゴ</t>
    </rPh>
    <phoneticPr fontId="6"/>
  </si>
  <si>
    <t>成人看護学概論</t>
    <rPh sb="0" eb="7">
      <t>セイジンカンゴガクガイロン</t>
    </rPh>
    <phoneticPr fontId="6"/>
  </si>
  <si>
    <t>実習関連教員MTG</t>
    <rPh sb="0" eb="4">
      <t>ジッシュウカンレン</t>
    </rPh>
    <rPh sb="4" eb="6">
      <t>キョウイン</t>
    </rPh>
    <phoneticPr fontId="6"/>
  </si>
  <si>
    <t>202教室</t>
    <rPh sb="3" eb="5">
      <t>キョウシツ</t>
    </rPh>
    <phoneticPr fontId="6"/>
  </si>
  <si>
    <t>16:50～18：20</t>
  </si>
  <si>
    <t>救命救急サークル</t>
  </si>
  <si>
    <t>卒研
長岡先生</t>
  </si>
  <si>
    <t>卒研</t>
  </si>
  <si>
    <t>生命科学</t>
  </si>
  <si>
    <t>杉山先生卒研</t>
  </si>
  <si>
    <t>304教室</t>
  </si>
  <si>
    <t>302,303教室</t>
  </si>
  <si>
    <t>13:00～15:30
D2生田</t>
  </si>
  <si>
    <t>13:00～15:30</t>
  </si>
  <si>
    <t>個別ゼミ</t>
  </si>
  <si>
    <t>D2生田</t>
  </si>
  <si>
    <t>13:30～14:30</t>
  </si>
  <si>
    <t>人体の構造と機能Ⅰ</t>
  </si>
  <si>
    <t>分娩台修理</t>
  </si>
  <si>
    <t>母小実</t>
  </si>
  <si>
    <t>経理係</t>
  </si>
  <si>
    <t>政策医療看護論Ⅰ</t>
    <rPh sb="0" eb="4">
      <t>セイサクイリョウ</t>
    </rPh>
    <rPh sb="4" eb="7">
      <t>カンゴロン</t>
    </rPh>
    <phoneticPr fontId="6"/>
  </si>
  <si>
    <t>M2持田</t>
  </si>
  <si>
    <t>１,2限</t>
  </si>
  <si>
    <t>終日</t>
  </si>
  <si>
    <t>国際看護学特論Ｂ</t>
  </si>
  <si>
    <t>修学支援</t>
  </si>
  <si>
    <t>演習29</t>
  </si>
  <si>
    <t>D3嶋田</t>
  </si>
  <si>
    <t>特別研究（長寿看護学 個別ゼミ）</t>
  </si>
  <si>
    <t>研究生 李</t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</si>
  <si>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</si>
  <si>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1･2限</t>
  </si>
  <si>
    <t>1，2限</t>
  </si>
  <si>
    <t>研究業務係</t>
  </si>
  <si>
    <t>英語S</t>
    <rPh sb="0" eb="2">
      <t>エイゴ</t>
    </rPh>
    <phoneticPr fontId="6"/>
  </si>
  <si>
    <t>地域母子保健</t>
    <rPh sb="0" eb="6">
      <t>チイキボシホケン</t>
    </rPh>
    <phoneticPr fontId="6"/>
  </si>
  <si>
    <t>森(真)先生</t>
  </si>
  <si>
    <t>M2和田
国際看護学演習A-Ⅱ</t>
  </si>
  <si>
    <t>SD研修準備</t>
  </si>
  <si>
    <t>精神看護学ゼミ</t>
  </si>
  <si>
    <t>講堂</t>
  </si>
  <si>
    <t>2限～昼休み</t>
  </si>
  <si>
    <t>助産診断･技術学Ⅱ</t>
    <rPh sb="0" eb="4">
      <t>ジョサンシンダン</t>
    </rPh>
    <rPh sb="5" eb="8">
      <t>ギジュツガク</t>
    </rPh>
    <phoneticPr fontId="6"/>
  </si>
  <si>
    <t>セミナールーム5</t>
  </si>
  <si>
    <t>102教室</t>
  </si>
  <si>
    <t>昼休み</t>
  </si>
  <si>
    <t>来生先生</t>
  </si>
  <si>
    <t>演習室21</t>
  </si>
  <si>
    <t>1限＠セミナールーム2</t>
  </si>
  <si>
    <t>特別講義</t>
    <rPh sb="0" eb="4">
      <t>トクベツコウギ</t>
    </rPh>
    <phoneticPr fontId="6"/>
  </si>
  <si>
    <t>英語Ⅴ</t>
    <rPh sb="0" eb="3">
      <t>エイゴゴ</t>
    </rPh>
    <phoneticPr fontId="6"/>
  </si>
  <si>
    <t>精神看護学特論A-Ⅰ</t>
    <rPh sb="0" eb="10">
      <t>セイシンカンゴガクトクロンアーイチ</t>
    </rPh>
    <phoneticPr fontId="6"/>
  </si>
  <si>
    <t>国際看護学特論A-Ⅰ</t>
    <rPh sb="0" eb="10">
      <t>コクサイカンゴガクトクロンアーイチ</t>
    </rPh>
    <phoneticPr fontId="6"/>
  </si>
  <si>
    <t>3限＠セミナールーム3</t>
  </si>
  <si>
    <t>人体の構造と機能Ⅱ</t>
    <rPh sb="0" eb="2">
      <t>ジンタイ</t>
    </rPh>
    <rPh sb="3" eb="5">
      <t>コウゾウ</t>
    </rPh>
    <rPh sb="6" eb="8">
      <t>キノウ</t>
    </rPh>
    <phoneticPr fontId="6"/>
  </si>
  <si>
    <t>成人看護学特論B</t>
  </si>
  <si>
    <t>１６:５０～18：20</t>
  </si>
  <si>
    <t>1,2限</t>
  </si>
  <si>
    <t>成育ゼミ</t>
  </si>
  <si>
    <t>M2小川</t>
  </si>
  <si>
    <t>成人看護学</t>
  </si>
  <si>
    <t>面接練習</t>
  </si>
  <si>
    <t>3限</t>
    <rPh sb="1" eb="2">
      <t>ゲン</t>
    </rPh>
    <phoneticPr fontId="6"/>
  </si>
  <si>
    <t>13：30～14：30</t>
  </si>
  <si>
    <t>203･204教室</t>
    <rPh sb="7" eb="9">
      <t>キョウシツ</t>
    </rPh>
    <phoneticPr fontId="6"/>
  </si>
  <si>
    <t>4～5限</t>
  </si>
  <si>
    <t>D3齋藤</t>
  </si>
  <si>
    <t>長寿ゼミ</t>
  </si>
  <si>
    <t>17:30～19:30</t>
  </si>
  <si>
    <t>M1杉浦</t>
  </si>
  <si>
    <t>長寿看護学ゼミ</t>
  </si>
  <si>
    <t xml:space="preserve">１時限（09：30～11：00） </t>
    <rPh sb="1" eb="3">
      <t>ジゲン</t>
    </rPh>
    <phoneticPr fontId="6"/>
  </si>
  <si>
    <t>２時限（11：10～12：40）</t>
    <rPh sb="1" eb="3">
      <t>ジゲン</t>
    </rPh>
    <phoneticPr fontId="6"/>
  </si>
  <si>
    <t>昼休み（12：40～13：30）</t>
    <rPh sb="0" eb="2">
      <t>ヒルヤス</t>
    </rPh>
    <phoneticPr fontId="6"/>
  </si>
  <si>
    <t>人体の構造と機能Ⅱ</t>
  </si>
  <si>
    <t>政策医療看護論Ⅰ</t>
    <rPh sb="0" eb="8">
      <t>セイサクイリョウカンゴロンイチ</t>
    </rPh>
    <phoneticPr fontId="6"/>
  </si>
  <si>
    <t>疫学･保健統計学Ⅰ</t>
    <rPh sb="0" eb="2">
      <t>エキガク</t>
    </rPh>
    <rPh sb="3" eb="9">
      <t>ホケントウケイガクイチ</t>
    </rPh>
    <phoneticPr fontId="6"/>
  </si>
  <si>
    <t>広報委員会</t>
  </si>
  <si>
    <t>高度先駆的医療看護Ⅲ（精神看護）</t>
    <rPh sb="0" eb="9">
      <t>コウドセンクテキイリョウカンゴ</t>
    </rPh>
    <rPh sb="11" eb="13">
      <t>セイシン</t>
    </rPh>
    <rPh sb="13" eb="15">
      <t>カンゴ</t>
    </rPh>
    <phoneticPr fontId="6"/>
  </si>
  <si>
    <t>201教室</t>
  </si>
  <si>
    <t>９：２０～10：50</t>
  </si>
  <si>
    <t>助産診断･技術学Ⅱ</t>
    <rPh sb="0" eb="4">
      <t>ジョサンシンダン</t>
    </rPh>
    <rPh sb="5" eb="9">
      <t>ギジュツガクニ</t>
    </rPh>
    <phoneticPr fontId="6"/>
  </si>
  <si>
    <t>長岡先生卒研</t>
  </si>
  <si>
    <t>成人看護援助論Ⅲ</t>
  </si>
  <si>
    <t>成人看護援助論Ⅲ</t>
    <rPh sb="0" eb="7">
      <t>セイジンカンゴエンジョロン</t>
    </rPh>
    <phoneticPr fontId="6"/>
  </si>
  <si>
    <t>長寿看護学特論A-Ⅰ</t>
    <rPh sb="0" eb="10">
      <t>チョウジュカンゴガクトクロンアーイチ</t>
    </rPh>
    <phoneticPr fontId="6"/>
  </si>
  <si>
    <t>～14:30
M2尾澤</t>
  </si>
  <si>
    <t>１７：１５～</t>
  </si>
  <si>
    <t>17：00～19：00</t>
  </si>
  <si>
    <t>Ｄ２古海</t>
  </si>
  <si>
    <t>２０２教室</t>
  </si>
  <si>
    <t>D2近藤</t>
  </si>
  <si>
    <t>国際看護学持論B</t>
  </si>
  <si>
    <t>高度先駆的医療Ⅳ(成育看護)</t>
    <rPh sb="0" eb="7">
      <t>コウドセンクテキイリョウ</t>
    </rPh>
    <rPh sb="9" eb="13">
      <t>セイイクカンゴ</t>
    </rPh>
    <phoneticPr fontId="6"/>
  </si>
  <si>
    <t>看護教育学</t>
  </si>
  <si>
    <t>茶道部サークル打合せ</t>
  </si>
  <si>
    <t>１３：１５～１４：４５</t>
  </si>
  <si>
    <t>国際看護学演習A2</t>
  </si>
  <si>
    <t>看護研究法
質的看護学研究法</t>
    <rPh sb="0" eb="5">
      <t>カンゴケンキュウホウ</t>
    </rPh>
    <rPh sb="6" eb="14">
      <t>シツテキカンゴガクケンキュウホウ</t>
    </rPh>
    <phoneticPr fontId="6"/>
  </si>
  <si>
    <t>高度先駆的医療看護Ⅲ(精神看護)</t>
    <rPh sb="0" eb="7">
      <t>コウドセンクテキイリョウ</t>
    </rPh>
    <rPh sb="7" eb="9">
      <t>カンゴ</t>
    </rPh>
    <rPh sb="11" eb="15">
      <t>セイシンカンゴ</t>
    </rPh>
    <phoneticPr fontId="6"/>
  </si>
  <si>
    <t>Ｍ２和田</t>
  </si>
  <si>
    <t>国際看護活動論</t>
  </si>
  <si>
    <t>102･103･情報処理室</t>
    <rPh sb="8" eb="13">
      <t>ジョウホウショリシツ</t>
    </rPh>
    <phoneticPr fontId="6"/>
  </si>
  <si>
    <t>須藤先生</t>
    <rPh sb="0" eb="4">
      <t>スドウセンセイ</t>
    </rPh>
    <phoneticPr fontId="6"/>
  </si>
  <si>
    <t>16：40～20：00</t>
  </si>
  <si>
    <t>研究生　李</t>
  </si>
  <si>
    <t>アリーナ</t>
  </si>
  <si>
    <t>５時限（16：50～18：20）</t>
  </si>
  <si>
    <t>看護の日</t>
  </si>
  <si>
    <t>ミニOC</t>
  </si>
  <si>
    <t>ミニオープンキャンパス</t>
  </si>
  <si>
    <t>101･成人実･在宅実</t>
  </si>
  <si>
    <t>201･基礎実･母小実</t>
  </si>
  <si>
    <t>11時～16時</t>
  </si>
  <si>
    <t>学生控室</t>
  </si>
  <si>
    <t>学生スタッフ控室</t>
  </si>
  <si>
    <t>15:00～16:30</t>
  </si>
  <si>
    <t>研究課程部OC</t>
  </si>
  <si>
    <t>臨床1･臨床2</t>
  </si>
  <si>
    <t>１、２限</t>
  </si>
  <si>
    <t>卒研
遠藤（直）先生</t>
  </si>
  <si>
    <t>看護情報･管理学特論A-Ⅰ</t>
    <rPh sb="0" eb="4">
      <t>カンゴジョウホウ</t>
    </rPh>
    <rPh sb="5" eb="8">
      <t>カンリガク</t>
    </rPh>
    <rPh sb="8" eb="10">
      <t>トクロン</t>
    </rPh>
    <phoneticPr fontId="6"/>
  </si>
  <si>
    <t>看護管理学</t>
    <rPh sb="0" eb="5">
      <t>カンゴカンリガク</t>
    </rPh>
    <phoneticPr fontId="6"/>
  </si>
  <si>
    <t>10:30～
D3北浦</t>
  </si>
  <si>
    <t>演習室２１</t>
  </si>
  <si>
    <t>10:30～12:00</t>
  </si>
  <si>
    <t>遠藤（直）先生</t>
  </si>
  <si>
    <t>高度先駆的医療看護Ⅰ</t>
    <rPh sb="0" eb="2">
      <t>コウド</t>
    </rPh>
    <rPh sb="2" eb="5">
      <t>センクテキ</t>
    </rPh>
    <rPh sb="5" eb="7">
      <t>イリョウ</t>
    </rPh>
    <rPh sb="7" eb="9">
      <t>カンゴ</t>
    </rPh>
    <phoneticPr fontId="6"/>
  </si>
  <si>
    <t>～12:00
D3北浦</t>
  </si>
  <si>
    <t>セミナールーム５</t>
  </si>
  <si>
    <t>卒研
野村先生</t>
  </si>
  <si>
    <t>ウィメンズヘルス論</t>
    <rPh sb="8" eb="9">
      <t>ロン</t>
    </rPh>
    <phoneticPr fontId="6"/>
  </si>
  <si>
    <t>３０１教室</t>
  </si>
  <si>
    <t>１限</t>
  </si>
  <si>
    <t>感染管理看護学特論A-Ⅰ</t>
    <rPh sb="0" eb="7">
      <t>カンセンカンリカンゴガク</t>
    </rPh>
    <rPh sb="7" eb="9">
      <t>トクロン</t>
    </rPh>
    <phoneticPr fontId="6"/>
  </si>
  <si>
    <t>成人看護援助論Ⅲ</t>
    <rPh sb="0" eb="8">
      <t>セイジンカンゴエンジョロンサン</t>
    </rPh>
    <phoneticPr fontId="6"/>
  </si>
  <si>
    <t>模擬患者控室</t>
    <rPh sb="0" eb="4">
      <t>モギカンジャ</t>
    </rPh>
    <rPh sb="4" eb="6">
      <t>ヒカエシツ</t>
    </rPh>
    <phoneticPr fontId="6"/>
  </si>
  <si>
    <t>在宅実</t>
    <rPh sb="0" eb="3">
      <t>ザイタクジツ</t>
    </rPh>
    <phoneticPr fontId="6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</si>
  <si>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6"/>
  </si>
  <si>
    <t>杉山先生</t>
    <rPh sb="0" eb="4">
      <t>スギヤマセンセイ</t>
    </rPh>
    <phoneticPr fontId="6"/>
  </si>
  <si>
    <t>バスケ・バレー</t>
  </si>
  <si>
    <t>国際交流委員会打合せ</t>
  </si>
  <si>
    <t>13：00～19：00</t>
  </si>
  <si>
    <t>バスケ・バレーの練習</t>
  </si>
  <si>
    <t>体育棟　アリーナ</t>
  </si>
  <si>
    <t>がん看護学特論A-Ⅱ</t>
  </si>
  <si>
    <t>演習32</t>
  </si>
  <si>
    <t>17:20～</t>
  </si>
  <si>
    <t>微生物講習会</t>
  </si>
  <si>
    <t>研究業務係 日當</t>
  </si>
  <si>
    <t>成育看護学特論A-Ⅰ</t>
    <rPh sb="0" eb="10">
      <t>セイイクカンゴガクトクロンアーイチ</t>
    </rPh>
    <phoneticPr fontId="6"/>
  </si>
  <si>
    <t>高度先駆的医療看Ⅰ(がん看護)</t>
    <rPh sb="0" eb="8">
      <t>コウドセンクテキイリョウカン</t>
    </rPh>
    <rPh sb="12" eb="14">
      <t>カンゴ</t>
    </rPh>
    <phoneticPr fontId="6"/>
  </si>
  <si>
    <t>人体の構造と機能Ⅰ</t>
    <rPh sb="0" eb="9">
      <t>ジンタイノコウゾウトキノウイチ</t>
    </rPh>
    <phoneticPr fontId="6"/>
  </si>
  <si>
    <t>実習着配布</t>
  </si>
  <si>
    <t>講堂前ホール</t>
  </si>
  <si>
    <t>15:00～16:00</t>
  </si>
  <si>
    <t>15:00～16:00
M2尾澤</t>
  </si>
  <si>
    <t>高度先駆的医療看護Ⅳ</t>
    <rPh sb="0" eb="9">
      <t>コウドセンクテキイリョウカンゴ</t>
    </rPh>
    <phoneticPr fontId="6"/>
  </si>
  <si>
    <t>接続テスト
遠藤晶子先生</t>
  </si>
  <si>
    <t>接続テスト</t>
  </si>
  <si>
    <t>遠藤晶子先生</t>
  </si>
  <si>
    <t>生活援助論Ⅰ</t>
    <rPh sb="0" eb="6">
      <t>セイカツエンジョロンイチ</t>
    </rPh>
    <phoneticPr fontId="6"/>
  </si>
  <si>
    <t>アジアの中の日本</t>
    <rPh sb="4" eb="5">
      <t>ナカ</t>
    </rPh>
    <rPh sb="6" eb="8">
      <t>ニホン</t>
    </rPh>
    <phoneticPr fontId="6"/>
  </si>
  <si>
    <t>３限</t>
  </si>
  <si>
    <t>卒研
新田先生</t>
  </si>
  <si>
    <t>小澤先生
卒研</t>
  </si>
  <si>
    <t>卒業研究（精神）</t>
  </si>
  <si>
    <t>小澤先生卒研</t>
  </si>
  <si>
    <t>新田先生</t>
  </si>
  <si>
    <t>研修1</t>
  </si>
  <si>
    <t>清秋祭会議</t>
  </si>
  <si>
    <t>１０３教室</t>
  </si>
  <si>
    <t>看護情報･管理看護学特論A-Ⅰ</t>
    <rPh sb="0" eb="4">
      <t>カンゴジョウホウ</t>
    </rPh>
    <rPh sb="5" eb="15">
      <t>カンリカンゴガクトクロンアーイチ</t>
    </rPh>
    <phoneticPr fontId="6"/>
  </si>
  <si>
    <t>英語Ⅲ</t>
    <rPh sb="0" eb="3">
      <t>エイゴサン</t>
    </rPh>
    <phoneticPr fontId="6"/>
  </si>
  <si>
    <t>成人看護学特論A-Ⅰ</t>
    <rPh sb="0" eb="10">
      <t>セイジンカンゴガクトクロンアーイチ</t>
    </rPh>
    <phoneticPr fontId="6"/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</si>
  <si>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6"/>
  </si>
  <si>
    <t>看護教育学特論A-Ⅰ</t>
    <rPh sb="0" eb="10">
      <t>カンゴキョウイクガクトクロンアーイチ</t>
    </rPh>
    <phoneticPr fontId="6"/>
  </si>
  <si>
    <t>感染管理看護学特論A-Ⅰ</t>
    <rPh sb="0" eb="12">
      <t>カンセンカンリカンゴガクトクロンアーイチ</t>
    </rPh>
    <phoneticPr fontId="6"/>
  </si>
  <si>
    <t>D3比田井</t>
  </si>
  <si>
    <t>３,4限</t>
  </si>
  <si>
    <t>D3須藤</t>
  </si>
  <si>
    <t>政策医療看護論Ⅰ</t>
    <rPh sb="0" eb="7">
      <t>セイサクイリョウカンゴロン</t>
    </rPh>
    <phoneticPr fontId="6"/>
  </si>
  <si>
    <t>(GW部屋)</t>
  </si>
  <si>
    <t>202･203･204･205</t>
  </si>
  <si>
    <t>M1矢括</t>
  </si>
  <si>
    <t>精神看護学特別研究</t>
  </si>
  <si>
    <t>M１矢括</t>
  </si>
  <si>
    <t>３～５限</t>
  </si>
  <si>
    <t>日本の伝統芸術</t>
    <rPh sb="0" eb="2">
      <t>ニホン</t>
    </rPh>
    <rPh sb="3" eb="7">
      <t>デントウゲイジュツ</t>
    </rPh>
    <phoneticPr fontId="6"/>
  </si>
  <si>
    <t>遠藤(直)先生</t>
  </si>
  <si>
    <t>遠藤(直)先生卒研</t>
  </si>
  <si>
    <t>英語小テスト</t>
  </si>
  <si>
    <t>生活援助論Ⅰ</t>
  </si>
  <si>
    <t>演習21</t>
  </si>
  <si>
    <t>8:30～9:15</t>
  </si>
  <si>
    <t xml:space="preserve">
看護過程原論</t>
  </si>
  <si>
    <t>労働衛生SD
看護と安全</t>
  </si>
  <si>
    <t>遠藤(数)先生</t>
  </si>
  <si>
    <t>労働衛生SD＠301</t>
  </si>
  <si>
    <t>学生待機用＠302･303</t>
  </si>
  <si>
    <t>14:30～16:40</t>
  </si>
  <si>
    <t>助産学演習Ⅱ</t>
    <rPh sb="0" eb="6">
      <t>ジョサンガクエンシュウニ</t>
    </rPh>
    <phoneticPr fontId="6"/>
  </si>
  <si>
    <t>看護情報管理学</t>
  </si>
  <si>
    <t>看護教育学演習B</t>
  </si>
  <si>
    <t>セミナールーム１</t>
  </si>
  <si>
    <t>救命救急</t>
  </si>
  <si>
    <t>成育看護学特論</t>
  </si>
  <si>
    <t>サークル</t>
  </si>
  <si>
    <t>高度先駆的医療看護Ⅳ(成育看護)</t>
    <rPh sb="0" eb="9">
      <t>コウドセンクテキイリョウカンゴ</t>
    </rPh>
    <rPh sb="11" eb="15">
      <t>セイイクカンゴ</t>
    </rPh>
    <phoneticPr fontId="6"/>
  </si>
  <si>
    <t>高度先駆的医療看護Ⅲ(精神看護)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セイシン</t>
    </rPh>
    <rPh sb="13" eb="15">
      <t>カンゴ</t>
    </rPh>
    <phoneticPr fontId="6"/>
  </si>
  <si>
    <t>15：30～17：00</t>
  </si>
  <si>
    <t>15：10～20：00</t>
  </si>
  <si>
    <t>運動系サークル</t>
  </si>
  <si>
    <t>グラウンド</t>
  </si>
  <si>
    <t>16：20～18：20</t>
  </si>
  <si>
    <t>手話教室</t>
  </si>
  <si>
    <t>9:00～10:30</t>
  </si>
  <si>
    <t>看護情報･看護管理学合同講義</t>
    <rPh sb="0" eb="4">
      <t>カンゴジョウホウ</t>
    </rPh>
    <rPh sb="5" eb="10">
      <t>カンゴカンリガク</t>
    </rPh>
    <rPh sb="10" eb="12">
      <t>ゴウドウ</t>
    </rPh>
    <rPh sb="12" eb="14">
      <t>コウギ</t>
    </rPh>
    <phoneticPr fontId="6"/>
  </si>
  <si>
    <t>9:00～10:30
松浦先生</t>
  </si>
  <si>
    <t>展開事業(松浦先生)</t>
  </si>
  <si>
    <t>感染症看護論　前期試験</t>
    <rPh sb="0" eb="6">
      <t>カンセンショウカンゴロン</t>
    </rPh>
    <rPh sb="7" eb="11">
      <t>ゼンキシケン</t>
    </rPh>
    <phoneticPr fontId="6"/>
  </si>
  <si>
    <t>高度先駆的医療看護Ⅰ(がん看護)前期試験</t>
    <rPh sb="0" eb="9">
      <t>コウドセンクテキイリョウカンゴ</t>
    </rPh>
    <rPh sb="13" eb="15">
      <t>カンゴ</t>
    </rPh>
    <rPh sb="16" eb="20">
      <t>ゼンキシケン</t>
    </rPh>
    <phoneticPr fontId="6"/>
  </si>
  <si>
    <t>１５時～１７時</t>
  </si>
  <si>
    <t>Ｄ２生田</t>
  </si>
  <si>
    <t>国試対策基礎学力テスト</t>
    <rPh sb="0" eb="8">
      <t>コクシタイサクキソガクリョク</t>
    </rPh>
    <phoneticPr fontId="6"/>
  </si>
  <si>
    <t>特別講義（厚生労働省看護課長）</t>
    <rPh sb="0" eb="4">
      <t>トクベツコウギ</t>
    </rPh>
    <rPh sb="5" eb="10">
      <t>コウセイロウドウショウ</t>
    </rPh>
    <rPh sb="10" eb="14">
      <t>カンゴカチョウ</t>
    </rPh>
    <phoneticPr fontId="6"/>
  </si>
  <si>
    <t>ワクチン個別勧奨</t>
    <rPh sb="4" eb="8">
      <t>コベツカンショウ</t>
    </rPh>
    <phoneticPr fontId="6"/>
  </si>
  <si>
    <t>高校等教員相談会（入試委員会）</t>
  </si>
  <si>
    <t>高度先駆的医療看護Ⅲ(精神看護)前期試験</t>
    <rPh sb="0" eb="9">
      <t>コウドセンクテキイリョウカンゴ</t>
    </rPh>
    <rPh sb="11" eb="15">
      <t>セイシンカンゴ</t>
    </rPh>
    <rPh sb="16" eb="20">
      <t>ゼンキシケン</t>
    </rPh>
    <phoneticPr fontId="6"/>
  </si>
  <si>
    <t>櫛山先生</t>
  </si>
  <si>
    <t>15:10～16：40</t>
  </si>
  <si>
    <t>高度先駆的医療看護Ⅱ(循環器病看護)前期試験</t>
    <rPh sb="0" eb="9">
      <t>コウドセンクテキイリョウカンゴ</t>
    </rPh>
    <rPh sb="11" eb="17">
      <t>ジュンカンキビョウカンゴ</t>
    </rPh>
    <rPh sb="18" eb="22">
      <t>ゼンキシケン</t>
    </rPh>
    <phoneticPr fontId="6"/>
  </si>
  <si>
    <t>成育抗体価･ワクチン接種書類説明</t>
    <rPh sb="0" eb="2">
      <t>セイイク</t>
    </rPh>
    <rPh sb="2" eb="5">
      <t>コウタイカ</t>
    </rPh>
    <rPh sb="10" eb="12">
      <t>セッシュ</t>
    </rPh>
    <rPh sb="12" eb="16">
      <t>ショルイセツメイ</t>
    </rPh>
    <phoneticPr fontId="6"/>
  </si>
  <si>
    <t>環境と健康</t>
  </si>
  <si>
    <t>13:30～14:30
M2尾澤</t>
  </si>
  <si>
    <t>特別研究(M2尾澤)</t>
  </si>
  <si>
    <t>17:00～
松浦先生</t>
  </si>
  <si>
    <t>国試全国模試</t>
    <rPh sb="0" eb="6">
      <t>コクシゼンコクモシ</t>
    </rPh>
    <phoneticPr fontId="6"/>
  </si>
  <si>
    <t>15：10～18：20</t>
  </si>
  <si>
    <t>勉強会</t>
  </si>
  <si>
    <t>人間存在の哲学</t>
    <rPh sb="0" eb="4">
      <t>ニンゲンソンザイ</t>
    </rPh>
    <rPh sb="5" eb="7">
      <t>テツガク</t>
    </rPh>
    <phoneticPr fontId="6"/>
  </si>
  <si>
    <t>老年看護援助論
演習準備</t>
    <rPh sb="0" eb="7">
      <t>ロウネンカンゴエンジョロン</t>
    </rPh>
    <rPh sb="8" eb="12">
      <t>エンシュウジュンビ</t>
    </rPh>
    <phoneticPr fontId="6"/>
  </si>
  <si>
    <t>M2小沢</t>
  </si>
  <si>
    <t>老年看護援助論演習準備</t>
    <rPh sb="0" eb="7">
      <t>ロウネンカンゴエンジョロン</t>
    </rPh>
    <rPh sb="7" eb="11">
      <t>エンシュウジュンビ</t>
    </rPh>
    <phoneticPr fontId="6"/>
  </si>
  <si>
    <t>テストに向けた勉強会</t>
  </si>
  <si>
    <t>基礎看護実習室</t>
    <rPh sb="0" eb="7">
      <t>キソカンゴジッシュウシツ</t>
    </rPh>
    <phoneticPr fontId="6"/>
  </si>
  <si>
    <t>１・２年生希望者</t>
  </si>
  <si>
    <t>綿貫先生</t>
    <rPh sb="0" eb="4">
      <t>ワタヌキセンセイ</t>
    </rPh>
    <phoneticPr fontId="6"/>
  </si>
  <si>
    <t>１０２教室</t>
  </si>
  <si>
    <t>5限</t>
    <rPh sb="1" eb="2">
      <t>ゲン</t>
    </rPh>
    <phoneticPr fontId="6"/>
  </si>
  <si>
    <t>17:00-18:00</t>
  </si>
  <si>
    <t>17:00-18:00　須藤先生</t>
  </si>
  <si>
    <t>成人看護実習室</t>
    <rPh sb="0" eb="2">
      <t>セイジン</t>
    </rPh>
    <rPh sb="2" eb="4">
      <t>カンゴ</t>
    </rPh>
    <rPh sb="4" eb="7">
      <t>ジッシュウシツ</t>
    </rPh>
    <phoneticPr fontId="6"/>
  </si>
  <si>
    <t>老年看護援助論</t>
  </si>
  <si>
    <t>M1國分</t>
  </si>
  <si>
    <t>精神看護学M1ゼミ</t>
  </si>
  <si>
    <t>10：00～11：30</t>
  </si>
  <si>
    <t>看護情報管理</t>
  </si>
  <si>
    <t>13:00～15:00
D1大城</t>
  </si>
  <si>
    <t>13:00～15:00</t>
  </si>
  <si>
    <t>政策的機能看護学　看護情報・管理学</t>
  </si>
  <si>
    <t>13：30～15：30</t>
  </si>
  <si>
    <t>研修部</t>
  </si>
  <si>
    <t>令和8年度指定研修機関説明会</t>
  </si>
  <si>
    <t>臨床講義室２</t>
  </si>
  <si>
    <t>授業外その他教室等管理スケジュール</t>
  </si>
  <si>
    <t>セミナー室1</t>
  </si>
  <si>
    <t>セミナー室2</t>
  </si>
  <si>
    <t>セミナー室3</t>
  </si>
  <si>
    <t>セミナー室4</t>
  </si>
  <si>
    <t>セミナー室5</t>
  </si>
  <si>
    <t>老年看護援助論</t>
    <rPh sb="0" eb="6">
      <t>ロウネンカンゴエンジョ</t>
    </rPh>
    <rPh sb="6" eb="7">
      <t>ロン</t>
    </rPh>
    <phoneticPr fontId="6"/>
  </si>
  <si>
    <t>看護情報･管理学
看護管理学
合同講義</t>
    <rPh sb="0" eb="4">
      <t>カンゴジョウホウ</t>
    </rPh>
    <rPh sb="5" eb="8">
      <t>カンリガク</t>
    </rPh>
    <rPh sb="9" eb="14">
      <t>カンゴカンリガク</t>
    </rPh>
    <rPh sb="15" eb="19">
      <t>ゴウドウコウギ</t>
    </rPh>
    <phoneticPr fontId="6"/>
  </si>
  <si>
    <t>成人看護援助論Ⅲ
演習準備</t>
    <rPh sb="0" eb="8">
      <t>セイジンカンゴエンジョロンサン</t>
    </rPh>
    <rPh sb="9" eb="13">
      <t>エンシュウジュンビ</t>
    </rPh>
    <phoneticPr fontId="6"/>
  </si>
  <si>
    <t>12:15～
小澤先生卒研</t>
  </si>
  <si>
    <t>成人看護援助論Ⅲ演習準備</t>
    <rPh sb="0" eb="7">
      <t>セイジンカンゴエンジョロン</t>
    </rPh>
    <rPh sb="8" eb="12">
      <t>エンシュウジュンビ</t>
    </rPh>
    <phoneticPr fontId="6"/>
  </si>
  <si>
    <t>基礎実･成人実</t>
    <rPh sb="0" eb="3">
      <t>キソジツ</t>
    </rPh>
    <rPh sb="4" eb="7">
      <t>セイジンジツ</t>
    </rPh>
    <phoneticPr fontId="6"/>
  </si>
  <si>
    <t>12:15～14:00</t>
  </si>
  <si>
    <t>N95マスクフィットテスト</t>
    <phoneticPr fontId="6"/>
  </si>
  <si>
    <t>小澤先生卒研
～14:00</t>
  </si>
  <si>
    <t>口頭試問練習</t>
  </si>
  <si>
    <t>国試対策基礎学力テスト　追再試/補講</t>
    <rPh sb="0" eb="8">
      <t>コクシタイサクキソガクリョク</t>
    </rPh>
    <rPh sb="12" eb="15">
      <t>ツイサイシ</t>
    </rPh>
    <rPh sb="16" eb="18">
      <t>ホコウ</t>
    </rPh>
    <phoneticPr fontId="6"/>
  </si>
  <si>
    <t>助産管理論</t>
    <rPh sb="0" eb="5">
      <t>ジョサンカンリロン</t>
    </rPh>
    <phoneticPr fontId="6"/>
  </si>
  <si>
    <t>16：30～17：30</t>
  </si>
  <si>
    <t>遠藤直子先生</t>
  </si>
  <si>
    <t>11:00～12:00</t>
  </si>
  <si>
    <t>11:00～12:00
M2尾澤</t>
  </si>
  <si>
    <t>M1松本さんゼミ</t>
  </si>
  <si>
    <t>感染管理</t>
  </si>
  <si>
    <t>17:30～19:00</t>
  </si>
  <si>
    <t>16：45～20：00</t>
  </si>
  <si>
    <t>16：50～18：20</t>
  </si>
  <si>
    <t>17:30～19:00
長寿看護学特別研究</t>
  </si>
  <si>
    <t>長寿看護学特別研究</t>
  </si>
  <si>
    <t>バレーボールサークル</t>
  </si>
  <si>
    <t>綿貫先生</t>
  </si>
  <si>
    <t>成育看護学特論A-Ⅰ</t>
  </si>
  <si>
    <t>マスコミュニケーション論</t>
  </si>
  <si>
    <t>来生先生卒研</t>
  </si>
  <si>
    <t>長寿看護学特論A-Ⅰ</t>
  </si>
  <si>
    <t>高度先駆的医療看護Ⅰ追試験</t>
  </si>
  <si>
    <t>高度先駆的医療看護Ⅰ</t>
  </si>
  <si>
    <t>基礎看護学ゼミ</t>
  </si>
  <si>
    <t>追試験＠302教室</t>
  </si>
  <si>
    <t>長寿看護</t>
  </si>
  <si>
    <t>統合演習
(精神)</t>
  </si>
  <si>
    <t>統合演習(がん東)</t>
    <rPh sb="0" eb="4">
      <t>トウゴウエンシュウ</t>
    </rPh>
    <rPh sb="7" eb="8">
      <t>ヒガシ</t>
    </rPh>
    <phoneticPr fontId="6"/>
  </si>
  <si>
    <t>統合演習（成育)</t>
    <rPh sb="0" eb="4">
      <t>トウゴウエンシュウ</t>
    </rPh>
    <rPh sb="5" eb="7">
      <t>セイイク</t>
    </rPh>
    <phoneticPr fontId="6"/>
  </si>
  <si>
    <t>統合演習(NCGM)</t>
    <rPh sb="0" eb="4">
      <t>トウゴウエンシュウ</t>
    </rPh>
    <phoneticPr fontId="6"/>
  </si>
  <si>
    <t>統合演習（長寿）</t>
  </si>
  <si>
    <t>統合演習
(がん中)</t>
  </si>
  <si>
    <t>統合実習(国循)</t>
  </si>
  <si>
    <t>看護研究法
質的看護学研究法
合同講義</t>
    <rPh sb="0" eb="5">
      <t>カンゴケンキュウホウ</t>
    </rPh>
    <rPh sb="6" eb="14">
      <t>シツテキカンゴガクケンキュウホウ</t>
    </rPh>
    <rPh sb="15" eb="19">
      <t>ゴウドウコウギ</t>
    </rPh>
    <phoneticPr fontId="6"/>
  </si>
  <si>
    <t>特別研究論文(綿貫先生)</t>
  </si>
  <si>
    <t>特別研究論文(長寿)</t>
  </si>
  <si>
    <t>9:20～16：40</t>
  </si>
  <si>
    <t>助産</t>
  </si>
  <si>
    <t>助産履修生</t>
  </si>
  <si>
    <t>統合演習(がん中)</t>
    <rPh sb="0" eb="4">
      <t>トウゴウエンシュウ</t>
    </rPh>
    <rPh sb="7" eb="8">
      <t>チュウ</t>
    </rPh>
    <phoneticPr fontId="6"/>
  </si>
  <si>
    <t>統合演習(長寿)</t>
  </si>
  <si>
    <t>英語Ⅰ</t>
  </si>
  <si>
    <t>16:50～18:20</t>
  </si>
  <si>
    <t>面談
小澤先生</t>
  </si>
  <si>
    <t>16:50～18:20
長寿看護学特別研究</t>
  </si>
  <si>
    <t>面談</t>
  </si>
  <si>
    <t>演習室31</t>
  </si>
  <si>
    <t>統合演習
(長寿)</t>
  </si>
  <si>
    <t>統合演習(長寿)</t>
    <rPh sb="0" eb="4">
      <t>トウゴウエンシュウ</t>
    </rPh>
    <rPh sb="5" eb="7">
      <t>チョウジュ</t>
    </rPh>
    <phoneticPr fontId="6"/>
  </si>
  <si>
    <t>統合演習(成育)</t>
    <rPh sb="0" eb="4">
      <t>トウゴウエンシュウ</t>
    </rPh>
    <rPh sb="5" eb="7">
      <t>セイイク</t>
    </rPh>
    <phoneticPr fontId="6"/>
  </si>
  <si>
    <t>3～4限</t>
  </si>
  <si>
    <t>3,４限</t>
  </si>
  <si>
    <t>16：４０～20：00</t>
  </si>
  <si>
    <t>特別研究論文
(綿貫先生)</t>
  </si>
  <si>
    <t>９：0０～18：00</t>
  </si>
  <si>
    <t>フィジカル・成人援助論Ⅲ（自主練）</t>
  </si>
  <si>
    <t>日本の伝統芸術</t>
  </si>
  <si>
    <t>体育棟和室</t>
    <rPh sb="0" eb="3">
      <t>タイイクトウ</t>
    </rPh>
    <rPh sb="3" eb="5">
      <t>ワシツ</t>
    </rPh>
    <phoneticPr fontId="6"/>
  </si>
  <si>
    <t>教務係</t>
    <rPh sb="0" eb="3">
      <t>キョウムカカリ</t>
    </rPh>
    <phoneticPr fontId="6"/>
  </si>
  <si>
    <t>森(那)先生ゼミ</t>
  </si>
  <si>
    <t>遺伝と健康
本試験</t>
    <rPh sb="0" eb="2">
      <t>イデン</t>
    </rPh>
    <rPh sb="3" eb="5">
      <t>ケンコウ</t>
    </rPh>
    <rPh sb="6" eb="9">
      <t>ホンシケン</t>
    </rPh>
    <phoneticPr fontId="6"/>
  </si>
  <si>
    <t>看護倫理
本試験</t>
    <rPh sb="0" eb="4">
      <t>カンゴリンリ</t>
    </rPh>
    <rPh sb="5" eb="8">
      <t>ホンシケン</t>
    </rPh>
    <phoneticPr fontId="6"/>
  </si>
  <si>
    <t>看護学概論
本試験</t>
    <rPh sb="0" eb="5">
      <t>カンゴガクガイロン</t>
    </rPh>
    <rPh sb="6" eb="9">
      <t>ホンシケン</t>
    </rPh>
    <phoneticPr fontId="6"/>
  </si>
  <si>
    <t>家族看護学
本試験</t>
    <rPh sb="0" eb="5">
      <t>カゾクカンゴガク</t>
    </rPh>
    <rPh sb="6" eb="9">
      <t>ホンシケン</t>
    </rPh>
    <phoneticPr fontId="6"/>
  </si>
  <si>
    <t>看護と安全
本試験</t>
    <rPh sb="0" eb="2">
      <t>カンゴ</t>
    </rPh>
    <rPh sb="3" eb="5">
      <t>アンゼン</t>
    </rPh>
    <rPh sb="6" eb="9">
      <t>ホンシケン</t>
    </rPh>
    <phoneticPr fontId="6"/>
  </si>
  <si>
    <t>生命科学
中間試験</t>
    <rPh sb="0" eb="4">
      <t>セイメイカガク</t>
    </rPh>
    <rPh sb="5" eb="9">
      <t>チュウカンシケン</t>
    </rPh>
    <phoneticPr fontId="6"/>
  </si>
  <si>
    <t>成人看護援助論Ⅰ
中間試験</t>
    <rPh sb="0" eb="7">
      <t>セイジンカンゴエンジョロン</t>
    </rPh>
    <rPh sb="9" eb="13">
      <t>チュウカンシケン</t>
    </rPh>
    <phoneticPr fontId="6"/>
  </si>
  <si>
    <t>マスコミュニケーション論
本試験</t>
    <rPh sb="11" eb="12">
      <t>ロン</t>
    </rPh>
    <rPh sb="13" eb="16">
      <t>ホンシケン</t>
    </rPh>
    <phoneticPr fontId="6"/>
  </si>
  <si>
    <t>文化人類学
本試験</t>
    <rPh sb="0" eb="5">
      <t>ブンカジンルイガク</t>
    </rPh>
    <rPh sb="6" eb="9">
      <t>ホンシケン</t>
    </rPh>
    <phoneticPr fontId="6"/>
  </si>
  <si>
    <t>環境と健康
本試験</t>
    <rPh sb="0" eb="2">
      <t>カンキョウ</t>
    </rPh>
    <rPh sb="3" eb="5">
      <t>ケンコウ</t>
    </rPh>
    <rPh sb="6" eb="9">
      <t>ホンシケン</t>
    </rPh>
    <phoneticPr fontId="6"/>
  </si>
  <si>
    <t>成人看護学概論
本試験</t>
    <rPh sb="0" eb="7">
      <t>セイジンカンゴガクガイロン</t>
    </rPh>
    <rPh sb="8" eb="11">
      <t>ホンシケン</t>
    </rPh>
    <phoneticPr fontId="6"/>
  </si>
  <si>
    <t>国際関係論
本試験</t>
    <rPh sb="0" eb="2">
      <t>コクサイ</t>
    </rPh>
    <rPh sb="2" eb="4">
      <t>カンケイ</t>
    </rPh>
    <rPh sb="4" eb="5">
      <t>ロン</t>
    </rPh>
    <rPh sb="6" eb="9">
      <t>ホンシケン</t>
    </rPh>
    <phoneticPr fontId="6"/>
  </si>
  <si>
    <t>10～11時</t>
  </si>
  <si>
    <t>10:00～11:00
M2尾澤</t>
  </si>
  <si>
    <t>英語Ⅲ小テスト</t>
  </si>
  <si>
    <t>15:30～16:30
須藤先生</t>
  </si>
  <si>
    <t>15:30～16:30</t>
  </si>
  <si>
    <t>1～3限</t>
  </si>
  <si>
    <t>10:00～13:20</t>
  </si>
  <si>
    <t>健康診断</t>
  </si>
  <si>
    <t>10:00～
試験結果開示
(小澤先生)</t>
  </si>
  <si>
    <t>看護学概論
追再試</t>
    <rPh sb="0" eb="5">
      <t>カンゴガクガイロン</t>
    </rPh>
    <rPh sb="6" eb="9">
      <t>ツイサイシ</t>
    </rPh>
    <phoneticPr fontId="6"/>
  </si>
  <si>
    <t>教職員健康診断</t>
  </si>
  <si>
    <t>試験結果開示</t>
  </si>
  <si>
    <t>(看護と安全)</t>
  </si>
  <si>
    <t>高徳係長</t>
  </si>
  <si>
    <t>～13:20
試験結果開示
(小澤先生)</t>
  </si>
  <si>
    <t>M１松本</t>
  </si>
  <si>
    <t>GPS-Academic</t>
    <phoneticPr fontId="6"/>
  </si>
  <si>
    <t>精神看護学特論A‐Ⅲ</t>
  </si>
  <si>
    <t>１０1教室</t>
  </si>
  <si>
    <t>１，２限</t>
  </si>
  <si>
    <t>精神看護学特論AｰⅢ</t>
  </si>
  <si>
    <t>入試係</t>
  </si>
  <si>
    <t>打ち合わせ</t>
  </si>
  <si>
    <t>8:30～9:30</t>
  </si>
  <si>
    <t>統合演習(がん東)</t>
  </si>
  <si>
    <t>保健経済論</t>
    <rPh sb="0" eb="5">
      <t>ホケンケイザイロン</t>
    </rPh>
    <phoneticPr fontId="6"/>
  </si>
  <si>
    <t>統合演習(国循)</t>
  </si>
  <si>
    <t>9：20～16：40</t>
  </si>
  <si>
    <t>助産自主練</t>
  </si>
  <si>
    <t>母性小児実習室</t>
  </si>
  <si>
    <t>助産学生７名</t>
  </si>
  <si>
    <t>自主練習</t>
  </si>
  <si>
    <t>９：２０～12：30</t>
  </si>
  <si>
    <t>コンサルテーション</t>
    <phoneticPr fontId="6"/>
  </si>
  <si>
    <t>助産７名</t>
  </si>
  <si>
    <t>感染症看護論　追再試</t>
    <rPh sb="0" eb="6">
      <t>カンセンショウカンゴロン</t>
    </rPh>
    <rPh sb="7" eb="10">
      <t>ツイサイシ</t>
    </rPh>
    <phoneticPr fontId="6"/>
  </si>
  <si>
    <t>13:00～14:00
須藤先生</t>
  </si>
  <si>
    <t>13:00～14:00</t>
  </si>
  <si>
    <t>３・４限</t>
  </si>
  <si>
    <t>地域母子保健</t>
  </si>
  <si>
    <t>M1 松本</t>
  </si>
  <si>
    <t>成人看護学ゼミ</t>
  </si>
  <si>
    <t>英語Ⅰ</t>
    <rPh sb="0" eb="3">
      <t>エイゴイチ</t>
    </rPh>
    <phoneticPr fontId="6"/>
  </si>
  <si>
    <t>助産学演習Ⅰ</t>
  </si>
  <si>
    <t>９：２０～16：40</t>
  </si>
  <si>
    <t>先駆的臨床看護学特別研究</t>
  </si>
  <si>
    <t>D1近藤</t>
  </si>
  <si>
    <t>国際看護学ゼミ</t>
  </si>
  <si>
    <t>16:40～17:40</t>
  </si>
  <si>
    <t>大学校祭関係</t>
  </si>
  <si>
    <t>16:40～17:40
学生面談</t>
  </si>
  <si>
    <t>地域･在宅看護学実践論
演習準備</t>
    <rPh sb="0" eb="2">
      <t>チイキ</t>
    </rPh>
    <rPh sb="3" eb="11">
      <t>ザイタクカンゴガクジッセンロン</t>
    </rPh>
    <rPh sb="12" eb="16">
      <t>エンシュウジュンビ</t>
    </rPh>
    <phoneticPr fontId="6"/>
  </si>
  <si>
    <t>疾病・病態論Ⅱ</t>
  </si>
  <si>
    <t>薬理学特論</t>
    <rPh sb="0" eb="5">
      <t>ヤクリガクトクロン</t>
    </rPh>
    <phoneticPr fontId="6"/>
  </si>
  <si>
    <t>地域･在宅看護学実践論演習準備</t>
    <rPh sb="0" eb="2">
      <t>チイキ</t>
    </rPh>
    <rPh sb="3" eb="11">
      <t>ザイタクカンゴガクジッセンロン</t>
    </rPh>
    <rPh sb="11" eb="15">
      <t>エンシュウジュンビ</t>
    </rPh>
    <phoneticPr fontId="6"/>
  </si>
  <si>
    <t>成人実･在宅実</t>
    <rPh sb="0" eb="3">
      <t>セイジンジツ</t>
    </rPh>
    <rPh sb="4" eb="7">
      <t>ザイタクジツ</t>
    </rPh>
    <phoneticPr fontId="6"/>
  </si>
  <si>
    <t>遠藤(直)先生</t>
    <rPh sb="0" eb="2">
      <t>エンドウ</t>
    </rPh>
    <rPh sb="3" eb="4">
      <t>ナオ</t>
    </rPh>
    <rPh sb="5" eb="7">
      <t>センセイ</t>
    </rPh>
    <phoneticPr fontId="6"/>
  </si>
  <si>
    <t>14:30～
田村先生</t>
  </si>
  <si>
    <t>14:30～</t>
  </si>
  <si>
    <t>地域･在宅看護学実践論</t>
  </si>
  <si>
    <t>卒業袴展示会備品保管</t>
  </si>
  <si>
    <t>17:00～18:30</t>
  </si>
  <si>
    <t>15:00～19：00</t>
  </si>
  <si>
    <t>17:00～18:30
M1杉浦</t>
  </si>
  <si>
    <t>ウィンドアンサンブル</t>
  </si>
  <si>
    <t>大講義室</t>
  </si>
  <si>
    <t>清秋祭練習</t>
  </si>
  <si>
    <t>政策医療看護学実習　オリエンテーション</t>
    <rPh sb="0" eb="9">
      <t>セイサクイリョウカンゴガクジッシュウ</t>
    </rPh>
    <phoneticPr fontId="6"/>
  </si>
  <si>
    <t>3～5限</t>
  </si>
  <si>
    <t>精神看護学特論AｰⅣ＜リエゾン精神看護＞</t>
  </si>
  <si>
    <t>卒研
亀岡先生</t>
  </si>
  <si>
    <t>亀岡先生</t>
  </si>
  <si>
    <t>学生アンバサダー</t>
  </si>
  <si>
    <t>動画リール撮影</t>
  </si>
  <si>
    <t>16:50～19：00</t>
  </si>
  <si>
    <t>１６：４０～18：20</t>
  </si>
  <si>
    <t>入試委員会
(本間先生)</t>
  </si>
  <si>
    <t>看護倫理
追再試</t>
    <rPh sb="0" eb="4">
      <t>カンゴリンリ</t>
    </rPh>
    <rPh sb="5" eb="8">
      <t>ツイサイシ</t>
    </rPh>
    <phoneticPr fontId="6"/>
  </si>
  <si>
    <t>入試委員会</t>
  </si>
  <si>
    <t>本間先生</t>
  </si>
  <si>
    <t>政策医療看護論Ⅰ</t>
  </si>
  <si>
    <t>臨床講義室メンテナンス</t>
  </si>
  <si>
    <t>地域・在宅看護学実習（課題学習支援）</t>
  </si>
  <si>
    <t>遺伝と健康
再試</t>
  </si>
  <si>
    <t>M2金子</t>
  </si>
  <si>
    <t>遺伝と健康再試</t>
  </si>
  <si>
    <t>遠藤先生</t>
  </si>
  <si>
    <t>教務係 井上</t>
  </si>
  <si>
    <t>政策医療看護学実習(成育)</t>
    <rPh sb="0" eb="9">
      <t>セイサクイリョウカンゴガクジッシュウ</t>
    </rPh>
    <rPh sb="10" eb="12">
      <t>セイイク</t>
    </rPh>
    <phoneticPr fontId="6"/>
  </si>
  <si>
    <t>精神看護学特論Ａ-Ⅳ</t>
  </si>
  <si>
    <t>がん看護学特論ＡｰⅢ</t>
  </si>
  <si>
    <t>D3近藤</t>
  </si>
  <si>
    <t>１２：３０～13：30</t>
  </si>
  <si>
    <t>CSEBN’ｓサークル</t>
  </si>
  <si>
    <t>13:30～19：00</t>
  </si>
  <si>
    <t>３年</t>
  </si>
  <si>
    <t>11:00～</t>
  </si>
  <si>
    <t>日本の伝統芸術 演習準備</t>
  </si>
  <si>
    <t>日本の伝統芸術準備</t>
  </si>
  <si>
    <t>１～４限</t>
  </si>
  <si>
    <t>基礎看護学実習Ⅰオリエンテーション</t>
    <rPh sb="0" eb="7">
      <t>キソカンゴガクジッシュウ</t>
    </rPh>
    <phoneticPr fontId="6"/>
  </si>
  <si>
    <t>政策医療看護学実習（感染）</t>
  </si>
  <si>
    <t>助産臨床講義</t>
  </si>
  <si>
    <t>池田先生</t>
  </si>
  <si>
    <t>非常勤講師控室Ｂ</t>
  </si>
  <si>
    <t>人体の構造と機能Ⅱ</t>
    <rPh sb="0" eb="9">
      <t>ジンタイノコウゾウトキノウニ</t>
    </rPh>
    <phoneticPr fontId="6"/>
  </si>
  <si>
    <t>４～５限</t>
  </si>
  <si>
    <t>非常勤控室B</t>
  </si>
  <si>
    <t>9：２０～12：30</t>
  </si>
  <si>
    <t>３０４教室</t>
  </si>
  <si>
    <t>1,2,5限</t>
  </si>
  <si>
    <t>政策医療看護学実習(がん)</t>
  </si>
  <si>
    <t>成育看護学ゼミ</t>
  </si>
  <si>
    <t>政策実習
(感染)</t>
  </si>
  <si>
    <t>１～5限</t>
  </si>
  <si>
    <t>政策実習(循環器)</t>
  </si>
  <si>
    <t>非常勤講師控室･研修2</t>
  </si>
  <si>
    <t>環境と健康(再試)</t>
  </si>
  <si>
    <t>テスト勉強</t>
  </si>
  <si>
    <t>1・2年生３０名</t>
  </si>
  <si>
    <t>2～3限</t>
  </si>
  <si>
    <t>１５：１０～16：40</t>
  </si>
  <si>
    <t>15:50～17:00</t>
  </si>
  <si>
    <t>SNSWG</t>
  </si>
  <si>
    <t>成育抗体価ワクチン書類提出</t>
    <rPh sb="0" eb="2">
      <t>セイイク</t>
    </rPh>
    <rPh sb="2" eb="5">
      <t>コウタイカ</t>
    </rPh>
    <rPh sb="9" eb="13">
      <t>ショルイテイシュツ</t>
    </rPh>
    <phoneticPr fontId="6"/>
  </si>
  <si>
    <t>D1堀口</t>
  </si>
  <si>
    <t>M1 精神看護学ゼミ</t>
  </si>
  <si>
    <t>SNSワーキング</t>
  </si>
  <si>
    <t>情報処理室</t>
  </si>
  <si>
    <t>　</t>
  </si>
  <si>
    <t>1限、4～5限</t>
  </si>
  <si>
    <t>生活援助論Ⅰ･Ⅲ</t>
    <rPh sb="0" eb="5">
      <t>セイカツエンジョロン</t>
    </rPh>
    <phoneticPr fontId="6"/>
  </si>
  <si>
    <t>11:00～
12:00
M2金子</t>
  </si>
  <si>
    <t>成人看護学特論Ｂ</t>
  </si>
  <si>
    <t>４，５限</t>
  </si>
  <si>
    <t>３０２教室</t>
  </si>
  <si>
    <t>9：20～15：00</t>
  </si>
  <si>
    <t>成人看護援助論Ⅰ</t>
  </si>
  <si>
    <t>助産学演習Ⅲ</t>
    <rPh sb="0" eb="5">
      <t>ジョサンガクエンシュウ</t>
    </rPh>
    <phoneticPr fontId="6"/>
  </si>
  <si>
    <t>12：3０～18：00</t>
  </si>
  <si>
    <t>精神看護学演習A-Ⅲ</t>
  </si>
  <si>
    <t>基礎看護学時実習Ⅰオリエンテーション</t>
    <rPh sb="0" eb="5">
      <t>キソカンゴガク</t>
    </rPh>
    <rPh sb="5" eb="8">
      <t>ジジッシュウ</t>
    </rPh>
    <phoneticPr fontId="6"/>
  </si>
  <si>
    <t>振替授業調整中</t>
  </si>
  <si>
    <t>日本の伝統芸術　期末試験</t>
    <rPh sb="0" eb="2">
      <t>ニホン</t>
    </rPh>
    <rPh sb="3" eb="7">
      <t>デントウゲイジュツ</t>
    </rPh>
    <rPh sb="8" eb="12">
      <t>キマツシケン</t>
    </rPh>
    <phoneticPr fontId="6"/>
  </si>
  <si>
    <t>助産学演習Ⅲ</t>
    <rPh sb="0" eb="2">
      <t>ジョサン</t>
    </rPh>
    <rPh sb="2" eb="3">
      <t>ガク</t>
    </rPh>
    <rPh sb="3" eb="5">
      <t>エンシュウ</t>
    </rPh>
    <phoneticPr fontId="6"/>
  </si>
  <si>
    <t>清秋祭実行委員</t>
  </si>
  <si>
    <t>生活援助論Ⅰ　期末試験</t>
    <rPh sb="0" eb="5">
      <t>セイカツエンジョロン</t>
    </rPh>
    <rPh sb="7" eb="11">
      <t>キマツシケン</t>
    </rPh>
    <phoneticPr fontId="6"/>
  </si>
  <si>
    <t>成人看護学実習Ⅱオリエンテーション</t>
    <rPh sb="0" eb="7">
      <t>セイジンカンゴガクジッシュウ</t>
    </rPh>
    <phoneticPr fontId="6"/>
  </si>
  <si>
    <t>コンサルテーション</t>
  </si>
  <si>
    <t>10～11時
M2尾澤</t>
  </si>
  <si>
    <t>後期履修ガイダンス</t>
    <rPh sb="0" eb="4">
      <t>コウキリシュウ</t>
    </rPh>
    <phoneticPr fontId="6"/>
  </si>
  <si>
    <t>柳さんゼミ</t>
  </si>
  <si>
    <t>3～4限</t>
    <rPh sb="3" eb="4">
      <t>ゲン</t>
    </rPh>
    <phoneticPr fontId="6"/>
  </si>
  <si>
    <t>13:30～16：40</t>
  </si>
  <si>
    <t>生活援助論Ⅲ　実技試験</t>
    <rPh sb="0" eb="5">
      <t>セイカツエンジョロン</t>
    </rPh>
    <rPh sb="7" eb="11">
      <t>ジツギシケン</t>
    </rPh>
    <phoneticPr fontId="6"/>
  </si>
  <si>
    <t>看護実践と研究成果の活用　期末試験</t>
    <rPh sb="0" eb="4">
      <t>カンゴジッセン</t>
    </rPh>
    <rPh sb="5" eb="9">
      <t>ケンキュウセイカ</t>
    </rPh>
    <rPh sb="10" eb="12">
      <t>カツヨウ</t>
    </rPh>
    <rPh sb="13" eb="17">
      <t>キマツシケン</t>
    </rPh>
    <phoneticPr fontId="6"/>
  </si>
  <si>
    <t>アジアの中の日本　期末試験</t>
    <rPh sb="4" eb="5">
      <t>ナカ</t>
    </rPh>
    <rPh sb="6" eb="8">
      <t>ニホン</t>
    </rPh>
    <rPh sb="9" eb="13">
      <t>キマツシケン</t>
    </rPh>
    <phoneticPr fontId="6"/>
  </si>
  <si>
    <t>成人看護援助論Ⅲ　期末試験</t>
    <rPh sb="0" eb="7">
      <t>セイジンカンゴエンジョロン</t>
    </rPh>
    <rPh sb="9" eb="13">
      <t>キマツシケン</t>
    </rPh>
    <phoneticPr fontId="6"/>
  </si>
  <si>
    <t>人体の構造と機能Ⅱ　期末試験</t>
    <rPh sb="0" eb="2">
      <t>ジンタイ</t>
    </rPh>
    <rPh sb="3" eb="5">
      <t>コウゾウ</t>
    </rPh>
    <rPh sb="6" eb="8">
      <t>キノウ</t>
    </rPh>
    <rPh sb="10" eb="14">
      <t>キマツシケン</t>
    </rPh>
    <phoneticPr fontId="6"/>
  </si>
  <si>
    <t>国際看護論　期末試験</t>
    <rPh sb="0" eb="5">
      <t>コクサイカンゴロン</t>
    </rPh>
    <rPh sb="6" eb="10">
      <t>キマツシケン</t>
    </rPh>
    <phoneticPr fontId="6"/>
  </si>
  <si>
    <t>フランス語　期末試験</t>
    <rPh sb="4" eb="5">
      <t>ゴ</t>
    </rPh>
    <rPh sb="6" eb="10">
      <t>キマツシケン</t>
    </rPh>
    <phoneticPr fontId="6"/>
  </si>
  <si>
    <t>101･102･103</t>
  </si>
  <si>
    <t>国際看護学実習Ⅰ</t>
    <rPh sb="0" eb="7">
      <t>コクサイカンゴガクジッシュウ</t>
    </rPh>
    <phoneticPr fontId="6"/>
  </si>
  <si>
    <t>英語Ⅲ　期末試験</t>
    <rPh sb="0" eb="2">
      <t>エイゴ</t>
    </rPh>
    <rPh sb="4" eb="8">
      <t>キマツシケン</t>
    </rPh>
    <phoneticPr fontId="6"/>
  </si>
  <si>
    <t>英語Ⅰ　期末試験</t>
    <rPh sb="0" eb="2">
      <t>エイゴ</t>
    </rPh>
    <rPh sb="4" eb="8">
      <t>キマツシケン</t>
    </rPh>
    <phoneticPr fontId="6"/>
  </si>
  <si>
    <t>生活援助論Ⅲ　期末試験</t>
    <rPh sb="0" eb="6">
      <t>セイカツエンジョロンサン</t>
    </rPh>
    <rPh sb="7" eb="11">
      <t>キマツシケン</t>
    </rPh>
    <phoneticPr fontId="6"/>
  </si>
  <si>
    <t>小児看護援助論Ⅱ　期末試験</t>
    <rPh sb="0" eb="8">
      <t>ショウニカンゴエンジョロンニ</t>
    </rPh>
    <rPh sb="9" eb="13">
      <t>キマツシケン</t>
    </rPh>
    <phoneticPr fontId="6"/>
  </si>
  <si>
    <t>生命科学　期末試験</t>
    <rPh sb="0" eb="4">
      <t>セイメイカガク</t>
    </rPh>
    <rPh sb="5" eb="9">
      <t>キマツシケン</t>
    </rPh>
    <phoneticPr fontId="6"/>
  </si>
  <si>
    <t>フィジカルアセスメント　期末試験</t>
    <rPh sb="12" eb="16">
      <t>キマツシケン</t>
    </rPh>
    <phoneticPr fontId="6"/>
  </si>
  <si>
    <t>英語Ⅴ　期末試験</t>
    <rPh sb="0" eb="2">
      <t>エイゴ</t>
    </rPh>
    <rPh sb="4" eb="8">
      <t>キマツシケン</t>
    </rPh>
    <phoneticPr fontId="6"/>
  </si>
  <si>
    <t>スペイン語　期末試験</t>
    <rPh sb="4" eb="5">
      <t>ゴ</t>
    </rPh>
    <rPh sb="6" eb="10">
      <t>キマツシケン</t>
    </rPh>
    <phoneticPr fontId="6"/>
  </si>
  <si>
    <t>古川先生</t>
  </si>
  <si>
    <t>地域･在宅看護学実践論　期末試験</t>
    <rPh sb="0" eb="2">
      <t>チイキ</t>
    </rPh>
    <rPh sb="3" eb="11">
      <t>ザイタクカンゴガクジッセンロン</t>
    </rPh>
    <rPh sb="12" eb="16">
      <t>キマツシケン</t>
    </rPh>
    <phoneticPr fontId="6"/>
  </si>
  <si>
    <t>打合せ</t>
  </si>
  <si>
    <t>フィジカルアセスメント　実技試験</t>
    <rPh sb="12" eb="16">
      <t>ジツギシケン</t>
    </rPh>
    <phoneticPr fontId="6"/>
  </si>
  <si>
    <t>精神看護援助論
期末試験</t>
  </si>
  <si>
    <t>人体の構造と機能Ⅰ　期末試験</t>
    <rPh sb="0" eb="2">
      <t>ジンタイ</t>
    </rPh>
    <rPh sb="3" eb="5">
      <t>コウゾウ</t>
    </rPh>
    <rPh sb="6" eb="8">
      <t>キノウ</t>
    </rPh>
    <rPh sb="10" eb="12">
      <t>キマツ</t>
    </rPh>
    <rPh sb="12" eb="14">
      <t>シケン</t>
    </rPh>
    <phoneticPr fontId="6"/>
  </si>
  <si>
    <t>看護教育論
期末試験</t>
  </si>
  <si>
    <t>１，２限＆昼休み</t>
  </si>
  <si>
    <t>成人看護援助論Ⅲ　実技試験</t>
    <rPh sb="0" eb="7">
      <t>セイジンカンゴエンジョロン</t>
    </rPh>
    <rPh sb="9" eb="13">
      <t>ジツギシケン</t>
    </rPh>
    <phoneticPr fontId="6"/>
  </si>
  <si>
    <t>がん看護学特論AーⅢ（在宅）</t>
  </si>
  <si>
    <t>看護過程原論　期末試験</t>
    <rPh sb="0" eb="6">
      <t>カンゴカテイゲンロン</t>
    </rPh>
    <rPh sb="7" eb="11">
      <t>キマツシケン</t>
    </rPh>
    <phoneticPr fontId="6"/>
  </si>
  <si>
    <t>藤田先生</t>
  </si>
  <si>
    <t>母性看護学概論　期末試験</t>
    <rPh sb="0" eb="7">
      <t>ボセイカンゴガクガイロン</t>
    </rPh>
    <rPh sb="8" eb="12">
      <t>キマツシケン</t>
    </rPh>
    <phoneticPr fontId="6"/>
  </si>
  <si>
    <t>食の科学　期末試験</t>
    <rPh sb="0" eb="1">
      <t>ショク</t>
    </rPh>
    <rPh sb="2" eb="4">
      <t>カガク</t>
    </rPh>
    <rPh sb="5" eb="9">
      <t>キマツシケン</t>
    </rPh>
    <phoneticPr fontId="6"/>
  </si>
  <si>
    <t>保健･医療･福祉システム　期末試験</t>
    <rPh sb="0" eb="2">
      <t>ホケン</t>
    </rPh>
    <rPh sb="3" eb="5">
      <t>イリョウ</t>
    </rPh>
    <rPh sb="6" eb="8">
      <t>フクシ</t>
    </rPh>
    <rPh sb="13" eb="17">
      <t>キマツシケン</t>
    </rPh>
    <phoneticPr fontId="6"/>
  </si>
  <si>
    <t>疫学･保健統計学Ⅰ　期末試験</t>
    <rPh sb="0" eb="2">
      <t>エキガク</t>
    </rPh>
    <rPh sb="3" eb="9">
      <t>ホケントウケイガクイチ</t>
    </rPh>
    <rPh sb="10" eb="14">
      <t>キマツシケン</t>
    </rPh>
    <phoneticPr fontId="6"/>
  </si>
  <si>
    <t>生活援助論Ⅰ　実技試験</t>
    <rPh sb="0" eb="6">
      <t>セイカツエンジョロンイチ</t>
    </rPh>
    <rPh sb="7" eb="11">
      <t>ジツギシケン</t>
    </rPh>
    <phoneticPr fontId="6"/>
  </si>
  <si>
    <t>成人看護援助論Ⅰ　期末試験</t>
    <rPh sb="0" eb="7">
      <t>セイジンカンゴエンジョロン</t>
    </rPh>
    <rPh sb="9" eb="13">
      <t>キマツシケン</t>
    </rPh>
    <phoneticPr fontId="6"/>
  </si>
  <si>
    <t>周産期看護　期末試験</t>
    <rPh sb="0" eb="5">
      <t>シュウサンキカンゴ</t>
    </rPh>
    <rPh sb="6" eb="10">
      <t>キマツシケン</t>
    </rPh>
    <phoneticPr fontId="6"/>
  </si>
  <si>
    <t>疾病･病態論Ⅱ　期末試験</t>
    <rPh sb="0" eb="2">
      <t>シッペイ</t>
    </rPh>
    <rPh sb="3" eb="7">
      <t>ビョウタイロンニ</t>
    </rPh>
    <rPh sb="8" eb="12">
      <t>キマツシケン</t>
    </rPh>
    <phoneticPr fontId="6"/>
  </si>
  <si>
    <t>老年看護援助論　期末試験</t>
    <rPh sb="0" eb="7">
      <t>ロウネンカンゴエンジョロン</t>
    </rPh>
    <rPh sb="8" eb="12">
      <t>キマツシケン</t>
    </rPh>
    <phoneticPr fontId="6"/>
  </si>
  <si>
    <t>3・4限</t>
  </si>
  <si>
    <t>領域別実習オリエンテーション</t>
    <rPh sb="0" eb="5">
      <t>リョウイキベツジッシュウ</t>
    </rPh>
    <phoneticPr fontId="6"/>
  </si>
  <si>
    <t>1・2年生有志</t>
  </si>
  <si>
    <t>生活援助論Ⅰ　追再試</t>
    <rPh sb="0" eb="6">
      <t>セイカツエンジョロンイチ</t>
    </rPh>
    <rPh sb="7" eb="10">
      <t>ツイサイシ</t>
    </rPh>
    <phoneticPr fontId="6"/>
  </si>
  <si>
    <t>生活援助論Ⅲ　追再試</t>
    <rPh sb="0" eb="5">
      <t>セイカツエンジョロン</t>
    </rPh>
    <rPh sb="7" eb="10">
      <t>ツイサイシ</t>
    </rPh>
    <phoneticPr fontId="6"/>
  </si>
  <si>
    <t>看護実践と研究成果の活用　追再試</t>
    <rPh sb="0" eb="4">
      <t>カンゴジッセン</t>
    </rPh>
    <rPh sb="5" eb="9">
      <t>ケンキュウセイカ</t>
    </rPh>
    <rPh sb="10" eb="12">
      <t>カツヨウ</t>
    </rPh>
    <rPh sb="13" eb="16">
      <t>ツイサイシ</t>
    </rPh>
    <phoneticPr fontId="6"/>
  </si>
  <si>
    <t>地域･在宅看護学実践論　追再試</t>
    <rPh sb="0" eb="2">
      <t>チイキ</t>
    </rPh>
    <rPh sb="3" eb="11">
      <t>ザイタクカンゴガクジッセンロン</t>
    </rPh>
    <rPh sb="12" eb="15">
      <t>ツイサイシ</t>
    </rPh>
    <phoneticPr fontId="6"/>
  </si>
  <si>
    <t>生活援助論Ⅲ実技　追再試</t>
    <rPh sb="0" eb="5">
      <t>セイカツエンジョロン</t>
    </rPh>
    <rPh sb="6" eb="8">
      <t>ジツギ</t>
    </rPh>
    <rPh sb="9" eb="12">
      <t>ツイサイシ</t>
    </rPh>
    <phoneticPr fontId="6"/>
  </si>
  <si>
    <t>食の科学　追再試</t>
    <rPh sb="0" eb="1">
      <t>ショク</t>
    </rPh>
    <rPh sb="2" eb="4">
      <t>カガク</t>
    </rPh>
    <rPh sb="5" eb="8">
      <t>ツイサイシ</t>
    </rPh>
    <phoneticPr fontId="6"/>
  </si>
  <si>
    <t>小児看護援助論Ⅱ　追再試</t>
    <rPh sb="0" eb="8">
      <t>ショウニカンゴエンジョロンニ</t>
    </rPh>
    <rPh sb="9" eb="12">
      <t>ツイサイシ</t>
    </rPh>
    <phoneticPr fontId="6"/>
  </si>
  <si>
    <t>疫学･保健統計学Ⅰ　追再試</t>
    <rPh sb="0" eb="2">
      <t>エキガク</t>
    </rPh>
    <rPh sb="3" eb="9">
      <t>ホケントウケイガクイチ</t>
    </rPh>
    <rPh sb="10" eb="13">
      <t>ツイサイシ</t>
    </rPh>
    <phoneticPr fontId="6"/>
  </si>
  <si>
    <t>フィジカルアセスメント　実技追再試</t>
    <rPh sb="12" eb="14">
      <t>ジツギ</t>
    </rPh>
    <rPh sb="14" eb="17">
      <t>ツイサイシ</t>
    </rPh>
    <phoneticPr fontId="6"/>
  </si>
  <si>
    <t>国際関係論　追再試</t>
    <rPh sb="0" eb="5">
      <t>コクサイカンケイロン</t>
    </rPh>
    <rPh sb="6" eb="9">
      <t>ツイサイシ</t>
    </rPh>
    <phoneticPr fontId="6"/>
  </si>
  <si>
    <t>多職種連携演習</t>
    <rPh sb="0" eb="7">
      <t>タショクシュレンケイエンシュウ</t>
    </rPh>
    <phoneticPr fontId="6"/>
  </si>
  <si>
    <t>英語Ⅴ　追再試</t>
    <rPh sb="0" eb="2">
      <t>エイゴ</t>
    </rPh>
    <rPh sb="4" eb="7">
      <t>ツイサイシ</t>
    </rPh>
    <phoneticPr fontId="6"/>
  </si>
  <si>
    <t>多職種連携演習</t>
  </si>
  <si>
    <t>国際看護論　追再試</t>
    <rPh sb="0" eb="5">
      <t>コクサイカンゴロン</t>
    </rPh>
    <rPh sb="6" eb="9">
      <t>ツイサイシ</t>
    </rPh>
    <phoneticPr fontId="6"/>
  </si>
  <si>
    <t>成人看護援助論Ⅲ　追再試</t>
    <rPh sb="0" eb="7">
      <t>セイジンカンゴエンジョロン</t>
    </rPh>
    <rPh sb="9" eb="12">
      <t>ツイサイシ</t>
    </rPh>
    <phoneticPr fontId="6"/>
  </si>
  <si>
    <t>精神看護援助論　追再試</t>
    <rPh sb="0" eb="7">
      <t>セイシンカンゴエンジョロン</t>
    </rPh>
    <rPh sb="8" eb="11">
      <t>ツイサイシ</t>
    </rPh>
    <phoneticPr fontId="6"/>
  </si>
  <si>
    <t>老年看護援助論　追再試</t>
    <rPh sb="0" eb="7">
      <t>ロウネンカンゴエンジョロン</t>
    </rPh>
    <rPh sb="8" eb="11">
      <t>ツイサイシ</t>
    </rPh>
    <phoneticPr fontId="6"/>
  </si>
  <si>
    <t>周産期看護　追再試</t>
    <rPh sb="0" eb="5">
      <t>シュウサンキカンゴ</t>
    </rPh>
    <rPh sb="6" eb="9">
      <t>ツイサイシ</t>
    </rPh>
    <phoneticPr fontId="6"/>
  </si>
  <si>
    <t>看護教育論　追再試</t>
    <rPh sb="0" eb="5">
      <t>カンゴキョウイクロン</t>
    </rPh>
    <rPh sb="6" eb="9">
      <t>ツイサイシ</t>
    </rPh>
    <phoneticPr fontId="6"/>
  </si>
  <si>
    <t>ヘルスアセスメント特論</t>
    <rPh sb="9" eb="11">
      <t>トクロン</t>
    </rPh>
    <phoneticPr fontId="6"/>
  </si>
  <si>
    <t>フランス語　追再試</t>
    <rPh sb="4" eb="5">
      <t>ゴ</t>
    </rPh>
    <rPh sb="6" eb="9">
      <t>ツイサイシ</t>
    </rPh>
    <phoneticPr fontId="6"/>
  </si>
  <si>
    <t>日本の伝統芸術　追再試</t>
    <rPh sb="0" eb="2">
      <t>ニホン</t>
    </rPh>
    <rPh sb="3" eb="7">
      <t>デントウゲイジュツ</t>
    </rPh>
    <rPh sb="8" eb="11">
      <t>ツイサイシ</t>
    </rPh>
    <phoneticPr fontId="6"/>
  </si>
  <si>
    <t>英語Ⅰ　追再試</t>
    <rPh sb="0" eb="2">
      <t>エイゴ</t>
    </rPh>
    <rPh sb="4" eb="7">
      <t>ツイサイシ</t>
    </rPh>
    <phoneticPr fontId="6"/>
  </si>
  <si>
    <t>国試対策基礎学力テスト　追再試</t>
    <rPh sb="0" eb="8">
      <t>コクシタイサクキソガクリョク</t>
    </rPh>
    <rPh sb="12" eb="15">
      <t>ツイサイシ</t>
    </rPh>
    <phoneticPr fontId="6"/>
  </si>
  <si>
    <t>英語Ⅲ　追再試</t>
    <rPh sb="0" eb="2">
      <t>エイゴ</t>
    </rPh>
    <rPh sb="4" eb="7">
      <t>ツイサイシ</t>
    </rPh>
    <phoneticPr fontId="6"/>
  </si>
  <si>
    <t>人体の構造と機能Ⅱ　追再試</t>
    <rPh sb="0" eb="2">
      <t>ジンタイ</t>
    </rPh>
    <rPh sb="3" eb="5">
      <t>コウゾウ</t>
    </rPh>
    <rPh sb="6" eb="8">
      <t>キノウ</t>
    </rPh>
    <rPh sb="10" eb="13">
      <t>ツイサイシ</t>
    </rPh>
    <phoneticPr fontId="6"/>
  </si>
  <si>
    <t>保健･医療･福祉システム　追再試</t>
    <rPh sb="0" eb="2">
      <t>ホケン</t>
    </rPh>
    <rPh sb="3" eb="5">
      <t>イリョウ</t>
    </rPh>
    <rPh sb="6" eb="8">
      <t>フクシ</t>
    </rPh>
    <rPh sb="13" eb="16">
      <t>ツイサイシ</t>
    </rPh>
    <phoneticPr fontId="6"/>
  </si>
  <si>
    <t>フィジカルアセスメント　追再試</t>
    <rPh sb="12" eb="15">
      <t>ツイサイシ</t>
    </rPh>
    <phoneticPr fontId="6"/>
  </si>
  <si>
    <t>9：20～13：30</t>
  </si>
  <si>
    <t>スペイン語　追再試</t>
    <rPh sb="4" eb="5">
      <t>ゴ</t>
    </rPh>
    <rPh sb="6" eb="9">
      <t>ツイサイシ</t>
    </rPh>
    <phoneticPr fontId="6"/>
  </si>
  <si>
    <t>卒パ演奏会</t>
  </si>
  <si>
    <t>成人看護援助論Ⅰ　追再試</t>
    <rPh sb="0" eb="7">
      <t>セイジンカンゴエンジョロン</t>
    </rPh>
    <rPh sb="9" eb="12">
      <t>ツイサイシ</t>
    </rPh>
    <phoneticPr fontId="6"/>
  </si>
  <si>
    <t>卒業記念パーティ演奏会練習</t>
  </si>
  <si>
    <t>人体の構造と機能Ⅰ　追再試</t>
    <rPh sb="0" eb="2">
      <t>ジンタイ</t>
    </rPh>
    <rPh sb="3" eb="5">
      <t>コウゾウ</t>
    </rPh>
    <rPh sb="6" eb="8">
      <t>キノウ</t>
    </rPh>
    <rPh sb="10" eb="11">
      <t>ツイ</t>
    </rPh>
    <rPh sb="11" eb="13">
      <t>サイシ</t>
    </rPh>
    <phoneticPr fontId="6"/>
  </si>
  <si>
    <t>看護過程原論　追再試</t>
    <rPh sb="0" eb="6">
      <t>カンゴカテイゲンロン</t>
    </rPh>
    <rPh sb="7" eb="10">
      <t>ツイサイシ</t>
    </rPh>
    <phoneticPr fontId="6"/>
  </si>
  <si>
    <t>生命科学　追再試</t>
    <rPh sb="0" eb="4">
      <t>セイメイカガク</t>
    </rPh>
    <rPh sb="5" eb="8">
      <t>ツイサイシ</t>
    </rPh>
    <phoneticPr fontId="6"/>
  </si>
  <si>
    <t>実習関連教員MTG</t>
  </si>
  <si>
    <t>国試全国必修模試</t>
    <rPh sb="0" eb="8">
      <t>コクシゼンコクヒッシュウモシ</t>
    </rPh>
    <phoneticPr fontId="6"/>
  </si>
  <si>
    <t>河田先生</t>
  </si>
  <si>
    <t>４、５限</t>
  </si>
  <si>
    <t>生活援助論Ⅰ　追再試</t>
    <rPh sb="0" eb="5">
      <t>セイカツエンジョロン</t>
    </rPh>
    <rPh sb="7" eb="10">
      <t>ツイサイシ</t>
    </rPh>
    <phoneticPr fontId="6"/>
  </si>
  <si>
    <t>薬理学特論</t>
  </si>
  <si>
    <t>研究計画審査会（準備）</t>
  </si>
  <si>
    <t>母性看護学概論　追再試</t>
    <rPh sb="0" eb="7">
      <t>ボセイカンゴガクガイロン</t>
    </rPh>
    <rPh sb="8" eb="11">
      <t>ツイサイシ</t>
    </rPh>
    <phoneticPr fontId="6"/>
  </si>
  <si>
    <t>14：40～</t>
  </si>
  <si>
    <t>研究計画審査会準備</t>
  </si>
  <si>
    <t>研究計画審査会</t>
  </si>
  <si>
    <t>前期助産科目試験</t>
    <rPh sb="0" eb="6">
      <t>ゼンキジョサンカモク</t>
    </rPh>
    <rPh sb="6" eb="8">
      <t>シケン</t>
    </rPh>
    <phoneticPr fontId="6"/>
  </si>
  <si>
    <t>助産学実習オリエンテーション</t>
    <rPh sb="0" eb="5">
      <t>ジョサンガクジッシュウ</t>
    </rPh>
    <phoneticPr fontId="6"/>
  </si>
  <si>
    <t>オープンキャンパス</t>
  </si>
  <si>
    <t>1～４限</t>
  </si>
  <si>
    <t>助産学演習Ⅲ</t>
  </si>
  <si>
    <t>助産学演習Ⅲ（学生控室）</t>
  </si>
  <si>
    <t>助産学演習Ⅱ</t>
  </si>
  <si>
    <t>臨床教員FD</t>
  </si>
  <si>
    <t>日置先生</t>
  </si>
  <si>
    <t>SD・FD研修</t>
  </si>
  <si>
    <t>遠藤数江先生</t>
  </si>
  <si>
    <t>森下先生</t>
  </si>
  <si>
    <t>１０：００～15：00</t>
  </si>
  <si>
    <t>演奏練習</t>
  </si>
  <si>
    <t>周産期ハイリスク論</t>
    <rPh sb="0" eb="3">
      <t>シュウサンキ</t>
    </rPh>
    <rPh sb="8" eb="9">
      <t>ロン</t>
    </rPh>
    <phoneticPr fontId="6"/>
  </si>
  <si>
    <t>卒業記念パーティ</t>
  </si>
  <si>
    <t>保護者会準備(仮)</t>
  </si>
  <si>
    <t>講堂or101教室</t>
  </si>
  <si>
    <t>学生･教務委員会</t>
  </si>
  <si>
    <t>保護者会(仮)</t>
  </si>
  <si>
    <t>研究課程部入試設営</t>
  </si>
  <si>
    <t>101･201･202･301･302</t>
  </si>
  <si>
    <t>演24･演27･演29･102</t>
  </si>
  <si>
    <t>※教室は仮決定</t>
  </si>
  <si>
    <t>研究課程部入試</t>
  </si>
  <si>
    <t>基礎看護学実習Ⅰ</t>
    <rPh sb="0" eb="4">
      <t>キソカンゴ</t>
    </rPh>
    <rPh sb="4" eb="5">
      <t>ガク</t>
    </rPh>
    <rPh sb="5" eb="7">
      <t>ジッシュウ</t>
    </rPh>
    <phoneticPr fontId="6"/>
  </si>
  <si>
    <t>老年看護学実習Ⅰ</t>
    <rPh sb="0" eb="7">
      <t>ロウネンカンゴガクジッシュウ</t>
    </rPh>
    <phoneticPr fontId="6"/>
  </si>
  <si>
    <t>９：0０～17：00</t>
  </si>
  <si>
    <t>母性看護学実習（自主練）</t>
  </si>
  <si>
    <t>後期授業ガイダンス</t>
    <rPh sb="0" eb="4">
      <t>コウキジュギョウ</t>
    </rPh>
    <phoneticPr fontId="6"/>
  </si>
  <si>
    <t>齋藤先生</t>
  </si>
  <si>
    <t>国際看護学実習Ⅱ報告会</t>
    <rPh sb="0" eb="7">
      <t>コクサイカンゴガクジッシュウ</t>
    </rPh>
    <rPh sb="8" eb="11">
      <t>ホウコクカイ</t>
    </rPh>
    <phoneticPr fontId="6"/>
  </si>
  <si>
    <t>成人看護学実習Ⅱ</t>
  </si>
  <si>
    <t>基礎科学実験実習</t>
    <rPh sb="0" eb="8">
      <t>キソカガクジッケンジッシュウ</t>
    </rPh>
    <phoneticPr fontId="6"/>
  </si>
  <si>
    <t>基礎科学実験実習</t>
    <rPh sb="0" eb="4">
      <t>キソカガク</t>
    </rPh>
    <rPh sb="4" eb="8">
      <t>ジッケンジッシュウ</t>
    </rPh>
    <phoneticPr fontId="6"/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</si>
  <si>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6"/>
  </si>
  <si>
    <t>４月</t>
    <rPh sb="1" eb="2">
      <t>ガツ</t>
    </rPh>
    <phoneticPr fontId="6"/>
  </si>
  <si>
    <t>日</t>
    <rPh sb="0" eb="1">
      <t>ニチ</t>
    </rPh>
    <phoneticPr fontId="6"/>
  </si>
  <si>
    <t>曜
日</t>
    <rPh sb="0" eb="1">
      <t>ヒカリ</t>
    </rPh>
    <rPh sb="2" eb="3">
      <t>ヒ</t>
    </rPh>
    <phoneticPr fontId="6"/>
  </si>
  <si>
    <t>１時限</t>
    <rPh sb="1" eb="2">
      <t>ジ</t>
    </rPh>
    <rPh sb="2" eb="3">
      <t>ゲン</t>
    </rPh>
    <phoneticPr fontId="6"/>
  </si>
  <si>
    <t>授業方法
教室</t>
    <rPh sb="0" eb="2">
      <t>ジュギョウ</t>
    </rPh>
    <rPh sb="2" eb="4">
      <t>ホウホウ</t>
    </rPh>
    <rPh sb="5" eb="7">
      <t>キョウシツ</t>
    </rPh>
    <phoneticPr fontId="6"/>
  </si>
  <si>
    <t>２時限</t>
    <rPh sb="1" eb="2">
      <t>ジ</t>
    </rPh>
    <rPh sb="2" eb="3">
      <t>ゲン</t>
    </rPh>
    <phoneticPr fontId="6"/>
  </si>
  <si>
    <t>３時限</t>
    <rPh sb="1" eb="2">
      <t>ジ</t>
    </rPh>
    <rPh sb="2" eb="3">
      <t>ゲン</t>
    </rPh>
    <phoneticPr fontId="6"/>
  </si>
  <si>
    <t>４時限</t>
    <rPh sb="1" eb="2">
      <t>ジ</t>
    </rPh>
    <rPh sb="2" eb="3">
      <t>ゲン</t>
    </rPh>
    <phoneticPr fontId="6"/>
  </si>
  <si>
    <t>５時限</t>
    <rPh sb="1" eb="2">
      <t>ジ</t>
    </rPh>
    <rPh sb="2" eb="3">
      <t>ゲン</t>
    </rPh>
    <phoneticPr fontId="6"/>
  </si>
  <si>
    <t>備考</t>
    <rPh sb="0" eb="2">
      <t>ビコウ</t>
    </rPh>
    <phoneticPr fontId="6"/>
  </si>
  <si>
    <t>9：20～10：50</t>
    <phoneticPr fontId="6"/>
  </si>
  <si>
    <t>11：00～12：30</t>
    <phoneticPr fontId="6"/>
  </si>
  <si>
    <t>13：30～15：00</t>
  </si>
  <si>
    <t>15：10～16：40</t>
  </si>
  <si>
    <t>講座名</t>
    <rPh sb="0" eb="2">
      <t>コウザ</t>
    </rPh>
    <rPh sb="2" eb="3">
      <t>メイ</t>
    </rPh>
    <phoneticPr fontId="6"/>
  </si>
  <si>
    <t>コマ数</t>
    <rPh sb="2" eb="3">
      <t>スウ</t>
    </rPh>
    <phoneticPr fontId="6"/>
  </si>
  <si>
    <t>人間存在の哲学</t>
    <rPh sb="0" eb="2">
      <t>ニンゲン</t>
    </rPh>
    <rPh sb="2" eb="4">
      <t>ソンザイ</t>
    </rPh>
    <rPh sb="5" eb="7">
      <t>テツガク</t>
    </rPh>
    <phoneticPr fontId="11"/>
  </si>
  <si>
    <t>教員挨拶･履修ガイダンス</t>
  </si>
  <si>
    <t>友人つくりレクリエーション</t>
  </si>
  <si>
    <t>学生生活･授業料免除･
奨学金ガイダンス</t>
  </si>
  <si>
    <t>オリエンテーション期間</t>
    <rPh sb="9" eb="11">
      <t>キカン</t>
    </rPh>
    <phoneticPr fontId="9"/>
  </si>
  <si>
    <t>生命科学</t>
    <rPh sb="0" eb="2">
      <t>セイメイ</t>
    </rPh>
    <rPh sb="2" eb="4">
      <t>カガク</t>
    </rPh>
    <phoneticPr fontId="11"/>
  </si>
  <si>
    <t>文学</t>
    <rPh sb="0" eb="2">
      <t>ブンガク</t>
    </rPh>
    <phoneticPr fontId="11"/>
  </si>
  <si>
    <t>人間と宗教</t>
    <rPh sb="0" eb="2">
      <t>ニンゲン</t>
    </rPh>
    <rPh sb="3" eb="5">
      <t>シュウキョウ</t>
    </rPh>
    <phoneticPr fontId="11"/>
  </si>
  <si>
    <t>実習着採寸･物品販売</t>
  </si>
  <si>
    <t>201～205･
基礎実･母小実</t>
  </si>
  <si>
    <t>防犯･防災教室</t>
  </si>
  <si>
    <t>チューター別グループ面談・校内見学</t>
  </si>
  <si>
    <t>各室</t>
  </si>
  <si>
    <t>環境と健康</t>
    <rPh sb="0" eb="2">
      <t>カンキョウ</t>
    </rPh>
    <rPh sb="3" eb="5">
      <t>ケンコウ</t>
    </rPh>
    <phoneticPr fontId="11"/>
  </si>
  <si>
    <t>キャンパスデジタルガイド（オリエンテーション）</t>
  </si>
  <si>
    <t>101～103･
自習室</t>
  </si>
  <si>
    <t>1･２年合同グループワーク</t>
  </si>
  <si>
    <t>学生保険受付</t>
  </si>
  <si>
    <t>文化人類学</t>
    <rPh sb="0" eb="2">
      <t>ブンカ</t>
    </rPh>
    <rPh sb="2" eb="5">
      <t>ジンルイガク</t>
    </rPh>
    <phoneticPr fontId="11"/>
  </si>
  <si>
    <t>キャリアガイダンス　／
入学式説明</t>
  </si>
  <si>
    <t>101　/
101･講堂</t>
  </si>
  <si>
    <t>教科書販売</t>
  </si>
  <si>
    <t>アジアの中の日本</t>
    <rPh sb="4" eb="5">
      <t>ナカ</t>
    </rPh>
    <rPh sb="6" eb="8">
      <t>ニホン</t>
    </rPh>
    <phoneticPr fontId="11"/>
  </si>
  <si>
    <t>入学式</t>
  </si>
  <si>
    <t>入学式･25周年記念式典</t>
  </si>
  <si>
    <t>看護学概論
(大学校長講義)</t>
  </si>
  <si>
    <t>感染防止･ワクチン接種説明</t>
  </si>
  <si>
    <t>新入生歓迎会･サークル紹介</t>
  </si>
  <si>
    <t>アリーナ･
大講義室</t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</si>
  <si>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9"/>
  </si>
  <si>
    <t>英語Ⅱ(AB)</t>
  </si>
  <si>
    <t>※A×2、B×2</t>
  </si>
  <si>
    <t>英語Ⅱ(CD)</t>
  </si>
  <si>
    <t>※C×2、D×2</t>
  </si>
  <si>
    <t>スペイン語</t>
    <rPh sb="4" eb="5">
      <t>ゴ</t>
    </rPh>
    <phoneticPr fontId="11"/>
  </si>
  <si>
    <t>看護学概論</t>
  </si>
  <si>
    <t>生命科学ガイダンス</t>
  </si>
  <si>
    <t>英語Ⅰ(AB)
情報リテラシー(CD)</t>
  </si>
  <si>
    <r>
      <rPr>
        <sz val="9"/>
        <color rgb="FF000000"/>
        <rFont val="UD デジタル 教科書体 NK-B"/>
      </rPr>
      <t>英A：１０２
英B：</t>
    </r>
    <r>
      <rPr>
        <sz val="9"/>
        <color rgb="FFFF0000"/>
        <rFont val="UD デジタル 教科書体 NK-B"/>
      </rPr>
      <t xml:space="preserve">202
</t>
    </r>
    <r>
      <rPr>
        <sz val="9"/>
        <color rgb="FF000000"/>
        <rFont val="UD デジタル 教科書体 NK-B"/>
      </rPr>
      <t>情：101</t>
    </r>
  </si>
  <si>
    <t>英語Ⅰ(CD)
情報リテラシー(AB)</t>
  </si>
  <si>
    <r>
      <rPr>
        <sz val="9"/>
        <color rgb="FF000000"/>
        <rFont val="UD デジタル 教科書体 NK-B"/>
      </rPr>
      <t>英C：１０２
英D：</t>
    </r>
    <r>
      <rPr>
        <sz val="9"/>
        <color rgb="FFFF0000"/>
        <rFont val="UD デジタル 教科書体 NK-B"/>
      </rPr>
      <t xml:space="preserve">202
</t>
    </r>
    <r>
      <rPr>
        <sz val="9"/>
        <color rgb="FF000000"/>
        <rFont val="UD デジタル 教科書体 NK-B"/>
      </rPr>
      <t>情：101</t>
    </r>
  </si>
  <si>
    <t>選択科目教科書販売
(予定)</t>
  </si>
  <si>
    <t>フランス語</t>
    <rPh sb="4" eb="5">
      <t>ゴ</t>
    </rPh>
    <phoneticPr fontId="11"/>
  </si>
  <si>
    <t>スペイン語</t>
  </si>
  <si>
    <t>人体の構造と機能Ⅰ</t>
    <rPh sb="0" eb="2">
      <t>ジンタイ</t>
    </rPh>
    <rPh sb="3" eb="5">
      <t>コウゾウ</t>
    </rPh>
    <rPh sb="6" eb="8">
      <t>キノウ</t>
    </rPh>
    <phoneticPr fontId="11"/>
  </si>
  <si>
    <t>人体の構造と機能Ⅱ</t>
    <rPh sb="0" eb="2">
      <t>ジンタイ</t>
    </rPh>
    <rPh sb="3" eb="5">
      <t>コウゾウ</t>
    </rPh>
    <rPh sb="6" eb="8">
      <t>キノウ</t>
    </rPh>
    <phoneticPr fontId="11"/>
  </si>
  <si>
    <t>食の科学</t>
  </si>
  <si>
    <t>疫学･保健統計学Ⅰ</t>
  </si>
  <si>
    <t>食の科学</t>
    <rPh sb="0" eb="1">
      <t>ショク</t>
    </rPh>
    <rPh sb="2" eb="4">
      <t>カガク</t>
    </rPh>
    <phoneticPr fontId="11"/>
  </si>
  <si>
    <t>文学</t>
  </si>
  <si>
    <t>フランス語</t>
  </si>
  <si>
    <t>看護学概論</t>
    <rPh sb="0" eb="3">
      <t>カンゴガク</t>
    </rPh>
    <rPh sb="3" eb="5">
      <t>ガイロン</t>
    </rPh>
    <phoneticPr fontId="11"/>
  </si>
  <si>
    <t>生活援助論Ⅰ</t>
    <rPh sb="0" eb="2">
      <t>セイカツ</t>
    </rPh>
    <rPh sb="2" eb="4">
      <t>エンジョ</t>
    </rPh>
    <rPh sb="4" eb="5">
      <t>ロン</t>
    </rPh>
    <phoneticPr fontId="11"/>
  </si>
  <si>
    <t>基礎看護学実習Ⅰ</t>
    <rPh sb="0" eb="2">
      <t>キソ</t>
    </rPh>
    <rPh sb="2" eb="5">
      <t>カンゴガク</t>
    </rPh>
    <rPh sb="5" eb="7">
      <t>ジッシュウ</t>
    </rPh>
    <phoneticPr fontId="11"/>
  </si>
  <si>
    <t>人間と宗教</t>
  </si>
  <si>
    <t>英C：2０3
英D：201
情：101</t>
  </si>
  <si>
    <t>英A：2０3
英B：201
情：101</t>
  </si>
  <si>
    <t>疫学･保健統計学Ⅰ</t>
    <phoneticPr fontId="11"/>
  </si>
  <si>
    <t>情報リテラシー</t>
    <rPh sb="0" eb="2">
      <t>ジョウホウ</t>
    </rPh>
    <phoneticPr fontId="43"/>
  </si>
  <si>
    <t>文化人類学</t>
  </si>
  <si>
    <t>生活援助論Ⅰ
(ABCD)</t>
  </si>
  <si>
    <t>201･202･基礎実</t>
  </si>
  <si>
    <t>英A：１０２
英B：202
情：101</t>
  </si>
  <si>
    <t>英C：１０２
英D：202
情：101</t>
  </si>
  <si>
    <t>世界情勢と大学のブランディングに関する研修・特別講義(聴講可)</t>
  </si>
  <si>
    <t>人体の構造と機能Ⅱ
(桑名先生①)</t>
  </si>
  <si>
    <t>昭和の日</t>
    <rPh sb="0" eb="2">
      <t>ショウワ</t>
    </rPh>
    <rPh sb="3" eb="4">
      <t>ヒ</t>
    </rPh>
    <phoneticPr fontId="9"/>
  </si>
  <si>
    <t>５月</t>
    <rPh sb="1" eb="2">
      <t>ガツ</t>
    </rPh>
    <phoneticPr fontId="6"/>
  </si>
  <si>
    <t>人体の構造と機能Ⅱ
(桑名先生②)</t>
  </si>
  <si>
    <t>リアルタイム(１０１)</t>
  </si>
  <si>
    <t>憲法記念日</t>
    <rPh sb="0" eb="5">
      <t>ケンポウキネンビ</t>
    </rPh>
    <phoneticPr fontId="9"/>
  </si>
  <si>
    <t>みどりの日</t>
    <rPh sb="4" eb="5">
      <t>ヒ</t>
    </rPh>
    <phoneticPr fontId="9"/>
  </si>
  <si>
    <t>こどもの日</t>
    <rPh sb="4" eb="5">
      <t>ヒ</t>
    </rPh>
    <phoneticPr fontId="9"/>
  </si>
  <si>
    <t>振替休日</t>
    <rPh sb="0" eb="2">
      <t>フリカエ</t>
    </rPh>
    <rPh sb="2" eb="4">
      <t>キュウジツ</t>
    </rPh>
    <phoneticPr fontId="9"/>
  </si>
  <si>
    <t>看護の日
ミニオープンキャンパス</t>
    <rPh sb="0" eb="2">
      <t>カンゴ</t>
    </rPh>
    <rPh sb="3" eb="4">
      <t>ヒ</t>
    </rPh>
    <phoneticPr fontId="9"/>
  </si>
  <si>
    <t>英C：102
英D:202
情：101</t>
  </si>
  <si>
    <t>英A：102
英B:202
情：101</t>
  </si>
  <si>
    <t>アジアの中の日本</t>
  </si>
  <si>
    <t>災害時初動対応訓練</t>
  </si>
  <si>
    <t>英語Ⅰ(D)
情報リテラシー(AB)</t>
  </si>
  <si>
    <t>英：2０２
情：101</t>
  </si>
  <si>
    <t>英語Ⅰ(B)
情報リテラシー(CD)</t>
  </si>
  <si>
    <t>ワクチン個別勧奨</t>
  </si>
  <si>
    <r>
      <rPr>
        <sz val="9"/>
        <color rgb="FF000000"/>
        <rFont val="UD デジタル 教科書体 NK-B"/>
      </rPr>
      <t>201～205･</t>
    </r>
    <r>
      <rPr>
        <sz val="9"/>
        <color rgb="FFFF0000"/>
        <rFont val="UD デジタル 教科書体 NK-B"/>
      </rPr>
      <t>演習23～28</t>
    </r>
  </si>
  <si>
    <t>基礎実･201･202</t>
  </si>
  <si>
    <t>人間存在の哲学</t>
  </si>
  <si>
    <t>６月</t>
    <rPh sb="1" eb="2">
      <t>ガツ</t>
    </rPh>
    <phoneticPr fontId="6"/>
  </si>
  <si>
    <t>B型肝炎予防接種①
14:00～15:00
(15:00終了）</t>
  </si>
  <si>
    <t>英A：1０２
英B：研修1
情:101</t>
  </si>
  <si>
    <t>英C：1０２
英D：研修1
情：101</t>
  </si>
  <si>
    <t>オンライン</t>
  </si>
  <si>
    <t>英C：201
英D：202
情：101</t>
  </si>
  <si>
    <t>英A：201
英B：202
情：101</t>
  </si>
  <si>
    <r>
      <rPr>
        <sz val="9"/>
        <color rgb="FF000000"/>
        <rFont val="UD デジタル 教科書体 NK-B"/>
      </rPr>
      <t>基礎実･201･202･</t>
    </r>
    <r>
      <rPr>
        <sz val="9"/>
        <color rgb="FFFF0000"/>
        <rFont val="UD デジタル 教科書体 NK-B"/>
      </rPr>
      <t>203･204</t>
    </r>
  </si>
  <si>
    <t>看護学概論　本試験</t>
  </si>
  <si>
    <r>
      <rPr>
        <sz val="9"/>
        <color rgb="FF000000"/>
        <rFont val="UD デジタル 教科書体 NK-B"/>
      </rPr>
      <t>202･</t>
    </r>
    <r>
      <rPr>
        <sz val="9"/>
        <color rgb="FFFF0000"/>
        <rFont val="UD デジタル 教科書体 NK-B"/>
      </rPr>
      <t>203</t>
    </r>
  </si>
  <si>
    <t>生命科学　中間試験</t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</si>
  <si>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9"/>
  </si>
  <si>
    <t>文化人類学　本試験</t>
  </si>
  <si>
    <t>環境と健康　本試験</t>
  </si>
  <si>
    <t>人体の構造と機能Ⅱ
(桑名先生③)</t>
  </si>
  <si>
    <t>オンデマンド</t>
  </si>
  <si>
    <t>看護学概論　追再試</t>
  </si>
  <si>
    <t>GPS-Academic
（AB)</t>
  </si>
  <si>
    <t>GPS-Academic
（CD)</t>
  </si>
  <si>
    <t>英語Ⅰ(AC)</t>
  </si>
  <si>
    <t>人体の構造と機能Ⅱ
(桑名先生④)</t>
  </si>
  <si>
    <t>情報リテラシー(CD)</t>
  </si>
  <si>
    <t>情報リテラシー(AB)</t>
  </si>
  <si>
    <t>英A：１０２
英B：201
情：101</t>
  </si>
  <si>
    <t>英C：１０２
英D：201
情：101</t>
  </si>
  <si>
    <t>７月</t>
    <rPh sb="1" eb="2">
      <t>ガツ</t>
    </rPh>
    <phoneticPr fontId="6"/>
  </si>
  <si>
    <t>基礎看護学実習Ⅰ
オリエンテーション①</t>
  </si>
  <si>
    <t>基礎看護学実習Ⅰ
オリエンテーション②</t>
  </si>
  <si>
    <t>B型肝炎予防接種②
14:00～15:00</t>
  </si>
  <si>
    <r>
      <rPr>
        <sz val="9"/>
        <color rgb="FF000000"/>
        <rFont val="UD デジタル 教科書体 NK-B"/>
      </rPr>
      <t>人体の構造と機能</t>
    </r>
    <r>
      <rPr>
        <sz val="9"/>
        <color rgb="FFFF0000"/>
        <rFont val="UD デジタル 教科書体 NK-B"/>
      </rPr>
      <t>Ⅱ</t>
    </r>
  </si>
  <si>
    <t>英語Ⅰ(CD)</t>
  </si>
  <si>
    <t>英語Ⅰ(AB)</t>
  </si>
  <si>
    <r>
      <rPr>
        <sz val="9"/>
        <color rgb="FF000000"/>
        <rFont val="UD デジタル 教科書体 NK-B"/>
      </rPr>
      <t>102･103･</t>
    </r>
    <r>
      <rPr>
        <sz val="9"/>
        <color rgb="FFFF0000"/>
        <rFont val="UD デジタル 教科書体 NK-B"/>
      </rPr>
      <t>201</t>
    </r>
    <r>
      <rPr>
        <sz val="9"/>
        <color rgb="FF000000"/>
        <rFont val="UD デジタル 教科書体 NK-B"/>
      </rPr>
      <t>･202</t>
    </r>
  </si>
  <si>
    <t>生活援助論Ⅰ
(ABCD/1･2年合同)</t>
  </si>
  <si>
    <t>基礎実･成人実･201･202</t>
  </si>
  <si>
    <t>基礎実･成人実</t>
  </si>
  <si>
    <t>基礎看護学実習Ⅰ
オリエンテーション③</t>
  </si>
  <si>
    <t>201･202･203･204</t>
  </si>
  <si>
    <t>生活援助論Ⅰ　期末試験
(筆記)</t>
  </si>
  <si>
    <t>後期履修ガイダンス
(共通部分はオンライン)</t>
  </si>
  <si>
    <t>後期履修ガイダンス
(全学年2限、共通説明部分はオンライン)</t>
  </si>
  <si>
    <t>アジアの中の日本　期末試験</t>
  </si>
  <si>
    <t>人体の構造と機能Ⅱ　期末試験</t>
  </si>
  <si>
    <t>大講義室</t>
    <rPh sb="0" eb="4">
      <t>ダイコウギシツ</t>
    </rPh>
    <phoneticPr fontId="1"/>
  </si>
  <si>
    <t>フランス語　期末試験</t>
  </si>
  <si>
    <t>海の日</t>
    <rPh sb="0" eb="1">
      <t>ウミ</t>
    </rPh>
    <rPh sb="2" eb="3">
      <t>ヒ</t>
    </rPh>
    <phoneticPr fontId="9"/>
  </si>
  <si>
    <t>英語Ⅰ　期末試験</t>
  </si>
  <si>
    <t>生命科学　期末試験</t>
  </si>
  <si>
    <t>スペイン語　期末試験</t>
  </si>
  <si>
    <t>人体の構造と機能Ⅰ
期末試験</t>
  </si>
  <si>
    <t>食の科学　期末試験</t>
  </si>
  <si>
    <t>疫学･保健統計学Ⅰ
期末試験</t>
    <rPh sb="10" eb="12">
      <t>キマツ</t>
    </rPh>
    <phoneticPr fontId="1"/>
  </si>
  <si>
    <t>生活援助論Ⅰ　期末試験
(実技)</t>
  </si>
  <si>
    <t>生活援助論Ⅰ(筆記)　
追再試</t>
    <rPh sb="12" eb="15">
      <t>ツイサイシ</t>
    </rPh>
    <phoneticPr fontId="1"/>
  </si>
  <si>
    <t>食の科学　期末試験
追再試</t>
  </si>
  <si>
    <t>疫学･保健統計学Ⅰ
追再試</t>
    <rPh sb="10" eb="13">
      <t>ツイサイシ</t>
    </rPh>
    <phoneticPr fontId="1"/>
  </si>
  <si>
    <t>後期必修科目
履修登録期限</t>
    <rPh sb="0" eb="6">
      <t>コウキヒッシュウカモク</t>
    </rPh>
    <rPh sb="7" eb="13">
      <t>リシュウトウロクキゲン</t>
    </rPh>
    <phoneticPr fontId="9"/>
  </si>
  <si>
    <t>101･102･103･基礎実･成人実</t>
    <rPh sb="12" eb="15">
      <t>キソジツ</t>
    </rPh>
    <rPh sb="16" eb="19">
      <t>セイジンジツ</t>
    </rPh>
    <phoneticPr fontId="1"/>
  </si>
  <si>
    <r>
      <rPr>
        <sz val="9"/>
        <color rgb="FF000000"/>
        <rFont val="UD デジタル 教科書体 NK-B"/>
      </rPr>
      <t>101･102･103･基礎実･成人実・</t>
    </r>
    <r>
      <rPr>
        <sz val="9"/>
        <color rgb="FFFF0000"/>
        <rFont val="UD デジタル 教科書体 NK-B"/>
      </rPr>
      <t>演習21</t>
    </r>
  </si>
  <si>
    <t>８月</t>
    <rPh sb="1" eb="2">
      <t>ガツ</t>
    </rPh>
    <phoneticPr fontId="6"/>
  </si>
  <si>
    <t>フランス語　追再試</t>
  </si>
  <si>
    <t>英語Ⅰ　追再試</t>
  </si>
  <si>
    <t>人体の構造と機能Ⅱ　期末試験　追再試</t>
  </si>
  <si>
    <t>101は研究課程部で使用</t>
  </si>
  <si>
    <t>スペイン語　追再試</t>
  </si>
  <si>
    <t>人体の構造と機能Ⅰ
追再試</t>
    <rPh sb="10" eb="11">
      <t>ツイ</t>
    </rPh>
    <phoneticPr fontId="1"/>
  </si>
  <si>
    <t>生命科学　追再試</t>
  </si>
  <si>
    <t>生活援助論Ⅰ(実技)
追再試</t>
  </si>
  <si>
    <t>基礎実･201</t>
  </si>
  <si>
    <t>山の日</t>
    <rPh sb="0" eb="1">
      <t>ヤマ</t>
    </rPh>
    <rPh sb="2" eb="3">
      <t>ヒ</t>
    </rPh>
    <phoneticPr fontId="9"/>
  </si>
  <si>
    <t>９月</t>
    <rPh sb="1" eb="2">
      <t>ガツ</t>
    </rPh>
    <phoneticPr fontId="6"/>
  </si>
  <si>
    <t>基礎看護学実習Ⅰ</t>
  </si>
  <si>
    <t>201･202･203･204･基礎実</t>
  </si>
  <si>
    <t>敬老の日</t>
    <rPh sb="0" eb="2">
      <t>ケイロウ</t>
    </rPh>
    <rPh sb="3" eb="4">
      <t>ヒ</t>
    </rPh>
    <phoneticPr fontId="9"/>
  </si>
  <si>
    <t>国民の休日</t>
    <rPh sb="0" eb="2">
      <t>コクミン</t>
    </rPh>
    <rPh sb="3" eb="5">
      <t>キュウジツ</t>
    </rPh>
    <phoneticPr fontId="9"/>
  </si>
  <si>
    <t>秋分の日</t>
    <rPh sb="0" eb="2">
      <t>シュウブン</t>
    </rPh>
    <rPh sb="3" eb="4">
      <t>ヒ</t>
    </rPh>
    <phoneticPr fontId="9"/>
  </si>
  <si>
    <t>基礎科学実験実習①</t>
  </si>
  <si>
    <t>301･実験室1･実験室2</t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</si>
  <si>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6"/>
  </si>
  <si>
    <t>教科書販売</t>
    <rPh sb="0" eb="5">
      <t>キョウカショハンバイ</t>
    </rPh>
    <phoneticPr fontId="8"/>
  </si>
  <si>
    <t>講堂前ホール</t>
    <rPh sb="0" eb="3">
      <t>コウドウマエ</t>
    </rPh>
    <phoneticPr fontId="8"/>
  </si>
  <si>
    <t>履修/学生生活/キャリアガイダンス</t>
    <rPh sb="0" eb="2">
      <t>リシュウ</t>
    </rPh>
    <rPh sb="3" eb="7">
      <t>ガクセイセイカツ</t>
    </rPh>
    <phoneticPr fontId="8"/>
  </si>
  <si>
    <t>母性看護学概論</t>
  </si>
  <si>
    <t>オリエンテーション期間</t>
    <rPh sb="9" eb="11">
      <t>キカン</t>
    </rPh>
    <phoneticPr fontId="8"/>
  </si>
  <si>
    <t>日本の伝統芸術</t>
    <rPh sb="0" eb="2">
      <t>ニホン</t>
    </rPh>
    <rPh sb="3" eb="7">
      <t>デントウゲイジュツ</t>
    </rPh>
    <phoneticPr fontId="11"/>
  </si>
  <si>
    <t>保健･医療･福祉システム</t>
  </si>
  <si>
    <t>保健･医療･福祉システム</t>
    <rPh sb="0" eb="2">
      <t>ホケン</t>
    </rPh>
    <rPh sb="3" eb="5">
      <t>イリョウ</t>
    </rPh>
    <rPh sb="6" eb="8">
      <t>フクシ</t>
    </rPh>
    <phoneticPr fontId="11"/>
  </si>
  <si>
    <t>マスコミュニケーション論</t>
    <rPh sb="11" eb="12">
      <t>ロン</t>
    </rPh>
    <phoneticPr fontId="11"/>
  </si>
  <si>
    <t>コミュニケーション論</t>
    <rPh sb="9" eb="10">
      <t>ロン</t>
    </rPh>
    <phoneticPr fontId="11"/>
  </si>
  <si>
    <t>家族看護学</t>
  </si>
  <si>
    <t>防犯･防災教室</t>
    <rPh sb="0" eb="2">
      <t>ボウハン</t>
    </rPh>
    <rPh sb="3" eb="5">
      <t>ボウサイ</t>
    </rPh>
    <rPh sb="5" eb="7">
      <t>キョウシツ</t>
    </rPh>
    <phoneticPr fontId="8"/>
  </si>
  <si>
    <t>講堂</t>
    <rPh sb="0" eb="2">
      <t>コウドウ</t>
    </rPh>
    <phoneticPr fontId="8"/>
  </si>
  <si>
    <t>チューター別グループ面談
校内見学</t>
    <rPh sb="5" eb="6">
      <t>ベツ</t>
    </rPh>
    <rPh sb="10" eb="12">
      <t>メンダン</t>
    </rPh>
    <rPh sb="13" eb="17">
      <t>コウナイケンガク</t>
    </rPh>
    <phoneticPr fontId="8"/>
  </si>
  <si>
    <t>各室</t>
    <rPh sb="0" eb="1">
      <t>カク</t>
    </rPh>
    <rPh sb="1" eb="2">
      <t>シツ</t>
    </rPh>
    <phoneticPr fontId="8"/>
  </si>
  <si>
    <t>英語Ⅳ(AB)</t>
    <rPh sb="0" eb="2">
      <t>エイゴ</t>
    </rPh>
    <phoneticPr fontId="11"/>
  </si>
  <si>
    <t>健康診断</t>
    <rPh sb="0" eb="4">
      <t>ケンコウシンダン</t>
    </rPh>
    <phoneticPr fontId="8"/>
  </si>
  <si>
    <t>101～103･
自習室</t>
    <rPh sb="9" eb="12">
      <t>ジシュウシツ</t>
    </rPh>
    <phoneticPr fontId="8"/>
  </si>
  <si>
    <t>生活援助論Ⅲ</t>
  </si>
  <si>
    <t>1･２年合同グループワーク</t>
    <rPh sb="3" eb="4">
      <t>ネン</t>
    </rPh>
    <rPh sb="4" eb="6">
      <t>ゴウドウ</t>
    </rPh>
    <phoneticPr fontId="8"/>
  </si>
  <si>
    <t>英語Ⅳ(CD)</t>
    <rPh sb="0" eb="2">
      <t>エイゴ</t>
    </rPh>
    <phoneticPr fontId="11"/>
  </si>
  <si>
    <t>看護過程原論</t>
    <rPh sb="0" eb="2">
      <t>カンゴ</t>
    </rPh>
    <rPh sb="2" eb="4">
      <t>カテイ</t>
    </rPh>
    <rPh sb="4" eb="6">
      <t>ゲンロン</t>
    </rPh>
    <phoneticPr fontId="22"/>
  </si>
  <si>
    <t>看護過程原論</t>
  </si>
  <si>
    <t>英語S</t>
    <rPh sb="0" eb="2">
      <t>エイゴ</t>
    </rPh>
    <phoneticPr fontId="11"/>
  </si>
  <si>
    <t>遺伝と健康</t>
    <rPh sb="0" eb="2">
      <t>イデン</t>
    </rPh>
    <rPh sb="3" eb="5">
      <t>ケンコウ</t>
    </rPh>
    <phoneticPr fontId="11"/>
  </si>
  <si>
    <t>生活援助論Ⅲ
(ABCD)</t>
  </si>
  <si>
    <t>201･202・基礎実</t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</si>
  <si>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8"/>
  </si>
  <si>
    <t>アリーナ･
大講義室</t>
    <rPh sb="6" eb="10">
      <t>ダイコウギシツ</t>
    </rPh>
    <phoneticPr fontId="8"/>
  </si>
  <si>
    <t>新入生歓迎会･サークル紹介</t>
    <rPh sb="0" eb="6">
      <t>シンニュウセイカンゲイカイ</t>
    </rPh>
    <rPh sb="11" eb="13">
      <t>ショウカイ</t>
    </rPh>
    <phoneticPr fontId="8"/>
  </si>
  <si>
    <t>前期･通年 必修･選択
履修登録期限</t>
    <rPh sb="0" eb="2">
      <t>ゼンキ</t>
    </rPh>
    <rPh sb="3" eb="5">
      <t>ツウネン</t>
    </rPh>
    <rPh sb="6" eb="8">
      <t>ヒッシュウ</t>
    </rPh>
    <rPh sb="9" eb="11">
      <t>センタク</t>
    </rPh>
    <rPh sb="12" eb="18">
      <t>リシュウトウロクキゲン</t>
    </rPh>
    <phoneticPr fontId="8"/>
  </si>
  <si>
    <t>疾病･病態論Ⅱ</t>
    <rPh sb="0" eb="2">
      <t>シッペイ</t>
    </rPh>
    <rPh sb="3" eb="5">
      <t>ビョウタイ</t>
    </rPh>
    <rPh sb="5" eb="6">
      <t>ロン</t>
    </rPh>
    <phoneticPr fontId="11"/>
  </si>
  <si>
    <t>看護過程原論</t>
    <rPh sb="0" eb="6">
      <t>カンゴカテイゲンロン</t>
    </rPh>
    <phoneticPr fontId="11"/>
  </si>
  <si>
    <t>フィジカルアセスメント</t>
    <phoneticPr fontId="11"/>
  </si>
  <si>
    <t>英語Ⅲ(AB)</t>
    <rPh sb="0" eb="2">
      <t>エイゴ</t>
    </rPh>
    <phoneticPr fontId="8"/>
  </si>
  <si>
    <t>生活援助論Ⅲ</t>
    <rPh sb="0" eb="5">
      <t>セイカツエンジョロン</t>
    </rPh>
    <phoneticPr fontId="11"/>
  </si>
  <si>
    <t>英語Ⅲ(CD)
生活援助論Ⅲ(AB)</t>
  </si>
  <si>
    <t>英語:201
生活:202･基礎実</t>
  </si>
  <si>
    <t>家族看護学</t>
    <rPh sb="0" eb="5">
      <t>カゾクカンゴガク</t>
    </rPh>
    <phoneticPr fontId="11"/>
  </si>
  <si>
    <t>コミュニケーション論</t>
    <rPh sb="9" eb="10">
      <t>ロン</t>
    </rPh>
    <phoneticPr fontId="8"/>
  </si>
  <si>
    <t>大講義室</t>
    <rPh sb="0" eb="4">
      <t>ダイコウギシツ</t>
    </rPh>
    <phoneticPr fontId="8"/>
  </si>
  <si>
    <t>空きコマ
(埋まらない場合は帰宅してリアタイ受講可とする）</t>
  </si>
  <si>
    <t>疾病･病態論Ⅱ
(田辺先生)</t>
  </si>
  <si>
    <t>リアルタイム
(201)</t>
  </si>
  <si>
    <t>疾病･病態論Ⅱ
(新井先生①)</t>
  </si>
  <si>
    <t>成人看護学概論</t>
    <rPh sb="0" eb="7">
      <t>セイジンカンゴガクガイロン</t>
    </rPh>
    <phoneticPr fontId="11"/>
  </si>
  <si>
    <t>生活援助論Ⅲ(CD)</t>
  </si>
  <si>
    <t>202･基礎実</t>
  </si>
  <si>
    <t>成人看護援助論Ⅰ</t>
    <rPh sb="0" eb="7">
      <t>セイジンカンゴエンジョロン</t>
    </rPh>
    <phoneticPr fontId="11"/>
  </si>
  <si>
    <t>マスコミュニケーション論</t>
    <rPh sb="11" eb="12">
      <t>ロン</t>
    </rPh>
    <phoneticPr fontId="8"/>
  </si>
  <si>
    <t>フィジカルアセスメント</t>
  </si>
  <si>
    <r>
      <rPr>
        <sz val="9"/>
        <color rgb="FF000000"/>
        <rFont val="UD デジタル 教科書体 NK-B"/>
      </rPr>
      <t>成人実･101･</t>
    </r>
    <r>
      <rPr>
        <sz val="9"/>
        <color rgb="FFFF0000"/>
        <rFont val="UD デジタル 教科書体 NK-B"/>
      </rPr>
      <t>102</t>
    </r>
  </si>
  <si>
    <t>母性看護学概論</t>
    <rPh sb="0" eb="7">
      <t>ボセイカンゴガクガイロン</t>
    </rPh>
    <phoneticPr fontId="11"/>
  </si>
  <si>
    <t>成人看護援助論Ⅰ(BLS)</t>
  </si>
  <si>
    <t>アリーナ･成人実･102</t>
  </si>
  <si>
    <t>英語Ⅲ(AB)
生活援助論Ⅲ(CD)</t>
  </si>
  <si>
    <t>遺伝と健康</t>
    <rPh sb="0" eb="2">
      <t>イデン</t>
    </rPh>
    <rPh sb="3" eb="5">
      <t>ケンコウ</t>
    </rPh>
    <phoneticPr fontId="8"/>
  </si>
  <si>
    <t>疾病･病態論Ⅱ
(兼重先生)</t>
  </si>
  <si>
    <t>201･202</t>
  </si>
  <si>
    <t>疾病･病態論Ⅱ
(新井先生②)</t>
  </si>
  <si>
    <t>成人看護学概論</t>
  </si>
  <si>
    <t>成人看護学概論</t>
    <rPh sb="4" eb="7">
      <t>ガクガイロン</t>
    </rPh>
    <phoneticPr fontId="22"/>
  </si>
  <si>
    <r>
      <rPr>
        <sz val="9"/>
        <color rgb="FF000000"/>
        <rFont val="UD デジタル 教科書体 NK-B"/>
      </rPr>
      <t>201･</t>
    </r>
    <r>
      <rPr>
        <sz val="9"/>
        <color rgb="FFFF0000"/>
        <rFont val="UD デジタル 教科書体 NK-B"/>
      </rPr>
      <t>202</t>
    </r>
  </si>
  <si>
    <t>生活援助論Ⅲ(AB)</t>
  </si>
  <si>
    <t>202・基礎実</t>
  </si>
  <si>
    <t>英語Ⅲ(CD)</t>
  </si>
  <si>
    <t>英語S</t>
  </si>
  <si>
    <t>世界情勢と大学のブランディングに関する研修・特別講義</t>
  </si>
  <si>
    <t>講堂</t>
    <rPh sb="0" eb="2">
      <t>コウドウ</t>
    </rPh>
    <phoneticPr fontId="1"/>
  </si>
  <si>
    <t>昭和の日</t>
    <rPh sb="0" eb="2">
      <t>ショウワ</t>
    </rPh>
    <rPh sb="3" eb="4">
      <t>ヒ</t>
    </rPh>
    <phoneticPr fontId="4"/>
  </si>
  <si>
    <t>憲法記念日</t>
    <rPh sb="0" eb="5">
      <t>ケンポウキネンビ</t>
    </rPh>
    <phoneticPr fontId="4"/>
  </si>
  <si>
    <t>みどりの日</t>
    <rPh sb="4" eb="5">
      <t>ヒ</t>
    </rPh>
    <phoneticPr fontId="4"/>
  </si>
  <si>
    <t>こどもの日</t>
    <rPh sb="4" eb="5">
      <t>ヒ</t>
    </rPh>
    <phoneticPr fontId="4"/>
  </si>
  <si>
    <t>振替休日</t>
    <rPh sb="0" eb="2">
      <t>フリカエ</t>
    </rPh>
    <rPh sb="2" eb="4">
      <t>キュウジツ</t>
    </rPh>
    <phoneticPr fontId="4"/>
  </si>
  <si>
    <t>看護の日
ミニオープンキャンパス</t>
    <rPh sb="0" eb="2">
      <t>カンゴ</t>
    </rPh>
    <rPh sb="3" eb="4">
      <t>ヒ</t>
    </rPh>
    <phoneticPr fontId="8"/>
  </si>
  <si>
    <t>英語：201
生活:202･基礎実</t>
  </si>
  <si>
    <t>疾病･病態論Ⅱ
(渡谷先生)</t>
  </si>
  <si>
    <t>疾病･病態論Ⅱ
(新井先生③)</t>
  </si>
  <si>
    <r>
      <rPr>
        <sz val="9"/>
        <color rgb="FF000000"/>
        <rFont val="UD デジタル 教科書体 NK-B"/>
      </rPr>
      <t>基礎実･成人実･</t>
    </r>
    <r>
      <rPr>
        <sz val="9"/>
        <color rgb="FFFF0000"/>
        <rFont val="UD デジタル 教科書体 NK-B"/>
      </rPr>
      <t>101･102</t>
    </r>
  </si>
  <si>
    <t>疾病･病態論Ⅱ
（金子先生)</t>
  </si>
  <si>
    <t>遺伝と健康</t>
  </si>
  <si>
    <t>疾病･病態論Ⅱ
(野原先生)</t>
  </si>
  <si>
    <t>リアルタイム
(301)</t>
  </si>
  <si>
    <t>成人実･101･102・103</t>
  </si>
  <si>
    <t>英語Ⅲ(AB)</t>
  </si>
  <si>
    <r>
      <rPr>
        <sz val="9"/>
        <color rgb="FF000000"/>
        <rFont val="UD デジタル 教科書体 NK-B"/>
      </rPr>
      <t>成人実･101･</t>
    </r>
    <r>
      <rPr>
        <sz val="9"/>
        <color rgb="FFFF0000"/>
        <rFont val="UD デジタル 教科書体 NK-B"/>
      </rPr>
      <t>基礎実</t>
    </r>
  </si>
  <si>
    <t>空きコマ</t>
  </si>
  <si>
    <t>疾病･病態論Ⅱ
(宮嵜病院長)</t>
  </si>
  <si>
    <t>疾病･病態論Ⅱ
(加藤先生)</t>
  </si>
  <si>
    <t>疾病･病態論Ⅱ
(八代先生)</t>
  </si>
  <si>
    <t>リアルタイム
(101)</t>
  </si>
  <si>
    <t>疾病･病態論Ⅱ
(秋山先生①)</t>
  </si>
  <si>
    <t>疾病･病態論Ⅱ
(秋山先生②)</t>
  </si>
  <si>
    <t>遺伝と健康　本試験</t>
    <rPh sb="0" eb="2">
      <t>イデン</t>
    </rPh>
    <rPh sb="3" eb="5">
      <t>ケンコウ</t>
    </rPh>
    <rPh sb="6" eb="9">
      <t>ホンシケン</t>
    </rPh>
    <phoneticPr fontId="8"/>
  </si>
  <si>
    <t>家族看護学　本試験</t>
  </si>
  <si>
    <t>成人看護援助論Ⅰ
中間試験</t>
    <rPh sb="9" eb="11">
      <t>チュウカン</t>
    </rPh>
    <rPh sb="11" eb="13">
      <t>シケン</t>
    </rPh>
    <phoneticPr fontId="22"/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</si>
  <si>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8"/>
  </si>
  <si>
    <t>マスコミュニケーション論　本試験</t>
    <rPh sb="11" eb="12">
      <t>ロン</t>
    </rPh>
    <rPh sb="13" eb="16">
      <t>ホンシケン</t>
    </rPh>
    <phoneticPr fontId="8"/>
  </si>
  <si>
    <t>成人看護学概論　本試験</t>
    <rPh sb="4" eb="7">
      <t>ガクガイロン</t>
    </rPh>
    <rPh sb="8" eb="11">
      <t>ホンシケン</t>
    </rPh>
    <phoneticPr fontId="22"/>
  </si>
  <si>
    <t>疾病･病態論Ⅱ
(桂川先生)</t>
  </si>
  <si>
    <t>体育棟
和室</t>
    <rPh sb="0" eb="3">
      <t>タイイクトウ</t>
    </rPh>
    <rPh sb="4" eb="6">
      <t>ワシツ</t>
    </rPh>
    <phoneticPr fontId="8"/>
  </si>
  <si>
    <t>疾病･病態論Ⅱ
（玉木先生)</t>
  </si>
  <si>
    <t>看護過程原論</t>
    <rPh sb="0" eb="2">
      <t>カンゴ</t>
    </rPh>
    <rPh sb="2" eb="6">
      <t>カテイゲンロン</t>
    </rPh>
    <phoneticPr fontId="22"/>
  </si>
  <si>
    <t>疾病･病態論Ⅱ
（廣井先生①)</t>
  </si>
  <si>
    <t>疾病･病態論Ⅱ
（廣井先生②)</t>
  </si>
  <si>
    <t>疾病･病態論Ⅱ
（廣井先生③)</t>
  </si>
  <si>
    <t>疾病･病態論Ⅱ
(髙野先生)</t>
  </si>
  <si>
    <t>疾病･病態論Ⅱ
(菊池先生①）</t>
  </si>
  <si>
    <t>疾病･病態論Ⅱ
(早乙女先生)</t>
  </si>
  <si>
    <t>体育棟
アスレチックジム</t>
  </si>
  <si>
    <t>疾病･病態論Ⅱ
(荒川先生)</t>
  </si>
  <si>
    <t>疾病･病態論Ⅱ
(大杉先生)</t>
  </si>
  <si>
    <t>疾病･病態論Ⅱ
(稲垣先生)</t>
  </si>
  <si>
    <t>コミュニケーション論</t>
  </si>
  <si>
    <t>在宅看護実習室</t>
  </si>
  <si>
    <t>成人看護援助論Ⅰ
(外部講師)</t>
  </si>
  <si>
    <t>疾病･病態論Ⅱ
(大石先生)</t>
  </si>
  <si>
    <t>疾病･病態論Ⅱ
(望月先生)</t>
  </si>
  <si>
    <t>基礎実･成人実･101</t>
  </si>
  <si>
    <t>疾病･病態論Ⅱ
(菊池先生②）</t>
  </si>
  <si>
    <t>生活援助論Ⅲ
(ABCD/1･2年合同)</t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</si>
  <si>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・２０２・２０３</t>
    </r>
  </si>
  <si>
    <t>101･成人実</t>
  </si>
  <si>
    <t>疾病･病態論Ⅱ
(西村先生)</t>
  </si>
  <si>
    <t>日本の伝統芸術　期末試験</t>
  </si>
  <si>
    <t>後期履修ガイダンス</t>
  </si>
  <si>
    <t>生活援助論Ⅲ　期末試験(実技)</t>
  </si>
  <si>
    <t>海の日</t>
    <rPh sb="0" eb="1">
      <t>ウミ</t>
    </rPh>
    <rPh sb="2" eb="3">
      <t>ヒ</t>
    </rPh>
    <phoneticPr fontId="8"/>
  </si>
  <si>
    <t>英語Ⅲ　期末試験</t>
  </si>
  <si>
    <t>生活援助論Ⅲ　期末試験(筆記)</t>
  </si>
  <si>
    <t>フィジカルアセスメント
期末試験(筆記)</t>
    <rPh sb="12" eb="14">
      <t>キマツ</t>
    </rPh>
    <rPh sb="14" eb="16">
      <t>シケン</t>
    </rPh>
    <rPh sb="17" eb="19">
      <t>ヒッキ</t>
    </rPh>
    <phoneticPr fontId="8"/>
  </si>
  <si>
    <t>フィジカルアセスメント　期末試験(実技)</t>
  </si>
  <si>
    <t>基礎実･成人実･101･201</t>
  </si>
  <si>
    <t>看護過程原論　期末試験</t>
    <rPh sb="0" eb="2">
      <t>カンゴ</t>
    </rPh>
    <rPh sb="2" eb="4">
      <t>カテイ</t>
    </rPh>
    <rPh sb="4" eb="6">
      <t>ゲンロン</t>
    </rPh>
    <rPh sb="7" eb="11">
      <t>キマツシケン</t>
    </rPh>
    <phoneticPr fontId="8"/>
  </si>
  <si>
    <t>母性看護学概論
期末試験</t>
    <rPh sb="8" eb="12">
      <t>キマツシケン</t>
    </rPh>
    <phoneticPr fontId="22"/>
  </si>
  <si>
    <t>保健･医療･福祉システム
期末試験</t>
    <rPh sb="13" eb="17">
      <t>キマツシケン</t>
    </rPh>
    <phoneticPr fontId="1"/>
  </si>
  <si>
    <t>成人看護援助論Ⅰ
期末試験</t>
    <rPh sb="9" eb="13">
      <t>キマツシケン</t>
    </rPh>
    <phoneticPr fontId="22"/>
  </si>
  <si>
    <t>疾病･病態論Ⅱ　期末試験</t>
  </si>
  <si>
    <t>生活援助論Ⅲ(筆記)
追再試</t>
  </si>
  <si>
    <t>生活援助論Ⅲ(実技)　追再試</t>
  </si>
  <si>
    <t>201･基礎実</t>
  </si>
  <si>
    <t>フィジカルアセスメント　(実技)　追再試</t>
  </si>
  <si>
    <t>成人実</t>
  </si>
  <si>
    <t>後期必修科目
履修登録期限</t>
    <rPh sb="0" eb="6">
      <t>コウキヒッシュウカモク</t>
    </rPh>
    <rPh sb="7" eb="13">
      <t>リシュウトウロクキゲン</t>
    </rPh>
    <phoneticPr fontId="8"/>
  </si>
  <si>
    <t>多職種連携演習</t>
    <rPh sb="0" eb="7">
      <t>タショクシュレンケイエンシュウ</t>
    </rPh>
    <phoneticPr fontId="8"/>
  </si>
  <si>
    <t>日本の伝統芸術　追再試</t>
    <rPh sb="0" eb="2">
      <t>ニホン</t>
    </rPh>
    <rPh sb="3" eb="7">
      <t>デントウゲイジュツ</t>
    </rPh>
    <rPh sb="8" eb="11">
      <t>ツイサイシ</t>
    </rPh>
    <phoneticPr fontId="8"/>
  </si>
  <si>
    <t>英語Ⅲ　追再試</t>
    <rPh sb="0" eb="2">
      <t>エイゴ</t>
    </rPh>
    <rPh sb="4" eb="7">
      <t>ツイサイシ</t>
    </rPh>
    <phoneticPr fontId="8"/>
  </si>
  <si>
    <t>保健･医療･福祉システム追再試</t>
    <rPh sb="12" eb="15">
      <t>ツイサイシ</t>
    </rPh>
    <phoneticPr fontId="1"/>
  </si>
  <si>
    <t>フィジカルアセスメント筆記追再試</t>
    <rPh sb="11" eb="13">
      <t>ヒッキ</t>
    </rPh>
    <rPh sb="13" eb="14">
      <t>ツイ</t>
    </rPh>
    <rPh sb="14" eb="16">
      <t>サイシ</t>
    </rPh>
    <phoneticPr fontId="8"/>
  </si>
  <si>
    <t>成人看護援助論Ⅰ
追再試</t>
    <rPh sb="9" eb="12">
      <t>ツイサイシ</t>
    </rPh>
    <phoneticPr fontId="22"/>
  </si>
  <si>
    <t>看護過程原論　追再試</t>
    <rPh sb="0" eb="2">
      <t>カンゴ</t>
    </rPh>
    <rPh sb="2" eb="4">
      <t>カテイ</t>
    </rPh>
    <rPh sb="4" eb="6">
      <t>ゲンロン</t>
    </rPh>
    <rPh sb="7" eb="10">
      <t>ツイサイシ</t>
    </rPh>
    <phoneticPr fontId="8"/>
  </si>
  <si>
    <t>母性看護学概論　追再試</t>
    <rPh sb="8" eb="11">
      <t>ツイサイシ</t>
    </rPh>
    <phoneticPr fontId="22"/>
  </si>
  <si>
    <t>山の日</t>
    <rPh sb="0" eb="1">
      <t>ヤマ</t>
    </rPh>
    <rPh sb="2" eb="3">
      <t>ヒ</t>
    </rPh>
    <phoneticPr fontId="4"/>
  </si>
  <si>
    <t>敬老の日</t>
    <rPh sb="0" eb="2">
      <t>ケイロウ</t>
    </rPh>
    <rPh sb="3" eb="4">
      <t>ヒ</t>
    </rPh>
    <phoneticPr fontId="8"/>
  </si>
  <si>
    <t>国民の休日</t>
    <rPh sb="0" eb="2">
      <t>コクミン</t>
    </rPh>
    <rPh sb="3" eb="5">
      <t>キュウジツ</t>
    </rPh>
    <phoneticPr fontId="8"/>
  </si>
  <si>
    <t>秋分の日</t>
    <rPh sb="0" eb="2">
      <t>シュウブン</t>
    </rPh>
    <rPh sb="3" eb="4">
      <t>ヒ</t>
    </rPh>
    <phoneticPr fontId="8"/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</si>
  <si>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6"/>
  </si>
  <si>
    <t>履修/学生生活/キャリアガイダンス</t>
  </si>
  <si>
    <t>小児看護援助論Ⅱ</t>
  </si>
  <si>
    <t>オリエンテーション期間</t>
  </si>
  <si>
    <t>国際関係論</t>
    <rPh sb="0" eb="5">
      <t>コクサイカンケイロン</t>
    </rPh>
    <phoneticPr fontId="43"/>
  </si>
  <si>
    <t>第1回領域別実習オリエンテーション</t>
  </si>
  <si>
    <t>精神看護援助論</t>
  </si>
  <si>
    <t>癒しの科学</t>
    <rPh sb="0" eb="1">
      <t>イヤ</t>
    </rPh>
    <rPh sb="3" eb="5">
      <t>カガク</t>
    </rPh>
    <phoneticPr fontId="43"/>
  </si>
  <si>
    <t>英語V</t>
    <rPh sb="0" eb="2">
      <t>エイゴ</t>
    </rPh>
    <phoneticPr fontId="43"/>
  </si>
  <si>
    <t>チューター別グループ面談
校内見学</t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</si>
  <si>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43"/>
  </si>
  <si>
    <t>3･4年合同グループワーク</t>
  </si>
  <si>
    <t>101～103･自習室</t>
  </si>
  <si>
    <t>老年看護援助論</t>
    <rPh sb="0" eb="7">
      <t>ロウネンカンゴエンジョロン</t>
    </rPh>
    <phoneticPr fontId="43"/>
  </si>
  <si>
    <t>小児看護援助論Ⅱ</t>
    <rPh sb="0" eb="7">
      <t>ショウニカンゴエンジョロン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</si>
  <si>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3"/>
  </si>
  <si>
    <t>周産期看護</t>
    <rPh sb="0" eb="5">
      <t>シュウサンキカンゴ</t>
    </rPh>
    <phoneticPr fontId="43"/>
  </si>
  <si>
    <t>周産期看護</t>
  </si>
  <si>
    <t>看護教育論</t>
  </si>
  <si>
    <t>アリーナ･大講義室</t>
  </si>
  <si>
    <t>前期 必修･選択_x000D_
履修登録期限</t>
  </si>
  <si>
    <t>精神看護援助論</t>
    <rPh sb="0" eb="7">
      <t>セイシンカンゴエンジョロン</t>
    </rPh>
    <phoneticPr fontId="43"/>
  </si>
  <si>
    <t>政策医療看護論Ⅰ</t>
    <rPh sb="0" eb="7">
      <t>セイサクイリョウカンゴロン</t>
    </rPh>
    <phoneticPr fontId="43"/>
  </si>
  <si>
    <t>国際看護論</t>
    <rPh sb="0" eb="5">
      <t>コクサイカンゴロン</t>
    </rPh>
    <phoneticPr fontId="43"/>
  </si>
  <si>
    <t>看護倫理</t>
  </si>
  <si>
    <t>301･302･303</t>
    <phoneticPr fontId="6"/>
  </si>
  <si>
    <t>看護倫理</t>
    <rPh sb="0" eb="4">
      <t>カンゴリンリ</t>
    </rPh>
    <phoneticPr fontId="43"/>
  </si>
  <si>
    <t>癒しの科学</t>
  </si>
  <si>
    <t>看護と安全</t>
  </si>
  <si>
    <t>英語Ⅴ</t>
  </si>
  <si>
    <t>看護と安全</t>
    <rPh sb="0" eb="2">
      <t>カンゴ</t>
    </rPh>
    <rPh sb="3" eb="5">
      <t>アンゼン</t>
    </rPh>
    <phoneticPr fontId="43"/>
  </si>
  <si>
    <t>看護実践と研究成果の活用</t>
  </si>
  <si>
    <t>国際関係論</t>
  </si>
  <si>
    <t>看護教育論</t>
    <rPh sb="0" eb="5">
      <t>カンゴキョウイクロン</t>
    </rPh>
    <phoneticPr fontId="43"/>
  </si>
  <si>
    <r>
      <rPr>
        <sz val="9"/>
        <color rgb="FF000000"/>
        <rFont val="UD デジタル 教科書体 NK-B"/>
      </rPr>
      <t>301</t>
    </r>
    <r>
      <rPr>
        <sz val="9"/>
        <color rgb="FFFF0000"/>
        <rFont val="UD デジタル 教科書体 NK-B"/>
      </rPr>
      <t>･302･303</t>
    </r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</si>
  <si>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43"/>
  </si>
  <si>
    <t>母小実・基礎実･201</t>
  </si>
  <si>
    <t>国際看護論</t>
  </si>
  <si>
    <t>1・2限政策・統合オリ</t>
  </si>
  <si>
    <t>英語Ⅴ</t>
    <phoneticPr fontId="6"/>
  </si>
  <si>
    <t>昭和の日</t>
    <rPh sb="0" eb="2">
      <t>ショウワ</t>
    </rPh>
    <rPh sb="3" eb="4">
      <t>ヒ</t>
    </rPh>
    <phoneticPr fontId="3"/>
  </si>
  <si>
    <t>301･302･303</t>
  </si>
  <si>
    <t>憲法記念日</t>
    <rPh sb="0" eb="5">
      <t>ケンポウキネンビ</t>
    </rPh>
    <phoneticPr fontId="3"/>
  </si>
  <si>
    <t>みどりの日</t>
    <rPh sb="4" eb="5">
      <t>ヒ</t>
    </rPh>
    <phoneticPr fontId="3"/>
  </si>
  <si>
    <t>こどもの日</t>
    <rPh sb="4" eb="5">
      <t>ヒ</t>
    </rPh>
    <phoneticPr fontId="3"/>
  </si>
  <si>
    <t>振替休日</t>
    <rPh sb="0" eb="2">
      <t>フリカエ</t>
    </rPh>
    <rPh sb="2" eb="4">
      <t>キュウジツ</t>
    </rPh>
    <phoneticPr fontId="3"/>
  </si>
  <si>
    <r>
      <rPr>
        <sz val="9"/>
        <color rgb="FF000000"/>
        <rFont val="UD デジタル 教科書体 NK-B"/>
      </rPr>
      <t>301･</t>
    </r>
    <r>
      <rPr>
        <sz val="9"/>
        <color rgb="FFFF0000"/>
        <rFont val="UD デジタル 教科書体 NK-B"/>
      </rPr>
      <t>成人実･302･303</t>
    </r>
  </si>
  <si>
    <t>母小実・基礎実･301</t>
  </si>
  <si>
    <t>看護の日
ミニオープンキャンパス</t>
    <rPh sb="0" eb="2">
      <t>カンゴ</t>
    </rPh>
    <rPh sb="3" eb="4">
      <t>ヒ</t>
    </rPh>
    <phoneticPr fontId="2"/>
  </si>
  <si>
    <t>成人看護援助論Ⅲ
(模擬患者)</t>
  </si>
  <si>
    <t>成人実･在宅実</t>
  </si>
  <si>
    <t>★成人看護援助論Ⅲ模擬患者控室で1～2限も在宅実使います</t>
  </si>
  <si>
    <t>精神看護援助論
(コミュニケーション演習)</t>
  </si>
  <si>
    <t>301･302･303･203･204･205</t>
  </si>
  <si>
    <t>幼稚園実習</t>
  </si>
  <si>
    <t>精神看護援助論
(看護過程演習)</t>
  </si>
  <si>
    <t>地域･在宅看護学実践論（看護過程演習①）</t>
  </si>
  <si>
    <t>政策医療看護論Ⅰ
習田看護課長講義コマ</t>
  </si>
  <si>
    <t>成育の抗体価・ワクチン接種の書類作成の説明</t>
  </si>
  <si>
    <t>地域･在宅看護学実践論（看護過程演習②GW）</t>
  </si>
  <si>
    <t>地域･在宅看護学実践論（看護過程演習③GW）</t>
  </si>
  <si>
    <r>
      <rPr>
        <sz val="9"/>
        <color rgb="FF000000"/>
        <rFont val="UD デジタル 教科書体 NK-B"/>
      </rPr>
      <t>基礎実・</t>
    </r>
    <r>
      <rPr>
        <sz val="9"/>
        <color rgb="FFFF0000"/>
        <rFont val="UD デジタル 教科書体 NK-B"/>
      </rPr>
      <t>202</t>
    </r>
  </si>
  <si>
    <t>基礎実･成人実･102･202･在宅実</t>
  </si>
  <si>
    <t>基礎実･成人実･在宅実</t>
  </si>
  <si>
    <t>★成人看護援助論Ⅲ模擬患者控室で1限も在宅実使います</t>
  </si>
  <si>
    <t>地域･在宅看護学実践論（家庭訪問演習AB）</t>
  </si>
  <si>
    <t>在宅実･101</t>
  </si>
  <si>
    <t>地域･在宅看護学実践論（家庭訪問演習CD）</t>
  </si>
  <si>
    <t>在宅実･103</t>
  </si>
  <si>
    <t>看護倫理　本試験</t>
  </si>
  <si>
    <t>研修6･7</t>
  </si>
  <si>
    <t>看護と安全　本試験</t>
  </si>
  <si>
    <t>国際関係論　本試験</t>
  </si>
  <si>
    <t>前期試験①の追再試は空きコマで調整</t>
  </si>
  <si>
    <t>政策医療看護論Ⅰ
(循セン看護部長)</t>
  </si>
  <si>
    <t>政策医療看護論Ⅰ
(がん中看護部長)</t>
  </si>
  <si>
    <t>政策医療看護論Ⅰ
(NCNP 中村看護部長)</t>
  </si>
  <si>
    <t>精神看護援助論
(看護過程発表準備)</t>
  </si>
  <si>
    <t>政策医療看護論Ⅰ
（がん東 看護部長）</t>
  </si>
  <si>
    <r>
      <rPr>
        <sz val="9"/>
        <color rgb="FF000000"/>
        <rFont val="UD デジタル 教科書体 NK-B"/>
      </rPr>
      <t xml:space="preserve">政策医療看護論Ⅰ
</t>
    </r>
    <r>
      <rPr>
        <sz val="9"/>
        <color rgb="FFFF0000"/>
        <rFont val="UD デジタル 教科書体 NK-B"/>
      </rPr>
      <t>(GWコマ)</t>
    </r>
  </si>
  <si>
    <t>老年看護援助論
(病院見学オリエンテーション)</t>
  </si>
  <si>
    <t>成人実･在宅実･101</t>
  </si>
  <si>
    <t>看護倫理　追再試</t>
  </si>
  <si>
    <t>政策医療看護論Ⅰ
(成育 萬看護部長講義)</t>
  </si>
  <si>
    <t>政策医療看護論Ⅰ
(NCGM看護部長)</t>
  </si>
  <si>
    <t>政策医療看護論Ⅰ
(国府台 宮崎看護部長)</t>
  </si>
  <si>
    <t>政策医療看護論Ⅰ
(長寿医療センター看護部長)</t>
  </si>
  <si>
    <t>精神看護援助論
（看護過程成果発表）</t>
  </si>
  <si>
    <t>小児看護援助論Ⅱ
(看護技術演習)</t>
  </si>
  <si>
    <t>母小実･301･204･205</t>
  </si>
  <si>
    <t>成育の抗体価・ワクチン接種の書類の提出</t>
  </si>
  <si>
    <t>老年看護援助論
(NCGG病院見学)</t>
  </si>
  <si>
    <t>NCGG</t>
  </si>
  <si>
    <t>N95マスクフィットテスト/地域・在宅看護学実習事前課題</t>
  </si>
  <si>
    <t>N95:301</t>
  </si>
  <si>
    <t>1限は空けておく
(前日がNCGG）</t>
    <rPh sb="1" eb="2">
      <t>ゲン</t>
    </rPh>
    <rPh sb="3" eb="4">
      <t>ア</t>
    </rPh>
    <rPh sb="10" eb="11">
      <t>マエ</t>
    </rPh>
    <rPh sb="11" eb="12">
      <t>ヒ</t>
    </rPh>
    <phoneticPr fontId="1"/>
  </si>
  <si>
    <t>成人看護学実習Ⅱオリ</t>
  </si>
  <si>
    <t>後期履修ガイダンス(共通部分はオンライン)</t>
  </si>
  <si>
    <t>後期履修ガイダンス_x000D_
(全学年2限、共通説明部分はオンライン)</t>
  </si>
  <si>
    <t>看護実践と研究成果の活用　本試験</t>
  </si>
  <si>
    <t>成人看護援助論Ⅲ　本試験</t>
  </si>
  <si>
    <t>国際看護論　本試験</t>
  </si>
  <si>
    <t>研修6･7</t>
    <rPh sb="0" eb="2">
      <t>ケンシュウ</t>
    </rPh>
    <phoneticPr fontId="8"/>
  </si>
  <si>
    <t>海の日</t>
    <rPh sb="0" eb="1">
      <t>ウミ</t>
    </rPh>
    <rPh sb="2" eb="3">
      <t>ヒ</t>
    </rPh>
    <phoneticPr fontId="3"/>
  </si>
  <si>
    <t>小児看護援助論Ⅱ　本試験</t>
  </si>
  <si>
    <t>英語Ⅴ　本試験</t>
  </si>
  <si>
    <t>地域･在宅看護学実践論　本試験</t>
  </si>
  <si>
    <t>精神看護援助論　本試験</t>
  </si>
  <si>
    <t>看護教育論　本試験</t>
  </si>
  <si>
    <t>成人看護援助論Ⅲ　実技試験</t>
  </si>
  <si>
    <t>基礎実・成人実・101･201</t>
    <rPh sb="0" eb="3">
      <t>キソジツ</t>
    </rPh>
    <rPh sb="4" eb="7">
      <t>セイジンジツ</t>
    </rPh>
    <phoneticPr fontId="1"/>
  </si>
  <si>
    <t>周産期看護　本試験</t>
  </si>
  <si>
    <t>老年看護援助論　本試験</t>
  </si>
  <si>
    <t>第２回領域別実習オリエンテーション</t>
    <rPh sb="5" eb="6">
      <t>ベツ</t>
    </rPh>
    <rPh sb="6" eb="8">
      <t>ジッシュウ</t>
    </rPh>
    <phoneticPr fontId="1"/>
  </si>
  <si>
    <t>看護実践と研究成果の活用　追再試</t>
  </si>
  <si>
    <t>地域･在宅看護学実践論　追再試</t>
  </si>
  <si>
    <t>小児看護援助論Ⅱ　追再試</t>
  </si>
  <si>
    <t>国際関係論　追再試</t>
  </si>
  <si>
    <t>国試対策基礎学力テスト</t>
  </si>
  <si>
    <t>後期必修科目_x000D_
履修登録期限</t>
  </si>
  <si>
    <t>英語Ⅴ　追再試</t>
  </si>
  <si>
    <t>国際看護論　追再試</t>
  </si>
  <si>
    <t>成人看護援助論Ⅲ　追再試（筆記）</t>
  </si>
  <si>
    <t>精神看護援助論　追再試</t>
  </si>
  <si>
    <t>老年看護援助論　追再試</t>
  </si>
  <si>
    <t>成人看護援助論Ⅲ　追再試（実技）</t>
  </si>
  <si>
    <t>周産期看護　追再試</t>
  </si>
  <si>
    <t>看護教育論　追再試</t>
  </si>
  <si>
    <t>国試対策基礎学力テスト　追･再試/補講</t>
  </si>
  <si>
    <t>山の日</t>
    <rPh sb="0" eb="1">
      <t>ヤマ</t>
    </rPh>
    <rPh sb="2" eb="3">
      <t>ヒ</t>
    </rPh>
    <phoneticPr fontId="3"/>
  </si>
  <si>
    <t>地域・在宅看護学実習事前オリエンテーション</t>
  </si>
  <si>
    <t>領域別実習</t>
  </si>
  <si>
    <t>老Ⅰ:大講義室</t>
  </si>
  <si>
    <t>敬老の日</t>
    <rPh sb="0" eb="2">
      <t>ケイロウ</t>
    </rPh>
    <rPh sb="3" eb="4">
      <t>ヒ</t>
    </rPh>
    <phoneticPr fontId="2"/>
  </si>
  <si>
    <t>国民の休日</t>
    <rPh sb="0" eb="2">
      <t>コクミン</t>
    </rPh>
    <rPh sb="3" eb="5">
      <t>キュウジツ</t>
    </rPh>
    <phoneticPr fontId="2"/>
  </si>
  <si>
    <t>秋分の日</t>
    <rPh sb="0" eb="2">
      <t>シュウブン</t>
    </rPh>
    <rPh sb="3" eb="4">
      <t>ヒ</t>
    </rPh>
    <phoneticPr fontId="2"/>
  </si>
  <si>
    <t>後期授業ガイダンス</t>
  </si>
  <si>
    <t>国際看護学実習Ⅱ報告会</t>
  </si>
  <si>
    <t>成人Ⅱ:201･202･203</t>
  </si>
  <si>
    <t>授業年間スケジュール（４年生・助産）</t>
    <rPh sb="0" eb="2">
      <t>ジュギョウ</t>
    </rPh>
    <rPh sb="2" eb="4">
      <t>ネンカン</t>
    </rPh>
    <rPh sb="12" eb="14">
      <t>ネンセイ</t>
    </rPh>
    <rPh sb="15" eb="17">
      <t>ジョサン</t>
    </rPh>
    <phoneticPr fontId="6"/>
  </si>
  <si>
    <t>13：30～15：00</t>
    <phoneticPr fontId="6"/>
  </si>
  <si>
    <t>4年</t>
    <rPh sb="1" eb="2">
      <t>ネン</t>
    </rPh>
    <phoneticPr fontId="6"/>
  </si>
  <si>
    <t>助産</t>
    <rPh sb="0" eb="2">
      <t>ジョサン</t>
    </rPh>
    <phoneticPr fontId="6"/>
  </si>
  <si>
    <t>英語Ⅵ</t>
    <rPh sb="0" eb="2">
      <t>エイゴ</t>
    </rPh>
    <phoneticPr fontId="43"/>
  </si>
  <si>
    <t>国際看護学実習Ⅱオリエンテーション①</t>
  </si>
  <si>
    <t>英語S</t>
    <rPh sb="0" eb="2">
      <t>エイゴ</t>
    </rPh>
    <phoneticPr fontId="43"/>
  </si>
  <si>
    <t>助産学概論</t>
  </si>
  <si>
    <t>高度先駆的医療看護Ⅰ(がん看護)</t>
    <rPh sb="0" eb="9">
      <t>コウドセンクテキイリョウカンゴ</t>
    </rPh>
    <rPh sb="13" eb="15">
      <t>カンゴ</t>
    </rPh>
    <phoneticPr fontId="43"/>
  </si>
  <si>
    <t>高度先駆的医療看護Ⅲ(精神看護)</t>
  </si>
  <si>
    <t>高度先駆的医療看護Ⅳ(成育看護)</t>
  </si>
  <si>
    <t>高度先駆的医療看護Ⅰ(がん看護)</t>
  </si>
  <si>
    <t>高度先駆的医療看護Ⅱ(循環器病看護)</t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</si>
  <si>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43"/>
  </si>
  <si>
    <t>高度先駆的医療看護Ⅲ(精神看護)</t>
    <rPh sb="0" eb="9">
      <t>コウドセンクテキイリョウカンゴ</t>
    </rPh>
    <rPh sb="11" eb="13">
      <t>セイシン</t>
    </rPh>
    <rPh sb="13" eb="15">
      <t>カンゴ</t>
    </rPh>
    <phoneticPr fontId="43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</si>
  <si>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43"/>
  </si>
  <si>
    <t>高度先駆的医療看護Ⅴ(長寿･地域看護)</t>
    <rPh sb="0" eb="9">
      <t>コウドセンクテキイリョウカンゴ</t>
    </rPh>
    <rPh sb="11" eb="13">
      <t>チョウジュ</t>
    </rPh>
    <rPh sb="14" eb="16">
      <t>チイキ</t>
    </rPh>
    <rPh sb="16" eb="18">
      <t>カンゴ</t>
    </rPh>
    <phoneticPr fontId="43"/>
  </si>
  <si>
    <t>国際看護活動論</t>
    <rPh sb="0" eb="7">
      <t>コクサイカンゴカツドウロン</t>
    </rPh>
    <phoneticPr fontId="43"/>
  </si>
  <si>
    <t>感染症看護論</t>
    <rPh sb="0" eb="6">
      <t>カンセンショウカンゴロン</t>
    </rPh>
    <phoneticPr fontId="43"/>
  </si>
  <si>
    <t>卒業研究Ⅰ
(図書館講座・小島先生①)</t>
  </si>
  <si>
    <t>政策医療看護学実習</t>
    <rPh sb="0" eb="9">
      <t>セイサクイリョウカンゴガクジッシュウ</t>
    </rPh>
    <phoneticPr fontId="43"/>
  </si>
  <si>
    <t>助産診断・技術学Ⅰ</t>
  </si>
  <si>
    <t>国際看護学実習Ⅰ</t>
    <rPh sb="0" eb="7">
      <t>コクサイカンゴガクジッシュウ</t>
    </rPh>
    <phoneticPr fontId="43"/>
  </si>
  <si>
    <t>国際看護学実習Ⅱ</t>
    <rPh sb="0" eb="7">
      <t>コクサイカンゴガクジッシュウ</t>
    </rPh>
    <phoneticPr fontId="43"/>
  </si>
  <si>
    <t>看護学統合演習</t>
    <rPh sb="0" eb="7">
      <t>カンゴガクトウゴウエンシュウ</t>
    </rPh>
    <phoneticPr fontId="43"/>
  </si>
  <si>
    <t>GTEC(AB)</t>
  </si>
  <si>
    <t>高度先駆的医療看護Ⅴ(長寿･地域看護)</t>
  </si>
  <si>
    <t>GTEC(CD)</t>
  </si>
  <si>
    <t>看護学統合実習</t>
    <rPh sb="0" eb="5">
      <t>カンゴガクトウゴウ</t>
    </rPh>
    <rPh sb="5" eb="7">
      <t>ジッシュウ</t>
    </rPh>
    <phoneticPr fontId="43"/>
  </si>
  <si>
    <t>卒業研究Ⅰ</t>
    <rPh sb="0" eb="4">
      <t>ソツギョウケンキュウ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</si>
  <si>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9"/>
  </si>
  <si>
    <t>卒業研究Ⅱ</t>
    <rPh sb="0" eb="4">
      <t>ソツギョウケンキュウ</t>
    </rPh>
    <phoneticPr fontId="43"/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</si>
  <si>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</si>
  <si>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</si>
  <si>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</si>
  <si>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</si>
  <si>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助産学演習Ⅰ(健康教育)</t>
  </si>
  <si>
    <t>助産学演習Ⅱ(助産ケア技術･基礎)</t>
  </si>
  <si>
    <t>卒業研究Ⅰ
(図書館講座・小島先生②)</t>
  </si>
  <si>
    <t>卒業研究Ⅰ
(図書館講座･小島先生③)</t>
  </si>
  <si>
    <t>助産学演習Ⅲ(助産ケア技術･応用)</t>
  </si>
  <si>
    <t>助産管理論</t>
  </si>
  <si>
    <t>卒業研究Ⅰ</t>
  </si>
  <si>
    <t>助産学実習Ⅰ</t>
  </si>
  <si>
    <t>助産学実習Ⅱ</t>
  </si>
  <si>
    <t>GTEC未受検者　追試験</t>
  </si>
  <si>
    <t>卒業研究Ⅱ</t>
  </si>
  <si>
    <t>助産学演習Ⅰ</t>
    <phoneticPr fontId="6"/>
  </si>
  <si>
    <t>助産診断・技術学Ⅰ</t>
    <phoneticPr fontId="6"/>
  </si>
  <si>
    <t>助産学演習Ⅰ
（妊娠期の保健指導)</t>
  </si>
  <si>
    <t>助産学演習Ⅰ
(妊娠期の保健指導)</t>
  </si>
  <si>
    <t>助産学演習Ⅰ
（母児同室指導)</t>
  </si>
  <si>
    <t>感染症看護論</t>
  </si>
  <si>
    <t>卒業研究Ⅰ
（柏木先生講義)</t>
    <rPh sb="11" eb="13">
      <t>コウギ</t>
    </rPh>
    <phoneticPr fontId="7"/>
  </si>
  <si>
    <t>国際看護学実習Ⅱオリエンテーション②</t>
  </si>
  <si>
    <t>助産学演習Ⅰ
（調乳指導）</t>
  </si>
  <si>
    <t>助産学演習Ⅰ
（沐浴指導）</t>
  </si>
  <si>
    <t>助産学演習Ⅰ
(家族計画指導)</t>
  </si>
  <si>
    <t>助産学演習Ⅰ
(退院指導)</t>
  </si>
  <si>
    <t>統合･政策実習オリエンテーション</t>
  </si>
  <si>
    <t>大講義室･102･103･203･204･205･302･303</t>
  </si>
  <si>
    <t>感染症看護論
(俣野理事特別講義)</t>
  </si>
  <si>
    <t>A肝①･破傷風･狂犬病①　予防接種</t>
  </si>
  <si>
    <t>NCGMトラベルCL</t>
  </si>
  <si>
    <t>PM予防接種のため、AM空ける</t>
  </si>
  <si>
    <t>助産診断・技術学Ⅱ
（妊娠期の助産過程）</t>
  </si>
  <si>
    <t>助産診断・技術学Ⅱ
（分娩期の助産過程）</t>
  </si>
  <si>
    <t>助産学演習Ⅱ
（導尿）</t>
  </si>
  <si>
    <t>助産学演習Ⅱ
（内診）</t>
  </si>
  <si>
    <t>振替休日</t>
    <rPh sb="0" eb="4">
      <t>フリカエキュウジツ</t>
    </rPh>
    <phoneticPr fontId="9"/>
  </si>
  <si>
    <t>助産診断・技術学Ⅱ（分娩期の助産過程）</t>
  </si>
  <si>
    <t>地域母子保健（家庭訪問の理論）</t>
  </si>
  <si>
    <t>地域母子保健（家庭訪問の計画立案）</t>
  </si>
  <si>
    <t>大講義室</t>
    <phoneticPr fontId="6"/>
  </si>
  <si>
    <t>高度先駆的医療看護Ⅰ(がん看護)國土理事長</t>
  </si>
  <si>
    <t>地域母子保健（剱物課長）</t>
    <rPh sb="9" eb="11">
      <t>カチョウ</t>
    </rPh>
    <phoneticPr fontId="7"/>
  </si>
  <si>
    <t>ウイメンズヘルス論</t>
  </si>
  <si>
    <t>助産学概論（佐々木先生）</t>
  </si>
  <si>
    <t>地域母子保健（工藤先生）</t>
  </si>
  <si>
    <r>
      <rPr>
        <sz val="9"/>
        <color rgb="FF000000"/>
        <rFont val="UD デジタル 教科書体 NK-B"/>
      </rPr>
      <t>301･</t>
    </r>
    <r>
      <rPr>
        <sz val="9"/>
        <color rgb="FFFF0000"/>
        <rFont val="UD デジタル 教科書体 NK-B"/>
      </rPr>
      <t>302･303</t>
    </r>
  </si>
  <si>
    <t>助産診断・技術学Ⅱ（妊娠期の助産過程)</t>
  </si>
  <si>
    <t>助産学演習Ⅰ（妊娠期の集団指導)</t>
  </si>
  <si>
    <t>助産学演習Ⅱ（基本技術)</t>
  </si>
  <si>
    <t>地域母子保健（ウイズアイ後藤様）</t>
  </si>
  <si>
    <t>助産学演習Ⅱ（モニタリング)</t>
  </si>
  <si>
    <t>助産学演習Ⅱ（第4期の援助)</t>
  </si>
  <si>
    <t>感染症看護論　前期試験</t>
    <rPh sb="0" eb="6">
      <t>カンセンショウカンゴロン</t>
    </rPh>
    <rPh sb="7" eb="11">
      <t>ゼンキシケン</t>
    </rPh>
    <phoneticPr fontId="1"/>
  </si>
  <si>
    <t>高度先駆的医療看護Ⅰ(がん看護)　前期試験</t>
    <rPh sb="17" eb="21">
      <t>ゼンキシケン</t>
    </rPh>
    <phoneticPr fontId="1"/>
  </si>
  <si>
    <t>高度先駆的医療看護Ⅲ(精神看護)　前期試験</t>
    <rPh sb="17" eb="21">
      <t>ゼンキシケン</t>
    </rPh>
    <phoneticPr fontId="1"/>
  </si>
  <si>
    <t>高度先駆的医療看護Ⅱ(循環器病看護)　前期試験</t>
    <rPh sb="19" eb="23">
      <t>ゼンキシケン</t>
    </rPh>
    <phoneticPr fontId="1"/>
  </si>
  <si>
    <t>国試全国模試</t>
  </si>
  <si>
    <t>A肝②･狂犬病②　予防接種</t>
  </si>
  <si>
    <t>N95マスクフィットテスト</t>
  </si>
  <si>
    <t>助産学演習Ⅱ（人工破膜・巻絡の介助)</t>
  </si>
  <si>
    <t>助産学演習Ⅱ（出生直後の新生児の観察)</t>
  </si>
  <si>
    <t>助産学演習Ⅱ（クベースの使用方法）</t>
  </si>
  <si>
    <t>母小実･304</t>
  </si>
  <si>
    <t>国試対策基礎学力テスト追再試/補講</t>
  </si>
  <si>
    <t>助産管理論（柴先生）</t>
  </si>
  <si>
    <t>助産学演習Ⅱ（様々な分娩体位）</t>
  </si>
  <si>
    <t>看護学統合演習</t>
  </si>
  <si>
    <r>
      <rPr>
        <sz val="6"/>
        <color rgb="FF000000"/>
        <rFont val="UD デジタル 教科書体 NK-B"/>
      </rPr>
      <t>NCGM:301･302･303･304･演31･演32　老年:臨床2　がん東：205　成育:203　がん中:研修1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</si>
  <si>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長寿:研修6　がん東：205　成育:203　がん中:研修1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</si>
  <si>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長寿:臨床2　がん東:成人実･205　成育:203　がん中:研修1　精神：102･103　</t>
    </r>
    <r>
      <rPr>
        <sz val="6"/>
        <color rgb="FFFF0000"/>
        <rFont val="UD デジタル 教科書体 NK-B"/>
      </rPr>
      <t>国循：研修6</t>
    </r>
  </si>
  <si>
    <t>NCGM:301･302･303･304･演31･演32　</t>
  </si>
  <si>
    <r>
      <rPr>
        <sz val="6"/>
        <color rgb="FF000000"/>
        <rFont val="UD デジタル 教科書体 NK-B"/>
      </rPr>
      <t>NCGM:301･302･303･304･演31･演32　長寿:臨床2　がん中：成人実　がん東：研修7　成育:203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</si>
  <si>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長寿:臨床2･在宅実・成人実　がん東:研修7　成育:203　がん中：研修1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</si>
  <si>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長寿:臨床2･在宅実・成人実　がん東：研修7　成育:203　がん中:研修1　精神：102･103　</t>
    </r>
    <r>
      <rPr>
        <sz val="6"/>
        <color rgb="FFFF0000"/>
        <rFont val="UD デジタル 教科書体 NK-B"/>
      </rPr>
      <t>国循：研修6</t>
    </r>
  </si>
  <si>
    <t>NCGM:301･302･303･304･演31･演32　長寿:102･在宅実　がん東:成人実･205　成育:母小実　がん中:研修1　精神：臨床看護研究室４･103</t>
  </si>
  <si>
    <r>
      <rPr>
        <sz val="6"/>
        <color rgb="FF000000"/>
        <rFont val="UD デジタル 教科書体 NK-B"/>
      </rPr>
      <t>NCGM:301･302･303･304･演31･演32　長寿:102　がん東：205　がん中:研修1　精神：臨床看護研究室４･103　</t>
    </r>
    <r>
      <rPr>
        <sz val="6"/>
        <color rgb="FFFF0000"/>
        <rFont val="UD デジタル 教科書体 NK-B"/>
      </rPr>
      <t>成育：203</t>
    </r>
  </si>
  <si>
    <t>NCGM:301･302･303･304･演31･演32　長寿:102</t>
  </si>
  <si>
    <t>看護学統合実習</t>
  </si>
  <si>
    <t>看護学統合実習</t>
    <rPh sb="0" eb="7">
      <t>カンゴガクトウゴウジッシュウ</t>
    </rPh>
    <phoneticPr fontId="9"/>
  </si>
  <si>
    <r>
      <rPr>
        <sz val="6"/>
        <color rgb="FF000000"/>
        <rFont val="UD デジタル 教科書体 NK-B"/>
      </rPr>
      <t xml:space="preserve">NCGM:301･302･303･304･演31･演32　精神：102･103 </t>
    </r>
    <r>
      <rPr>
        <sz val="6"/>
        <color rgb="FFFF0000"/>
        <rFont val="UD デジタル 教科書体 NK-B"/>
      </rPr>
      <t>成育:203　国循：研修1　精神：102･103
がん東：204</t>
    </r>
  </si>
  <si>
    <r>
      <rPr>
        <sz val="6"/>
        <color rgb="FF000000"/>
        <rFont val="UD デジタル 教科書体 NK-B"/>
      </rPr>
      <t>NCGM:301･302･303･304･演31･演32　成育:203　精神：102･103　</t>
    </r>
    <r>
      <rPr>
        <sz val="6"/>
        <color rgb="FFFF0000"/>
        <rFont val="UD デジタル 教科書体 NK-B"/>
      </rPr>
      <t>国循：研修1　精神：102･103
がん東:204</t>
    </r>
  </si>
  <si>
    <t xml:space="preserve">感染症看護論　追再試 </t>
    <rPh sb="7" eb="10">
      <t>ツイサイシ</t>
    </rPh>
    <phoneticPr fontId="1"/>
  </si>
  <si>
    <t>地域母子保健
(西東京市保健師)</t>
  </si>
  <si>
    <t>助産学演習Ⅰ（家族計画指導）</t>
  </si>
  <si>
    <t>助産学演習Ⅰ（沐浴指導）</t>
  </si>
  <si>
    <t>助産学演習Ⅱ（急速遂娩）</t>
  </si>
  <si>
    <t>政策医療看護学実習オリエンテーション</t>
  </si>
  <si>
    <t>卒業研究Ⅱ</t>
    <phoneticPr fontId="6"/>
  </si>
  <si>
    <t>助産学演習Ⅱ（産褥期の集団指導）</t>
  </si>
  <si>
    <t>助産学演習Ⅱ（基本技術）</t>
  </si>
  <si>
    <t>助産学演習Ⅰ（調乳指導）</t>
  </si>
  <si>
    <t>助産学演習Ⅰ（母児同室指導）</t>
  </si>
  <si>
    <t>助産学演習Ⅰ（妊娠期の保健指導）</t>
  </si>
  <si>
    <t>政策医療看護学実習</t>
  </si>
  <si>
    <t>成育:202</t>
  </si>
  <si>
    <t>成育:母小実･202</t>
  </si>
  <si>
    <t>助産学臨床講義</t>
  </si>
  <si>
    <t>政策医療看護学実習</t>
    <rPh sb="0" eb="9">
      <t>セイサクイリョウカンゴガクジッシュウ</t>
    </rPh>
    <phoneticPr fontId="9"/>
  </si>
  <si>
    <t>助産学臨床講義</t>
    <rPh sb="0" eb="7">
      <t>ジョサンガクリンショウコウギ</t>
    </rPh>
    <phoneticPr fontId="9"/>
  </si>
  <si>
    <t>感染：301</t>
  </si>
  <si>
    <r>
      <rPr>
        <sz val="9"/>
        <color rgb="FF000000"/>
        <rFont val="UD デジタル 教科書体 NK-B"/>
      </rPr>
      <t xml:space="preserve">成育:202 </t>
    </r>
    <r>
      <rPr>
        <sz val="9"/>
        <color rgb="FFFF0000"/>
        <rFont val="UD デジタル 教科書体 NK-B"/>
      </rPr>
      <t>がん:研修6･研修7</t>
    </r>
  </si>
  <si>
    <t>がん:研修6･研修7</t>
  </si>
  <si>
    <r>
      <rPr>
        <sz val="9"/>
        <color rgb="FF000000"/>
        <rFont val="UD デジタル 教科書体 NK-B"/>
      </rPr>
      <t xml:space="preserve">精神：102 </t>
    </r>
    <r>
      <rPr>
        <sz val="9"/>
        <color rgb="FFFF0000"/>
        <rFont val="UD デジタル 教科書体 NK-B"/>
      </rPr>
      <t>感染：201教室,演習室21～24</t>
    </r>
  </si>
  <si>
    <t>循環器：研修1</t>
  </si>
  <si>
    <t>助産学演習Ⅱ（無痛分娩時の助産ケア）</t>
  </si>
  <si>
    <t>助産学演習Ⅱ（妊娠期の集団指導）</t>
  </si>
  <si>
    <t>地域母子保健（柴先生）家庭訪問演習</t>
  </si>
  <si>
    <t>在宅実</t>
  </si>
  <si>
    <t>国際看護学実習Ⅰ</t>
  </si>
  <si>
    <t>301･302･303･304･情報処理室</t>
  </si>
  <si>
    <t>国際看護学実習Ⅱオリエンテーション③</t>
  </si>
  <si>
    <t>国際看護学実習Ⅱ</t>
    <rPh sb="0" eb="7">
      <t>コクサイカンゴガクジッシュウ</t>
    </rPh>
    <phoneticPr fontId="9"/>
  </si>
  <si>
    <t>地域母子保健（池本先生）</t>
  </si>
  <si>
    <t>国試全国必修模試</t>
  </si>
  <si>
    <t>助産診断・技術学Ⅱ（バースレビューの実際）</t>
  </si>
  <si>
    <t>前期助産科目試験（助産診断・技術学Ⅰ）</t>
  </si>
  <si>
    <t>前期助産科目試験（助産診断・技術学Ⅲ）</t>
  </si>
  <si>
    <t>助産学実習オリエンテーション</t>
  </si>
  <si>
    <t>助産学演習Ⅱ（技術の確認・グループワーク）</t>
  </si>
  <si>
    <t>助産学実習Ⅰ(国循)</t>
  </si>
  <si>
    <t>助産学実習Ⅰ</t>
    <rPh sb="0" eb="6">
      <t>ジョサンガクジッシュウイチ</t>
    </rPh>
    <phoneticPr fontId="9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</si>
  <si>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6"/>
  </si>
  <si>
    <t>202・情報処理室</t>
  </si>
  <si>
    <t>憲法記念日</t>
    <rPh sb="0" eb="5">
      <t>ケンポウキネンビ</t>
    </rPh>
    <phoneticPr fontId="6"/>
  </si>
  <si>
    <t>みどりの日</t>
    <rPh sb="4" eb="5">
      <t>ヒ</t>
    </rPh>
    <phoneticPr fontId="6"/>
  </si>
  <si>
    <t>こどもの日</t>
    <rPh sb="4" eb="5">
      <t>ヒ</t>
    </rPh>
    <phoneticPr fontId="6"/>
  </si>
  <si>
    <t>振替休日</t>
    <rPh sb="0" eb="4">
      <t>フリカエキュウジツ</t>
    </rPh>
    <phoneticPr fontId="6"/>
  </si>
  <si>
    <t>看護の日
ミニオープンキャンパス</t>
    <rPh sb="0" eb="2">
      <t>カンゴ</t>
    </rPh>
    <rPh sb="3" eb="4">
      <t>ヒ</t>
    </rPh>
    <phoneticPr fontId="6"/>
  </si>
  <si>
    <r>
      <rPr>
        <sz val="6"/>
        <color rgb="FF000000"/>
        <rFont val="UD デジタル 教科書体 NK-B"/>
      </rPr>
      <t>NCGM:301･302･303･304･演31･演32　がん東：205　がん中：研修1　成育:203　精神：102･103　老年：臨床2</t>
    </r>
    <r>
      <rPr>
        <sz val="6"/>
        <color rgb="FFFF0000"/>
        <rFont val="UD デジタル 教科書体 NK-B"/>
      </rPr>
      <t>　国循：研修6　</t>
    </r>
  </si>
  <si>
    <r>
      <rPr>
        <sz val="6"/>
        <color rgb="FF000000"/>
        <rFont val="UD デジタル 教科書体 NK-B"/>
      </rPr>
      <t>NCGM:301･302･303･304･演31･演32　がん東：205　がん中：研修1　成育:203　精神：102･103　老年：臨床2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</si>
  <si>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がん東:成人実･205　がん中：研修1　成育:203　精神：102･103　老年：臨床2　</t>
    </r>
    <r>
      <rPr>
        <sz val="6"/>
        <color rgb="FFFF0000"/>
        <rFont val="UD デジタル 教科書体 NK-B"/>
      </rPr>
      <t>国循：研修6</t>
    </r>
  </si>
  <si>
    <t>NCGM:301･302･303･304･演31･演32</t>
  </si>
  <si>
    <r>
      <rPr>
        <sz val="6"/>
        <color rgb="FF000000"/>
        <rFont val="UD デジタル 教科書体 NK-B"/>
      </rPr>
      <t>NCGM:301･302･303･304･演31･演32　がん中：成人実　がん東：研修7　成育:203　精神：102･103　老年：臨床2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</si>
  <si>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長寿:在宅実・成人実　がん東:研修7　成育:203　精神：102･103　老年：臨床2　</t>
    </r>
    <r>
      <rPr>
        <sz val="6"/>
        <color rgb="FFFF0000"/>
        <rFont val="UD デジタル 教科書体 NK-B"/>
      </rPr>
      <t>国循：研修6　がん中：研修1</t>
    </r>
  </si>
  <si>
    <r>
      <rPr>
        <sz val="6"/>
        <color rgb="FF000000"/>
        <rFont val="UD デジタル 教科書体 NK-B"/>
      </rPr>
      <t>NCGM:301･302･303･304･演31･演32　長寿:102・在宅実　がん東:成人実･205　成育:母小実　</t>
    </r>
    <r>
      <rPr>
        <sz val="6"/>
        <color rgb="FFFF0000"/>
        <rFont val="UD デジタル 教科書体 NK-B"/>
      </rPr>
      <t>がん中:研修1　精神：臨床看護研究室４･103</t>
    </r>
  </si>
  <si>
    <r>
      <rPr>
        <sz val="6"/>
        <color rgb="FF000000"/>
        <rFont val="UD デジタル 教科書体 NK-B"/>
      </rPr>
      <t>NCGM:301･302･303･304･演31･演32　がん東：205　長寿：102　</t>
    </r>
    <r>
      <rPr>
        <sz val="6"/>
        <color rgb="FFFF0000"/>
        <rFont val="UD デジタル 教科書体 NK-B"/>
      </rPr>
      <t>がん中:研修1　精神：臨床看護研究室４･103　成育：203</t>
    </r>
  </si>
  <si>
    <t>NCGM:301･302･303･304･演31･演32　長寿：102</t>
  </si>
  <si>
    <r>
      <rPr>
        <sz val="6"/>
        <color rgb="FF000000"/>
        <rFont val="UD デジタル 教科書体 NK-B"/>
      </rPr>
      <t xml:space="preserve">NCGM:301･302･303･304･演31･演32　 </t>
    </r>
    <r>
      <rPr>
        <sz val="6"/>
        <color rgb="FFFF0000"/>
        <rFont val="UD デジタル 教科書体 NK-B"/>
      </rPr>
      <t>成育:203　国循：研修1　精神：102･103
がん東：204</t>
    </r>
  </si>
  <si>
    <r>
      <rPr>
        <sz val="6"/>
        <color rgb="FF000000"/>
        <rFont val="UD デジタル 教科書体 NK-B"/>
      </rPr>
      <t>NCGM:301･302･303･304･演31･演32　成育:203　　</t>
    </r>
    <r>
      <rPr>
        <sz val="6"/>
        <color rgb="FFFF0000"/>
        <rFont val="UD デジタル 教科書体 NK-B"/>
      </rPr>
      <t>国循：研修1　精神：102･103
がん東:204</t>
    </r>
  </si>
  <si>
    <t>大講義室・102・103・203・204・205・302・303</t>
  </si>
  <si>
    <t>精神：102</t>
  </si>
  <si>
    <t>山の日</t>
    <rPh sb="0" eb="1">
      <t>ヤマ</t>
    </rPh>
    <rPh sb="2" eb="3">
      <t>ヒ</t>
    </rPh>
    <phoneticPr fontId="6"/>
  </si>
  <si>
    <t>敬老の日</t>
    <rPh sb="0" eb="2">
      <t>ケイロウ</t>
    </rPh>
    <rPh sb="3" eb="4">
      <t>ヒ</t>
    </rPh>
    <phoneticPr fontId="6"/>
  </si>
  <si>
    <t>国民の休日</t>
    <rPh sb="0" eb="2">
      <t>コクミン</t>
    </rPh>
    <rPh sb="3" eb="5">
      <t>キュウジツ</t>
    </rPh>
    <phoneticPr fontId="6"/>
  </si>
  <si>
    <t>秋分の日</t>
    <rPh sb="0" eb="2">
      <t>シュウブン</t>
    </rPh>
    <rPh sb="3" eb="4">
      <t>ヒ</t>
    </rPh>
    <phoneticPr fontId="6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</si>
  <si>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6"/>
  </si>
  <si>
    <t>オリエンテーション期間</t>
    <rPh sb="9" eb="11">
      <t>キカン</t>
    </rPh>
    <phoneticPr fontId="6"/>
  </si>
  <si>
    <t>助産学概論</t>
    <rPh sb="0" eb="5">
      <t>ジョサンガクガイロン</t>
    </rPh>
    <phoneticPr fontId="43"/>
  </si>
  <si>
    <t>ウィメンズヘルス論</t>
    <rPh sb="8" eb="9">
      <t>ロン</t>
    </rPh>
    <phoneticPr fontId="43"/>
  </si>
  <si>
    <t>助産診断･技術学Ⅰ(助産診断･基礎)</t>
  </si>
  <si>
    <t>助産診断･技術学Ⅱ(助産診断･応用)</t>
  </si>
  <si>
    <t>助産診断･技術学Ⅰ</t>
  </si>
  <si>
    <t>助産診断･技術学Ⅲ(周産期の合併症と助産ケア)</t>
  </si>
  <si>
    <t>入学式･25周年記念式典</t>
    <rPh sb="0" eb="3">
      <t>ニュウガクシキ</t>
    </rPh>
    <rPh sb="6" eb="12">
      <t>シュウネンキネンシキテン</t>
    </rPh>
    <phoneticPr fontId="6"/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</si>
  <si>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6"/>
  </si>
  <si>
    <t>周産期ハイリスク論(分娩期の異常と新生児ケア)</t>
  </si>
  <si>
    <t>助産診断･技術学Ⅱ
（妊娠期の助産過程）</t>
  </si>
  <si>
    <t>昭和の日</t>
    <rPh sb="0" eb="2">
      <t>ショウワ</t>
    </rPh>
    <rPh sb="3" eb="4">
      <t>ヒ</t>
    </rPh>
    <phoneticPr fontId="6"/>
  </si>
  <si>
    <t>助産診断･技術学Ⅱ
（分娩期の助産過程）</t>
  </si>
  <si>
    <t>助産診断･技術学Ⅱ（分娩期の助産過程）</t>
  </si>
  <si>
    <t>助産診断･技術学Ⅱ（妊娠期の助産過程)</t>
  </si>
  <si>
    <t>後期履修ガイダンス
(全学年同一日、コマ割調整要)</t>
    <rPh sb="0" eb="4">
      <t>コウキリシュウ</t>
    </rPh>
    <rPh sb="11" eb="14">
      <t>ゼンガクネン</t>
    </rPh>
    <rPh sb="14" eb="17">
      <t>ドウイツビ</t>
    </rPh>
    <rPh sb="20" eb="21">
      <t>ワ</t>
    </rPh>
    <rPh sb="21" eb="23">
      <t>チョウセイ</t>
    </rPh>
    <rPh sb="23" eb="24">
      <t>ヨウ</t>
    </rPh>
    <phoneticPr fontId="6"/>
  </si>
  <si>
    <t>海の日</t>
    <rPh sb="0" eb="1">
      <t>ウミ</t>
    </rPh>
    <rPh sb="2" eb="3">
      <t>ヒ</t>
    </rPh>
    <phoneticPr fontId="6"/>
  </si>
  <si>
    <t>後期必修科目
履修登録期限</t>
    <rPh sb="0" eb="6">
      <t>コウキヒッシュウカモク</t>
    </rPh>
    <rPh sb="7" eb="13">
      <t>リシュウトウロクキゲン</t>
    </rPh>
    <phoneticPr fontId="6"/>
  </si>
  <si>
    <t>助産診断･技術学Ⅱ（バースレビューの実際）</t>
  </si>
  <si>
    <t>前期助産科目試験（助産診断･技術学Ⅰ）</t>
  </si>
  <si>
    <t>前期助産科目試験（助産診断･技術学Ⅲ）</t>
  </si>
  <si>
    <t>助産学実習Ⅰ</t>
    <rPh sb="0" eb="6">
      <t>ジョサンガクジッシュウイチ</t>
    </rPh>
    <phoneticPr fontId="6"/>
  </si>
  <si>
    <t>授業年間スケジュール（M1）</t>
    <rPh sb="0" eb="2">
      <t>ジュギョウ</t>
    </rPh>
    <rPh sb="2" eb="4">
      <t>ネンカン</t>
    </rPh>
    <phoneticPr fontId="6"/>
  </si>
  <si>
    <t>オリエンテーション</t>
  </si>
  <si>
    <t>入学式・オリエンテーション</t>
    <rPh sb="0" eb="3">
      <t>ニュウガクシキ</t>
    </rPh>
    <phoneticPr fontId="3"/>
  </si>
  <si>
    <t>前期A</t>
  </si>
  <si>
    <t>政策医療看護学特論Ⅰ</t>
  </si>
  <si>
    <t>看護情報・管理学特論A-Ⅰ
看護管理学</t>
  </si>
  <si>
    <t>臨床講義室1(合同)</t>
  </si>
  <si>
    <t>看護情報・管理学特論A-Ⅰ
看護管理学</t>
    <rPh sb="0" eb="2">
      <t>カンゴ</t>
    </rPh>
    <rPh sb="2" eb="4">
      <t>ジョウホウ</t>
    </rPh>
    <rPh sb="5" eb="8">
      <t>カンリガク</t>
    </rPh>
    <rPh sb="8" eb="10">
      <t>トクロン</t>
    </rPh>
    <rPh sb="14" eb="19">
      <t>カンゴカンリガク</t>
    </rPh>
    <phoneticPr fontId="14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</si>
  <si>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6"/>
  </si>
  <si>
    <t>看護教育学特論A-Ⅰ
感染管理看護学特論A-Ⅰ
成人看護学特論A-Ⅰ
がん看護学特論A-Ⅰ</t>
  </si>
  <si>
    <t>教育：セミナールーム1　感染：セミナールーム2　成人:臨床講義室1</t>
  </si>
  <si>
    <t>国際看護学特論A-Ⅰ
精神看護学特論A-Ⅰ
微生物学特論</t>
  </si>
  <si>
    <t>国際：セミナールーム1　精神：臨床講義室1</t>
  </si>
  <si>
    <t>成人看護学特論A-Ⅱ</t>
    <rPh sb="0" eb="2">
      <t>セイジン</t>
    </rPh>
    <phoneticPr fontId="6"/>
  </si>
  <si>
    <t>成育看護学特論A-Ⅰ
感染管理看護学特論A-Ⅱ
精神看護学特論A-Ⅱ</t>
  </si>
  <si>
    <t>成育：臨床講義室1
精神：臨床講義室2</t>
  </si>
  <si>
    <t>長寿看護学特論A-Ⅰ
感染管理看護学演習A-Ⅰ
精神看護学演習A-Ⅰ</t>
  </si>
  <si>
    <t>長寿：臨床講義室1　精神：臨床講義室2</t>
  </si>
  <si>
    <t>看護研究法</t>
    <rPh sb="0" eb="2">
      <t>カンゴ</t>
    </rPh>
    <rPh sb="2" eb="5">
      <t>ケンキュウホウ</t>
    </rPh>
    <phoneticPr fontId="6"/>
  </si>
  <si>
    <t>成育：臨床講義室1</t>
  </si>
  <si>
    <t>長寿：臨床講義室1</t>
  </si>
  <si>
    <t>昭和の日</t>
  </si>
  <si>
    <t>憲法記念日</t>
  </si>
  <si>
    <t>みどりの日</t>
  </si>
  <si>
    <t>こどもの日</t>
  </si>
  <si>
    <t>振替休日</t>
  </si>
  <si>
    <t>看護研究法（「D質的看護学研究法」と合同授業）</t>
    <rPh sb="0" eb="2">
      <t>カンゴ</t>
    </rPh>
    <rPh sb="2" eb="4">
      <t>ケンキュウ</t>
    </rPh>
    <rPh sb="4" eb="5">
      <t>ホウ</t>
    </rPh>
    <rPh sb="8" eb="10">
      <t>シツテキ</t>
    </rPh>
    <rPh sb="10" eb="12">
      <t>カンゴ</t>
    </rPh>
    <rPh sb="12" eb="13">
      <t>ガク</t>
    </rPh>
    <rPh sb="13" eb="15">
      <t>ケンキュウ</t>
    </rPh>
    <rPh sb="15" eb="16">
      <t>ホウ</t>
    </rPh>
    <rPh sb="18" eb="20">
      <t>ゴウドウ</t>
    </rPh>
    <rPh sb="20" eb="22">
      <t>ジュギョウ</t>
    </rPh>
    <phoneticPr fontId="6"/>
  </si>
  <si>
    <t>情報:臨床講義室1
管理:臨床講義室2</t>
  </si>
  <si>
    <t>看護研究法（D質的看護学研究法と合同授業）
成育看護学特論A-Ⅰ
感染管理看護学特論A-Ⅱ
精神看護学特論A-Ⅱ</t>
  </si>
  <si>
    <t>看護研究法：臨床講義室1　成育：臨床講義室2
精神：セミナールーム４</t>
  </si>
  <si>
    <t>土</t>
    <rPh sb="0" eb="1">
      <t>ド</t>
    </rPh>
    <phoneticPr fontId="6"/>
  </si>
  <si>
    <t>日</t>
  </si>
  <si>
    <t>月</t>
  </si>
  <si>
    <t>火</t>
  </si>
  <si>
    <t>水</t>
  </si>
  <si>
    <t>木</t>
  </si>
  <si>
    <t>金</t>
  </si>
  <si>
    <t>看護研究法</t>
  </si>
  <si>
    <t>災害時初動訓練</t>
  </si>
  <si>
    <t>土</t>
  </si>
  <si>
    <t>厚生労働省医政局 習田課長　特別講義
看護教育学特論A-Ⅰ
感染管理看護学特論A-Ⅰ
成人看護学特論A-Ⅰ
がん看護学特論A-Ⅰ</t>
    <rPh sb="0" eb="2">
      <t>コウセイ</t>
    </rPh>
    <rPh sb="2" eb="5">
      <t>ロウドウショウ</t>
    </rPh>
    <rPh sb="5" eb="8">
      <t>イセイキョク</t>
    </rPh>
    <rPh sb="9" eb="11">
      <t>シュッタ</t>
    </rPh>
    <rPh sb="11" eb="13">
      <t>カチョウ</t>
    </rPh>
    <rPh sb="14" eb="16">
      <t>トクベツ</t>
    </rPh>
    <rPh sb="16" eb="18">
      <t>コウギ</t>
    </rPh>
    <phoneticPr fontId="6"/>
  </si>
  <si>
    <t>特別講義：講堂
教育：セミナールーム1　感染：セミナールーム2　成人：臨床講義室1</t>
  </si>
  <si>
    <t>厚生労働省医政局 習田課長　特別講義
看護教育学特論A-Ⅰ
感染管理看護学特論A-Ⅰ
成人看護学特論A-Ⅰ
がん看護学特論A-Ⅰ</t>
  </si>
  <si>
    <t>月</t>
    <phoneticPr fontId="6"/>
  </si>
  <si>
    <t>火</t>
    <rPh sb="0" eb="1">
      <t>ヒ</t>
    </rPh>
    <phoneticPr fontId="6"/>
  </si>
  <si>
    <t>感染管理看護学特論A-Ⅱ
精神看護学特論A-Ⅱ</t>
  </si>
  <si>
    <t>精神：臨床講義室2</t>
  </si>
  <si>
    <t>長寿：臨床講義室1
精神：臨床講義室2</t>
  </si>
  <si>
    <t>感染管理看護学演習A-Ⅰ
精神看護学演習A-Ⅰ</t>
  </si>
  <si>
    <t>看護研究法（D質的看護学研究法と合同授業）</t>
  </si>
  <si>
    <t>がん看護学特論A-Ⅰ</t>
  </si>
  <si>
    <t>微生物学特論</t>
  </si>
  <si>
    <t>成人看護学特論A-Ⅱ
精神看護学特論A-Ⅲ</t>
  </si>
  <si>
    <t>精神：臨床講義室1</t>
  </si>
  <si>
    <t>前期B</t>
    <phoneticPr fontId="1"/>
  </si>
  <si>
    <t>生理学特論（金子先生）
感染管理看護学特論A-Ⅲ
精神看護学特論A-Ⅲ
成育看護学特論A-Ⅱ（小児）</t>
  </si>
  <si>
    <t>生理学:JIHS　精神：臨床講義室１</t>
  </si>
  <si>
    <t>生理学特論（金子先生）
感染管理看護学特論A-Ⅲ
精神看護学特論A-Ⅲ
成育看護学特論A-Ⅱ（小児）</t>
    <rPh sb="6" eb="8">
      <t>カネコ</t>
    </rPh>
    <rPh sb="8" eb="10">
      <t>センセイ</t>
    </rPh>
    <phoneticPr fontId="6"/>
  </si>
  <si>
    <t>精神看護学特論A-Ⅳ〈慢性期〉</t>
  </si>
  <si>
    <t>①</t>
    <phoneticPr fontId="1"/>
  </si>
  <si>
    <t>保健経済論</t>
  </si>
  <si>
    <t>国際看護学特論A-Ⅱ
精神看護学演習A-Ⅰ
がん看護学特論A-Ⅱ</t>
  </si>
  <si>
    <t>精神看護学特論A-Ⅳ〈リエゾン〉
がん看護学特論A-Ⅲ</t>
    <rPh sb="0" eb="2">
      <t>セイシン</t>
    </rPh>
    <rPh sb="2" eb="5">
      <t>カンゴガク</t>
    </rPh>
    <rPh sb="5" eb="7">
      <t>トクロン</t>
    </rPh>
    <rPh sb="19" eb="22">
      <t>カンゴガク</t>
    </rPh>
    <rPh sb="22" eb="24">
      <t>トクロン</t>
    </rPh>
    <phoneticPr fontId="6"/>
  </si>
  <si>
    <t>生理学特論（大杉先生）</t>
    <rPh sb="6" eb="8">
      <t>オオスギ</t>
    </rPh>
    <rPh sb="8" eb="10">
      <t>センセイ</t>
    </rPh>
    <phoneticPr fontId="6"/>
  </si>
  <si>
    <t>JIHS</t>
  </si>
  <si>
    <t>生理学特論（福島先生）</t>
    <rPh sb="6" eb="8">
      <t>フクシマ</t>
    </rPh>
    <rPh sb="8" eb="10">
      <t>センセイ</t>
    </rPh>
    <phoneticPr fontId="6"/>
  </si>
  <si>
    <t>生理学特論（新井先生）</t>
    <rPh sb="6" eb="8">
      <t>アライ</t>
    </rPh>
    <rPh sb="8" eb="10">
      <t>センセイ</t>
    </rPh>
    <phoneticPr fontId="6"/>
  </si>
  <si>
    <t>薬理学特論
成育看護学特論A-Ⅱ（母性）</t>
  </si>
  <si>
    <t>薬理：臨床講義室1</t>
  </si>
  <si>
    <t>看護情報・管理学特論A-Ⅱ
長寿看護学特論A-Ⅱ</t>
  </si>
  <si>
    <t>感染管理看護学特論A-Ⅲ
精神看護学特論A-Ⅲ
成育看護学特論A-Ⅱ（小児）</t>
  </si>
  <si>
    <t>精神：臨床講義室1　がん：セミナールーム1</t>
  </si>
  <si>
    <t>生理学特論（守山先生）</t>
    <rPh sb="6" eb="8">
      <t>モリヤマ</t>
    </rPh>
    <rPh sb="8" eb="10">
      <t>センセイ</t>
    </rPh>
    <phoneticPr fontId="6"/>
  </si>
  <si>
    <t>生理学特論（松田先生）</t>
    <rPh sb="6" eb="8">
      <t>マツダ</t>
    </rPh>
    <rPh sb="8" eb="10">
      <t>センセイ</t>
    </rPh>
    <phoneticPr fontId="6"/>
  </si>
  <si>
    <t>生理学特論（貫井先生）</t>
    <rPh sb="6" eb="8">
      <t>ヌクイ</t>
    </rPh>
    <rPh sb="8" eb="10">
      <t>センセイ</t>
    </rPh>
    <phoneticPr fontId="6"/>
  </si>
  <si>
    <t>ﾍﾙｽｱｾｽﾒﾝﾄ特論（新井先生）</t>
    <rPh sb="12" eb="14">
      <t>アライ</t>
    </rPh>
    <rPh sb="14" eb="16">
      <t>センセイ</t>
    </rPh>
    <phoneticPr fontId="6"/>
  </si>
  <si>
    <t>薬理学特論（高橋先生）
成育看護学特論A-Ⅱ（母性）</t>
    <rPh sb="6" eb="8">
      <t>タカハシ</t>
    </rPh>
    <rPh sb="8" eb="10">
      <t>センセイ</t>
    </rPh>
    <phoneticPr fontId="6"/>
  </si>
  <si>
    <t>生理学特論（瓜生先生）</t>
    <rPh sb="6" eb="8">
      <t>ウリュウ</t>
    </rPh>
    <rPh sb="8" eb="10">
      <t>センセイ</t>
    </rPh>
    <phoneticPr fontId="6"/>
  </si>
  <si>
    <t>生理学特論（下村先生）</t>
    <rPh sb="6" eb="8">
      <t>シモムラ</t>
    </rPh>
    <rPh sb="8" eb="10">
      <t>センセイ</t>
    </rPh>
    <phoneticPr fontId="6"/>
  </si>
  <si>
    <t>薬理学特論（佐々木先生）</t>
    <rPh sb="0" eb="3">
      <t>ヤクリガク</t>
    </rPh>
    <rPh sb="6" eb="9">
      <t>ササキ</t>
    </rPh>
    <rPh sb="9" eb="11">
      <t>センセイ</t>
    </rPh>
    <phoneticPr fontId="6"/>
  </si>
  <si>
    <t>ﾍﾙｽｱｾｽﾒﾝﾄ特論（荒川先生）</t>
    <rPh sb="12" eb="14">
      <t>アラカワ</t>
    </rPh>
    <rPh sb="14" eb="16">
      <t>センセイ</t>
    </rPh>
    <phoneticPr fontId="6"/>
  </si>
  <si>
    <t>ﾍﾙｽｱｾｽﾒﾝﾄ特論（泉先生）</t>
    <rPh sb="12" eb="13">
      <t>イズミ</t>
    </rPh>
    <rPh sb="13" eb="15">
      <t>センセイ</t>
    </rPh>
    <phoneticPr fontId="6"/>
  </si>
  <si>
    <t>成育看護学特論A-Ⅱ（母性）</t>
  </si>
  <si>
    <t>海の日</t>
    <phoneticPr fontId="6"/>
  </si>
  <si>
    <t>薬理学特論（佐々木先生）</t>
    <rPh sb="0" eb="3">
      <t>ヤクリガク</t>
    </rPh>
    <rPh sb="3" eb="5">
      <t>トクロン</t>
    </rPh>
    <rPh sb="6" eb="9">
      <t>ササキ</t>
    </rPh>
    <rPh sb="9" eb="11">
      <t>センセイ</t>
    </rPh>
    <phoneticPr fontId="3"/>
  </si>
  <si>
    <t>生理学特論（大曲先生）</t>
    <rPh sb="6" eb="8">
      <t>オオマガリ</t>
    </rPh>
    <rPh sb="8" eb="10">
      <t>センセイ</t>
    </rPh>
    <phoneticPr fontId="6"/>
  </si>
  <si>
    <t>ﾍﾙｽｱｾｽﾒﾝﾄ特論（大曲先生）</t>
    <rPh sb="12" eb="14">
      <t>オオマガリ</t>
    </rPh>
    <rPh sb="14" eb="16">
      <t>センセイ</t>
    </rPh>
    <phoneticPr fontId="3"/>
  </si>
  <si>
    <t>生理学特論（森岡先生）</t>
    <rPh sb="6" eb="8">
      <t>モリオカ</t>
    </rPh>
    <rPh sb="8" eb="10">
      <t>センセイ</t>
    </rPh>
    <phoneticPr fontId="6"/>
  </si>
  <si>
    <t>生理学特論（原先生）</t>
    <rPh sb="6" eb="7">
      <t>ハラ</t>
    </rPh>
    <rPh sb="7" eb="9">
      <t>センセイ</t>
    </rPh>
    <phoneticPr fontId="6"/>
  </si>
  <si>
    <t>ﾍﾙｽｱｾｽﾒﾝﾄ特論（IPPA演習）</t>
  </si>
  <si>
    <t>101、成人実</t>
  </si>
  <si>
    <t>ﾍﾙｽｱｾｽﾒﾝﾄ特論（IPPA演習）
精神看護学特論A-Ⅳ〈リエゾン〉
がん看護学特論A-Ⅲ</t>
    <rPh sb="20" eb="22">
      <t>セイシン</t>
    </rPh>
    <rPh sb="22" eb="25">
      <t>カンゴガク</t>
    </rPh>
    <rPh sb="25" eb="27">
      <t>トクロン</t>
    </rPh>
    <rPh sb="39" eb="42">
      <t>カンゴガク</t>
    </rPh>
    <rPh sb="42" eb="44">
      <t>トクロン</t>
    </rPh>
    <phoneticPr fontId="6"/>
  </si>
  <si>
    <t>ヘルス：101、成人実</t>
  </si>
  <si>
    <r>
      <rPr>
        <sz val="9"/>
        <color rgb="FFFF0000"/>
        <rFont val="UD デジタル 教科書体 NK-B"/>
      </rPr>
      <t xml:space="preserve">薬理学特論
</t>
    </r>
    <r>
      <rPr>
        <sz val="9"/>
        <color rgb="FF000000"/>
        <rFont val="UD デジタル 教科書体 NK-B"/>
      </rPr>
      <t>成育看護学特論A-Ⅱ（母性）</t>
    </r>
  </si>
  <si>
    <t>ﾍﾙｽｱｾｽﾒﾝﾄ特論（原先生）</t>
    <rPh sb="12" eb="13">
      <t>ハラ</t>
    </rPh>
    <rPh sb="13" eb="15">
      <t>センセイ</t>
    </rPh>
    <phoneticPr fontId="6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</si>
  <si>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6"/>
  </si>
  <si>
    <t>ﾍﾙｽｱｾｽﾒﾝﾄ特論（渡谷先生）</t>
    <rPh sb="12" eb="13">
      <t>ワタ</t>
    </rPh>
    <rPh sb="13" eb="14">
      <t>タニ</t>
    </rPh>
    <rPh sb="14" eb="16">
      <t>センセイ</t>
    </rPh>
    <phoneticPr fontId="6"/>
  </si>
  <si>
    <t>ﾍﾙｽｱｾｽﾒﾝﾄ特論（山下先生）</t>
    <rPh sb="12" eb="14">
      <t>ヤマシタ</t>
    </rPh>
    <rPh sb="14" eb="16">
      <t>センセイ</t>
    </rPh>
    <phoneticPr fontId="6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</si>
  <si>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6"/>
  </si>
  <si>
    <t>授業年間スケジュール（M2）</t>
    <rPh sb="0" eb="2">
      <t>ジュギョウ</t>
    </rPh>
    <rPh sb="2" eb="4">
      <t>ネンカン</t>
    </rPh>
    <phoneticPr fontId="6"/>
  </si>
  <si>
    <t>看護情報・管理学演習A-Ⅱ
感染管理看護学演習A-Ⅱ</t>
  </si>
  <si>
    <t>成育看護学演習A-Ⅲ（小児）
成人看護学演習A-Ⅱ
成育看護学演習A-Ⅲ（母性）</t>
  </si>
  <si>
    <t>国際看護学演習A-Ⅱ
精神看護学演習A-Ⅲ</t>
  </si>
  <si>
    <t>長寿看護学演習A-Ⅱ</t>
  </si>
  <si>
    <t>精神：セミナールーム４</t>
  </si>
  <si>
    <t>厚生労働省医政局 習田課長　特別講義
国際看護学演習A-Ⅱ
精神看護学演習A-Ⅲ</t>
  </si>
  <si>
    <t>特別講義：講堂</t>
    <rPh sb="0" eb="4">
      <t>トクベツコウギ</t>
    </rPh>
    <rPh sb="5" eb="7">
      <t>コウドウ</t>
    </rPh>
    <phoneticPr fontId="6"/>
  </si>
  <si>
    <t>成育看護学演習A-Ⅲ（母性）
成育看護学演習A-Ⅲ（小児）
成人看護学演習A-Ⅱ</t>
  </si>
  <si>
    <t>感染管理看護学演習A-Ⅱ</t>
  </si>
  <si>
    <t>授業年間スケジュール（Ｄ１）</t>
    <rPh sb="0" eb="2">
      <t>ジュギョウ</t>
    </rPh>
    <rPh sb="2" eb="4">
      <t>ネンカン</t>
    </rPh>
    <phoneticPr fontId="6"/>
  </si>
  <si>
    <t>精神看護学特論Ｂ</t>
  </si>
  <si>
    <t>政策医療看護学特論Ⅱ</t>
  </si>
  <si>
    <t>長寿看護学特論Ｂ
感染管理看護学特論Ｂ
成人看護学特論Ｂ</t>
  </si>
  <si>
    <t>質的看護学研究法</t>
  </si>
  <si>
    <t>成人:セミナールーム2</t>
  </si>
  <si>
    <r>
      <rPr>
        <sz val="9"/>
        <color rgb="FF000000"/>
        <rFont val="UD デジタル 教科書体 NK-B"/>
      </rPr>
      <t xml:space="preserve">精神看護学特論Ｂ
</t>
    </r>
    <r>
      <rPr>
        <sz val="9"/>
        <color rgb="FFFF0000"/>
        <rFont val="UD デジタル 教科書体 NK-B"/>
      </rPr>
      <t>国際看護学特論B</t>
    </r>
  </si>
  <si>
    <t>国際:セミナールーム4</t>
  </si>
  <si>
    <r>
      <rPr>
        <sz val="9"/>
        <color rgb="FF000000"/>
        <rFont val="UD デジタル 教科書体 NK-B"/>
      </rPr>
      <t xml:space="preserve">国際看護学特論Ｂ
</t>
    </r>
    <r>
      <rPr>
        <sz val="9"/>
        <color rgb="FFFF0000"/>
        <rFont val="UD デジタル 教科書体 NK-B"/>
      </rPr>
      <t>成人看護学特論Ｂ</t>
    </r>
  </si>
  <si>
    <t>政策医療看護学特論Ⅱ（習田課長特別講義）</t>
    <rPh sb="11" eb="13">
      <t>シュウダ</t>
    </rPh>
    <rPh sb="13" eb="15">
      <t>カチョウ</t>
    </rPh>
    <phoneticPr fontId="8"/>
  </si>
  <si>
    <r>
      <rPr>
        <sz val="9"/>
        <color rgb="FF000000"/>
        <rFont val="UD デジタル 教科書体 NK-B"/>
      </rPr>
      <t xml:space="preserve">長寿看護学特論Ｂ
感染管理看護学特論Ｂ
成人看護学特論Ｂ
</t>
    </r>
    <r>
      <rPr>
        <sz val="9"/>
        <color rgb="FFFF0000"/>
        <rFont val="UD デジタル 教科書体 NK-B"/>
      </rPr>
      <t>国際看護学特論Ｂ</t>
    </r>
  </si>
  <si>
    <t>成人:セミナールーム3
国際:セミナールーム2</t>
  </si>
  <si>
    <t>成人:セミナールーム3</t>
  </si>
  <si>
    <t>精神看護学演習Ｂ</t>
  </si>
  <si>
    <t>看護情報・管理学特論Ｂ</t>
  </si>
  <si>
    <t>成育看護学特論Ｂ
成人看護学演習Ｂ</t>
  </si>
  <si>
    <t>成人看護学演習Ｂ</t>
  </si>
  <si>
    <r>
      <rPr>
        <sz val="9"/>
        <color rgb="FF000000"/>
        <rFont val="UD デジタル 教科書体 NK-B"/>
      </rPr>
      <t xml:space="preserve">成人看護学演習Ｂ
</t>
    </r>
    <r>
      <rPr>
        <sz val="9"/>
        <color rgb="FFFF0000"/>
        <rFont val="UD デジタル 教科書体 NK-B"/>
      </rPr>
      <t>成人看護学特論Ｂ</t>
    </r>
  </si>
  <si>
    <t>特論:セミナールーム3</t>
  </si>
  <si>
    <r>
      <rPr>
        <sz val="9"/>
        <color rgb="FF000000"/>
        <rFont val="UD デジタル 教科書体 NK-B"/>
      </rPr>
      <t xml:space="preserve">精神看護学演習Ｂ 
</t>
    </r>
    <r>
      <rPr>
        <sz val="9"/>
        <color rgb="FFFF0000"/>
        <rFont val="UD デジタル 教科書体 NK-B"/>
      </rPr>
      <t>成人看護学特論Ｂ</t>
    </r>
  </si>
  <si>
    <r>
      <rPr>
        <sz val="9"/>
        <color rgb="FF000000"/>
        <rFont val="UD デジタル 教科書体 NK-B"/>
      </rPr>
      <t xml:space="preserve">成人看護学演習Ｂ 
</t>
    </r>
    <r>
      <rPr>
        <sz val="9"/>
        <color rgb="FFFF0000"/>
        <rFont val="UD デジタル 教科書体 NK-B"/>
      </rPr>
      <t>成人看護学特論Ｂ</t>
    </r>
  </si>
  <si>
    <t>授業年間スケジュール（Ｄ２・D３）</t>
    <rPh sb="0" eb="2">
      <t>ジュギョウ</t>
    </rPh>
    <rPh sb="2" eb="4">
      <t>ネンカン</t>
    </rPh>
    <phoneticPr fontId="6"/>
  </si>
  <si>
    <t>特別研究</t>
    <rPh sb="0" eb="2">
      <t>トクベツ</t>
    </rPh>
    <rPh sb="2" eb="4">
      <t>ケンキュウ</t>
    </rPh>
    <phoneticPr fontId="8"/>
  </si>
  <si>
    <t>特別研究</t>
    <rPh sb="0" eb="2">
      <t>トクベツ</t>
    </rPh>
    <rPh sb="2" eb="4">
      <t>ケンキュウ</t>
    </rPh>
    <phoneticPr fontId="6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</si>
  <si>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43"/>
  </si>
  <si>
    <t>昭和の日</t>
    <rPh sb="0" eb="2">
      <t>ショウワ</t>
    </rPh>
    <rPh sb="3" eb="4">
      <t>ヒ</t>
    </rPh>
    <phoneticPr fontId="43"/>
  </si>
  <si>
    <t>特別研究</t>
    <rPh sb="0" eb="2">
      <t>トクベツ</t>
    </rPh>
    <rPh sb="2" eb="4">
      <t>ケンキュウ</t>
    </rPh>
    <phoneticPr fontId="5"/>
  </si>
  <si>
    <t>厚生労働省医政局 習田課長　特別講義
特別研究</t>
    <rPh sb="19" eb="21">
      <t>トクベツ</t>
    </rPh>
    <rPh sb="21" eb="23">
      <t>ケンキュウ</t>
    </rPh>
    <phoneticPr fontId="6"/>
  </si>
  <si>
    <t>オープンキャンパス</t>
    <phoneticPr fontId="43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</si>
  <si>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43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</si>
  <si>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43"/>
  </si>
  <si>
    <t>小島　優子</t>
    <rPh sb="0" eb="2">
      <t>コジマ</t>
    </rPh>
    <rPh sb="3" eb="5">
      <t>ユウコ</t>
    </rPh>
    <phoneticPr fontId="6"/>
  </si>
  <si>
    <t>文学</t>
    <phoneticPr fontId="6"/>
  </si>
  <si>
    <t>佐藤　ゆかり</t>
    <rPh sb="0" eb="2">
      <t>サトウ</t>
    </rPh>
    <phoneticPr fontId="6"/>
  </si>
  <si>
    <t>高崎　恵</t>
    <rPh sb="0" eb="2">
      <t>タカサキ</t>
    </rPh>
    <rPh sb="3" eb="4">
      <t>メグミ</t>
    </rPh>
    <phoneticPr fontId="6"/>
  </si>
  <si>
    <t>上杉　妙子</t>
    <phoneticPr fontId="6"/>
  </si>
  <si>
    <t>加藤　優子</t>
    <rPh sb="0" eb="2">
      <t>カトウ</t>
    </rPh>
    <rPh sb="3" eb="5">
      <t>ユウコ</t>
    </rPh>
    <phoneticPr fontId="6"/>
  </si>
  <si>
    <t>人間関係論</t>
  </si>
  <si>
    <t>ﾊﾟｳﾗ･ﾍﾞﾙｳﾞｧﾝｹﾞﾙ
ｸﾘｽ･ﾊﾟｰﾊﾑ</t>
    <phoneticPr fontId="6"/>
  </si>
  <si>
    <t>スペイン語</t>
    <phoneticPr fontId="6"/>
  </si>
  <si>
    <t>上村　淳志</t>
    <rPh sb="0" eb="2">
      <t>ウエムラ</t>
    </rPh>
    <rPh sb="3" eb="4">
      <t>ジュン</t>
    </rPh>
    <rPh sb="4" eb="5">
      <t>シ</t>
    </rPh>
    <phoneticPr fontId="6"/>
  </si>
  <si>
    <t>フランス語</t>
    <phoneticPr fontId="6"/>
  </si>
  <si>
    <t>小西　英則</t>
    <phoneticPr fontId="6"/>
  </si>
  <si>
    <t>柏木　公一</t>
    <phoneticPr fontId="6"/>
  </si>
  <si>
    <t>本間　典子</t>
    <phoneticPr fontId="6"/>
  </si>
  <si>
    <t>人体の構造と機能Ⅱ</t>
    <phoneticPr fontId="6"/>
  </si>
  <si>
    <t>環境と健康</t>
    <phoneticPr fontId="6"/>
  </si>
  <si>
    <t>夏原　和美</t>
    <rPh sb="0" eb="2">
      <t>ナツハラ</t>
    </rPh>
    <rPh sb="3" eb="5">
      <t>カズミ</t>
    </rPh>
    <phoneticPr fontId="6"/>
  </si>
  <si>
    <t>矢富　有見子</t>
    <phoneticPr fontId="6"/>
  </si>
  <si>
    <t>森下　純子</t>
    <rPh sb="0" eb="2">
      <t>モリシタ</t>
    </rPh>
    <rPh sb="3" eb="5">
      <t>ジュンコ</t>
    </rPh>
    <phoneticPr fontId="6"/>
  </si>
  <si>
    <t>生活援助論Ⅰ(ABCD)</t>
  </si>
  <si>
    <t>網中　眞由美</t>
    <rPh sb="0" eb="2">
      <t>アミナカ</t>
    </rPh>
    <rPh sb="3" eb="6">
      <t>マユミ</t>
    </rPh>
    <phoneticPr fontId="6"/>
  </si>
  <si>
    <t>本間　典子</t>
    <rPh sb="0" eb="2">
      <t>ホンマ</t>
    </rPh>
    <rPh sb="3" eb="5">
      <t>ノリコ</t>
    </rPh>
    <phoneticPr fontId="5"/>
  </si>
  <si>
    <t>日本の伝統芸術</t>
    <rPh sb="0" eb="2">
      <t>ニホン</t>
    </rPh>
    <rPh sb="3" eb="5">
      <t>デントウ</t>
    </rPh>
    <rPh sb="5" eb="7">
      <t>ゲイジュツ</t>
    </rPh>
    <phoneticPr fontId="5"/>
  </si>
  <si>
    <t>土田　みめ</t>
    <rPh sb="0" eb="1">
      <t>ツチ</t>
    </rPh>
    <rPh sb="1" eb="2">
      <t>タ</t>
    </rPh>
    <phoneticPr fontId="5"/>
  </si>
  <si>
    <t>渡辺　幹司</t>
  </si>
  <si>
    <t>マスコミュニケーション論</t>
    <rPh sb="11" eb="12">
      <t>ロン</t>
    </rPh>
    <phoneticPr fontId="5"/>
  </si>
  <si>
    <t>飯野　勝己</t>
    <rPh sb="0" eb="2">
      <t>イイノ</t>
    </rPh>
    <rPh sb="3" eb="5">
      <t>カツミ</t>
    </rPh>
    <phoneticPr fontId="5"/>
  </si>
  <si>
    <t>コミュニケーション論</t>
    <rPh sb="9" eb="10">
      <t>ロン</t>
    </rPh>
    <phoneticPr fontId="5"/>
  </si>
  <si>
    <t>高山　昇</t>
    <rPh sb="0" eb="2">
      <t>タカヤマ</t>
    </rPh>
    <rPh sb="3" eb="4">
      <t>ノボル</t>
    </rPh>
    <phoneticPr fontId="5"/>
  </si>
  <si>
    <t>ﾊﾟｳﾗ･ﾍﾞﾙｳﾞｧﾝｹﾞﾙ</t>
    <phoneticPr fontId="6"/>
  </si>
  <si>
    <t>遺伝と健康</t>
    <rPh sb="0" eb="2">
      <t>イデン</t>
    </rPh>
    <rPh sb="3" eb="5">
      <t>ケンコウ</t>
    </rPh>
    <phoneticPr fontId="5"/>
  </si>
  <si>
    <t>井上　健</t>
    <rPh sb="0" eb="2">
      <t>イノウエ</t>
    </rPh>
    <rPh sb="3" eb="4">
      <t>ケン</t>
    </rPh>
    <phoneticPr fontId="5"/>
  </si>
  <si>
    <t>疾病・病態論Ⅱ</t>
    <rPh sb="0" eb="2">
      <t>シッペイ</t>
    </rPh>
    <rPh sb="3" eb="5">
      <t>ビョウタイ</t>
    </rPh>
    <rPh sb="5" eb="6">
      <t>ロン</t>
    </rPh>
    <phoneticPr fontId="5"/>
  </si>
  <si>
    <t>大曲　貴夫</t>
    <rPh sb="0" eb="2">
      <t>オオマガリ</t>
    </rPh>
    <rPh sb="3" eb="5">
      <t>タカオ</t>
    </rPh>
    <phoneticPr fontId="5"/>
  </si>
  <si>
    <t>梅田　亜矢</t>
    <rPh sb="0" eb="2">
      <t>ウメダ</t>
    </rPh>
    <rPh sb="3" eb="5">
      <t>アヤ</t>
    </rPh>
    <phoneticPr fontId="6"/>
  </si>
  <si>
    <t>看護過程原論</t>
    <rPh sb="0" eb="2">
      <t>カンゴ</t>
    </rPh>
    <rPh sb="2" eb="4">
      <t>カテイ</t>
    </rPh>
    <rPh sb="4" eb="6">
      <t>ゲンロン</t>
    </rPh>
    <phoneticPr fontId="5"/>
  </si>
  <si>
    <t>亀岡　智美</t>
    <rPh sb="0" eb="2">
      <t>カメオカ</t>
    </rPh>
    <rPh sb="3" eb="5">
      <t>トモミ</t>
    </rPh>
    <phoneticPr fontId="5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</si>
  <si>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5"/>
  </si>
  <si>
    <t>生活援助論Ⅲ(ABCD)</t>
  </si>
  <si>
    <t>家族看護学</t>
    <rPh sb="0" eb="2">
      <t>カゾク</t>
    </rPh>
    <rPh sb="2" eb="4">
      <t>カンゴ</t>
    </rPh>
    <rPh sb="4" eb="5">
      <t>ガク</t>
    </rPh>
    <phoneticPr fontId="5"/>
  </si>
  <si>
    <t>藤田　淳子</t>
    <rPh sb="0" eb="2">
      <t>フジタ</t>
    </rPh>
    <rPh sb="3" eb="5">
      <t>ジュンコ</t>
    </rPh>
    <phoneticPr fontId="5"/>
  </si>
  <si>
    <t>成人看護学概論</t>
    <rPh sb="0" eb="2">
      <t>セイジン</t>
    </rPh>
    <rPh sb="2" eb="5">
      <t>カンゴガク</t>
    </rPh>
    <rPh sb="5" eb="7">
      <t>ガイロン</t>
    </rPh>
    <phoneticPr fontId="5"/>
  </si>
  <si>
    <t>杉山　文乃</t>
    <phoneticPr fontId="6"/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</si>
  <si>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5"/>
  </si>
  <si>
    <t>遠藤　晶子</t>
    <rPh sb="0" eb="2">
      <t>エンドウ</t>
    </rPh>
    <rPh sb="3" eb="5">
      <t>アキコ</t>
    </rPh>
    <phoneticPr fontId="6"/>
  </si>
  <si>
    <t>母性看護学概論</t>
    <rPh sb="0" eb="2">
      <t>ボセイ</t>
    </rPh>
    <rPh sb="2" eb="5">
      <t>カンゴガク</t>
    </rPh>
    <rPh sb="5" eb="7">
      <t>ガイロン</t>
    </rPh>
    <phoneticPr fontId="5"/>
  </si>
  <si>
    <t>日置　智華子</t>
    <rPh sb="0" eb="2">
      <t>ヒオキ</t>
    </rPh>
    <rPh sb="3" eb="4">
      <t>チ</t>
    </rPh>
    <rPh sb="4" eb="6">
      <t>ハナコ</t>
    </rPh>
    <phoneticPr fontId="5"/>
  </si>
  <si>
    <t>国際関係論</t>
    <rPh sb="0" eb="2">
      <t>コクサイ</t>
    </rPh>
    <rPh sb="2" eb="5">
      <t>カンケイロン</t>
    </rPh>
    <phoneticPr fontId="5"/>
  </si>
  <si>
    <t>上杉　妙子</t>
    <rPh sb="0" eb="2">
      <t>ウエスギ</t>
    </rPh>
    <rPh sb="3" eb="5">
      <t>タエコ</t>
    </rPh>
    <phoneticPr fontId="5"/>
  </si>
  <si>
    <t>癒しの科学</t>
    <rPh sb="0" eb="1">
      <t>イヤ</t>
    </rPh>
    <rPh sb="3" eb="5">
      <t>カガク</t>
    </rPh>
    <phoneticPr fontId="5"/>
  </si>
  <si>
    <t>地域･在宅看護学実践論</t>
    <phoneticPr fontId="6"/>
  </si>
  <si>
    <t>地域･在宅看護学実習</t>
  </si>
  <si>
    <t>老年看護援助論</t>
    <rPh sb="0" eb="2">
      <t>ロウネン</t>
    </rPh>
    <rPh sb="2" eb="4">
      <t>カンゴ</t>
    </rPh>
    <rPh sb="4" eb="6">
      <t>エンジョ</t>
    </rPh>
    <rPh sb="6" eb="7">
      <t>ロン</t>
    </rPh>
    <phoneticPr fontId="5"/>
  </si>
  <si>
    <t>綿貫　成明</t>
    <phoneticPr fontId="6"/>
  </si>
  <si>
    <t>小児看護援助論Ⅱ</t>
    <rPh sb="0" eb="2">
      <t>ショウニ</t>
    </rPh>
    <rPh sb="2" eb="4">
      <t>カンゴ</t>
    </rPh>
    <rPh sb="4" eb="6">
      <t>エンジョ</t>
    </rPh>
    <rPh sb="6" eb="7">
      <t>ロン</t>
    </rPh>
    <phoneticPr fontId="5"/>
  </si>
  <si>
    <t>遠藤　数江</t>
    <rPh sb="0" eb="2">
      <t>エンドウ</t>
    </rPh>
    <rPh sb="3" eb="4">
      <t>スウ</t>
    </rPh>
    <rPh sb="4" eb="5">
      <t>エ</t>
    </rPh>
    <phoneticPr fontId="5"/>
  </si>
  <si>
    <t>周産期看護</t>
    <rPh sb="0" eb="5">
      <t>シュウサンキカンゴ</t>
    </rPh>
    <phoneticPr fontId="5"/>
  </si>
  <si>
    <t>精神看護援助論</t>
    <rPh sb="0" eb="2">
      <t>セイシン</t>
    </rPh>
    <rPh sb="2" eb="4">
      <t>カンゴ</t>
    </rPh>
    <rPh sb="4" eb="6">
      <t>エンジョ</t>
    </rPh>
    <rPh sb="6" eb="7">
      <t>ロン</t>
    </rPh>
    <phoneticPr fontId="5"/>
  </si>
  <si>
    <t>松浦　佳代</t>
    <rPh sb="0" eb="2">
      <t>マツウラ</t>
    </rPh>
    <rPh sb="3" eb="5">
      <t>カヨ</t>
    </rPh>
    <phoneticPr fontId="5"/>
  </si>
  <si>
    <t>政策医療看護論Ⅰ</t>
    <rPh sb="0" eb="2">
      <t>セイサク</t>
    </rPh>
    <rPh sb="2" eb="4">
      <t>イリョウ</t>
    </rPh>
    <rPh sb="4" eb="6">
      <t>カンゴ</t>
    </rPh>
    <rPh sb="6" eb="7">
      <t>ロン</t>
    </rPh>
    <phoneticPr fontId="5"/>
  </si>
  <si>
    <t>西岡　みどり</t>
    <phoneticPr fontId="6"/>
  </si>
  <si>
    <t>国際看護論</t>
    <rPh sb="0" eb="2">
      <t>コクサイ</t>
    </rPh>
    <rPh sb="2" eb="4">
      <t>カンゴ</t>
    </rPh>
    <rPh sb="4" eb="5">
      <t>ロン</t>
    </rPh>
    <phoneticPr fontId="5"/>
  </si>
  <si>
    <t>須藤　恭子</t>
    <phoneticPr fontId="6"/>
  </si>
  <si>
    <t>看護倫理</t>
    <rPh sb="0" eb="2">
      <t>カンゴ</t>
    </rPh>
    <rPh sb="2" eb="4">
      <t>リンリ</t>
    </rPh>
    <phoneticPr fontId="5"/>
  </si>
  <si>
    <t>看護と安全</t>
    <rPh sb="0" eb="2">
      <t>カンゴ</t>
    </rPh>
    <rPh sb="3" eb="5">
      <t>アンゼン</t>
    </rPh>
    <phoneticPr fontId="5"/>
  </si>
  <si>
    <t>小澤　三枝子</t>
    <rPh sb="0" eb="2">
      <t>オザワ</t>
    </rPh>
    <rPh sb="3" eb="6">
      <t>ミエコ</t>
    </rPh>
    <phoneticPr fontId="5"/>
  </si>
  <si>
    <t>看護教育論</t>
    <rPh sb="0" eb="2">
      <t>カンゴ</t>
    </rPh>
    <rPh sb="2" eb="5">
      <t>キョウイクロン</t>
    </rPh>
    <phoneticPr fontId="5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</si>
  <si>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5"/>
  </si>
  <si>
    <t>西岡　みどり</t>
  </si>
  <si>
    <t>英語Ⅵ</t>
  </si>
  <si>
    <t>清水　陽一</t>
    <rPh sb="0" eb="2">
      <t>シミズ</t>
    </rPh>
    <rPh sb="3" eb="5">
      <t>ヨウイチ</t>
    </rPh>
    <phoneticPr fontId="6"/>
  </si>
  <si>
    <t>森　　真喜子</t>
  </si>
  <si>
    <t>来生　奈巳子</t>
  </si>
  <si>
    <t>綿貫　成明</t>
  </si>
  <si>
    <t>各担当教員</t>
    <phoneticPr fontId="6"/>
  </si>
  <si>
    <t>国際看護学実習Ⅱ</t>
  </si>
  <si>
    <t>各担当教員</t>
  </si>
  <si>
    <t>池田　真弓</t>
  </si>
  <si>
    <t>助産診断･技術学Ⅲ</t>
    <rPh sb="0" eb="4">
      <t>ジョサンシンダン</t>
    </rPh>
    <rPh sb="5" eb="8">
      <t>ギジュツガク</t>
    </rPh>
    <phoneticPr fontId="6"/>
  </si>
  <si>
    <t>池田　真弓</t>
    <phoneticPr fontId="6"/>
  </si>
  <si>
    <t>助産学実習Ⅰ</t>
    <rPh sb="0" eb="5">
      <t>ジョサンガクジッシュウ</t>
    </rPh>
    <phoneticPr fontId="6"/>
  </si>
  <si>
    <t>助産学実習Ⅱ</t>
    <rPh sb="0" eb="5">
      <t>ジョサンガクジッシュウ</t>
    </rPh>
    <phoneticPr fontId="6"/>
  </si>
  <si>
    <t>前期課程</t>
    <rPh sb="0" eb="2">
      <t>ゼンキ</t>
    </rPh>
    <rPh sb="2" eb="4">
      <t>カテイ</t>
    </rPh>
    <phoneticPr fontId="6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</si>
  <si>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</si>
  <si>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綿貫　成明</t>
    <rPh sb="0" eb="2">
      <t>ワタヌキ</t>
    </rPh>
    <rPh sb="3" eb="4">
      <t>ナリ</t>
    </rPh>
    <rPh sb="4" eb="5">
      <t>アカ</t>
    </rPh>
    <phoneticPr fontId="6"/>
  </si>
  <si>
    <t>看護研究法</t>
    <rPh sb="0" eb="2">
      <t>カンゴ</t>
    </rPh>
    <rPh sb="2" eb="4">
      <t>ケンキュウ</t>
    </rPh>
    <rPh sb="4" eb="5">
      <t>ホウ</t>
    </rPh>
    <phoneticPr fontId="4"/>
  </si>
  <si>
    <t>萱間　真美</t>
  </si>
  <si>
    <t>看護理論</t>
    <rPh sb="0" eb="2">
      <t>カンゴ</t>
    </rPh>
    <rPh sb="2" eb="4">
      <t>リロン</t>
    </rPh>
    <phoneticPr fontId="4"/>
  </si>
  <si>
    <t>亀岡　智美</t>
    <phoneticPr fontId="6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</si>
  <si>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4"/>
  </si>
  <si>
    <t>来生　奈巳子</t>
    <phoneticPr fontId="6"/>
  </si>
  <si>
    <t>森 真喜子</t>
    <phoneticPr fontId="6"/>
  </si>
  <si>
    <t>看護継続教育</t>
    <rPh sb="0" eb="2">
      <t>カンゴ</t>
    </rPh>
    <rPh sb="2" eb="4">
      <t>ケイゾク</t>
    </rPh>
    <rPh sb="4" eb="6">
      <t>キョウイク</t>
    </rPh>
    <phoneticPr fontId="4"/>
  </si>
  <si>
    <t>看護管理学</t>
    <rPh sb="0" eb="2">
      <t>カンゴ</t>
    </rPh>
    <rPh sb="2" eb="4">
      <t>カンリ</t>
    </rPh>
    <rPh sb="4" eb="5">
      <t>ガク</t>
    </rPh>
    <phoneticPr fontId="4"/>
  </si>
  <si>
    <t>小澤　三枝子</t>
    <phoneticPr fontId="6"/>
  </si>
  <si>
    <t>保健経済論</t>
    <rPh sb="0" eb="2">
      <t>ホケン</t>
    </rPh>
    <rPh sb="2" eb="4">
      <t>ケイザイ</t>
    </rPh>
    <rPh sb="4" eb="5">
      <t>ロン</t>
    </rPh>
    <phoneticPr fontId="4"/>
  </si>
  <si>
    <t>看護統計学</t>
    <rPh sb="0" eb="2">
      <t>カンゴ</t>
    </rPh>
    <rPh sb="2" eb="5">
      <t>トウケイガク</t>
    </rPh>
    <phoneticPr fontId="4"/>
  </si>
  <si>
    <t>ヘルスアセスメント特論</t>
    <rPh sb="9" eb="10">
      <t>トク</t>
    </rPh>
    <rPh sb="10" eb="11">
      <t>ロン</t>
    </rPh>
    <phoneticPr fontId="4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</si>
  <si>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4"/>
  </si>
  <si>
    <t>生理学特論</t>
    <rPh sb="0" eb="3">
      <t>セイリガク</t>
    </rPh>
    <rPh sb="3" eb="4">
      <t>トク</t>
    </rPh>
    <rPh sb="4" eb="5">
      <t>ロン</t>
    </rPh>
    <phoneticPr fontId="4"/>
  </si>
  <si>
    <t>大曲　貴夫</t>
    <phoneticPr fontId="6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</si>
  <si>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</si>
  <si>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</si>
  <si>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</si>
  <si>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</si>
  <si>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</si>
  <si>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</si>
  <si>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</si>
  <si>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看護教育学演習 A-Ⅰ</t>
    <rPh sb="0" eb="2">
      <t>カンゴ</t>
    </rPh>
    <rPh sb="2" eb="5">
      <t>キョウイクガク</t>
    </rPh>
    <rPh sb="5" eb="7">
      <t>エンシュウ</t>
    </rPh>
    <phoneticPr fontId="4"/>
  </si>
  <si>
    <t>看護教育学演習 A-Ⅱ</t>
    <rPh sb="0" eb="2">
      <t>カンゴ</t>
    </rPh>
    <rPh sb="2" eb="5">
      <t>キョウイクガク</t>
    </rPh>
    <rPh sb="5" eb="7">
      <t>エンシュウ</t>
    </rPh>
    <phoneticPr fontId="4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</si>
  <si>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4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</si>
  <si>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</si>
  <si>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</si>
  <si>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</si>
  <si>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</si>
  <si>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4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</si>
  <si>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</si>
  <si>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杉山　文乃</t>
  </si>
  <si>
    <t>成人看護学特論 A-Ⅱ</t>
    <phoneticPr fontId="6"/>
  </si>
  <si>
    <t>遠藤　晶子</t>
  </si>
  <si>
    <t>成人看護学演習 A-Ⅰ</t>
    <phoneticPr fontId="6"/>
  </si>
  <si>
    <t>成人看護学演習 A-Ⅱ</t>
    <phoneticPr fontId="6"/>
  </si>
  <si>
    <t>がん看護学特論 A-Ⅰ</t>
    <rPh sb="2" eb="5">
      <t>カンゴガク</t>
    </rPh>
    <rPh sb="5" eb="7">
      <t>トクロン</t>
    </rPh>
    <phoneticPr fontId="4"/>
  </si>
  <si>
    <t>清水　陽一</t>
  </si>
  <si>
    <t>がん看護学特論 A-Ⅱ</t>
    <rPh sb="2" eb="5">
      <t>カンゴガク</t>
    </rPh>
    <rPh sb="5" eb="7">
      <t>トクロン</t>
    </rPh>
    <phoneticPr fontId="4"/>
  </si>
  <si>
    <t>がん看護学特論 A-Ⅲ</t>
    <rPh sb="2" eb="5">
      <t>カンゴガク</t>
    </rPh>
    <rPh sb="5" eb="7">
      <t>トクロン</t>
    </rPh>
    <phoneticPr fontId="4"/>
  </si>
  <si>
    <t>がん看護学演習 A-Ⅰ</t>
    <rPh sb="2" eb="5">
      <t>カンゴガク</t>
    </rPh>
    <rPh sb="5" eb="7">
      <t>エンシュウ</t>
    </rPh>
    <phoneticPr fontId="4"/>
  </si>
  <si>
    <t>がん看護学演習 A-Ⅱ</t>
    <rPh sb="2" eb="5">
      <t>カンゴガク</t>
    </rPh>
    <rPh sb="5" eb="7">
      <t>エンシュウ</t>
    </rPh>
    <phoneticPr fontId="4"/>
  </si>
  <si>
    <t>がん看護学演習 A-Ⅲ</t>
    <rPh sb="2" eb="5">
      <t>カンゴガク</t>
    </rPh>
    <rPh sb="5" eb="7">
      <t>エンシュウ</t>
    </rPh>
    <phoneticPr fontId="4"/>
  </si>
  <si>
    <t>がん看護学演習 A-Ⅳ</t>
    <rPh sb="2" eb="5">
      <t>カンゴガク</t>
    </rPh>
    <rPh sb="5" eb="7">
      <t>エンシュウ</t>
    </rPh>
    <phoneticPr fontId="4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</si>
  <si>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</si>
  <si>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がん看護学実習 A-Ⅰ</t>
    <rPh sb="2" eb="5">
      <t>カンゴガク</t>
    </rPh>
    <rPh sb="5" eb="7">
      <t>ジッシュウ</t>
    </rPh>
    <phoneticPr fontId="4"/>
  </si>
  <si>
    <t>がん看護学実習 A-Ⅱ</t>
    <rPh sb="2" eb="5">
      <t>カンゴガク</t>
    </rPh>
    <rPh sb="5" eb="7">
      <t>ジッシュウ</t>
    </rPh>
    <phoneticPr fontId="4"/>
  </si>
  <si>
    <t>がん看護学実習 A-Ⅲ</t>
    <rPh sb="2" eb="5">
      <t>カンゴガク</t>
    </rPh>
    <rPh sb="5" eb="7">
      <t>ジッシュウ</t>
    </rPh>
    <phoneticPr fontId="4"/>
  </si>
  <si>
    <t>がん看護学実習 A-Ⅳ</t>
    <rPh sb="2" eb="5">
      <t>カンゴガク</t>
    </rPh>
    <rPh sb="5" eb="7">
      <t>ジッシュウ</t>
    </rPh>
    <phoneticPr fontId="4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</si>
  <si>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</si>
  <si>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</si>
  <si>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4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</si>
  <si>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4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</si>
  <si>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</si>
  <si>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</si>
  <si>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</si>
  <si>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</si>
  <si>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</si>
  <si>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</si>
  <si>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</si>
  <si>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4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</si>
  <si>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</si>
  <si>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4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</si>
  <si>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</si>
  <si>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</si>
  <si>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</si>
  <si>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</si>
  <si>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</si>
  <si>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</si>
  <si>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池田　真弓</t>
    <rPh sb="0" eb="2">
      <t>イケダ</t>
    </rPh>
    <rPh sb="3" eb="5">
      <t>マユミ</t>
    </rPh>
    <phoneticPr fontId="6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</si>
  <si>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</si>
  <si>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</si>
  <si>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</si>
  <si>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4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</si>
  <si>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4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</si>
  <si>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</si>
  <si>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</si>
  <si>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</si>
  <si>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</si>
  <si>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</si>
  <si>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</si>
  <si>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</si>
  <si>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</si>
  <si>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</si>
  <si>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</si>
  <si>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</si>
  <si>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</si>
  <si>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微生物学特論</t>
    <rPh sb="0" eb="4">
      <t>ビセイブツガク</t>
    </rPh>
    <rPh sb="4" eb="5">
      <t>トク</t>
    </rPh>
    <rPh sb="5" eb="6">
      <t>ロン</t>
    </rPh>
    <phoneticPr fontId="4"/>
  </si>
  <si>
    <t>森　那美子</t>
    <phoneticPr fontId="6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</si>
  <si>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4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</si>
  <si>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</si>
  <si>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</si>
  <si>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感染症学演習</t>
    <rPh sb="0" eb="3">
      <t>カンセンショウ</t>
    </rPh>
    <rPh sb="3" eb="4">
      <t>ガク</t>
    </rPh>
    <rPh sb="4" eb="6">
      <t>エンシュウ</t>
    </rPh>
    <phoneticPr fontId="4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</si>
  <si>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</si>
  <si>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</si>
  <si>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</si>
  <si>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4"/>
  </si>
  <si>
    <t>後期課程</t>
    <rPh sb="0" eb="2">
      <t>コウキ</t>
    </rPh>
    <rPh sb="2" eb="4">
      <t>カテイ</t>
    </rPh>
    <phoneticPr fontId="6"/>
  </si>
  <si>
    <t>政策医療看護学特論Ⅱ</t>
    <phoneticPr fontId="6"/>
  </si>
  <si>
    <t>量的看護学研究法</t>
    <phoneticPr fontId="6"/>
  </si>
  <si>
    <t>質的看護学研究法</t>
    <phoneticPr fontId="6"/>
  </si>
  <si>
    <t>国際看護学特論 Ｂ</t>
    <phoneticPr fontId="6"/>
  </si>
  <si>
    <t>須藤　恭子</t>
  </si>
  <si>
    <t>国際看護学演習 B</t>
    <phoneticPr fontId="6"/>
  </si>
  <si>
    <t>看護教育学特論 B</t>
    <phoneticPr fontId="6"/>
  </si>
  <si>
    <t>看護教育学演習 B</t>
    <phoneticPr fontId="6"/>
  </si>
  <si>
    <t>看護情報・管理学特論 B</t>
    <phoneticPr fontId="6"/>
  </si>
  <si>
    <t>看護情報・管理学演習 B</t>
    <phoneticPr fontId="6"/>
  </si>
  <si>
    <t>政策的機能看護学特別研究（国際看護学）</t>
    <phoneticPr fontId="6"/>
  </si>
  <si>
    <t>政策的機能看護学特別研究（看護教育学）</t>
    <phoneticPr fontId="6"/>
  </si>
  <si>
    <t>政策的機能看護学特別研究（看護情報・管理学）</t>
    <phoneticPr fontId="6"/>
  </si>
  <si>
    <t>成人看護学特論B</t>
    <phoneticPr fontId="6"/>
  </si>
  <si>
    <t>飯野　京子</t>
  </si>
  <si>
    <t>成人看護学演習B</t>
    <phoneticPr fontId="6"/>
  </si>
  <si>
    <t>精神看護学特論B</t>
    <phoneticPr fontId="6"/>
  </si>
  <si>
    <t>精神看護学演習B</t>
    <phoneticPr fontId="6"/>
  </si>
  <si>
    <t>成育看護学特論B</t>
    <phoneticPr fontId="6"/>
  </si>
  <si>
    <t>成育看護学演習B</t>
    <phoneticPr fontId="6"/>
  </si>
  <si>
    <t>長寿看護学特論B</t>
    <phoneticPr fontId="6"/>
  </si>
  <si>
    <t>長寿看護学演習B</t>
    <phoneticPr fontId="6"/>
  </si>
  <si>
    <t>感染管理看護学特論B</t>
    <phoneticPr fontId="6"/>
  </si>
  <si>
    <t>感染管理看護学演習B</t>
    <phoneticPr fontId="6"/>
  </si>
  <si>
    <t>先駆的臨床看護学特別研究（成人看護学）</t>
    <phoneticPr fontId="6"/>
  </si>
  <si>
    <t>杉山 文乃</t>
  </si>
  <si>
    <t>先駆的臨床看護学特別研究（精神看護学）</t>
    <phoneticPr fontId="6"/>
  </si>
  <si>
    <t>先駆的臨床看護学特別研究（成育看護学）</t>
    <phoneticPr fontId="6"/>
  </si>
  <si>
    <t>先駆的臨床看護学特別研究（長寿看護学）</t>
    <phoneticPr fontId="6"/>
  </si>
  <si>
    <t>先駆的臨床看護学特別研究（感染管理看護学）</t>
    <phoneticPr fontId="6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</si>
</sst>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76" formatCode="d&quot;日&quot;\(aaa\)"/>
    <numFmt numFmtId="177" formatCode="m&quot;月&quot;"/>
    <numFmt numFmtId="178" formatCode="yyyy&quot;年&quot;m&quot;月&quot;d&quot;日&quot;\(aaa\)"/>
    <numFmt numFmtId="179" formatCode="m/d;@"/>
    <numFmt numFmtId="180" formatCode="aaa"/>
  </numFmts>
  <fonts count="93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9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000000"/>
      <name val="UD デジタル 教科書体 NK-B"/>
      <family val="1"/>
      <charset val="128"/>
    </font>
    <font>
      <sz val="11"/>
      <color rgb="FF000000"/>
      <name val="UD デジタル 教科書体 NK-B"/>
      <family val="1"/>
      <charset val="128"/>
    </font>
    <font>
      <sz val="12"/>
      <name val="UD デジタル 教科書体 NK-B"/>
      <family val="1"/>
      <charset val="128"/>
    </font>
    <font>
      <b/>
      <sz val="10"/>
      <color rgb="FF000000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2109DB"/>
      <name val="UD デジタル 教科書体 NK-B"/>
      <family val="1"/>
      <charset val="128"/>
    </font>
    <font>
      <sz val="8"/>
      <color rgb="FF2109DB"/>
      <name val="UD デジタル 教科書体 NK-B"/>
      <family val="1"/>
      <charset val="128"/>
    </font>
    <font>
      <b/>
      <sz val="8"/>
      <color rgb="FF424242"/>
      <name val="UD デジタル 教科書体 NK-B"/>
      <family val="1"/>
      <charset val="128"/>
    </font>
    <font>
      <b/>
      <sz val="11"/>
      <name val="UD デジタル 教科書体 NK-B"/>
      <family val="1"/>
      <charset val="128"/>
    </font>
    <font>
      <b/>
      <sz val="10"/>
      <color rgb="FFFF0000"/>
      <name val="UD デジタル 教科書体 NK-B"/>
      <family val="1"/>
      <charset val="128"/>
    </font>
    <font>
      <b/>
      <sz val="10"/>
      <color rgb="FF444444"/>
      <name val="UD デジタル 教科書体 NK-B"/>
      <family val="1"/>
      <charset val="128"/>
    </font>
    <font>
      <b/>
      <sz val="9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6"/>
      <name val="ＭＳ Ｐゴシック"/>
      <family val="2"/>
      <charset val="128"/>
      <scheme val="minor"/>
    </font>
    <font>
      <sz val="9"/>
      <color rgb="FF000000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color rgb="FFFF0000"/>
      <name val="UD デジタル 教科書体 NK-B"/>
      <family val="1"/>
      <charset val="128"/>
    </font>
    <font>
      <b/>
      <sz val="26"/>
      <color rgb="FFFF0000"/>
      <name val="UD デジタル 教科書体 NK-B"/>
      <family val="1"/>
      <charset val="128"/>
    </font>
    <font>
      <sz val="10"/>
      <color rgb="FFFF0000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sz val="26"/>
      <color rgb="FF000000"/>
      <name val="UD デジタル 教科書体 NK-B"/>
      <family val="1"/>
      <charset val="128"/>
    </font>
    <font>
      <b/>
      <sz val="11"/>
      <color rgb="FF000000"/>
      <name val="UD デジタル 教科書体 NK-B"/>
      <family val="1"/>
      <charset val="128"/>
    </font>
    <font>
      <sz val="18"/>
      <color rgb="FF000000"/>
      <name val="UD デジタル 教科書体 NK-B"/>
      <family val="1"/>
      <charset val="128"/>
    </font>
    <font>
      <sz val="6"/>
      <color rgb="FF000000"/>
      <name val="UD デジタル 教科書体 NK-B"/>
      <family val="1"/>
      <charset val="128"/>
    </font>
    <font>
      <sz val="9"/>
      <name val="UD デジタル 教科書体 NK-B"/>
      <family val="1"/>
    </font>
    <font>
      <sz val="8"/>
      <color rgb="FFFF0000"/>
      <name val="UD デジタル 教科書体 NK-B"/>
      <family val="1"/>
    </font>
    <font>
      <sz val="11"/>
      <color rgb="FFFF0000"/>
      <name val="UD デジタル 教科書体 NK-B"/>
      <family val="1"/>
    </font>
    <font>
      <b/>
      <sz val="9"/>
      <name val="UD デジタル 教科書体 NK-B"/>
      <family val="1"/>
    </font>
    <font>
      <b/>
      <sz val="8"/>
      <name val="UD デジタル 教科書体 NK-B"/>
      <family val="1"/>
    </font>
    <font>
      <sz val="8"/>
      <name val="UD デジタル 教科書体 NK-B"/>
      <family val="1"/>
    </font>
    <font>
      <sz val="11"/>
      <name val="UD デジタル 教科書体 NK-B"/>
      <family val="1"/>
    </font>
    <font>
      <sz val="10"/>
      <name val="UD デジタル 教科書体 NK-B"/>
      <family val="1"/>
    </font>
    <font>
      <b/>
      <sz val="10"/>
      <name val="UD デジタル 教科書体 NK-B"/>
      <family val="1"/>
    </font>
    <font>
      <sz val="9"/>
      <color rgb="FF000000"/>
      <name val="UD デジタル 教科書体 NK-B"/>
      <family val="1"/>
    </font>
    <font>
      <strike/>
      <sz val="8"/>
      <name val="UD デジタル 教科書体 NK-B"/>
      <family val="1"/>
      <charset val="128"/>
    </font>
    <font>
      <strike/>
      <sz val="11"/>
      <name val="UD デジタル 教科書体 NK-B"/>
      <family val="1"/>
      <charset val="128"/>
    </font>
    <font>
      <b/>
      <sz val="8"/>
      <color rgb="FFFF0000"/>
      <name val="UD デジタル 教科書体 NK-B"/>
      <family val="1"/>
    </font>
    <font>
      <b/>
      <sz val="11"/>
      <color rgb="FFFF0000"/>
      <name val="UD デジタル 教科書体 NK-B"/>
      <family val="1"/>
    </font>
    <font>
      <sz val="6"/>
      <name val="UD デジタル 教科書体 NK-B"/>
      <family val="1"/>
    </font>
    <font>
      <sz val="6"/>
      <color theme="1"/>
      <name val="UD デジタル 教科書体 NK-B"/>
      <family val="1"/>
      <charset val="128"/>
    </font>
    <font>
      <b/>
      <sz val="9"/>
      <name val="Calibri"/>
      <family val="1"/>
    </font>
    <font>
      <b/>
      <sz val="14"/>
      <name val="UD デジタル 教科書体 NK-B"/>
      <family val="1"/>
    </font>
    <font>
      <sz val="9"/>
      <color rgb="FF000000"/>
      <name val="UD デジタル 教科書体 NK-B"/>
    </font>
    <font>
      <sz val="9"/>
      <color rgb="FFFF0000"/>
      <name val="UD デジタル 教科書体 NK-B"/>
    </font>
    <font>
      <sz val="9"/>
      <name val="UD デジタル 教科書体 NK-B"/>
    </font>
    <font>
      <sz val="9"/>
      <color rgb="FFFF0000"/>
      <name val="UD デジタル 教科書体 NK-B"/>
      <family val="1"/>
    </font>
    <font>
      <sz val="6"/>
      <color rgb="FF000000"/>
      <name val="UD デジタル 教科書体 NK-B"/>
    </font>
    <font>
      <sz val="6"/>
      <color rgb="FFFF0000"/>
      <name val="UD デジタル 教科書体 NK-B"/>
    </font>
    <font>
      <sz val="6"/>
      <name val="UD デジタル 教科書体 NK-B"/>
    </font>
    <font>
      <b/>
      <sz val="8"/>
      <color rgb="FF000000"/>
      <name val="UD Digi Kyokasho N-B"/>
    </font>
    <font>
      <b/>
      <sz val="8"/>
      <name val="UD Digi Kyokasho N-B"/>
    </font>
    <font>
      <b/>
      <sz val="8"/>
      <color rgb="FF000000"/>
      <name val="UD Digi Kyokasho N-R"/>
    </font>
    <font>
      <b/>
      <sz val="8"/>
      <name val="UD Digi Kyokasho N-R"/>
    </font>
    <font>
      <sz val="6"/>
      <color rgb="FFFF0000"/>
      <name val="UD デジタル 教科書体 NK-B"/>
      <family val="1"/>
      <charset val="128"/>
    </font>
    <font>
      <b/>
      <sz val="10"/>
      <color theme="1"/>
      <name val="UD デジタル 教科書体 NK-B"/>
      <family val="1"/>
      <charset val="128"/>
    </font>
    <font>
      <b/>
      <sz val="10"/>
      <color rgb="FF000000"/>
      <name val="UD デジタル 教科書体 NK-B"/>
      <family val="1"/>
    </font>
    <font>
      <b/>
      <sz val="10"/>
      <color rgb="FFFF0000"/>
      <name val="UD デジタル 教科書体 NK-B"/>
      <family val="1"/>
    </font>
    <font>
      <sz val="10"/>
      <color rgb="FF000000"/>
      <name val="UD デジタル 教科書体 NK-B"/>
      <family val="1"/>
    </font>
  </fonts>
  <fills count="35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rgb="FFFFCCFF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EBF1DE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66FFFF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DE9D9"/>
        <bgColor indexed="64"/>
      </patternFill>
    </fill>
  </fills>
  <borders count="154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dashed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dashed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dotted">
        <color indexed="64"/>
      </right>
      <top style="medium">
        <color indexed="64"/>
      </top>
      <bottom/>
      <diagonal/>
    </border>
    <border>
      <left style="thin">
        <color indexed="64"/>
      </left>
      <right style="dotted">
        <color indexed="64"/>
      </right>
      <top/>
      <bottom style="medium">
        <color indexed="64"/>
      </bottom>
      <diagonal/>
    </border>
    <border>
      <left style="dott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dashed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/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medium">
        <color indexed="64"/>
      </left>
      <right/>
      <top/>
      <bottom/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/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/>
      <diagonal/>
    </border>
    <border>
      <left style="dashed">
        <color rgb="FF000000"/>
      </left>
      <right style="thin">
        <color rgb="FF000000"/>
      </right>
      <top style="thin">
        <color rgb="FF000000"/>
      </top>
      <bottom/>
      <diagonal/>
    </border>
    <border>
      <left style="dashed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rgb="FF000000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rgb="FF000000"/>
      </top>
      <bottom/>
      <diagonal/>
    </border>
    <border>
      <left style="thin">
        <color rgb="FF000000"/>
      </left>
      <right style="dashed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medium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rgb="FF000000"/>
      </right>
      <top/>
      <bottom/>
      <diagonal/>
    </border>
    <border>
      <left style="thin">
        <color indexed="64"/>
      </left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medium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 style="double">
        <color rgb="FF000000"/>
      </left>
      <right/>
      <top/>
      <bottom/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double">
        <color rgb="FF000000"/>
      </right>
      <top style="thin">
        <color indexed="64"/>
      </top>
      <bottom/>
      <diagonal/>
    </border>
    <border>
      <left style="thin">
        <color indexed="64"/>
      </left>
      <right style="double">
        <color rgb="FF000000"/>
      </right>
      <top/>
      <bottom/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double">
        <color rgb="FF000000"/>
      </left>
      <right/>
      <top style="thin">
        <color indexed="64"/>
      </top>
      <bottom/>
      <diagonal/>
    </border>
    <border>
      <left/>
      <right style="double">
        <color rgb="FF000000"/>
      </right>
      <top style="thin">
        <color indexed="64"/>
      </top>
      <bottom/>
      <diagonal/>
    </border>
    <border>
      <left/>
      <right style="double">
        <color rgb="FF000000"/>
      </right>
      <top/>
      <bottom/>
      <diagonal/>
    </border>
    <border>
      <left/>
      <right style="double">
        <color indexed="64"/>
      </right>
      <top/>
      <bottom/>
      <diagonal/>
    </border>
    <border>
      <left/>
      <right style="double">
        <color indexed="64"/>
      </right>
      <top style="thin">
        <color indexed="64"/>
      </top>
      <bottom/>
      <diagonal/>
    </border>
    <border>
      <left/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 diagonalUp="1"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 style="thin">
        <color indexed="64"/>
      </diagonal>
    </border>
    <border>
      <left/>
      <right style="thin">
        <color rgb="FF000000"/>
      </right>
      <top style="thin">
        <color indexed="64"/>
      </top>
      <bottom/>
      <diagonal/>
    </border>
  </borders>
  <cellStyleXfs count="28">
    <xf numFmtId="0" fontId="0" fillId="0" borderId="0"/>
    <xf numFmtId="0" fontId="5" fillId="0" borderId="0">
      <alignment vertical="center"/>
    </xf>
    <xf numFmtId="0" fontId="4" fillId="0" borderId="0">
      <alignment vertical="center"/>
    </xf>
    <xf numFmtId="0" fontId="7" fillId="0" borderId="0"/>
    <xf numFmtId="0" fontId="10" fillId="5" borderId="0" applyNumberFormat="0" applyBorder="0" applyAlignment="0" applyProtection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3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2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</cellStyleXfs>
  <cellXfs count="1350">
    <xf numFmtId="0" fontId="0" fillId="0" borderId="0" xfId="0"/>
    <xf numFmtId="177" fontId="14" fillId="0" borderId="0" xfId="0" applyNumberFormat="1" applyFont="1" applyAlignment="1">
      <alignment horizontal="center" shrinkToFit="1"/>
    </xf>
    <xf numFmtId="0" fontId="15" fillId="0" borderId="0" xfId="0" applyFont="1" applyAlignment="1">
      <alignment horizontal="center" shrinkToFit="1"/>
    </xf>
    <xf numFmtId="0" fontId="15" fillId="0" borderId="0" xfId="0" applyFont="1" applyAlignment="1">
      <alignment shrinkToFit="1"/>
    </xf>
    <xf numFmtId="0" fontId="16" fillId="7" borderId="4" xfId="0" applyFont="1" applyFill="1" applyBorder="1" applyAlignment="1">
      <alignment horizontal="center" vertical="center" shrinkToFit="1"/>
    </xf>
    <xf numFmtId="0" fontId="16" fillId="7" borderId="5" xfId="0" applyFont="1" applyFill="1" applyBorder="1" applyAlignment="1">
      <alignment horizontal="center" vertical="center" shrinkToFit="1"/>
    </xf>
    <xf numFmtId="0" fontId="13" fillId="9" borderId="20" xfId="0" applyFont="1" applyFill="1" applyBorder="1" applyAlignment="1">
      <alignment horizontal="center" vertical="center" shrinkToFit="1"/>
    </xf>
    <xf numFmtId="0" fontId="13" fillId="9" borderId="5" xfId="0" applyFont="1" applyFill="1" applyBorder="1" applyAlignment="1">
      <alignment horizontal="center" vertical="center" shrinkToFit="1"/>
    </xf>
    <xf numFmtId="0" fontId="13" fillId="9" borderId="4" xfId="0" applyFont="1" applyFill="1" applyBorder="1" applyAlignment="1">
      <alignment horizontal="center" vertical="center" shrinkToFit="1"/>
    </xf>
    <xf numFmtId="0" fontId="13" fillId="9" borderId="6" xfId="0" applyFont="1" applyFill="1" applyBorder="1" applyAlignment="1">
      <alignment horizontal="center" vertical="center" shrinkToFit="1"/>
    </xf>
    <xf numFmtId="0" fontId="13" fillId="9" borderId="2" xfId="0" applyFont="1" applyFill="1" applyBorder="1" applyAlignment="1">
      <alignment horizontal="center" vertical="center" shrinkToFit="1"/>
    </xf>
    <xf numFmtId="0" fontId="18" fillId="0" borderId="9" xfId="0" applyFont="1" applyBorder="1" applyAlignment="1">
      <alignment horizontal="distributed" vertical="center" shrinkToFit="1"/>
    </xf>
    <xf numFmtId="0" fontId="16" fillId="0" borderId="0" xfId="0" applyFont="1" applyAlignment="1">
      <alignment vertical="center" wrapText="1" shrinkToFit="1"/>
    </xf>
    <xf numFmtId="0" fontId="16" fillId="0" borderId="0" xfId="0" applyFont="1" applyAlignment="1">
      <alignment shrinkToFit="1"/>
    </xf>
    <xf numFmtId="0" fontId="18" fillId="0" borderId="1" xfId="0" applyFont="1" applyBorder="1" applyAlignment="1">
      <alignment horizontal="distributed" vertical="center" shrinkToFit="1"/>
    </xf>
    <xf numFmtId="0" fontId="18" fillId="0" borderId="7" xfId="0" applyFont="1" applyBorder="1" applyAlignment="1">
      <alignment horizontal="distributed" vertical="center" shrinkToFit="1"/>
    </xf>
    <xf numFmtId="0" fontId="22" fillId="0" borderId="0" xfId="0" applyFont="1" applyAlignment="1">
      <alignment shrinkToFit="1"/>
    </xf>
    <xf numFmtId="0" fontId="18" fillId="0" borderId="10" xfId="0" applyFont="1" applyBorder="1" applyAlignment="1">
      <alignment horizontal="distributed" vertical="center" shrinkToFit="1"/>
    </xf>
    <xf numFmtId="0" fontId="18" fillId="0" borderId="11" xfId="0" applyFont="1" applyBorder="1" applyAlignment="1">
      <alignment horizontal="distributed" vertical="center" shrinkToFit="1"/>
    </xf>
    <xf numFmtId="0" fontId="16" fillId="0" borderId="8" xfId="0" applyFont="1" applyBorder="1" applyAlignment="1">
      <alignment shrinkToFit="1"/>
    </xf>
    <xf numFmtId="0" fontId="16" fillId="8" borderId="4" xfId="0" applyFont="1" applyFill="1" applyBorder="1" applyAlignment="1">
      <alignment horizontal="center" vertical="center" shrinkToFit="1"/>
    </xf>
    <xf numFmtId="0" fontId="16" fillId="8" borderId="5" xfId="0" applyFont="1" applyFill="1" applyBorder="1" applyAlignment="1">
      <alignment horizontal="center" vertical="center" shrinkToFit="1"/>
    </xf>
    <xf numFmtId="0" fontId="18" fillId="0" borderId="25" xfId="0" applyFont="1" applyBorder="1" applyAlignment="1">
      <alignment horizontal="distributed" vertical="center" shrinkToFit="1"/>
    </xf>
    <xf numFmtId="0" fontId="18" fillId="0" borderId="26" xfId="0" applyFont="1" applyBorder="1" applyAlignment="1">
      <alignment horizontal="distributed" vertical="center" shrinkToFit="1"/>
    </xf>
    <xf numFmtId="0" fontId="18" fillId="0" borderId="27" xfId="0" applyFont="1" applyBorder="1" applyAlignment="1">
      <alignment horizontal="distributed" vertical="center" shrinkToFit="1"/>
    </xf>
    <xf numFmtId="0" fontId="22" fillId="0" borderId="0" xfId="0" applyFont="1" applyAlignment="1">
      <alignment vertical="center" wrapText="1" shrinkToFit="1"/>
    </xf>
    <xf numFmtId="0" fontId="22" fillId="0" borderId="8" xfId="0" applyFont="1" applyBorder="1" applyAlignment="1">
      <alignment shrinkToFit="1"/>
    </xf>
    <xf numFmtId="0" fontId="16" fillId="10" borderId="4" xfId="0" applyFont="1" applyFill="1" applyBorder="1" applyAlignment="1">
      <alignment horizontal="center" vertical="center" shrinkToFit="1"/>
    </xf>
    <xf numFmtId="0" fontId="16" fillId="10" borderId="5" xfId="0" applyFont="1" applyFill="1" applyBorder="1" applyAlignment="1">
      <alignment horizontal="center" vertical="center" shrinkToFit="1"/>
    </xf>
    <xf numFmtId="0" fontId="30" fillId="0" borderId="0" xfId="0" applyFont="1" applyAlignment="1">
      <alignment shrinkToFit="1"/>
    </xf>
    <xf numFmtId="0" fontId="13" fillId="9" borderId="12" xfId="0" applyFont="1" applyFill="1" applyBorder="1" applyAlignment="1">
      <alignment horizontal="center" vertical="center" shrinkToFit="1"/>
    </xf>
    <xf numFmtId="0" fontId="15" fillId="3" borderId="0" xfId="0" applyFont="1" applyFill="1" applyAlignment="1">
      <alignment shrinkToFit="1"/>
    </xf>
    <xf numFmtId="0" fontId="22" fillId="0" borderId="91" xfId="0" applyFont="1" applyBorder="1" applyAlignment="1">
      <alignment shrinkToFit="1"/>
    </xf>
    <xf numFmtId="0" fontId="36" fillId="0" borderId="0" xfId="0" applyFont="1" applyAlignment="1">
      <alignment shrinkToFit="1"/>
    </xf>
    <xf numFmtId="0" fontId="16" fillId="0" borderId="1" xfId="0" applyFont="1" applyBorder="1" applyAlignment="1">
      <alignment horizontal="center" shrinkToFit="1"/>
    </xf>
    <xf numFmtId="0" fontId="16" fillId="0" borderId="7" xfId="0" applyFont="1" applyBorder="1" applyAlignment="1">
      <alignment horizontal="center" shrinkToFit="1"/>
    </xf>
    <xf numFmtId="0" fontId="25" fillId="9" borderId="20" xfId="0" applyFont="1" applyFill="1" applyBorder="1" applyAlignment="1">
      <alignment horizontal="center" vertical="center" wrapText="1" shrinkToFit="1"/>
    </xf>
    <xf numFmtId="0" fontId="25" fillId="9" borderId="5" xfId="0" applyFont="1" applyFill="1" applyBorder="1" applyAlignment="1">
      <alignment horizontal="center" vertical="center" wrapText="1" shrinkToFit="1"/>
    </xf>
    <xf numFmtId="0" fontId="25" fillId="9" borderId="4" xfId="0" applyFont="1" applyFill="1" applyBorder="1" applyAlignment="1">
      <alignment horizontal="center" vertical="center" wrapText="1" shrinkToFit="1"/>
    </xf>
    <xf numFmtId="0" fontId="25" fillId="9" borderId="6" xfId="0" applyFont="1" applyFill="1" applyBorder="1" applyAlignment="1">
      <alignment horizontal="center" vertical="center" wrapText="1" shrinkToFit="1"/>
    </xf>
    <xf numFmtId="0" fontId="25" fillId="9" borderId="2" xfId="0" applyFont="1" applyFill="1" applyBorder="1" applyAlignment="1">
      <alignment horizontal="center" vertical="center" wrapText="1" shrinkToFit="1"/>
    </xf>
    <xf numFmtId="0" fontId="22" fillId="0" borderId="85" xfId="0" applyFont="1" applyBorder="1" applyAlignment="1">
      <alignment shrinkToFit="1"/>
    </xf>
    <xf numFmtId="0" fontId="25" fillId="9" borderId="12" xfId="0" applyFont="1" applyFill="1" applyBorder="1" applyAlignment="1">
      <alignment horizontal="center" vertical="center" wrapText="1" shrinkToFit="1"/>
    </xf>
    <xf numFmtId="0" fontId="25" fillId="9" borderId="18" xfId="0" applyFont="1" applyFill="1" applyBorder="1" applyAlignment="1">
      <alignment horizontal="center" vertical="center" wrapText="1" shrinkToFit="1"/>
    </xf>
    <xf numFmtId="0" fontId="25" fillId="9" borderId="3" xfId="0" applyFont="1" applyFill="1" applyBorder="1" applyAlignment="1">
      <alignment horizontal="center" vertical="center" wrapText="1" shrinkToFit="1"/>
    </xf>
    <xf numFmtId="0" fontId="13" fillId="9" borderId="14" xfId="0" applyFont="1" applyFill="1" applyBorder="1" applyAlignment="1">
      <alignment horizontal="center" vertical="center" shrinkToFit="1"/>
    </xf>
    <xf numFmtId="0" fontId="25" fillId="9" borderId="14" xfId="0" applyFont="1" applyFill="1" applyBorder="1" applyAlignment="1">
      <alignment horizontal="center" vertical="center" wrapText="1" shrinkToFit="1"/>
    </xf>
    <xf numFmtId="0" fontId="16" fillId="7" borderId="20" xfId="0" applyFont="1" applyFill="1" applyBorder="1" applyAlignment="1">
      <alignment vertical="center" shrinkToFit="1"/>
    </xf>
    <xf numFmtId="178" fontId="16" fillId="4" borderId="4" xfId="0" applyNumberFormat="1" applyFont="1" applyFill="1" applyBorder="1" applyAlignment="1">
      <alignment horizontal="center" vertical="center" shrinkToFit="1"/>
    </xf>
    <xf numFmtId="178" fontId="16" fillId="4" borderId="5" xfId="0" applyNumberFormat="1" applyFont="1" applyFill="1" applyBorder="1" applyAlignment="1">
      <alignment horizontal="center" vertical="center" shrinkToFit="1"/>
    </xf>
    <xf numFmtId="178" fontId="16" fillId="4" borderId="20" xfId="0" applyNumberFormat="1" applyFont="1" applyFill="1" applyBorder="1" applyAlignment="1">
      <alignment vertical="center" shrinkToFit="1"/>
    </xf>
    <xf numFmtId="178" fontId="17" fillId="0" borderId="0" xfId="0" applyNumberFormat="1" applyFont="1" applyAlignment="1">
      <alignment vertical="center" shrinkToFit="1"/>
    </xf>
    <xf numFmtId="0" fontId="17" fillId="0" borderId="0" xfId="0" applyFont="1" applyAlignment="1">
      <alignment vertical="center" shrinkToFit="1"/>
    </xf>
    <xf numFmtId="178" fontId="15" fillId="3" borderId="0" xfId="0" applyNumberFormat="1" applyFont="1" applyFill="1" applyAlignment="1">
      <alignment shrinkToFit="1"/>
    </xf>
    <xf numFmtId="0" fontId="16" fillId="0" borderId="1" xfId="0" applyFont="1" applyBorder="1" applyAlignment="1">
      <alignment vertical="center" wrapText="1" shrinkToFit="1"/>
    </xf>
    <xf numFmtId="0" fontId="17" fillId="0" borderId="20" xfId="0" applyFont="1" applyBorder="1" applyAlignment="1">
      <alignment horizontal="center" vertical="center" shrinkToFit="1"/>
    </xf>
    <xf numFmtId="0" fontId="16" fillId="0" borderId="1" xfId="0" applyFont="1" applyBorder="1" applyAlignment="1">
      <alignment shrinkToFit="1"/>
    </xf>
    <xf numFmtId="0" fontId="16" fillId="0" borderId="7" xfId="0" applyFont="1" applyBorder="1" applyAlignment="1">
      <alignment shrinkToFit="1"/>
    </xf>
    <xf numFmtId="0" fontId="22" fillId="0" borderId="1" xfId="0" applyFont="1" applyBorder="1" applyAlignment="1">
      <alignment shrinkToFit="1"/>
    </xf>
    <xf numFmtId="0" fontId="22" fillId="0" borderId="7" xfId="0" applyFont="1" applyBorder="1" applyAlignment="1">
      <alignment shrinkToFit="1"/>
    </xf>
    <xf numFmtId="0" fontId="16" fillId="0" borderId="17" xfId="0" applyFont="1" applyBorder="1" applyAlignment="1">
      <alignment vertical="center" wrapText="1" shrinkToFit="1"/>
    </xf>
    <xf numFmtId="0" fontId="22" fillId="0" borderId="1" xfId="0" applyFont="1" applyBorder="1" applyAlignment="1">
      <alignment horizontal="left" shrinkToFit="1"/>
    </xf>
    <xf numFmtId="0" fontId="22" fillId="0" borderId="1" xfId="0" applyFont="1" applyBorder="1" applyAlignment="1">
      <alignment horizontal="center" shrinkToFit="1"/>
    </xf>
    <xf numFmtId="0" fontId="13" fillId="9" borderId="118" xfId="0" applyFont="1" applyFill="1" applyBorder="1" applyAlignment="1">
      <alignment horizontal="center" vertical="center" shrinkToFit="1"/>
    </xf>
    <xf numFmtId="0" fontId="13" fillId="9" borderId="109" xfId="0" applyFont="1" applyFill="1" applyBorder="1" applyAlignment="1">
      <alignment horizontal="center" vertical="center" shrinkToFit="1"/>
    </xf>
    <xf numFmtId="0" fontId="13" fillId="9" borderId="115" xfId="0" applyFont="1" applyFill="1" applyBorder="1" applyAlignment="1">
      <alignment horizontal="center" vertical="center" shrinkToFit="1"/>
    </xf>
    <xf numFmtId="20" fontId="16" fillId="0" borderId="0" xfId="0" applyNumberFormat="1" applyFont="1" applyAlignment="1">
      <alignment shrinkToFit="1"/>
    </xf>
    <xf numFmtId="0" fontId="16" fillId="0" borderId="9" xfId="0" applyFont="1" applyBorder="1" applyAlignment="1">
      <alignment vertical="center" wrapText="1" shrinkToFit="1"/>
    </xf>
    <xf numFmtId="0" fontId="16" fillId="4" borderId="4" xfId="0" applyFont="1" applyFill="1" applyBorder="1" applyAlignment="1">
      <alignment horizontal="center" vertical="center" shrinkToFit="1"/>
    </xf>
    <xf numFmtId="0" fontId="16" fillId="4" borderId="5" xfId="0" applyFont="1" applyFill="1" applyBorder="1" applyAlignment="1">
      <alignment horizontal="center" vertical="center" shrinkToFit="1"/>
    </xf>
    <xf numFmtId="0" fontId="16" fillId="4" borderId="20" xfId="0" applyFont="1" applyFill="1" applyBorder="1" applyAlignment="1">
      <alignment vertical="center" shrinkToFit="1"/>
    </xf>
    <xf numFmtId="0" fontId="18" fillId="0" borderId="17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wrapText="1" shrinkToFit="1"/>
    </xf>
    <xf numFmtId="0" fontId="22" fillId="0" borderId="0" xfId="0" applyFont="1" applyAlignment="1">
      <alignment horizontal="left" shrinkToFit="1"/>
    </xf>
    <xf numFmtId="0" fontId="16" fillId="0" borderId="0" xfId="0" applyFont="1" applyAlignment="1">
      <alignment vertical="center" shrinkToFit="1"/>
    </xf>
    <xf numFmtId="0" fontId="25" fillId="9" borderId="118" xfId="0" applyFont="1" applyFill="1" applyBorder="1" applyAlignment="1">
      <alignment horizontal="center" vertical="center" wrapText="1" shrinkToFit="1"/>
    </xf>
    <xf numFmtId="0" fontId="25" fillId="9" borderId="109" xfId="0" applyFont="1" applyFill="1" applyBorder="1" applyAlignment="1">
      <alignment horizontal="center" vertical="center" wrapText="1" shrinkToFit="1"/>
    </xf>
    <xf numFmtId="0" fontId="25" fillId="9" borderId="115" xfId="0" applyFont="1" applyFill="1" applyBorder="1" applyAlignment="1">
      <alignment horizontal="center" vertical="center" wrapText="1" shrinkToFit="1"/>
    </xf>
    <xf numFmtId="0" fontId="25" fillId="9" borderId="110" xfId="0" applyFont="1" applyFill="1" applyBorder="1" applyAlignment="1">
      <alignment horizontal="center" vertical="center" wrapText="1" shrinkToFit="1"/>
    </xf>
    <xf numFmtId="0" fontId="25" fillId="9" borderId="119" xfId="0" applyFont="1" applyFill="1" applyBorder="1" applyAlignment="1">
      <alignment horizontal="center" vertical="center" wrapText="1" shrinkToFit="1"/>
    </xf>
    <xf numFmtId="0" fontId="22" fillId="0" borderId="17" xfId="0" applyFont="1" applyBorder="1" applyAlignment="1">
      <alignment vertical="center" wrapText="1" shrinkToFit="1"/>
    </xf>
    <xf numFmtId="0" fontId="36" fillId="0" borderId="0" xfId="0" applyFont="1" applyAlignment="1">
      <alignment vertical="center" wrapText="1" shrinkToFit="1"/>
    </xf>
    <xf numFmtId="0" fontId="36" fillId="0" borderId="0" xfId="0" applyFont="1" applyAlignment="1">
      <alignment vertical="center" shrinkToFit="1"/>
    </xf>
    <xf numFmtId="0" fontId="15" fillId="0" borderId="0" xfId="26" applyFont="1" applyAlignment="1">
      <alignment horizontal="center" vertical="center"/>
    </xf>
    <xf numFmtId="0" fontId="15" fillId="0" borderId="0" xfId="26" applyFont="1">
      <alignment vertical="center"/>
    </xf>
    <xf numFmtId="0" fontId="40" fillId="0" borderId="0" xfId="26" applyFont="1" applyAlignment="1">
      <alignment horizontal="left" vertical="center"/>
    </xf>
    <xf numFmtId="0" fontId="41" fillId="0" borderId="0" xfId="26" applyFont="1">
      <alignment vertical="center"/>
    </xf>
    <xf numFmtId="22" fontId="15" fillId="0" borderId="0" xfId="26" applyNumberFormat="1" applyFont="1">
      <alignment vertical="center"/>
    </xf>
    <xf numFmtId="14" fontId="26" fillId="0" borderId="0" xfId="26" applyNumberFormat="1" applyFont="1" applyAlignment="1">
      <alignment horizontal="center" vertical="center"/>
    </xf>
    <xf numFmtId="0" fontId="42" fillId="0" borderId="0" xfId="26" applyFont="1" applyAlignment="1">
      <alignment horizontal="left" vertical="center"/>
    </xf>
    <xf numFmtId="56" fontId="15" fillId="0" borderId="0" xfId="26" applyNumberFormat="1" applyFont="1" applyAlignment="1">
      <alignment horizontal="center" vertical="center"/>
    </xf>
    <xf numFmtId="0" fontId="15" fillId="0" borderId="30" xfId="26" applyFont="1" applyBorder="1" applyAlignment="1">
      <alignment horizontal="center" vertical="center" wrapText="1"/>
    </xf>
    <xf numFmtId="0" fontId="15" fillId="0" borderId="33" xfId="26" applyFont="1" applyBorder="1" applyAlignment="1">
      <alignment horizontal="center" vertical="center" wrapText="1"/>
    </xf>
    <xf numFmtId="0" fontId="15" fillId="0" borderId="36" xfId="26" applyFont="1" applyBorder="1" applyAlignment="1">
      <alignment horizontal="center" vertical="center" wrapText="1"/>
    </xf>
    <xf numFmtId="0" fontId="15" fillId="0" borderId="39" xfId="26" applyFont="1" applyBorder="1" applyAlignment="1">
      <alignment horizontal="center" vertical="center" wrapText="1"/>
    </xf>
    <xf numFmtId="179" fontId="16" fillId="0" borderId="28" xfId="26" applyNumberFormat="1" applyFont="1" applyBorder="1" applyAlignment="1">
      <alignment horizontal="center" vertical="center"/>
    </xf>
    <xf numFmtId="180" fontId="15" fillId="0" borderId="40" xfId="26" applyNumberFormat="1" applyFont="1" applyBorder="1" applyAlignment="1">
      <alignment horizontal="center" vertical="center"/>
    </xf>
    <xf numFmtId="0" fontId="41" fillId="0" borderId="30" xfId="26" applyFont="1" applyBorder="1" applyAlignment="1">
      <alignment vertical="center" wrapText="1"/>
    </xf>
    <xf numFmtId="0" fontId="39" fillId="0" borderId="32" xfId="26" applyFont="1" applyBorder="1" applyAlignment="1">
      <alignment vertical="center" wrapText="1"/>
    </xf>
    <xf numFmtId="0" fontId="39" fillId="0" borderId="30" xfId="26" applyFont="1" applyBorder="1" applyAlignment="1">
      <alignment vertical="center" wrapText="1"/>
    </xf>
    <xf numFmtId="0" fontId="39" fillId="0" borderId="31" xfId="26" applyFont="1" applyBorder="1" applyAlignment="1">
      <alignment horizontal="center" vertical="center" wrapText="1"/>
    </xf>
    <xf numFmtId="0" fontId="39" fillId="0" borderId="41" xfId="26" applyFont="1" applyBorder="1" applyAlignment="1">
      <alignment vertical="center" wrapText="1"/>
    </xf>
    <xf numFmtId="0" fontId="39" fillId="0" borderId="42" xfId="26" applyFont="1" applyBorder="1" applyAlignment="1">
      <alignment horizontal="center" vertical="center" wrapText="1"/>
    </xf>
    <xf numFmtId="179" fontId="16" fillId="0" borderId="43" xfId="26" applyNumberFormat="1" applyFont="1" applyBorder="1" applyAlignment="1">
      <alignment horizontal="center" vertical="center"/>
    </xf>
    <xf numFmtId="180" fontId="15" fillId="0" borderId="20" xfId="26" applyNumberFormat="1" applyFont="1" applyBorder="1" applyAlignment="1">
      <alignment horizontal="center" vertical="center"/>
    </xf>
    <xf numFmtId="0" fontId="39" fillId="0" borderId="6" xfId="26" applyFont="1" applyBorder="1" applyAlignment="1">
      <alignment vertical="center" wrapText="1"/>
    </xf>
    <xf numFmtId="0" fontId="39" fillId="0" borderId="5" xfId="26" applyFont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/>
    </xf>
    <xf numFmtId="0" fontId="39" fillId="0" borderId="41" xfId="26" applyFont="1" applyBorder="1" applyAlignment="1">
      <alignment horizontal="center" vertical="center" wrapText="1"/>
    </xf>
    <xf numFmtId="0" fontId="39" fillId="0" borderId="6" xfId="26" applyFont="1" applyBorder="1" applyAlignment="1">
      <alignment horizontal="center" vertical="center" wrapText="1"/>
    </xf>
    <xf numFmtId="179" fontId="16" fillId="6" borderId="43" xfId="26" applyNumberFormat="1" applyFont="1" applyFill="1" applyBorder="1" applyAlignment="1">
      <alignment horizontal="center" vertical="center"/>
    </xf>
    <xf numFmtId="180" fontId="15" fillId="6" borderId="20" xfId="26" applyNumberFormat="1" applyFont="1" applyFill="1" applyBorder="1" applyAlignment="1">
      <alignment horizontal="center" vertical="center"/>
    </xf>
    <xf numFmtId="0" fontId="39" fillId="6" borderId="41" xfId="26" applyFont="1" applyFill="1" applyBorder="1" applyAlignment="1">
      <alignment vertical="center" wrapText="1"/>
    </xf>
    <xf numFmtId="0" fontId="39" fillId="6" borderId="6" xfId="26" applyFont="1" applyFill="1" applyBorder="1" applyAlignment="1">
      <alignment horizontal="center" vertical="center" wrapText="1"/>
    </xf>
    <xf numFmtId="0" fontId="39" fillId="6" borderId="6" xfId="26" applyFont="1" applyFill="1" applyBorder="1" applyAlignment="1">
      <alignment vertical="center" wrapText="1"/>
    </xf>
    <xf numFmtId="0" fontId="39" fillId="6" borderId="44" xfId="26" applyFont="1" applyFill="1" applyBorder="1" applyAlignment="1">
      <alignment horizontal="center" vertical="center" wrapText="1"/>
    </xf>
    <xf numFmtId="0" fontId="39" fillId="6" borderId="5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horizontal="center" vertical="center" wrapText="1"/>
    </xf>
    <xf numFmtId="0" fontId="39" fillId="0" borderId="4" xfId="26" applyFont="1" applyBorder="1" applyAlignment="1">
      <alignment horizontal="left" vertical="center" wrapText="1"/>
    </xf>
    <xf numFmtId="0" fontId="39" fillId="0" borderId="46" xfId="26" applyFont="1" applyBorder="1" applyAlignment="1">
      <alignment horizontal="center" vertical="center" wrapText="1"/>
    </xf>
    <xf numFmtId="0" fontId="39" fillId="0" borderId="41" xfId="4" applyFont="1" applyFill="1" applyBorder="1" applyAlignment="1">
      <alignment vertical="center" wrapText="1"/>
    </xf>
    <xf numFmtId="0" fontId="39" fillId="0" borderId="41" xfId="26" applyFont="1" applyBorder="1" applyAlignment="1">
      <alignment horizontal="left" vertical="center" wrapText="1"/>
    </xf>
    <xf numFmtId="0" fontId="39" fillId="6" borderId="4" xfId="26" applyFont="1" applyFill="1" applyBorder="1" applyAlignment="1">
      <alignment vertical="center" wrapText="1"/>
    </xf>
    <xf numFmtId="0" fontId="39" fillId="6" borderId="46" xfId="26" applyFont="1" applyFill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left" vertical="center" wrapText="1"/>
    </xf>
    <xf numFmtId="0" fontId="39" fillId="6" borderId="91" xfId="26" applyFont="1" applyFill="1" applyBorder="1">
      <alignment vertical="center"/>
    </xf>
    <xf numFmtId="0" fontId="39" fillId="6" borderId="92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vertical="center" wrapText="1"/>
    </xf>
    <xf numFmtId="0" fontId="39" fillId="6" borderId="49" xfId="26" applyFont="1" applyFill="1" applyBorder="1" applyAlignment="1">
      <alignment vertical="center" wrapText="1"/>
    </xf>
    <xf numFmtId="0" fontId="39" fillId="6" borderId="2" xfId="26" applyFont="1" applyFill="1" applyBorder="1" applyAlignment="1">
      <alignment vertical="center" wrapText="1"/>
    </xf>
    <xf numFmtId="0" fontId="39" fillId="6" borderId="74" xfId="26" applyFont="1" applyFill="1" applyBorder="1" applyAlignment="1">
      <alignment vertical="center" wrapText="1"/>
    </xf>
    <xf numFmtId="0" fontId="39" fillId="6" borderId="8" xfId="26" applyFont="1" applyFill="1" applyBorder="1" applyAlignment="1">
      <alignment horizontal="center" vertical="center" wrapText="1"/>
    </xf>
    <xf numFmtId="179" fontId="16" fillId="0" borderId="50" xfId="26" applyNumberFormat="1" applyFont="1" applyBorder="1" applyAlignment="1">
      <alignment horizontal="center" vertical="center"/>
    </xf>
    <xf numFmtId="180" fontId="15" fillId="0" borderId="51" xfId="26" applyNumberFormat="1" applyFont="1" applyBorder="1" applyAlignment="1">
      <alignment horizontal="center" vertical="center"/>
    </xf>
    <xf numFmtId="0" fontId="39" fillId="0" borderId="52" xfId="26" applyFont="1" applyBorder="1" applyAlignment="1">
      <alignment vertical="center" wrapText="1"/>
    </xf>
    <xf numFmtId="0" fontId="39" fillId="0" borderId="53" xfId="26" applyFont="1" applyBorder="1" applyAlignment="1">
      <alignment horizontal="center" vertical="center" wrapText="1"/>
    </xf>
    <xf numFmtId="0" fontId="39" fillId="0" borderId="129" xfId="26" applyFont="1" applyBorder="1" applyAlignment="1">
      <alignment vertical="center" wrapText="1"/>
    </xf>
    <xf numFmtId="0" fontId="39" fillId="0" borderId="54" xfId="26" applyFont="1" applyBorder="1" applyAlignment="1">
      <alignment horizontal="center" vertical="center" wrapText="1"/>
    </xf>
    <xf numFmtId="0" fontId="39" fillId="0" borderId="55" xfId="26" applyFont="1" applyBorder="1" applyAlignment="1">
      <alignment horizontal="center" vertical="center" wrapText="1"/>
    </xf>
    <xf numFmtId="0" fontId="42" fillId="0" borderId="0" xfId="26" applyFont="1" applyAlignment="1">
      <alignment horizontal="center" vertical="center"/>
    </xf>
    <xf numFmtId="0" fontId="15" fillId="0" borderId="0" xfId="26" applyFont="1" applyAlignment="1">
      <alignment vertical="center" wrapText="1"/>
    </xf>
    <xf numFmtId="0" fontId="15" fillId="0" borderId="0" xfId="26" applyFont="1" applyAlignment="1">
      <alignment horizontal="center" vertical="center" wrapText="1"/>
    </xf>
    <xf numFmtId="56" fontId="42" fillId="0" borderId="0" xfId="26" applyNumberFormat="1" applyFont="1" applyAlignment="1">
      <alignment horizontal="left" vertical="center"/>
    </xf>
    <xf numFmtId="0" fontId="39" fillId="0" borderId="61" xfId="26" applyFont="1" applyBorder="1" applyAlignment="1">
      <alignment horizontal="center" vertical="center" wrapText="1"/>
    </xf>
    <xf numFmtId="0" fontId="39" fillId="0" borderId="62" xfId="26" applyFont="1" applyBorder="1" applyAlignment="1">
      <alignment vertical="center" wrapText="1"/>
    </xf>
    <xf numFmtId="0" fontId="39" fillId="0" borderId="60" xfId="26" applyFont="1" applyBorder="1" applyAlignment="1">
      <alignment horizontal="center" vertical="center" wrapText="1"/>
    </xf>
    <xf numFmtId="0" fontId="39" fillId="0" borderId="63" xfId="26" applyFont="1" applyBorder="1" applyAlignment="1">
      <alignment vertical="center" wrapText="1"/>
    </xf>
    <xf numFmtId="0" fontId="39" fillId="6" borderId="44" xfId="0" applyFont="1" applyFill="1" applyBorder="1" applyAlignment="1">
      <alignment horizontal="center" vertical="center" wrapText="1"/>
    </xf>
    <xf numFmtId="0" fontId="39" fillId="6" borderId="47" xfId="26" applyFont="1" applyFill="1" applyBorder="1" applyAlignment="1">
      <alignment vertical="center" wrapText="1"/>
    </xf>
    <xf numFmtId="0" fontId="39" fillId="6" borderId="18" xfId="26" applyFont="1" applyFill="1" applyBorder="1" applyAlignment="1">
      <alignment vertical="center" wrapText="1"/>
    </xf>
    <xf numFmtId="0" fontId="39" fillId="6" borderId="17" xfId="26" applyFont="1" applyFill="1" applyBorder="1" applyAlignment="1">
      <alignment horizontal="center" vertical="center" wrapText="1"/>
    </xf>
    <xf numFmtId="0" fontId="39" fillId="0" borderId="2" xfId="26" applyFont="1" applyBorder="1" applyAlignment="1">
      <alignment horizontal="center" vertical="center" wrapText="1"/>
    </xf>
    <xf numFmtId="0" fontId="45" fillId="0" borderId="2" xfId="26" applyFont="1" applyBorder="1" applyAlignment="1">
      <alignment horizontal="center" vertical="center" wrapText="1"/>
    </xf>
    <xf numFmtId="0" fontId="39" fillId="0" borderId="49" xfId="26" applyFont="1" applyBorder="1" applyAlignment="1">
      <alignment vertical="center" wrapText="1"/>
    </xf>
    <xf numFmtId="0" fontId="44" fillId="0" borderId="49" xfId="26" applyFont="1" applyBorder="1" applyAlignment="1">
      <alignment vertical="center" wrapText="1"/>
    </xf>
    <xf numFmtId="0" fontId="41" fillId="6" borderId="41" xfId="26" applyFont="1" applyFill="1" applyBorder="1" applyAlignment="1">
      <alignment vertical="center" wrapText="1"/>
    </xf>
    <xf numFmtId="0" fontId="41" fillId="6" borderId="6" xfId="26" applyFont="1" applyFill="1" applyBorder="1" applyAlignment="1">
      <alignment horizontal="center" vertical="center" wrapText="1"/>
    </xf>
    <xf numFmtId="0" fontId="41" fillId="0" borderId="41" xfId="26" applyFont="1" applyBorder="1" applyAlignment="1">
      <alignment vertical="center" wrapText="1"/>
    </xf>
    <xf numFmtId="0" fontId="41" fillId="0" borderId="5" xfId="26" applyFont="1" applyBorder="1" applyAlignment="1">
      <alignment horizontal="center" vertical="center" wrapText="1"/>
    </xf>
    <xf numFmtId="0" fontId="39" fillId="0" borderId="46" xfId="26" applyFont="1" applyBorder="1" applyAlignment="1">
      <alignment vertical="center" wrapText="1"/>
    </xf>
    <xf numFmtId="0" fontId="39" fillId="6" borderId="41" xfId="4" applyFont="1" applyFill="1" applyBorder="1" applyAlignment="1">
      <alignment vertical="center" wrapText="1"/>
    </xf>
    <xf numFmtId="0" fontId="41" fillId="6" borderId="46" xfId="26" applyFont="1" applyFill="1" applyBorder="1" applyAlignment="1">
      <alignment horizontal="center" vertical="center" wrapText="1"/>
    </xf>
    <xf numFmtId="0" fontId="41" fillId="0" borderId="6" xfId="26" applyFont="1" applyBorder="1" applyAlignment="1">
      <alignment horizontal="center" vertical="center" wrapText="1"/>
    </xf>
    <xf numFmtId="0" fontId="44" fillId="0" borderId="6" xfId="26" applyFont="1" applyBorder="1" applyAlignment="1">
      <alignment horizontal="center" vertical="center" wrapText="1"/>
    </xf>
    <xf numFmtId="0" fontId="41" fillId="0" borderId="44" xfId="26" applyFont="1" applyBorder="1" applyAlignment="1">
      <alignment horizontal="center" vertical="center" wrapText="1"/>
    </xf>
    <xf numFmtId="0" fontId="39" fillId="0" borderId="0" xfId="26" applyFont="1" applyAlignment="1">
      <alignment vertical="center" wrapText="1"/>
    </xf>
    <xf numFmtId="0" fontId="39" fillId="0" borderId="0" xfId="26" applyFont="1" applyAlignment="1">
      <alignment horizontal="center" vertical="center" wrapText="1"/>
    </xf>
    <xf numFmtId="0" fontId="39" fillId="0" borderId="0" xfId="4" applyFont="1" applyFill="1" applyBorder="1" applyAlignment="1">
      <alignment vertical="center" wrapText="1"/>
    </xf>
    <xf numFmtId="0" fontId="24" fillId="0" borderId="41" xfId="26" applyFont="1" applyBorder="1" applyAlignment="1">
      <alignment vertical="center" wrapText="1"/>
    </xf>
    <xf numFmtId="0" fontId="44" fillId="0" borderId="0" xfId="26" applyFont="1">
      <alignment vertical="center"/>
    </xf>
    <xf numFmtId="179" fontId="16" fillId="6" borderId="50" xfId="26" applyNumberFormat="1" applyFont="1" applyFill="1" applyBorder="1" applyAlignment="1">
      <alignment horizontal="center" vertical="center"/>
    </xf>
    <xf numFmtId="180" fontId="15" fillId="6" borderId="51" xfId="26" applyNumberFormat="1" applyFont="1" applyFill="1" applyBorder="1" applyAlignment="1">
      <alignment horizontal="center" vertical="center"/>
    </xf>
    <xf numFmtId="0" fontId="39" fillId="6" borderId="52" xfId="26" applyFont="1" applyFill="1" applyBorder="1" applyAlignment="1">
      <alignment vertical="center" wrapText="1"/>
    </xf>
    <xf numFmtId="0" fontId="39" fillId="6" borderId="53" xfId="26" applyFont="1" applyFill="1" applyBorder="1" applyAlignment="1">
      <alignment horizontal="center" vertical="center" wrapText="1"/>
    </xf>
    <xf numFmtId="0" fontId="44" fillId="6" borderId="52" xfId="26" applyFont="1" applyFill="1" applyBorder="1" applyAlignment="1">
      <alignment vertical="center" wrapText="1"/>
    </xf>
    <xf numFmtId="0" fontId="44" fillId="6" borderId="53" xfId="26" applyFont="1" applyFill="1" applyBorder="1" applyAlignment="1">
      <alignment horizontal="center" vertical="center" wrapText="1"/>
    </xf>
    <xf numFmtId="0" fontId="39" fillId="6" borderId="55" xfId="26" applyFont="1" applyFill="1" applyBorder="1" applyAlignment="1">
      <alignment horizontal="center" vertical="center" wrapText="1"/>
    </xf>
    <xf numFmtId="179" fontId="16" fillId="6" borderId="28" xfId="26" applyNumberFormat="1" applyFont="1" applyFill="1" applyBorder="1" applyAlignment="1">
      <alignment horizontal="center" vertical="center"/>
    </xf>
    <xf numFmtId="180" fontId="15" fillId="6" borderId="40" xfId="26" applyNumberFormat="1" applyFont="1" applyFill="1" applyBorder="1" applyAlignment="1">
      <alignment horizontal="center" vertical="center"/>
    </xf>
    <xf numFmtId="0" fontId="39" fillId="6" borderId="60" xfId="26" applyFont="1" applyFill="1" applyBorder="1" applyAlignment="1">
      <alignment horizontal="center" vertical="center" wrapText="1"/>
    </xf>
    <xf numFmtId="0" fontId="39" fillId="6" borderId="61" xfId="26" applyFont="1" applyFill="1" applyBorder="1" applyAlignment="1">
      <alignment horizontal="center" vertical="center" wrapText="1"/>
    </xf>
    <xf numFmtId="0" fontId="39" fillId="6" borderId="31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horizontal="left" vertical="center" wrapText="1"/>
    </xf>
    <xf numFmtId="0" fontId="39" fillId="6" borderId="18" xfId="26" applyFont="1" applyFill="1" applyBorder="1" applyAlignment="1">
      <alignment horizontal="center" vertical="center" wrapText="1"/>
    </xf>
    <xf numFmtId="0" fontId="39" fillId="6" borderId="64" xfId="26" applyFont="1" applyFill="1" applyBorder="1" applyAlignment="1">
      <alignment horizontal="center" vertical="center" wrapText="1"/>
    </xf>
    <xf numFmtId="0" fontId="39" fillId="0" borderId="93" xfId="26" applyFont="1" applyBorder="1" applyAlignment="1">
      <alignment horizontal="center" vertical="center" wrapText="1"/>
    </xf>
    <xf numFmtId="0" fontId="39" fillId="0" borderId="2" xfId="26" applyFont="1" applyBorder="1" applyAlignment="1">
      <alignment vertical="center" wrapText="1"/>
    </xf>
    <xf numFmtId="0" fontId="39" fillId="0" borderId="8" xfId="26" applyFont="1" applyBorder="1" applyAlignment="1">
      <alignment horizontal="left" vertical="center" wrapText="1"/>
    </xf>
    <xf numFmtId="0" fontId="39" fillId="0" borderId="8" xfId="26" applyFont="1" applyBorder="1" applyAlignment="1">
      <alignment horizontal="center" vertical="center" wrapText="1"/>
    </xf>
    <xf numFmtId="0" fontId="39" fillId="0" borderId="81" xfId="26" applyFont="1" applyBorder="1" applyAlignment="1">
      <alignment horizontal="center" vertical="center" wrapText="1"/>
    </xf>
    <xf numFmtId="0" fontId="39" fillId="0" borderId="67" xfId="26" applyFont="1" applyBorder="1" applyAlignment="1">
      <alignment horizontal="center" vertical="center" wrapText="1"/>
    </xf>
    <xf numFmtId="0" fontId="15" fillId="6" borderId="0" xfId="26" applyFont="1" applyFill="1" applyAlignment="1">
      <alignment horizontal="center" vertical="center" wrapText="1"/>
    </xf>
    <xf numFmtId="0" fontId="39" fillId="0" borderId="6" xfId="26" applyFont="1" applyBorder="1" applyAlignment="1">
      <alignment horizontal="left" vertical="center" wrapText="1"/>
    </xf>
    <xf numFmtId="0" fontId="39" fillId="0" borderId="47" xfId="26" applyFont="1" applyBorder="1" applyAlignment="1">
      <alignment vertical="center" wrapText="1"/>
    </xf>
    <xf numFmtId="0" fontId="46" fillId="6" borderId="6" xfId="26" applyFont="1" applyFill="1" applyBorder="1" applyAlignment="1">
      <alignment horizontal="center" vertical="center" wrapText="1"/>
    </xf>
    <xf numFmtId="0" fontId="39" fillId="0" borderId="68" xfId="26" applyFont="1" applyBorder="1" applyAlignment="1">
      <alignment horizontal="center" vertical="center" wrapText="1"/>
    </xf>
    <xf numFmtId="56" fontId="42" fillId="0" borderId="0" xfId="26" applyNumberFormat="1" applyFont="1" applyAlignment="1">
      <alignment horizontal="center" vertical="center"/>
    </xf>
    <xf numFmtId="0" fontId="45" fillId="0" borderId="6" xfId="26" applyFont="1" applyBorder="1" applyAlignment="1">
      <alignment horizontal="center" vertical="center" wrapText="1"/>
    </xf>
    <xf numFmtId="0" fontId="39" fillId="0" borderId="95" xfId="26" applyFont="1" applyBorder="1" applyAlignment="1">
      <alignment horizontal="center" vertical="center" wrapText="1"/>
    </xf>
    <xf numFmtId="0" fontId="44" fillId="6" borderId="41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center" vertical="center" wrapText="1"/>
    </xf>
    <xf numFmtId="0" fontId="45" fillId="6" borderId="6" xfId="26" applyFont="1" applyFill="1" applyBorder="1" applyAlignment="1">
      <alignment horizontal="center" vertical="center" wrapText="1"/>
    </xf>
    <xf numFmtId="0" fontId="39" fillId="0" borderId="18" xfId="26" applyFont="1" applyBorder="1" applyAlignment="1">
      <alignment horizontal="center" vertical="center" wrapText="1"/>
    </xf>
    <xf numFmtId="0" fontId="45" fillId="0" borderId="44" xfId="26" applyFont="1" applyBorder="1" applyAlignment="1">
      <alignment horizontal="center" vertical="center" wrapText="1"/>
    </xf>
    <xf numFmtId="0" fontId="39" fillId="0" borderId="18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center" vertical="center" wrapText="1"/>
    </xf>
    <xf numFmtId="0" fontId="45" fillId="0" borderId="64" xfId="26" applyFont="1" applyBorder="1" applyAlignment="1">
      <alignment horizontal="center" vertical="center" wrapText="1"/>
    </xf>
    <xf numFmtId="0" fontId="45" fillId="0" borderId="47" xfId="26" applyFont="1" applyBorder="1" applyAlignment="1">
      <alignment vertical="center" wrapText="1"/>
    </xf>
    <xf numFmtId="0" fontId="45" fillId="0" borderId="18" xfId="26" applyFont="1" applyBorder="1" applyAlignment="1">
      <alignment horizontal="center" vertical="center" wrapText="1"/>
    </xf>
    <xf numFmtId="0" fontId="41" fillId="6" borderId="41" xfId="4" applyFont="1" applyFill="1" applyBorder="1" applyAlignment="1">
      <alignment vertical="center" wrapText="1"/>
    </xf>
    <xf numFmtId="0" fontId="41" fillId="6" borderId="5" xfId="26" applyFont="1" applyFill="1" applyBorder="1" applyAlignment="1">
      <alignment horizontal="center" vertical="center" wrapText="1"/>
    </xf>
    <xf numFmtId="0" fontId="45" fillId="0" borderId="41" xfId="26" applyFont="1" applyBorder="1" applyAlignment="1">
      <alignment vertical="center" wrapText="1"/>
    </xf>
    <xf numFmtId="0" fontId="47" fillId="0" borderId="6" xfId="26" applyFont="1" applyBorder="1" applyAlignment="1">
      <alignment horizontal="center" vertical="center" wrapText="1"/>
    </xf>
    <xf numFmtId="0" fontId="41" fillId="6" borderId="4" xfId="26" applyFont="1" applyFill="1" applyBorder="1" applyAlignment="1">
      <alignment horizontal="left" vertical="center" wrapText="1"/>
    </xf>
    <xf numFmtId="0" fontId="39" fillId="6" borderId="6" xfId="0" applyFont="1" applyFill="1" applyBorder="1" applyAlignment="1">
      <alignment horizontal="center" vertical="center" wrapText="1"/>
    </xf>
    <xf numFmtId="0" fontId="39" fillId="6" borderId="41" xfId="26" applyFont="1" applyFill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 shrinkToFit="1"/>
    </xf>
    <xf numFmtId="0" fontId="39" fillId="0" borderId="52" xfId="26" applyFont="1" applyBorder="1" applyAlignment="1">
      <alignment horizontal="center" vertical="center" wrapText="1"/>
    </xf>
    <xf numFmtId="0" fontId="39" fillId="6" borderId="44" xfId="26" applyFont="1" applyFill="1" applyBorder="1" applyAlignment="1">
      <alignment horizontal="center" vertical="center" wrapText="1" shrinkToFit="1"/>
    </xf>
    <xf numFmtId="0" fontId="46" fillId="0" borderId="6" xfId="26" applyFont="1" applyBorder="1" applyAlignment="1">
      <alignment horizontal="center" vertical="center" wrapText="1"/>
    </xf>
    <xf numFmtId="0" fontId="39" fillId="6" borderId="69" xfId="26" applyFont="1" applyFill="1" applyBorder="1" applyAlignment="1">
      <alignment vertical="center" wrapText="1"/>
    </xf>
    <xf numFmtId="0" fontId="45" fillId="6" borderId="6" xfId="26" applyFont="1" applyFill="1" applyBorder="1" applyAlignment="1">
      <alignment vertical="center" wrapText="1"/>
    </xf>
    <xf numFmtId="0" fontId="47" fillId="6" borderId="6" xfId="26" applyFont="1" applyFill="1" applyBorder="1" applyAlignment="1">
      <alignment horizontal="center" vertical="center" wrapText="1"/>
    </xf>
    <xf numFmtId="0" fontId="48" fillId="0" borderId="41" xfId="26" applyFont="1" applyBorder="1" applyAlignment="1">
      <alignment vertical="center" wrapText="1"/>
    </xf>
    <xf numFmtId="0" fontId="48" fillId="0" borderId="6" xfId="26" applyFont="1" applyBorder="1" applyAlignment="1">
      <alignment vertical="center" wrapText="1"/>
    </xf>
    <xf numFmtId="0" fontId="39" fillId="6" borderId="2" xfId="26" applyFont="1" applyFill="1" applyBorder="1" applyAlignment="1">
      <alignment horizontal="center" vertical="center" wrapText="1"/>
    </xf>
    <xf numFmtId="0" fontId="49" fillId="6" borderId="6" xfId="26" applyFont="1" applyFill="1" applyBorder="1" applyAlignment="1">
      <alignment horizontal="center" vertical="center" wrapText="1"/>
    </xf>
    <xf numFmtId="0" fontId="39" fillId="0" borderId="70" xfId="26" applyFont="1" applyBorder="1" applyAlignment="1">
      <alignment vertical="center" wrapText="1"/>
    </xf>
    <xf numFmtId="0" fontId="39" fillId="0" borderId="4" xfId="26" applyFont="1" applyBorder="1" applyAlignment="1">
      <alignment vertical="center" wrapText="1"/>
    </xf>
    <xf numFmtId="0" fontId="45" fillId="0" borderId="46" xfId="26" applyFont="1" applyBorder="1" applyAlignment="1">
      <alignment vertical="center" wrapText="1"/>
    </xf>
    <xf numFmtId="0" fontId="45" fillId="6" borderId="46" xfId="26" applyFont="1" applyFill="1" applyBorder="1" applyAlignment="1">
      <alignment vertical="center" wrapText="1"/>
    </xf>
    <xf numFmtId="0" fontId="46" fillId="6" borderId="46" xfId="26" applyFont="1" applyFill="1" applyBorder="1" applyAlignment="1">
      <alignment horizontal="center" vertical="center" wrapText="1"/>
    </xf>
    <xf numFmtId="0" fontId="46" fillId="0" borderId="46" xfId="26" applyFont="1" applyBorder="1" applyAlignment="1">
      <alignment horizontal="center" vertical="center" wrapText="1"/>
    </xf>
    <xf numFmtId="0" fontId="39" fillId="6" borderId="46" xfId="26" applyFont="1" applyFill="1" applyBorder="1" applyAlignment="1">
      <alignment vertical="center" wrapText="1"/>
    </xf>
    <xf numFmtId="0" fontId="39" fillId="0" borderId="48" xfId="26" applyFont="1" applyBorder="1" applyAlignment="1">
      <alignment horizontal="center" vertical="center" wrapText="1"/>
    </xf>
    <xf numFmtId="0" fontId="39" fillId="6" borderId="7" xfId="26" applyFont="1" applyFill="1" applyBorder="1" applyAlignment="1">
      <alignment vertical="center" wrapText="1"/>
    </xf>
    <xf numFmtId="0" fontId="39" fillId="6" borderId="75" xfId="26" applyFont="1" applyFill="1" applyBorder="1" applyAlignment="1">
      <alignment horizontal="center" vertical="center" wrapText="1"/>
    </xf>
    <xf numFmtId="0" fontId="46" fillId="6" borderId="103" xfId="26" applyFont="1" applyFill="1" applyBorder="1" applyAlignment="1">
      <alignment horizontal="center" vertical="center" wrapText="1"/>
    </xf>
    <xf numFmtId="0" fontId="46" fillId="6" borderId="92" xfId="26" applyFont="1" applyFill="1" applyBorder="1" applyAlignment="1">
      <alignment horizontal="center" vertical="center" wrapText="1"/>
    </xf>
    <xf numFmtId="0" fontId="39" fillId="0" borderId="92" xfId="26" applyFont="1" applyBorder="1" applyAlignment="1">
      <alignment horizontal="center" vertical="center" wrapText="1"/>
    </xf>
    <xf numFmtId="0" fontId="39" fillId="0" borderId="71" xfId="26" applyFont="1" applyBorder="1" applyAlignment="1">
      <alignment vertical="center" wrapText="1"/>
    </xf>
    <xf numFmtId="0" fontId="39" fillId="0" borderId="130" xfId="26" applyFont="1" applyBorder="1" applyAlignment="1">
      <alignment vertical="center" wrapText="1"/>
    </xf>
    <xf numFmtId="0" fontId="39" fillId="0" borderId="9" xfId="26" applyFont="1" applyBorder="1" applyAlignment="1">
      <alignment vertical="center" wrapText="1"/>
    </xf>
    <xf numFmtId="0" fontId="46" fillId="0" borderId="120" xfId="26" applyFont="1" applyBorder="1" applyAlignment="1">
      <alignment horizontal="center" vertical="center" wrapText="1"/>
    </xf>
    <xf numFmtId="0" fontId="15" fillId="0" borderId="0" xfId="26" applyFont="1" applyAlignment="1">
      <alignment vertical="center" shrinkToFit="1"/>
    </xf>
    <xf numFmtId="0" fontId="39" fillId="0" borderId="94" xfId="26" applyFont="1" applyBorder="1">
      <alignment vertical="center"/>
    </xf>
    <xf numFmtId="0" fontId="39" fillId="0" borderId="74" xfId="26" applyFont="1" applyBorder="1" applyAlignment="1">
      <alignment vertical="center" wrapText="1"/>
    </xf>
    <xf numFmtId="0" fontId="42" fillId="0" borderId="41" xfId="26" applyFont="1" applyBorder="1" applyAlignment="1">
      <alignment vertical="center" wrapText="1"/>
    </xf>
    <xf numFmtId="0" fontId="39" fillId="0" borderId="4" xfId="26" applyFont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center" vertical="center" wrapText="1"/>
    </xf>
    <xf numFmtId="0" fontId="15" fillId="0" borderId="0" xfId="10" applyFont="1" applyAlignment="1">
      <alignment horizontal="center" vertical="center"/>
    </xf>
    <xf numFmtId="0" fontId="15" fillId="0" borderId="0" xfId="10" applyFont="1">
      <alignment vertical="center"/>
    </xf>
    <xf numFmtId="0" fontId="40" fillId="0" borderId="0" xfId="10" applyFont="1" applyAlignment="1">
      <alignment horizontal="left" vertical="center"/>
    </xf>
    <xf numFmtId="0" fontId="40" fillId="0" borderId="0" xfId="10" applyFont="1" applyAlignment="1">
      <alignment horizontal="center" vertical="center"/>
    </xf>
    <xf numFmtId="0" fontId="40" fillId="0" borderId="0" xfId="10" applyFont="1">
      <alignment vertical="center"/>
    </xf>
    <xf numFmtId="0" fontId="50" fillId="0" borderId="0" xfId="10" applyFont="1">
      <alignment vertical="center"/>
    </xf>
    <xf numFmtId="22" fontId="40" fillId="0" borderId="0" xfId="10" applyNumberFormat="1" applyFont="1">
      <alignment vertical="center"/>
    </xf>
    <xf numFmtId="0" fontId="40" fillId="0" borderId="0" xfId="26" applyFont="1" applyAlignment="1">
      <alignment horizontal="center" vertical="center"/>
    </xf>
    <xf numFmtId="14" fontId="51" fillId="0" borderId="0" xfId="26" applyNumberFormat="1" applyFont="1" applyAlignment="1">
      <alignment horizontal="center" vertical="center"/>
    </xf>
    <xf numFmtId="0" fontId="42" fillId="0" borderId="0" xfId="10" applyFont="1" applyAlignment="1">
      <alignment horizontal="left" vertical="center"/>
    </xf>
    <xf numFmtId="0" fontId="41" fillId="0" borderId="0" xfId="10" applyFont="1">
      <alignment vertical="center"/>
    </xf>
    <xf numFmtId="22" fontId="15" fillId="0" borderId="0" xfId="10" applyNumberFormat="1" applyFont="1">
      <alignment vertical="center"/>
    </xf>
    <xf numFmtId="0" fontId="39" fillId="0" borderId="0" xfId="10" applyFont="1">
      <alignment vertical="center"/>
    </xf>
    <xf numFmtId="56" fontId="15" fillId="0" borderId="0" xfId="10" applyNumberFormat="1" applyFont="1" applyAlignment="1">
      <alignment horizontal="center" vertical="center"/>
    </xf>
    <xf numFmtId="0" fontId="15" fillId="0" borderId="77" xfId="10" applyFont="1" applyBorder="1" applyAlignment="1">
      <alignment horizontal="center" vertical="center" wrapText="1"/>
    </xf>
    <xf numFmtId="0" fontId="15" fillId="0" borderId="30" xfId="10" applyFont="1" applyBorder="1" applyAlignment="1">
      <alignment horizontal="center" vertical="center" wrapText="1"/>
    </xf>
    <xf numFmtId="0" fontId="15" fillId="0" borderId="33" xfId="10" applyFont="1" applyBorder="1" applyAlignment="1">
      <alignment horizontal="center" vertical="center" wrapText="1"/>
    </xf>
    <xf numFmtId="0" fontId="15" fillId="0" borderId="78" xfId="10" applyFont="1" applyBorder="1" applyAlignment="1">
      <alignment horizontal="center" vertical="center" wrapText="1"/>
    </xf>
    <xf numFmtId="0" fontId="15" fillId="0" borderId="36" xfId="10" applyFont="1" applyBorder="1" applyAlignment="1">
      <alignment horizontal="center" vertical="center" wrapText="1"/>
    </xf>
    <xf numFmtId="0" fontId="15" fillId="0" borderId="39" xfId="10" applyFont="1" applyBorder="1" applyAlignment="1">
      <alignment horizontal="center" vertical="center" wrapText="1"/>
    </xf>
    <xf numFmtId="180" fontId="15" fillId="0" borderId="77" xfId="10" applyNumberFormat="1" applyFont="1" applyBorder="1" applyAlignment="1">
      <alignment horizontal="center" vertical="center"/>
    </xf>
    <xf numFmtId="0" fontId="39" fillId="0" borderId="32" xfId="10" applyFont="1" applyBorder="1" applyAlignment="1">
      <alignment vertical="center" wrapText="1"/>
    </xf>
    <xf numFmtId="0" fontId="39" fillId="0" borderId="31" xfId="10" applyFont="1" applyBorder="1" applyAlignment="1">
      <alignment horizontal="center" vertical="center" wrapText="1"/>
    </xf>
    <xf numFmtId="0" fontId="39" fillId="0" borderId="47" xfId="10" applyFont="1" applyBorder="1" applyAlignment="1">
      <alignment vertical="center" wrapText="1"/>
    </xf>
    <xf numFmtId="180" fontId="15" fillId="0" borderId="4" xfId="10" applyNumberFormat="1" applyFont="1" applyBorder="1" applyAlignment="1">
      <alignment horizontal="center" vertical="center"/>
    </xf>
    <xf numFmtId="0" fontId="39" fillId="0" borderId="41" xfId="10" applyFont="1" applyBorder="1" applyAlignment="1">
      <alignment vertical="center" wrapText="1"/>
    </xf>
    <xf numFmtId="0" fontId="39" fillId="0" borderId="6" xfId="10" applyFont="1" applyBorder="1" applyAlignment="1">
      <alignment vertical="center" wrapText="1"/>
    </xf>
    <xf numFmtId="0" fontId="39" fillId="0" borderId="5" xfId="10" applyFont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/>
    </xf>
    <xf numFmtId="0" fontId="39" fillId="0" borderId="41" xfId="10" applyFont="1" applyBorder="1" applyAlignment="1">
      <alignment horizontal="center" vertical="center" wrapText="1"/>
    </xf>
    <xf numFmtId="0" fontId="39" fillId="0" borderId="6" xfId="10" applyFont="1" applyBorder="1" applyAlignment="1">
      <alignment horizontal="center" vertical="center" wrapText="1"/>
    </xf>
    <xf numFmtId="0" fontId="39" fillId="0" borderId="45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/>
    </xf>
    <xf numFmtId="0" fontId="41" fillId="0" borderId="46" xfId="10" applyFont="1" applyBorder="1" applyAlignment="1">
      <alignment horizontal="center" vertical="center" wrapText="1"/>
    </xf>
    <xf numFmtId="0" fontId="39" fillId="0" borderId="5" xfId="10" applyFont="1" applyBorder="1" applyAlignment="1">
      <alignment vertical="center" wrapText="1"/>
    </xf>
    <xf numFmtId="180" fontId="15" fillId="6" borderId="4" xfId="10" applyNumberFormat="1" applyFont="1" applyFill="1" applyBorder="1" applyAlignment="1">
      <alignment horizontal="center" vertical="center"/>
    </xf>
    <xf numFmtId="0" fontId="39" fillId="6" borderId="41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horizontal="center" vertical="center" wrapText="1"/>
    </xf>
    <xf numFmtId="0" fontId="39" fillId="6" borderId="4" xfId="10" applyFont="1" applyFill="1" applyBorder="1" applyAlignment="1">
      <alignment horizontal="left" vertical="center" wrapText="1"/>
    </xf>
    <xf numFmtId="0" fontId="39" fillId="6" borderId="92" xfId="10" applyFont="1" applyFill="1" applyBorder="1" applyAlignment="1">
      <alignment horizontal="center" vertical="center" wrapText="1"/>
    </xf>
    <xf numFmtId="0" fontId="41" fillId="6" borderId="41" xfId="10" applyFont="1" applyFill="1" applyBorder="1" applyAlignment="1">
      <alignment vertical="center" wrapText="1"/>
    </xf>
    <xf numFmtId="0" fontId="41" fillId="6" borderId="6" xfId="10" applyFont="1" applyFill="1" applyBorder="1" applyAlignment="1">
      <alignment horizontal="center" vertical="center" wrapText="1"/>
    </xf>
    <xf numFmtId="0" fontId="39" fillId="6" borderId="64" xfId="10" applyFont="1" applyFill="1" applyBorder="1" applyAlignment="1">
      <alignment vertical="center" wrapText="1"/>
    </xf>
    <xf numFmtId="0" fontId="39" fillId="6" borderId="45" xfId="10" applyFont="1" applyFill="1" applyBorder="1" applyAlignment="1">
      <alignment vertical="center" wrapText="1"/>
    </xf>
    <xf numFmtId="0" fontId="39" fillId="6" borderId="5" xfId="10" applyFont="1" applyFill="1" applyBorder="1" applyAlignment="1">
      <alignment horizontal="center" vertical="center" wrapText="1"/>
    </xf>
    <xf numFmtId="0" fontId="39" fillId="6" borderId="44" xfId="10" applyFont="1" applyFill="1" applyBorder="1" applyAlignment="1">
      <alignment vertical="center" wrapText="1"/>
    </xf>
    <xf numFmtId="0" fontId="15" fillId="0" borderId="0" xfId="10" applyFont="1" applyAlignment="1">
      <alignment horizontal="right" vertical="center"/>
    </xf>
    <xf numFmtId="0" fontId="39" fillId="0" borderId="41" xfId="10" applyFont="1" applyBorder="1" applyAlignment="1">
      <alignment horizontal="left" vertical="center" wrapText="1"/>
    </xf>
    <xf numFmtId="0" fontId="39" fillId="0" borderId="46" xfId="10" applyFont="1" applyBorder="1" applyAlignment="1">
      <alignment vertical="center" wrapText="1"/>
    </xf>
    <xf numFmtId="0" fontId="39" fillId="0" borderId="46" xfId="10" applyFont="1" applyBorder="1" applyAlignment="1">
      <alignment horizontal="center" vertical="center" wrapText="1"/>
    </xf>
    <xf numFmtId="0" fontId="15" fillId="0" borderId="0" xfId="27" applyFont="1" applyAlignment="1">
      <alignment vertical="center" shrinkToFit="1"/>
    </xf>
    <xf numFmtId="0" fontId="15" fillId="0" borderId="0" xfId="27" applyFont="1">
      <alignment vertical="center"/>
    </xf>
    <xf numFmtId="0" fontId="39" fillId="0" borderId="4" xfId="4" applyFont="1" applyFill="1" applyBorder="1" applyAlignment="1">
      <alignment vertical="center" wrapText="1"/>
    </xf>
    <xf numFmtId="0" fontId="39" fillId="0" borderId="4" xfId="10" applyFont="1" applyBorder="1" applyAlignment="1">
      <alignment horizontal="left" vertical="center" wrapText="1"/>
    </xf>
    <xf numFmtId="0" fontId="39" fillId="0" borderId="48" xfId="10" applyFont="1" applyBorder="1" applyAlignment="1">
      <alignment horizontal="center" vertical="center" wrapText="1"/>
    </xf>
    <xf numFmtId="0" fontId="39" fillId="0" borderId="4" xfId="10" applyFont="1" applyBorder="1" applyAlignment="1">
      <alignment vertical="center" wrapText="1"/>
    </xf>
    <xf numFmtId="0" fontId="39" fillId="6" borderId="47" xfId="10" applyFont="1" applyFill="1" applyBorder="1" applyAlignment="1">
      <alignment vertical="center" wrapText="1"/>
    </xf>
    <xf numFmtId="0" fontId="39" fillId="6" borderId="99" xfId="10" applyFont="1" applyFill="1" applyBorder="1" applyAlignment="1">
      <alignment horizontal="center" vertical="center" wrapText="1"/>
    </xf>
    <xf numFmtId="0" fontId="39" fillId="6" borderId="83" xfId="10" applyFont="1" applyFill="1" applyBorder="1" applyAlignment="1">
      <alignment horizontal="center" vertical="center" wrapText="1"/>
    </xf>
    <xf numFmtId="0" fontId="39" fillId="6" borderId="100" xfId="10" applyFont="1" applyFill="1" applyBorder="1" applyAlignment="1">
      <alignment horizontal="center" vertical="center" wrapText="1"/>
    </xf>
    <xf numFmtId="0" fontId="39" fillId="6" borderId="17" xfId="10" applyFont="1" applyFill="1" applyBorder="1" applyAlignment="1">
      <alignment vertical="center" wrapText="1"/>
    </xf>
    <xf numFmtId="0" fontId="39" fillId="6" borderId="9" xfId="10" applyFont="1" applyFill="1" applyBorder="1" applyAlignment="1">
      <alignment vertical="center" wrapText="1"/>
    </xf>
    <xf numFmtId="0" fontId="39" fillId="6" borderId="4" xfId="4" applyFont="1" applyFill="1" applyBorder="1" applyAlignment="1">
      <alignment vertical="center" wrapText="1"/>
    </xf>
    <xf numFmtId="0" fontId="39" fillId="6" borderId="46" xfId="10" applyFont="1" applyFill="1" applyBorder="1" applyAlignment="1">
      <alignment horizontal="center" vertical="center" wrapText="1"/>
    </xf>
    <xf numFmtId="0" fontId="39" fillId="6" borderId="101" xfId="10" applyFont="1" applyFill="1" applyBorder="1" applyAlignment="1">
      <alignment horizontal="center" vertical="center" wrapText="1"/>
    </xf>
    <xf numFmtId="0" fontId="39" fillId="6" borderId="73" xfId="10" applyFont="1" applyFill="1" applyBorder="1" applyAlignment="1">
      <alignment vertical="center" wrapText="1"/>
    </xf>
    <xf numFmtId="0" fontId="39" fillId="6" borderId="102" xfId="10" applyFont="1" applyFill="1" applyBorder="1" applyAlignment="1">
      <alignment vertical="center" wrapText="1"/>
    </xf>
    <xf numFmtId="0" fontId="39" fillId="6" borderId="7" xfId="10" applyFont="1" applyFill="1" applyBorder="1" applyAlignment="1">
      <alignment vertical="center" wrapText="1"/>
    </xf>
    <xf numFmtId="0" fontId="39" fillId="6" borderId="49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vertical="center" wrapText="1"/>
    </xf>
    <xf numFmtId="0" fontId="39" fillId="6" borderId="4" xfId="10" applyFont="1" applyFill="1" applyBorder="1" applyAlignment="1">
      <alignment vertical="center" wrapText="1"/>
    </xf>
    <xf numFmtId="0" fontId="39" fillId="6" borderId="46" xfId="10" applyFont="1" applyFill="1" applyBorder="1" applyAlignment="1">
      <alignment vertical="center" wrapText="1"/>
    </xf>
    <xf numFmtId="0" fontId="44" fillId="0" borderId="6" xfId="10" applyFont="1" applyBorder="1" applyAlignment="1">
      <alignment horizontal="center" vertical="center" wrapText="1"/>
    </xf>
    <xf numFmtId="0" fontId="39" fillId="6" borderId="64" xfId="10" applyFont="1" applyFill="1" applyBorder="1" applyAlignment="1">
      <alignment horizontal="center" vertical="center" wrapText="1"/>
    </xf>
    <xf numFmtId="0" fontId="39" fillId="6" borderId="0" xfId="10" applyFont="1" applyFill="1" applyAlignment="1">
      <alignment vertical="center" wrapText="1" shrinkToFit="1"/>
    </xf>
    <xf numFmtId="0" fontId="39" fillId="6" borderId="41" xfId="10" applyFont="1" applyFill="1" applyBorder="1" applyAlignment="1">
      <alignment horizontal="left" vertical="center" wrapText="1"/>
    </xf>
    <xf numFmtId="0" fontId="39" fillId="6" borderId="44" xfId="10" applyFont="1" applyFill="1" applyBorder="1" applyAlignment="1">
      <alignment horizontal="center" vertical="center" wrapText="1"/>
    </xf>
    <xf numFmtId="0" fontId="46" fillId="6" borderId="46" xfId="10" applyFont="1" applyFill="1" applyBorder="1" applyAlignment="1">
      <alignment horizontal="center" vertical="center" wrapText="1"/>
    </xf>
    <xf numFmtId="0" fontId="39" fillId="6" borderId="48" xfId="10" applyFont="1" applyFill="1" applyBorder="1" applyAlignment="1">
      <alignment horizontal="center" vertical="center" wrapText="1"/>
    </xf>
    <xf numFmtId="0" fontId="39" fillId="0" borderId="41" xfId="0" applyFont="1" applyBorder="1" applyAlignment="1">
      <alignment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39" fillId="0" borderId="44" xfId="0" applyFont="1" applyBorder="1" applyAlignment="1">
      <alignment horizontal="center" vertical="center" wrapText="1"/>
    </xf>
    <xf numFmtId="180" fontId="15" fillId="6" borderId="7" xfId="10" applyNumberFormat="1" applyFont="1" applyFill="1" applyBorder="1" applyAlignment="1">
      <alignment horizontal="center" vertical="center"/>
    </xf>
    <xf numFmtId="0" fontId="39" fillId="6" borderId="2" xfId="10" applyFont="1" applyFill="1" applyBorder="1" applyAlignment="1">
      <alignment vertical="center" wrapText="1"/>
    </xf>
    <xf numFmtId="0" fontId="39" fillId="6" borderId="8" xfId="10" applyFont="1" applyFill="1" applyBorder="1" applyAlignment="1">
      <alignment horizontal="center" vertical="center" wrapText="1"/>
    </xf>
    <xf numFmtId="180" fontId="15" fillId="6" borderId="1" xfId="10" applyNumberFormat="1" applyFont="1" applyFill="1" applyBorder="1" applyAlignment="1">
      <alignment horizontal="center" vertical="center"/>
    </xf>
    <xf numFmtId="0" fontId="39" fillId="6" borderId="74" xfId="10" applyFont="1" applyFill="1" applyBorder="1" applyAlignment="1">
      <alignment vertical="center" wrapText="1"/>
    </xf>
    <xf numFmtId="0" fontId="39" fillId="6" borderId="3" xfId="10" applyFont="1" applyFill="1" applyBorder="1" applyAlignment="1">
      <alignment vertical="center" wrapText="1"/>
    </xf>
    <xf numFmtId="0" fontId="39" fillId="6" borderId="0" xfId="10" applyFont="1" applyFill="1" applyAlignment="1">
      <alignment horizontal="center" vertical="center" wrapText="1"/>
    </xf>
    <xf numFmtId="0" fontId="39" fillId="6" borderId="17" xfId="10" applyFont="1" applyFill="1" applyBorder="1" applyAlignment="1">
      <alignment horizontal="center" vertical="center" wrapText="1"/>
    </xf>
    <xf numFmtId="180" fontId="15" fillId="0" borderId="12" xfId="10" applyNumberFormat="1" applyFont="1" applyBorder="1" applyAlignment="1">
      <alignment horizontal="center" vertical="center"/>
    </xf>
    <xf numFmtId="0" fontId="39" fillId="0" borderId="18" xfId="10" applyFont="1" applyBorder="1" applyAlignment="1">
      <alignment horizontal="center" vertical="center" wrapText="1"/>
    </xf>
    <xf numFmtId="0" fontId="39" fillId="0" borderId="17" xfId="10" applyFont="1" applyBorder="1" applyAlignment="1">
      <alignment horizontal="center" vertical="center" wrapText="1"/>
    </xf>
    <xf numFmtId="180" fontId="15" fillId="0" borderId="51" xfId="10" applyNumberFormat="1" applyFont="1" applyBorder="1" applyAlignment="1">
      <alignment horizontal="center" vertical="center"/>
    </xf>
    <xf numFmtId="0" fontId="39" fillId="0" borderId="52" xfId="10" applyFont="1" applyBorder="1" applyAlignment="1">
      <alignment vertical="center" wrapText="1"/>
    </xf>
    <xf numFmtId="0" fontId="39" fillId="0" borderId="53" xfId="10" applyFont="1" applyBorder="1" applyAlignment="1">
      <alignment horizontal="center" vertical="center" wrapText="1"/>
    </xf>
    <xf numFmtId="0" fontId="39" fillId="0" borderId="54" xfId="10" applyFont="1" applyBorder="1" applyAlignment="1">
      <alignment horizontal="center" vertical="center" wrapText="1"/>
    </xf>
    <xf numFmtId="0" fontId="39" fillId="0" borderId="55" xfId="10" applyFont="1" applyBorder="1" applyAlignment="1">
      <alignment horizontal="center" vertical="center" wrapText="1"/>
    </xf>
    <xf numFmtId="0" fontId="42" fillId="0" borderId="0" xfId="10" applyFont="1" applyAlignment="1">
      <alignment horizontal="center" vertical="center"/>
    </xf>
    <xf numFmtId="0" fontId="15" fillId="0" borderId="0" xfId="10" applyFont="1" applyAlignment="1">
      <alignment vertical="center" wrapText="1"/>
    </xf>
    <xf numFmtId="0" fontId="15" fillId="0" borderId="0" xfId="10" applyFont="1" applyAlignment="1">
      <alignment horizontal="center" vertical="center" wrapText="1"/>
    </xf>
    <xf numFmtId="0" fontId="15" fillId="0" borderId="57" xfId="10" applyFont="1" applyBorder="1" applyAlignment="1">
      <alignment horizontal="center" vertical="center" wrapText="1"/>
    </xf>
    <xf numFmtId="0" fontId="15" fillId="0" borderId="59" xfId="10" applyFont="1" applyBorder="1" applyAlignment="1">
      <alignment horizontal="center" vertical="center" wrapText="1"/>
    </xf>
    <xf numFmtId="180" fontId="15" fillId="0" borderId="7" xfId="10" applyNumberFormat="1" applyFont="1" applyBorder="1" applyAlignment="1">
      <alignment horizontal="center" vertical="center"/>
    </xf>
    <xf numFmtId="0" fontId="39" fillId="0" borderId="61" xfId="10" applyFont="1" applyBorder="1" applyAlignment="1">
      <alignment horizontal="center" vertical="center" wrapText="1"/>
    </xf>
    <xf numFmtId="0" fontId="39" fillId="0" borderId="60" xfId="10" applyFont="1" applyBorder="1" applyAlignment="1">
      <alignment horizontal="center" vertical="center" wrapText="1"/>
    </xf>
    <xf numFmtId="0" fontId="39" fillId="0" borderId="63" xfId="10" applyFont="1" applyBorder="1" applyAlignment="1">
      <alignment vertical="center" wrapText="1"/>
    </xf>
    <xf numFmtId="0" fontId="39" fillId="0" borderId="75" xfId="10" applyFont="1" applyBorder="1" applyAlignment="1">
      <alignment horizontal="center" vertical="center" wrapText="1"/>
    </xf>
    <xf numFmtId="0" fontId="39" fillId="0" borderId="2" xfId="10" applyFont="1" applyBorder="1" applyAlignment="1">
      <alignment horizontal="center" vertical="center" wrapText="1"/>
    </xf>
    <xf numFmtId="0" fontId="39" fillId="0" borderId="89" xfId="10" applyFont="1" applyBorder="1" applyAlignment="1">
      <alignment vertical="center" wrapText="1"/>
    </xf>
    <xf numFmtId="0" fontId="39" fillId="0" borderId="49" xfId="10" applyFont="1" applyBorder="1" applyAlignment="1">
      <alignment vertical="center" wrapText="1"/>
    </xf>
    <xf numFmtId="0" fontId="41" fillId="0" borderId="41" xfId="10" applyFont="1" applyBorder="1" applyAlignment="1">
      <alignment vertical="center" wrapText="1"/>
    </xf>
    <xf numFmtId="0" fontId="39" fillId="0" borderId="17" xfId="10" applyFont="1" applyBorder="1" applyAlignment="1">
      <alignment vertical="center" wrapText="1"/>
    </xf>
    <xf numFmtId="0" fontId="39" fillId="6" borderId="18" xfId="10" applyFont="1" applyFill="1" applyBorder="1" applyAlignment="1">
      <alignment horizontal="center" vertical="center" wrapText="1"/>
    </xf>
    <xf numFmtId="0" fontId="19" fillId="0" borderId="112" xfId="10" applyFont="1" applyBorder="1" applyAlignment="1">
      <alignment horizontal="center" vertical="center" wrapText="1"/>
    </xf>
    <xf numFmtId="0" fontId="19" fillId="0" borderId="84" xfId="10" applyFont="1" applyBorder="1" applyAlignment="1">
      <alignment horizontal="center" vertical="center" wrapText="1"/>
    </xf>
    <xf numFmtId="0" fontId="39" fillId="0" borderId="105" xfId="10" applyFont="1" applyBorder="1" applyAlignment="1">
      <alignment vertical="center" wrapText="1"/>
    </xf>
    <xf numFmtId="0" fontId="39" fillId="0" borderId="106" xfId="10" applyFont="1" applyBorder="1" applyAlignment="1">
      <alignment horizontal="center" vertical="center" wrapText="1"/>
    </xf>
    <xf numFmtId="0" fontId="39" fillId="0" borderId="102" xfId="10" applyFont="1" applyBorder="1" applyAlignment="1">
      <alignment vertical="center" wrapText="1"/>
    </xf>
    <xf numFmtId="0" fontId="46" fillId="0" borderId="6" xfId="10" applyFont="1" applyBorder="1" applyAlignment="1">
      <alignment horizontal="center" vertical="center" wrapText="1"/>
    </xf>
    <xf numFmtId="0" fontId="39" fillId="0" borderId="107" xfId="10" applyFont="1" applyBorder="1" applyAlignment="1">
      <alignment horizontal="center" vertical="center" wrapText="1"/>
    </xf>
    <xf numFmtId="0" fontId="39" fillId="6" borderId="5" xfId="10" applyFont="1" applyFill="1" applyBorder="1" applyAlignment="1">
      <alignment vertical="center" wrapText="1"/>
    </xf>
    <xf numFmtId="0" fontId="46" fillId="6" borderId="6" xfId="10" applyFont="1" applyFill="1" applyBorder="1" applyAlignment="1">
      <alignment horizontal="center" vertical="center" wrapText="1"/>
    </xf>
    <xf numFmtId="0" fontId="39" fillId="0" borderId="108" xfId="10" applyFont="1" applyBorder="1" applyAlignment="1">
      <alignment vertical="center" wrapText="1"/>
    </xf>
    <xf numFmtId="0" fontId="39" fillId="0" borderId="110" xfId="10" applyFont="1" applyBorder="1" applyAlignment="1">
      <alignment vertical="center" wrapText="1"/>
    </xf>
    <xf numFmtId="0" fontId="39" fillId="6" borderId="113" xfId="10" applyFont="1" applyFill="1" applyBorder="1" applyAlignment="1">
      <alignment vertical="center" wrapText="1"/>
    </xf>
    <xf numFmtId="180" fontId="15" fillId="6" borderId="20" xfId="10" applyNumberFormat="1" applyFont="1" applyFill="1" applyBorder="1" applyAlignment="1">
      <alignment horizontal="center" vertical="center"/>
    </xf>
    <xf numFmtId="0" fontId="39" fillId="6" borderId="110" xfId="26" applyFont="1" applyFill="1" applyBorder="1" applyAlignment="1">
      <alignment horizontal="center" vertical="center" wrapText="1"/>
    </xf>
    <xf numFmtId="0" fontId="39" fillId="6" borderId="108" xfId="10" applyFont="1" applyFill="1" applyBorder="1" applyAlignment="1">
      <alignment vertical="center" wrapText="1"/>
    </xf>
    <xf numFmtId="180" fontId="15" fillId="6" borderId="51" xfId="10" applyNumberFormat="1" applyFont="1" applyFill="1" applyBorder="1" applyAlignment="1">
      <alignment horizontal="center" vertical="center"/>
    </xf>
    <xf numFmtId="0" fontId="39" fillId="6" borderId="52" xfId="10" applyFont="1" applyFill="1" applyBorder="1" applyAlignment="1">
      <alignment vertical="center" wrapText="1"/>
    </xf>
    <xf numFmtId="0" fontId="39" fillId="6" borderId="53" xfId="10" applyFont="1" applyFill="1" applyBorder="1" applyAlignment="1">
      <alignment horizontal="center" vertical="center" wrapText="1"/>
    </xf>
    <xf numFmtId="0" fontId="39" fillId="6" borderId="38" xfId="10" applyFont="1" applyFill="1" applyBorder="1" applyAlignment="1">
      <alignment horizontal="center" vertical="center" wrapText="1"/>
    </xf>
    <xf numFmtId="0" fontId="39" fillId="6" borderId="36" xfId="10" applyFont="1" applyFill="1" applyBorder="1" applyAlignment="1">
      <alignment vertical="center" wrapText="1"/>
    </xf>
    <xf numFmtId="0" fontId="39" fillId="6" borderId="37" xfId="10" applyFont="1" applyFill="1" applyBorder="1" applyAlignment="1">
      <alignment horizontal="center" vertical="center" wrapText="1"/>
    </xf>
    <xf numFmtId="0" fontId="39" fillId="6" borderId="55" xfId="10" applyFont="1" applyFill="1" applyBorder="1" applyAlignment="1">
      <alignment horizontal="center" vertical="center" wrapText="1"/>
    </xf>
    <xf numFmtId="0" fontId="15" fillId="0" borderId="65" xfId="10" applyFont="1" applyBorder="1" applyAlignment="1">
      <alignment horizontal="center" vertical="center" wrapText="1"/>
    </xf>
    <xf numFmtId="0" fontId="15" fillId="0" borderId="66" xfId="10" applyFont="1" applyBorder="1" applyAlignment="1">
      <alignment horizontal="center" vertical="center" wrapText="1"/>
    </xf>
    <xf numFmtId="0" fontId="39" fillId="6" borderId="31" xfId="10" applyFont="1" applyFill="1" applyBorder="1" applyAlignment="1">
      <alignment horizontal="center" vertical="center" wrapText="1"/>
    </xf>
    <xf numFmtId="0" fontId="39" fillId="6" borderId="2" xfId="10" applyFont="1" applyFill="1" applyBorder="1" applyAlignment="1">
      <alignment horizontal="center" vertical="center" wrapText="1"/>
    </xf>
    <xf numFmtId="0" fontId="39" fillId="0" borderId="6" xfId="16" applyFont="1" applyBorder="1" applyAlignment="1">
      <alignment horizontal="center" vertical="center" wrapText="1"/>
    </xf>
    <xf numFmtId="0" fontId="41" fillId="0" borderId="5" xfId="10" applyFont="1" applyBorder="1" applyAlignment="1">
      <alignment horizontal="center" vertical="center" wrapText="1"/>
    </xf>
    <xf numFmtId="0" fontId="46" fillId="0" borderId="46" xfId="10" applyFont="1" applyBorder="1" applyAlignment="1">
      <alignment horizontal="center" vertical="center" wrapText="1"/>
    </xf>
    <xf numFmtId="0" fontId="39" fillId="0" borderId="0" xfId="10" applyFont="1" applyAlignment="1">
      <alignment horizontal="center" vertical="center" wrapText="1"/>
    </xf>
    <xf numFmtId="0" fontId="15" fillId="6" borderId="0" xfId="10" applyFont="1" applyFill="1" applyAlignment="1">
      <alignment horizontal="center" vertical="center" wrapText="1"/>
    </xf>
    <xf numFmtId="0" fontId="15" fillId="0" borderId="46" xfId="10" applyFont="1" applyBorder="1" applyAlignment="1">
      <alignment horizontal="center" vertical="center" wrapText="1"/>
    </xf>
    <xf numFmtId="0" fontId="46" fillId="6" borderId="0" xfId="10" applyFont="1" applyFill="1" applyAlignment="1">
      <alignment horizontal="center" vertical="center" wrapText="1"/>
    </xf>
    <xf numFmtId="0" fontId="39" fillId="0" borderId="41" xfId="4" applyFont="1" applyFill="1" applyBorder="1" applyAlignment="1">
      <alignment horizontal="center" vertical="center" wrapText="1"/>
    </xf>
    <xf numFmtId="0" fontId="39" fillId="0" borderId="96" xfId="4" applyFont="1" applyFill="1" applyBorder="1" applyAlignment="1">
      <alignment horizontal="center" vertical="center" wrapText="1"/>
    </xf>
    <xf numFmtId="0" fontId="39" fillId="0" borderId="42" xfId="10" applyFont="1" applyBorder="1" applyAlignment="1">
      <alignment horizontal="center" vertical="center" wrapText="1"/>
    </xf>
    <xf numFmtId="0" fontId="39" fillId="0" borderId="81" xfId="10" applyFont="1" applyBorder="1" applyAlignment="1">
      <alignment horizontal="center" vertical="center" wrapText="1"/>
    </xf>
    <xf numFmtId="0" fontId="39" fillId="6" borderId="6" xfId="16" applyFont="1" applyFill="1" applyBorder="1" applyAlignment="1">
      <alignment horizontal="center" vertical="center" wrapText="1"/>
    </xf>
    <xf numFmtId="0" fontId="39" fillId="6" borderId="41" xfId="10" applyFont="1" applyFill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 shrinkToFit="1"/>
    </xf>
    <xf numFmtId="0" fontId="39" fillId="0" borderId="18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 shrinkToFit="1"/>
    </xf>
    <xf numFmtId="180" fontId="15" fillId="0" borderId="20" xfId="10" applyNumberFormat="1" applyFont="1" applyBorder="1" applyAlignment="1">
      <alignment horizontal="center" vertical="center"/>
    </xf>
    <xf numFmtId="0" fontId="39" fillId="0" borderId="53" xfId="10" applyFont="1" applyBorder="1" applyAlignment="1">
      <alignment vertical="center" wrapText="1"/>
    </xf>
    <xf numFmtId="0" fontId="39" fillId="6" borderId="44" xfId="10" applyFont="1" applyFill="1" applyBorder="1" applyAlignment="1">
      <alignment horizontal="center" vertical="center" wrapText="1" shrinkToFit="1"/>
    </xf>
    <xf numFmtId="180" fontId="15" fillId="6" borderId="0" xfId="10" applyNumberFormat="1" applyFont="1" applyFill="1" applyAlignment="1">
      <alignment horizontal="center" vertical="center"/>
    </xf>
    <xf numFmtId="180" fontId="15" fillId="0" borderId="70" xfId="10" applyNumberFormat="1" applyFont="1" applyBorder="1" applyAlignment="1">
      <alignment horizontal="center" vertical="center"/>
    </xf>
    <xf numFmtId="0" fontId="39" fillId="0" borderId="70" xfId="10" applyFont="1" applyBorder="1" applyAlignment="1">
      <alignment vertical="center" wrapText="1"/>
    </xf>
    <xf numFmtId="0" fontId="39" fillId="0" borderId="61" xfId="10" applyFont="1" applyBorder="1" applyAlignment="1">
      <alignment vertical="center" wrapText="1"/>
    </xf>
    <xf numFmtId="0" fontId="46" fillId="0" borderId="67" xfId="10" applyFont="1" applyBorder="1" applyAlignment="1">
      <alignment horizontal="center" vertical="center" wrapText="1"/>
    </xf>
    <xf numFmtId="0" fontId="39" fillId="0" borderId="68" xfId="10" applyFont="1" applyBorder="1" applyAlignment="1">
      <alignment horizontal="center" vertical="center" wrapText="1"/>
    </xf>
    <xf numFmtId="0" fontId="53" fillId="0" borderId="0" xfId="0" applyFont="1"/>
    <xf numFmtId="0" fontId="53" fillId="0" borderId="0" xfId="0" applyFont="1" applyAlignment="1">
      <alignment wrapText="1"/>
    </xf>
    <xf numFmtId="0" fontId="54" fillId="0" borderId="0" xfId="0" applyFont="1"/>
    <xf numFmtId="0" fontId="44" fillId="0" borderId="41" xfId="26" applyFont="1" applyBorder="1" applyAlignment="1">
      <alignment vertical="center" wrapText="1"/>
    </xf>
    <xf numFmtId="0" fontId="44" fillId="0" borderId="41" xfId="26" applyFont="1" applyBorder="1" applyAlignment="1">
      <alignment horizontal="center" vertical="center" wrapText="1"/>
    </xf>
    <xf numFmtId="0" fontId="44" fillId="0" borderId="5" xfId="26" applyFont="1" applyBorder="1" applyAlignment="1">
      <alignment horizontal="center" vertical="center" wrapText="1"/>
    </xf>
    <xf numFmtId="0" fontId="44" fillId="0" borderId="6" xfId="26" applyFont="1" applyBorder="1" applyAlignment="1">
      <alignment vertical="center" wrapText="1"/>
    </xf>
    <xf numFmtId="0" fontId="44" fillId="0" borderId="46" xfId="26" applyFont="1" applyBorder="1" applyAlignment="1">
      <alignment horizontal="center" vertical="center" wrapText="1"/>
    </xf>
    <xf numFmtId="0" fontId="44" fillId="0" borderId="41" xfId="4" applyFont="1" applyFill="1" applyBorder="1" applyAlignment="1">
      <alignment vertical="center" wrapText="1"/>
    </xf>
    <xf numFmtId="0" fontId="44" fillId="0" borderId="41" xfId="26" applyFont="1" applyBorder="1" applyAlignment="1">
      <alignment horizontal="left" vertical="center" wrapText="1"/>
    </xf>
    <xf numFmtId="0" fontId="44" fillId="0" borderId="4" xfId="26" applyFont="1" applyBorder="1" applyAlignment="1">
      <alignment horizontal="left" vertical="center" wrapText="1"/>
    </xf>
    <xf numFmtId="0" fontId="44" fillId="0" borderId="6" xfId="26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center" vertical="center" wrapText="1"/>
    </xf>
    <xf numFmtId="0" fontId="44" fillId="6" borderId="5" xfId="26" applyFont="1" applyFill="1" applyBorder="1" applyAlignment="1">
      <alignment horizontal="center" vertical="center" wrapText="1"/>
    </xf>
    <xf numFmtId="0" fontId="39" fillId="0" borderId="46" xfId="10" applyFont="1" applyBorder="1" applyAlignment="1">
      <alignment horizontal="left" vertical="center" wrapText="1"/>
    </xf>
    <xf numFmtId="0" fontId="41" fillId="0" borderId="46" xfId="10" applyFont="1" applyBorder="1" applyAlignment="1">
      <alignment horizontal="left" vertical="center" wrapText="1"/>
    </xf>
    <xf numFmtId="0" fontId="39" fillId="0" borderId="6" xfId="10" applyFont="1" applyBorder="1" applyAlignment="1">
      <alignment horizontal="left" vertical="center" wrapText="1"/>
    </xf>
    <xf numFmtId="0" fontId="39" fillId="0" borderId="41" xfId="4" applyFont="1" applyFill="1" applyBorder="1" applyAlignment="1">
      <alignment horizontal="left" vertical="center" wrapText="1"/>
    </xf>
    <xf numFmtId="0" fontId="39" fillId="0" borderId="4" xfId="4" applyFont="1" applyFill="1" applyBorder="1" applyAlignment="1">
      <alignment horizontal="left" vertical="center" wrapText="1"/>
    </xf>
    <xf numFmtId="0" fontId="39" fillId="0" borderId="96" xfId="4" applyFont="1" applyFill="1" applyBorder="1" applyAlignment="1">
      <alignment horizontal="left" vertical="center" wrapText="1"/>
    </xf>
    <xf numFmtId="0" fontId="39" fillId="0" borderId="114" xfId="10" applyFont="1" applyBorder="1" applyAlignment="1">
      <alignment horizontal="left" vertical="center" wrapText="1"/>
    </xf>
    <xf numFmtId="0" fontId="39" fillId="0" borderId="117" xfId="10" applyFont="1" applyBorder="1" applyAlignment="1">
      <alignment horizontal="left" vertical="center" wrapText="1"/>
    </xf>
    <xf numFmtId="0" fontId="41" fillId="0" borderId="6" xfId="10" applyFont="1" applyBorder="1" applyAlignment="1">
      <alignment horizontal="left" vertical="center" wrapText="1"/>
    </xf>
    <xf numFmtId="0" fontId="39" fillId="0" borderId="52" xfId="10" applyFont="1" applyBorder="1" applyAlignment="1">
      <alignment horizontal="left" vertical="center" wrapText="1"/>
    </xf>
    <xf numFmtId="0" fontId="39" fillId="0" borderId="47" xfId="10" applyFont="1" applyBorder="1" applyAlignment="1">
      <alignment horizontal="left" vertical="center" wrapText="1"/>
    </xf>
    <xf numFmtId="0" fontId="28" fillId="0" borderId="0" xfId="26" applyFont="1" applyAlignment="1">
      <alignment horizontal="center" vertical="center"/>
    </xf>
    <xf numFmtId="0" fontId="28" fillId="0" borderId="0" xfId="26" applyFont="1">
      <alignment vertical="center"/>
    </xf>
    <xf numFmtId="0" fontId="55" fillId="0" borderId="0" xfId="26" applyFont="1" applyAlignment="1">
      <alignment horizontal="left" vertical="center"/>
    </xf>
    <xf numFmtId="22" fontId="28" fillId="0" borderId="0" xfId="26" applyNumberFormat="1" applyFont="1">
      <alignment vertical="center"/>
    </xf>
    <xf numFmtId="14" fontId="56" fillId="0" borderId="0" xfId="26" applyNumberFormat="1" applyFont="1" applyAlignment="1">
      <alignment horizontal="center" vertical="center"/>
    </xf>
    <xf numFmtId="0" fontId="57" fillId="0" borderId="0" xfId="26" applyFont="1" applyAlignment="1">
      <alignment horizontal="left" vertical="center"/>
    </xf>
    <xf numFmtId="56" fontId="28" fillId="0" borderId="0" xfId="26" applyNumberFormat="1" applyFont="1" applyAlignment="1">
      <alignment horizontal="center" vertical="center"/>
    </xf>
    <xf numFmtId="0" fontId="28" fillId="0" borderId="30" xfId="26" applyFont="1" applyBorder="1" applyAlignment="1">
      <alignment horizontal="center" vertical="center" wrapText="1"/>
    </xf>
    <xf numFmtId="0" fontId="28" fillId="0" borderId="33" xfId="26" applyFont="1" applyBorder="1" applyAlignment="1">
      <alignment horizontal="center" vertical="center" wrapText="1"/>
    </xf>
    <xf numFmtId="0" fontId="28" fillId="0" borderId="36" xfId="26" applyFont="1" applyBorder="1" applyAlignment="1">
      <alignment horizontal="center" vertical="center" wrapText="1"/>
    </xf>
    <xf numFmtId="0" fontId="28" fillId="0" borderId="39" xfId="26" applyFont="1" applyBorder="1" applyAlignment="1">
      <alignment horizontal="center" vertical="center" wrapText="1"/>
    </xf>
    <xf numFmtId="179" fontId="31" fillId="0" borderId="28" xfId="26" applyNumberFormat="1" applyFont="1" applyBorder="1" applyAlignment="1">
      <alignment horizontal="center" vertical="center"/>
    </xf>
    <xf numFmtId="180" fontId="28" fillId="0" borderId="40" xfId="26" applyNumberFormat="1" applyFont="1" applyBorder="1" applyAlignment="1">
      <alignment horizontal="center" vertical="center"/>
    </xf>
    <xf numFmtId="0" fontId="44" fillId="0" borderId="31" xfId="26" applyFont="1" applyBorder="1" applyAlignment="1">
      <alignment horizontal="center" vertical="center" wrapText="1"/>
    </xf>
    <xf numFmtId="0" fontId="44" fillId="0" borderId="42" xfId="26" applyFont="1" applyBorder="1" applyAlignment="1">
      <alignment horizontal="center" vertical="center" wrapText="1"/>
    </xf>
    <xf numFmtId="179" fontId="31" fillId="0" borderId="43" xfId="26" applyNumberFormat="1" applyFont="1" applyBorder="1" applyAlignment="1">
      <alignment horizontal="center" vertical="center"/>
    </xf>
    <xf numFmtId="180" fontId="28" fillId="0" borderId="20" xfId="26" applyNumberFormat="1" applyFont="1" applyBorder="1" applyAlignment="1">
      <alignment horizontal="center" vertical="center"/>
    </xf>
    <xf numFmtId="0" fontId="44" fillId="0" borderId="44" xfId="26" applyFont="1" applyBorder="1" applyAlignment="1">
      <alignment horizontal="center" vertical="center" wrapText="1"/>
    </xf>
    <xf numFmtId="0" fontId="28" fillId="0" borderId="0" xfId="26" applyFont="1" applyAlignment="1">
      <alignment vertical="center" shrinkToFit="1"/>
    </xf>
    <xf numFmtId="179" fontId="31" fillId="6" borderId="43" xfId="26" applyNumberFormat="1" applyFont="1" applyFill="1" applyBorder="1" applyAlignment="1">
      <alignment horizontal="center" vertical="center"/>
    </xf>
    <xf numFmtId="180" fontId="28" fillId="6" borderId="20" xfId="26" applyNumberFormat="1" applyFont="1" applyFill="1" applyBorder="1" applyAlignment="1">
      <alignment horizontal="center" vertical="center"/>
    </xf>
    <xf numFmtId="0" fontId="44" fillId="6" borderId="6" xfId="26" applyFont="1" applyFill="1" applyBorder="1" applyAlignment="1">
      <alignment vertical="center" wrapText="1"/>
    </xf>
    <xf numFmtId="0" fontId="44" fillId="6" borderId="44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horizontal="center" vertical="center" wrapText="1"/>
    </xf>
    <xf numFmtId="0" fontId="44" fillId="0" borderId="130" xfId="26" applyFont="1" applyBorder="1" applyAlignment="1">
      <alignment vertical="center" wrapText="1"/>
    </xf>
    <xf numFmtId="0" fontId="44" fillId="6" borderId="4" xfId="26" applyFont="1" applyFill="1" applyBorder="1" applyAlignment="1">
      <alignment vertical="center" wrapText="1"/>
    </xf>
    <xf numFmtId="0" fontId="44" fillId="6" borderId="46" xfId="26" applyFont="1" applyFill="1" applyBorder="1" applyAlignment="1">
      <alignment horizontal="center" vertical="center" wrapText="1"/>
    </xf>
    <xf numFmtId="0" fontId="44" fillId="6" borderId="4" xfId="26" applyFont="1" applyFill="1" applyBorder="1" applyAlignment="1">
      <alignment horizontal="left" vertical="center" wrapText="1"/>
    </xf>
    <xf numFmtId="0" fontId="44" fillId="6" borderId="91" xfId="26" applyFont="1" applyFill="1" applyBorder="1">
      <alignment vertical="center"/>
    </xf>
    <xf numFmtId="0" fontId="44" fillId="6" borderId="92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vertical="center" wrapText="1"/>
    </xf>
    <xf numFmtId="0" fontId="44" fillId="6" borderId="4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vertical="center" wrapText="1"/>
    </xf>
    <xf numFmtId="0" fontId="44" fillId="6" borderId="8" xfId="26" applyFont="1" applyFill="1" applyBorder="1" applyAlignment="1">
      <alignment horizontal="center" vertical="center" wrapText="1"/>
    </xf>
    <xf numFmtId="179" fontId="31" fillId="0" borderId="50" xfId="26" applyNumberFormat="1" applyFont="1" applyBorder="1" applyAlignment="1">
      <alignment horizontal="center" vertical="center"/>
    </xf>
    <xf numFmtId="180" fontId="28" fillId="0" borderId="51" xfId="26" applyNumberFormat="1" applyFont="1" applyBorder="1" applyAlignment="1">
      <alignment horizontal="center" vertical="center"/>
    </xf>
    <xf numFmtId="0" fontId="44" fillId="0" borderId="52" xfId="26" applyFont="1" applyBorder="1" applyAlignment="1">
      <alignment vertical="center" wrapText="1"/>
    </xf>
    <xf numFmtId="0" fontId="44" fillId="0" borderId="53" xfId="26" applyFont="1" applyBorder="1" applyAlignment="1">
      <alignment horizontal="center" vertical="center" wrapText="1"/>
    </xf>
    <xf numFmtId="0" fontId="44" fillId="0" borderId="54" xfId="26" applyFont="1" applyBorder="1" applyAlignment="1">
      <alignment horizontal="center" vertical="center" wrapText="1"/>
    </xf>
    <xf numFmtId="0" fontId="44" fillId="0" borderId="55" xfId="26" applyFont="1" applyBorder="1" applyAlignment="1">
      <alignment horizontal="center" vertical="center" wrapText="1"/>
    </xf>
    <xf numFmtId="0" fontId="57" fillId="0" borderId="0" xfId="26" applyFont="1" applyAlignment="1">
      <alignment horizontal="center" vertical="center"/>
    </xf>
    <xf numFmtId="0" fontId="28" fillId="0" borderId="0" xfId="26" applyFont="1" applyAlignment="1">
      <alignment vertical="center" wrapText="1"/>
    </xf>
    <xf numFmtId="0" fontId="28" fillId="0" borderId="0" xfId="26" applyFont="1" applyAlignment="1">
      <alignment horizontal="center" vertical="center" wrapText="1"/>
    </xf>
    <xf numFmtId="56" fontId="57" fillId="0" borderId="0" xfId="26" applyNumberFormat="1" applyFont="1" applyAlignment="1">
      <alignment horizontal="left" vertical="center"/>
    </xf>
    <xf numFmtId="0" fontId="44" fillId="0" borderId="61" xfId="26" applyFont="1" applyBorder="1" applyAlignment="1">
      <alignment horizontal="center" vertical="center" wrapText="1"/>
    </xf>
    <xf numFmtId="0" fontId="44" fillId="0" borderId="62" xfId="26" applyFont="1" applyBorder="1" applyAlignment="1">
      <alignment vertical="center" wrapText="1"/>
    </xf>
    <xf numFmtId="0" fontId="44" fillId="0" borderId="60" xfId="26" applyFont="1" applyBorder="1" applyAlignment="1">
      <alignment horizontal="center" vertical="center" wrapText="1"/>
    </xf>
    <xf numFmtId="0" fontId="44" fillId="0" borderId="63" xfId="26" applyFont="1" applyBorder="1" applyAlignment="1">
      <alignment vertical="center" wrapText="1"/>
    </xf>
    <xf numFmtId="0" fontId="44" fillId="6" borderId="44" xfId="0" applyFont="1" applyFill="1" applyBorder="1" applyAlignment="1">
      <alignment horizontal="center" vertical="center" wrapText="1"/>
    </xf>
    <xf numFmtId="0" fontId="44" fillId="6" borderId="47" xfId="26" applyFont="1" applyFill="1" applyBorder="1" applyAlignment="1">
      <alignment vertical="center" wrapText="1"/>
    </xf>
    <xf numFmtId="0" fontId="44" fillId="6" borderId="18" xfId="26" applyFont="1" applyFill="1" applyBorder="1" applyAlignment="1">
      <alignment vertical="center" wrapText="1"/>
    </xf>
    <xf numFmtId="0" fontId="44" fillId="6" borderId="17" xfId="26" applyFont="1" applyFill="1" applyBorder="1" applyAlignment="1">
      <alignment horizontal="center" vertical="center" wrapText="1"/>
    </xf>
    <xf numFmtId="0" fontId="44" fillId="6" borderId="41" xfId="4" applyFont="1" applyFill="1" applyBorder="1" applyAlignment="1">
      <alignment vertical="center" wrapText="1"/>
    </xf>
    <xf numFmtId="0" fontId="44" fillId="0" borderId="0" xfId="26" applyFont="1" applyAlignment="1">
      <alignment vertical="center" wrapText="1"/>
    </xf>
    <xf numFmtId="0" fontId="44" fillId="0" borderId="0" xfId="26" applyFont="1" applyAlignment="1">
      <alignment horizontal="center" vertical="center" wrapText="1"/>
    </xf>
    <xf numFmtId="0" fontId="44" fillId="0" borderId="0" xfId="4" applyFont="1" applyFill="1" applyBorder="1" applyAlignment="1">
      <alignment vertical="center" wrapText="1"/>
    </xf>
    <xf numFmtId="0" fontId="38" fillId="0" borderId="41" xfId="26" applyFont="1" applyBorder="1" applyAlignment="1">
      <alignment vertical="center" wrapText="1"/>
    </xf>
    <xf numFmtId="179" fontId="31" fillId="6" borderId="50" xfId="26" applyNumberFormat="1" applyFont="1" applyFill="1" applyBorder="1" applyAlignment="1">
      <alignment horizontal="center" vertical="center"/>
    </xf>
    <xf numFmtId="180" fontId="28" fillId="6" borderId="51" xfId="26" applyNumberFormat="1" applyFont="1" applyFill="1" applyBorder="1" applyAlignment="1">
      <alignment horizontal="center" vertical="center"/>
    </xf>
    <xf numFmtId="0" fontId="44" fillId="6" borderId="55" xfId="26" applyFont="1" applyFill="1" applyBorder="1" applyAlignment="1">
      <alignment horizontal="center" vertical="center" wrapText="1"/>
    </xf>
    <xf numFmtId="179" fontId="31" fillId="6" borderId="28" xfId="26" applyNumberFormat="1" applyFont="1" applyFill="1" applyBorder="1" applyAlignment="1">
      <alignment horizontal="center" vertical="center"/>
    </xf>
    <xf numFmtId="180" fontId="28" fillId="6" borderId="40" xfId="26" applyNumberFormat="1" applyFont="1" applyFill="1" applyBorder="1" applyAlignment="1">
      <alignment horizontal="center" vertical="center"/>
    </xf>
    <xf numFmtId="0" fontId="44" fillId="6" borderId="61" xfId="26" applyFont="1" applyFill="1" applyBorder="1" applyAlignment="1">
      <alignment horizontal="center" vertical="center" wrapText="1"/>
    </xf>
    <xf numFmtId="0" fontId="44" fillId="6" borderId="31" xfId="26" applyFont="1" applyFill="1" applyBorder="1" applyAlignment="1">
      <alignment horizontal="center" vertical="center" wrapText="1"/>
    </xf>
    <xf numFmtId="0" fontId="44" fillId="0" borderId="5" xfId="26" applyFont="1" applyBorder="1" applyAlignment="1">
      <alignment horizontal="left" vertical="center" wrapText="1"/>
    </xf>
    <xf numFmtId="0" fontId="44" fillId="6" borderId="18" xfId="26" applyFont="1" applyFill="1" applyBorder="1" applyAlignment="1">
      <alignment horizontal="center" vertical="center" wrapText="1"/>
    </xf>
    <xf numFmtId="0" fontId="44" fillId="6" borderId="64" xfId="26" applyFont="1" applyFill="1" applyBorder="1" applyAlignment="1">
      <alignment horizontal="center" vertical="center" wrapText="1"/>
    </xf>
    <xf numFmtId="0" fontId="44" fillId="0" borderId="4" xfId="26" applyFont="1" applyBorder="1" applyAlignment="1">
      <alignment vertical="center" wrapText="1"/>
    </xf>
    <xf numFmtId="0" fontId="44" fillId="0" borderId="46" xfId="26" applyFont="1" applyBorder="1" applyAlignment="1">
      <alignment vertical="center" wrapText="1"/>
    </xf>
    <xf numFmtId="0" fontId="44" fillId="0" borderId="131" xfId="26" applyFont="1" applyBorder="1" applyAlignment="1">
      <alignment horizontal="center" vertical="center" wrapText="1"/>
    </xf>
    <xf numFmtId="0" fontId="44" fillId="0" borderId="8" xfId="26" applyFont="1" applyBorder="1" applyAlignment="1">
      <alignment horizontal="center" vertical="center" wrapText="1"/>
    </xf>
    <xf numFmtId="0" fontId="44" fillId="0" borderId="81" xfId="26" applyFont="1" applyBorder="1" applyAlignment="1">
      <alignment horizontal="center" vertical="center" wrapText="1"/>
    </xf>
    <xf numFmtId="0" fontId="28" fillId="6" borderId="0" xfId="26" applyFont="1" applyFill="1" applyAlignment="1">
      <alignment horizontal="center" vertical="center" wrapText="1"/>
    </xf>
    <xf numFmtId="0" fontId="58" fillId="6" borderId="6" xfId="26" applyFont="1" applyFill="1" applyBorder="1" applyAlignment="1">
      <alignment horizontal="center" vertical="center" wrapText="1"/>
    </xf>
    <xf numFmtId="0" fontId="44" fillId="0" borderId="68" xfId="26" applyFont="1" applyBorder="1" applyAlignment="1">
      <alignment horizontal="center" vertical="center" wrapText="1"/>
    </xf>
    <xf numFmtId="56" fontId="57" fillId="0" borderId="0" xfId="26" applyNumberFormat="1" applyFont="1" applyAlignment="1">
      <alignment horizontal="center" vertical="center"/>
    </xf>
    <xf numFmtId="0" fontId="44" fillId="0" borderId="94" xfId="26" applyFont="1" applyBorder="1">
      <alignment vertical="center"/>
    </xf>
    <xf numFmtId="0" fontId="44" fillId="0" borderId="47" xfId="26" applyFont="1" applyBorder="1" applyAlignment="1">
      <alignment vertical="center" wrapText="1"/>
    </xf>
    <xf numFmtId="0" fontId="44" fillId="0" borderId="18" xfId="26" applyFont="1" applyBorder="1" applyAlignment="1">
      <alignment horizontal="center" vertical="center" wrapText="1"/>
    </xf>
    <xf numFmtId="0" fontId="44" fillId="0" borderId="18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center" vertical="center" wrapText="1"/>
    </xf>
    <xf numFmtId="0" fontId="44" fillId="0" borderId="64" xfId="26" applyFont="1" applyBorder="1" applyAlignment="1">
      <alignment horizontal="center" vertical="center" wrapText="1"/>
    </xf>
    <xf numFmtId="0" fontId="44" fillId="6" borderId="75" xfId="26" applyFont="1" applyFill="1" applyBorder="1" applyAlignment="1">
      <alignment horizontal="center" vertical="center" wrapText="1"/>
    </xf>
    <xf numFmtId="0" fontId="57" fillId="0" borderId="41" xfId="26" applyFont="1" applyBorder="1" applyAlignment="1">
      <alignment horizontal="center" vertical="center" wrapText="1"/>
    </xf>
    <xf numFmtId="0" fontId="44" fillId="6" borderId="6" xfId="0" applyFont="1" applyFill="1" applyBorder="1" applyAlignment="1">
      <alignment horizontal="center" vertical="center" wrapText="1"/>
    </xf>
    <xf numFmtId="0" fontId="44" fillId="0" borderId="44" xfId="26" applyFont="1" applyBorder="1" applyAlignment="1">
      <alignment horizontal="center" vertical="center" wrapText="1" shrinkToFit="1"/>
    </xf>
    <xf numFmtId="0" fontId="44" fillId="6" borderId="44" xfId="26" applyFont="1" applyFill="1" applyBorder="1" applyAlignment="1">
      <alignment horizontal="center" vertical="center" wrapText="1" shrinkToFit="1"/>
    </xf>
    <xf numFmtId="0" fontId="58" fillId="0" borderId="6" xfId="26" applyFont="1" applyBorder="1" applyAlignment="1">
      <alignment horizontal="center" vertical="center" wrapText="1"/>
    </xf>
    <xf numFmtId="0" fontId="44" fillId="6" borderId="6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horizontal="center" vertical="center" wrapText="1"/>
    </xf>
    <xf numFmtId="0" fontId="44" fillId="0" borderId="70" xfId="26" applyFont="1" applyBorder="1" applyAlignment="1">
      <alignment vertical="center" wrapText="1"/>
    </xf>
    <xf numFmtId="0" fontId="44" fillId="6" borderId="46" xfId="26" applyFont="1" applyFill="1" applyBorder="1" applyAlignment="1">
      <alignment vertical="center" wrapText="1"/>
    </xf>
    <xf numFmtId="0" fontId="58" fillId="0" borderId="46" xfId="26" applyFont="1" applyBorder="1" applyAlignment="1">
      <alignment horizontal="center" vertical="center" wrapText="1"/>
    </xf>
    <xf numFmtId="0" fontId="58" fillId="6" borderId="46" xfId="26" applyFont="1" applyFill="1" applyBorder="1" applyAlignment="1">
      <alignment horizontal="center" vertical="center" wrapText="1"/>
    </xf>
    <xf numFmtId="0" fontId="44" fillId="0" borderId="9" xfId="26" applyFont="1" applyBorder="1" applyAlignment="1">
      <alignment vertical="center" wrapText="1"/>
    </xf>
    <xf numFmtId="0" fontId="44" fillId="0" borderId="48" xfId="26" applyFont="1" applyBorder="1" applyAlignment="1">
      <alignment horizontal="center" vertical="center" wrapText="1"/>
    </xf>
    <xf numFmtId="0" fontId="58" fillId="0" borderId="120" xfId="26" applyFont="1" applyBorder="1" applyAlignment="1">
      <alignment horizontal="center" vertical="center" wrapText="1"/>
    </xf>
    <xf numFmtId="0" fontId="44" fillId="6" borderId="7" xfId="26" applyFont="1" applyFill="1" applyBorder="1" applyAlignment="1">
      <alignment vertical="center" wrapText="1"/>
    </xf>
    <xf numFmtId="0" fontId="58" fillId="6" borderId="103" xfId="26" applyFont="1" applyFill="1" applyBorder="1" applyAlignment="1">
      <alignment horizontal="center" vertical="center" wrapText="1"/>
    </xf>
    <xf numFmtId="0" fontId="58" fillId="6" borderId="92" xfId="26" applyFont="1" applyFill="1" applyBorder="1" applyAlignment="1">
      <alignment horizontal="center" vertical="center" wrapText="1"/>
    </xf>
    <xf numFmtId="0" fontId="44" fillId="0" borderId="92" xfId="26" applyFont="1" applyBorder="1" applyAlignment="1">
      <alignment horizontal="center" vertical="center" wrapText="1"/>
    </xf>
    <xf numFmtId="0" fontId="44" fillId="0" borderId="71" xfId="26" applyFont="1" applyBorder="1" applyAlignment="1">
      <alignment vertical="center" wrapText="1"/>
    </xf>
    <xf numFmtId="0" fontId="44" fillId="0" borderId="52" xfId="26" applyFont="1" applyBorder="1" applyAlignment="1">
      <alignment horizontal="center" vertical="center" wrapText="1"/>
    </xf>
    <xf numFmtId="0" fontId="44" fillId="0" borderId="93" xfId="26" applyFont="1" applyBorder="1" applyAlignment="1">
      <alignment horizontal="center" vertical="center" wrapText="1"/>
    </xf>
    <xf numFmtId="0" fontId="57" fillId="0" borderId="41" xfId="26" applyFont="1" applyBorder="1" applyAlignment="1">
      <alignment vertical="center" wrapText="1"/>
    </xf>
    <xf numFmtId="0" fontId="41" fillId="0" borderId="6" xfId="10" applyFont="1" applyBorder="1" applyAlignment="1">
      <alignment horizontal="center" vertical="center" wrapText="1"/>
    </xf>
    <xf numFmtId="0" fontId="44" fillId="0" borderId="52" xfId="26" applyFont="1" applyBorder="1" applyAlignment="1">
      <alignment horizontal="left" vertical="center" wrapText="1"/>
    </xf>
    <xf numFmtId="0" fontId="41" fillId="0" borderId="68" xfId="26" applyFont="1" applyBorder="1" applyAlignment="1">
      <alignment horizontal="center" vertical="center" wrapText="1"/>
    </xf>
    <xf numFmtId="0" fontId="41" fillId="0" borderId="54" xfId="26" applyFont="1" applyBorder="1" applyAlignment="1">
      <alignment horizontal="center" vertical="center" wrapText="1"/>
    </xf>
    <xf numFmtId="0" fontId="41" fillId="0" borderId="2" xfId="26" applyFont="1" applyBorder="1" applyAlignment="1">
      <alignment horizontal="center" vertical="center" wrapText="1"/>
    </xf>
    <xf numFmtId="0" fontId="41" fillId="0" borderId="49" xfId="26" applyFont="1" applyBorder="1" applyAlignment="1">
      <alignment vertical="center" wrapText="1"/>
    </xf>
    <xf numFmtId="0" fontId="41" fillId="0" borderId="41" xfId="10" applyFont="1" applyBorder="1" applyAlignment="1">
      <alignment horizontal="left" vertical="center" wrapText="1"/>
    </xf>
    <xf numFmtId="0" fontId="44" fillId="0" borderId="44" xfId="10" applyFont="1" applyBorder="1" applyAlignment="1">
      <alignment horizontal="center" vertical="center" wrapText="1"/>
    </xf>
    <xf numFmtId="0" fontId="41" fillId="0" borderId="6" xfId="16" applyFont="1" applyBorder="1" applyAlignment="1">
      <alignment horizontal="center" vertical="center" wrapText="1"/>
    </xf>
    <xf numFmtId="0" fontId="39" fillId="0" borderId="71" xfId="10" applyFont="1" applyBorder="1" applyAlignment="1">
      <alignment horizontal="left" vertical="center" wrapText="1"/>
    </xf>
    <xf numFmtId="0" fontId="15" fillId="11" borderId="0" xfId="0" applyFont="1" applyFill="1" applyAlignment="1">
      <alignment vertical="top" wrapText="1"/>
    </xf>
    <xf numFmtId="0" fontId="15" fillId="11" borderId="0" xfId="0" applyFont="1" applyFill="1" applyAlignment="1">
      <alignment vertical="top"/>
    </xf>
    <xf numFmtId="0" fontId="15" fillId="3" borderId="0" xfId="0" applyFont="1" applyFill="1" applyAlignment="1">
      <alignment vertical="top"/>
    </xf>
    <xf numFmtId="0" fontId="15" fillId="0" borderId="0" xfId="21" applyFont="1" applyAlignment="1">
      <alignment vertical="top"/>
    </xf>
    <xf numFmtId="0" fontId="15" fillId="0" borderId="0" xfId="0" applyFont="1" applyAlignment="1">
      <alignment vertical="top"/>
    </xf>
    <xf numFmtId="0" fontId="15" fillId="3" borderId="0" xfId="0" applyFont="1" applyFill="1" applyAlignment="1">
      <alignment vertical="top" wrapText="1"/>
    </xf>
    <xf numFmtId="0" fontId="15" fillId="9" borderId="0" xfId="0" applyFont="1" applyFill="1" applyAlignment="1">
      <alignment vertical="top" wrapText="1"/>
    </xf>
    <xf numFmtId="0" fontId="29" fillId="9" borderId="0" xfId="0" applyFont="1" applyFill="1" applyAlignment="1">
      <alignment vertical="top" wrapText="1"/>
    </xf>
    <xf numFmtId="0" fontId="15" fillId="9" borderId="0" xfId="0" applyFont="1" applyFill="1" applyAlignment="1">
      <alignment vertical="top"/>
    </xf>
    <xf numFmtId="0" fontId="15" fillId="9" borderId="0" xfId="21" applyFont="1" applyFill="1" applyAlignment="1">
      <alignment vertical="top"/>
    </xf>
    <xf numFmtId="0" fontId="39" fillId="6" borderId="7" xfId="26" applyFont="1" applyFill="1" applyBorder="1" applyAlignment="1">
      <alignment horizontal="left" vertical="center" wrapText="1"/>
    </xf>
    <xf numFmtId="0" fontId="39" fillId="0" borderId="71" xfId="26" applyFont="1" applyBorder="1" applyAlignment="1">
      <alignment horizontal="left" vertical="center" wrapText="1"/>
    </xf>
    <xf numFmtId="0" fontId="39" fillId="6" borderId="41" xfId="26" applyFont="1" applyFill="1" applyBorder="1" applyAlignment="1">
      <alignment horizontal="left" vertical="center" wrapText="1"/>
    </xf>
    <xf numFmtId="0" fontId="19" fillId="9" borderId="20" xfId="0" applyFont="1" applyFill="1" applyBorder="1" applyAlignment="1">
      <alignment horizontal="center" vertical="center" wrapText="1" shrinkToFit="1"/>
    </xf>
    <xf numFmtId="0" fontId="19" fillId="9" borderId="5" xfId="0" applyFont="1" applyFill="1" applyBorder="1" applyAlignment="1">
      <alignment horizontal="center" vertical="center" wrapText="1" shrinkToFit="1"/>
    </xf>
    <xf numFmtId="0" fontId="19" fillId="9" borderId="4" xfId="0" applyFont="1" applyFill="1" applyBorder="1" applyAlignment="1">
      <alignment horizontal="center" vertical="center" wrapText="1" shrinkToFit="1"/>
    </xf>
    <xf numFmtId="0" fontId="41" fillId="0" borderId="6" xfId="0" applyFont="1" applyBorder="1" applyAlignment="1">
      <alignment horizontal="center" vertical="center" wrapText="1"/>
    </xf>
    <xf numFmtId="0" fontId="39" fillId="0" borderId="52" xfId="26" applyFont="1" applyBorder="1" applyAlignment="1">
      <alignment horizontal="left" vertical="center" wrapText="1"/>
    </xf>
    <xf numFmtId="0" fontId="59" fillId="0" borderId="41" xfId="26" applyFont="1" applyBorder="1" applyAlignment="1">
      <alignment vertical="center" wrapText="1"/>
    </xf>
    <xf numFmtId="0" fontId="39" fillId="0" borderId="94" xfId="26" applyFont="1" applyBorder="1" applyAlignment="1">
      <alignment vertical="center" wrapText="1"/>
    </xf>
    <xf numFmtId="0" fontId="39" fillId="0" borderId="104" xfId="10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left" vertical="center" wrapText="1"/>
    </xf>
    <xf numFmtId="0" fontId="68" fillId="0" borderId="41" xfId="4" applyFont="1" applyFill="1" applyBorder="1" applyAlignment="1">
      <alignment vertical="center" wrapText="1"/>
    </xf>
    <xf numFmtId="0" fontId="68" fillId="0" borderId="49" xfId="26" applyFont="1" applyBorder="1" applyAlignment="1">
      <alignment vertical="center" wrapText="1"/>
    </xf>
    <xf numFmtId="0" fontId="39" fillId="0" borderId="5" xfId="0" applyFont="1" applyBorder="1" applyAlignment="1">
      <alignment wrapText="1"/>
    </xf>
    <xf numFmtId="0" fontId="39" fillId="0" borderId="41" xfId="0" applyFont="1" applyBorder="1" applyAlignment="1">
      <alignment wrapText="1"/>
    </xf>
    <xf numFmtId="0" fontId="39" fillId="0" borderId="45" xfId="0" applyFont="1" applyBorder="1" applyAlignment="1">
      <alignment horizontal="left" vertical="center" wrapText="1"/>
    </xf>
    <xf numFmtId="178" fontId="17" fillId="8" borderId="5" xfId="0" applyNumberFormat="1" applyFont="1" applyFill="1" applyBorder="1" applyAlignment="1">
      <alignment horizontal="center" vertical="center" shrinkToFit="1"/>
    </xf>
    <xf numFmtId="0" fontId="39" fillId="6" borderId="45" xfId="26" applyFont="1" applyFill="1" applyBorder="1" applyAlignment="1">
      <alignment vertical="center" wrapText="1"/>
    </xf>
    <xf numFmtId="0" fontId="41" fillId="0" borderId="46" xfId="26" applyFont="1" applyBorder="1" applyAlignment="1">
      <alignment horizontal="center" vertical="center" wrapText="1"/>
    </xf>
    <xf numFmtId="0" fontId="41" fillId="6" borderId="44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vertical="center" wrapText="1"/>
    </xf>
    <xf numFmtId="0" fontId="39" fillId="0" borderId="64" xfId="26" applyFont="1" applyBorder="1" applyAlignment="1">
      <alignment horizontal="center" vertical="center" wrapText="1"/>
    </xf>
    <xf numFmtId="0" fontId="45" fillId="0" borderId="75" xfId="26" applyFont="1" applyBorder="1" applyAlignment="1">
      <alignment horizontal="center" vertical="center" wrapText="1"/>
    </xf>
    <xf numFmtId="0" fontId="39" fillId="6" borderId="6" xfId="26" applyFont="1" applyFill="1" applyBorder="1" applyAlignment="1">
      <alignment horizontal="left" vertical="center" wrapText="1"/>
    </xf>
    <xf numFmtId="0" fontId="39" fillId="6" borderId="63" xfId="26" applyFont="1" applyFill="1" applyBorder="1" applyAlignment="1">
      <alignment horizontal="left" vertical="center" wrapText="1"/>
    </xf>
    <xf numFmtId="0" fontId="39" fillId="6" borderId="60" xfId="26" applyFont="1" applyFill="1" applyBorder="1" applyAlignment="1">
      <alignment vertical="center" wrapText="1"/>
    </xf>
    <xf numFmtId="0" fontId="39" fillId="6" borderId="63" xfId="26" applyFont="1" applyFill="1" applyBorder="1" applyAlignment="1">
      <alignment vertical="center" wrapText="1"/>
    </xf>
    <xf numFmtId="0" fontId="46" fillId="6" borderId="18" xfId="26" applyFont="1" applyFill="1" applyBorder="1" applyAlignment="1">
      <alignment horizontal="center" vertical="center" wrapText="1"/>
    </xf>
    <xf numFmtId="0" fontId="45" fillId="6" borderId="18" xfId="26" applyFont="1" applyFill="1" applyBorder="1" applyAlignment="1">
      <alignment vertical="center" wrapText="1"/>
    </xf>
    <xf numFmtId="0" fontId="45" fillId="6" borderId="18" xfId="26" applyFont="1" applyFill="1" applyBorder="1" applyAlignment="1">
      <alignment horizontal="center" vertical="center" wrapText="1"/>
    </xf>
    <xf numFmtId="0" fontId="47" fillId="6" borderId="18" xfId="26" applyFont="1" applyFill="1" applyBorder="1" applyAlignment="1">
      <alignment horizontal="center" vertical="center" wrapText="1"/>
    </xf>
    <xf numFmtId="0" fontId="46" fillId="0" borderId="2" xfId="26" applyFont="1" applyBorder="1" applyAlignment="1">
      <alignment horizontal="center" vertical="center" wrapText="1"/>
    </xf>
    <xf numFmtId="0" fontId="46" fillId="0" borderId="53" xfId="26" applyFont="1" applyBorder="1" applyAlignment="1">
      <alignment horizontal="center" vertical="center" wrapText="1"/>
    </xf>
    <xf numFmtId="0" fontId="45" fillId="0" borderId="46" xfId="26" applyFont="1" applyBorder="1" applyAlignment="1">
      <alignment horizontal="center" vertical="center" wrapText="1"/>
    </xf>
    <xf numFmtId="0" fontId="46" fillId="0" borderId="92" xfId="26" applyFont="1" applyBorder="1" applyAlignment="1">
      <alignment horizontal="center" vertical="center" wrapText="1"/>
    </xf>
    <xf numFmtId="0" fontId="39" fillId="6" borderId="94" xfId="26" applyFont="1" applyFill="1" applyBorder="1">
      <alignment vertical="center"/>
    </xf>
    <xf numFmtId="0" fontId="39" fillId="6" borderId="95" xfId="26" applyFont="1" applyFill="1" applyBorder="1" applyAlignment="1">
      <alignment horizontal="center" vertical="center" wrapText="1"/>
    </xf>
    <xf numFmtId="180" fontId="15" fillId="6" borderId="98" xfId="10" applyNumberFormat="1" applyFont="1" applyFill="1" applyBorder="1" applyAlignment="1">
      <alignment horizontal="center" vertical="center"/>
    </xf>
    <xf numFmtId="0" fontId="44" fillId="6" borderId="46" xfId="10" applyFont="1" applyFill="1" applyBorder="1" applyAlignment="1">
      <alignment horizontal="center" vertical="center" wrapText="1"/>
    </xf>
    <xf numFmtId="0" fontId="39" fillId="0" borderId="64" xfId="10" applyFont="1" applyBorder="1" applyAlignment="1">
      <alignment vertical="center" wrapText="1"/>
    </xf>
    <xf numFmtId="0" fontId="39" fillId="0" borderId="44" xfId="10" applyFont="1" applyBorder="1" applyAlignment="1">
      <alignment vertical="center" wrapText="1"/>
    </xf>
    <xf numFmtId="0" fontId="39" fillId="6" borderId="9" xfId="10" applyFont="1" applyFill="1" applyBorder="1" applyAlignment="1">
      <alignment horizontal="left" vertical="center" wrapText="1"/>
    </xf>
    <xf numFmtId="0" fontId="39" fillId="0" borderId="7" xfId="10" applyFont="1" applyBorder="1" applyAlignment="1">
      <alignment vertical="center" wrapText="1"/>
    </xf>
    <xf numFmtId="0" fontId="39" fillId="0" borderId="103" xfId="10" applyFont="1" applyBorder="1" applyAlignment="1">
      <alignment horizontal="center" vertical="center" wrapText="1"/>
    </xf>
    <xf numFmtId="0" fontId="39" fillId="0" borderId="7" xfId="10" applyFont="1" applyBorder="1" applyAlignment="1">
      <alignment horizontal="left" vertical="center" wrapText="1"/>
    </xf>
    <xf numFmtId="0" fontId="39" fillId="0" borderId="92" xfId="10" applyFont="1" applyBorder="1" applyAlignment="1">
      <alignment horizontal="center" vertical="center" wrapText="1"/>
    </xf>
    <xf numFmtId="0" fontId="44" fillId="6" borderId="4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horizontal="left" vertical="center" wrapText="1"/>
    </xf>
    <xf numFmtId="0" fontId="44" fillId="6" borderId="6" xfId="10" applyFont="1" applyFill="1" applyBorder="1" applyAlignment="1">
      <alignment horizontal="center" vertical="center" wrapText="1"/>
    </xf>
    <xf numFmtId="0" fontId="39" fillId="6" borderId="46" xfId="0" applyFont="1" applyFill="1" applyBorder="1" applyAlignment="1">
      <alignment horizontal="center" vertical="center" wrapText="1"/>
    </xf>
    <xf numFmtId="0" fontId="39" fillId="0" borderId="9" xfId="10" applyFont="1" applyBorder="1" applyAlignment="1">
      <alignment vertical="center" wrapText="1"/>
    </xf>
    <xf numFmtId="0" fontId="41" fillId="6" borderId="4" xfId="10" applyFont="1" applyFill="1" applyBorder="1" applyAlignment="1">
      <alignment vertical="center" wrapText="1"/>
    </xf>
    <xf numFmtId="0" fontId="44" fillId="6" borderId="45" xfId="10" applyFont="1" applyFill="1" applyBorder="1" applyAlignment="1">
      <alignment vertical="center" wrapText="1"/>
    </xf>
    <xf numFmtId="0" fontId="39" fillId="6" borderId="95" xfId="10" applyFont="1" applyFill="1" applyBorder="1" applyAlignment="1">
      <alignment horizontal="center" vertical="center" wrapText="1"/>
    </xf>
    <xf numFmtId="0" fontId="41" fillId="6" borderId="4" xfId="10" applyFont="1" applyFill="1" applyBorder="1" applyAlignment="1">
      <alignment horizontal="left" vertical="center" wrapText="1"/>
    </xf>
    <xf numFmtId="0" fontId="41" fillId="6" borderId="46" xfId="10" applyFont="1" applyFill="1" applyBorder="1" applyAlignment="1">
      <alignment horizontal="center" vertical="center" wrapText="1"/>
    </xf>
    <xf numFmtId="0" fontId="39" fillId="6" borderId="124" xfId="10" applyFont="1" applyFill="1" applyBorder="1" applyAlignment="1">
      <alignment vertical="center" wrapText="1"/>
    </xf>
    <xf numFmtId="0" fontId="45" fillId="6" borderId="46" xfId="10" applyFont="1" applyFill="1" applyBorder="1" applyAlignment="1">
      <alignment horizontal="center" vertical="center" wrapText="1"/>
    </xf>
    <xf numFmtId="0" fontId="41" fillId="6" borderId="5" xfId="10" applyFont="1" applyFill="1" applyBorder="1" applyAlignment="1">
      <alignment horizontal="center" vertical="center" wrapText="1"/>
    </xf>
    <xf numFmtId="0" fontId="39" fillId="0" borderId="111" xfId="10" applyFont="1" applyBorder="1" applyAlignment="1">
      <alignment horizontal="center" vertical="center" wrapText="1"/>
    </xf>
    <xf numFmtId="0" fontId="41" fillId="6" borderId="46" xfId="10" applyFont="1" applyFill="1" applyBorder="1" applyAlignment="1">
      <alignment horizontal="left" vertical="center" wrapText="1"/>
    </xf>
    <xf numFmtId="0" fontId="41" fillId="6" borderId="41" xfId="10" applyFont="1" applyFill="1" applyBorder="1" applyAlignment="1">
      <alignment horizontal="left" vertical="center" wrapText="1"/>
    </xf>
    <xf numFmtId="0" fontId="44" fillId="6" borderId="44" xfId="10" applyFont="1" applyFill="1" applyBorder="1" applyAlignment="1">
      <alignment horizontal="center" vertical="center" wrapText="1"/>
    </xf>
    <xf numFmtId="0" fontId="39" fillId="6" borderId="46" xfId="10" applyFont="1" applyFill="1" applyBorder="1" applyAlignment="1">
      <alignment horizontal="left" vertical="center" wrapText="1"/>
    </xf>
    <xf numFmtId="0" fontId="39" fillId="6" borderId="6" xfId="10" applyFont="1" applyFill="1" applyBorder="1" applyAlignment="1">
      <alignment horizontal="left" vertical="center" wrapText="1"/>
    </xf>
    <xf numFmtId="0" fontId="41" fillId="6" borderId="6" xfId="10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center" vertical="center" wrapText="1"/>
    </xf>
    <xf numFmtId="0" fontId="39" fillId="6" borderId="63" xfId="10" applyFont="1" applyFill="1" applyBorder="1" applyAlignment="1">
      <alignment horizontal="center" vertical="center" wrapText="1"/>
    </xf>
    <xf numFmtId="0" fontId="39" fillId="6" borderId="60" xfId="10" applyFont="1" applyFill="1" applyBorder="1" applyAlignment="1">
      <alignment horizontal="center" vertical="center" wrapText="1"/>
    </xf>
    <xf numFmtId="0" fontId="39" fillId="6" borderId="89" xfId="10" applyFont="1" applyFill="1" applyBorder="1" applyAlignment="1">
      <alignment vertical="center" wrapText="1"/>
    </xf>
    <xf numFmtId="180" fontId="15" fillId="0" borderId="0" xfId="10" applyNumberFormat="1" applyFont="1" applyAlignment="1">
      <alignment horizontal="center" vertical="center"/>
    </xf>
    <xf numFmtId="0" fontId="46" fillId="0" borderId="18" xfId="10" applyFont="1" applyBorder="1" applyAlignment="1">
      <alignment horizontal="center" vertical="center" wrapText="1"/>
    </xf>
    <xf numFmtId="0" fontId="46" fillId="0" borderId="53" xfId="10" applyFont="1" applyBorder="1" applyAlignment="1">
      <alignment horizontal="center" vertical="center" wrapText="1"/>
    </xf>
    <xf numFmtId="0" fontId="46" fillId="6" borderId="67" xfId="10" applyFont="1" applyFill="1" applyBorder="1" applyAlignment="1">
      <alignment horizontal="center" vertical="center" wrapText="1"/>
    </xf>
    <xf numFmtId="0" fontId="44" fillId="6" borderId="94" xfId="26" applyFont="1" applyFill="1" applyBorder="1">
      <alignment vertical="center"/>
    </xf>
    <xf numFmtId="0" fontId="44" fillId="6" borderId="95" xfId="26" applyFont="1" applyFill="1" applyBorder="1" applyAlignment="1">
      <alignment horizontal="center" vertical="center" wrapText="1"/>
    </xf>
    <xf numFmtId="0" fontId="44" fillId="0" borderId="75" xfId="26" applyFont="1" applyBorder="1" applyAlignment="1">
      <alignment horizontal="center" vertical="center" wrapText="1"/>
    </xf>
    <xf numFmtId="0" fontId="44" fillId="6" borderId="63" xfId="26" applyFont="1" applyFill="1" applyBorder="1" applyAlignment="1">
      <alignment vertical="center" wrapText="1"/>
    </xf>
    <xf numFmtId="0" fontId="44" fillId="6" borderId="60" xfId="26" applyFont="1" applyFill="1" applyBorder="1" applyAlignment="1">
      <alignment vertical="center" wrapText="1"/>
    </xf>
    <xf numFmtId="0" fontId="58" fillId="6" borderId="18" xfId="26" applyFont="1" applyFill="1" applyBorder="1" applyAlignment="1">
      <alignment horizontal="center" vertical="center" wrapText="1"/>
    </xf>
    <xf numFmtId="0" fontId="44" fillId="0" borderId="2" xfId="26" applyFont="1" applyBorder="1" applyAlignment="1">
      <alignment horizontal="center" vertical="center" wrapText="1"/>
    </xf>
    <xf numFmtId="0" fontId="58" fillId="0" borderId="2" xfId="26" applyFont="1" applyBorder="1" applyAlignment="1">
      <alignment horizontal="center" vertical="center" wrapText="1"/>
    </xf>
    <xf numFmtId="0" fontId="58" fillId="0" borderId="53" xfId="26" applyFont="1" applyBorder="1" applyAlignment="1">
      <alignment horizontal="center" vertical="center" wrapText="1"/>
    </xf>
    <xf numFmtId="0" fontId="58" fillId="0" borderId="92" xfId="26" applyFont="1" applyBorder="1" applyAlignment="1">
      <alignment horizontal="center" vertical="center" wrapText="1"/>
    </xf>
    <xf numFmtId="0" fontId="44" fillId="6" borderId="45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left" vertical="center" wrapText="1"/>
    </xf>
    <xf numFmtId="0" fontId="22" fillId="0" borderId="0" xfId="0" applyFont="1" applyAlignment="1">
      <alignment vertical="center" shrinkToFit="1"/>
    </xf>
    <xf numFmtId="0" fontId="22" fillId="0" borderId="1" xfId="0" applyFont="1" applyBorder="1" applyAlignment="1">
      <alignment vertical="center" wrapText="1" shrinkToFit="1"/>
    </xf>
    <xf numFmtId="0" fontId="37" fillId="0" borderId="0" xfId="0" applyFont="1"/>
    <xf numFmtId="0" fontId="16" fillId="0" borderId="0" xfId="0" applyFont="1" applyAlignment="1">
      <alignment wrapText="1" shrinkToFit="1"/>
    </xf>
    <xf numFmtId="0" fontId="16" fillId="0" borderId="85" xfId="0" applyFont="1" applyBorder="1" applyAlignment="1">
      <alignment vertical="center" wrapText="1" shrinkToFit="1"/>
    </xf>
    <xf numFmtId="0" fontId="67" fillId="0" borderId="0" xfId="0" applyFont="1" applyAlignment="1">
      <alignment shrinkToFit="1"/>
    </xf>
    <xf numFmtId="0" fontId="66" fillId="0" borderId="1" xfId="0" applyFont="1" applyBorder="1" applyAlignment="1">
      <alignment shrinkToFit="1"/>
    </xf>
    <xf numFmtId="0" fontId="38" fillId="0" borderId="0" xfId="0" applyFont="1"/>
    <xf numFmtId="0" fontId="66" fillId="0" borderId="0" xfId="0" applyFont="1" applyAlignment="1">
      <alignment shrinkToFit="1"/>
    </xf>
    <xf numFmtId="0" fontId="66" fillId="0" borderId="8" xfId="0" applyFont="1" applyBorder="1" applyAlignment="1">
      <alignment shrinkToFit="1"/>
    </xf>
    <xf numFmtId="0" fontId="16" fillId="0" borderId="1" xfId="0" applyFont="1" applyBorder="1" applyAlignment="1">
      <alignment vertical="center" shrinkToFit="1"/>
    </xf>
    <xf numFmtId="0" fontId="22" fillId="0" borderId="1" xfId="0" applyFont="1" applyBorder="1" applyAlignment="1">
      <alignment horizontal="left" vertical="center" wrapText="1" shrinkToFit="1"/>
    </xf>
    <xf numFmtId="0" fontId="22" fillId="0" borderId="0" xfId="0" applyFont="1" applyAlignment="1">
      <alignment wrapText="1" shrinkToFit="1"/>
    </xf>
    <xf numFmtId="0" fontId="22" fillId="0" borderId="1" xfId="0" applyFont="1" applyBorder="1" applyAlignment="1">
      <alignment horizontal="right" vertical="center" shrinkToFit="1"/>
    </xf>
    <xf numFmtId="0" fontId="16" fillId="0" borderId="3" xfId="0" applyFont="1" applyBorder="1" applyAlignment="1">
      <alignment vertical="center" wrapText="1" shrinkToFit="1"/>
    </xf>
    <xf numFmtId="0" fontId="16" fillId="0" borderId="2" xfId="0" applyFont="1" applyBorder="1" applyAlignment="1">
      <alignment vertical="center" wrapText="1" shrinkToFit="1"/>
    </xf>
    <xf numFmtId="0" fontId="16" fillId="0" borderId="85" xfId="0" applyFont="1" applyBorder="1" applyAlignment="1">
      <alignment shrinkToFit="1"/>
    </xf>
    <xf numFmtId="0" fontId="31" fillId="0" borderId="0" xfId="0" applyFont="1" applyAlignment="1">
      <alignment shrinkToFit="1"/>
    </xf>
    <xf numFmtId="0" fontId="31" fillId="0" borderId="8" xfId="0" applyFont="1" applyBorder="1" applyAlignment="1">
      <alignment shrinkToFit="1"/>
    </xf>
    <xf numFmtId="0" fontId="67" fillId="0" borderId="0" xfId="0" applyFont="1" applyAlignment="1">
      <alignment wrapText="1" shrinkToFit="1"/>
    </xf>
    <xf numFmtId="0" fontId="67" fillId="0" borderId="8" xfId="0" applyFont="1" applyBorder="1" applyAlignment="1">
      <alignment shrinkToFit="1"/>
    </xf>
    <xf numFmtId="0" fontId="18" fillId="0" borderId="0" xfId="0" applyFont="1" applyAlignment="1">
      <alignment vertical="center" wrapText="1" shrinkToFit="1"/>
    </xf>
    <xf numFmtId="178" fontId="17" fillId="8" borderId="4" xfId="0" applyNumberFormat="1" applyFont="1" applyFill="1" applyBorder="1" applyAlignment="1">
      <alignment horizontal="center" vertical="center" shrinkToFit="1"/>
    </xf>
    <xf numFmtId="178" fontId="17" fillId="8" borderId="4" xfId="0" applyNumberFormat="1" applyFont="1" applyFill="1" applyBorder="1" applyAlignment="1">
      <alignment vertical="center" shrinkToFit="1"/>
    </xf>
    <xf numFmtId="178" fontId="17" fillId="8" borderId="5" xfId="0" applyNumberFormat="1" applyFont="1" applyFill="1" applyBorder="1" applyAlignment="1">
      <alignment vertical="center" shrinkToFit="1"/>
    </xf>
    <xf numFmtId="0" fontId="18" fillId="0" borderId="86" xfId="0" applyFont="1" applyBorder="1" applyAlignment="1">
      <alignment vertical="center" shrinkToFit="1"/>
    </xf>
    <xf numFmtId="0" fontId="18" fillId="0" borderId="87" xfId="0" applyFont="1" applyBorder="1" applyAlignment="1">
      <alignment vertical="center" shrinkToFit="1"/>
    </xf>
    <xf numFmtId="0" fontId="52" fillId="0" borderId="0" xfId="0" applyFont="1" applyAlignment="1">
      <alignment shrinkToFit="1"/>
    </xf>
    <xf numFmtId="0" fontId="39" fillId="6" borderId="47" xfId="4" applyFont="1" applyFill="1" applyBorder="1" applyAlignment="1">
      <alignment vertical="center" wrapText="1"/>
    </xf>
    <xf numFmtId="0" fontId="39" fillId="9" borderId="41" xfId="26" applyFont="1" applyFill="1" applyBorder="1" applyAlignment="1">
      <alignment vertical="center" wrapText="1"/>
    </xf>
    <xf numFmtId="0" fontId="39" fillId="9" borderId="41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vertical="center" wrapText="1"/>
    </xf>
    <xf numFmtId="0" fontId="39" fillId="9" borderId="41" xfId="10" applyFont="1" applyFill="1" applyBorder="1" applyAlignment="1">
      <alignment vertical="center" wrapText="1"/>
    </xf>
    <xf numFmtId="0" fontId="39" fillId="9" borderId="41" xfId="10" applyFont="1" applyFill="1" applyBorder="1" applyAlignment="1">
      <alignment horizontal="left" vertical="center" wrapText="1"/>
    </xf>
    <xf numFmtId="0" fontId="39" fillId="9" borderId="5" xfId="10" applyFont="1" applyFill="1" applyBorder="1" applyAlignment="1">
      <alignment vertical="center" wrapText="1"/>
    </xf>
    <xf numFmtId="0" fontId="39" fillId="0" borderId="130" xfId="26" applyFont="1" applyBorder="1" applyAlignment="1">
      <alignment horizontal="left" vertical="center" wrapText="1"/>
    </xf>
    <xf numFmtId="0" fontId="39" fillId="0" borderId="60" xfId="26" applyFont="1" applyBorder="1" applyAlignment="1">
      <alignment vertical="center" wrapText="1"/>
    </xf>
    <xf numFmtId="0" fontId="39" fillId="0" borderId="151" xfId="26" applyFont="1" applyBorder="1" applyAlignment="1">
      <alignment horizontal="center" vertical="center" wrapText="1"/>
    </xf>
    <xf numFmtId="0" fontId="39" fillId="0" borderId="152" xfId="26" applyFont="1" applyBorder="1" applyAlignment="1">
      <alignment horizontal="left" vertical="center" wrapText="1"/>
    </xf>
    <xf numFmtId="0" fontId="39" fillId="0" borderId="152" xfId="10" applyFont="1" applyBorder="1" applyAlignment="1">
      <alignment vertical="center" wrapText="1"/>
    </xf>
    <xf numFmtId="0" fontId="39" fillId="0" borderId="148" xfId="26" applyFont="1" applyBorder="1" applyAlignment="1">
      <alignment horizontal="left" vertical="center" wrapText="1"/>
    </xf>
    <xf numFmtId="0" fontId="39" fillId="0" borderId="114" xfId="26" applyFont="1" applyBorder="1" applyAlignment="1">
      <alignment horizontal="center" vertical="center" wrapText="1"/>
    </xf>
    <xf numFmtId="0" fontId="39" fillId="0" borderId="108" xfId="26" applyFont="1" applyBorder="1" applyAlignment="1">
      <alignment vertical="center" wrapText="1"/>
    </xf>
    <xf numFmtId="0" fontId="22" fillId="12" borderId="1" xfId="0" applyFont="1" applyFill="1" applyBorder="1" applyAlignment="1">
      <alignment shrinkToFit="1"/>
    </xf>
    <xf numFmtId="0" fontId="22" fillId="13" borderId="1" xfId="0" applyFont="1" applyFill="1" applyBorder="1" applyAlignment="1">
      <alignment shrinkToFit="1"/>
    </xf>
    <xf numFmtId="0" fontId="16" fillId="12" borderId="0" xfId="0" applyFont="1" applyFill="1" applyAlignment="1">
      <alignment shrinkToFit="1"/>
    </xf>
    <xf numFmtId="0" fontId="36" fillId="13" borderId="0" xfId="0" applyFont="1" applyFill="1" applyAlignment="1">
      <alignment shrinkToFit="1"/>
    </xf>
    <xf numFmtId="0" fontId="16" fillId="13" borderId="0" xfId="0" applyFont="1" applyFill="1" applyAlignment="1">
      <alignment shrinkToFit="1"/>
    </xf>
    <xf numFmtId="0" fontId="39" fillId="0" borderId="136" xfId="0" applyFont="1" applyBorder="1" applyAlignment="1">
      <alignment horizontal="center" vertical="center" wrapText="1"/>
    </xf>
    <xf numFmtId="0" fontId="22" fillId="13" borderId="0" xfId="0" applyFont="1" applyFill="1" applyAlignment="1">
      <alignment shrinkToFit="1"/>
    </xf>
    <xf numFmtId="0" fontId="39" fillId="0" borderId="0" xfId="26" applyFont="1">
      <alignment vertical="center"/>
    </xf>
    <xf numFmtId="0" fontId="19" fillId="0" borderId="41" xfId="26" applyFont="1" applyBorder="1" applyAlignment="1">
      <alignment vertical="center" wrapText="1"/>
    </xf>
    <xf numFmtId="0" fontId="39" fillId="9" borderId="41" xfId="0" applyFont="1" applyFill="1" applyBorder="1" applyAlignment="1">
      <alignment horizontal="left" vertical="center" wrapText="1"/>
    </xf>
    <xf numFmtId="0" fontId="39" fillId="0" borderId="75" xfId="26" applyFont="1" applyBorder="1" applyAlignment="1">
      <alignment horizontal="center" vertical="center" wrapText="1"/>
    </xf>
    <xf numFmtId="0" fontId="59" fillId="0" borderId="70" xfId="26" applyFont="1" applyBorder="1" applyAlignment="1">
      <alignment vertical="center" wrapText="1"/>
    </xf>
    <xf numFmtId="0" fontId="59" fillId="0" borderId="61" xfId="26" applyFont="1" applyBorder="1" applyAlignment="1">
      <alignment horizontal="center" vertical="center" wrapText="1"/>
    </xf>
    <xf numFmtId="0" fontId="59" fillId="0" borderId="63" xfId="26" applyFont="1" applyBorder="1" applyAlignment="1">
      <alignment vertical="center" wrapText="1"/>
    </xf>
    <xf numFmtId="0" fontId="59" fillId="0" borderId="31" xfId="26" applyFont="1" applyBorder="1" applyAlignment="1">
      <alignment horizontal="center" vertical="center" wrapText="1"/>
    </xf>
    <xf numFmtId="0" fontId="59" fillId="0" borderId="42" xfId="26" applyFont="1" applyBorder="1" applyAlignment="1">
      <alignment horizontal="center" vertical="center" wrapText="1"/>
    </xf>
    <xf numFmtId="0" fontId="59" fillId="0" borderId="4" xfId="26" applyFont="1" applyBorder="1" applyAlignment="1">
      <alignment vertical="center" wrapText="1"/>
    </xf>
    <xf numFmtId="0" fontId="59" fillId="0" borderId="46" xfId="26" applyFont="1" applyBorder="1" applyAlignment="1">
      <alignment horizontal="center" vertical="center" wrapText="1"/>
    </xf>
    <xf numFmtId="0" fontId="59" fillId="0" borderId="5" xfId="26" applyFont="1" applyBorder="1" applyAlignment="1">
      <alignment horizontal="center" vertical="center" wrapText="1"/>
    </xf>
    <xf numFmtId="0" fontId="59" fillId="0" borderId="44" xfId="26" applyFont="1" applyBorder="1" applyAlignment="1">
      <alignment horizontal="center" vertical="center" wrapText="1"/>
    </xf>
    <xf numFmtId="0" fontId="59" fillId="0" borderId="46" xfId="26" applyFont="1" applyBorder="1" applyAlignment="1">
      <alignment vertical="center" wrapText="1"/>
    </xf>
    <xf numFmtId="0" fontId="59" fillId="0" borderId="6" xfId="26" applyFont="1" applyBorder="1" applyAlignment="1">
      <alignment vertical="center" wrapText="1"/>
    </xf>
    <xf numFmtId="0" fontId="59" fillId="0" borderId="6" xfId="26" applyFont="1" applyBorder="1" applyAlignment="1">
      <alignment horizontal="center" vertical="center" wrapText="1"/>
    </xf>
    <xf numFmtId="0" fontId="59" fillId="6" borderId="41" xfId="26" applyFont="1" applyFill="1" applyBorder="1" applyAlignment="1">
      <alignment vertical="center" wrapText="1"/>
    </xf>
    <xf numFmtId="0" fontId="59" fillId="6" borderId="46" xfId="26" applyFont="1" applyFill="1" applyBorder="1" applyAlignment="1">
      <alignment horizontal="center" vertical="center" wrapText="1"/>
    </xf>
    <xf numFmtId="0" fontId="59" fillId="6" borderId="6" xfId="26" applyFont="1" applyFill="1" applyBorder="1" applyAlignment="1">
      <alignment horizontal="center" vertical="center" wrapText="1"/>
    </xf>
    <xf numFmtId="0" fontId="59" fillId="6" borderId="44" xfId="26" applyFont="1" applyFill="1" applyBorder="1" applyAlignment="1">
      <alignment horizontal="center" vertical="center" wrapText="1"/>
    </xf>
    <xf numFmtId="0" fontId="59" fillId="6" borderId="4" xfId="26" applyFont="1" applyFill="1" applyBorder="1" applyAlignment="1">
      <alignment vertical="center" wrapText="1"/>
    </xf>
    <xf numFmtId="0" fontId="73" fillId="0" borderId="6" xfId="26" applyFont="1" applyBorder="1" applyAlignment="1">
      <alignment horizontal="center" vertical="center" wrapText="1"/>
    </xf>
    <xf numFmtId="0" fontId="59" fillId="0" borderId="41" xfId="26" applyFont="1" applyBorder="1" applyAlignment="1">
      <alignment horizontal="center" vertical="center" wrapText="1"/>
    </xf>
    <xf numFmtId="0" fontId="41" fillId="12" borderId="41" xfId="26" applyFont="1" applyFill="1" applyBorder="1" applyAlignment="1">
      <alignment vertical="center" wrapText="1"/>
    </xf>
    <xf numFmtId="0" fontId="41" fillId="12" borderId="41" xfId="0" applyFont="1" applyFill="1" applyBorder="1" applyAlignment="1">
      <alignment vertical="center" wrapText="1"/>
    </xf>
    <xf numFmtId="0" fontId="59" fillId="0" borderId="45" xfId="26" applyFont="1" applyBorder="1" applyAlignment="1">
      <alignment vertical="center" wrapText="1"/>
    </xf>
    <xf numFmtId="0" fontId="59" fillId="0" borderId="6" xfId="26" applyFont="1" applyBorder="1" applyAlignment="1">
      <alignment horizontal="left" vertical="center" wrapText="1"/>
    </xf>
    <xf numFmtId="0" fontId="59" fillId="0" borderId="5" xfId="26" applyFont="1" applyBorder="1" applyAlignment="1">
      <alignment horizontal="left" vertical="center" wrapText="1"/>
    </xf>
    <xf numFmtId="0" fontId="39" fillId="0" borderId="149" xfId="26" applyFont="1" applyBorder="1" applyAlignment="1">
      <alignment horizontal="center" vertical="center" wrapText="1"/>
    </xf>
    <xf numFmtId="0" fontId="39" fillId="0" borderId="3" xfId="26" applyFont="1" applyBorder="1" applyAlignment="1">
      <alignment horizontal="center" vertical="center" wrapText="1"/>
    </xf>
    <xf numFmtId="0" fontId="39" fillId="0" borderId="33" xfId="10" applyFont="1" applyBorder="1" applyAlignment="1">
      <alignment horizontal="center" vertical="center" wrapText="1"/>
    </xf>
    <xf numFmtId="0" fontId="39" fillId="0" borderId="130" xfId="10" applyFont="1" applyBorder="1" applyAlignment="1">
      <alignment vertical="center" wrapText="1"/>
    </xf>
    <xf numFmtId="0" fontId="44" fillId="0" borderId="46" xfId="10" applyFont="1" applyBorder="1" applyAlignment="1">
      <alignment horizontal="center" vertical="center" wrapText="1"/>
    </xf>
    <xf numFmtId="0" fontId="44" fillId="0" borderId="4" xfId="10" applyFont="1" applyBorder="1" applyAlignment="1">
      <alignment vertical="center" wrapText="1"/>
    </xf>
    <xf numFmtId="0" fontId="39" fillId="0" borderId="46" xfId="0" applyFont="1" applyBorder="1" applyAlignment="1">
      <alignment horizontal="center" vertical="center" wrapText="1"/>
    </xf>
    <xf numFmtId="0" fontId="39" fillId="0" borderId="45" xfId="0" applyFont="1" applyBorder="1" applyAlignment="1">
      <alignment vertical="center" wrapText="1"/>
    </xf>
    <xf numFmtId="0" fontId="41" fillId="0" borderId="47" xfId="10" applyFont="1" applyBorder="1" applyAlignment="1">
      <alignment vertical="center" wrapText="1"/>
    </xf>
    <xf numFmtId="0" fontId="41" fillId="0" borderId="18" xfId="10" applyFont="1" applyBorder="1" applyAlignment="1">
      <alignment horizontal="center" vertical="center" wrapText="1"/>
    </xf>
    <xf numFmtId="0" fontId="39" fillId="0" borderId="0" xfId="10" applyFont="1" applyAlignment="1">
      <alignment vertical="center" wrapText="1"/>
    </xf>
    <xf numFmtId="0" fontId="44" fillId="6" borderId="150" xfId="26" applyFont="1" applyFill="1" applyBorder="1" applyAlignment="1">
      <alignment horizontal="center" vertical="center" wrapText="1"/>
    </xf>
    <xf numFmtId="0" fontId="39" fillId="0" borderId="109" xfId="10" applyFont="1" applyBorder="1" applyAlignment="1">
      <alignment horizontal="center" vertical="center" wrapText="1"/>
    </xf>
    <xf numFmtId="0" fontId="46" fillId="0" borderId="5" xfId="10" applyFont="1" applyBorder="1" applyAlignment="1">
      <alignment horizontal="center" vertical="center" wrapText="1"/>
    </xf>
    <xf numFmtId="0" fontId="73" fillId="0" borderId="46" xfId="10" applyFont="1" applyBorder="1" applyAlignment="1">
      <alignment horizontal="left" vertical="center" wrapText="1"/>
    </xf>
    <xf numFmtId="0" fontId="46" fillId="0" borderId="46" xfId="10" applyFont="1" applyBorder="1" applyAlignment="1">
      <alignment horizontal="left" vertical="center" wrapText="1"/>
    </xf>
    <xf numFmtId="0" fontId="46" fillId="0" borderId="6" xfId="10" applyFont="1" applyBorder="1" applyAlignment="1">
      <alignment horizontal="left" vertical="center" wrapText="1"/>
    </xf>
    <xf numFmtId="0" fontId="39" fillId="6" borderId="63" xfId="10" applyFont="1" applyFill="1" applyBorder="1" applyAlignment="1">
      <alignment horizontal="left" vertical="center" wrapText="1"/>
    </xf>
    <xf numFmtId="0" fontId="39" fillId="6" borderId="60" xfId="10" applyFont="1" applyFill="1" applyBorder="1" applyAlignment="1">
      <alignment horizontal="left" vertical="center" wrapText="1"/>
    </xf>
    <xf numFmtId="0" fontId="39" fillId="6" borderId="61" xfId="10" applyFont="1" applyFill="1" applyBorder="1" applyAlignment="1">
      <alignment horizontal="left" vertical="center" wrapText="1"/>
    </xf>
    <xf numFmtId="0" fontId="39" fillId="6" borderId="62" xfId="10" applyFont="1" applyFill="1" applyBorder="1" applyAlignment="1">
      <alignment horizontal="left" vertical="center" wrapText="1"/>
    </xf>
    <xf numFmtId="0" fontId="74" fillId="0" borderId="6" xfId="26" applyFont="1" applyBorder="1" applyAlignment="1">
      <alignment horizontal="center" vertical="center" wrapText="1"/>
    </xf>
    <xf numFmtId="0" fontId="46" fillId="0" borderId="5" xfId="26" applyFont="1" applyBorder="1" applyAlignment="1">
      <alignment horizontal="center" vertical="center" wrapText="1"/>
    </xf>
    <xf numFmtId="0" fontId="15" fillId="0" borderId="0" xfId="21" applyFont="1" applyAlignment="1">
      <alignment vertical="top" wrapText="1"/>
    </xf>
    <xf numFmtId="0" fontId="22" fillId="12" borderId="85" xfId="0" applyFont="1" applyFill="1" applyBorder="1" applyAlignment="1">
      <alignment shrinkToFit="1"/>
    </xf>
    <xf numFmtId="0" fontId="16" fillId="12" borderId="0" xfId="0" applyFont="1" applyFill="1" applyAlignment="1">
      <alignment vertical="center" wrapText="1" shrinkToFit="1"/>
    </xf>
    <xf numFmtId="0" fontId="22" fillId="12" borderId="0" xfId="0" applyFont="1" applyFill="1" applyAlignment="1">
      <alignment shrinkToFit="1"/>
    </xf>
    <xf numFmtId="0" fontId="16" fillId="13" borderId="1" xfId="0" applyFont="1" applyFill="1" applyBorder="1" applyAlignment="1">
      <alignment vertical="center" wrapText="1" shrinkToFit="1"/>
    </xf>
    <xf numFmtId="0" fontId="16" fillId="12" borderId="1" xfId="0" applyFont="1" applyFill="1" applyBorder="1" applyAlignment="1">
      <alignment shrinkToFit="1"/>
    </xf>
    <xf numFmtId="0" fontId="16" fillId="12" borderId="0" xfId="0" applyFont="1" applyFill="1" applyAlignment="1">
      <alignment vertical="center" shrinkToFit="1"/>
    </xf>
    <xf numFmtId="0" fontId="16" fillId="12" borderId="8" xfId="0" applyFont="1" applyFill="1" applyBorder="1" applyAlignment="1">
      <alignment shrinkToFit="1"/>
    </xf>
    <xf numFmtId="0" fontId="41" fillId="0" borderId="5" xfId="0" applyFont="1" applyBorder="1" applyAlignment="1">
      <alignment horizontal="center" vertical="center" wrapText="1"/>
    </xf>
    <xf numFmtId="0" fontId="16" fillId="15" borderId="1" xfId="0" applyFont="1" applyFill="1" applyBorder="1" applyAlignment="1">
      <alignment shrinkToFit="1"/>
    </xf>
    <xf numFmtId="0" fontId="16" fillId="15" borderId="0" xfId="0" applyFont="1" applyFill="1" applyAlignment="1">
      <alignment shrinkToFit="1"/>
    </xf>
    <xf numFmtId="0" fontId="22" fillId="15" borderId="0" xfId="0" applyFont="1" applyFill="1" applyAlignment="1">
      <alignment vertical="center" shrinkToFit="1"/>
    </xf>
    <xf numFmtId="0" fontId="22" fillId="15" borderId="0" xfId="0" applyFont="1" applyFill="1" applyAlignment="1">
      <alignment vertical="center" wrapText="1" shrinkToFit="1"/>
    </xf>
    <xf numFmtId="0" fontId="16" fillId="15" borderId="0" xfId="0" applyFont="1" applyFill="1" applyAlignment="1">
      <alignment vertical="center" wrapText="1" shrinkToFit="1"/>
    </xf>
    <xf numFmtId="0" fontId="22" fillId="9" borderId="0" xfId="0" applyFont="1" applyFill="1" applyAlignment="1">
      <alignment vertical="center" shrinkToFit="1"/>
    </xf>
    <xf numFmtId="0" fontId="16" fillId="9" borderId="0" xfId="0" applyFont="1" applyFill="1" applyAlignment="1">
      <alignment shrinkToFit="1"/>
    </xf>
    <xf numFmtId="0" fontId="16" fillId="16" borderId="0" xfId="0" applyFont="1" applyFill="1" applyAlignment="1">
      <alignment shrinkToFit="1"/>
    </xf>
    <xf numFmtId="0" fontId="22" fillId="16" borderId="0" xfId="0" applyFont="1" applyFill="1" applyAlignment="1">
      <alignment shrinkToFit="1"/>
    </xf>
    <xf numFmtId="0" fontId="30" fillId="16" borderId="0" xfId="0" applyFont="1" applyFill="1"/>
    <xf numFmtId="0" fontId="36" fillId="12" borderId="0" xfId="0" applyFont="1" applyFill="1" applyAlignment="1">
      <alignment shrinkToFit="1"/>
    </xf>
    <xf numFmtId="0" fontId="30" fillId="12" borderId="0" xfId="0" applyFont="1" applyFill="1" applyAlignment="1">
      <alignment vertical="center" wrapText="1" shrinkToFit="1"/>
    </xf>
    <xf numFmtId="0" fontId="30" fillId="12" borderId="0" xfId="0" applyFont="1" applyFill="1" applyAlignment="1">
      <alignment vertical="center" shrinkToFit="1"/>
    </xf>
    <xf numFmtId="0" fontId="30" fillId="12" borderId="0" xfId="0" applyFont="1" applyFill="1" applyAlignment="1">
      <alignment shrinkToFit="1"/>
    </xf>
    <xf numFmtId="0" fontId="31" fillId="3" borderId="0" xfId="0" applyFont="1" applyFill="1" applyAlignment="1">
      <alignment shrinkToFit="1"/>
    </xf>
    <xf numFmtId="0" fontId="16" fillId="12" borderId="1" xfId="0" applyFont="1" applyFill="1" applyBorder="1" applyAlignment="1">
      <alignment horizontal="left" shrinkToFit="1"/>
    </xf>
    <xf numFmtId="0" fontId="16" fillId="12" borderId="7" xfId="0" applyFont="1" applyFill="1" applyBorder="1" applyAlignment="1">
      <alignment horizontal="left" shrinkToFit="1"/>
    </xf>
    <xf numFmtId="0" fontId="16" fillId="17" borderId="0" xfId="0" applyFont="1" applyFill="1" applyAlignment="1">
      <alignment shrinkToFit="1"/>
    </xf>
    <xf numFmtId="0" fontId="22" fillId="17" borderId="1" xfId="0" applyFont="1" applyFill="1" applyBorder="1" applyAlignment="1">
      <alignment vertical="center" wrapText="1" shrinkToFit="1"/>
    </xf>
    <xf numFmtId="0" fontId="16" fillId="17" borderId="1" xfId="0" applyFont="1" applyFill="1" applyBorder="1" applyAlignment="1">
      <alignment shrinkToFit="1"/>
    </xf>
    <xf numFmtId="0" fontId="22" fillId="17" borderId="1" xfId="0" applyFont="1" applyFill="1" applyBorder="1" applyAlignment="1">
      <alignment shrinkToFit="1"/>
    </xf>
    <xf numFmtId="0" fontId="16" fillId="17" borderId="0" xfId="0" applyFont="1" applyFill="1" applyAlignment="1">
      <alignment vertical="center" wrapText="1" shrinkToFit="1"/>
    </xf>
    <xf numFmtId="0" fontId="59" fillId="0" borderId="6" xfId="10" applyFont="1" applyBorder="1" applyAlignment="1">
      <alignment horizontal="center" vertical="center" wrapText="1"/>
    </xf>
    <xf numFmtId="0" fontId="16" fillId="18" borderId="0" xfId="0" applyFont="1" applyFill="1" applyAlignment="1">
      <alignment shrinkToFit="1"/>
    </xf>
    <xf numFmtId="0" fontId="16" fillId="18" borderId="1" xfId="0" applyFont="1" applyFill="1" applyBorder="1" applyAlignment="1">
      <alignment shrinkToFit="1"/>
    </xf>
    <xf numFmtId="0" fontId="16" fillId="18" borderId="7" xfId="0" applyFont="1" applyFill="1" applyBorder="1" applyAlignment="1">
      <alignment shrinkToFit="1"/>
    </xf>
    <xf numFmtId="0" fontId="22" fillId="18" borderId="1" xfId="0" applyFont="1" applyFill="1" applyBorder="1" applyAlignment="1">
      <alignment shrinkToFit="1"/>
    </xf>
    <xf numFmtId="0" fontId="22" fillId="18" borderId="0" xfId="0" applyFont="1" applyFill="1" applyAlignment="1">
      <alignment shrinkToFit="1"/>
    </xf>
    <xf numFmtId="0" fontId="22" fillId="18" borderId="1" xfId="0" applyFont="1" applyFill="1" applyBorder="1" applyAlignment="1">
      <alignment vertical="center" wrapText="1" shrinkToFit="1"/>
    </xf>
    <xf numFmtId="0" fontId="16" fillId="19" borderId="0" xfId="0" applyFont="1" applyFill="1" applyAlignment="1">
      <alignment shrinkToFit="1"/>
    </xf>
    <xf numFmtId="0" fontId="22" fillId="12" borderId="0" xfId="0" applyFont="1" applyFill="1" applyAlignment="1">
      <alignment vertical="center" wrapText="1" shrinkToFit="1"/>
    </xf>
    <xf numFmtId="3" fontId="16" fillId="18" borderId="8" xfId="0" applyNumberFormat="1" applyFont="1" applyFill="1" applyBorder="1" applyAlignment="1">
      <alignment horizontal="left" shrinkToFit="1"/>
    </xf>
    <xf numFmtId="0" fontId="22" fillId="12" borderId="0" xfId="0" applyFont="1" applyFill="1" applyAlignment="1">
      <alignment vertical="center" shrinkToFit="1"/>
    </xf>
    <xf numFmtId="0" fontId="16" fillId="20" borderId="0" xfId="0" applyFont="1" applyFill="1" applyAlignment="1">
      <alignment shrinkToFit="1"/>
    </xf>
    <xf numFmtId="0" fontId="41" fillId="0" borderId="48" xfId="26" applyFont="1" applyBorder="1" applyAlignment="1">
      <alignment horizontal="center" vertical="center" wrapText="1"/>
    </xf>
    <xf numFmtId="0" fontId="79" fillId="0" borderId="46" xfId="26" applyFont="1" applyBorder="1" applyAlignment="1">
      <alignment horizontal="center" vertical="center" wrapText="1"/>
    </xf>
    <xf numFmtId="0" fontId="79" fillId="0" borderId="6" xfId="26" applyFont="1" applyBorder="1" applyAlignment="1">
      <alignment horizontal="center" vertical="center" wrapText="1"/>
    </xf>
    <xf numFmtId="0" fontId="79" fillId="0" borderId="53" xfId="26" applyFont="1" applyBorder="1" applyAlignment="1">
      <alignment horizontal="center" vertical="center" wrapText="1"/>
    </xf>
    <xf numFmtId="0" fontId="22" fillId="21" borderId="0" xfId="0" applyFont="1" applyFill="1" applyAlignment="1">
      <alignment vertical="center" shrinkToFit="1"/>
    </xf>
    <xf numFmtId="0" fontId="22" fillId="21" borderId="0" xfId="0" applyFont="1" applyFill="1" applyAlignment="1">
      <alignment vertical="center" wrapText="1" shrinkToFit="1"/>
    </xf>
    <xf numFmtId="0" fontId="16" fillId="21" borderId="0" xfId="0" applyFont="1" applyFill="1" applyAlignment="1">
      <alignment vertical="center" wrapText="1" shrinkToFit="1"/>
    </xf>
    <xf numFmtId="0" fontId="16" fillId="21" borderId="1" xfId="0" applyFont="1" applyFill="1" applyBorder="1" applyAlignment="1">
      <alignment shrinkToFit="1"/>
    </xf>
    <xf numFmtId="0" fontId="16" fillId="16" borderId="1" xfId="0" applyFont="1" applyFill="1" applyBorder="1" applyAlignment="1">
      <alignment shrinkToFit="1"/>
    </xf>
    <xf numFmtId="0" fontId="16" fillId="16" borderId="7" xfId="0" applyFont="1" applyFill="1" applyBorder="1" applyAlignment="1">
      <alignment shrinkToFit="1"/>
    </xf>
    <xf numFmtId="0" fontId="22" fillId="10" borderId="1" xfId="0" applyFont="1" applyFill="1" applyBorder="1" applyAlignment="1">
      <alignment shrinkToFit="1"/>
    </xf>
    <xf numFmtId="0" fontId="16" fillId="10" borderId="1" xfId="0" applyFont="1" applyFill="1" applyBorder="1" applyAlignment="1">
      <alignment shrinkToFit="1"/>
    </xf>
    <xf numFmtId="0" fontId="16" fillId="10" borderId="7" xfId="0" applyFont="1" applyFill="1" applyBorder="1" applyAlignment="1">
      <alignment shrinkToFit="1"/>
    </xf>
    <xf numFmtId="0" fontId="66" fillId="13" borderId="0" xfId="0" applyFont="1" applyFill="1" applyAlignment="1">
      <alignment shrinkToFit="1"/>
    </xf>
    <xf numFmtId="0" fontId="80" fillId="0" borderId="41" xfId="26" applyFont="1" applyBorder="1" applyAlignment="1">
      <alignment vertical="center" wrapText="1"/>
    </xf>
    <xf numFmtId="0" fontId="80" fillId="0" borderId="6" xfId="26" applyFont="1" applyBorder="1" applyAlignment="1">
      <alignment horizontal="center" vertical="center" wrapText="1"/>
    </xf>
    <xf numFmtId="0" fontId="16" fillId="22" borderId="0" xfId="0" applyFont="1" applyFill="1" applyAlignment="1">
      <alignment shrinkToFit="1"/>
    </xf>
    <xf numFmtId="0" fontId="16" fillId="23" borderId="0" xfId="0" applyFont="1" applyFill="1" applyAlignment="1">
      <alignment shrinkToFit="1"/>
    </xf>
    <xf numFmtId="0" fontId="16" fillId="23" borderId="0" xfId="0" applyFont="1" applyFill="1" applyAlignment="1">
      <alignment wrapText="1" shrinkToFit="1"/>
    </xf>
    <xf numFmtId="20" fontId="16" fillId="3" borderId="0" xfId="0" applyNumberFormat="1" applyFont="1" applyFill="1" applyAlignment="1">
      <alignment shrinkToFit="1"/>
    </xf>
    <xf numFmtId="0" fontId="16" fillId="3" borderId="0" xfId="0" applyFont="1" applyFill="1" applyAlignment="1">
      <alignment shrinkToFit="1"/>
    </xf>
    <xf numFmtId="0" fontId="16" fillId="3" borderId="8" xfId="0" applyFont="1" applyFill="1" applyBorder="1" applyAlignment="1">
      <alignment shrinkToFit="1"/>
    </xf>
    <xf numFmtId="0" fontId="79" fillId="0" borderId="46" xfId="10" applyFont="1" applyBorder="1" applyAlignment="1">
      <alignment horizontal="center" vertical="center" wrapText="1"/>
    </xf>
    <xf numFmtId="0" fontId="77" fillId="0" borderId="46" xfId="26" applyFont="1" applyBorder="1" applyAlignment="1">
      <alignment horizontal="center" vertical="center" wrapText="1"/>
    </xf>
    <xf numFmtId="0" fontId="79" fillId="0" borderId="41" xfId="26" applyFont="1" applyBorder="1" applyAlignment="1">
      <alignment horizontal="left" vertical="center" wrapText="1"/>
    </xf>
    <xf numFmtId="0" fontId="16" fillId="24" borderId="0" xfId="0" applyFont="1" applyFill="1" applyAlignment="1">
      <alignment shrinkToFit="1"/>
    </xf>
    <xf numFmtId="0" fontId="16" fillId="25" borderId="0" xfId="0" applyFont="1" applyFill="1" applyAlignment="1">
      <alignment shrinkToFit="1"/>
    </xf>
    <xf numFmtId="0" fontId="66" fillId="20" borderId="0" xfId="0" applyFont="1" applyFill="1" applyAlignment="1">
      <alignment shrinkToFit="1"/>
    </xf>
    <xf numFmtId="0" fontId="16" fillId="26" borderId="0" xfId="0" applyFont="1" applyFill="1" applyAlignment="1">
      <alignment shrinkToFit="1"/>
    </xf>
    <xf numFmtId="0" fontId="16" fillId="26" borderId="8" xfId="0" applyFont="1" applyFill="1" applyBorder="1" applyAlignment="1">
      <alignment shrinkToFit="1"/>
    </xf>
    <xf numFmtId="0" fontId="66" fillId="26" borderId="0" xfId="0" applyFont="1" applyFill="1" applyAlignment="1">
      <alignment shrinkToFit="1"/>
    </xf>
    <xf numFmtId="0" fontId="66" fillId="26" borderId="8" xfId="0" applyFont="1" applyFill="1" applyBorder="1" applyAlignment="1">
      <alignment shrinkToFit="1"/>
    </xf>
    <xf numFmtId="0" fontId="22" fillId="27" borderId="0" xfId="0" applyFont="1" applyFill="1" applyAlignment="1">
      <alignment shrinkToFit="1"/>
    </xf>
    <xf numFmtId="0" fontId="22" fillId="7" borderId="0" xfId="0" applyFont="1" applyFill="1" applyAlignment="1">
      <alignment shrinkToFit="1"/>
    </xf>
    <xf numFmtId="0" fontId="16" fillId="7" borderId="0" xfId="0" applyFont="1" applyFill="1" applyAlignment="1">
      <alignment shrinkToFit="1"/>
    </xf>
    <xf numFmtId="0" fontId="80" fillId="0" borderId="46" xfId="26" applyFont="1" applyBorder="1" applyAlignment="1">
      <alignment horizontal="center" vertical="center" wrapText="1"/>
    </xf>
    <xf numFmtId="0" fontId="41" fillId="0" borderId="92" xfId="26" applyFont="1" applyBorder="1" applyAlignment="1">
      <alignment horizontal="center" vertical="center" wrapText="1"/>
    </xf>
    <xf numFmtId="0" fontId="79" fillId="0" borderId="41" xfId="26" applyFont="1" applyBorder="1" applyAlignment="1">
      <alignment vertical="center" wrapText="1"/>
    </xf>
    <xf numFmtId="0" fontId="16" fillId="19" borderId="1" xfId="0" applyFont="1" applyFill="1" applyBorder="1" applyAlignment="1">
      <alignment shrinkToFit="1"/>
    </xf>
    <xf numFmtId="0" fontId="22" fillId="19" borderId="1" xfId="0" applyFont="1" applyFill="1" applyBorder="1" applyAlignment="1">
      <alignment shrinkToFit="1"/>
    </xf>
    <xf numFmtId="0" fontId="66" fillId="12" borderId="0" xfId="0" applyFont="1" applyFill="1" applyAlignment="1">
      <alignment shrinkToFit="1"/>
    </xf>
    <xf numFmtId="0" fontId="66" fillId="12" borderId="8" xfId="0" applyFont="1" applyFill="1" applyBorder="1" applyAlignment="1">
      <alignment shrinkToFit="1"/>
    </xf>
    <xf numFmtId="0" fontId="39" fillId="0" borderId="96" xfId="26" applyFont="1" applyBorder="1" applyAlignment="1">
      <alignment vertical="center" wrapText="1"/>
    </xf>
    <xf numFmtId="0" fontId="39" fillId="0" borderId="117" xfId="26" applyFont="1" applyBorder="1" applyAlignment="1">
      <alignment horizontal="center" vertical="center" wrapText="1"/>
    </xf>
    <xf numFmtId="0" fontId="39" fillId="0" borderId="76" xfId="10" applyFont="1" applyBorder="1" applyAlignment="1">
      <alignment vertical="center" wrapText="1"/>
    </xf>
    <xf numFmtId="0" fontId="16" fillId="21" borderId="0" xfId="0" applyFont="1" applyFill="1" applyAlignment="1">
      <alignment shrinkToFit="1"/>
    </xf>
    <xf numFmtId="0" fontId="16" fillId="21" borderId="8" xfId="0" applyFont="1" applyFill="1" applyBorder="1" applyAlignment="1">
      <alignment shrinkToFit="1"/>
    </xf>
    <xf numFmtId="0" fontId="22" fillId="21" borderId="0" xfId="0" applyFont="1" applyFill="1" applyAlignment="1">
      <alignment shrinkToFit="1"/>
    </xf>
    <xf numFmtId="0" fontId="22" fillId="19" borderId="0" xfId="0" applyFont="1" applyFill="1" applyAlignment="1">
      <alignment shrinkToFit="1"/>
    </xf>
    <xf numFmtId="0" fontId="66" fillId="19" borderId="0" xfId="0" applyFont="1" applyFill="1" applyAlignment="1">
      <alignment shrinkToFit="1"/>
    </xf>
    <xf numFmtId="0" fontId="66" fillId="18" borderId="0" xfId="0" applyFont="1" applyFill="1" applyAlignment="1">
      <alignment shrinkToFit="1"/>
    </xf>
    <xf numFmtId="0" fontId="16" fillId="13" borderId="8" xfId="0" applyFont="1" applyFill="1" applyBorder="1" applyAlignment="1">
      <alignment shrinkToFit="1"/>
    </xf>
    <xf numFmtId="0" fontId="16" fillId="28" borderId="0" xfId="0" applyFont="1" applyFill="1" applyAlignment="1">
      <alignment shrinkToFit="1"/>
    </xf>
    <xf numFmtId="0" fontId="16" fillId="28" borderId="8" xfId="0" applyFont="1" applyFill="1" applyBorder="1" applyAlignment="1">
      <alignment shrinkToFit="1"/>
    </xf>
    <xf numFmtId="0" fontId="22" fillId="14" borderId="0" xfId="0" applyFont="1" applyFill="1" applyAlignment="1">
      <alignment vertical="center" wrapText="1" shrinkToFit="1"/>
    </xf>
    <xf numFmtId="0" fontId="16" fillId="14" borderId="0" xfId="0" applyFont="1" applyFill="1" applyAlignment="1">
      <alignment vertical="center" wrapText="1" shrinkToFit="1"/>
    </xf>
    <xf numFmtId="0" fontId="19" fillId="14" borderId="0" xfId="0" applyFont="1" applyFill="1" applyAlignment="1">
      <alignment vertical="center" wrapText="1" shrinkToFit="1"/>
    </xf>
    <xf numFmtId="0" fontId="22" fillId="29" borderId="0" xfId="0" applyFont="1" applyFill="1" applyAlignment="1">
      <alignment shrinkToFit="1"/>
    </xf>
    <xf numFmtId="0" fontId="16" fillId="12" borderId="1" xfId="0" applyFont="1" applyFill="1" applyBorder="1" applyAlignment="1">
      <alignment vertical="center" wrapText="1" shrinkToFit="1"/>
    </xf>
    <xf numFmtId="0" fontId="16" fillId="12" borderId="7" xfId="0" applyFont="1" applyFill="1" applyBorder="1" applyAlignment="1">
      <alignment vertical="center" wrapText="1" shrinkToFit="1"/>
    </xf>
    <xf numFmtId="0" fontId="16" fillId="12" borderId="85" xfId="0" applyFont="1" applyFill="1" applyBorder="1" applyAlignment="1">
      <alignment vertical="center" wrapText="1" shrinkToFit="1"/>
    </xf>
    <xf numFmtId="0" fontId="16" fillId="13" borderId="1" xfId="0" applyFont="1" applyFill="1" applyBorder="1" applyAlignment="1">
      <alignment shrinkToFit="1"/>
    </xf>
    <xf numFmtId="0" fontId="67" fillId="13" borderId="0" xfId="0" applyFont="1" applyFill="1" applyAlignment="1">
      <alignment shrinkToFit="1"/>
    </xf>
    <xf numFmtId="0" fontId="66" fillId="7" borderId="0" xfId="0" applyFont="1" applyFill="1" applyAlignment="1">
      <alignment shrinkToFit="1"/>
    </xf>
    <xf numFmtId="0" fontId="83" fillId="0" borderId="46" xfId="10" applyFont="1" applyBorder="1" applyAlignment="1">
      <alignment horizontal="left" vertical="center" wrapText="1"/>
    </xf>
    <xf numFmtId="0" fontId="79" fillId="0" borderId="6" xfId="10" applyFont="1" applyBorder="1" applyAlignment="1">
      <alignment horizontal="center" vertical="center" wrapText="1"/>
    </xf>
    <xf numFmtId="0" fontId="80" fillId="0" borderId="46" xfId="10" applyFont="1" applyBorder="1" applyAlignment="1">
      <alignment horizontal="center" vertical="center" wrapText="1"/>
    </xf>
    <xf numFmtId="0" fontId="22" fillId="14" borderId="0" xfId="0" applyFont="1" applyFill="1" applyAlignment="1">
      <alignment shrinkToFit="1"/>
    </xf>
    <xf numFmtId="0" fontId="66" fillId="7" borderId="8" xfId="0" applyFont="1" applyFill="1" applyBorder="1" applyAlignment="1">
      <alignment shrinkToFit="1"/>
    </xf>
    <xf numFmtId="0" fontId="22" fillId="17" borderId="0" xfId="0" applyFont="1" applyFill="1" applyAlignment="1">
      <alignment shrinkToFit="1"/>
    </xf>
    <xf numFmtId="0" fontId="41" fillId="12" borderId="45" xfId="26" applyFont="1" applyFill="1" applyBorder="1" applyAlignment="1">
      <alignment vertical="center" wrapText="1"/>
    </xf>
    <xf numFmtId="0" fontId="41" fillId="0" borderId="61" xfId="26" applyFont="1" applyBorder="1" applyAlignment="1">
      <alignment horizontal="center" vertical="center" wrapText="1"/>
    </xf>
    <xf numFmtId="0" fontId="22" fillId="13" borderId="85" xfId="0" applyFont="1" applyFill="1" applyBorder="1" applyAlignment="1">
      <alignment shrinkToFit="1"/>
    </xf>
    <xf numFmtId="0" fontId="30" fillId="13" borderId="0" xfId="0" applyFont="1" applyFill="1" applyAlignment="1">
      <alignment shrinkToFit="1"/>
    </xf>
    <xf numFmtId="0" fontId="79" fillId="0" borderId="2" xfId="26" applyFont="1" applyBorder="1" applyAlignment="1">
      <alignment horizontal="center" vertical="center" wrapText="1"/>
    </xf>
    <xf numFmtId="0" fontId="16" fillId="30" borderId="0" xfId="0" applyFont="1" applyFill="1" applyAlignment="1">
      <alignment shrinkToFit="1"/>
    </xf>
    <xf numFmtId="0" fontId="16" fillId="22" borderId="0" xfId="0" applyFont="1" applyFill="1" applyAlignment="1">
      <alignment vertical="center" wrapText="1" shrinkToFit="1"/>
    </xf>
    <xf numFmtId="0" fontId="16" fillId="31" borderId="0" xfId="0" applyFont="1" applyFill="1" applyAlignment="1">
      <alignment shrinkToFit="1"/>
    </xf>
    <xf numFmtId="0" fontId="16" fillId="31" borderId="8" xfId="0" applyFont="1" applyFill="1" applyBorder="1" applyAlignment="1">
      <alignment shrinkToFit="1"/>
    </xf>
    <xf numFmtId="0" fontId="16" fillId="32" borderId="0" xfId="0" applyFont="1" applyFill="1" applyAlignment="1">
      <alignment shrinkToFit="1"/>
    </xf>
    <xf numFmtId="0" fontId="16" fillId="33" borderId="0" xfId="0" applyFont="1" applyFill="1" applyAlignment="1">
      <alignment shrinkToFit="1"/>
    </xf>
    <xf numFmtId="0" fontId="16" fillId="18" borderId="0" xfId="0" applyFont="1" applyFill="1" applyAlignment="1">
      <alignment vertical="center" wrapText="1" shrinkToFit="1"/>
    </xf>
    <xf numFmtId="0" fontId="16" fillId="18" borderId="8" xfId="0" applyFont="1" applyFill="1" applyBorder="1" applyAlignment="1">
      <alignment shrinkToFit="1"/>
    </xf>
    <xf numFmtId="0" fontId="16" fillId="26" borderId="85" xfId="0" applyFont="1" applyFill="1" applyBorder="1" applyAlignment="1">
      <alignment shrinkToFit="1"/>
    </xf>
    <xf numFmtId="0" fontId="22" fillId="18" borderId="8" xfId="0" applyFont="1" applyFill="1" applyBorder="1" applyAlignment="1">
      <alignment shrinkToFit="1"/>
    </xf>
    <xf numFmtId="0" fontId="25" fillId="0" borderId="12" xfId="0" applyFont="1" applyBorder="1" applyAlignment="1">
      <alignment horizontal="center" vertical="center" wrapText="1" shrinkToFit="1"/>
    </xf>
    <xf numFmtId="0" fontId="25" fillId="0" borderId="13" xfId="0" applyFont="1" applyBorder="1" applyAlignment="1">
      <alignment horizontal="center" vertical="center" wrapText="1" shrinkToFit="1"/>
    </xf>
    <xf numFmtId="0" fontId="25" fillId="0" borderId="14" xfId="0" applyFont="1" applyBorder="1" applyAlignment="1">
      <alignment horizontal="center" vertical="center" wrapText="1" shrinkToFit="1"/>
    </xf>
    <xf numFmtId="0" fontId="79" fillId="0" borderId="92" xfId="26" applyFont="1" applyBorder="1" applyAlignment="1">
      <alignment horizontal="center" vertical="center" wrapText="1"/>
    </xf>
    <xf numFmtId="20" fontId="16" fillId="26" borderId="0" xfId="0" applyNumberFormat="1" applyFont="1" applyFill="1" applyAlignment="1">
      <alignment shrinkToFit="1"/>
    </xf>
    <xf numFmtId="0" fontId="16" fillId="7" borderId="8" xfId="0" applyFont="1" applyFill="1" applyBorder="1" applyAlignment="1">
      <alignment shrinkToFit="1"/>
    </xf>
    <xf numFmtId="0" fontId="16" fillId="24" borderId="8" xfId="0" applyFont="1" applyFill="1" applyBorder="1" applyAlignment="1">
      <alignment shrinkToFit="1"/>
    </xf>
    <xf numFmtId="0" fontId="16" fillId="13" borderId="0" xfId="0" applyFont="1" applyFill="1" applyAlignment="1">
      <alignment vertical="center" wrapText="1" shrinkToFit="1"/>
    </xf>
    <xf numFmtId="0" fontId="66" fillId="13" borderId="1" xfId="0" applyFont="1" applyFill="1" applyBorder="1" applyAlignment="1">
      <alignment shrinkToFit="1"/>
    </xf>
    <xf numFmtId="0" fontId="88" fillId="0" borderId="6" xfId="10" applyFont="1" applyBorder="1" applyAlignment="1">
      <alignment horizontal="left" vertical="center" wrapText="1"/>
    </xf>
    <xf numFmtId="0" fontId="16" fillId="18" borderId="1" xfId="0" applyFont="1" applyFill="1" applyBorder="1" applyAlignment="1">
      <alignment horizontal="left" shrinkToFit="1"/>
    </xf>
    <xf numFmtId="0" fontId="16" fillId="18" borderId="7" xfId="0" applyFont="1" applyFill="1" applyBorder="1" applyAlignment="1">
      <alignment horizontal="left" shrinkToFit="1"/>
    </xf>
    <xf numFmtId="0" fontId="59" fillId="0" borderId="41" xfId="10" applyFont="1" applyBorder="1" applyAlignment="1">
      <alignment horizontal="left" vertical="center" wrapText="1"/>
    </xf>
    <xf numFmtId="0" fontId="83" fillId="0" borderId="6" xfId="10" applyFont="1" applyBorder="1" applyAlignment="1">
      <alignment horizontal="left" vertical="center" wrapText="1"/>
    </xf>
    <xf numFmtId="0" fontId="83" fillId="0" borderId="46" xfId="10" applyFont="1" applyBorder="1" applyAlignment="1">
      <alignment horizontal="center" vertical="center" wrapText="1"/>
    </xf>
    <xf numFmtId="0" fontId="83" fillId="0" borderId="6" xfId="16" applyFont="1" applyBorder="1" applyAlignment="1">
      <alignment horizontal="center" vertical="center" wrapText="1"/>
    </xf>
    <xf numFmtId="0" fontId="81" fillId="0" borderId="6" xfId="26" applyFont="1" applyBorder="1" applyAlignment="1">
      <alignment horizontal="center" vertical="center" wrapText="1"/>
    </xf>
    <xf numFmtId="0" fontId="83" fillId="0" borderId="6" xfId="10" applyFont="1" applyBorder="1" applyAlignment="1">
      <alignment horizontal="center" vertical="center" wrapText="1"/>
    </xf>
    <xf numFmtId="0" fontId="83" fillId="0" borderId="5" xfId="10" applyFont="1" applyBorder="1" applyAlignment="1">
      <alignment horizontal="center" vertical="center" wrapText="1"/>
    </xf>
    <xf numFmtId="0" fontId="81" fillId="0" borderId="48" xfId="26" applyFont="1" applyBorder="1" applyAlignment="1">
      <alignment horizontal="center" vertical="center" wrapText="1"/>
    </xf>
    <xf numFmtId="0" fontId="81" fillId="0" borderId="18" xfId="26" applyFont="1" applyBorder="1" applyAlignment="1">
      <alignment horizontal="center" vertical="center" wrapText="1"/>
    </xf>
    <xf numFmtId="0" fontId="66" fillId="3" borderId="0" xfId="0" applyFont="1" applyFill="1" applyAlignment="1">
      <alignment shrinkToFit="1"/>
    </xf>
    <xf numFmtId="0" fontId="66" fillId="3" borderId="8" xfId="0" applyFont="1" applyFill="1" applyBorder="1" applyAlignment="1">
      <alignment shrinkToFit="1"/>
    </xf>
    <xf numFmtId="0" fontId="16" fillId="13" borderId="1" xfId="0" applyFont="1" applyFill="1" applyBorder="1" applyAlignment="1">
      <alignment horizontal="left" shrinkToFit="1"/>
    </xf>
    <xf numFmtId="0" fontId="16" fillId="13" borderId="7" xfId="0" applyFont="1" applyFill="1" applyBorder="1" applyAlignment="1">
      <alignment shrinkToFit="1"/>
    </xf>
    <xf numFmtId="0" fontId="16" fillId="13" borderId="85" xfId="0" applyFont="1" applyFill="1" applyBorder="1" applyAlignment="1">
      <alignment shrinkToFit="1"/>
    </xf>
    <xf numFmtId="0" fontId="16" fillId="13" borderId="7" xfId="0" applyFont="1" applyFill="1" applyBorder="1" applyAlignment="1">
      <alignment horizontal="left" shrinkToFit="1"/>
    </xf>
    <xf numFmtId="0" fontId="22" fillId="33" borderId="0" xfId="0" applyFont="1" applyFill="1" applyAlignment="1">
      <alignment shrinkToFit="1"/>
    </xf>
    <xf numFmtId="0" fontId="66" fillId="21" borderId="0" xfId="0" applyFont="1" applyFill="1" applyAlignment="1">
      <alignment shrinkToFit="1"/>
    </xf>
    <xf numFmtId="0" fontId="66" fillId="21" borderId="8" xfId="0" applyFont="1" applyFill="1" applyBorder="1" applyAlignment="1">
      <alignment shrinkToFit="1"/>
    </xf>
    <xf numFmtId="0" fontId="41" fillId="0" borderId="18" xfId="26" applyFont="1" applyBorder="1" applyAlignment="1">
      <alignment horizontal="center" vertical="center" wrapText="1"/>
    </xf>
    <xf numFmtId="0" fontId="22" fillId="30" borderId="0" xfId="0" applyFont="1" applyFill="1" applyAlignment="1">
      <alignment shrinkToFit="1"/>
    </xf>
    <xf numFmtId="0" fontId="39" fillId="12" borderId="41" xfId="26" applyFont="1" applyFill="1" applyBorder="1" applyAlignment="1">
      <alignment vertical="center" wrapText="1"/>
    </xf>
    <xf numFmtId="0" fontId="39" fillId="12" borderId="5" xfId="26" applyFont="1" applyFill="1" applyBorder="1" applyAlignment="1">
      <alignment horizontal="center" vertical="center" wrapText="1"/>
    </xf>
    <xf numFmtId="0" fontId="80" fillId="0" borderId="47" xfId="26" applyFont="1" applyBorder="1" applyAlignment="1">
      <alignment vertical="center" wrapText="1"/>
    </xf>
    <xf numFmtId="0" fontId="80" fillId="0" borderId="18" xfId="26" applyFont="1" applyBorder="1" applyAlignment="1">
      <alignment horizontal="center" vertical="center" wrapText="1"/>
    </xf>
    <xf numFmtId="0" fontId="78" fillId="0" borderId="6" xfId="26" applyFont="1" applyBorder="1" applyAlignment="1">
      <alignment horizontal="center" vertical="center" wrapText="1"/>
    </xf>
    <xf numFmtId="0" fontId="16" fillId="34" borderId="0" xfId="0" applyFont="1" applyFill="1" applyAlignment="1">
      <alignment vertical="center" wrapText="1" shrinkToFit="1"/>
    </xf>
    <xf numFmtId="0" fontId="22" fillId="15" borderId="0" xfId="0" applyFont="1" applyFill="1" applyAlignment="1">
      <alignment shrinkToFit="1"/>
    </xf>
    <xf numFmtId="0" fontId="22" fillId="15" borderId="8" xfId="0" applyFont="1" applyFill="1" applyBorder="1" applyAlignment="1">
      <alignment shrinkToFit="1"/>
    </xf>
    <xf numFmtId="0" fontId="16" fillId="15" borderId="1" xfId="0" applyFont="1" applyFill="1" applyBorder="1" applyAlignment="1">
      <alignment horizontal="left" shrinkToFit="1"/>
    </xf>
    <xf numFmtId="0" fontId="16" fillId="26" borderId="0" xfId="0" applyFont="1" applyFill="1" applyAlignment="1">
      <alignment vertical="center" wrapText="1" shrinkToFit="1"/>
    </xf>
    <xf numFmtId="0" fontId="66" fillId="26" borderId="0" xfId="0" applyFont="1" applyFill="1" applyAlignment="1">
      <alignment vertical="center" wrapText="1" shrinkToFit="1"/>
    </xf>
    <xf numFmtId="0" fontId="16" fillId="3" borderId="1" xfId="0" applyFont="1" applyFill="1" applyBorder="1" applyAlignment="1">
      <alignment shrinkToFit="1"/>
    </xf>
    <xf numFmtId="0" fontId="16" fillId="3" borderId="85" xfId="0" applyFont="1" applyFill="1" applyBorder="1" applyAlignment="1">
      <alignment shrinkToFit="1"/>
    </xf>
    <xf numFmtId="0" fontId="41" fillId="0" borderId="47" xfId="26" applyFont="1" applyBorder="1" applyAlignment="1">
      <alignment vertical="center" wrapText="1"/>
    </xf>
    <xf numFmtId="0" fontId="41" fillId="0" borderId="17" xfId="26" applyFont="1" applyBorder="1" applyAlignment="1">
      <alignment horizontal="center" vertical="center" wrapText="1"/>
    </xf>
    <xf numFmtId="0" fontId="41" fillId="0" borderId="41" xfId="26" applyFont="1" applyBorder="1" applyAlignment="1">
      <alignment horizontal="center" vertical="center" wrapText="1"/>
    </xf>
    <xf numFmtId="0" fontId="22" fillId="12" borderId="0" xfId="0" applyFont="1" applyFill="1" applyAlignment="1">
      <alignment horizontal="left" shrinkToFit="1"/>
    </xf>
    <xf numFmtId="0" fontId="16" fillId="12" borderId="0" xfId="0" applyFont="1" applyFill="1" applyAlignment="1">
      <alignment horizontal="left" shrinkToFit="1"/>
    </xf>
    <xf numFmtId="0" fontId="89" fillId="12" borderId="0" xfId="0" applyFont="1" applyFill="1" applyAlignment="1">
      <alignment shrinkToFit="1"/>
    </xf>
    <xf numFmtId="0" fontId="16" fillId="17" borderId="0" xfId="0" applyFont="1" applyFill="1" applyAlignment="1">
      <alignment vertical="center" shrinkToFit="1"/>
    </xf>
    <xf numFmtId="0" fontId="22" fillId="34" borderId="0" xfId="0" applyFont="1" applyFill="1" applyAlignment="1">
      <alignment shrinkToFit="1"/>
    </xf>
    <xf numFmtId="0" fontId="22" fillId="34" borderId="8" xfId="0" applyFont="1" applyFill="1" applyBorder="1" applyAlignment="1">
      <alignment shrinkToFit="1"/>
    </xf>
    <xf numFmtId="0" fontId="22" fillId="33" borderId="0" xfId="0" applyFont="1" applyFill="1" applyAlignment="1">
      <alignment vertical="center" shrinkToFit="1"/>
    </xf>
    <xf numFmtId="0" fontId="22" fillId="33" borderId="0" xfId="0" applyFont="1" applyFill="1" applyAlignment="1">
      <alignment vertical="center" wrapText="1" shrinkToFit="1"/>
    </xf>
    <xf numFmtId="0" fontId="16" fillId="33" borderId="0" xfId="0" applyFont="1" applyFill="1" applyAlignment="1">
      <alignment vertical="center" wrapText="1" shrinkToFit="1"/>
    </xf>
    <xf numFmtId="0" fontId="67" fillId="12" borderId="0" xfId="0" applyFont="1" applyFill="1" applyAlignment="1">
      <alignment shrinkToFit="1"/>
    </xf>
    <xf numFmtId="0" fontId="16" fillId="34" borderId="0" xfId="0" applyFont="1" applyFill="1" applyAlignment="1">
      <alignment shrinkToFit="1"/>
    </xf>
    <xf numFmtId="0" fontId="16" fillId="34" borderId="8" xfId="0" applyFont="1" applyFill="1" applyBorder="1" applyAlignment="1">
      <alignment shrinkToFit="1"/>
    </xf>
    <xf numFmtId="0" fontId="16" fillId="23" borderId="8" xfId="0" applyFont="1" applyFill="1" applyBorder="1" applyAlignment="1">
      <alignment shrinkToFit="1"/>
    </xf>
    <xf numFmtId="0" fontId="66" fillId="26" borderId="82" xfId="0" applyFont="1" applyFill="1" applyBorder="1" applyAlignment="1">
      <alignment shrinkToFit="1"/>
    </xf>
    <xf numFmtId="0" fontId="22" fillId="9" borderId="0" xfId="0" applyFont="1" applyFill="1" applyAlignment="1">
      <alignment shrinkToFit="1"/>
    </xf>
    <xf numFmtId="0" fontId="22" fillId="9" borderId="8" xfId="0" applyFont="1" applyFill="1" applyBorder="1" applyAlignment="1">
      <alignment shrinkToFit="1"/>
    </xf>
    <xf numFmtId="0" fontId="16" fillId="19" borderId="8" xfId="0" applyFont="1" applyFill="1" applyBorder="1" applyAlignment="1">
      <alignment shrinkToFit="1"/>
    </xf>
    <xf numFmtId="0" fontId="66" fillId="9" borderId="0" xfId="0" applyFont="1" applyFill="1" applyAlignment="1">
      <alignment shrinkToFit="1"/>
    </xf>
    <xf numFmtId="0" fontId="41" fillId="0" borderId="41" xfId="13" applyFont="1" applyBorder="1" applyAlignment="1">
      <alignment vertical="center" wrapText="1"/>
    </xf>
    <xf numFmtId="0" fontId="41" fillId="0" borderId="6" xfId="13" applyFont="1" applyBorder="1" applyAlignment="1">
      <alignment horizontal="center" vertical="center" wrapText="1"/>
    </xf>
    <xf numFmtId="0" fontId="31" fillId="13" borderId="0" xfId="0" applyFont="1" applyFill="1" applyAlignment="1">
      <alignment shrinkToFit="1"/>
    </xf>
    <xf numFmtId="0" fontId="90" fillId="13" borderId="0" xfId="0" applyFont="1" applyFill="1" applyAlignment="1">
      <alignment shrinkToFit="1"/>
    </xf>
    <xf numFmtId="0" fontId="91" fillId="13" borderId="0" xfId="0" applyFont="1" applyFill="1" applyAlignment="1">
      <alignment shrinkToFit="1"/>
    </xf>
    <xf numFmtId="0" fontId="18" fillId="12" borderId="0" xfId="0" applyFont="1" applyFill="1" applyAlignment="1">
      <alignment vertical="center" wrapText="1" shrinkToFit="1"/>
    </xf>
    <xf numFmtId="0" fontId="67" fillId="18" borderId="0" xfId="0" applyFont="1" applyFill="1" applyAlignment="1">
      <alignment shrinkToFit="1"/>
    </xf>
    <xf numFmtId="0" fontId="79" fillId="0" borderId="18" xfId="26" applyFont="1" applyBorder="1" applyAlignment="1">
      <alignment horizontal="center" vertical="center" wrapText="1"/>
    </xf>
    <xf numFmtId="0" fontId="31" fillId="12" borderId="0" xfId="0" applyFont="1" applyFill="1" applyAlignment="1">
      <alignment shrinkToFit="1"/>
    </xf>
    <xf numFmtId="0" fontId="90" fillId="12" borderId="0" xfId="0" applyFont="1" applyFill="1" applyAlignment="1">
      <alignment shrinkToFit="1"/>
    </xf>
    <xf numFmtId="0" fontId="92" fillId="12" borderId="0" xfId="0" applyFont="1" applyFill="1" applyAlignment="1">
      <alignment shrinkToFit="1"/>
    </xf>
    <xf numFmtId="0" fontId="68" fillId="0" borderId="6" xfId="26" applyFont="1" applyBorder="1" applyAlignment="1">
      <alignment horizontal="center" vertical="center" wrapText="1"/>
    </xf>
    <xf numFmtId="0" fontId="16" fillId="14" borderId="0" xfId="0" applyFont="1" applyFill="1" applyAlignment="1">
      <alignment shrinkToFit="1"/>
    </xf>
    <xf numFmtId="0" fontId="16" fillId="14" borderId="8" xfId="0" applyFont="1" applyFill="1" applyBorder="1" applyAlignment="1">
      <alignment shrinkToFit="1"/>
    </xf>
    <xf numFmtId="0" fontId="31" fillId="21" borderId="0" xfId="0" applyFont="1" applyFill="1" applyAlignment="1">
      <alignment shrinkToFit="1"/>
    </xf>
    <xf numFmtId="0" fontId="31" fillId="21" borderId="8" xfId="0" applyFont="1" applyFill="1" applyBorder="1" applyAlignment="1">
      <alignment shrinkToFit="1"/>
    </xf>
    <xf numFmtId="0" fontId="16" fillId="34" borderId="1" xfId="0" applyFont="1" applyFill="1" applyBorder="1" applyAlignment="1">
      <alignment shrinkToFit="1"/>
    </xf>
    <xf numFmtId="0" fontId="25" fillId="0" borderId="20" xfId="0" applyFont="1" applyBorder="1" applyAlignment="1">
      <alignment horizontal="center" vertical="center" wrapText="1" shrinkToFit="1"/>
    </xf>
    <xf numFmtId="0" fontId="63" fillId="0" borderId="20" xfId="0" applyFont="1" applyBorder="1" applyAlignment="1">
      <alignment horizontal="center" vertical="center" wrapText="1" shrinkToFit="1"/>
    </xf>
    <xf numFmtId="0" fontId="19" fillId="0" borderId="12" xfId="0" applyFont="1" applyBorder="1" applyAlignment="1">
      <alignment horizontal="center" vertical="center" shrinkToFit="1"/>
    </xf>
    <xf numFmtId="0" fontId="19" fillId="0" borderId="13" xfId="0" applyFont="1" applyBorder="1" applyAlignment="1">
      <alignment horizontal="center" vertical="center" shrinkToFit="1"/>
    </xf>
    <xf numFmtId="0" fontId="19" fillId="0" borderId="14" xfId="0" applyFont="1" applyBorder="1" applyAlignment="1">
      <alignment horizontal="center" vertical="center" shrinkToFit="1"/>
    </xf>
    <xf numFmtId="0" fontId="63" fillId="0" borderId="12" xfId="0" applyFont="1" applyBorder="1" applyAlignment="1">
      <alignment horizontal="center" vertical="center" wrapText="1" shrinkToFit="1"/>
    </xf>
    <xf numFmtId="0" fontId="63" fillId="0" borderId="13" xfId="0" applyFont="1" applyBorder="1" applyAlignment="1">
      <alignment horizontal="center" vertical="center" wrapText="1" shrinkToFit="1"/>
    </xf>
    <xf numFmtId="0" fontId="63" fillId="0" borderId="14" xfId="0" applyFont="1" applyBorder="1" applyAlignment="1">
      <alignment horizontal="center" vertical="center" wrapText="1" shrinkToFit="1"/>
    </xf>
    <xf numFmtId="0" fontId="13" fillId="0" borderId="4" xfId="0" applyFont="1" applyBorder="1" applyAlignment="1">
      <alignment horizontal="center" vertical="center" shrinkToFit="1"/>
    </xf>
    <xf numFmtId="0" fontId="13" fillId="0" borderId="6" xfId="0" applyFont="1" applyBorder="1" applyAlignment="1">
      <alignment horizontal="center" vertical="center" shrinkToFit="1"/>
    </xf>
    <xf numFmtId="0" fontId="13" fillId="0" borderId="5" xfId="0" applyFont="1" applyBorder="1" applyAlignment="1">
      <alignment horizontal="center" vertical="center" shrinkToFit="1"/>
    </xf>
    <xf numFmtId="0" fontId="25" fillId="0" borderId="12" xfId="0" applyFont="1" applyBorder="1" applyAlignment="1">
      <alignment horizontal="center" vertical="center" wrapText="1" shrinkToFit="1"/>
    </xf>
    <xf numFmtId="0" fontId="25" fillId="0" borderId="13" xfId="0" applyFont="1" applyBorder="1" applyAlignment="1">
      <alignment horizontal="center" vertical="center" wrapText="1" shrinkToFit="1"/>
    </xf>
    <xf numFmtId="0" fontId="25" fillId="0" borderId="14" xfId="0" applyFont="1" applyBorder="1" applyAlignment="1">
      <alignment horizontal="center" vertical="center" wrapText="1" shrinkToFit="1"/>
    </xf>
    <xf numFmtId="0" fontId="19" fillId="0" borderId="12" xfId="0" applyFont="1" applyBorder="1" applyAlignment="1">
      <alignment horizontal="center" vertical="center" wrapText="1" shrinkToFit="1"/>
    </xf>
    <xf numFmtId="0" fontId="19" fillId="0" borderId="13" xfId="0" applyFont="1" applyBorder="1" applyAlignment="1">
      <alignment horizontal="center" vertical="center" wrapText="1" shrinkToFit="1"/>
    </xf>
    <xf numFmtId="0" fontId="19" fillId="0" borderId="14" xfId="0" applyFont="1" applyBorder="1" applyAlignment="1">
      <alignment horizontal="center" vertical="center" wrapText="1" shrinkToFit="1"/>
    </xf>
    <xf numFmtId="0" fontId="18" fillId="0" borderId="7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18" fillId="0" borderId="19" xfId="0" applyFont="1" applyBorder="1" applyAlignment="1">
      <alignment horizontal="center" vertical="center" shrinkToFit="1"/>
    </xf>
    <xf numFmtId="0" fontId="18" fillId="0" borderId="15" xfId="0" applyFont="1" applyBorder="1" applyAlignment="1">
      <alignment horizontal="center" vertical="center" shrinkToFit="1"/>
    </xf>
    <xf numFmtId="0" fontId="18" fillId="0" borderId="3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18" fillId="0" borderId="16" xfId="0" applyFont="1" applyBorder="1" applyAlignment="1">
      <alignment horizontal="center" vertical="center" shrinkToFit="1"/>
    </xf>
    <xf numFmtId="0" fontId="18" fillId="0" borderId="18" xfId="0" applyFont="1" applyBorder="1" applyAlignment="1">
      <alignment horizontal="center" vertical="center" shrinkToFit="1"/>
    </xf>
    <xf numFmtId="0" fontId="18" fillId="0" borderId="17" xfId="0" applyFont="1" applyBorder="1" applyAlignment="1">
      <alignment horizontal="center" vertical="center" shrinkToFit="1"/>
    </xf>
    <xf numFmtId="0" fontId="18" fillId="2" borderId="12" xfId="0" applyFont="1" applyFill="1" applyBorder="1" applyAlignment="1">
      <alignment horizontal="left" vertical="center" shrinkToFit="1"/>
    </xf>
    <xf numFmtId="0" fontId="18" fillId="2" borderId="13" xfId="0" applyFont="1" applyFill="1" applyBorder="1" applyAlignment="1">
      <alignment horizontal="left" vertical="center" shrinkToFit="1"/>
    </xf>
    <xf numFmtId="0" fontId="18" fillId="2" borderId="14" xfId="0" applyFont="1" applyFill="1" applyBorder="1" applyAlignment="1">
      <alignment horizontal="left" vertical="center" shrinkToFit="1"/>
    </xf>
    <xf numFmtId="0" fontId="18" fillId="0" borderId="9" xfId="0" applyFont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18" fillId="14" borderId="1" xfId="0" applyFont="1" applyFill="1" applyBorder="1" applyAlignment="1">
      <alignment horizontal="center" vertical="center" shrinkToFit="1"/>
    </xf>
    <xf numFmtId="0" fontId="18" fillId="14" borderId="3" xfId="0" applyFont="1" applyFill="1" applyBorder="1" applyAlignment="1">
      <alignment horizontal="center" vertical="center" shrinkToFit="1"/>
    </xf>
    <xf numFmtId="0" fontId="20" fillId="0" borderId="19" xfId="0" applyFont="1" applyBorder="1" applyAlignment="1">
      <alignment horizontal="center" vertical="center" shrinkToFit="1"/>
    </xf>
    <xf numFmtId="0" fontId="20" fillId="0" borderId="2" xfId="0" applyFont="1" applyBorder="1" applyAlignment="1">
      <alignment horizontal="center" vertical="center" shrinkToFit="1"/>
    </xf>
    <xf numFmtId="0" fontId="18" fillId="14" borderId="7" xfId="0" applyFont="1" applyFill="1" applyBorder="1" applyAlignment="1">
      <alignment horizontal="center" vertical="center" shrinkToFit="1"/>
    </xf>
    <xf numFmtId="0" fontId="18" fillId="14" borderId="2" xfId="0" applyFont="1" applyFill="1" applyBorder="1" applyAlignment="1">
      <alignment horizontal="center" vertical="center" shrinkToFit="1"/>
    </xf>
    <xf numFmtId="0" fontId="18" fillId="0" borderId="22" xfId="0" applyFont="1" applyBorder="1" applyAlignment="1">
      <alignment horizontal="center" vertical="center" shrinkToFit="1"/>
    </xf>
    <xf numFmtId="0" fontId="15" fillId="0" borderId="12" xfId="0" applyFont="1" applyBorder="1" applyAlignment="1">
      <alignment horizontal="center" vertical="center" shrinkToFit="1"/>
    </xf>
    <xf numFmtId="0" fontId="15" fillId="0" borderId="13" xfId="0" applyFont="1" applyBorder="1" applyAlignment="1">
      <alignment horizontal="center" vertical="center" shrinkToFit="1"/>
    </xf>
    <xf numFmtId="0" fontId="18" fillId="0" borderId="21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wrapText="1" shrinkToFit="1"/>
    </xf>
    <xf numFmtId="0" fontId="18" fillId="0" borderId="2" xfId="0" applyFont="1" applyBorder="1" applyAlignment="1">
      <alignment horizontal="center" vertical="center" wrapText="1" shrinkToFit="1"/>
    </xf>
    <xf numFmtId="0" fontId="15" fillId="2" borderId="14" xfId="0" applyFont="1" applyFill="1" applyBorder="1" applyAlignment="1">
      <alignment horizontal="left" vertical="center" shrinkToFit="1"/>
    </xf>
    <xf numFmtId="0" fontId="18" fillId="0" borderId="12" xfId="0" applyFont="1" applyBorder="1" applyAlignment="1">
      <alignment horizontal="center" vertical="center" shrinkToFit="1"/>
    </xf>
    <xf numFmtId="0" fontId="18" fillId="14" borderId="12" xfId="0" applyFont="1" applyFill="1" applyBorder="1" applyAlignment="1">
      <alignment horizontal="center" vertical="center" shrinkToFit="1"/>
    </xf>
    <xf numFmtId="0" fontId="15" fillId="14" borderId="12" xfId="0" applyFont="1" applyFill="1" applyBorder="1" applyAlignment="1">
      <alignment horizontal="center" vertical="center" shrinkToFit="1"/>
    </xf>
    <xf numFmtId="0" fontId="18" fillId="14" borderId="9" xfId="0" applyFont="1" applyFill="1" applyBorder="1" applyAlignment="1">
      <alignment horizontal="center" vertical="center" shrinkToFit="1"/>
    </xf>
    <xf numFmtId="0" fontId="18" fillId="14" borderId="18" xfId="0" applyFont="1" applyFill="1" applyBorder="1" applyAlignment="1">
      <alignment horizontal="center" vertical="center" shrinkToFit="1"/>
    </xf>
    <xf numFmtId="0" fontId="18" fillId="0" borderId="19" xfId="0" applyFont="1" applyBorder="1" applyAlignment="1">
      <alignment horizontal="center" vertical="center" wrapText="1" shrinkToFit="1"/>
    </xf>
    <xf numFmtId="0" fontId="18" fillId="0" borderId="7" xfId="0" applyFont="1" applyBorder="1" applyAlignment="1">
      <alignment horizontal="center" vertical="center" wrapText="1" shrinkToFit="1"/>
    </xf>
    <xf numFmtId="0" fontId="18" fillId="0" borderId="13" xfId="0" applyFont="1" applyBorder="1" applyAlignment="1">
      <alignment horizontal="center" vertical="center" shrinkToFit="1"/>
    </xf>
    <xf numFmtId="0" fontId="15" fillId="0" borderId="1" xfId="0" applyFont="1" applyBorder="1" applyAlignment="1">
      <alignment horizontal="center" vertical="center" shrinkToFit="1"/>
    </xf>
    <xf numFmtId="0" fontId="18" fillId="14" borderId="13" xfId="0" applyFont="1" applyFill="1" applyBorder="1" applyAlignment="1">
      <alignment horizontal="center" vertical="center" shrinkToFit="1"/>
    </xf>
    <xf numFmtId="0" fontId="15" fillId="14" borderId="13" xfId="0" applyFont="1" applyFill="1" applyBorder="1" applyAlignment="1">
      <alignment horizontal="center" vertical="center" shrinkToFit="1"/>
    </xf>
    <xf numFmtId="0" fontId="15" fillId="0" borderId="9" xfId="0" applyFont="1" applyBorder="1" applyAlignment="1">
      <alignment horizontal="center" vertical="center" shrinkToFit="1"/>
    </xf>
    <xf numFmtId="0" fontId="18" fillId="0" borderId="134" xfId="0" applyFont="1" applyBorder="1" applyAlignment="1">
      <alignment horizontal="center" vertical="center" shrinkToFit="1"/>
    </xf>
    <xf numFmtId="0" fontId="15" fillId="0" borderId="2" xfId="0" applyFont="1" applyBorder="1" applyAlignment="1">
      <alignment horizontal="center" vertical="center" shrinkToFit="1"/>
    </xf>
    <xf numFmtId="0" fontId="18" fillId="0" borderId="133" xfId="0" applyFont="1" applyBorder="1" applyAlignment="1">
      <alignment horizontal="center" vertical="center" shrinkToFit="1"/>
    </xf>
    <xf numFmtId="0" fontId="15" fillId="14" borderId="2" xfId="0" applyFont="1" applyFill="1" applyBorder="1" applyAlignment="1">
      <alignment horizontal="center" vertical="center" shrinkToFit="1"/>
    </xf>
    <xf numFmtId="0" fontId="15" fillId="0" borderId="8" xfId="0" applyFont="1" applyBorder="1" applyAlignment="1">
      <alignment horizontal="center" vertical="center" shrinkToFit="1"/>
    </xf>
    <xf numFmtId="178" fontId="17" fillId="7" borderId="5" xfId="0" applyNumberFormat="1" applyFont="1" applyFill="1" applyBorder="1" applyAlignment="1">
      <alignment horizontal="center" vertical="center" shrinkToFit="1"/>
    </xf>
    <xf numFmtId="0" fontId="18" fillId="0" borderId="132" xfId="0" applyFont="1" applyBorder="1" applyAlignment="1">
      <alignment horizontal="center" vertical="center" shrinkToFit="1"/>
    </xf>
    <xf numFmtId="0" fontId="26" fillId="0" borderId="2" xfId="0" applyFont="1" applyBorder="1" applyAlignment="1">
      <alignment horizontal="center" vertical="center" shrinkToFit="1"/>
    </xf>
    <xf numFmtId="0" fontId="20" fillId="14" borderId="19" xfId="0" applyFont="1" applyFill="1" applyBorder="1" applyAlignment="1">
      <alignment horizontal="center" vertical="center" shrinkToFit="1"/>
    </xf>
    <xf numFmtId="0" fontId="20" fillId="14" borderId="2" xfId="0" applyFont="1" applyFill="1" applyBorder="1" applyAlignment="1">
      <alignment horizontal="center" vertical="center" shrinkToFit="1"/>
    </xf>
    <xf numFmtId="0" fontId="18" fillId="14" borderId="15" xfId="0" applyFont="1" applyFill="1" applyBorder="1" applyAlignment="1">
      <alignment horizontal="center" vertical="center" shrinkToFit="1"/>
    </xf>
    <xf numFmtId="0" fontId="18" fillId="14" borderId="16" xfId="0" applyFont="1" applyFill="1" applyBorder="1" applyAlignment="1">
      <alignment horizontal="center" vertical="center" shrinkToFit="1"/>
    </xf>
    <xf numFmtId="0" fontId="18" fillId="14" borderId="19" xfId="0" applyFont="1" applyFill="1" applyBorder="1" applyAlignment="1">
      <alignment horizontal="center" vertical="center" shrinkToFit="1"/>
    </xf>
    <xf numFmtId="0" fontId="18" fillId="14" borderId="21" xfId="0" applyFont="1" applyFill="1" applyBorder="1" applyAlignment="1">
      <alignment horizontal="center" vertical="center" shrinkToFit="1"/>
    </xf>
    <xf numFmtId="0" fontId="18" fillId="14" borderId="22" xfId="0" applyFont="1" applyFill="1" applyBorder="1" applyAlignment="1">
      <alignment horizontal="center" vertical="center" shrinkToFit="1"/>
    </xf>
    <xf numFmtId="0" fontId="20" fillId="14" borderId="7" xfId="0" applyFont="1" applyFill="1" applyBorder="1" applyAlignment="1">
      <alignment horizontal="center" vertical="center" shrinkToFit="1"/>
    </xf>
    <xf numFmtId="0" fontId="21" fillId="14" borderId="2" xfId="0" applyFont="1" applyFill="1" applyBorder="1" applyAlignment="1">
      <alignment horizontal="center" vertical="center" shrinkToFit="1"/>
    </xf>
    <xf numFmtId="0" fontId="20" fillId="0" borderId="7" xfId="0" applyFont="1" applyBorder="1" applyAlignment="1">
      <alignment horizontal="center" vertical="center" shrinkToFit="1"/>
    </xf>
    <xf numFmtId="0" fontId="20" fillId="0" borderId="8" xfId="0" applyFont="1" applyBorder="1" applyAlignment="1">
      <alignment horizontal="center" vertical="center" shrinkToFit="1"/>
    </xf>
    <xf numFmtId="0" fontId="21" fillId="0" borderId="2" xfId="0" applyFont="1" applyBorder="1" applyAlignment="1">
      <alignment horizontal="center" vertical="center" shrinkToFit="1"/>
    </xf>
    <xf numFmtId="178" fontId="17" fillId="8" borderId="5" xfId="0" applyNumberFormat="1" applyFont="1" applyFill="1" applyBorder="1" applyAlignment="1">
      <alignment horizontal="center" vertical="center" shrinkToFit="1"/>
    </xf>
    <xf numFmtId="0" fontId="18" fillId="14" borderId="8" xfId="0" applyFont="1" applyFill="1" applyBorder="1" applyAlignment="1">
      <alignment horizontal="center" vertical="center" shrinkToFit="1"/>
    </xf>
    <xf numFmtId="0" fontId="23" fillId="14" borderId="7" xfId="0" applyFont="1" applyFill="1" applyBorder="1" applyAlignment="1">
      <alignment horizontal="center" vertical="center" shrinkToFit="1"/>
    </xf>
    <xf numFmtId="0" fontId="26" fillId="14" borderId="2" xfId="0" applyFont="1" applyFill="1" applyBorder="1" applyAlignment="1">
      <alignment horizontal="center" vertical="center" shrinkToFit="1"/>
    </xf>
    <xf numFmtId="0" fontId="23" fillId="14" borderId="19" xfId="0" applyFont="1" applyFill="1" applyBorder="1" applyAlignment="1">
      <alignment horizontal="center" vertical="center" shrinkToFit="1"/>
    </xf>
    <xf numFmtId="178" fontId="17" fillId="7" borderId="4" xfId="0" applyNumberFormat="1" applyFont="1" applyFill="1" applyBorder="1" applyAlignment="1">
      <alignment horizontal="center" vertical="center" wrapText="1" shrinkToFit="1"/>
    </xf>
    <xf numFmtId="178" fontId="17" fillId="7" borderId="5" xfId="0" applyNumberFormat="1" applyFont="1" applyFill="1" applyBorder="1" applyAlignment="1">
      <alignment horizontal="center" vertical="center" wrapText="1" shrinkToFit="1"/>
    </xf>
    <xf numFmtId="178" fontId="17" fillId="7" borderId="6" xfId="0" applyNumberFormat="1" applyFont="1" applyFill="1" applyBorder="1" applyAlignment="1">
      <alignment horizontal="center" vertical="center" wrapText="1" shrinkToFit="1"/>
    </xf>
    <xf numFmtId="0" fontId="60" fillId="9" borderId="7" xfId="0" applyFont="1" applyFill="1" applyBorder="1" applyAlignment="1">
      <alignment horizontal="center" vertical="center" shrinkToFit="1"/>
    </xf>
    <xf numFmtId="0" fontId="61" fillId="9" borderId="2" xfId="0" applyFont="1" applyFill="1" applyBorder="1" applyAlignment="1">
      <alignment horizontal="center" vertical="center" shrinkToFit="1"/>
    </xf>
    <xf numFmtId="0" fontId="18" fillId="9" borderId="1" xfId="0" applyFont="1" applyFill="1" applyBorder="1" applyAlignment="1">
      <alignment horizontal="center" vertical="center" shrinkToFit="1"/>
    </xf>
    <xf numFmtId="0" fontId="18" fillId="9" borderId="3" xfId="0" applyFont="1" applyFill="1" applyBorder="1" applyAlignment="1">
      <alignment horizontal="center" vertical="center" shrinkToFit="1"/>
    </xf>
    <xf numFmtId="0" fontId="18" fillId="9" borderId="9" xfId="0" applyFont="1" applyFill="1" applyBorder="1" applyAlignment="1">
      <alignment horizontal="center" vertical="center" shrinkToFit="1"/>
    </xf>
    <xf numFmtId="0" fontId="18" fillId="9" borderId="18" xfId="0" applyFont="1" applyFill="1" applyBorder="1" applyAlignment="1">
      <alignment horizontal="center" vertical="center" shrinkToFit="1"/>
    </xf>
    <xf numFmtId="0" fontId="86" fillId="0" borderId="20" xfId="0" applyFont="1" applyBorder="1" applyAlignment="1">
      <alignment horizontal="center" vertical="center" wrapText="1" shrinkToFit="1"/>
    </xf>
    <xf numFmtId="0" fontId="87" fillId="0" borderId="20" xfId="0" applyFont="1" applyBorder="1" applyAlignment="1">
      <alignment horizontal="center" vertical="center" wrapText="1" shrinkToFit="1"/>
    </xf>
    <xf numFmtId="0" fontId="18" fillId="9" borderId="13" xfId="0" applyFont="1" applyFill="1" applyBorder="1" applyAlignment="1">
      <alignment horizontal="center" vertical="center" shrinkToFit="1"/>
    </xf>
    <xf numFmtId="0" fontId="15" fillId="9" borderId="13" xfId="0" applyFont="1" applyFill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15" fillId="9" borderId="12" xfId="0" applyFont="1" applyFill="1" applyBorder="1" applyAlignment="1">
      <alignment horizontal="center" vertical="center" shrinkToFit="1"/>
    </xf>
    <xf numFmtId="0" fontId="23" fillId="14" borderId="2" xfId="0" applyFont="1" applyFill="1" applyBorder="1" applyAlignment="1">
      <alignment horizontal="center" vertical="center" shrinkToFit="1"/>
    </xf>
    <xf numFmtId="0" fontId="20" fillId="9" borderId="7" xfId="0" applyFont="1" applyFill="1" applyBorder="1" applyAlignment="1">
      <alignment horizontal="center" vertical="center" shrinkToFit="1"/>
    </xf>
    <xf numFmtId="0" fontId="21" fillId="9" borderId="2" xfId="0" applyFont="1" applyFill="1" applyBorder="1" applyAlignment="1">
      <alignment horizontal="center" vertical="center" shrinkToFit="1"/>
    </xf>
    <xf numFmtId="0" fontId="20" fillId="0" borderId="147" xfId="0" applyFont="1" applyBorder="1" applyAlignment="1">
      <alignment horizontal="center" vertical="center" shrinkToFit="1"/>
    </xf>
    <xf numFmtId="0" fontId="20" fillId="9" borderId="8" xfId="0" applyFont="1" applyFill="1" applyBorder="1" applyAlignment="1">
      <alignment horizontal="center" vertical="center" shrinkToFit="1"/>
    </xf>
    <xf numFmtId="0" fontId="18" fillId="9" borderId="0" xfId="0" applyFont="1" applyFill="1" applyAlignment="1">
      <alignment horizontal="center" vertical="center" shrinkToFit="1"/>
    </xf>
    <xf numFmtId="0" fontId="18" fillId="9" borderId="17" xfId="0" applyFont="1" applyFill="1" applyBorder="1" applyAlignment="1">
      <alignment horizontal="center" vertical="center" shrinkToFit="1"/>
    </xf>
    <xf numFmtId="0" fontId="20" fillId="0" borderId="140" xfId="0" applyFont="1" applyBorder="1" applyAlignment="1">
      <alignment horizontal="center" vertical="center" shrinkToFit="1"/>
    </xf>
    <xf numFmtId="0" fontId="15" fillId="0" borderId="139" xfId="0" applyFont="1" applyBorder="1" applyAlignment="1">
      <alignment horizontal="center" vertical="center" shrinkToFit="1"/>
    </xf>
    <xf numFmtId="0" fontId="15" fillId="0" borderId="138" xfId="0" applyFont="1" applyBorder="1" applyAlignment="1">
      <alignment horizontal="center" vertical="center" shrinkToFit="1"/>
    </xf>
    <xf numFmtId="0" fontId="62" fillId="0" borderId="12" xfId="0" applyFont="1" applyBorder="1" applyAlignment="1">
      <alignment horizontal="center" vertical="center" shrinkToFit="1"/>
    </xf>
    <xf numFmtId="0" fontId="62" fillId="0" borderId="13" xfId="0" applyFont="1" applyBorder="1" applyAlignment="1">
      <alignment horizontal="center" vertical="center" shrinkToFit="1"/>
    </xf>
    <xf numFmtId="0" fontId="62" fillId="0" borderId="14" xfId="0" applyFont="1" applyBorder="1" applyAlignment="1">
      <alignment horizontal="center" vertical="center" shrinkToFit="1"/>
    </xf>
    <xf numFmtId="0" fontId="69" fillId="0" borderId="13" xfId="0" applyFont="1" applyBorder="1" applyAlignment="1">
      <alignment horizontal="center" vertical="center" shrinkToFit="1"/>
    </xf>
    <xf numFmtId="0" fontId="70" fillId="0" borderId="13" xfId="0" applyFont="1" applyBorder="1" applyAlignment="1">
      <alignment horizontal="center" vertical="center" shrinkToFit="1"/>
    </xf>
    <xf numFmtId="0" fontId="60" fillId="9" borderId="19" xfId="0" applyFont="1" applyFill="1" applyBorder="1" applyAlignment="1">
      <alignment horizontal="center" vertical="center" shrinkToFit="1"/>
    </xf>
    <xf numFmtId="0" fontId="60" fillId="9" borderId="2" xfId="0" applyFont="1" applyFill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wrapText="1" shrinkToFit="1"/>
    </xf>
    <xf numFmtId="0" fontId="23" fillId="0" borderId="13" xfId="0" applyFont="1" applyBorder="1" applyAlignment="1">
      <alignment horizontal="center" vertical="center" wrapText="1" shrinkToFit="1"/>
    </xf>
    <xf numFmtId="0" fontId="23" fillId="0" borderId="14" xfId="0" applyFont="1" applyBorder="1" applyAlignment="1">
      <alignment horizontal="center" vertical="center" wrapText="1" shrinkToFit="1"/>
    </xf>
    <xf numFmtId="0" fontId="20" fillId="9" borderId="19" xfId="0" applyFont="1" applyFill="1" applyBorder="1" applyAlignment="1">
      <alignment horizontal="center" vertical="center" shrinkToFit="1"/>
    </xf>
    <xf numFmtId="0" fontId="20" fillId="9" borderId="2" xfId="0" applyFont="1" applyFill="1" applyBorder="1" applyAlignment="1">
      <alignment horizontal="center" vertical="center" shrinkToFit="1"/>
    </xf>
    <xf numFmtId="0" fontId="18" fillId="9" borderId="15" xfId="0" applyFont="1" applyFill="1" applyBorder="1" applyAlignment="1">
      <alignment horizontal="center" vertical="center" shrinkToFit="1"/>
    </xf>
    <xf numFmtId="0" fontId="18" fillId="9" borderId="16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0" fontId="23" fillId="0" borderId="13" xfId="0" applyFont="1" applyBorder="1" applyAlignment="1">
      <alignment horizontal="center" vertical="center" shrinkToFit="1"/>
    </xf>
    <xf numFmtId="0" fontId="26" fillId="0" borderId="13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shrinkToFit="1"/>
    </xf>
    <xf numFmtId="0" fontId="26" fillId="0" borderId="12" xfId="0" applyFont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27" fillId="0" borderId="15" xfId="0" applyFont="1" applyBorder="1" applyAlignment="1">
      <alignment horizontal="center" vertical="center" shrinkToFit="1"/>
    </xf>
    <xf numFmtId="0" fontId="27" fillId="0" borderId="3" xfId="0" applyFont="1" applyBorder="1" applyAlignment="1">
      <alignment horizontal="center" vertical="center" shrinkToFit="1"/>
    </xf>
    <xf numFmtId="0" fontId="27" fillId="0" borderId="16" xfId="0" applyFont="1" applyBorder="1" applyAlignment="1">
      <alignment horizontal="center" vertical="center" shrinkToFit="1"/>
    </xf>
    <xf numFmtId="0" fontId="27" fillId="0" borderId="18" xfId="0" applyFont="1" applyBorder="1" applyAlignment="1">
      <alignment horizontal="center" vertical="center" shrinkToFit="1"/>
    </xf>
    <xf numFmtId="0" fontId="26" fillId="0" borderId="8" xfId="0" applyFont="1" applyBorder="1" applyAlignment="1">
      <alignment horizontal="center" vertical="center" shrinkToFit="1"/>
    </xf>
    <xf numFmtId="0" fontId="23" fillId="9" borderId="19" xfId="0" applyFont="1" applyFill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18" fillId="9" borderId="21" xfId="0" applyFont="1" applyFill="1" applyBorder="1" applyAlignment="1">
      <alignment horizontal="center" vertical="center" shrinkToFit="1"/>
    </xf>
    <xf numFmtId="0" fontId="18" fillId="9" borderId="22" xfId="0" applyFont="1" applyFill="1" applyBorder="1" applyAlignment="1">
      <alignment horizontal="center" vertical="center" shrinkToFit="1"/>
    </xf>
    <xf numFmtId="0" fontId="20" fillId="0" borderId="13" xfId="0" applyFont="1" applyBorder="1" applyAlignment="1">
      <alignment horizontal="center" vertical="center" shrinkToFit="1"/>
    </xf>
    <xf numFmtId="0" fontId="21" fillId="0" borderId="13" xfId="0" applyFont="1" applyBorder="1" applyAlignment="1">
      <alignment horizontal="center" vertical="center" shrinkToFit="1"/>
    </xf>
    <xf numFmtId="0" fontId="23" fillId="0" borderId="8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left" vertical="center" shrinkToFit="1"/>
    </xf>
    <xf numFmtId="0" fontId="15" fillId="0" borderId="13" xfId="0" applyFont="1" applyBorder="1" applyAlignment="1">
      <alignment horizontal="left" vertical="center" shrinkToFit="1"/>
    </xf>
    <xf numFmtId="0" fontId="18" fillId="9" borderId="7" xfId="0" applyFont="1" applyFill="1" applyBorder="1" applyAlignment="1">
      <alignment horizontal="center" vertical="center" shrinkToFit="1"/>
    </xf>
    <xf numFmtId="0" fontId="18" fillId="9" borderId="2" xfId="0" applyFont="1" applyFill="1" applyBorder="1" applyAlignment="1">
      <alignment horizontal="center" vertical="center" shrinkToFit="1"/>
    </xf>
    <xf numFmtId="0" fontId="60" fillId="0" borderId="19" xfId="0" applyFont="1" applyBorder="1" applyAlignment="1">
      <alignment horizontal="center" vertical="center" shrinkToFit="1"/>
    </xf>
    <xf numFmtId="0" fontId="61" fillId="0" borderId="2" xfId="0" applyFont="1" applyBorder="1" applyAlignment="1">
      <alignment horizontal="center" vertical="center" shrinkToFit="1"/>
    </xf>
    <xf numFmtId="0" fontId="23" fillId="9" borderId="7" xfId="0" applyFont="1" applyFill="1" applyBorder="1" applyAlignment="1">
      <alignment horizontal="center" vertical="center" shrinkToFit="1"/>
    </xf>
    <xf numFmtId="0" fontId="18" fillId="2" borderId="2" xfId="0" applyFont="1" applyFill="1" applyBorder="1" applyAlignment="1">
      <alignment horizontal="left" vertical="center" shrinkToFit="1"/>
    </xf>
    <xf numFmtId="0" fontId="13" fillId="0" borderId="24" xfId="0" applyFont="1" applyBorder="1" applyAlignment="1">
      <alignment horizontal="center" vertical="center" wrapText="1" shrinkToFit="1"/>
    </xf>
    <xf numFmtId="0" fontId="13" fillId="0" borderId="4" xfId="0" applyFont="1" applyBorder="1" applyAlignment="1">
      <alignment horizontal="center" vertical="center" wrapText="1" shrinkToFit="1"/>
    </xf>
    <xf numFmtId="0" fontId="13" fillId="0" borderId="4" xfId="0" applyFont="1" applyBorder="1" applyAlignment="1">
      <alignment horizontal="center" vertical="center" wrapText="1"/>
    </xf>
    <xf numFmtId="0" fontId="13" fillId="0" borderId="6" xfId="0" applyFont="1" applyBorder="1" applyAlignment="1">
      <alignment horizontal="center" vertical="center" wrapText="1"/>
    </xf>
    <xf numFmtId="0" fontId="13" fillId="0" borderId="20" xfId="0" applyFont="1" applyBorder="1" applyAlignment="1">
      <alignment horizontal="center" vertical="center" wrapText="1" shrinkToFit="1"/>
    </xf>
    <xf numFmtId="0" fontId="13" fillId="0" borderId="20" xfId="0" applyFont="1" applyBorder="1" applyAlignment="1">
      <alignment horizontal="center" vertical="center" shrinkToFit="1"/>
    </xf>
    <xf numFmtId="0" fontId="14" fillId="0" borderId="8" xfId="0" applyFont="1" applyBorder="1" applyAlignment="1">
      <alignment horizontal="center" shrinkToFit="1"/>
    </xf>
    <xf numFmtId="0" fontId="14" fillId="0" borderId="2" xfId="0" applyFont="1" applyBorder="1" applyAlignment="1">
      <alignment horizontal="center" shrinkToFit="1"/>
    </xf>
    <xf numFmtId="177" fontId="12" fillId="0" borderId="4" xfId="0" applyNumberFormat="1" applyFont="1" applyBorder="1" applyAlignment="1">
      <alignment horizontal="center" vertical="center" shrinkToFit="1"/>
    </xf>
    <xf numFmtId="177" fontId="12" fillId="0" borderId="6" xfId="0" applyNumberFormat="1" applyFont="1" applyBorder="1" applyAlignment="1">
      <alignment horizontal="center" vertical="center" shrinkToFit="1"/>
    </xf>
    <xf numFmtId="0" fontId="13" fillId="0" borderId="23" xfId="0" applyFont="1" applyBorder="1" applyAlignment="1">
      <alignment horizontal="center" vertical="center" shrinkToFit="1"/>
    </xf>
    <xf numFmtId="0" fontId="13" fillId="0" borderId="73" xfId="0" applyFont="1" applyBorder="1" applyAlignment="1">
      <alignment horizontal="center" vertical="center" shrinkToFit="1"/>
    </xf>
    <xf numFmtId="178" fontId="17" fillId="8" borderId="4" xfId="0" applyNumberFormat="1" applyFont="1" applyFill="1" applyBorder="1" applyAlignment="1">
      <alignment horizontal="center" vertical="center" wrapText="1" shrinkToFit="1"/>
    </xf>
    <xf numFmtId="178" fontId="17" fillId="8" borderId="5" xfId="0" applyNumberFormat="1" applyFont="1" applyFill="1" applyBorder="1" applyAlignment="1">
      <alignment horizontal="center" vertical="center" wrapText="1" shrinkToFit="1"/>
    </xf>
    <xf numFmtId="178" fontId="17" fillId="8" borderId="6" xfId="0" applyNumberFormat="1" applyFont="1" applyFill="1" applyBorder="1" applyAlignment="1">
      <alignment horizontal="center" vertical="center" wrapText="1" shrinkToFit="1"/>
    </xf>
    <xf numFmtId="0" fontId="17" fillId="0" borderId="12" xfId="0" applyFont="1" applyBorder="1" applyAlignment="1">
      <alignment horizontal="center" vertical="center" shrinkToFit="1"/>
    </xf>
    <xf numFmtId="0" fontId="17" fillId="0" borderId="13" xfId="0" applyFont="1" applyBorder="1" applyAlignment="1">
      <alignment horizontal="center" vertical="center" shrinkToFit="1"/>
    </xf>
    <xf numFmtId="0" fontId="17" fillId="0" borderId="14" xfId="0" applyFont="1" applyBorder="1" applyAlignment="1">
      <alignment horizontal="center" vertical="center" shrinkToFit="1"/>
    </xf>
    <xf numFmtId="0" fontId="62" fillId="0" borderId="12" xfId="0" applyFont="1" applyBorder="1" applyAlignment="1">
      <alignment horizontal="center" vertical="center" wrapText="1" shrinkToFit="1"/>
    </xf>
    <xf numFmtId="0" fontId="62" fillId="0" borderId="13" xfId="0" applyFont="1" applyBorder="1" applyAlignment="1">
      <alignment horizontal="center" vertical="center" wrapText="1" shrinkToFit="1"/>
    </xf>
    <xf numFmtId="0" fontId="62" fillId="0" borderId="14" xfId="0" applyFont="1" applyBorder="1" applyAlignment="1">
      <alignment horizontal="center" vertical="center" wrapText="1" shrinkToFit="1"/>
    </xf>
    <xf numFmtId="178" fontId="17" fillId="10" borderId="4" xfId="0" applyNumberFormat="1" applyFont="1" applyFill="1" applyBorder="1" applyAlignment="1">
      <alignment horizontal="center" vertical="center" wrapText="1" shrinkToFit="1"/>
    </xf>
    <xf numFmtId="178" fontId="17" fillId="10" borderId="5" xfId="0" applyNumberFormat="1" applyFont="1" applyFill="1" applyBorder="1" applyAlignment="1">
      <alignment horizontal="center" vertical="center" wrapText="1" shrinkToFit="1"/>
    </xf>
    <xf numFmtId="178" fontId="17" fillId="10" borderId="6" xfId="0" applyNumberFormat="1" applyFont="1" applyFill="1" applyBorder="1" applyAlignment="1">
      <alignment horizontal="center" vertical="center" wrapText="1" shrinkToFit="1"/>
    </xf>
    <xf numFmtId="178" fontId="17" fillId="10" borderId="115" xfId="0" applyNumberFormat="1" applyFont="1" applyFill="1" applyBorder="1" applyAlignment="1">
      <alignment horizontal="center" vertical="center" wrapText="1" shrinkToFit="1"/>
    </xf>
    <xf numFmtId="178" fontId="17" fillId="10" borderId="109" xfId="0" applyNumberFormat="1" applyFont="1" applyFill="1" applyBorder="1" applyAlignment="1">
      <alignment horizontal="center" vertical="center" wrapText="1" shrinkToFit="1"/>
    </xf>
    <xf numFmtId="178" fontId="17" fillId="10" borderId="110" xfId="0" applyNumberFormat="1" applyFont="1" applyFill="1" applyBorder="1" applyAlignment="1">
      <alignment horizontal="center" vertical="center" wrapText="1" shrinkToFit="1"/>
    </xf>
    <xf numFmtId="0" fontId="76" fillId="0" borderId="12" xfId="0" applyFont="1" applyBorder="1" applyAlignment="1">
      <alignment horizontal="center" vertical="center" shrinkToFit="1"/>
    </xf>
    <xf numFmtId="0" fontId="76" fillId="0" borderId="13" xfId="0" applyFont="1" applyBorder="1" applyAlignment="1">
      <alignment horizontal="center" vertical="center" shrinkToFit="1"/>
    </xf>
    <xf numFmtId="0" fontId="76" fillId="0" borderId="14" xfId="0" applyFont="1" applyBorder="1" applyAlignment="1">
      <alignment horizontal="center" vertical="center" shrinkToFit="1"/>
    </xf>
    <xf numFmtId="178" fontId="17" fillId="7" borderId="6" xfId="0" applyNumberFormat="1" applyFont="1" applyFill="1" applyBorder="1" applyAlignment="1">
      <alignment horizontal="center" vertical="center" shrinkToFit="1"/>
    </xf>
    <xf numFmtId="0" fontId="30" fillId="0" borderId="12" xfId="0" applyFont="1" applyBorder="1" applyAlignment="1">
      <alignment horizontal="center" vertical="center" wrapText="1" shrinkToFit="1"/>
    </xf>
    <xf numFmtId="0" fontId="17" fillId="0" borderId="13" xfId="0" applyFont="1" applyBorder="1" applyAlignment="1">
      <alignment horizontal="center" vertical="center" wrapText="1" shrinkToFit="1"/>
    </xf>
    <xf numFmtId="0" fontId="17" fillId="0" borderId="14" xfId="0" applyFont="1" applyBorder="1" applyAlignment="1">
      <alignment horizontal="center" vertical="center" wrapText="1" shrinkToFit="1"/>
    </xf>
    <xf numFmtId="178" fontId="17" fillId="10" borderId="5" xfId="0" applyNumberFormat="1" applyFont="1" applyFill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shrinkToFit="1"/>
    </xf>
    <xf numFmtId="0" fontId="22" fillId="0" borderId="12" xfId="0" applyFont="1" applyBorder="1" applyAlignment="1">
      <alignment horizontal="center" vertical="center" wrapText="1" shrinkToFit="1"/>
    </xf>
    <xf numFmtId="0" fontId="22" fillId="0" borderId="13" xfId="0" applyFont="1" applyBorder="1" applyAlignment="1">
      <alignment horizontal="center" vertical="center" shrinkToFit="1"/>
    </xf>
    <xf numFmtId="0" fontId="22" fillId="0" borderId="14" xfId="0" applyFont="1" applyBorder="1" applyAlignment="1">
      <alignment horizontal="center" vertical="center" shrinkToFit="1"/>
    </xf>
    <xf numFmtId="0" fontId="20" fillId="9" borderId="134" xfId="0" applyFont="1" applyFill="1" applyBorder="1" applyAlignment="1">
      <alignment horizontal="center" vertical="center" shrinkToFit="1"/>
    </xf>
    <xf numFmtId="0" fontId="64" fillId="0" borderId="12" xfId="0" applyFont="1" applyBorder="1" applyAlignment="1">
      <alignment horizontal="center" vertical="center" shrinkToFit="1"/>
    </xf>
    <xf numFmtId="0" fontId="65" fillId="0" borderId="12" xfId="0" applyFont="1" applyBorder="1" applyAlignment="1">
      <alignment horizontal="center" vertical="center" shrinkToFit="1"/>
    </xf>
    <xf numFmtId="0" fontId="64" fillId="0" borderId="13" xfId="0" applyFont="1" applyBorder="1" applyAlignment="1">
      <alignment horizontal="center" vertical="center" shrinkToFit="1"/>
    </xf>
    <xf numFmtId="0" fontId="65" fillId="0" borderId="13" xfId="0" applyFont="1" applyBorder="1" applyAlignment="1">
      <alignment horizontal="center" vertical="center" shrinkToFit="1"/>
    </xf>
    <xf numFmtId="0" fontId="60" fillId="0" borderId="7" xfId="0" applyFont="1" applyBorder="1" applyAlignment="1">
      <alignment horizontal="center" vertical="center" shrinkToFit="1"/>
    </xf>
    <xf numFmtId="0" fontId="26" fillId="9" borderId="2" xfId="0" applyFont="1" applyFill="1" applyBorder="1" applyAlignment="1">
      <alignment horizontal="center" vertical="center" shrinkToFit="1"/>
    </xf>
    <xf numFmtId="0" fontId="60" fillId="0" borderId="2" xfId="0" applyFont="1" applyBorder="1" applyAlignment="1">
      <alignment horizontal="center" vertical="center" shrinkToFit="1"/>
    </xf>
    <xf numFmtId="0" fontId="19" fillId="0" borderId="9" xfId="0" applyFont="1" applyBorder="1" applyAlignment="1">
      <alignment horizontal="center" vertical="center" wrapText="1" shrinkToFit="1"/>
    </xf>
    <xf numFmtId="0" fontId="19" fillId="0" borderId="1" xfId="0" applyFont="1" applyBorder="1" applyAlignment="1">
      <alignment horizontal="center" vertical="center" wrapText="1" shrinkToFit="1"/>
    </xf>
    <xf numFmtId="0" fontId="19" fillId="0" borderId="7" xfId="0" applyFont="1" applyBorder="1" applyAlignment="1">
      <alignment horizontal="center" vertical="center" wrapText="1" shrinkToFit="1"/>
    </xf>
    <xf numFmtId="0" fontId="19" fillId="0" borderId="121" xfId="0" applyFont="1" applyBorder="1" applyAlignment="1">
      <alignment horizontal="center" vertical="center" wrapText="1" shrinkToFit="1"/>
    </xf>
    <xf numFmtId="0" fontId="19" fillId="0" borderId="122" xfId="0" applyFont="1" applyBorder="1" applyAlignment="1">
      <alignment horizontal="center" vertical="center" wrapText="1" shrinkToFit="1"/>
    </xf>
    <xf numFmtId="0" fontId="19" fillId="0" borderId="123" xfId="0" applyFont="1" applyBorder="1" applyAlignment="1">
      <alignment horizontal="center" vertical="center" wrapText="1" shrinkToFit="1"/>
    </xf>
    <xf numFmtId="176" fontId="17" fillId="4" borderId="5" xfId="0" applyNumberFormat="1" applyFont="1" applyFill="1" applyBorder="1" applyAlignment="1">
      <alignment horizontal="center" vertical="center" shrinkToFit="1"/>
    </xf>
    <xf numFmtId="178" fontId="17" fillId="4" borderId="4" xfId="0" applyNumberFormat="1" applyFont="1" applyFill="1" applyBorder="1" applyAlignment="1">
      <alignment horizontal="center" vertical="center" wrapText="1" shrinkToFit="1"/>
    </xf>
    <xf numFmtId="178" fontId="17" fillId="4" borderId="5" xfId="0" applyNumberFormat="1" applyFont="1" applyFill="1" applyBorder="1" applyAlignment="1">
      <alignment horizontal="center" vertical="center" wrapText="1" shrinkToFit="1"/>
    </xf>
    <xf numFmtId="0" fontId="17" fillId="0" borderId="20" xfId="0" applyFont="1" applyBorder="1" applyAlignment="1">
      <alignment horizontal="center" vertical="center" shrinkToFit="1"/>
    </xf>
    <xf numFmtId="0" fontId="19" fillId="0" borderId="125" xfId="0" applyFont="1" applyBorder="1" applyAlignment="1">
      <alignment horizontal="center" vertical="center" wrapText="1" shrinkToFit="1"/>
    </xf>
    <xf numFmtId="0" fontId="19" fillId="0" borderId="126" xfId="0" applyFont="1" applyBorder="1" applyAlignment="1">
      <alignment horizontal="center" vertical="center" wrapText="1" shrinkToFit="1"/>
    </xf>
    <xf numFmtId="0" fontId="19" fillId="0" borderId="127" xfId="0" applyFont="1" applyBorder="1" applyAlignment="1">
      <alignment horizontal="center" vertical="center" wrapText="1" shrinkToFit="1"/>
    </xf>
    <xf numFmtId="0" fontId="19" fillId="0" borderId="18" xfId="0" applyFont="1" applyBorder="1" applyAlignment="1">
      <alignment horizontal="center" vertical="center" wrapText="1" shrinkToFit="1"/>
    </xf>
    <xf numFmtId="0" fontId="19" fillId="0" borderId="3" xfId="0" applyFont="1" applyBorder="1" applyAlignment="1">
      <alignment horizontal="center" vertical="center" wrapText="1" shrinkToFit="1"/>
    </xf>
    <xf numFmtId="0" fontId="19" fillId="0" borderId="2" xfId="0" applyFont="1" applyBorder="1" applyAlignment="1">
      <alignment horizontal="center" vertical="center" wrapText="1" shrinkToFit="1"/>
    </xf>
    <xf numFmtId="0" fontId="22" fillId="0" borderId="12" xfId="0" applyFont="1" applyBorder="1" applyAlignment="1">
      <alignment horizontal="center" vertical="center" shrinkToFit="1"/>
    </xf>
    <xf numFmtId="0" fontId="38" fillId="0" borderId="12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shrinkToFit="1"/>
    </xf>
    <xf numFmtId="0" fontId="35" fillId="0" borderId="2" xfId="0" applyFont="1" applyBorder="1" applyAlignment="1">
      <alignment horizontal="center" vertical="center" shrinkToFit="1"/>
    </xf>
    <xf numFmtId="0" fontId="69" fillId="0" borderId="12" xfId="0" applyFont="1" applyBorder="1" applyAlignment="1">
      <alignment horizontal="center" vertical="center" shrinkToFit="1"/>
    </xf>
    <xf numFmtId="0" fontId="70" fillId="0" borderId="12" xfId="0" applyFont="1" applyBorder="1" applyAlignment="1">
      <alignment horizontal="center" vertical="center" shrinkToFit="1"/>
    </xf>
    <xf numFmtId="0" fontId="34" fillId="0" borderId="12" xfId="0" applyFont="1" applyBorder="1" applyAlignment="1">
      <alignment horizontal="center" vertical="center" wrapText="1" shrinkToFit="1"/>
    </xf>
    <xf numFmtId="0" fontId="25" fillId="0" borderId="125" xfId="0" applyFont="1" applyBorder="1" applyAlignment="1">
      <alignment horizontal="center" vertical="center" wrapText="1" shrinkToFit="1"/>
    </xf>
    <xf numFmtId="0" fontId="18" fillId="2" borderId="125" xfId="0" applyFont="1" applyFill="1" applyBorder="1" applyAlignment="1">
      <alignment horizontal="left" vertical="center" shrinkToFit="1"/>
    </xf>
    <xf numFmtId="0" fontId="27" fillId="0" borderId="13" xfId="0" applyFont="1" applyBorder="1" applyAlignment="1">
      <alignment horizontal="center" vertical="center" shrinkToFit="1"/>
    </xf>
    <xf numFmtId="0" fontId="28" fillId="0" borderId="13" xfId="0" applyFont="1" applyBorder="1" applyAlignment="1">
      <alignment horizontal="center" vertical="center" shrinkToFit="1"/>
    </xf>
    <xf numFmtId="0" fontId="84" fillId="0" borderId="12" xfId="0" applyFont="1" applyBorder="1" applyAlignment="1">
      <alignment horizontal="center" vertical="center" wrapText="1" shrinkToFit="1"/>
    </xf>
    <xf numFmtId="0" fontId="85" fillId="0" borderId="13" xfId="0" applyFont="1" applyBorder="1" applyAlignment="1">
      <alignment horizontal="center" vertical="center" wrapText="1" shrinkToFit="1"/>
    </xf>
    <xf numFmtId="0" fontId="85" fillId="0" borderId="14" xfId="0" applyFont="1" applyBorder="1" applyAlignment="1">
      <alignment horizontal="center" vertical="center" wrapText="1" shrinkToFit="1"/>
    </xf>
    <xf numFmtId="0" fontId="21" fillId="0" borderId="8" xfId="0" applyFont="1" applyBorder="1" applyAlignment="1">
      <alignment horizontal="center" vertical="center" shrinkToFit="1"/>
    </xf>
    <xf numFmtId="0" fontId="33" fillId="0" borderId="1" xfId="0" applyFont="1" applyBorder="1" applyAlignment="1">
      <alignment wrapText="1"/>
    </xf>
    <xf numFmtId="0" fontId="25" fillId="0" borderId="9" xfId="0" applyFont="1" applyBorder="1" applyAlignment="1">
      <alignment horizontal="center" vertical="center" wrapText="1" shrinkToFit="1"/>
    </xf>
    <xf numFmtId="0" fontId="25" fillId="0" borderId="1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5" fillId="0" borderId="73" xfId="0" applyFont="1" applyBorder="1" applyAlignment="1">
      <alignment horizontal="center" vertical="center" wrapText="1" shrinkToFit="1"/>
    </xf>
    <xf numFmtId="0" fontId="27" fillId="0" borderId="1" xfId="0" applyFont="1" applyBorder="1" applyAlignment="1">
      <alignment horizontal="center" wrapText="1"/>
    </xf>
    <xf numFmtId="0" fontId="27" fillId="0" borderId="82" xfId="0" applyFont="1" applyBorder="1" applyAlignment="1">
      <alignment horizontal="center"/>
    </xf>
    <xf numFmtId="0" fontId="25" fillId="0" borderId="13" xfId="0" applyFont="1" applyBorder="1" applyAlignment="1">
      <alignment horizontal="center" vertical="center" shrinkToFit="1"/>
    </xf>
    <xf numFmtId="0" fontId="25" fillId="0" borderId="14" xfId="0" applyFont="1" applyBorder="1" applyAlignment="1">
      <alignment horizontal="center" vertical="center" shrinkToFit="1"/>
    </xf>
    <xf numFmtId="0" fontId="18" fillId="9" borderId="143" xfId="0" applyFont="1" applyFill="1" applyBorder="1" applyAlignment="1">
      <alignment horizontal="center" vertical="center" shrinkToFit="1"/>
    </xf>
    <xf numFmtId="0" fontId="18" fillId="9" borderId="16" xfId="0" applyFont="1" applyFill="1" applyBorder="1" applyAlignment="1">
      <alignment horizontal="center" vertical="center" wrapText="1" shrinkToFit="1"/>
    </xf>
    <xf numFmtId="0" fontId="18" fillId="9" borderId="18" xfId="0" applyFont="1" applyFill="1" applyBorder="1" applyAlignment="1">
      <alignment horizontal="center" vertical="center" wrapText="1" shrinkToFit="1"/>
    </xf>
    <xf numFmtId="0" fontId="20" fillId="9" borderId="140" xfId="0" applyFont="1" applyFill="1" applyBorder="1" applyAlignment="1">
      <alignment horizontal="center" vertical="center" shrinkToFit="1"/>
    </xf>
    <xf numFmtId="0" fontId="18" fillId="9" borderId="144" xfId="0" applyFont="1" applyFill="1" applyBorder="1" applyAlignment="1">
      <alignment horizontal="center" vertical="center" shrinkToFit="1"/>
    </xf>
    <xf numFmtId="0" fontId="64" fillId="0" borderId="142" xfId="0" applyFont="1" applyBorder="1" applyAlignment="1">
      <alignment horizontal="center" vertical="center" wrapText="1" shrinkToFit="1"/>
    </xf>
    <xf numFmtId="0" fontId="64" fillId="0" borderId="18" xfId="0" applyFont="1" applyBorder="1" applyAlignment="1">
      <alignment horizontal="center" vertical="center" wrapText="1" shrinkToFit="1"/>
    </xf>
    <xf numFmtId="0" fontId="64" fillId="0" borderId="135" xfId="0" applyFont="1" applyBorder="1" applyAlignment="1">
      <alignment horizontal="center" vertical="center" wrapText="1" shrinkToFit="1"/>
    </xf>
    <xf numFmtId="0" fontId="64" fillId="0" borderId="3" xfId="0" applyFont="1" applyBorder="1" applyAlignment="1">
      <alignment horizontal="center" vertical="center" wrapText="1" shrinkToFit="1"/>
    </xf>
    <xf numFmtId="0" fontId="64" fillId="0" borderId="134" xfId="0" applyFont="1" applyBorder="1" applyAlignment="1">
      <alignment horizontal="center" vertical="center" wrapText="1" shrinkToFit="1"/>
    </xf>
    <xf numFmtId="0" fontId="64" fillId="0" borderId="2" xfId="0" applyFont="1" applyBorder="1" applyAlignment="1">
      <alignment horizontal="center" vertical="center" wrapText="1" shrinkToFit="1"/>
    </xf>
    <xf numFmtId="0" fontId="64" fillId="0" borderId="135" xfId="0" applyFont="1" applyBorder="1" applyAlignment="1">
      <alignment horizontal="center" vertical="center" shrinkToFit="1"/>
    </xf>
    <xf numFmtId="0" fontId="64" fillId="0" borderId="3" xfId="0" applyFont="1" applyBorder="1" applyAlignment="1">
      <alignment horizontal="center" vertical="center" shrinkToFit="1"/>
    </xf>
    <xf numFmtId="0" fontId="33" fillId="0" borderId="21" xfId="0" applyFont="1" applyBorder="1" applyAlignment="1">
      <alignment horizontal="center" vertical="center" shrinkToFit="1"/>
    </xf>
    <xf numFmtId="0" fontId="32" fillId="0" borderId="13" xfId="0" applyFont="1" applyBorder="1" applyAlignment="1">
      <alignment horizontal="center" vertical="center" shrinkToFit="1"/>
    </xf>
    <xf numFmtId="0" fontId="33" fillId="0" borderId="13" xfId="0" applyFont="1" applyBorder="1" applyAlignment="1">
      <alignment horizontal="center" vertical="center" shrinkToFit="1"/>
    </xf>
    <xf numFmtId="0" fontId="27" fillId="0" borderId="1" xfId="0" applyFont="1" applyBorder="1" applyAlignment="1">
      <alignment horizontal="center"/>
    </xf>
    <xf numFmtId="0" fontId="64" fillId="0" borderId="7" xfId="0" applyFont="1" applyBorder="1" applyAlignment="1">
      <alignment horizontal="center" vertical="center" shrinkToFit="1"/>
    </xf>
    <xf numFmtId="0" fontId="64" fillId="0" borderId="2" xfId="0" applyFont="1" applyBorder="1" applyAlignment="1">
      <alignment horizontal="center" vertical="center" shrinkToFit="1"/>
    </xf>
    <xf numFmtId="0" fontId="20" fillId="9" borderId="147" xfId="0" applyFont="1" applyFill="1" applyBorder="1" applyAlignment="1">
      <alignment horizontal="center" vertical="center" shrinkToFit="1"/>
    </xf>
    <xf numFmtId="0" fontId="18" fillId="9" borderId="145" xfId="0" applyFont="1" applyFill="1" applyBorder="1" applyAlignment="1">
      <alignment horizontal="center" vertical="center" shrinkToFit="1"/>
    </xf>
    <xf numFmtId="0" fontId="18" fillId="9" borderId="146" xfId="0" applyFont="1" applyFill="1" applyBorder="1" applyAlignment="1">
      <alignment horizontal="center" vertical="center" shrinkToFit="1"/>
    </xf>
    <xf numFmtId="0" fontId="18" fillId="0" borderId="140" xfId="0" applyFont="1" applyBorder="1" applyAlignment="1">
      <alignment horizontal="center" vertical="center" shrinkToFit="1"/>
    </xf>
    <xf numFmtId="0" fontId="18" fillId="0" borderId="135" xfId="0" applyFont="1" applyBorder="1" applyAlignment="1">
      <alignment horizontal="center" vertical="center" shrinkToFit="1"/>
    </xf>
    <xf numFmtId="0" fontId="18" fillId="0" borderId="144" xfId="0" applyFont="1" applyBorder="1" applyAlignment="1">
      <alignment horizontal="center" vertical="center" shrinkToFit="1"/>
    </xf>
    <xf numFmtId="0" fontId="18" fillId="0" borderId="143" xfId="0" applyFont="1" applyBorder="1" applyAlignment="1">
      <alignment horizontal="center" vertical="center" shrinkToFit="1"/>
    </xf>
    <xf numFmtId="0" fontId="18" fillId="0" borderId="142" xfId="0" applyFont="1" applyBorder="1" applyAlignment="1">
      <alignment horizontal="center" vertical="center" shrinkToFit="1"/>
    </xf>
    <xf numFmtId="0" fontId="29" fillId="0" borderId="9" xfId="0" applyFont="1" applyBorder="1" applyAlignment="1">
      <alignment horizontal="center" vertical="center" shrinkToFit="1"/>
    </xf>
    <xf numFmtId="0" fontId="29" fillId="0" borderId="18" xfId="0" applyFont="1" applyBorder="1" applyAlignment="1">
      <alignment horizontal="center" vertical="center" shrinkToFit="1"/>
    </xf>
    <xf numFmtId="0" fontId="15" fillId="9" borderId="1" xfId="0" applyFont="1" applyFill="1" applyBorder="1" applyAlignment="1">
      <alignment horizontal="center" vertical="center" shrinkToFit="1"/>
    </xf>
    <xf numFmtId="0" fontId="15" fillId="9" borderId="9" xfId="0" applyFont="1" applyFill="1" applyBorder="1" applyAlignment="1">
      <alignment horizontal="center" vertical="center" shrinkToFit="1"/>
    </xf>
    <xf numFmtId="0" fontId="18" fillId="0" borderId="1" xfId="0" applyFont="1" applyBorder="1" applyAlignment="1">
      <alignment horizontal="center"/>
    </xf>
    <xf numFmtId="0" fontId="18" fillId="0" borderId="82" xfId="0" applyFont="1" applyBorder="1" applyAlignment="1">
      <alignment horizontal="center"/>
    </xf>
    <xf numFmtId="0" fontId="18" fillId="0" borderId="1" xfId="0" applyFont="1" applyBorder="1" applyAlignment="1">
      <alignment horizontal="center" vertical="center"/>
    </xf>
    <xf numFmtId="0" fontId="18" fillId="0" borderId="82" xfId="0" applyFont="1" applyBorder="1" applyAlignment="1">
      <alignment horizontal="center" vertical="center"/>
    </xf>
    <xf numFmtId="0" fontId="18" fillId="9" borderId="22" xfId="0" applyFont="1" applyFill="1" applyBorder="1" applyAlignment="1">
      <alignment horizontal="center" vertical="center" wrapText="1" shrinkToFit="1"/>
    </xf>
    <xf numFmtId="0" fontId="15" fillId="9" borderId="12" xfId="0" applyFont="1" applyFill="1" applyBorder="1" applyAlignment="1">
      <alignment horizontal="center" vertical="center" wrapText="1" shrinkToFit="1"/>
    </xf>
    <xf numFmtId="0" fontId="18" fillId="0" borderId="18" xfId="0" applyFont="1" applyBorder="1" applyAlignment="1">
      <alignment horizontal="center" vertical="center" wrapText="1" shrinkToFit="1"/>
    </xf>
    <xf numFmtId="0" fontId="15" fillId="0" borderId="9" xfId="0" applyFont="1" applyBorder="1" applyAlignment="1">
      <alignment horizontal="center" vertical="center" wrapText="1" shrinkToFit="1"/>
    </xf>
    <xf numFmtId="0" fontId="18" fillId="0" borderId="9" xfId="0" applyFont="1" applyBorder="1" applyAlignment="1">
      <alignment horizontal="center" vertical="center" wrapText="1" shrinkToFit="1"/>
    </xf>
    <xf numFmtId="0" fontId="23" fillId="0" borderId="21" xfId="0" applyFont="1" applyBorder="1" applyAlignment="1">
      <alignment horizontal="center" vertical="center" shrinkToFit="1"/>
    </xf>
    <xf numFmtId="3" fontId="27" fillId="0" borderId="21" xfId="0" applyNumberFormat="1" applyFont="1" applyBorder="1" applyAlignment="1">
      <alignment horizontal="center" vertical="center" shrinkToFit="1"/>
    </xf>
    <xf numFmtId="0" fontId="23" fillId="0" borderId="22" xfId="0" applyFont="1" applyBorder="1" applyAlignment="1">
      <alignment horizontal="center" vertical="center" shrinkToFit="1"/>
    </xf>
    <xf numFmtId="0" fontId="19" fillId="0" borderId="141" xfId="0" applyFont="1" applyBorder="1" applyAlignment="1">
      <alignment horizontal="center" vertical="center" wrapText="1" shrinkToFit="1"/>
    </xf>
    <xf numFmtId="0" fontId="38" fillId="0" borderId="13" xfId="0" applyFont="1" applyBorder="1" applyAlignment="1">
      <alignment horizontal="center" vertical="center" wrapText="1" shrinkToFit="1"/>
    </xf>
    <xf numFmtId="0" fontId="38" fillId="0" borderId="14" xfId="0" applyFont="1" applyBorder="1" applyAlignment="1">
      <alignment horizontal="center" vertical="center" wrapText="1" shrinkToFit="1"/>
    </xf>
    <xf numFmtId="0" fontId="25" fillId="0" borderId="18" xfId="0" applyFont="1" applyBorder="1" applyAlignment="1">
      <alignment horizontal="center" vertical="center" wrapText="1" shrinkToFit="1"/>
    </xf>
    <xf numFmtId="0" fontId="25" fillId="0" borderId="3" xfId="0" applyFont="1" applyBorder="1" applyAlignment="1">
      <alignment horizontal="center" vertical="center" wrapText="1" shrinkToFit="1"/>
    </xf>
    <xf numFmtId="0" fontId="25" fillId="0" borderId="116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178" fontId="17" fillId="7" borderId="116" xfId="0" applyNumberFormat="1" applyFont="1" applyFill="1" applyBorder="1" applyAlignment="1">
      <alignment horizontal="center" vertical="center" wrapText="1" shrinkToFit="1"/>
    </xf>
    <xf numFmtId="178" fontId="17" fillId="7" borderId="97" xfId="0" applyNumberFormat="1" applyFont="1" applyFill="1" applyBorder="1" applyAlignment="1">
      <alignment horizontal="center" vertical="center" wrapText="1" shrinkToFit="1"/>
    </xf>
    <xf numFmtId="178" fontId="17" fillId="7" borderId="107" xfId="0" applyNumberFormat="1" applyFont="1" applyFill="1" applyBorder="1" applyAlignment="1">
      <alignment horizontal="center" vertical="center" wrapText="1" shrinkToFit="1"/>
    </xf>
    <xf numFmtId="178" fontId="17" fillId="7" borderId="87" xfId="0" applyNumberFormat="1" applyFont="1" applyFill="1" applyBorder="1" applyAlignment="1">
      <alignment horizontal="center" vertical="center" wrapText="1" shrinkToFit="1"/>
    </xf>
    <xf numFmtId="0" fontId="22" fillId="0" borderId="73" xfId="0" applyFont="1" applyBorder="1" applyAlignment="1">
      <alignment horizontal="center" vertical="center" shrinkToFit="1"/>
    </xf>
    <xf numFmtId="0" fontId="63" fillId="0" borderId="125" xfId="0" applyFont="1" applyBorder="1" applyAlignment="1">
      <alignment horizontal="center" vertical="center" wrapText="1" shrinkToFit="1"/>
    </xf>
    <xf numFmtId="178" fontId="17" fillId="4" borderId="5" xfId="0" applyNumberFormat="1" applyFont="1" applyFill="1" applyBorder="1" applyAlignment="1">
      <alignment horizontal="center" vertical="center" shrinkToFit="1"/>
    </xf>
    <xf numFmtId="0" fontId="15" fillId="9" borderId="2" xfId="0" applyFont="1" applyFill="1" applyBorder="1" applyAlignment="1">
      <alignment horizontal="center" vertical="center" shrinkToFit="1"/>
    </xf>
    <xf numFmtId="0" fontId="23" fillId="9" borderId="8" xfId="0" applyFont="1" applyFill="1" applyBorder="1" applyAlignment="1">
      <alignment horizontal="center" vertical="center" shrinkToFit="1"/>
    </xf>
    <xf numFmtId="0" fontId="71" fillId="9" borderId="19" xfId="0" applyFont="1" applyFill="1" applyBorder="1" applyAlignment="1">
      <alignment horizontal="center" vertical="center" shrinkToFit="1"/>
    </xf>
    <xf numFmtId="0" fontId="71" fillId="9" borderId="8" xfId="0" applyFont="1" applyFill="1" applyBorder="1" applyAlignment="1">
      <alignment horizontal="center" vertical="center" shrinkToFit="1"/>
    </xf>
    <xf numFmtId="0" fontId="71" fillId="0" borderId="19" xfId="0" applyFont="1" applyBorder="1" applyAlignment="1">
      <alignment horizontal="center" vertical="center" shrinkToFit="1"/>
    </xf>
    <xf numFmtId="0" fontId="72" fillId="0" borderId="2" xfId="0" applyFont="1" applyBorder="1" applyAlignment="1">
      <alignment horizontal="center" vertical="center" shrinkToFit="1"/>
    </xf>
    <xf numFmtId="0" fontId="15" fillId="0" borderId="128" xfId="0" applyFont="1" applyBorder="1" applyAlignment="1">
      <alignment horizontal="center" vertical="center" shrinkToFit="1"/>
    </xf>
    <xf numFmtId="0" fontId="15" fillId="0" borderId="137" xfId="0" applyFont="1" applyBorder="1" applyAlignment="1">
      <alignment horizontal="center" vertical="center" shrinkToFit="1"/>
    </xf>
    <xf numFmtId="0" fontId="60" fillId="0" borderId="8" xfId="0" applyFont="1" applyBorder="1" applyAlignment="1">
      <alignment horizontal="center" vertical="center" shrinkToFit="1"/>
    </xf>
    <xf numFmtId="0" fontId="18" fillId="0" borderId="132" xfId="0" applyFont="1" applyBorder="1" applyAlignment="1">
      <alignment horizontal="left" vertical="center" shrinkToFit="1"/>
    </xf>
    <xf numFmtId="0" fontId="15" fillId="0" borderId="9" xfId="0" applyFont="1" applyBorder="1" applyAlignment="1">
      <alignment horizontal="left" vertical="center" shrinkToFit="1"/>
    </xf>
    <xf numFmtId="0" fontId="27" fillId="0" borderId="12" xfId="0" applyFont="1" applyBorder="1" applyAlignment="1">
      <alignment horizontal="center" vertical="center" shrinkToFit="1"/>
    </xf>
    <xf numFmtId="0" fontId="28" fillId="0" borderId="12" xfId="0" applyFont="1" applyBorder="1" applyAlignment="1">
      <alignment horizontal="center" vertical="center" shrinkToFit="1"/>
    </xf>
    <xf numFmtId="0" fontId="60" fillId="9" borderId="8" xfId="0" applyFont="1" applyFill="1" applyBorder="1" applyAlignment="1">
      <alignment horizontal="center" vertical="center" shrinkToFit="1"/>
    </xf>
    <xf numFmtId="0" fontId="13" fillId="0" borderId="5" xfId="0" applyFont="1" applyBorder="1" applyAlignment="1">
      <alignment horizontal="center" vertical="center" wrapText="1" shrinkToFit="1"/>
    </xf>
    <xf numFmtId="0" fontId="13" fillId="0" borderId="6" xfId="0" applyFont="1" applyBorder="1" applyAlignment="1">
      <alignment horizontal="center" vertical="center" wrapText="1" shrinkToFit="1"/>
    </xf>
    <xf numFmtId="178" fontId="17" fillId="8" borderId="6" xfId="0" applyNumberFormat="1" applyFont="1" applyFill="1" applyBorder="1" applyAlignment="1">
      <alignment horizontal="center" vertical="center" shrinkToFit="1"/>
    </xf>
    <xf numFmtId="178" fontId="17" fillId="8" borderId="8" xfId="0" applyNumberFormat="1" applyFont="1" applyFill="1" applyBorder="1" applyAlignment="1">
      <alignment horizontal="center" vertical="center" wrapText="1" shrinkToFit="1"/>
    </xf>
    <xf numFmtId="0" fontId="61" fillId="0" borderId="8" xfId="0" applyFont="1" applyBorder="1" applyAlignment="1">
      <alignment horizontal="center" vertical="center" shrinkToFit="1"/>
    </xf>
    <xf numFmtId="0" fontId="20" fillId="14" borderId="8" xfId="0" applyFont="1" applyFill="1" applyBorder="1" applyAlignment="1">
      <alignment horizontal="center" vertical="center" shrinkToFit="1"/>
    </xf>
    <xf numFmtId="0" fontId="21" fillId="14" borderId="8" xfId="0" applyFont="1" applyFill="1" applyBorder="1" applyAlignment="1">
      <alignment horizontal="center" vertical="center" shrinkToFit="1"/>
    </xf>
    <xf numFmtId="0" fontId="15" fillId="14" borderId="1" xfId="0" applyFont="1" applyFill="1" applyBorder="1" applyAlignment="1">
      <alignment horizontal="center" vertical="center" shrinkToFit="1"/>
    </xf>
    <xf numFmtId="0" fontId="15" fillId="14" borderId="9" xfId="0" applyFont="1" applyFill="1" applyBorder="1" applyAlignment="1">
      <alignment horizontal="center" vertical="center" shrinkToFit="1"/>
    </xf>
    <xf numFmtId="0" fontId="18" fillId="0" borderId="85" xfId="0" applyFont="1" applyBorder="1" applyAlignment="1">
      <alignment horizontal="center" vertical="center" shrinkToFit="1"/>
    </xf>
    <xf numFmtId="0" fontId="18" fillId="0" borderId="82" xfId="0" applyFont="1" applyBorder="1" applyAlignment="1">
      <alignment horizontal="center" vertical="center" shrinkToFit="1"/>
    </xf>
    <xf numFmtId="0" fontId="18" fillId="0" borderId="83" xfId="0" applyFont="1" applyBorder="1" applyAlignment="1">
      <alignment horizontal="center" vertical="center" shrinkToFit="1"/>
    </xf>
    <xf numFmtId="0" fontId="18" fillId="0" borderId="84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wrapText="1" shrinkToFit="1"/>
    </xf>
    <xf numFmtId="0" fontId="18" fillId="0" borderId="3" xfId="0" applyFont="1" applyBorder="1" applyAlignment="1">
      <alignment horizontal="center" vertical="center" wrapText="1" shrinkToFit="1"/>
    </xf>
    <xf numFmtId="0" fontId="18" fillId="2" borderId="3" xfId="0" applyFont="1" applyFill="1" applyBorder="1" applyAlignment="1">
      <alignment horizontal="left" vertical="center" shrinkToFit="1"/>
    </xf>
    <xf numFmtId="0" fontId="15" fillId="0" borderId="3" xfId="0" applyFont="1" applyBorder="1" applyAlignment="1">
      <alignment horizontal="center" vertical="center" shrinkToFit="1"/>
    </xf>
    <xf numFmtId="0" fontId="18" fillId="0" borderId="153" xfId="0" applyFont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wrapText="1" shrinkToFit="1"/>
    </xf>
    <xf numFmtId="0" fontId="15" fillId="0" borderId="56" xfId="26" applyFont="1" applyBorder="1" applyAlignment="1">
      <alignment horizontal="center" vertical="center" wrapText="1"/>
    </xf>
    <xf numFmtId="0" fontId="15" fillId="0" borderId="58" xfId="26" applyFont="1" applyBorder="1" applyAlignment="1">
      <alignment horizontal="center" vertical="center" wrapText="1"/>
    </xf>
    <xf numFmtId="0" fontId="15" fillId="0" borderId="28" xfId="26" applyFont="1" applyBorder="1" applyAlignment="1">
      <alignment horizontal="center" vertical="center"/>
    </xf>
    <xf numFmtId="0" fontId="15" fillId="0" borderId="34" xfId="26" applyFont="1" applyBorder="1" applyAlignment="1">
      <alignment horizontal="center" vertical="center"/>
    </xf>
    <xf numFmtId="0" fontId="15" fillId="0" borderId="29" xfId="26" applyFont="1" applyBorder="1" applyAlignment="1">
      <alignment horizontal="center" vertical="center" wrapText="1"/>
    </xf>
    <xf numFmtId="0" fontId="15" fillId="0" borderId="35" xfId="26" applyFont="1" applyBorder="1" applyAlignment="1">
      <alignment horizontal="center" vertical="center" wrapText="1"/>
    </xf>
    <xf numFmtId="179" fontId="16" fillId="0" borderId="79" xfId="10" applyNumberFormat="1" applyFont="1" applyBorder="1" applyAlignment="1">
      <alignment horizontal="center" vertical="center"/>
    </xf>
    <xf numFmtId="179" fontId="16" fillId="0" borderId="80" xfId="10" applyNumberFormat="1" applyFont="1" applyBorder="1" applyAlignment="1">
      <alignment horizontal="center" vertical="center"/>
    </xf>
    <xf numFmtId="180" fontId="15" fillId="0" borderId="12" xfId="10" applyNumberFormat="1" applyFont="1" applyBorder="1" applyAlignment="1">
      <alignment horizontal="center" vertical="center"/>
    </xf>
    <xf numFmtId="180" fontId="15" fillId="0" borderId="14" xfId="10" applyNumberFormat="1" applyFont="1" applyBorder="1" applyAlignment="1">
      <alignment horizontal="center" vertical="center"/>
    </xf>
    <xf numFmtId="0" fontId="15" fillId="0" borderId="88" xfId="10" applyFont="1" applyBorder="1" applyAlignment="1">
      <alignment horizontal="center" vertical="center"/>
    </xf>
    <xf numFmtId="179" fontId="16" fillId="0" borderId="43" xfId="10" applyNumberFormat="1" applyFont="1" applyBorder="1" applyAlignment="1">
      <alignment horizontal="center" vertical="center"/>
    </xf>
    <xf numFmtId="179" fontId="16" fillId="0" borderId="50" xfId="10" applyNumberFormat="1" applyFont="1" applyBorder="1" applyAlignment="1">
      <alignment horizontal="center" vertical="center"/>
    </xf>
    <xf numFmtId="180" fontId="15" fillId="0" borderId="20" xfId="10" applyNumberFormat="1" applyFont="1" applyBorder="1" applyAlignment="1">
      <alignment horizontal="center" vertical="center"/>
    </xf>
    <xf numFmtId="180" fontId="15" fillId="0" borderId="51" xfId="10" applyNumberFormat="1" applyFont="1" applyBorder="1" applyAlignment="1">
      <alignment horizontal="center" vertical="center"/>
    </xf>
    <xf numFmtId="179" fontId="16" fillId="6" borderId="79" xfId="10" applyNumberFormat="1" applyFont="1" applyFill="1" applyBorder="1" applyAlignment="1">
      <alignment horizontal="center" vertical="center"/>
    </xf>
    <xf numFmtId="179" fontId="16" fillId="6" borderId="80" xfId="10" applyNumberFormat="1" applyFont="1" applyFill="1" applyBorder="1" applyAlignment="1">
      <alignment horizontal="center" vertical="center"/>
    </xf>
    <xf numFmtId="180" fontId="15" fillId="6" borderId="12" xfId="10" applyNumberFormat="1" applyFont="1" applyFill="1" applyBorder="1" applyAlignment="1">
      <alignment horizontal="center" vertical="center"/>
    </xf>
    <xf numFmtId="180" fontId="15" fillId="6" borderId="14" xfId="10" applyNumberFormat="1" applyFont="1" applyFill="1" applyBorder="1" applyAlignment="1">
      <alignment horizontal="center" vertical="center"/>
    </xf>
    <xf numFmtId="179" fontId="16" fillId="0" borderId="28" xfId="10" applyNumberFormat="1" applyFont="1" applyBorder="1" applyAlignment="1">
      <alignment horizontal="center" vertical="center"/>
    </xf>
    <xf numFmtId="180" fontId="15" fillId="0" borderId="29" xfId="10" applyNumberFormat="1" applyFont="1" applyBorder="1" applyAlignment="1">
      <alignment horizontal="center" vertical="center"/>
    </xf>
    <xf numFmtId="0" fontId="15" fillId="0" borderId="28" xfId="10" applyFont="1" applyBorder="1" applyAlignment="1">
      <alignment horizontal="center" vertical="center"/>
    </xf>
    <xf numFmtId="0" fontId="15" fillId="0" borderId="34" xfId="10" applyFont="1" applyBorder="1" applyAlignment="1">
      <alignment horizontal="center" vertical="center"/>
    </xf>
    <xf numFmtId="0" fontId="15" fillId="0" borderId="29" xfId="10" applyFont="1" applyBorder="1" applyAlignment="1">
      <alignment horizontal="center" vertical="center" wrapText="1"/>
    </xf>
    <xf numFmtId="0" fontId="15" fillId="0" borderId="35" xfId="10" applyFont="1" applyBorder="1" applyAlignment="1">
      <alignment horizontal="center" vertical="center" wrapText="1"/>
    </xf>
    <xf numFmtId="0" fontId="15" fillId="0" borderId="56" xfId="10" applyFont="1" applyBorder="1" applyAlignment="1">
      <alignment horizontal="center" vertical="center" wrapText="1"/>
    </xf>
    <xf numFmtId="0" fontId="15" fillId="0" borderId="58" xfId="10" applyFont="1" applyBorder="1" applyAlignment="1">
      <alignment horizontal="center" vertical="center" wrapText="1"/>
    </xf>
    <xf numFmtId="0" fontId="15" fillId="0" borderId="31" xfId="10" applyFont="1" applyBorder="1" applyAlignment="1">
      <alignment horizontal="center" vertical="center" wrapText="1"/>
    </xf>
    <xf numFmtId="0" fontId="15" fillId="0" borderId="37" xfId="10" applyFont="1" applyBorder="1" applyAlignment="1">
      <alignment horizontal="center" vertical="center" wrapText="1"/>
    </xf>
    <xf numFmtId="179" fontId="16" fillId="6" borderId="28" xfId="10" applyNumberFormat="1" applyFont="1" applyFill="1" applyBorder="1" applyAlignment="1">
      <alignment horizontal="center" vertical="center"/>
    </xf>
    <xf numFmtId="180" fontId="15" fillId="6" borderId="29" xfId="10" applyNumberFormat="1" applyFont="1" applyFill="1" applyBorder="1" applyAlignment="1">
      <alignment horizontal="center" vertical="center"/>
    </xf>
    <xf numFmtId="179" fontId="16" fillId="6" borderId="43" xfId="10" applyNumberFormat="1" applyFont="1" applyFill="1" applyBorder="1" applyAlignment="1">
      <alignment horizontal="center" vertical="center"/>
    </xf>
    <xf numFmtId="179" fontId="16" fillId="6" borderId="50" xfId="10" applyNumberFormat="1" applyFont="1" applyFill="1" applyBorder="1" applyAlignment="1">
      <alignment horizontal="center" vertical="center"/>
    </xf>
    <xf numFmtId="180" fontId="15" fillId="6" borderId="20" xfId="10" applyNumberFormat="1" applyFont="1" applyFill="1" applyBorder="1" applyAlignment="1">
      <alignment horizontal="center" vertical="center"/>
    </xf>
    <xf numFmtId="180" fontId="15" fillId="6" borderId="51" xfId="10" applyNumberFormat="1" applyFont="1" applyFill="1" applyBorder="1" applyAlignment="1">
      <alignment horizontal="center" vertical="center"/>
    </xf>
    <xf numFmtId="0" fontId="15" fillId="0" borderId="32" xfId="10" applyFont="1" applyBorder="1" applyAlignment="1">
      <alignment horizontal="center" vertical="center" wrapText="1"/>
    </xf>
    <xf numFmtId="0" fontId="15" fillId="0" borderId="38" xfId="10" applyFont="1" applyBorder="1" applyAlignment="1">
      <alignment horizontal="center" vertical="center" wrapText="1"/>
    </xf>
    <xf numFmtId="179" fontId="16" fillId="0" borderId="90" xfId="10" applyNumberFormat="1" applyFont="1" applyBorder="1" applyAlignment="1">
      <alignment horizontal="center" vertical="center"/>
    </xf>
    <xf numFmtId="179" fontId="16" fillId="0" borderId="72" xfId="10" applyNumberFormat="1" applyFont="1" applyBorder="1" applyAlignment="1">
      <alignment horizontal="center" vertical="center"/>
    </xf>
    <xf numFmtId="180" fontId="15" fillId="0" borderId="9" xfId="10" applyNumberFormat="1" applyFont="1" applyBorder="1" applyAlignment="1">
      <alignment horizontal="center" vertical="center"/>
    </xf>
    <xf numFmtId="180" fontId="15" fillId="0" borderId="78" xfId="10" applyNumberFormat="1" applyFont="1" applyBorder="1" applyAlignment="1">
      <alignment horizontal="center" vertical="center"/>
    </xf>
    <xf numFmtId="0" fontId="28" fillId="0" borderId="56" xfId="26" applyFont="1" applyBorder="1" applyAlignment="1">
      <alignment horizontal="center" vertical="center" wrapText="1"/>
    </xf>
    <xf numFmtId="0" fontId="28" fillId="0" borderId="58" xfId="26" applyFont="1" applyBorder="1" applyAlignment="1">
      <alignment horizontal="center" vertical="center" wrapText="1"/>
    </xf>
    <xf numFmtId="0" fontId="28" fillId="0" borderId="28" xfId="26" applyFont="1" applyBorder="1" applyAlignment="1">
      <alignment horizontal="center" vertical="center"/>
    </xf>
    <xf numFmtId="0" fontId="28" fillId="0" borderId="34" xfId="26" applyFont="1" applyBorder="1" applyAlignment="1">
      <alignment horizontal="center" vertical="center"/>
    </xf>
    <xf numFmtId="0" fontId="28" fillId="0" borderId="29" xfId="26" applyFont="1" applyBorder="1" applyAlignment="1">
      <alignment horizontal="center" vertical="center" wrapText="1"/>
    </xf>
    <xf numFmtId="0" fontId="28" fillId="0" borderId="35" xfId="26" applyFont="1" applyBorder="1" applyAlignment="1">
      <alignment horizontal="center" vertical="center" wrapText="1"/>
    </xf>
    <xf numFmtId="0" fontId="18" fillId="0" borderId="1" xfId="0" applyFont="1" applyBorder="1" applyAlignment="1"/>
    <xf numFmtId="0" fontId="18" fillId="0" borderId="82" xfId="0" applyFont="1" applyBorder="1" applyAlignment="1"/>
    <xf numFmtId="0" fontId="18" fillId="0" borderId="15" xfId="0" applyFont="1" applyBorder="1" applyAlignment="1"/>
    <xf numFmtId="0" fontId="33" fillId="0" borderId="82" xfId="0" applyFont="1" applyBorder="1" applyAlignment="1"/>
    <xf numFmtId="0" fontId="33" fillId="0" borderId="15" xfId="0" applyFont="1" applyBorder="1" applyAlignment="1"/>
  </cellXfs>
  <cellStyles count="28">
    <cellStyle name="標準" xfId="0" builtinId="0"/>
    <cellStyle name="標準 10" xfId="10" xr:uid="{3A5F3B99-8A82-4A26-9C9C-435090579E09}"/>
    <cellStyle name="標準 11" xfId="11" xr:uid="{9A3367D2-DE02-4514-813C-08FBC0B58620}"/>
    <cellStyle name="標準 12" xfId="12" xr:uid="{16C902D5-359E-44D8-9285-5FB9BD34F48D}"/>
    <cellStyle name="標準 13" xfId="13" xr:uid="{EC6BF76E-5735-44B1-B9BF-32C2193EEF89}"/>
    <cellStyle name="標準 14" xfId="14" xr:uid="{538757B7-DA29-4BBF-8470-7A18B7E79F19}"/>
    <cellStyle name="標準 14 2" xfId="27" xr:uid="{3BEB966D-12E9-4626-82FA-00BC5BD82C3F}"/>
    <cellStyle name="標準 15" xfId="15" xr:uid="{ED801E94-94EB-4396-B765-945334BE9D70}"/>
    <cellStyle name="標準 16" xfId="16" xr:uid="{6817545E-00E5-4278-9001-1D9AF1EDE472}"/>
    <cellStyle name="標準 17" xfId="17" xr:uid="{751ED551-AC07-4E04-B12B-9D541283CBB1}"/>
    <cellStyle name="標準 18" xfId="18" xr:uid="{B7CCD831-0BB5-4957-859F-F5381896100A}"/>
    <cellStyle name="標準 19" xfId="19" xr:uid="{368D142A-DE95-4DD3-891A-D59A04F876FA}"/>
    <cellStyle name="標準 2" xfId="1" xr:uid="{00000000-0005-0000-0000-000001000000}"/>
    <cellStyle name="標準 20" xfId="20" xr:uid="{0C6F6FA1-5491-456F-9775-2F7E8A3919D9}"/>
    <cellStyle name="標準 21" xfId="21" xr:uid="{A2BB4488-036A-409D-935B-28F664361483}"/>
    <cellStyle name="標準 22" xfId="22" xr:uid="{F335526F-F0F7-4047-8CBF-05A2F85E69C8}"/>
    <cellStyle name="標準 22 2" xfId="26" xr:uid="{4A91D67F-A314-43CA-919E-66023A057E31}"/>
    <cellStyle name="標準 23" xfId="23" xr:uid="{CE63BBBB-24A2-4726-88F2-1948E85E8EA6}"/>
    <cellStyle name="標準 24" xfId="24" xr:uid="{DDA6BE9E-6299-4B08-AD82-4F5D66574515}"/>
    <cellStyle name="標準 25" xfId="25" xr:uid="{D48FCCD3-F97C-49F7-8766-B83F05DFFD8B}"/>
    <cellStyle name="標準 3" xfId="3" xr:uid="{00000000-0005-0000-0000-000002000000}"/>
    <cellStyle name="標準 4" xfId="2" xr:uid="{00000000-0005-0000-0000-000003000000}"/>
    <cellStyle name="標準 5" xfId="5" xr:uid="{00000000-0005-0000-0000-000004000000}"/>
    <cellStyle name="標準 6" xfId="6" xr:uid="{00000000-0005-0000-0000-000005000000}"/>
    <cellStyle name="標準 7" xfId="7" xr:uid="{00000000-0005-0000-0000-000006000000}"/>
    <cellStyle name="標準 8" xfId="8" xr:uid="{00000000-0005-0000-0000-000007000000}"/>
    <cellStyle name="標準 9" xfId="9" xr:uid="{730DD036-960F-4167-BD7A-F99A9F15E38E}"/>
    <cellStyle name="良い" xfId="4" builtinId="26"/>
  </cellStyles>
  <dxfs count="0"/>
  <tableStyles count="0" defaultTableStyle="TableStyleMedium2" defaultPivotStyle="PivotStyleLight16"/>
  <colors>
    <mruColors>
      <color rgb="FFCCFFFF"/>
      <color rgb="FF99FFCC"/>
      <color rgb="FFFDE9D9"/>
      <color rgb="FFEBF1DE"/>
      <color rgb="FFFCD5B4"/>
      <color rgb="FFFFCCFF"/>
      <color rgb="FF66FFFF"/>
      <color rgb="FFFB89B2"/>
      <color rgb="FFFF99CC"/>
      <color rgb="FF2109D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井上 晃子（教務係）" id="{35ED5913-68A9-431A-B86A-6A5C6E91F7B1}" userId="S::inouea@adm.ncn.ac.jp::1249f0dd-553c-42f2-91f8-d8c377de2ae9" providerId="AD"/>
  <person displayName="杉江 紀久子（教務係）" id="{8D8F75DA-9599-4A73-ABA2-C7B0CD9C9364}" userId="S::sugiek@adm.ncn.ac.jp::0e4e3bf1-6428-4efd-8614-72506f18d752" providerId="AD"/>
  <person displayName="佐々木 良介（教務係）" id="{DB072B1E-0D0F-4688-8D52-0000F5AD8A26}" userId="S::sasakir@adm.ncn.ac.jp::8d186e1f-b78d-4ee3-8c94-f26aed4f0603" providerId="AD"/>
  <person displayName="綿貫 成明/Watanuki S" id="{93D9D13A-FDF9-4B81-B017-481B09C6BDD3}" userId="S::watanukis@adm.ncn.ac.jp::b6356ea1-dde9-41f4-84f5-e7e8814b00b8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V59" dT="2026-06-02T02:58:32.74" personId="{93D9D13A-FDF9-4B81-B017-481B09C6BDD3}" id="{835501B5-72D7-4024-8274-E795AD100075}">
    <text>オンライン切り替えます。</text>
  </threadedComment>
  <threadedComment ref="U75" dT="2026-06-02T02:58:40.75" personId="{93D9D13A-FDF9-4B81-B017-481B09C6BDD3}" id="{D392C36E-83E3-4089-87DB-E817B4AC5760}">
    <text>オンライン切り替えます。</text>
  </threadedComment>
  <threadedComment ref="U96" dT="2026-06-02T02:59:19.15" personId="{93D9D13A-FDF9-4B81-B017-481B09C6BDD3}" id="{AF02C759-2033-450B-9ADD-B3A3A8C3455A}">
    <text>状況次第ですが、予定通りの見込みです。</text>
  </threadedComment>
  <threadedComment ref="U101" dT="2026-06-02T02:59:05.29" personId="{93D9D13A-FDF9-4B81-B017-481B09C6BDD3}" id="{8BCFCB34-AF44-4C86-9821-0DB779005AC3}">
    <text>状況次第ですが、予定通りの見込みです。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D30" dT="2026-04-23T00:54:49.72" personId="{8D8F75DA-9599-4A73-ABA2-C7B0CD9C9364}" id="{5F0E2BDF-A2C5-4F75-862B-6BC95C3D502A}">
    <text>4/28(火)3限から変更</text>
  </threadedComment>
  <threadedComment ref="H30" dT="2026-04-23T00:55:33.31" personId="{8D8F75DA-9599-4A73-ABA2-C7B0CD9C9364}" id="{38144F97-D2D6-4A77-A307-8A7B553FDCD4}">
    <text>4/28(火)2限から変更</text>
  </threadedComment>
  <threadedComment ref="J30" dT="2026-04-23T00:54:49.72" personId="{8D8F75DA-9599-4A73-ABA2-C7B0CD9C9364}" id="{49C61201-8E4E-48BF-BBA0-C1FD756964AC}">
    <text>4/28(火)3限から変更</text>
  </threadedComment>
  <threadedComment ref="D41" dT="2026-04-24T06:00:25.95" personId="{8D8F75DA-9599-4A73-ABA2-C7B0CD9C9364}" id="{58C40661-719D-40DE-AB30-D2CA58D76E12}">
    <text>5/26(火)4限から変更</text>
  </threadedComment>
  <threadedComment ref="J66" dT="2026-04-24T06:00:01.23" personId="{8D8F75DA-9599-4A73-ABA2-C7B0CD9C9364}" id="{3CBB2E9D-EAD6-4995-9137-43F7311E2596}">
    <text>5/1(金)1限に変更</text>
  </threadedComment>
  <threadedComment ref="L66" dT="2026-04-24T05:59:31.72" personId="{8D8F75DA-9599-4A73-ABA2-C7B0CD9C9364}" id="{53BF3C52-82B6-49CE-8D55-263D6EA1FFA1}">
    <text>6/12(金)3限に変更</text>
  </threadedComment>
  <threadedComment ref="D67" dT="2026-04-23T00:54:06.20" personId="{8D8F75DA-9599-4A73-ABA2-C7B0CD9C9364}" id="{180BE966-FF97-4A1D-B71C-3AB6827A950A}">
    <text>4/24(金)3限から変更</text>
  </threadedComment>
  <threadedComment ref="F67" dT="2026-04-23T00:54:18.79" personId="{8D8F75DA-9599-4A73-ABA2-C7B0CD9C9364}" id="{229DE4D0-A5ED-4F6E-88AE-5714818137F8}">
    <text>4/24(金)4限から変更</text>
  </threadedComment>
  <threadedComment ref="H78" dT="2026-06-01T05:18:46.84" personId="{8D8F75DA-9599-4A73-ABA2-C7B0CD9C9364}" id="{0F154855-96B3-4A3C-BB2D-F96A29F297C4}">
    <text>6/5金3限(人体の構造と機能Ⅱ)と入替</text>
  </threadedComment>
  <threadedComment ref="H80" dT="2026-06-01T05:18:24.87" personId="{8D8F75DA-9599-4A73-ABA2-C7B0CD9C9364}" id="{09F3E595-B734-4603-BA8E-DD92C5CF71EC}">
    <text>生命科学(6/3水3限)と入替</text>
  </threadedComment>
  <threadedComment ref="H87" dT="2026-04-24T06:00:46.27" personId="{8D8F75DA-9599-4A73-ABA2-C7B0CD9C9364}" id="{9141A551-1216-4DDE-B9AC-3A4B2719A4DC}">
    <text>5/26(火)5限から変更</text>
  </threadedComment>
  <threadedComment ref="D98" dT="2026-06-23T00:57:04.02" personId="{DB072B1E-0D0F-4688-8D52-0000F5AD8A26}" id="{B6959ADE-8ECA-4326-B0B5-215929B5009C}">
    <text>電車遅延の影響で授業開始時間が遅れたため、２限にACクラス合同で授業を実施</text>
  </threadedComment>
  <threadedComment ref="H118" dT="2026-06-25T04:08:50.48" personId="{8D8F75DA-9599-4A73-ABA2-C7B0CD9C9364}" id="{4BE2C1CD-557D-47EE-99B9-BBD6639F492C}">
    <text>7/3(金)3限に移動
　→7/3(金)3限が人体Ⅲになっていたため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L19" dT="2026-04-01T23:42:09.48" personId="{DB072B1E-0D0F-4688-8D52-0000F5AD8A26}" id="{613B1D32-4C1E-48D6-A34F-89346BE464BA}">
    <text>疾病・病態論Ⅱ（桂川先生）：６月１５日（月）５限に変更</text>
  </threadedComment>
  <threadedComment ref="D48" dT="2026-04-09T05:23:01.43" personId="{35ED5913-68A9-431A-B86A-6A5C6E91F7B1}" id="{5B66AFF2-44BD-4DDD-B80F-6BF378DA1C01}">
    <text>6/4(木)2限に移動</text>
  </threadedComment>
  <threadedComment ref="H69" dT="2026-03-18T03:59:51.79" personId="{8D8F75DA-9599-4A73-ABA2-C7B0CD9C9364}" id="{FB6A150F-4243-47A5-9A3E-87C84AA5D30B}">
    <text>5/28(木)３～4限から変更</text>
  </threadedComment>
  <threadedComment ref="D78" dT="2026-06-02T02:52:14.68" personId="{35ED5913-68A9-431A-B86A-6A5C6E91F7B1}" id="{9F760BFD-03D3-44D5-B391-19BC201E1C2E}">
    <text>7/15に移動、台風の影響</text>
  </threadedComment>
  <threadedComment ref="H78" dT="2026-06-01T04:11:08.33" personId="{DB072B1E-0D0F-4688-8D52-0000F5AD8A26}" id="{A43F1EC4-ECF9-4E6F-937D-7527AEC1B40C}">
    <text>台風の影響により6/3 3限から日程変更</text>
  </threadedComment>
  <threadedComment ref="J78" dT="2026-06-02T03:41:08.18" personId="{8D8F75DA-9599-4A73-ABA2-C7B0CD9C9364}" id="{41A1FFAA-ED46-4687-ABD1-87353B091CEC}">
    <text>7/8(水)4限に変更(台風)</text>
  </threadedComment>
  <threadedComment ref="L90" dT="2026-04-01T23:42:49.80" personId="{DB072B1E-0D0F-4688-8D52-0000F5AD8A26}" id="{D6D69FFA-6271-45B7-A998-F714B443744D}">
    <text>４月１３（月）５限から移動</text>
  </threadedComment>
  <threadedComment ref="H101" dT="2026-06-15T00:00:17.16" personId="{8D8F75DA-9599-4A73-ABA2-C7B0CD9C9364}" id="{EDE477BD-06FD-4B33-828D-0233E0028690}">
    <text>成人看護学概論 全員合格につき追再試コマ削除</text>
  </threadedComment>
  <threadedComment ref="J117" dT="2026-06-02T00:37:40.75" personId="{35ED5913-68A9-431A-B86A-6A5C6E91F7B1}" id="{5A37FCDD-7BAC-4470-9236-CABF6AC9B3E3}">
    <text>6/3台風休講の移動候補</text>
  </threadedComment>
  <threadedComment ref="D124" dT="2026-06-01T08:55:24.12" personId="{35ED5913-68A9-431A-B86A-6A5C6E91F7B1}" id="{2EB1F91A-2F50-4263-91EB-282CC3F732CA}">
    <text>6/3(水)1限から移動</text>
  </threadedComment>
  <threadedComment ref="F124" dT="2026-06-01T04:11:08.33" personId="{DB072B1E-0D0F-4688-8D52-0000F5AD8A26}" id="{C0A7F1F0-CF11-438E-B2CE-3E436129C36F}">
    <text>台風の影響により6/3 3限から日程変更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J77" dT="2026-04-17T04:06:06.65" personId="{8D8F75DA-9599-4A73-ABA2-C7B0CD9C9364}" id="{3FF4A7AF-77A6-4F75-AB36-F82F7DF26FBD}">
    <text>政策医療看護論Ⅰ 成育看護部長講義は6/26(金)1限に決定</text>
  </threadedComment>
  <threadedComment ref="H79" dT="2026-04-17T04:06:06.65" personId="{8D8F75DA-9599-4A73-ABA2-C7B0CD9C9364}" id="{B9913F5F-A6D8-472A-999D-C38D6EED92CE}">
    <text>政策医療看護論Ⅰ 成育看護部長講義は6/26(金)1限に決定</text>
  </threadedComment>
  <threadedComment ref="J79" dT="2026-04-17T06:35:54.37" personId="{8D8F75DA-9599-4A73-ABA2-C7B0CD9C9364}" id="{06EB0DC8-F737-4163-8323-4BF4CD555D34}">
    <text>地域･在宅看護学実践論は4限→3限に繰り上げ</text>
  </threadedComment>
  <threadedComment ref="D84" dT="2026-04-17T04:06:06.65" personId="{8D8F75DA-9599-4A73-ABA2-C7B0CD9C9364}" id="{747DEF3F-35D4-4937-A4E9-CD38FE4E8BA5}">
    <text>政策医療看護論Ⅰ 成育看護部長講義は6/26(金)1限に決定</text>
  </threadedComment>
  <threadedComment ref="D99" dT="2026-04-17T04:06:06.65" personId="{8D8F75DA-9599-4A73-ABA2-C7B0CD9C9364}" id="{A55C8CE3-BBC7-41C7-80AC-BF2A2E750DAA}">
    <text>政策医療看護論Ⅰ 成育看護部長講義は6/26(金)1限に決定</text>
  </threadedComment>
  <threadedComment ref="D100" dT="2026-04-17T04:06:06.65" personId="{8D8F75DA-9599-4A73-ABA2-C7B0CD9C9364}" id="{0E12432B-3AA2-48FB-A939-D747B2A09B2B}">
    <text>・政策医療看護論Ⅰ 成育看護部長講義は6/26(金)1限に決定
・看護と安全 追再試なし(コマ削除)</text>
  </threadedComment>
  <threadedComment ref="F104" dT="2026-04-17T04:06:06.65" personId="{8D8F75DA-9599-4A73-ABA2-C7B0CD9C9364}" id="{318EF8DF-E078-4E86-BA1B-41958C7FC4A3}">
    <text>政策医療看護論Ⅰ 成育看護部長講義は6/26(金)1限に決定</text>
  </threadedComment>
  <threadedComment ref="J111" dT="2026-04-17T04:06:06.65" personId="{8D8F75DA-9599-4A73-ABA2-C7B0CD9C9364}" id="{B8F5CAC0-4F64-40B6-A8D8-88205389C66B}">
    <text>政策医療看護論Ⅰ 成育看護部長講義は6/26(金)1限に決定</text>
  </threadedComment>
  <threadedComment ref="D115" dT="2026-04-17T04:06:06.65" personId="{8D8F75DA-9599-4A73-ABA2-C7B0CD9C9364}" id="{6360F99B-F766-4125-AC9C-5C37909FA497}">
    <text>政策医療看護論Ⅰ 成育看護部長講義は6/26(金)1限に決定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E61" dT="2026-04-15T05:55:00.25" personId="{8D8F75DA-9599-4A73-ABA2-C7B0CD9C9364}" id="{72385F34-AD8B-4173-BE93-78216D9D58D2}">
    <text>英語S 履修者なし</text>
  </threadedComment>
  <threadedComment ref="G61" dT="2026-04-15T05:55:11.33" personId="{8D8F75DA-9599-4A73-ABA2-C7B0CD9C9364}" id="{D1A15673-76F0-4B72-872D-C3F60A5FEAA0}">
    <text>英語Ⅵ 履修者なし</text>
  </threadedComment>
  <threadedComment ref="I93" dT="2026-04-15T05:55:49.66" personId="{8D8F75DA-9599-4A73-ABA2-C7B0CD9C9364}" id="{91487A3F-21E0-430E-B99E-15A870DC2F12}">
    <text>英語S 履修者なし</text>
  </threadedComment>
  <threadedComment ref="K93" dT="2026-04-15T05:55:57.55" personId="{8D8F75DA-9599-4A73-ABA2-C7B0CD9C9364}" id="{BD1D73B5-B141-4AF8-A7BD-CB2312372CA1}">
    <text>英語Ⅵ 履修者なし</text>
  </threadedComment>
  <threadedComment ref="I107" dT="2026-04-15T05:56:27.78" personId="{8D8F75DA-9599-4A73-ABA2-C7B0CD9C9364}" id="{68F661F6-7437-49BD-A208-20F6615301E8}">
    <text>英語S履修者なし</text>
  </threadedComment>
  <threadedComment ref="K107" dT="2026-04-15T05:56:35.03" personId="{8D8F75DA-9599-4A73-ABA2-C7B0CD9C9364}" id="{08301DD6-2D8D-4B92-9168-A68F6588F12F}">
    <text>英語Ⅵ履修者なし</text>
  </threadedComment>
  <threadedComment ref="I139" dT="2026-04-15T06:01:58.30" personId="{8D8F75DA-9599-4A73-ABA2-C7B0CD9C9364}" id="{6C4FC07E-6D41-4AB7-B285-9BF8CD631F2D}">
    <text>英語S 履修者なし</text>
  </threadedComment>
  <threadedComment ref="K139" dT="2026-04-15T06:02:08.03" personId="{8D8F75DA-9599-4A73-ABA2-C7B0CD9C9364}" id="{4DE000C2-39E9-4BF6-BE19-3E610347DF11}">
    <text>英語Ⅵ 履修者なし</text>
  </threadedComment>
  <threadedComment ref="I142" dT="2026-06-02T03:45:26.55" personId="{8D8F75DA-9599-4A73-ABA2-C7B0CD9C9364}" id="{8FA51ACC-EFCB-4D09-B94B-82D255EA016B}">
    <text>台風のため日程再調整→7/17(金)3～4限に変更</text>
  </threadedComment>
  <threadedComment ref="E179" dT="2026-06-05T00:01:05.61" personId="{8D8F75DA-9599-4A73-ABA2-C7B0CD9C9364}" id="{7EBB01EF-E4DA-4157-9AB8-0975772599B5}">
    <text>高度先駆Ⅱ(循環器)追再試なし</text>
  </threadedComment>
  <threadedComment ref="K180" dT="2026-03-19T05:34:12.84" personId="{8D8F75DA-9599-4A73-ABA2-C7B0CD9C9364}" id="{BC7AB484-5AA6-4DC7-B1C3-39BF4571C522}">
    <text>6/24(水)3限から移動</text>
  </threadedComment>
  <threadedComment ref="I181" dT="2026-05-27T04:46:52.98" personId="{8D8F75DA-9599-4A73-ABA2-C7B0CD9C9364}" id="{8D678177-DA68-4C82-B534-F4CC0D30B0C9}">
    <text>高度先駆Ⅲ(精神看護)全員合格 追再試なし</text>
  </threadedComment>
  <threadedComment ref="I234" dT="2026-06-02T03:45:26.55" personId="{8D8F75DA-9599-4A73-ABA2-C7B0CD9C9364}" id="{D7A59601-B56E-4C82-B55B-CA53606134EC}">
    <text>6/3が台風のため日程変更</text>
  </threadedComment>
  <threadedComment ref="I272" dT="2026-06-24T07:09:44.30" personId="{8D8F75DA-9599-4A73-ABA2-C7B0CD9C9364}" id="{17FDA7A6-1DDD-4CCD-9CFD-0B6CAF70FA9E}">
    <text>12/2 2限から変更</text>
  </threadedComment>
  <threadedComment ref="E292" dT="2026-05-22T05:38:31.21" personId="{8D8F75DA-9599-4A73-ABA2-C7B0CD9C9364}" id="{6DB67188-712A-4DB6-8F28-6DBED02942D9}">
    <text>8/25(火)から変更(実習前倒しのため)</text>
  </threadedComment>
  <threadedComment ref="E294" dT="2026-05-22T05:39:38.10" personId="{8D8F75DA-9599-4A73-ABA2-C7B0CD9C9364}" id="{F6888B81-7B80-457E-AEAA-DC81D22E1977}">
    <text>8/26から変更(実習前倒しのため)</text>
  </threadedComment>
</ThreadedComments>
</file>

<file path=xl/threadedComments/threadedComment6.xml><?xml version="1.0" encoding="utf-8"?>
<ThreadedComments xmlns="http://schemas.microsoft.com/office/spreadsheetml/2018/threadedcomments" xmlns:x="http://schemas.openxmlformats.org/spreadsheetml/2006/main">
  <threadedComment ref="D34" dT="2026-04-15T05:55:00.25" personId="{8D8F75DA-9599-4A73-ABA2-C7B0CD9C9364}" id="{92D84A9B-BA4B-4307-8C13-038E5478A3ED}">
    <text>英語S 履修者なし</text>
  </threadedComment>
  <threadedComment ref="F34" dT="2026-04-15T05:55:11.33" personId="{8D8F75DA-9599-4A73-ABA2-C7B0CD9C9364}" id="{BD78C71A-8045-4C84-A21B-FE8E75EFD82D}">
    <text>英語Ⅵ 履修者なし</text>
  </threadedComment>
  <threadedComment ref="H52" dT="2026-04-15T05:55:49.66" personId="{8D8F75DA-9599-4A73-ABA2-C7B0CD9C9364}" id="{CE9E6710-0B4B-479E-96F0-07A34D5490DE}">
    <text>英語S 履修者なし</text>
  </threadedComment>
  <threadedComment ref="J52" dT="2026-04-15T05:55:57.55" personId="{8D8F75DA-9599-4A73-ABA2-C7B0CD9C9364}" id="{1A3C603B-79E5-4559-8849-36BA87E91DC8}">
    <text>英語Ⅵ 履修者なし</text>
  </threadedComment>
  <threadedComment ref="H59" dT="2026-04-15T05:56:27.78" personId="{8D8F75DA-9599-4A73-ABA2-C7B0CD9C9364}" id="{5AAB7344-7A3D-4944-9072-719E15D85CD6}">
    <text>英語S履修者なし</text>
  </threadedComment>
  <threadedComment ref="J59" dT="2026-04-15T05:56:35.03" personId="{8D8F75DA-9599-4A73-ABA2-C7B0CD9C9364}" id="{F45A1A06-7875-4510-8244-1DB12393F8D3}">
    <text>英語Ⅵ履修者なし</text>
  </threadedComment>
  <threadedComment ref="H77" dT="2026-04-15T06:01:58.30" personId="{8D8F75DA-9599-4A73-ABA2-C7B0CD9C9364}" id="{C5B306D9-8834-4093-B19E-D0A2713967A8}">
    <text>英語S 履修者なし</text>
  </threadedComment>
  <threadedComment ref="J77" dT="2026-04-15T06:02:08.03" personId="{8D8F75DA-9599-4A73-ABA2-C7B0CD9C9364}" id="{7AEB7F78-28BC-4AE7-B64B-533F340B89ED}">
    <text>英語Ⅵ 履修者なし</text>
  </threadedComment>
  <threadedComment ref="D97" dT="2026-06-05T00:01:37.79" personId="{8D8F75DA-9599-4A73-ABA2-C7B0CD9C9364}" id="{222DFCB5-9933-4E17-AF19-71FED724D50A}">
    <text>高度先駆Ⅱ(循環器)追再試なし</text>
  </threadedComment>
  <threadedComment ref="H98" dT="2026-05-27T04:46:52.98" personId="{8D8F75DA-9599-4A73-ABA2-C7B0CD9C9364}" id="{AB80C10B-8C39-4B2C-81D2-F3CE2088878D}">
    <text>高度先駆Ⅲ(精神看護)全員合格 追再試なし</text>
  </threadedComment>
</ThreadedComments>
</file>

<file path=xl/threadedComments/threadedComment7.xml><?xml version="1.0" encoding="utf-8"?>
<ThreadedComments xmlns="http://schemas.microsoft.com/office/spreadsheetml/2018/threadedcomments" xmlns:x="http://schemas.openxmlformats.org/spreadsheetml/2006/main">
  <threadedComment ref="H78" dT="2026-06-02T06:18:01.18" personId="{8D8F75DA-9599-4A73-ABA2-C7B0CD9C9364}" id="{25EAC56C-EA4B-41BA-A375-C378FCD9B7A1}">
    <text>台風の為7/17(金)3～4限に変更</text>
  </threadedComment>
  <threadedComment ref="J97" dT="2026-03-19T05:35:11.84" personId="{8D8F75DA-9599-4A73-ABA2-C7B0CD9C9364}" id="{61F6A153-9677-44B7-9F44-8E09323BFF78}">
    <text>6/24(水)3限から変更</text>
  </threadedComment>
  <threadedComment ref="H126" dT="2026-06-02T06:18:25.23" personId="{8D8F75DA-9599-4A73-ABA2-C7B0CD9C9364}" id="{C4769722-56E8-410C-92DE-095E79941F3D}">
    <text>6/3から変更(台風のため)</text>
  </threadedComment>
  <threadedComment ref="H147" dT="2026-06-24T07:09:44.30" personId="{8D8F75DA-9599-4A73-ABA2-C7B0CD9C9364}" id="{EB3B1A45-63C1-45E2-9C50-382A6F157C30}">
    <text>12/2 2限から変更</text>
  </threadedComment>
  <threadedComment ref="D157" dT="2026-05-22T05:38:31.21" personId="{8D8F75DA-9599-4A73-ABA2-C7B0CD9C9364}" id="{5B372EC9-8AA8-4130-8B77-7C1D0D513C23}">
    <text>8/25(火)から変更(実習前倒しのため)</text>
  </threadedComment>
  <threadedComment ref="D158" dT="2026-05-22T05:39:38.10" personId="{8D8F75DA-9599-4A73-ABA2-C7B0CD9C9364}" id="{306AEF5A-1171-469C-BB28-00B62985E4CA}">
    <text>8/26から変更(実習前倒しのため)</text>
  </threadedComment>
</ThreadedComments>
</file>

<file path=xl/threadedComments/threadedComment8.xml><?xml version="1.0" encoding="utf-8"?>
<ThreadedComments xmlns="http://schemas.microsoft.com/office/spreadsheetml/2018/threadedcomments" xmlns:x="http://schemas.openxmlformats.org/spreadsheetml/2006/main">
  <threadedComment ref="L117" dT="2026-06-10T08:28:45.52" personId="{35ED5913-68A9-431A-B86A-6A5C6E91F7B1}" id="{424E9483-69DA-48C0-B511-49BC0591689F}">
    <text>教務依頼フォームにて森那美子先生より依頼あり</text>
  </threadedComment>
  <threadedComment ref="L188" dT="2026-06-10T08:29:38.15" personId="{35ED5913-68A9-431A-B86A-6A5C6E91F7B1}" id="{FE58E020-9291-422E-AEC2-D27BF0E96157}">
    <text>教務依頼フォームにて森那美子先生より依頼あり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Relationship Id="rId4" Type="http://schemas.microsoft.com/office/2017/10/relationships/threadedComment" Target="../threadedComments/threadedComment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7.bin"/><Relationship Id="rId4" Type="http://schemas.microsoft.com/office/2017/10/relationships/threadedComment" Target="../threadedComments/threadedComment2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8.bin"/><Relationship Id="rId4" Type="http://schemas.microsoft.com/office/2017/10/relationships/threadedComment" Target="../threadedComments/threadedComment3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9.bin"/><Relationship Id="rId4" Type="http://schemas.microsoft.com/office/2017/10/relationships/threadedComment" Target="../threadedComments/threadedComment4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5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6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.xml"/><Relationship Id="rId2" Type="http://schemas.openxmlformats.org/officeDocument/2006/relationships/vmlDrawing" Target="../drawings/vmlDrawing12.vml"/><Relationship Id="rId1" Type="http://schemas.openxmlformats.org/officeDocument/2006/relationships/printerSettings" Target="../printerSettings/printerSettings12.bin"/><Relationship Id="rId4" Type="http://schemas.microsoft.com/office/2017/10/relationships/threadedComment" Target="../threadedComments/threadedComment7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3.xml"/><Relationship Id="rId2" Type="http://schemas.openxmlformats.org/officeDocument/2006/relationships/vmlDrawing" Target="../drawings/vmlDrawing13.vml"/><Relationship Id="rId1" Type="http://schemas.openxmlformats.org/officeDocument/2006/relationships/printerSettings" Target="../printerSettings/printerSettings14.bin"/><Relationship Id="rId4" Type="http://schemas.microsoft.com/office/2017/10/relationships/threadedComment" Target="../threadedComments/threadedComment8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  <pageSetUpPr fitToPage="1"/>
  </sheetPr>
  <dimension ref="A1:BV776"/>
  <sheetViews>
    <sheetView view="pageBreakPreview" zoomScale="90" zoomScaleNormal="90" zoomScaleSheetLayoutView="90" workbookViewId="0">
      <pane ySplit="1" topLeftCell="X556" activePane="bottomLeft" state="frozen"/>
      <selection pane="bottomLeft" activeCell="Y559" sqref="Y559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9" width="9.140625" style="2" customWidth="1"/>
    <col min="10" max="10" width="9.5703125" style="2" customWidth="1"/>
    <col min="11" max="13" width="9.140625" style="3" customWidth="1"/>
    <col min="14" max="14" width="8.140625" style="3" customWidth="1"/>
    <col min="15" max="18" width="9.140625" style="3" customWidth="1"/>
    <col min="19" max="19" width="9" style="3" customWidth="1"/>
    <col min="20" max="20" width="9.140625" style="3" customWidth="1"/>
    <col min="21" max="25" width="17.42578125" style="13" customWidth="1"/>
    <col min="26" max="26" width="20.42578125" style="3" customWidth="1"/>
    <col min="27" max="31" width="9" style="3"/>
    <col min="32" max="32" width="10.140625" style="3" customWidth="1"/>
    <col min="33" max="36" width="9" style="3"/>
    <col min="37" max="37" width="9" style="3" customWidth="1"/>
    <col min="38" max="65" width="9" style="3"/>
    <col min="66" max="66" width="9" style="3" customWidth="1"/>
    <col min="67" max="67" width="9.140625" style="3" customWidth="1"/>
    <col min="68" max="16384" width="9" style="3"/>
  </cols>
  <sheetData>
    <row r="1" spans="1:74" ht="30" customHeight="1">
      <c r="A1" s="1129">
        <v>46113</v>
      </c>
      <c r="B1" s="1130"/>
      <c r="C1" s="980" t="s">
        <v>0</v>
      </c>
      <c r="D1" s="1126"/>
      <c r="E1" s="1126" t="s">
        <v>1</v>
      </c>
      <c r="F1" s="1126"/>
      <c r="G1" s="1126" t="s">
        <v>2</v>
      </c>
      <c r="H1" s="1126"/>
      <c r="I1" s="1126" t="s">
        <v>3</v>
      </c>
      <c r="J1" s="1126"/>
      <c r="K1" s="1126" t="s">
        <v>4</v>
      </c>
      <c r="L1" s="1131"/>
      <c r="M1" s="1121" t="s">
        <v>5</v>
      </c>
      <c r="N1" s="979"/>
      <c r="O1" s="1122" t="s">
        <v>6</v>
      </c>
      <c r="P1" s="981"/>
      <c r="Q1" s="1123" t="s">
        <v>7</v>
      </c>
      <c r="R1" s="1124"/>
      <c r="S1" s="1125" t="s">
        <v>8</v>
      </c>
      <c r="T1" s="1126"/>
      <c r="U1" s="1">
        <f>A1</f>
        <v>46113</v>
      </c>
      <c r="V1" s="1127" t="s">
        <v>9</v>
      </c>
      <c r="W1" s="1127"/>
      <c r="X1" s="1127"/>
      <c r="Y1" s="1128"/>
      <c r="Z1" s="2"/>
      <c r="AA1" s="980" t="s">
        <v>10</v>
      </c>
      <c r="AB1" s="980"/>
      <c r="AC1" s="980"/>
      <c r="AD1" s="980"/>
      <c r="AE1" s="980"/>
      <c r="AF1" s="980"/>
      <c r="AG1" s="979" t="s">
        <v>11</v>
      </c>
      <c r="AH1" s="981"/>
      <c r="AI1" s="981"/>
      <c r="AJ1" s="981"/>
      <c r="AK1" s="981"/>
      <c r="AL1" s="981"/>
      <c r="AM1" s="981"/>
      <c r="AN1" s="981"/>
      <c r="AO1" s="981"/>
      <c r="AP1" s="981"/>
      <c r="AQ1" s="981"/>
      <c r="AR1" s="981"/>
      <c r="AS1" s="981"/>
      <c r="AT1" s="981"/>
      <c r="AU1" s="981"/>
      <c r="AV1" s="980"/>
      <c r="AW1" s="979" t="s">
        <v>12</v>
      </c>
      <c r="AX1" s="981"/>
      <c r="AY1" s="981"/>
      <c r="AZ1" s="981"/>
      <c r="BA1" s="981"/>
      <c r="BB1" s="981"/>
      <c r="BC1" s="981"/>
      <c r="BD1" s="981"/>
      <c r="BE1" s="981"/>
      <c r="BF1" s="981"/>
      <c r="BG1" s="981"/>
      <c r="BH1" s="980"/>
      <c r="BI1" s="1126" t="s">
        <v>13</v>
      </c>
      <c r="BJ1" s="1126"/>
      <c r="BK1" s="1126"/>
      <c r="BL1" s="1126"/>
      <c r="BM1" s="1126"/>
      <c r="BN1" s="979" t="s">
        <v>14</v>
      </c>
      <c r="BO1" s="980"/>
      <c r="BP1" s="1132" t="s">
        <v>15</v>
      </c>
      <c r="BQ1" s="1132"/>
      <c r="BR1" s="1132"/>
      <c r="BS1" s="1132"/>
      <c r="BT1" s="1132"/>
      <c r="BU1" s="1132"/>
      <c r="BV1" s="1132"/>
    </row>
    <row r="2" spans="1:74" ht="18">
      <c r="A2" s="4"/>
      <c r="B2" s="5"/>
      <c r="C2" s="1035">
        <f>A1</f>
        <v>46113</v>
      </c>
      <c r="D2" s="1035"/>
      <c r="E2" s="1035"/>
      <c r="F2" s="1035"/>
      <c r="G2" s="1035"/>
      <c r="H2" s="1035"/>
      <c r="I2" s="1035"/>
      <c r="J2" s="1035"/>
      <c r="K2" s="1035"/>
      <c r="L2" s="1035"/>
      <c r="M2" s="1035"/>
      <c r="N2" s="1035"/>
      <c r="O2" s="1035"/>
      <c r="P2" s="1035"/>
      <c r="Q2" s="1035"/>
      <c r="R2" s="1035"/>
      <c r="S2" s="1035"/>
      <c r="T2" s="1151"/>
      <c r="U2" s="1055">
        <f>C2</f>
        <v>46113</v>
      </c>
      <c r="V2" s="1056"/>
      <c r="W2" s="1056"/>
      <c r="X2" s="1056"/>
      <c r="Y2" s="1056"/>
      <c r="Z2" s="1057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20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1000" t="s">
        <v>52</v>
      </c>
      <c r="B3" s="11" t="s">
        <v>53</v>
      </c>
      <c r="C3" s="1011" t="str">
        <f>VLOOKUP($C2,'2026年度(1年前期)'!$B$5:$N$208,COLUMN('2026年度(1年前期)'!$C$5),0)&amp;""</f>
        <v/>
      </c>
      <c r="D3" s="1012"/>
      <c r="E3" s="1018" t="str">
        <f>VLOOKUP($C2,'2026年度(2年前期)'!$B$5:$N$208,COLUMN('2026年度(2年前期)'!$C$5),0)&amp;""</f>
        <v/>
      </c>
      <c r="F3" s="1012"/>
      <c r="G3" s="1018" t="str">
        <f>VLOOKUP($C2,'2026年度(3年前期)'!$B$5:$N$208,COLUMN('2026年度(3年前期)'!$C$5),0)&amp;""</f>
        <v/>
      </c>
      <c r="H3" s="1012"/>
      <c r="I3" s="1018" t="str">
        <f>VLOOKUP($C2,'2026年度(4年前期)'!$B$5:$N$208,COLUMN('2026年度(4年前期)'!$C$5),0)&amp;""</f>
        <v/>
      </c>
      <c r="J3" s="1012"/>
      <c r="K3" s="997" t="str">
        <f>VLOOKUP($C2,'2026年度(助産前期)'!$B$5:$N$208,COLUMN('2026年度(助産前期)'!$C$5),0)&amp;""</f>
        <v/>
      </c>
      <c r="L3" s="1029"/>
      <c r="M3" s="1011" t="str">
        <f>VLOOKUP($C2,'2026年度(M1前期)'!$B$5:$N$208,COLUMN('2026年度(M1前期)'!$C$5),0)&amp;""</f>
        <v/>
      </c>
      <c r="N3" s="1012"/>
      <c r="O3" s="1018" t="str">
        <f>VLOOKUP($C2,'2026年度(M2前期)'!$B$5:$N$208,COLUMN('2026年度(M2前期)'!$C$5),0)&amp;""</f>
        <v/>
      </c>
      <c r="P3" s="1012"/>
      <c r="Q3" s="1018" t="str">
        <f>VLOOKUP($C2,'2026年度(D1前期)'!$B$5:$N$208,COLUMN('2026年度(D1前期)'!$C$5),0)&amp;""</f>
        <v/>
      </c>
      <c r="R3" s="1012"/>
      <c r="S3" s="997" t="str">
        <f>VLOOKUP($C2,'2026年度(D23前期)'!$B$5:$N$208,COLUMN('2026年度(D23前期)'!$C$5),0)&amp;""</f>
        <v/>
      </c>
      <c r="T3" s="1012"/>
      <c r="U3" s="774" t="s">
        <v>54</v>
      </c>
      <c r="Y3" s="783" t="s">
        <v>55</v>
      </c>
      <c r="Z3" s="999" t="str">
        <f>A3</f>
        <v xml:space="preserve">１時限（09：20～10：50） </v>
      </c>
      <c r="AA3" s="973"/>
      <c r="AB3" s="973"/>
      <c r="AC3" s="973"/>
      <c r="AD3" s="973"/>
      <c r="AE3" s="973"/>
      <c r="AF3" s="973"/>
      <c r="AG3" s="973"/>
      <c r="AH3" s="973"/>
      <c r="AI3" s="973"/>
      <c r="AJ3" s="973"/>
      <c r="AK3" s="985"/>
      <c r="AL3" s="973"/>
      <c r="AM3" s="973" t="s">
        <v>56</v>
      </c>
      <c r="AN3" s="973"/>
      <c r="AO3" s="973"/>
      <c r="AP3" s="973"/>
      <c r="AQ3" s="973"/>
      <c r="AR3" s="973"/>
      <c r="AS3" s="973"/>
      <c r="AT3" s="973"/>
      <c r="AU3" s="973"/>
      <c r="AV3" s="973"/>
      <c r="AW3" s="973"/>
      <c r="AX3" s="973"/>
      <c r="AY3" s="973"/>
      <c r="AZ3" s="973"/>
      <c r="BA3" s="973"/>
      <c r="BB3" s="973"/>
      <c r="BC3" s="973"/>
      <c r="BD3" s="973"/>
      <c r="BE3" s="973"/>
      <c r="BF3" s="973"/>
      <c r="BG3" s="973"/>
      <c r="BH3" s="973"/>
      <c r="BI3" s="973"/>
      <c r="BJ3" s="973"/>
      <c r="BK3" s="985" t="s">
        <v>57</v>
      </c>
      <c r="BL3" s="973"/>
      <c r="BM3" s="973"/>
      <c r="BN3" s="973"/>
      <c r="BO3" s="973"/>
      <c r="BP3" s="973"/>
      <c r="BQ3" s="973"/>
      <c r="BR3" s="973"/>
      <c r="BS3" s="973"/>
      <c r="BT3" s="973"/>
      <c r="BU3" s="973"/>
      <c r="BV3" s="973"/>
    </row>
    <row r="4" spans="1:74">
      <c r="A4" s="1000"/>
      <c r="B4" s="14" t="s">
        <v>58</v>
      </c>
      <c r="C4" s="1014" t="str">
        <f>IFERROR(VLOOKUP(C3,科目・教員!$A$1:$B$355,2,0),"")</f>
        <v/>
      </c>
      <c r="D4" s="1013"/>
      <c r="E4" s="1025" t="str">
        <f>IFERROR(VLOOKUP(E3,科目・教員!$A$1:$B$355,2,0),"")</f>
        <v/>
      </c>
      <c r="F4" s="1013"/>
      <c r="G4" s="1025" t="str">
        <f>IFERROR(VLOOKUP(G3,科目・教員!$A$1:$B$355,2,0),"")</f>
        <v/>
      </c>
      <c r="H4" s="1013"/>
      <c r="I4" s="1025" t="str">
        <f>IFERROR(VLOOKUP(I3,科目・教員!$A$1:$B$355,2,0),"")</f>
        <v/>
      </c>
      <c r="J4" s="1013"/>
      <c r="K4" s="993" t="str">
        <f>IFERROR(VLOOKUP(K3,科目・教員!$A$1:$B$355,2,0),"")</f>
        <v/>
      </c>
      <c r="L4" s="1026"/>
      <c r="M4" s="1014" t="str">
        <f>IFERROR(VLOOKUP(M3,科目・教員!$A$1:$B$355,2,0),"")</f>
        <v/>
      </c>
      <c r="N4" s="1013"/>
      <c r="O4" s="1025" t="str">
        <f>IFERROR(VLOOKUP(O3,科目・教員!$A$1:$B$355,2,0),"")</f>
        <v/>
      </c>
      <c r="P4" s="1013"/>
      <c r="Q4" s="1025" t="str">
        <f>IFERROR(VLOOKUP(Q3,科目・教員!$A$1:$B$355,2,0),"")</f>
        <v/>
      </c>
      <c r="R4" s="1013"/>
      <c r="S4" s="993" t="str">
        <f>IFERROR(VLOOKUP(S3,科目・教員!$A$1:$B$355,2,0),"")</f>
        <v/>
      </c>
      <c r="T4" s="1013"/>
      <c r="U4" s="774" t="s">
        <v>59</v>
      </c>
      <c r="Y4" s="783" t="s">
        <v>56</v>
      </c>
      <c r="Z4" s="1000"/>
      <c r="AA4" s="974"/>
      <c r="AB4" s="974"/>
      <c r="AC4" s="974"/>
      <c r="AD4" s="974"/>
      <c r="AE4" s="974"/>
      <c r="AF4" s="974"/>
      <c r="AG4" s="974"/>
      <c r="AH4" s="974"/>
      <c r="AI4" s="974"/>
      <c r="AJ4" s="974"/>
      <c r="AK4" s="986"/>
      <c r="AL4" s="974"/>
      <c r="AM4" s="974"/>
      <c r="AN4" s="974"/>
      <c r="AO4" s="974"/>
      <c r="AP4" s="974"/>
      <c r="AQ4" s="974"/>
      <c r="AR4" s="974"/>
      <c r="AS4" s="974"/>
      <c r="AT4" s="974"/>
      <c r="AU4" s="974"/>
      <c r="AV4" s="974"/>
      <c r="AW4" s="974"/>
      <c r="AX4" s="974"/>
      <c r="AY4" s="974"/>
      <c r="AZ4" s="974"/>
      <c r="BA4" s="974"/>
      <c r="BB4" s="974"/>
      <c r="BC4" s="974"/>
      <c r="BD4" s="974"/>
      <c r="BE4" s="974"/>
      <c r="BF4" s="974"/>
      <c r="BG4" s="974"/>
      <c r="BH4" s="974"/>
      <c r="BI4" s="974"/>
      <c r="BJ4" s="974"/>
      <c r="BK4" s="974"/>
      <c r="BL4" s="974"/>
      <c r="BM4" s="974"/>
      <c r="BN4" s="974"/>
      <c r="BO4" s="974"/>
      <c r="BP4" s="974"/>
      <c r="BQ4" s="974"/>
      <c r="BR4" s="974"/>
      <c r="BS4" s="974"/>
      <c r="BT4" s="974"/>
      <c r="BU4" s="974"/>
      <c r="BV4" s="974"/>
    </row>
    <row r="5" spans="1:74" ht="13.5" customHeight="1">
      <c r="A5" s="1000"/>
      <c r="B5" s="14" t="s">
        <v>60</v>
      </c>
      <c r="C5" s="1014" t="str">
        <f>VLOOKUP($C2,'2026年度(1年前期)'!$B$5:$N$208,COLUMN('2026年度(1年前期)'!$C$5)+1,0)&amp;""</f>
        <v/>
      </c>
      <c r="D5" s="1013"/>
      <c r="E5" s="1025" t="str">
        <f>VLOOKUP($C2,'2026年度(2年前期)'!$B$5:$N$208,COLUMN('2026年度(2年前期)'!$C$5)+1,0)&amp;""</f>
        <v/>
      </c>
      <c r="F5" s="1013"/>
      <c r="G5" s="1025" t="str">
        <f>VLOOKUP($C2,'2026年度(3年前期)'!$B$5:$N$208,COLUMN('2026年度(3年前期)'!$C$5)+1,0)&amp;""</f>
        <v/>
      </c>
      <c r="H5" s="1013"/>
      <c r="I5" s="1025" t="str">
        <f>VLOOKUP($C2,'2026年度(4年前期)'!$B$5:$N$208,COLUMN('2026年度(4年前期)'!$C$5)+1,0)&amp;""</f>
        <v/>
      </c>
      <c r="J5" s="1013"/>
      <c r="K5" s="993" t="str">
        <f>VLOOKUP($C2,'2026年度(助産前期)'!$B$5:$N$208,COLUMN('2026年度(助産前期)'!$C$5)+1,0)&amp;""</f>
        <v/>
      </c>
      <c r="L5" s="1026"/>
      <c r="M5" s="1014" t="str">
        <f>VLOOKUP($C2,'2026年度(M1前期)'!$B$5:$N$208,COLUMN('2026年度(M1前期)'!C$5)+1,0)&amp;""</f>
        <v/>
      </c>
      <c r="N5" s="1013"/>
      <c r="O5" s="1025" t="str">
        <f>VLOOKUP($C2,'2026年度(M2前期)'!$B$5:$N$208,COLUMN('2026年度(M2前期)'!$C$5)+1,0)&amp;""</f>
        <v/>
      </c>
      <c r="P5" s="1013"/>
      <c r="Q5" s="1025" t="str">
        <f>VLOOKUP($C2,'2026年度(D1前期)'!$B$5:$N$208,COLUMN('2026年度(D1前期)'!$C$5)+1,0)&amp;""</f>
        <v/>
      </c>
      <c r="R5" s="1013"/>
      <c r="S5" s="993" t="str">
        <f>VLOOKUP($C2,'2026年度(D23前期)'!$B$5:$N$208,COLUMN('2026年度(D23前期)'!$C$5)+1,0)&amp;""</f>
        <v/>
      </c>
      <c r="T5" s="1013"/>
      <c r="U5" s="775" t="s">
        <v>61</v>
      </c>
      <c r="Y5" s="783" t="s">
        <v>62</v>
      </c>
      <c r="Z5" s="1000"/>
      <c r="AA5" s="974"/>
      <c r="AB5" s="974"/>
      <c r="AC5" s="974"/>
      <c r="AD5" s="974"/>
      <c r="AE5" s="974"/>
      <c r="AF5" s="974"/>
      <c r="AG5" s="974"/>
      <c r="AH5" s="974"/>
      <c r="AI5" s="974"/>
      <c r="AJ5" s="974"/>
      <c r="AK5" s="986"/>
      <c r="AL5" s="974"/>
      <c r="AM5" s="974"/>
      <c r="AN5" s="974"/>
      <c r="AO5" s="974"/>
      <c r="AP5" s="974"/>
      <c r="AQ5" s="974"/>
      <c r="AR5" s="974"/>
      <c r="AS5" s="974"/>
      <c r="AT5" s="974"/>
      <c r="AU5" s="974"/>
      <c r="AV5" s="974"/>
      <c r="AW5" s="974"/>
      <c r="AX5" s="974"/>
      <c r="AY5" s="974"/>
      <c r="AZ5" s="974"/>
      <c r="BA5" s="974"/>
      <c r="BB5" s="974"/>
      <c r="BC5" s="974"/>
      <c r="BD5" s="974"/>
      <c r="BE5" s="974"/>
      <c r="BF5" s="974"/>
      <c r="BG5" s="974"/>
      <c r="BH5" s="974"/>
      <c r="BI5" s="974"/>
      <c r="BJ5" s="974"/>
      <c r="BK5" s="974"/>
      <c r="BL5" s="974"/>
      <c r="BM5" s="974"/>
      <c r="BN5" s="974"/>
      <c r="BO5" s="974"/>
      <c r="BP5" s="974"/>
      <c r="BQ5" s="974"/>
      <c r="BR5" s="974"/>
      <c r="BS5" s="974"/>
      <c r="BT5" s="974"/>
      <c r="BU5" s="974"/>
      <c r="BV5" s="974"/>
    </row>
    <row r="6" spans="1:74">
      <c r="A6" s="1001"/>
      <c r="B6" s="15" t="s">
        <v>63</v>
      </c>
      <c r="C6" s="991"/>
      <c r="D6" s="1031"/>
      <c r="E6" s="988"/>
      <c r="F6" s="1031"/>
      <c r="G6" s="988"/>
      <c r="H6" s="1031"/>
      <c r="I6" s="988"/>
      <c r="J6" s="1031"/>
      <c r="K6" s="990"/>
      <c r="L6" s="1034"/>
      <c r="M6" s="991"/>
      <c r="N6" s="1031"/>
      <c r="O6" s="988"/>
      <c r="P6" s="1031"/>
      <c r="Q6" s="988"/>
      <c r="R6" s="1031"/>
      <c r="S6" s="990"/>
      <c r="T6" s="1031"/>
      <c r="U6" s="775" t="s">
        <v>64</v>
      </c>
      <c r="Y6" s="783"/>
      <c r="Z6" s="1001"/>
      <c r="AA6" s="975"/>
      <c r="AB6" s="975"/>
      <c r="AC6" s="975"/>
      <c r="AD6" s="975"/>
      <c r="AE6" s="975"/>
      <c r="AF6" s="975"/>
      <c r="AG6" s="975"/>
      <c r="AH6" s="975"/>
      <c r="AI6" s="975"/>
      <c r="AJ6" s="975"/>
      <c r="AK6" s="987"/>
      <c r="AL6" s="975"/>
      <c r="AM6" s="975"/>
      <c r="AN6" s="975"/>
      <c r="AO6" s="975"/>
      <c r="AP6" s="975"/>
      <c r="AQ6" s="975"/>
      <c r="AR6" s="975"/>
      <c r="AS6" s="975"/>
      <c r="AT6" s="975"/>
      <c r="AU6" s="975"/>
      <c r="AV6" s="975"/>
      <c r="AW6" s="975"/>
      <c r="AX6" s="975"/>
      <c r="AY6" s="975"/>
      <c r="AZ6" s="975"/>
      <c r="BA6" s="975"/>
      <c r="BB6" s="975"/>
      <c r="BC6" s="975"/>
      <c r="BD6" s="975"/>
      <c r="BE6" s="975"/>
      <c r="BF6" s="975"/>
      <c r="BG6" s="975"/>
      <c r="BH6" s="975"/>
      <c r="BI6" s="975"/>
      <c r="BJ6" s="975"/>
      <c r="BK6" s="975"/>
      <c r="BL6" s="975"/>
      <c r="BM6" s="975"/>
      <c r="BN6" s="975"/>
      <c r="BO6" s="975"/>
      <c r="BP6" s="975"/>
      <c r="BQ6" s="975"/>
      <c r="BR6" s="975"/>
      <c r="BS6" s="975"/>
      <c r="BT6" s="975"/>
      <c r="BU6" s="975"/>
      <c r="BV6" s="975"/>
    </row>
    <row r="7" spans="1:74" ht="13.5" customHeight="1">
      <c r="A7" s="1000" t="s">
        <v>65</v>
      </c>
      <c r="B7" s="14" t="s">
        <v>53</v>
      </c>
      <c r="C7" s="1011" t="str">
        <f>VLOOKUP($C2,'2026年度(1年前期)'!$B$5:$N$208,COLUMN('2026年度(1年前期)'!$E$5),0)&amp;""</f>
        <v/>
      </c>
      <c r="D7" s="1012"/>
      <c r="E7" s="1018" t="str">
        <f>VLOOKUP($C2,'2026年度(2年前期)'!$B$5:$N$208,COLUMN('2026年度(2年前期)'!$E$5),0)&amp;""</f>
        <v/>
      </c>
      <c r="F7" s="1012"/>
      <c r="G7" s="1018" t="str">
        <f>VLOOKUP($C2,'2026年度(3年前期)'!$B$5:$N$208,COLUMN('2026年度(3年前期)'!$E$5),0)&amp;""</f>
        <v/>
      </c>
      <c r="H7" s="1012"/>
      <c r="I7" s="1018" t="str">
        <f>VLOOKUP($C2,'2026年度(4年前期)'!$B$5:$N$208,COLUMN('2026年度(4年前期)'!$E$5),0)&amp;""</f>
        <v/>
      </c>
      <c r="J7" s="1012"/>
      <c r="K7" s="997" t="str">
        <f>VLOOKUP($C2,'2026年度(助産前期)'!$B$5:$N$208,COLUMN('2026年度(助産前期)'!$E$5),0)&amp;""</f>
        <v/>
      </c>
      <c r="L7" s="1029"/>
      <c r="M7" s="1011" t="str">
        <f>VLOOKUP($C2,'2026年度(M1前期)'!$B$5:$N$208,COLUMN('2026年度(M1前期)'!$E$5),0)&amp;""</f>
        <v/>
      </c>
      <c r="N7" s="1012"/>
      <c r="O7" s="997" t="str">
        <f>VLOOKUP($C2,'2026年度(M2前期)'!$B$5:$N$208,COLUMN('2026年度(M2前期)'!$E$5),0)&amp;""</f>
        <v/>
      </c>
      <c r="P7" s="1012"/>
      <c r="Q7" s="997" t="str">
        <f>VLOOKUP($C2,'2026年度(D1前期)'!$B$5:$N$208,COLUMN('2026年度(D1前期)'!$E$5),0)&amp;""</f>
        <v/>
      </c>
      <c r="R7" s="1012"/>
      <c r="S7" s="997" t="str">
        <f>VLOOKUP($C2,'2026年度(D23前期)'!$B$5:$N$208,COLUMN('2026年度(D23前期)'!$E$5),0)&amp;""</f>
        <v/>
      </c>
      <c r="T7" s="1012"/>
      <c r="U7" s="786" t="s">
        <v>66</v>
      </c>
      <c r="Y7" s="33"/>
      <c r="Z7" s="1000" t="str">
        <f>A7</f>
        <v>２時限（11：00～12：30）</v>
      </c>
      <c r="AA7" s="973"/>
      <c r="AB7" s="973"/>
      <c r="AC7" s="973"/>
      <c r="AD7" s="973"/>
      <c r="AE7" s="973"/>
      <c r="AF7" s="973"/>
      <c r="AG7" s="985"/>
      <c r="AH7" s="973"/>
      <c r="AI7" s="973"/>
      <c r="AJ7" s="973"/>
      <c r="AK7" s="985"/>
      <c r="AL7" s="973"/>
      <c r="AM7" s="973" t="s">
        <v>56</v>
      </c>
      <c r="AN7" s="973"/>
      <c r="AO7" s="973"/>
      <c r="AP7" s="973"/>
      <c r="AQ7" s="973"/>
      <c r="AR7" s="973"/>
      <c r="AS7" s="973"/>
      <c r="AT7" s="973"/>
      <c r="AU7" s="973"/>
      <c r="AV7" s="973"/>
      <c r="AW7" s="985"/>
      <c r="AX7" s="973"/>
      <c r="AY7" s="973"/>
      <c r="AZ7" s="973"/>
      <c r="BA7" s="973"/>
      <c r="BB7" s="973"/>
      <c r="BC7" s="973"/>
      <c r="BD7" s="973"/>
      <c r="BE7" s="973"/>
      <c r="BF7" s="973"/>
      <c r="BG7" s="973"/>
      <c r="BH7" s="973"/>
      <c r="BI7" s="973" t="s">
        <v>67</v>
      </c>
      <c r="BJ7" s="973"/>
      <c r="BK7" s="973"/>
      <c r="BL7" s="973"/>
      <c r="BM7" s="973"/>
      <c r="BN7" s="985"/>
      <c r="BO7" s="973"/>
      <c r="BP7" s="973"/>
      <c r="BQ7" s="973"/>
      <c r="BR7" s="973"/>
      <c r="BS7" s="973"/>
      <c r="BT7" s="973"/>
      <c r="BU7" s="973"/>
      <c r="BV7" s="973"/>
    </row>
    <row r="8" spans="1:74" ht="13.5" customHeight="1">
      <c r="A8" s="1000"/>
      <c r="B8" s="14" t="s">
        <v>58</v>
      </c>
      <c r="C8" s="1014" t="str">
        <f>IFERROR(VLOOKUP(C7,科目・教員!$A$1:$B$355,2,0),"")</f>
        <v/>
      </c>
      <c r="D8" s="1013"/>
      <c r="E8" s="1025" t="str">
        <f>IFERROR(VLOOKUP(E7,科目・教員!$A$1:$B$355,2,0),"")</f>
        <v/>
      </c>
      <c r="F8" s="1013"/>
      <c r="G8" s="1025" t="str">
        <f>IFERROR(VLOOKUP(G7,科目・教員!$A$1:$B$355,2,0),"")</f>
        <v/>
      </c>
      <c r="H8" s="1013"/>
      <c r="I8" s="1025" t="str">
        <f>IFERROR(VLOOKUP(I7,科目・教員!$A$1:$B$355,2,0),"")</f>
        <v/>
      </c>
      <c r="J8" s="1013"/>
      <c r="K8" s="993" t="str">
        <f>IFERROR(VLOOKUP(K7,科目・教員!$A$1:$B$355,2,0),"")</f>
        <v/>
      </c>
      <c r="L8" s="1026"/>
      <c r="M8" s="1014" t="str">
        <f>IFERROR(VLOOKUP(M7,科目・教員!$A$1:$B$355,2,0),"")</f>
        <v/>
      </c>
      <c r="N8" s="1013"/>
      <c r="O8" s="993" t="str">
        <f>IFERROR(VLOOKUP(O7,科目・教員!$A$1:$B$355,2,0),"")</f>
        <v/>
      </c>
      <c r="P8" s="1013"/>
      <c r="Q8" s="993" t="str">
        <f>IFERROR(VLOOKUP(Q7,科目・教員!$A$1:$B$355,2,0),"")</f>
        <v/>
      </c>
      <c r="R8" s="1013"/>
      <c r="S8" s="993" t="str">
        <f>IFERROR(VLOOKUP(S7,科目・教員!$A$1:$B$355,2,0),"")</f>
        <v/>
      </c>
      <c r="T8" s="1013"/>
      <c r="U8" s="786" t="s">
        <v>68</v>
      </c>
      <c r="Y8" s="33"/>
      <c r="Z8" s="1000"/>
      <c r="AA8" s="974"/>
      <c r="AB8" s="974"/>
      <c r="AC8" s="974"/>
      <c r="AD8" s="974"/>
      <c r="AE8" s="974"/>
      <c r="AF8" s="974"/>
      <c r="AG8" s="986"/>
      <c r="AH8" s="974"/>
      <c r="AI8" s="974"/>
      <c r="AJ8" s="974"/>
      <c r="AK8" s="986"/>
      <c r="AL8" s="974"/>
      <c r="AM8" s="974"/>
      <c r="AN8" s="974"/>
      <c r="AO8" s="974"/>
      <c r="AP8" s="974"/>
      <c r="AQ8" s="974"/>
      <c r="AR8" s="974"/>
      <c r="AS8" s="974"/>
      <c r="AT8" s="974"/>
      <c r="AU8" s="974"/>
      <c r="AV8" s="974"/>
      <c r="AW8" s="986"/>
      <c r="AX8" s="974"/>
      <c r="AY8" s="974"/>
      <c r="AZ8" s="974"/>
      <c r="BA8" s="974"/>
      <c r="BB8" s="974"/>
      <c r="BC8" s="974"/>
      <c r="BD8" s="974"/>
      <c r="BE8" s="974"/>
      <c r="BF8" s="974"/>
      <c r="BG8" s="974"/>
      <c r="BH8" s="974"/>
      <c r="BI8" s="974"/>
      <c r="BJ8" s="974"/>
      <c r="BK8" s="974"/>
      <c r="BL8" s="974"/>
      <c r="BM8" s="974"/>
      <c r="BN8" s="986"/>
      <c r="BO8" s="974"/>
      <c r="BP8" s="974"/>
      <c r="BQ8" s="974"/>
      <c r="BR8" s="974"/>
      <c r="BS8" s="974"/>
      <c r="BT8" s="974"/>
      <c r="BU8" s="974"/>
      <c r="BV8" s="974"/>
    </row>
    <row r="9" spans="1:74" ht="13.5" customHeight="1">
      <c r="A9" s="1000"/>
      <c r="B9" s="14" t="s">
        <v>69</v>
      </c>
      <c r="C9" s="1014" t="str">
        <f>VLOOKUP($C2,'2026年度(1年前期)'!$B$5:$N$208,COLUMN('2026年度(1年前期)'!$E$5)+1,0)&amp;""</f>
        <v/>
      </c>
      <c r="D9" s="1013"/>
      <c r="E9" s="1025" t="str">
        <f>VLOOKUP($C2,'2026年度(2年前期)'!$B$5:$N$208,COLUMN('2026年度(2年前期)'!$E$5)+1,0)&amp;""</f>
        <v/>
      </c>
      <c r="F9" s="1013"/>
      <c r="G9" s="1025" t="str">
        <f>VLOOKUP($C2,'2026年度(3年前期)'!$B$5:$N$208,COLUMN('2026年度(3年前期)'!$E$5)+1,0)&amp;""</f>
        <v/>
      </c>
      <c r="H9" s="1013"/>
      <c r="I9" s="1025" t="str">
        <f>VLOOKUP($C2,'2026年度(4年前期)'!$B$5:$N$208,COLUMN('2026年度(4年前期)'!$E$5)+1,0)&amp;""</f>
        <v/>
      </c>
      <c r="J9" s="1013"/>
      <c r="K9" s="993" t="str">
        <f>VLOOKUP($C2,'2026年度(助産前期)'!$B$5:$N$208,COLUMN('2026年度(助産前期)'!$E$5)+1,0)&amp;""</f>
        <v/>
      </c>
      <c r="L9" s="1026"/>
      <c r="M9" s="1014" t="str">
        <f>VLOOKUP($C2,'2026年度(M1前期)'!$B$5:$N$208,COLUMN('2026年度(M1前期)'!$E$5)+1,0)&amp;""</f>
        <v/>
      </c>
      <c r="N9" s="1013"/>
      <c r="O9" s="993" t="str">
        <f>VLOOKUP($C2,'2026年度(M2前期)'!$B$5:$N$208,COLUMN('2026年度(M2前期)'!$E$5)+1,0)&amp;""</f>
        <v/>
      </c>
      <c r="P9" s="1013"/>
      <c r="Q9" s="993" t="str">
        <f>VLOOKUP($C2,'2026年度(D1前期)'!$B$5:$N$208,COLUMN('2026年度(D1前期)'!$E$5)+1,0)&amp;""</f>
        <v/>
      </c>
      <c r="R9" s="1013"/>
      <c r="S9" s="993" t="str">
        <f>VLOOKUP($C2,'2026年度(D23前期)'!$B$5:$N$208,COLUMN('2026年度(D23前期)'!$E$5)+1,0)&amp;""</f>
        <v/>
      </c>
      <c r="T9" s="1013"/>
      <c r="U9" s="786" t="s">
        <v>70</v>
      </c>
      <c r="Z9" s="1000"/>
      <c r="AA9" s="974"/>
      <c r="AB9" s="974"/>
      <c r="AC9" s="974"/>
      <c r="AD9" s="974"/>
      <c r="AE9" s="974"/>
      <c r="AF9" s="974"/>
      <c r="AG9" s="986"/>
      <c r="AH9" s="974"/>
      <c r="AI9" s="974"/>
      <c r="AJ9" s="974"/>
      <c r="AK9" s="986"/>
      <c r="AL9" s="974"/>
      <c r="AM9" s="974"/>
      <c r="AN9" s="974"/>
      <c r="AO9" s="974"/>
      <c r="AP9" s="974"/>
      <c r="AQ9" s="974"/>
      <c r="AR9" s="974"/>
      <c r="AS9" s="974"/>
      <c r="AT9" s="974"/>
      <c r="AU9" s="974"/>
      <c r="AV9" s="974"/>
      <c r="AW9" s="986"/>
      <c r="AX9" s="974"/>
      <c r="AY9" s="974"/>
      <c r="AZ9" s="974"/>
      <c r="BA9" s="974"/>
      <c r="BB9" s="974"/>
      <c r="BC9" s="974"/>
      <c r="BD9" s="974"/>
      <c r="BE9" s="974"/>
      <c r="BF9" s="974"/>
      <c r="BG9" s="974"/>
      <c r="BH9" s="974"/>
      <c r="BI9" s="974"/>
      <c r="BJ9" s="974"/>
      <c r="BK9" s="974"/>
      <c r="BL9" s="974"/>
      <c r="BM9" s="974"/>
      <c r="BN9" s="986"/>
      <c r="BO9" s="974"/>
      <c r="BP9" s="974"/>
      <c r="BQ9" s="974"/>
      <c r="BR9" s="974"/>
      <c r="BS9" s="974"/>
      <c r="BT9" s="974"/>
      <c r="BU9" s="974"/>
      <c r="BV9" s="974"/>
    </row>
    <row r="10" spans="1:74" ht="13.5" customHeight="1">
      <c r="A10" s="1017"/>
      <c r="B10" s="15" t="s">
        <v>63</v>
      </c>
      <c r="C10" s="991"/>
      <c r="D10" s="989"/>
      <c r="E10" s="988"/>
      <c r="F10" s="989"/>
      <c r="G10" s="988"/>
      <c r="H10" s="989"/>
      <c r="I10" s="988"/>
      <c r="J10" s="989"/>
      <c r="K10" s="990"/>
      <c r="L10" s="990"/>
      <c r="M10" s="991"/>
      <c r="N10" s="989"/>
      <c r="O10" s="990"/>
      <c r="P10" s="989"/>
      <c r="Q10" s="990"/>
      <c r="R10" s="989"/>
      <c r="S10" s="990"/>
      <c r="T10" s="989"/>
      <c r="U10" s="786" t="s">
        <v>67</v>
      </c>
      <c r="Z10" s="1001"/>
      <c r="AA10" s="975"/>
      <c r="AB10" s="975"/>
      <c r="AC10" s="975"/>
      <c r="AD10" s="975"/>
      <c r="AE10" s="975"/>
      <c r="AF10" s="975"/>
      <c r="AG10" s="987"/>
      <c r="AH10" s="975"/>
      <c r="AI10" s="975"/>
      <c r="AJ10" s="975"/>
      <c r="AK10" s="987"/>
      <c r="AL10" s="975"/>
      <c r="AM10" s="975"/>
      <c r="AN10" s="975"/>
      <c r="AO10" s="975"/>
      <c r="AP10" s="975"/>
      <c r="AQ10" s="975"/>
      <c r="AR10" s="975"/>
      <c r="AS10" s="975"/>
      <c r="AT10" s="975"/>
      <c r="AU10" s="975"/>
      <c r="AV10" s="975"/>
      <c r="AW10" s="987"/>
      <c r="AX10" s="975"/>
      <c r="AY10" s="975"/>
      <c r="AZ10" s="975"/>
      <c r="BA10" s="975"/>
      <c r="BB10" s="975"/>
      <c r="BC10" s="975"/>
      <c r="BD10" s="975"/>
      <c r="BE10" s="975"/>
      <c r="BF10" s="975"/>
      <c r="BG10" s="975"/>
      <c r="BH10" s="975"/>
      <c r="BI10" s="975"/>
      <c r="BJ10" s="975"/>
      <c r="BK10" s="975"/>
      <c r="BL10" s="975"/>
      <c r="BM10" s="975"/>
      <c r="BN10" s="987"/>
      <c r="BO10" s="975"/>
      <c r="BP10" s="975"/>
      <c r="BQ10" s="975"/>
      <c r="BR10" s="975"/>
      <c r="BS10" s="975"/>
      <c r="BT10" s="975"/>
      <c r="BU10" s="975"/>
      <c r="BV10" s="975"/>
    </row>
    <row r="11" spans="1:74" ht="13.5" customHeight="1">
      <c r="A11" s="999" t="s">
        <v>71</v>
      </c>
      <c r="B11" s="17" t="s">
        <v>72</v>
      </c>
      <c r="C11" s="1011"/>
      <c r="D11" s="1012"/>
      <c r="E11" s="1018"/>
      <c r="F11" s="1012"/>
      <c r="G11" s="1018"/>
      <c r="H11" s="1012"/>
      <c r="I11" s="1018"/>
      <c r="J11" s="1012"/>
      <c r="K11" s="997"/>
      <c r="L11" s="1029"/>
      <c r="M11" s="1011"/>
      <c r="N11" s="1012"/>
      <c r="O11" s="997"/>
      <c r="P11" s="1012"/>
      <c r="Q11" s="997"/>
      <c r="R11" s="1012"/>
      <c r="S11" s="997"/>
      <c r="T11" s="1012"/>
      <c r="Z11" s="1000" t="str">
        <f>A11</f>
        <v>昼休み（12：30～13：30）</v>
      </c>
      <c r="AA11" s="973"/>
      <c r="AB11" s="973"/>
      <c r="AC11" s="973"/>
      <c r="AD11" s="973"/>
      <c r="AE11" s="973"/>
      <c r="AF11" s="973"/>
      <c r="AG11" s="973"/>
      <c r="AH11" s="973"/>
      <c r="AI11" s="973"/>
      <c r="AJ11" s="973"/>
      <c r="AK11" s="973"/>
      <c r="AL11" s="973"/>
      <c r="AM11" s="973" t="s">
        <v>56</v>
      </c>
      <c r="AN11" s="973"/>
      <c r="AO11" s="973"/>
      <c r="AP11" s="973"/>
      <c r="AQ11" s="973"/>
      <c r="AR11" s="973"/>
      <c r="AS11" s="973"/>
      <c r="AT11" s="973"/>
      <c r="AU11" s="973"/>
      <c r="AV11" s="973"/>
      <c r="AW11" s="973"/>
      <c r="AX11" s="973"/>
      <c r="AY11" s="973"/>
      <c r="AZ11" s="973"/>
      <c r="BA11" s="973"/>
      <c r="BB11" s="973"/>
      <c r="BC11" s="973"/>
      <c r="BD11" s="973"/>
      <c r="BE11" s="973"/>
      <c r="BF11" s="973"/>
      <c r="BG11" s="973"/>
      <c r="BH11" s="973"/>
      <c r="BI11" s="973"/>
      <c r="BJ11" s="973"/>
      <c r="BK11" s="973"/>
      <c r="BL11" s="973"/>
      <c r="BM11" s="973"/>
      <c r="BN11" s="973"/>
      <c r="BO11" s="973"/>
      <c r="BP11" s="973"/>
      <c r="BQ11" s="973"/>
      <c r="BR11" s="973"/>
      <c r="BS11" s="973"/>
      <c r="BT11" s="973"/>
      <c r="BU11" s="973"/>
      <c r="BV11" s="973"/>
    </row>
    <row r="12" spans="1:74" ht="13.5" customHeight="1">
      <c r="A12" s="1000"/>
      <c r="B12" s="17" t="s">
        <v>73</v>
      </c>
      <c r="C12" s="1014"/>
      <c r="D12" s="1013"/>
      <c r="E12" s="1025"/>
      <c r="F12" s="1013"/>
      <c r="G12" s="1025"/>
      <c r="H12" s="1013"/>
      <c r="I12" s="1025"/>
      <c r="J12" s="1013"/>
      <c r="K12" s="993"/>
      <c r="L12" s="1026"/>
      <c r="M12" s="1014"/>
      <c r="N12" s="1013"/>
      <c r="O12" s="993"/>
      <c r="P12" s="1013"/>
      <c r="Q12" s="993"/>
      <c r="R12" s="1013"/>
      <c r="S12" s="993"/>
      <c r="T12" s="1013"/>
      <c r="Z12" s="1000"/>
      <c r="AA12" s="974"/>
      <c r="AB12" s="974"/>
      <c r="AC12" s="974"/>
      <c r="AD12" s="974"/>
      <c r="AE12" s="974"/>
      <c r="AF12" s="974"/>
      <c r="AG12" s="974"/>
      <c r="AH12" s="974"/>
      <c r="AI12" s="974"/>
      <c r="AJ12" s="974"/>
      <c r="AK12" s="974"/>
      <c r="AL12" s="974"/>
      <c r="AM12" s="974"/>
      <c r="AN12" s="974"/>
      <c r="AO12" s="974"/>
      <c r="AP12" s="974"/>
      <c r="AQ12" s="974"/>
      <c r="AR12" s="974"/>
      <c r="AS12" s="974"/>
      <c r="AT12" s="974"/>
      <c r="AU12" s="974"/>
      <c r="AV12" s="974"/>
      <c r="AW12" s="974"/>
      <c r="AX12" s="974"/>
      <c r="AY12" s="974"/>
      <c r="AZ12" s="974"/>
      <c r="BA12" s="974"/>
      <c r="BB12" s="974"/>
      <c r="BC12" s="974"/>
      <c r="BD12" s="974"/>
      <c r="BE12" s="974"/>
      <c r="BF12" s="974"/>
      <c r="BG12" s="974"/>
      <c r="BH12" s="974"/>
      <c r="BI12" s="974"/>
      <c r="BJ12" s="974"/>
      <c r="BK12" s="974"/>
      <c r="BL12" s="974"/>
      <c r="BM12" s="974"/>
      <c r="BN12" s="974"/>
      <c r="BO12" s="974"/>
      <c r="BP12" s="974"/>
      <c r="BQ12" s="974"/>
      <c r="BR12" s="974"/>
      <c r="BS12" s="974"/>
      <c r="BT12" s="974"/>
      <c r="BU12" s="974"/>
      <c r="BV12" s="974"/>
    </row>
    <row r="13" spans="1:74" ht="13.5" customHeight="1">
      <c r="A13" s="1000"/>
      <c r="B13" s="17" t="s">
        <v>69</v>
      </c>
      <c r="C13" s="1014"/>
      <c r="D13" s="1013"/>
      <c r="E13" s="1025"/>
      <c r="F13" s="1013"/>
      <c r="G13" s="1025"/>
      <c r="H13" s="1013"/>
      <c r="I13" s="1025"/>
      <c r="J13" s="1013"/>
      <c r="K13" s="993"/>
      <c r="L13" s="1026"/>
      <c r="M13" s="1014"/>
      <c r="N13" s="1013"/>
      <c r="O13" s="993"/>
      <c r="P13" s="1013"/>
      <c r="Q13" s="993"/>
      <c r="R13" s="1013"/>
      <c r="S13" s="993"/>
      <c r="T13" s="1013"/>
      <c r="Z13" s="1000"/>
      <c r="AA13" s="974"/>
      <c r="AB13" s="974"/>
      <c r="AC13" s="974"/>
      <c r="AD13" s="974"/>
      <c r="AE13" s="974"/>
      <c r="AF13" s="974"/>
      <c r="AG13" s="974"/>
      <c r="AH13" s="974"/>
      <c r="AI13" s="974"/>
      <c r="AJ13" s="974"/>
      <c r="AK13" s="974"/>
      <c r="AL13" s="974"/>
      <c r="AM13" s="974"/>
      <c r="AN13" s="974"/>
      <c r="AO13" s="974"/>
      <c r="AP13" s="974"/>
      <c r="AQ13" s="974"/>
      <c r="AR13" s="974"/>
      <c r="AS13" s="974"/>
      <c r="AT13" s="974"/>
      <c r="AU13" s="974"/>
      <c r="AV13" s="974"/>
      <c r="AW13" s="974"/>
      <c r="AX13" s="974"/>
      <c r="AY13" s="974"/>
      <c r="AZ13" s="974"/>
      <c r="BA13" s="974"/>
      <c r="BB13" s="974"/>
      <c r="BC13" s="974"/>
      <c r="BD13" s="974"/>
      <c r="BE13" s="974"/>
      <c r="BF13" s="974"/>
      <c r="BG13" s="974"/>
      <c r="BH13" s="974"/>
      <c r="BI13" s="974"/>
      <c r="BJ13" s="974"/>
      <c r="BK13" s="974"/>
      <c r="BL13" s="974"/>
      <c r="BM13" s="974"/>
      <c r="BN13" s="974"/>
      <c r="BO13" s="974"/>
      <c r="BP13" s="974"/>
      <c r="BQ13" s="974"/>
      <c r="BR13" s="974"/>
      <c r="BS13" s="974"/>
      <c r="BT13" s="974"/>
      <c r="BU13" s="974"/>
      <c r="BV13" s="974"/>
    </row>
    <row r="14" spans="1:74" ht="13.5" customHeight="1">
      <c r="A14" s="1001"/>
      <c r="B14" s="18" t="s">
        <v>63</v>
      </c>
      <c r="C14" s="1023"/>
      <c r="D14" s="1016"/>
      <c r="E14" s="1024"/>
      <c r="F14" s="1016"/>
      <c r="G14" s="1024"/>
      <c r="H14" s="1016"/>
      <c r="I14" s="1024"/>
      <c r="J14" s="1016"/>
      <c r="K14" s="1015"/>
      <c r="L14" s="1015"/>
      <c r="M14" s="1023"/>
      <c r="N14" s="1016"/>
      <c r="O14" s="1015"/>
      <c r="P14" s="1016"/>
      <c r="Q14" s="1015"/>
      <c r="R14" s="1016"/>
      <c r="S14" s="1015"/>
      <c r="T14" s="1016"/>
      <c r="Z14" s="1001"/>
      <c r="AA14" s="975"/>
      <c r="AB14" s="975"/>
      <c r="AC14" s="975"/>
      <c r="AD14" s="975"/>
      <c r="AE14" s="975"/>
      <c r="AF14" s="975"/>
      <c r="AG14" s="975"/>
      <c r="AH14" s="975"/>
      <c r="AI14" s="975"/>
      <c r="AJ14" s="975"/>
      <c r="AK14" s="975"/>
      <c r="AL14" s="975"/>
      <c r="AM14" s="975"/>
      <c r="AN14" s="975"/>
      <c r="AO14" s="975"/>
      <c r="AP14" s="975"/>
      <c r="AQ14" s="975"/>
      <c r="AR14" s="975"/>
      <c r="AS14" s="975"/>
      <c r="AT14" s="975"/>
      <c r="AU14" s="975"/>
      <c r="AV14" s="975"/>
      <c r="AW14" s="975"/>
      <c r="AX14" s="975"/>
      <c r="AY14" s="975"/>
      <c r="AZ14" s="975"/>
      <c r="BA14" s="975"/>
      <c r="BB14" s="975"/>
      <c r="BC14" s="975"/>
      <c r="BD14" s="975"/>
      <c r="BE14" s="975"/>
      <c r="BF14" s="975"/>
      <c r="BG14" s="975"/>
      <c r="BH14" s="975"/>
      <c r="BI14" s="975"/>
      <c r="BJ14" s="975"/>
      <c r="BK14" s="975"/>
      <c r="BL14" s="975"/>
      <c r="BM14" s="975"/>
      <c r="BN14" s="975"/>
      <c r="BO14" s="975"/>
      <c r="BP14" s="975"/>
      <c r="BQ14" s="975"/>
      <c r="BR14" s="975"/>
      <c r="BS14" s="975"/>
      <c r="BT14" s="975"/>
      <c r="BU14" s="975"/>
      <c r="BV14" s="975"/>
    </row>
    <row r="15" spans="1:74" ht="13.5" customHeight="1">
      <c r="A15" s="1000" t="s">
        <v>74</v>
      </c>
      <c r="B15" s="14" t="s">
        <v>53</v>
      </c>
      <c r="C15" s="996" t="str">
        <f>VLOOKUP($C2,'2026年度(1年前期)'!$B$5:$N$208,COLUMN('2026年度(1年前期)'!$G$5),0)&amp;""</f>
        <v/>
      </c>
      <c r="D15" s="997"/>
      <c r="E15" s="1002" t="str">
        <f>VLOOKUP($C2,'2026年度(2年前期)'!$B$5:$N$208,COLUMN('2026年度(2年前期)'!$G$5),0)&amp;""</f>
        <v/>
      </c>
      <c r="F15" s="997"/>
      <c r="G15" s="1002" t="str">
        <f>VLOOKUP($C2,'2026年度(3年前期)'!$B$5:$N$208,COLUMN('2026年度(3年前期)'!$G$5),0)&amp;""</f>
        <v/>
      </c>
      <c r="H15" s="997"/>
      <c r="I15" s="1002" t="str">
        <f>VLOOKUP($C2,'2026年度(4年前期)'!$B$5:$N$208,COLUMN('2026年度(4年前期)'!$G$5),0)&amp;""</f>
        <v/>
      </c>
      <c r="J15" s="997"/>
      <c r="K15" s="998" t="str">
        <f>VLOOKUP($C2,'2026年度(助産前期)'!$B$5:$N$208,COLUMN('2026年度(助産前期)'!$G$5),0)&amp;""</f>
        <v/>
      </c>
      <c r="L15" s="998"/>
      <c r="M15" s="996" t="str">
        <f>VLOOKUP($C2,'2026年度(M1前期)'!$B$5:$N$208,COLUMN('2026年度(M1前期)'!$G$5),0)&amp;""</f>
        <v/>
      </c>
      <c r="N15" s="997"/>
      <c r="O15" s="998" t="str">
        <f>VLOOKUP($C2,'2026年度(M2前期)'!$B$5:$N$208,COLUMN('2026年度(M2前期)'!$G$5),0)&amp;""</f>
        <v/>
      </c>
      <c r="P15" s="997"/>
      <c r="Q15" s="998" t="str">
        <f>VLOOKUP($C2,'2026年度(D1前期)'!$B$5:$N$208,COLUMN('2026年度(D1前期)'!$G$5),0)&amp;""</f>
        <v/>
      </c>
      <c r="R15" s="997"/>
      <c r="S15" s="998" t="str">
        <f>VLOOKUP($C2,'2026年度(D23前期)'!$B$5:$N$208,COLUMN('2026年度(D23前期)'!$G$5),0)&amp;""</f>
        <v/>
      </c>
      <c r="T15" s="997"/>
      <c r="Z15" s="1000" t="str">
        <f>A15</f>
        <v>３時限（13：30～15：00）</v>
      </c>
      <c r="AA15" s="973"/>
      <c r="AB15" s="973"/>
      <c r="AC15" s="973"/>
      <c r="AD15" s="973"/>
      <c r="AE15" s="973"/>
      <c r="AF15" s="973"/>
      <c r="AG15" s="973"/>
      <c r="AH15" s="973"/>
      <c r="AI15" s="973"/>
      <c r="AJ15" s="973"/>
      <c r="AK15" s="973"/>
      <c r="AL15" s="973"/>
      <c r="AM15" s="973"/>
      <c r="AN15" s="973"/>
      <c r="AO15" s="973"/>
      <c r="AP15" s="973"/>
      <c r="AQ15" s="973"/>
      <c r="AR15" s="973"/>
      <c r="AS15" s="973"/>
      <c r="AT15" s="973"/>
      <c r="AU15" s="973"/>
      <c r="AV15" s="973"/>
      <c r="AW15" s="973"/>
      <c r="AX15" s="973"/>
      <c r="AY15" s="973"/>
      <c r="AZ15" s="973"/>
      <c r="BA15" s="973"/>
      <c r="BB15" s="973"/>
      <c r="BC15" s="973"/>
      <c r="BD15" s="973"/>
      <c r="BE15" s="973"/>
      <c r="BF15" s="973"/>
      <c r="BG15" s="973"/>
      <c r="BH15" s="973"/>
      <c r="BI15" s="973"/>
      <c r="BJ15" s="973"/>
      <c r="BK15" s="973"/>
      <c r="BL15" s="973"/>
      <c r="BM15" s="973"/>
      <c r="BN15" s="973"/>
      <c r="BO15" s="973"/>
      <c r="BP15" s="973"/>
      <c r="BQ15" s="973"/>
      <c r="BR15" s="973"/>
      <c r="BS15" s="973"/>
      <c r="BT15" s="973"/>
      <c r="BU15" s="973"/>
      <c r="BV15" s="973"/>
    </row>
    <row r="16" spans="1:74" ht="13.5" customHeight="1">
      <c r="A16" s="1000"/>
      <c r="B16" s="14" t="s">
        <v>58</v>
      </c>
      <c r="C16" s="992" t="str">
        <f>IFERROR(VLOOKUP(C15,科目・教員!$A$1:$B$355,2,0),"")</f>
        <v/>
      </c>
      <c r="D16" s="993"/>
      <c r="E16" s="994" t="str">
        <f>IFERROR(VLOOKUP(E15,科目・教員!$A$1:$B$355,2,0),"")</f>
        <v/>
      </c>
      <c r="F16" s="993"/>
      <c r="G16" s="994" t="str">
        <f>IFERROR(VLOOKUP(G15,科目・教員!$A$1:$B$355,2,0),"")</f>
        <v/>
      </c>
      <c r="H16" s="993"/>
      <c r="I16" s="994" t="str">
        <f>IFERROR(VLOOKUP(I15,科目・教員!$A$1:$B$355,2,0),"")</f>
        <v/>
      </c>
      <c r="J16" s="993"/>
      <c r="K16" s="995" t="str">
        <f>IFERROR(VLOOKUP(K15,科目・教員!$A$1:$B$355,2,0),"")</f>
        <v/>
      </c>
      <c r="L16" s="995"/>
      <c r="M16" s="992" t="str">
        <f>IFERROR(VLOOKUP(M15,科目・教員!$A$1:$B$355,2,0),"")</f>
        <v/>
      </c>
      <c r="N16" s="993"/>
      <c r="O16" s="995" t="str">
        <f>IFERROR(VLOOKUP(O15,科目・教員!$A$1:$B$355,2,0),"")</f>
        <v/>
      </c>
      <c r="P16" s="993"/>
      <c r="Q16" s="995" t="str">
        <f>IFERROR(VLOOKUP(Q15,科目・教員!$A$1:$B$355,2,0),"")</f>
        <v/>
      </c>
      <c r="R16" s="993"/>
      <c r="S16" s="995" t="str">
        <f>IFERROR(VLOOKUP(S15,科目・教員!$A$1:$B$355,2,0),"")</f>
        <v/>
      </c>
      <c r="T16" s="993"/>
      <c r="Z16" s="1000"/>
      <c r="AA16" s="974"/>
      <c r="AB16" s="974"/>
      <c r="AC16" s="974"/>
      <c r="AD16" s="974"/>
      <c r="AE16" s="974"/>
      <c r="AF16" s="974"/>
      <c r="AG16" s="974"/>
      <c r="AH16" s="974"/>
      <c r="AI16" s="974"/>
      <c r="AJ16" s="974"/>
      <c r="AK16" s="974"/>
      <c r="AL16" s="974"/>
      <c r="AM16" s="974"/>
      <c r="AN16" s="974"/>
      <c r="AO16" s="974"/>
      <c r="AP16" s="974"/>
      <c r="AQ16" s="974"/>
      <c r="AR16" s="974"/>
      <c r="AS16" s="974"/>
      <c r="AT16" s="974"/>
      <c r="AU16" s="974"/>
      <c r="AV16" s="974"/>
      <c r="AW16" s="974"/>
      <c r="AX16" s="974"/>
      <c r="AY16" s="974"/>
      <c r="AZ16" s="974"/>
      <c r="BA16" s="974"/>
      <c r="BB16" s="974"/>
      <c r="BC16" s="974"/>
      <c r="BD16" s="974"/>
      <c r="BE16" s="974"/>
      <c r="BF16" s="974"/>
      <c r="BG16" s="974"/>
      <c r="BH16" s="974"/>
      <c r="BI16" s="974"/>
      <c r="BJ16" s="974"/>
      <c r="BK16" s="974"/>
      <c r="BL16" s="974"/>
      <c r="BM16" s="974"/>
      <c r="BN16" s="974"/>
      <c r="BO16" s="974"/>
      <c r="BP16" s="974"/>
      <c r="BQ16" s="974"/>
      <c r="BR16" s="974"/>
      <c r="BS16" s="974"/>
      <c r="BT16" s="974"/>
      <c r="BU16" s="974"/>
      <c r="BV16" s="974"/>
    </row>
    <row r="17" spans="1:74" ht="13.5" customHeight="1">
      <c r="A17" s="1000"/>
      <c r="B17" s="14" t="s">
        <v>69</v>
      </c>
      <c r="C17" s="992" t="str">
        <f>VLOOKUP($C2,'2026年度(1年前期)'!$B$5:$N$208,COLUMN('2026年度(1年前期)'!$G$5)+1,0)&amp;""</f>
        <v/>
      </c>
      <c r="D17" s="993"/>
      <c r="E17" s="994" t="str">
        <f>VLOOKUP($C2,'2026年度(2年前期)'!$B$5:$N$208,COLUMN('2026年度(2年前期)'!$G$5)+1,0)&amp;""</f>
        <v/>
      </c>
      <c r="F17" s="993"/>
      <c r="G17" s="994" t="str">
        <f>VLOOKUP($C2,'2026年度(3年前期)'!$B$5:$N$208,COLUMN('2026年度(3年前期)'!$G$5)+1,0)&amp;""</f>
        <v/>
      </c>
      <c r="H17" s="993"/>
      <c r="I17" s="994" t="str">
        <f>VLOOKUP($C2,'2026年度(4年前期)'!$B$5:$N$208,COLUMN('2026年度(4年前期)'!$G$5)+1,0)&amp;""</f>
        <v/>
      </c>
      <c r="J17" s="993"/>
      <c r="K17" s="995" t="str">
        <f>VLOOKUP($C2,'2026年度(助産前期)'!$B$5:$N$208,COLUMN('2026年度(助産前期)'!$G$5)+1,0)&amp;""</f>
        <v/>
      </c>
      <c r="L17" s="995"/>
      <c r="M17" s="992" t="str">
        <f>VLOOKUP($C2,'2026年度(M1前期)'!$B$5:$N$208,COLUMN('2026年度(M1前期)'!$G$5)+1,0)&amp;""</f>
        <v/>
      </c>
      <c r="N17" s="993"/>
      <c r="O17" s="995" t="str">
        <f>VLOOKUP($C2,'2026年度(M2前期)'!$B$5:$N$208,COLUMN('2026年度(M2前期)'!$G$5)+1,0)&amp;""</f>
        <v/>
      </c>
      <c r="P17" s="993"/>
      <c r="Q17" s="995" t="str">
        <f>VLOOKUP($C2,'2026年度(D1前期)'!$B$5:$N$208,COLUMN('2026年度(D1前期)'!$G$5)+1,0)&amp;""</f>
        <v/>
      </c>
      <c r="R17" s="993"/>
      <c r="S17" s="995" t="str">
        <f>VLOOKUP($C2,'2026年度(D23前期)'!$B$5:$N$208,COLUMN('2026年度(D23前期)'!$G$5)+1,0)&amp;""</f>
        <v/>
      </c>
      <c r="T17" s="993"/>
      <c r="Z17" s="1000"/>
      <c r="AA17" s="974"/>
      <c r="AB17" s="974"/>
      <c r="AC17" s="974"/>
      <c r="AD17" s="974"/>
      <c r="AE17" s="974"/>
      <c r="AF17" s="974"/>
      <c r="AG17" s="974"/>
      <c r="AH17" s="974"/>
      <c r="AI17" s="974"/>
      <c r="AJ17" s="974"/>
      <c r="AK17" s="974"/>
      <c r="AL17" s="974"/>
      <c r="AM17" s="974"/>
      <c r="AN17" s="974"/>
      <c r="AO17" s="974"/>
      <c r="AP17" s="974"/>
      <c r="AQ17" s="974"/>
      <c r="AR17" s="974"/>
      <c r="AS17" s="974"/>
      <c r="AT17" s="974"/>
      <c r="AU17" s="974"/>
      <c r="AV17" s="974"/>
      <c r="AW17" s="974"/>
      <c r="AX17" s="974"/>
      <c r="AY17" s="974"/>
      <c r="AZ17" s="974"/>
      <c r="BA17" s="974"/>
      <c r="BB17" s="974"/>
      <c r="BC17" s="974"/>
      <c r="BD17" s="974"/>
      <c r="BE17" s="974"/>
      <c r="BF17" s="974"/>
      <c r="BG17" s="974"/>
      <c r="BH17" s="974"/>
      <c r="BI17" s="974"/>
      <c r="BJ17" s="974"/>
      <c r="BK17" s="974"/>
      <c r="BL17" s="974"/>
      <c r="BM17" s="974"/>
      <c r="BN17" s="974"/>
      <c r="BO17" s="974"/>
      <c r="BP17" s="974"/>
      <c r="BQ17" s="974"/>
      <c r="BR17" s="974"/>
      <c r="BS17" s="974"/>
      <c r="BT17" s="974"/>
      <c r="BU17" s="974"/>
      <c r="BV17" s="974"/>
    </row>
    <row r="18" spans="1:74" ht="13.5" customHeight="1">
      <c r="A18" s="1017"/>
      <c r="B18" s="15" t="s">
        <v>63</v>
      </c>
      <c r="C18" s="991"/>
      <c r="D18" s="989"/>
      <c r="E18" s="988"/>
      <c r="F18" s="989"/>
      <c r="G18" s="988"/>
      <c r="H18" s="989"/>
      <c r="I18" s="988"/>
      <c r="J18" s="989"/>
      <c r="K18" s="990"/>
      <c r="L18" s="990"/>
      <c r="M18" s="991"/>
      <c r="N18" s="989"/>
      <c r="O18" s="990"/>
      <c r="P18" s="989"/>
      <c r="Q18" s="990"/>
      <c r="R18" s="989"/>
      <c r="S18" s="990"/>
      <c r="T18" s="989"/>
      <c r="Z18" s="1001"/>
      <c r="AA18" s="975"/>
      <c r="AB18" s="975"/>
      <c r="AC18" s="975"/>
      <c r="AD18" s="975"/>
      <c r="AE18" s="975"/>
      <c r="AF18" s="975"/>
      <c r="AG18" s="975"/>
      <c r="AH18" s="975"/>
      <c r="AI18" s="975"/>
      <c r="AJ18" s="975"/>
      <c r="AK18" s="975"/>
      <c r="AL18" s="975"/>
      <c r="AM18" s="975"/>
      <c r="AN18" s="975"/>
      <c r="AO18" s="975"/>
      <c r="AP18" s="975"/>
      <c r="AQ18" s="975"/>
      <c r="AR18" s="975"/>
      <c r="AS18" s="975"/>
      <c r="AT18" s="975"/>
      <c r="AU18" s="975"/>
      <c r="AV18" s="975"/>
      <c r="AW18" s="975"/>
      <c r="AX18" s="975"/>
      <c r="AY18" s="975"/>
      <c r="AZ18" s="975"/>
      <c r="BA18" s="975"/>
      <c r="BB18" s="975"/>
      <c r="BC18" s="975"/>
      <c r="BD18" s="975"/>
      <c r="BE18" s="975"/>
      <c r="BF18" s="975"/>
      <c r="BG18" s="975"/>
      <c r="BH18" s="975"/>
      <c r="BI18" s="975"/>
      <c r="BJ18" s="975"/>
      <c r="BK18" s="975"/>
      <c r="BL18" s="975"/>
      <c r="BM18" s="975"/>
      <c r="BN18" s="975"/>
      <c r="BO18" s="975"/>
      <c r="BP18" s="975"/>
      <c r="BQ18" s="975"/>
      <c r="BR18" s="975"/>
      <c r="BS18" s="975"/>
      <c r="BT18" s="975"/>
      <c r="BU18" s="975"/>
      <c r="BV18" s="975"/>
    </row>
    <row r="19" spans="1:74" ht="13.5" customHeight="1">
      <c r="A19" s="1000" t="s">
        <v>75</v>
      </c>
      <c r="B19" s="14" t="s">
        <v>53</v>
      </c>
      <c r="C19" s="996" t="str">
        <f>VLOOKUP($C2,'2026年度(1年前期)'!$B$5:$N$208,COLUMN('2026年度(1年前期)'!$I$5),0)&amp;""</f>
        <v/>
      </c>
      <c r="D19" s="997"/>
      <c r="E19" s="1002" t="str">
        <f>VLOOKUP($C2,'2026年度(2年前期)'!$B$5:$N$208,COLUMN('2026年度(2年前期)'!$I$5),0)&amp;""</f>
        <v/>
      </c>
      <c r="F19" s="997"/>
      <c r="G19" s="1002" t="str">
        <f>VLOOKUP($C2,'2026年度(3年前期)'!$B$5:$N$208,COLUMN('2026年度(3年前期)'!$I$5),0)&amp;""</f>
        <v/>
      </c>
      <c r="H19" s="997"/>
      <c r="I19" s="1002" t="str">
        <f>VLOOKUP($C2,'2026年度(4年前期)'!$B$5:$N$208,COLUMN('2026年度(4年前期)'!$I$5),0)&amp;""</f>
        <v/>
      </c>
      <c r="J19" s="997"/>
      <c r="K19" s="998" t="str">
        <f>VLOOKUP($C2,'2026年度(助産前期)'!$B$5:$N$208,COLUMN('2026年度(助産前期)'!$I$5),0)&amp;""</f>
        <v/>
      </c>
      <c r="L19" s="998"/>
      <c r="M19" s="996" t="str">
        <f>VLOOKUP($C2,'2026年度(M1前期)'!$B$5:$N$208,COLUMN('2026年度(M1前期)'!$I$5),0)&amp;""</f>
        <v/>
      </c>
      <c r="N19" s="997"/>
      <c r="O19" s="998" t="str">
        <f>VLOOKUP($C2,'2026年度(M2前期)'!$B$5:$N$208,COLUMN('2026年度(M2前期)'!$I$5),0)&amp;""</f>
        <v/>
      </c>
      <c r="P19" s="997"/>
      <c r="Q19" s="998" t="str">
        <f>VLOOKUP($C2,'2026年度(D1前期)'!$B$5:$N$208,COLUMN('2026年度(D1前期)'!$I$5),0)&amp;""</f>
        <v/>
      </c>
      <c r="R19" s="997"/>
      <c r="S19" s="998" t="str">
        <f>VLOOKUP($C2,'2026年度(D23前期)'!$B$5:$N$208,COLUMN('2026年度(D23前期)'!$I$5),0)&amp;""</f>
        <v/>
      </c>
      <c r="T19" s="997"/>
      <c r="Z19" s="1000" t="str">
        <f>A19</f>
        <v>４時限（15：10～16：40）</v>
      </c>
      <c r="AA19" s="973"/>
      <c r="AB19" s="973"/>
      <c r="AC19" s="973"/>
      <c r="AD19" s="973"/>
      <c r="AE19" s="973"/>
      <c r="AF19" s="973"/>
      <c r="AG19" s="973"/>
      <c r="AH19" s="973"/>
      <c r="AI19" s="973"/>
      <c r="AJ19" s="973"/>
      <c r="AK19" s="985"/>
      <c r="AL19" s="973"/>
      <c r="AM19" s="973"/>
      <c r="AN19" s="973"/>
      <c r="AO19" s="973"/>
      <c r="AP19" s="973"/>
      <c r="AQ19" s="973"/>
      <c r="AR19" s="973"/>
      <c r="AS19" s="973"/>
      <c r="AT19" s="973"/>
      <c r="AU19" s="973"/>
      <c r="AV19" s="973"/>
      <c r="AW19" s="985"/>
      <c r="AX19" s="973"/>
      <c r="AY19" s="973"/>
      <c r="AZ19" s="973"/>
      <c r="BA19" s="973"/>
      <c r="BB19" s="973"/>
      <c r="BC19" s="973"/>
      <c r="BD19" s="973"/>
      <c r="BE19" s="973"/>
      <c r="BF19" s="973"/>
      <c r="BG19" s="973"/>
      <c r="BH19" s="973"/>
      <c r="BI19" s="1080"/>
      <c r="BJ19" s="973"/>
      <c r="BK19" s="985" t="s">
        <v>76</v>
      </c>
      <c r="BL19" s="973"/>
      <c r="BM19" s="973"/>
      <c r="BN19" s="973"/>
      <c r="BO19" s="973"/>
      <c r="BP19" s="973"/>
      <c r="BQ19" s="973"/>
      <c r="BR19" s="973"/>
      <c r="BS19" s="973"/>
      <c r="BT19" s="973"/>
      <c r="BU19" s="973"/>
      <c r="BV19" s="973"/>
    </row>
    <row r="20" spans="1:74" ht="13.5" customHeight="1">
      <c r="A20" s="1000"/>
      <c r="B20" s="14" t="s">
        <v>58</v>
      </c>
      <c r="C20" s="992" t="str">
        <f>IFERROR(VLOOKUP(C19,科目・教員!$A$1:$B$355,2,0),"")</f>
        <v/>
      </c>
      <c r="D20" s="993"/>
      <c r="E20" s="994" t="str">
        <f>IFERROR(VLOOKUP(E19,科目・教員!$A$1:$B$355,2,0),"")</f>
        <v/>
      </c>
      <c r="F20" s="993"/>
      <c r="G20" s="994" t="str">
        <f>IFERROR(VLOOKUP(G19,科目・教員!$A$1:$B$355,2,0),"")</f>
        <v/>
      </c>
      <c r="H20" s="993"/>
      <c r="I20" s="994" t="str">
        <f>IFERROR(VLOOKUP(I19,科目・教員!$A$1:$B$355,2,0),"")</f>
        <v/>
      </c>
      <c r="J20" s="993"/>
      <c r="K20" s="995" t="str">
        <f>IFERROR(VLOOKUP(K19,科目・教員!$A$1:$B$355,2,0),"")</f>
        <v/>
      </c>
      <c r="L20" s="995"/>
      <c r="M20" s="992" t="str">
        <f>IFERROR(VLOOKUP(M19,科目・教員!$A$1:$B$355,2,0),"")</f>
        <v/>
      </c>
      <c r="N20" s="993"/>
      <c r="O20" s="995" t="str">
        <f>IFERROR(VLOOKUP(O19,科目・教員!$A$1:$B$355,2,0),"")</f>
        <v/>
      </c>
      <c r="P20" s="993"/>
      <c r="Q20" s="995" t="str">
        <f>IFERROR(VLOOKUP(Q19,科目・教員!$A$1:$B$355,2,0),"")</f>
        <v/>
      </c>
      <c r="R20" s="993"/>
      <c r="S20" s="995" t="str">
        <f>IFERROR(VLOOKUP(S19,科目・教員!$A$1:$B$355,2,0),"")</f>
        <v/>
      </c>
      <c r="T20" s="993"/>
      <c r="Z20" s="1000"/>
      <c r="AA20" s="974"/>
      <c r="AB20" s="974"/>
      <c r="AC20" s="974"/>
      <c r="AD20" s="974"/>
      <c r="AE20" s="974"/>
      <c r="AF20" s="974"/>
      <c r="AG20" s="974"/>
      <c r="AH20" s="974"/>
      <c r="AI20" s="974"/>
      <c r="AJ20" s="974"/>
      <c r="AK20" s="986"/>
      <c r="AL20" s="974"/>
      <c r="AM20" s="974"/>
      <c r="AN20" s="974"/>
      <c r="AO20" s="974"/>
      <c r="AP20" s="974"/>
      <c r="AQ20" s="974"/>
      <c r="AR20" s="974"/>
      <c r="AS20" s="974"/>
      <c r="AT20" s="974"/>
      <c r="AU20" s="974"/>
      <c r="AV20" s="974"/>
      <c r="AW20" s="986"/>
      <c r="AX20" s="974"/>
      <c r="AY20" s="974"/>
      <c r="AZ20" s="974"/>
      <c r="BA20" s="974"/>
      <c r="BB20" s="974"/>
      <c r="BC20" s="974"/>
      <c r="BD20" s="974"/>
      <c r="BE20" s="974"/>
      <c r="BF20" s="974"/>
      <c r="BG20" s="974"/>
      <c r="BH20" s="974"/>
      <c r="BI20" s="1081"/>
      <c r="BJ20" s="974"/>
      <c r="BK20" s="974"/>
      <c r="BL20" s="974"/>
      <c r="BM20" s="974"/>
      <c r="BN20" s="974"/>
      <c r="BO20" s="974"/>
      <c r="BP20" s="974"/>
      <c r="BQ20" s="974"/>
      <c r="BR20" s="974"/>
      <c r="BS20" s="974"/>
      <c r="BT20" s="974"/>
      <c r="BU20" s="974"/>
      <c r="BV20" s="974"/>
    </row>
    <row r="21" spans="1:74" ht="13.5" customHeight="1">
      <c r="A21" s="1000"/>
      <c r="B21" s="14" t="s">
        <v>69</v>
      </c>
      <c r="C21" s="992" t="str">
        <f>VLOOKUP($C2,'2026年度(1年前期)'!$B$5:$N$208,COLUMN('2026年度(1年前期)'!$I$5)+1,0)&amp;""</f>
        <v/>
      </c>
      <c r="D21" s="993"/>
      <c r="E21" s="994" t="str">
        <f>VLOOKUP($C2,'2026年度(2年前期)'!$B$5:$N$208,COLUMN('2026年度(2年前期)'!$I$5)+1,0)&amp;""</f>
        <v/>
      </c>
      <c r="F21" s="993"/>
      <c r="G21" s="994" t="str">
        <f>VLOOKUP($C2,'2026年度(3年前期)'!$B$5:$N$208,COLUMN('2026年度(3年前期)'!$I$5)+1,0)&amp;""</f>
        <v/>
      </c>
      <c r="H21" s="993"/>
      <c r="I21" s="994" t="str">
        <f>VLOOKUP($C2,'2026年度(4年前期)'!$B$5:$N$208,COLUMN('2026年度(4年前期)'!$I$5)+1,0)&amp;""</f>
        <v/>
      </c>
      <c r="J21" s="993"/>
      <c r="K21" s="995" t="str">
        <f>VLOOKUP($C2,'2026年度(助産前期)'!$B$5:$N$208,COLUMN('2026年度(助産前期)'!$I$5)+1,0)&amp;""</f>
        <v/>
      </c>
      <c r="L21" s="995"/>
      <c r="M21" s="992" t="str">
        <f>VLOOKUP($C2,'2026年度(M1前期)'!$B$5:$N$208,COLUMN('2026年度(M1前期)'!$I$5)+1,0)&amp;""</f>
        <v/>
      </c>
      <c r="N21" s="993"/>
      <c r="O21" s="995" t="str">
        <f>VLOOKUP($C2,'2026年度(M2前期)'!$B$5:$N$208,COLUMN('2026年度(M2前期)'!$I$5)+1,0)&amp;""</f>
        <v/>
      </c>
      <c r="P21" s="993"/>
      <c r="Q21" s="995" t="str">
        <f>VLOOKUP($C2,'2026年度(D1前期)'!$B$5:$N$208,COLUMN('2026年度(D1前期)'!$I$5)+1,0)&amp;""</f>
        <v/>
      </c>
      <c r="R21" s="993"/>
      <c r="S21" s="995" t="str">
        <f>VLOOKUP($C2,'2026年度(D23前期)'!$B$5:$N$208,COLUMN('2026年度(D23前期)'!$I$5)+1,0)&amp;""</f>
        <v/>
      </c>
      <c r="T21" s="993"/>
      <c r="U21" s="704" t="s">
        <v>77</v>
      </c>
      <c r="Z21" s="1000"/>
      <c r="AA21" s="974"/>
      <c r="AB21" s="974"/>
      <c r="AC21" s="974"/>
      <c r="AD21" s="974"/>
      <c r="AE21" s="974"/>
      <c r="AF21" s="974"/>
      <c r="AG21" s="974"/>
      <c r="AH21" s="974"/>
      <c r="AI21" s="974"/>
      <c r="AJ21" s="974"/>
      <c r="AK21" s="986"/>
      <c r="AL21" s="974"/>
      <c r="AM21" s="974"/>
      <c r="AN21" s="974"/>
      <c r="AO21" s="974"/>
      <c r="AP21" s="974"/>
      <c r="AQ21" s="974"/>
      <c r="AR21" s="974"/>
      <c r="AS21" s="974"/>
      <c r="AT21" s="974"/>
      <c r="AU21" s="974"/>
      <c r="AV21" s="974"/>
      <c r="AW21" s="986"/>
      <c r="AX21" s="974"/>
      <c r="AY21" s="974"/>
      <c r="AZ21" s="974"/>
      <c r="BA21" s="974"/>
      <c r="BB21" s="974"/>
      <c r="BC21" s="974"/>
      <c r="BD21" s="974"/>
      <c r="BE21" s="974"/>
      <c r="BF21" s="974"/>
      <c r="BG21" s="974"/>
      <c r="BH21" s="974"/>
      <c r="BI21" s="1081"/>
      <c r="BJ21" s="974"/>
      <c r="BK21" s="974"/>
      <c r="BL21" s="974"/>
      <c r="BM21" s="974"/>
      <c r="BN21" s="974"/>
      <c r="BO21" s="974"/>
      <c r="BP21" s="974"/>
      <c r="BQ21" s="974"/>
      <c r="BR21" s="974"/>
      <c r="BS21" s="974"/>
      <c r="BT21" s="974"/>
      <c r="BU21" s="974"/>
      <c r="BV21" s="974"/>
    </row>
    <row r="22" spans="1:74" ht="13.5" customHeight="1">
      <c r="A22" s="1001"/>
      <c r="B22" s="15" t="s">
        <v>63</v>
      </c>
      <c r="C22" s="991"/>
      <c r="D22" s="989"/>
      <c r="E22" s="988"/>
      <c r="F22" s="989"/>
      <c r="G22" s="988"/>
      <c r="H22" s="989"/>
      <c r="I22" s="988"/>
      <c r="J22" s="989"/>
      <c r="K22" s="990"/>
      <c r="L22" s="990"/>
      <c r="M22" s="991"/>
      <c r="N22" s="989"/>
      <c r="O22" s="990"/>
      <c r="P22" s="989"/>
      <c r="Q22" s="990"/>
      <c r="R22" s="989"/>
      <c r="S22" s="990"/>
      <c r="T22" s="989"/>
      <c r="U22" s="704" t="s">
        <v>61</v>
      </c>
      <c r="Z22" s="1001"/>
      <c r="AA22" s="975"/>
      <c r="AB22" s="975"/>
      <c r="AC22" s="975"/>
      <c r="AD22" s="975"/>
      <c r="AE22" s="975"/>
      <c r="AF22" s="975"/>
      <c r="AG22" s="975"/>
      <c r="AH22" s="975"/>
      <c r="AI22" s="975"/>
      <c r="AJ22" s="975"/>
      <c r="AK22" s="987"/>
      <c r="AL22" s="975"/>
      <c r="AM22" s="975"/>
      <c r="AN22" s="975"/>
      <c r="AO22" s="975"/>
      <c r="AP22" s="975"/>
      <c r="AQ22" s="975"/>
      <c r="AR22" s="975"/>
      <c r="AS22" s="975"/>
      <c r="AT22" s="975"/>
      <c r="AU22" s="975"/>
      <c r="AV22" s="975"/>
      <c r="AW22" s="987"/>
      <c r="AX22" s="975"/>
      <c r="AY22" s="975"/>
      <c r="AZ22" s="975"/>
      <c r="BA22" s="975"/>
      <c r="BB22" s="975"/>
      <c r="BC22" s="975"/>
      <c r="BD22" s="975"/>
      <c r="BE22" s="975"/>
      <c r="BF22" s="975"/>
      <c r="BG22" s="975"/>
      <c r="BH22" s="975"/>
      <c r="BI22" s="1082"/>
      <c r="BJ22" s="975"/>
      <c r="BK22" s="975"/>
      <c r="BL22" s="975"/>
      <c r="BM22" s="975"/>
      <c r="BN22" s="975"/>
      <c r="BO22" s="975"/>
      <c r="BP22" s="975"/>
      <c r="BQ22" s="975"/>
      <c r="BR22" s="975"/>
      <c r="BS22" s="975"/>
      <c r="BT22" s="975"/>
      <c r="BU22" s="975"/>
      <c r="BV22" s="975"/>
    </row>
    <row r="23" spans="1:74" ht="13.5" customHeight="1">
      <c r="A23" s="1000" t="s">
        <v>78</v>
      </c>
      <c r="B23" s="14" t="s">
        <v>53</v>
      </c>
      <c r="C23" s="996" t="str">
        <f>VLOOKUP($C2,'2026年度(1年前期)'!$B$5:$N$208,COLUMN('2026年度(1年前期)'!$K$5),0)&amp;""</f>
        <v/>
      </c>
      <c r="D23" s="997"/>
      <c r="E23" s="1002" t="str">
        <f>VLOOKUP($C2,'2026年度(2年前期)'!$B$5:$N$208,COLUMN('2026年度(2年前期)'!$K$5),0)&amp;""</f>
        <v/>
      </c>
      <c r="F23" s="997"/>
      <c r="G23" s="1002" t="str">
        <f>VLOOKUP($C2,'2026年度(3年前期)'!$B$5:$N$208,COLUMN('2026年度(3年前期)'!$K$5),0)&amp;""</f>
        <v/>
      </c>
      <c r="H23" s="997"/>
      <c r="I23" s="1002" t="str">
        <f>VLOOKUP($C2,'2026年度(4年前期)'!$B$5:$N$208,COLUMN('2026年度(4年前期)'!$K$5),0)&amp;""</f>
        <v/>
      </c>
      <c r="J23" s="997"/>
      <c r="K23" s="998" t="str">
        <f>VLOOKUP($C2,'2026年度(助産前期)'!$B$5:$N$208,COLUMN('2026年度(助産前期)'!$K$5),0)&amp;""</f>
        <v/>
      </c>
      <c r="L23" s="998"/>
      <c r="M23" s="996" t="str">
        <f>VLOOKUP($C2,'2026年度(M1前期)'!$B$5:$N$208,COLUMN('2026年度(M1前期)'!$K$5),0)&amp;""</f>
        <v/>
      </c>
      <c r="N23" s="997"/>
      <c r="O23" s="998" t="str">
        <f>VLOOKUP($C2,'2026年度(M2前期)'!$B$5:$N$208,COLUMN('2026年度(M2前期)'!$K$5),0)&amp;""</f>
        <v/>
      </c>
      <c r="P23" s="997"/>
      <c r="Q23" s="998" t="str">
        <f>VLOOKUP($C2,'2026年度(D1前期)'!$B$5:$N$208,COLUMN('2026年度(D1前期)'!$K$5),0)&amp;""</f>
        <v/>
      </c>
      <c r="R23" s="997"/>
      <c r="S23" s="998" t="str">
        <f>VLOOKUP($C2,'2026年度(D23前期)'!$B$5:$N$208,COLUMN('2026年度(D23前期)'!$K$5),0)&amp;""</f>
        <v/>
      </c>
      <c r="T23" s="997"/>
      <c r="U23" s="704" t="s">
        <v>79</v>
      </c>
      <c r="Z23" s="1000" t="str">
        <f>A23</f>
        <v>５時限（16：50～18：20）</v>
      </c>
      <c r="AA23" s="973"/>
      <c r="AB23" s="973"/>
      <c r="AC23" s="973"/>
      <c r="AD23" s="973"/>
      <c r="AE23" s="973"/>
      <c r="AF23" s="973"/>
      <c r="AG23" s="973"/>
      <c r="AH23" s="973"/>
      <c r="AI23" s="973"/>
      <c r="AJ23" s="973"/>
      <c r="AK23" s="973"/>
      <c r="AL23" s="973"/>
      <c r="AM23" s="973"/>
      <c r="AN23" s="973"/>
      <c r="AO23" s="973"/>
      <c r="AP23" s="973"/>
      <c r="AQ23" s="973"/>
      <c r="AR23" s="973"/>
      <c r="AS23" s="973"/>
      <c r="AT23" s="973"/>
      <c r="AU23" s="973"/>
      <c r="AV23" s="973"/>
      <c r="AW23" s="973"/>
      <c r="AX23" s="973"/>
      <c r="AY23" s="973"/>
      <c r="AZ23" s="973"/>
      <c r="BA23" s="973"/>
      <c r="BB23" s="973"/>
      <c r="BC23" s="973"/>
      <c r="BD23" s="973"/>
      <c r="BE23" s="973"/>
      <c r="BF23" s="973"/>
      <c r="BG23" s="973"/>
      <c r="BH23" s="973"/>
      <c r="BI23" s="1080"/>
      <c r="BJ23" s="973"/>
      <c r="BK23" s="985" t="s">
        <v>80</v>
      </c>
      <c r="BL23" s="973"/>
      <c r="BM23" s="973"/>
      <c r="BN23" s="973"/>
      <c r="BO23" s="973"/>
      <c r="BP23" s="973"/>
      <c r="BQ23" s="973"/>
      <c r="BR23" s="973"/>
      <c r="BS23" s="973"/>
      <c r="BT23" s="973"/>
      <c r="BU23" s="973"/>
      <c r="BV23" s="973"/>
    </row>
    <row r="24" spans="1:74" ht="13.5" customHeight="1">
      <c r="A24" s="1000"/>
      <c r="B24" s="14" t="s">
        <v>58</v>
      </c>
      <c r="C24" s="992" t="str">
        <f>IFERROR(VLOOKUP(C23,科目・教員!$A$1:$B$355,2,0),"")</f>
        <v/>
      </c>
      <c r="D24" s="993"/>
      <c r="E24" s="994" t="str">
        <f>IFERROR(VLOOKUP(E23,科目・教員!$A$1:$B$355,2,0),"")</f>
        <v/>
      </c>
      <c r="F24" s="993"/>
      <c r="G24" s="994" t="str">
        <f>IFERROR(VLOOKUP(G23,科目・教員!$A$1:$B$355,2,0),"")</f>
        <v/>
      </c>
      <c r="H24" s="993"/>
      <c r="I24" s="994" t="str">
        <f>IFERROR(VLOOKUP(I23,科目・教員!$A$1:$B$355,2,0),"")</f>
        <v/>
      </c>
      <c r="J24" s="993"/>
      <c r="K24" s="995" t="str">
        <f>IFERROR(VLOOKUP(K23,科目・教員!$A$1:$B$355,2,0),"")</f>
        <v/>
      </c>
      <c r="L24" s="995"/>
      <c r="M24" s="992" t="str">
        <f>IFERROR(VLOOKUP(M23,科目・教員!$A$1:$B$355,2,0),"")</f>
        <v/>
      </c>
      <c r="N24" s="993"/>
      <c r="O24" s="995" t="str">
        <f>IFERROR(VLOOKUP(O23,科目・教員!$A$1:$B$355,2,0),"")</f>
        <v/>
      </c>
      <c r="P24" s="993"/>
      <c r="Q24" s="995" t="str">
        <f>IFERROR(VLOOKUP(Q23,科目・教員!$A$1:$B$355,2,0),"")</f>
        <v/>
      </c>
      <c r="R24" s="993"/>
      <c r="S24" s="995" t="str">
        <f>IFERROR(VLOOKUP(S23,科目・教員!$A$1:$B$355,2,0),"")</f>
        <v/>
      </c>
      <c r="T24" s="993"/>
      <c r="U24" s="704"/>
      <c r="Z24" s="1000"/>
      <c r="AA24" s="974"/>
      <c r="AB24" s="974"/>
      <c r="AC24" s="974"/>
      <c r="AD24" s="974"/>
      <c r="AE24" s="974"/>
      <c r="AF24" s="974"/>
      <c r="AG24" s="974"/>
      <c r="AH24" s="974"/>
      <c r="AI24" s="974"/>
      <c r="AJ24" s="974"/>
      <c r="AK24" s="974"/>
      <c r="AL24" s="974"/>
      <c r="AM24" s="974"/>
      <c r="AN24" s="974"/>
      <c r="AO24" s="974"/>
      <c r="AP24" s="974"/>
      <c r="AQ24" s="974"/>
      <c r="AR24" s="974"/>
      <c r="AS24" s="974"/>
      <c r="AT24" s="974"/>
      <c r="AU24" s="974"/>
      <c r="AV24" s="974"/>
      <c r="AW24" s="974"/>
      <c r="AX24" s="974"/>
      <c r="AY24" s="974"/>
      <c r="AZ24" s="974"/>
      <c r="BA24" s="974"/>
      <c r="BB24" s="974"/>
      <c r="BC24" s="974"/>
      <c r="BD24" s="974"/>
      <c r="BE24" s="974"/>
      <c r="BF24" s="974"/>
      <c r="BG24" s="974"/>
      <c r="BH24" s="974"/>
      <c r="BI24" s="1081"/>
      <c r="BJ24" s="974"/>
      <c r="BK24" s="974"/>
      <c r="BL24" s="974"/>
      <c r="BM24" s="974"/>
      <c r="BN24" s="974"/>
      <c r="BO24" s="974"/>
      <c r="BP24" s="974"/>
      <c r="BQ24" s="974"/>
      <c r="BR24" s="974"/>
      <c r="BS24" s="974"/>
      <c r="BT24" s="974"/>
      <c r="BU24" s="974"/>
      <c r="BV24" s="974"/>
    </row>
    <row r="25" spans="1:74" ht="13.5" customHeight="1">
      <c r="A25" s="1000"/>
      <c r="B25" s="14" t="s">
        <v>69</v>
      </c>
      <c r="C25" s="992" t="str">
        <f>VLOOKUP($C2,'2026年度(1年前期)'!$B$5:$N$208,COLUMN('2026年度(1年前期)'!$K$5)+1,0)&amp;""</f>
        <v/>
      </c>
      <c r="D25" s="993"/>
      <c r="E25" s="994" t="str">
        <f>VLOOKUP($C2,'2026年度(2年前期)'!$B$5:$N$208,COLUMN('2026年度(2年前期)'!$K$5)+1,0)&amp;""</f>
        <v/>
      </c>
      <c r="F25" s="993"/>
      <c r="G25" s="994" t="str">
        <f>VLOOKUP($C2,'2026年度(3年前期)'!$B$5:$N$208,COLUMN('2026年度(3年前期)'!$K$5)+1,0)&amp;""</f>
        <v/>
      </c>
      <c r="H25" s="993"/>
      <c r="I25" s="994" t="str">
        <f>VLOOKUP($C2,'2026年度(4年前期)'!$B$5:$N$208,COLUMN('2026年度(4年前期)'!$K$5)+1,0)&amp;""</f>
        <v/>
      </c>
      <c r="J25" s="993"/>
      <c r="K25" s="995" t="str">
        <f>VLOOKUP($C2,'2026年度(助産前期)'!$B$5:$N$208,COLUMN('2026年度(助産前期)'!$K$5)+1,0)&amp;""</f>
        <v/>
      </c>
      <c r="L25" s="995"/>
      <c r="M25" s="992" t="str">
        <f>VLOOKUP($C2,'2026年度(M1前期)'!$B$5:$N$208,COLUMN('2026年度(M1前期)'!$K$5)+1,0)&amp;""</f>
        <v/>
      </c>
      <c r="N25" s="993"/>
      <c r="O25" s="995" t="str">
        <f>VLOOKUP($C2,'2026年度(M2前期)'!$B$5:$N$208,COLUMN('2026年度(M2前期)'!$K$5)+1,0)&amp;""</f>
        <v/>
      </c>
      <c r="P25" s="993"/>
      <c r="Q25" s="995" t="str">
        <f>VLOOKUP($C2,'2026年度(D1前期)'!$B$5:$N$208,COLUMN('2026年度(D1前期)'!$K$5)+1,0)&amp;""</f>
        <v/>
      </c>
      <c r="R25" s="993"/>
      <c r="S25" s="995" t="str">
        <f>VLOOKUP($C2,'2026年度(D23前期)'!$B$5:$N$208,COLUMN('2026年度(D23前期)'!$K$5)+1,0)&amp;""</f>
        <v/>
      </c>
      <c r="T25" s="993"/>
      <c r="Z25" s="1000"/>
      <c r="AA25" s="974"/>
      <c r="AB25" s="974"/>
      <c r="AC25" s="974"/>
      <c r="AD25" s="974"/>
      <c r="AE25" s="974"/>
      <c r="AF25" s="974"/>
      <c r="AG25" s="974"/>
      <c r="AH25" s="974"/>
      <c r="AI25" s="974"/>
      <c r="AJ25" s="974"/>
      <c r="AK25" s="974"/>
      <c r="AL25" s="974"/>
      <c r="AM25" s="974"/>
      <c r="AN25" s="974"/>
      <c r="AO25" s="974"/>
      <c r="AP25" s="974"/>
      <c r="AQ25" s="974"/>
      <c r="AR25" s="974"/>
      <c r="AS25" s="974"/>
      <c r="AT25" s="974"/>
      <c r="AU25" s="974"/>
      <c r="AV25" s="974"/>
      <c r="AW25" s="974"/>
      <c r="AX25" s="974"/>
      <c r="AY25" s="974"/>
      <c r="AZ25" s="974"/>
      <c r="BA25" s="974"/>
      <c r="BB25" s="974"/>
      <c r="BC25" s="974"/>
      <c r="BD25" s="974"/>
      <c r="BE25" s="974"/>
      <c r="BF25" s="974"/>
      <c r="BG25" s="974"/>
      <c r="BH25" s="974"/>
      <c r="BI25" s="1081"/>
      <c r="BJ25" s="974"/>
      <c r="BK25" s="974"/>
      <c r="BL25" s="974"/>
      <c r="BM25" s="974"/>
      <c r="BN25" s="974"/>
      <c r="BO25" s="974"/>
      <c r="BP25" s="974"/>
      <c r="BQ25" s="974"/>
      <c r="BR25" s="974"/>
      <c r="BS25" s="974"/>
      <c r="BT25" s="974"/>
      <c r="BU25" s="974"/>
      <c r="BV25" s="974"/>
    </row>
    <row r="26" spans="1:74" ht="13.5" customHeight="1">
      <c r="A26" s="1001"/>
      <c r="B26" s="15" t="s">
        <v>63</v>
      </c>
      <c r="C26" s="991"/>
      <c r="D26" s="989"/>
      <c r="E26" s="988"/>
      <c r="F26" s="989"/>
      <c r="G26" s="988"/>
      <c r="H26" s="989"/>
      <c r="I26" s="988"/>
      <c r="J26" s="989"/>
      <c r="K26" s="990"/>
      <c r="L26" s="990"/>
      <c r="M26" s="991"/>
      <c r="N26" s="989"/>
      <c r="O26" s="990"/>
      <c r="P26" s="989"/>
      <c r="Q26" s="990"/>
      <c r="R26" s="989"/>
      <c r="S26" s="990"/>
      <c r="T26" s="989"/>
      <c r="U26" s="19"/>
      <c r="V26" s="19"/>
      <c r="W26" s="19"/>
      <c r="X26" s="19"/>
      <c r="Y26" s="19"/>
      <c r="Z26" s="1001"/>
      <c r="AA26" s="975"/>
      <c r="AB26" s="975"/>
      <c r="AC26" s="975"/>
      <c r="AD26" s="975"/>
      <c r="AE26" s="975"/>
      <c r="AF26" s="975"/>
      <c r="AG26" s="975"/>
      <c r="AH26" s="975"/>
      <c r="AI26" s="975"/>
      <c r="AJ26" s="975"/>
      <c r="AK26" s="975"/>
      <c r="AL26" s="975"/>
      <c r="AM26" s="975"/>
      <c r="AN26" s="975"/>
      <c r="AO26" s="975"/>
      <c r="AP26" s="975"/>
      <c r="AQ26" s="975"/>
      <c r="AR26" s="975"/>
      <c r="AS26" s="975"/>
      <c r="AT26" s="975"/>
      <c r="AU26" s="975"/>
      <c r="AV26" s="975"/>
      <c r="AW26" s="975"/>
      <c r="AX26" s="975"/>
      <c r="AY26" s="975"/>
      <c r="AZ26" s="975"/>
      <c r="BA26" s="975"/>
      <c r="BB26" s="975"/>
      <c r="BC26" s="975"/>
      <c r="BD26" s="975"/>
      <c r="BE26" s="975"/>
      <c r="BF26" s="975"/>
      <c r="BG26" s="975"/>
      <c r="BH26" s="975"/>
      <c r="BI26" s="1082"/>
      <c r="BJ26" s="975"/>
      <c r="BK26" s="975"/>
      <c r="BL26" s="975"/>
      <c r="BM26" s="975"/>
      <c r="BN26" s="975"/>
      <c r="BO26" s="975"/>
      <c r="BP26" s="975"/>
      <c r="BQ26" s="975"/>
      <c r="BR26" s="975"/>
      <c r="BS26" s="975"/>
      <c r="BT26" s="975"/>
      <c r="BU26" s="975"/>
      <c r="BV26" s="975"/>
    </row>
    <row r="27" spans="1:74" ht="18">
      <c r="A27" s="4"/>
      <c r="B27" s="5"/>
      <c r="C27" s="1035">
        <f>C2+1</f>
        <v>46114</v>
      </c>
      <c r="D27" s="1035"/>
      <c r="E27" s="1035"/>
      <c r="F27" s="1035"/>
      <c r="G27" s="1035"/>
      <c r="H27" s="1035"/>
      <c r="I27" s="1035"/>
      <c r="J27" s="1035"/>
      <c r="K27" s="1035"/>
      <c r="L27" s="1035"/>
      <c r="M27" s="1035"/>
      <c r="N27" s="1035"/>
      <c r="O27" s="1035"/>
      <c r="P27" s="1035"/>
      <c r="Q27" s="1035"/>
      <c r="R27" s="1035"/>
      <c r="S27" s="1035"/>
      <c r="T27" s="1035"/>
      <c r="U27" s="1055">
        <f>C27</f>
        <v>46114</v>
      </c>
      <c r="V27" s="1056"/>
      <c r="W27" s="1056"/>
      <c r="X27" s="1056"/>
      <c r="Y27" s="1056"/>
      <c r="Z27" s="1057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1000" t="s">
        <v>52</v>
      </c>
      <c r="B28" s="11" t="s">
        <v>53</v>
      </c>
      <c r="C28" s="1011" t="str">
        <f>VLOOKUP($C27,'2026年度(1年前期)'!$B$5:$N$208,COLUMN('2026年度(1年前期)'!$C$5),0)&amp;""</f>
        <v/>
      </c>
      <c r="D28" s="1012"/>
      <c r="E28" s="1018" t="str">
        <f>VLOOKUP($C27,'2026年度(2年前期)'!$B$5:$N$208,COLUMN('2026年度(2年前期)'!$C$5),0)&amp;""</f>
        <v>教科書販売</v>
      </c>
      <c r="F28" s="1012"/>
      <c r="G28" s="1018" t="str">
        <f>VLOOKUP($C27,'2026年度(3年前期)'!$B$5:$N$208,COLUMN('2026年度(3年前期)'!$C$5),0)&amp;""</f>
        <v/>
      </c>
      <c r="H28" s="1012"/>
      <c r="I28" s="1018" t="str">
        <f>VLOOKUP($C27,'2026年度(4年前期)'!$B$5:$N$208,COLUMN('2026年度(4年前期)'!$C$5),0)&amp;""</f>
        <v>国際看護学実習Ⅱオリエンテーション①</v>
      </c>
      <c r="J28" s="1012"/>
      <c r="K28" s="997" t="str">
        <f>VLOOKUP($C27,'2026年度(助産前期)'!$B$5:$N$208,COLUMN('2026年度(助産前期)'!$C$5),0)&amp;""</f>
        <v/>
      </c>
      <c r="L28" s="1029"/>
      <c r="M28" s="1036" t="str">
        <f>VLOOKUP($C27,'2026年度(M1前期)'!$B$5:$N$208,COLUMN('2026年度(M1前期)'!$C$5),0)&amp;""</f>
        <v/>
      </c>
      <c r="N28" s="1029"/>
      <c r="O28" s="1018" t="str">
        <f>VLOOKUP($C27,'2026年度(M2前期)'!$B$5:$N$208,COLUMN('2026年度(M2前期)'!$C$5),0)&amp;""</f>
        <v/>
      </c>
      <c r="P28" s="1012"/>
      <c r="Q28" s="1018" t="str">
        <f>VLOOKUP($C27,'2026年度(D1前期)'!$B$5:$N$208,COLUMN('2026年度(D1前期)'!$C$5),0)&amp;""</f>
        <v/>
      </c>
      <c r="R28" s="1012"/>
      <c r="S28" s="997" t="str">
        <f>VLOOKUP($C27,'2026年度(D23前期)'!$B$5:$N$208,COLUMN('2026年度(D23前期)'!$C$5),0)&amp;""</f>
        <v/>
      </c>
      <c r="T28" s="1012"/>
      <c r="U28" s="12"/>
      <c r="Z28" s="999" t="str">
        <f>A28</f>
        <v xml:space="preserve">１時限（09：20～10：50） </v>
      </c>
      <c r="AA28" s="1136"/>
      <c r="AB28" s="1136"/>
      <c r="AC28" s="1136"/>
      <c r="AD28" s="1136"/>
      <c r="AE28" s="1136"/>
      <c r="AF28" s="1136"/>
      <c r="AG28" s="985"/>
      <c r="AH28" s="985"/>
      <c r="AI28" s="985"/>
      <c r="AJ28" s="985"/>
      <c r="AK28" s="985"/>
      <c r="AL28" s="985"/>
      <c r="AM28" s="985"/>
      <c r="AN28" s="985"/>
      <c r="AO28" s="985"/>
      <c r="AP28" s="985"/>
      <c r="AQ28" s="985"/>
      <c r="AR28" s="985"/>
      <c r="AS28" s="985"/>
      <c r="AT28" s="985"/>
      <c r="AU28" s="985"/>
      <c r="AV28" s="985"/>
      <c r="AW28" s="973"/>
      <c r="AX28" s="985"/>
      <c r="AY28" s="985"/>
      <c r="AZ28" s="973"/>
      <c r="BA28" s="985"/>
      <c r="BB28" s="985"/>
      <c r="BC28" s="985"/>
      <c r="BD28" s="985"/>
      <c r="BE28" s="985"/>
      <c r="BF28" s="985"/>
      <c r="BG28" s="985"/>
      <c r="BH28" s="985"/>
      <c r="BI28" s="985"/>
      <c r="BJ28" s="985"/>
      <c r="BK28" s="973"/>
      <c r="BL28" s="973"/>
      <c r="BM28" s="973"/>
      <c r="BN28" s="985" t="s">
        <v>82</v>
      </c>
      <c r="BO28" s="985"/>
      <c r="BP28" s="1136"/>
      <c r="BQ28" s="1136"/>
      <c r="BR28" s="1136"/>
      <c r="BS28" s="1136"/>
      <c r="BT28" s="1136"/>
      <c r="BU28" s="1136"/>
      <c r="BV28" s="1136"/>
    </row>
    <row r="29" spans="1:74" ht="13.5" customHeight="1">
      <c r="A29" s="1000"/>
      <c r="B29" s="14" t="s">
        <v>58</v>
      </c>
      <c r="C29" s="1014" t="str">
        <f>IFERROR(VLOOKUP(C28,科目・教員!$A$1:$B$355,2,0),"")</f>
        <v/>
      </c>
      <c r="D29" s="1013"/>
      <c r="E29" s="1025" t="str">
        <f>IFERROR(VLOOKUP(E28,科目・教員!$A$1:$B$355,2,0),"")</f>
        <v/>
      </c>
      <c r="F29" s="1013"/>
      <c r="G29" s="1025" t="str">
        <f>IFERROR(VLOOKUP(G28,科目・教員!$A$1:$B$355,2,0),"")</f>
        <v/>
      </c>
      <c r="H29" s="1013"/>
      <c r="I29" s="1025" t="str">
        <f>IFERROR(VLOOKUP(I28,科目・教員!$A$1:$B$355,2,0),"")</f>
        <v/>
      </c>
      <c r="J29" s="1013"/>
      <c r="K29" s="993" t="str">
        <f>IFERROR(VLOOKUP(K28,科目・教員!$A$1:$B$355,2,0),"")</f>
        <v/>
      </c>
      <c r="L29" s="1026"/>
      <c r="M29" s="1032" t="str">
        <f>IFERROR(VLOOKUP(M28,科目・教員!$A$1:$B$355,2,0),"")</f>
        <v/>
      </c>
      <c r="N29" s="1013"/>
      <c r="O29" s="1025" t="str">
        <f>IFERROR(VLOOKUP(O28,科目・教員!$A$1:$B$355,2,0),"")</f>
        <v/>
      </c>
      <c r="P29" s="1013"/>
      <c r="Q29" s="1025" t="str">
        <f>IFERROR(VLOOKUP(Q28,科目・教員!$A$1:$B$355,2,0),"")</f>
        <v/>
      </c>
      <c r="R29" s="1013"/>
      <c r="S29" s="993" t="str">
        <f>IFERROR(VLOOKUP(S28,科目・教員!$A$1:$B$355,2,0),"")</f>
        <v/>
      </c>
      <c r="T29" s="1013"/>
      <c r="U29" s="12"/>
      <c r="Z29" s="1000"/>
      <c r="AA29" s="1137"/>
      <c r="AB29" s="1137"/>
      <c r="AC29" s="1137"/>
      <c r="AD29" s="1137"/>
      <c r="AE29" s="1137"/>
      <c r="AF29" s="1137"/>
      <c r="AG29" s="986"/>
      <c r="AH29" s="986"/>
      <c r="AI29" s="986"/>
      <c r="AJ29" s="986"/>
      <c r="AK29" s="986"/>
      <c r="AL29" s="986"/>
      <c r="AM29" s="986"/>
      <c r="AN29" s="986"/>
      <c r="AO29" s="986"/>
      <c r="AP29" s="986"/>
      <c r="AQ29" s="986"/>
      <c r="AR29" s="986"/>
      <c r="AS29" s="986"/>
      <c r="AT29" s="986"/>
      <c r="AU29" s="986"/>
      <c r="AV29" s="986"/>
      <c r="AW29" s="974"/>
      <c r="AX29" s="986"/>
      <c r="AY29" s="986"/>
      <c r="AZ29" s="974"/>
      <c r="BA29" s="986"/>
      <c r="BB29" s="986"/>
      <c r="BC29" s="986"/>
      <c r="BD29" s="986"/>
      <c r="BE29" s="986"/>
      <c r="BF29" s="986"/>
      <c r="BG29" s="986"/>
      <c r="BH29" s="986"/>
      <c r="BI29" s="986"/>
      <c r="BJ29" s="986"/>
      <c r="BK29" s="974"/>
      <c r="BL29" s="974"/>
      <c r="BM29" s="974"/>
      <c r="BN29" s="986"/>
      <c r="BO29" s="986"/>
      <c r="BP29" s="1137"/>
      <c r="BQ29" s="1137"/>
      <c r="BR29" s="1137"/>
      <c r="BS29" s="1137"/>
      <c r="BT29" s="1137"/>
      <c r="BU29" s="1137"/>
      <c r="BV29" s="1137"/>
    </row>
    <row r="30" spans="1:74" ht="13.5" customHeight="1">
      <c r="A30" s="1000"/>
      <c r="B30" s="14" t="s">
        <v>69</v>
      </c>
      <c r="C30" s="1014" t="str">
        <f>VLOOKUP($C27,'2026年度(1年前期)'!$B$5:$N$208,COLUMN('2026年度(1年前期)'!$C$5)+1,0)&amp;""</f>
        <v/>
      </c>
      <c r="D30" s="1013"/>
      <c r="E30" s="1025" t="str">
        <f>VLOOKUP($C27,'2026年度(2年前期)'!$B$5:$N$208,COLUMN('2026年度(2年前期)'!$C$5)+1,0)&amp;""</f>
        <v>講堂前ホール</v>
      </c>
      <c r="F30" s="1013"/>
      <c r="G30" s="1025" t="str">
        <f>VLOOKUP($C27,'2026年度(3年前期)'!$B$5:$N$208,COLUMN('2026年度(3年前期)'!$C$5)+1,0)&amp;""</f>
        <v/>
      </c>
      <c r="H30" s="1013"/>
      <c r="I30" s="1025" t="str">
        <f>VLOOKUP($C27,'2026年度(4年前期)'!$B$5:$N$208,COLUMN('2026年度(4年前期)'!$C$5)+1,0)&amp;""</f>
        <v>大講義室</v>
      </c>
      <c r="J30" s="1013"/>
      <c r="K30" s="993" t="str">
        <f>VLOOKUP($C27,'2026年度(助産前期)'!$B$5:$N$208,COLUMN('2026年度(助産前期)'!$C$5)+1,0)&amp;""</f>
        <v/>
      </c>
      <c r="L30" s="1026"/>
      <c r="M30" s="1032" t="str">
        <f>VLOOKUP($C27,'2026年度(M1前期)'!$B$5:$N$208,COLUMN('2026年度(M1前期)'!C$5)+1,0)&amp;""</f>
        <v/>
      </c>
      <c r="N30" s="1013"/>
      <c r="O30" s="1025" t="str">
        <f>VLOOKUP($C27,'2026年度(M2前期)'!$B$5:$N$208,COLUMN('2026年度(M2前期)'!$C$5)+1,0)&amp;""</f>
        <v/>
      </c>
      <c r="P30" s="1013"/>
      <c r="Q30" s="1025" t="str">
        <f>VLOOKUP($C27,'2026年度(D1前期)'!$B$5:$N$208,COLUMN('2026年度(D1前期)'!$C$5)+1,0)&amp;""</f>
        <v/>
      </c>
      <c r="R30" s="1013"/>
      <c r="S30" s="993" t="str">
        <f>VLOOKUP($C27,'2026年度(D23前期)'!$B$5:$N$208,COLUMN('2026年度(D23前期)'!$C$5)+1,0)&amp;""</f>
        <v/>
      </c>
      <c r="T30" s="1013"/>
      <c r="U30" s="12"/>
      <c r="Z30" s="1000"/>
      <c r="AA30" s="1137"/>
      <c r="AB30" s="1137"/>
      <c r="AC30" s="1137"/>
      <c r="AD30" s="1137"/>
      <c r="AE30" s="1137"/>
      <c r="AF30" s="1137"/>
      <c r="AG30" s="986"/>
      <c r="AH30" s="986"/>
      <c r="AI30" s="986"/>
      <c r="AJ30" s="986"/>
      <c r="AK30" s="986"/>
      <c r="AL30" s="986"/>
      <c r="AM30" s="986"/>
      <c r="AN30" s="986"/>
      <c r="AO30" s="986"/>
      <c r="AP30" s="986"/>
      <c r="AQ30" s="986"/>
      <c r="AR30" s="986"/>
      <c r="AS30" s="986"/>
      <c r="AT30" s="986"/>
      <c r="AU30" s="986"/>
      <c r="AV30" s="986"/>
      <c r="AW30" s="974"/>
      <c r="AX30" s="986"/>
      <c r="AY30" s="986"/>
      <c r="AZ30" s="974"/>
      <c r="BA30" s="986"/>
      <c r="BB30" s="986"/>
      <c r="BC30" s="986"/>
      <c r="BD30" s="986"/>
      <c r="BE30" s="986"/>
      <c r="BF30" s="986"/>
      <c r="BG30" s="986"/>
      <c r="BH30" s="986"/>
      <c r="BI30" s="986"/>
      <c r="BJ30" s="986"/>
      <c r="BK30" s="974"/>
      <c r="BL30" s="974"/>
      <c r="BM30" s="974"/>
      <c r="BN30" s="986"/>
      <c r="BO30" s="986"/>
      <c r="BP30" s="1137"/>
      <c r="BQ30" s="1137"/>
      <c r="BR30" s="1137"/>
      <c r="BS30" s="1137"/>
      <c r="BT30" s="1137"/>
      <c r="BU30" s="1137"/>
      <c r="BV30" s="1137"/>
    </row>
    <row r="31" spans="1:74" ht="13.5" customHeight="1">
      <c r="A31" s="1001"/>
      <c r="B31" s="15" t="s">
        <v>63</v>
      </c>
      <c r="C31" s="991"/>
      <c r="D31" s="1031"/>
      <c r="E31" s="988"/>
      <c r="F31" s="1031"/>
      <c r="G31" s="988"/>
      <c r="H31" s="1031"/>
      <c r="I31" s="988"/>
      <c r="J31" s="1031"/>
      <c r="K31" s="990"/>
      <c r="L31" s="1034"/>
      <c r="M31" s="1030"/>
      <c r="N31" s="1031"/>
      <c r="O31" s="988"/>
      <c r="P31" s="1031"/>
      <c r="Q31" s="988"/>
      <c r="R31" s="1031"/>
      <c r="S31" s="990"/>
      <c r="T31" s="1031"/>
      <c r="U31" s="12"/>
      <c r="Z31" s="1001"/>
      <c r="AA31" s="1138"/>
      <c r="AB31" s="1138"/>
      <c r="AC31" s="1138"/>
      <c r="AD31" s="1138"/>
      <c r="AE31" s="1138"/>
      <c r="AF31" s="1138"/>
      <c r="AG31" s="987"/>
      <c r="AH31" s="987"/>
      <c r="AI31" s="987"/>
      <c r="AJ31" s="987"/>
      <c r="AK31" s="987"/>
      <c r="AL31" s="987"/>
      <c r="AM31" s="987"/>
      <c r="AN31" s="987"/>
      <c r="AO31" s="987"/>
      <c r="AP31" s="987"/>
      <c r="AQ31" s="987"/>
      <c r="AR31" s="987"/>
      <c r="AS31" s="987"/>
      <c r="AT31" s="987"/>
      <c r="AU31" s="987"/>
      <c r="AV31" s="987"/>
      <c r="AW31" s="975"/>
      <c r="AX31" s="987"/>
      <c r="AY31" s="987"/>
      <c r="AZ31" s="975"/>
      <c r="BA31" s="987"/>
      <c r="BB31" s="987"/>
      <c r="BC31" s="987"/>
      <c r="BD31" s="987"/>
      <c r="BE31" s="987"/>
      <c r="BF31" s="987"/>
      <c r="BG31" s="987"/>
      <c r="BH31" s="987"/>
      <c r="BI31" s="987"/>
      <c r="BJ31" s="987"/>
      <c r="BK31" s="975"/>
      <c r="BL31" s="975"/>
      <c r="BM31" s="975"/>
      <c r="BN31" s="987"/>
      <c r="BO31" s="987"/>
      <c r="BP31" s="1138"/>
      <c r="BQ31" s="1138"/>
      <c r="BR31" s="1138"/>
      <c r="BS31" s="1138"/>
      <c r="BT31" s="1138"/>
      <c r="BU31" s="1138"/>
      <c r="BV31" s="1138"/>
    </row>
    <row r="32" spans="1:74" ht="13.5" customHeight="1">
      <c r="A32" s="1000" t="s">
        <v>65</v>
      </c>
      <c r="B32" s="14" t="s">
        <v>53</v>
      </c>
      <c r="C32" s="1011" t="str">
        <f>VLOOKUP($C27,'2026年度(1年前期)'!$B$5:$N$208,COLUMN('2026年度(1年前期)'!$E$5),0)&amp;""</f>
        <v/>
      </c>
      <c r="D32" s="1012"/>
      <c r="E32" s="1018" t="str">
        <f>VLOOKUP($C27,'2026年度(2年前期)'!$B$5:$N$208,COLUMN('2026年度(2年前期)'!$E$5),0)&amp;""</f>
        <v>履修/学生生活/キャリアガイダンス</v>
      </c>
      <c r="F32" s="1012"/>
      <c r="G32" s="1018" t="str">
        <f>VLOOKUP($C27,'2026年度(3年前期)'!$B$5:$N$208,COLUMN('2026年度(3年前期)'!$E$5),0)&amp;""</f>
        <v>履修/学生生活/キャリアガイダンス</v>
      </c>
      <c r="H32" s="1012"/>
      <c r="I32" s="1018" t="str">
        <f>VLOOKUP($C27,'2026年度(4年前期)'!$B$5:$N$208,COLUMN('2026年度(4年前期)'!$E$5),0)&amp;""</f>
        <v>履修/学生生活/キャリアガイダンス</v>
      </c>
      <c r="J32" s="1012"/>
      <c r="K32" s="997" t="str">
        <f>VLOOKUP($C27,'2026年度(助産前期)'!$B$5:$N$208,COLUMN('2026年度(助産前期)'!$E$5),0)&amp;""</f>
        <v/>
      </c>
      <c r="L32" s="1029"/>
      <c r="M32" s="1011" t="str">
        <f>VLOOKUP($C27,'2026年度(M1前期)'!$B$5:$N$208,COLUMN('2026年度(M1前期)'!$E$5),0)&amp;""</f>
        <v/>
      </c>
      <c r="N32" s="1012"/>
      <c r="O32" s="997" t="str">
        <f>VLOOKUP($C27,'2026年度(M2前期)'!$B$5:$N$208,COLUMN('2026年度(M2前期)'!$E$5),0)&amp;""</f>
        <v/>
      </c>
      <c r="P32" s="1012"/>
      <c r="Q32" s="997" t="str">
        <f>VLOOKUP($C27,'2026年度(D1前期)'!$B$5:$N$208,COLUMN('2026年度(D1前期)'!$E$5),0)&amp;""</f>
        <v/>
      </c>
      <c r="R32" s="1012"/>
      <c r="S32" s="997" t="str">
        <f>VLOOKUP($C27,'2026年度(D23前期)'!$B$5:$N$208,COLUMN('2026年度(D23前期)'!$E$5),0)&amp;""</f>
        <v/>
      </c>
      <c r="T32" s="1012"/>
      <c r="U32" s="704" t="s">
        <v>83</v>
      </c>
      <c r="V32" s="786" t="s">
        <v>84</v>
      </c>
      <c r="Z32" s="1000" t="str">
        <f>A32</f>
        <v>２時限（11：00～12：30）</v>
      </c>
      <c r="AA32" s="1136"/>
      <c r="AB32" s="1136"/>
      <c r="AC32" s="1136"/>
      <c r="AD32" s="1136"/>
      <c r="AE32" s="1136"/>
      <c r="AF32" s="1136"/>
      <c r="AG32" s="985" t="s">
        <v>85</v>
      </c>
      <c r="AH32" s="985"/>
      <c r="AI32" s="985"/>
      <c r="AJ32" s="985"/>
      <c r="AK32" s="985"/>
      <c r="AL32" s="985"/>
      <c r="AM32" s="985"/>
      <c r="AN32" s="985"/>
      <c r="AO32" s="985"/>
      <c r="AP32" s="985"/>
      <c r="AQ32" s="985"/>
      <c r="AR32" s="985"/>
      <c r="AS32" s="985"/>
      <c r="AT32" s="985"/>
      <c r="AU32" s="985"/>
      <c r="AV32" s="985"/>
      <c r="AW32" s="985" t="s">
        <v>85</v>
      </c>
      <c r="AX32" s="985"/>
      <c r="AY32" s="985"/>
      <c r="AZ32" s="973"/>
      <c r="BA32" s="985"/>
      <c r="BB32" s="985"/>
      <c r="BC32" s="985"/>
      <c r="BD32" s="985"/>
      <c r="BE32" s="985"/>
      <c r="BF32" s="985"/>
      <c r="BG32" s="985"/>
      <c r="BH32" s="985"/>
      <c r="BI32" s="985"/>
      <c r="BJ32" s="985"/>
      <c r="BK32" s="973" t="s">
        <v>86</v>
      </c>
      <c r="BL32" s="973" t="s">
        <v>87</v>
      </c>
      <c r="BM32" s="973"/>
      <c r="BN32" s="985" t="s">
        <v>85</v>
      </c>
      <c r="BO32" s="985"/>
      <c r="BP32" s="1136"/>
      <c r="BQ32" s="1136"/>
      <c r="BR32" s="1136"/>
      <c r="BS32" s="1136"/>
      <c r="BT32" s="1136"/>
      <c r="BU32" s="1136"/>
      <c r="BV32" s="1136"/>
    </row>
    <row r="33" spans="1:74" ht="13.5" customHeight="1">
      <c r="A33" s="1000"/>
      <c r="B33" s="14" t="s">
        <v>58</v>
      </c>
      <c r="C33" s="1014" t="str">
        <f>IFERROR(VLOOKUP(C32,科目・教員!$A$1:$B$355,2,0),"")</f>
        <v/>
      </c>
      <c r="D33" s="1013"/>
      <c r="E33" s="1025" t="str">
        <f>IFERROR(VLOOKUP(E32,科目・教員!$A$1:$B$355,2,0),"")</f>
        <v/>
      </c>
      <c r="F33" s="1013"/>
      <c r="G33" s="1025" t="str">
        <f>IFERROR(VLOOKUP(G32,科目・教員!$A$1:$B$355,2,0),"")</f>
        <v/>
      </c>
      <c r="H33" s="1013"/>
      <c r="I33" s="1025" t="str">
        <f>IFERROR(VLOOKUP(I32,科目・教員!$A$1:$B$355,2,0),"")</f>
        <v/>
      </c>
      <c r="J33" s="1013"/>
      <c r="K33" s="993" t="str">
        <f>IFERROR(VLOOKUP(K32,科目・教員!$A$1:$B$355,2,0),"")</f>
        <v/>
      </c>
      <c r="L33" s="1026"/>
      <c r="M33" s="1014" t="str">
        <f>IFERROR(VLOOKUP(M32,科目・教員!$A$1:$B$355,2,0),"")</f>
        <v/>
      </c>
      <c r="N33" s="1013"/>
      <c r="O33" s="993" t="str">
        <f>IFERROR(VLOOKUP(O32,科目・教員!$A$1:$B$355,2,0),"")</f>
        <v/>
      </c>
      <c r="P33" s="1013"/>
      <c r="Q33" s="993" t="str">
        <f>IFERROR(VLOOKUP(Q32,科目・教員!$A$1:$B$355,2,0),"")</f>
        <v/>
      </c>
      <c r="R33" s="1013"/>
      <c r="S33" s="993" t="str">
        <f>IFERROR(VLOOKUP(S32,科目・教員!$A$1:$B$355,2,0),"")</f>
        <v/>
      </c>
      <c r="T33" s="1013"/>
      <c r="U33" s="704" t="s">
        <v>88</v>
      </c>
      <c r="V33" s="786" t="s">
        <v>89</v>
      </c>
      <c r="Z33" s="1000"/>
      <c r="AA33" s="1137"/>
      <c r="AB33" s="1137"/>
      <c r="AC33" s="1137"/>
      <c r="AD33" s="1137"/>
      <c r="AE33" s="1137"/>
      <c r="AF33" s="1137"/>
      <c r="AG33" s="986"/>
      <c r="AH33" s="986"/>
      <c r="AI33" s="986"/>
      <c r="AJ33" s="986"/>
      <c r="AK33" s="986"/>
      <c r="AL33" s="986"/>
      <c r="AM33" s="986"/>
      <c r="AN33" s="986"/>
      <c r="AO33" s="986"/>
      <c r="AP33" s="986"/>
      <c r="AQ33" s="986"/>
      <c r="AR33" s="986"/>
      <c r="AS33" s="986"/>
      <c r="AT33" s="986"/>
      <c r="AU33" s="986"/>
      <c r="AV33" s="986"/>
      <c r="AW33" s="986"/>
      <c r="AX33" s="986"/>
      <c r="AY33" s="986"/>
      <c r="AZ33" s="974"/>
      <c r="BA33" s="986"/>
      <c r="BB33" s="986"/>
      <c r="BC33" s="986"/>
      <c r="BD33" s="986"/>
      <c r="BE33" s="986"/>
      <c r="BF33" s="986"/>
      <c r="BG33" s="986"/>
      <c r="BH33" s="986"/>
      <c r="BI33" s="986"/>
      <c r="BJ33" s="986"/>
      <c r="BK33" s="974"/>
      <c r="BL33" s="974"/>
      <c r="BM33" s="974"/>
      <c r="BN33" s="986"/>
      <c r="BO33" s="986"/>
      <c r="BP33" s="1137"/>
      <c r="BQ33" s="1137"/>
      <c r="BR33" s="1137"/>
      <c r="BS33" s="1137"/>
      <c r="BT33" s="1137"/>
      <c r="BU33" s="1137"/>
      <c r="BV33" s="1137"/>
    </row>
    <row r="34" spans="1:74" ht="13.5" customHeight="1">
      <c r="A34" s="1000"/>
      <c r="B34" s="14" t="s">
        <v>69</v>
      </c>
      <c r="C34" s="1014" t="str">
        <f>VLOOKUP($C27,'2026年度(1年前期)'!$B$5:$N$208,COLUMN('2026年度(1年前期)'!$E$5)+1,0)&amp;""</f>
        <v/>
      </c>
      <c r="D34" s="1013"/>
      <c r="E34" s="1025" t="str">
        <f>VLOOKUP($C27,'2026年度(2年前期)'!$B$5:$N$208,COLUMN('2026年度(2年前期)'!$E$5)+1,0)&amp;""</f>
        <v>201</v>
      </c>
      <c r="F34" s="1013"/>
      <c r="G34" s="1025" t="str">
        <f>VLOOKUP($C27,'2026年度(3年前期)'!$B$5:$N$208,COLUMN('2026年度(3年前期)'!$E$5)+1,0)&amp;""</f>
        <v>301</v>
      </c>
      <c r="H34" s="1013"/>
      <c r="I34" s="1025" t="str">
        <f>VLOOKUP($C27,'2026年度(4年前期)'!$B$5:$N$208,COLUMN('2026年度(4年前期)'!$E$5)+1,0)&amp;""</f>
        <v>大講義室</v>
      </c>
      <c r="J34" s="1013"/>
      <c r="K34" s="993" t="str">
        <f>VLOOKUP($C27,'2026年度(助産前期)'!$B$5:$N$208,COLUMN('2026年度(助産前期)'!$E$5)+1,0)&amp;""</f>
        <v/>
      </c>
      <c r="L34" s="1026"/>
      <c r="M34" s="1014" t="str">
        <f>VLOOKUP($C27,'2026年度(M1前期)'!$B$5:$N$208,COLUMN('2026年度(M1前期)'!$E$5)+1,0)&amp;""</f>
        <v/>
      </c>
      <c r="N34" s="1013"/>
      <c r="O34" s="993" t="str">
        <f>VLOOKUP($C27,'2026年度(M2前期)'!$B$5:$N$208,COLUMN('2026年度(M2前期)'!$E$5)+1,0)&amp;""</f>
        <v/>
      </c>
      <c r="P34" s="1013"/>
      <c r="Q34" s="993" t="str">
        <f>VLOOKUP($C27,'2026年度(D1前期)'!$B$5:$N$208,COLUMN('2026年度(D1前期)'!$E$5)+1,0)&amp;""</f>
        <v/>
      </c>
      <c r="R34" s="1013"/>
      <c r="S34" s="993" t="str">
        <f>VLOOKUP($C27,'2026年度(D23前期)'!$B$5:$N$208,COLUMN('2026年度(D23前期)'!$E$5)+1,0)&amp;""</f>
        <v/>
      </c>
      <c r="T34" s="1013"/>
      <c r="U34" s="704" t="s">
        <v>86</v>
      </c>
      <c r="V34" s="786" t="s">
        <v>87</v>
      </c>
      <c r="Z34" s="1000"/>
      <c r="AA34" s="1137"/>
      <c r="AB34" s="1137"/>
      <c r="AC34" s="1137"/>
      <c r="AD34" s="1137"/>
      <c r="AE34" s="1137"/>
      <c r="AF34" s="1137"/>
      <c r="AG34" s="986"/>
      <c r="AH34" s="986"/>
      <c r="AI34" s="986"/>
      <c r="AJ34" s="986"/>
      <c r="AK34" s="986"/>
      <c r="AL34" s="986"/>
      <c r="AM34" s="986"/>
      <c r="AN34" s="986"/>
      <c r="AO34" s="986"/>
      <c r="AP34" s="986"/>
      <c r="AQ34" s="986"/>
      <c r="AR34" s="986"/>
      <c r="AS34" s="986"/>
      <c r="AT34" s="986"/>
      <c r="AU34" s="986"/>
      <c r="AV34" s="986"/>
      <c r="AW34" s="986"/>
      <c r="AX34" s="986"/>
      <c r="AY34" s="986"/>
      <c r="AZ34" s="974"/>
      <c r="BA34" s="986"/>
      <c r="BB34" s="986"/>
      <c r="BC34" s="986"/>
      <c r="BD34" s="986"/>
      <c r="BE34" s="986"/>
      <c r="BF34" s="986"/>
      <c r="BG34" s="986"/>
      <c r="BH34" s="986"/>
      <c r="BI34" s="986"/>
      <c r="BJ34" s="986"/>
      <c r="BK34" s="974"/>
      <c r="BL34" s="974"/>
      <c r="BM34" s="974"/>
      <c r="BN34" s="986"/>
      <c r="BO34" s="986"/>
      <c r="BP34" s="1137"/>
      <c r="BQ34" s="1137"/>
      <c r="BR34" s="1137"/>
      <c r="BS34" s="1137"/>
      <c r="BT34" s="1137"/>
      <c r="BU34" s="1137"/>
      <c r="BV34" s="1137"/>
    </row>
    <row r="35" spans="1:74" ht="13.5" customHeight="1">
      <c r="A35" s="1017"/>
      <c r="B35" s="15" t="s">
        <v>63</v>
      </c>
      <c r="C35" s="991"/>
      <c r="D35" s="989"/>
      <c r="E35" s="988"/>
      <c r="F35" s="989"/>
      <c r="G35" s="988"/>
      <c r="H35" s="989"/>
      <c r="I35" s="988"/>
      <c r="J35" s="989"/>
      <c r="K35" s="990"/>
      <c r="L35" s="990"/>
      <c r="M35" s="991"/>
      <c r="N35" s="989"/>
      <c r="O35" s="990"/>
      <c r="P35" s="989"/>
      <c r="Q35" s="990"/>
      <c r="R35" s="989"/>
      <c r="S35" s="990"/>
      <c r="T35" s="989"/>
      <c r="U35" s="704"/>
      <c r="V35" s="786" t="s">
        <v>90</v>
      </c>
      <c r="Z35" s="1001"/>
      <c r="AA35" s="1138"/>
      <c r="AB35" s="1138"/>
      <c r="AC35" s="1138"/>
      <c r="AD35" s="1138"/>
      <c r="AE35" s="1138"/>
      <c r="AF35" s="1138"/>
      <c r="AG35" s="987"/>
      <c r="AH35" s="987"/>
      <c r="AI35" s="987"/>
      <c r="AJ35" s="987"/>
      <c r="AK35" s="987"/>
      <c r="AL35" s="987"/>
      <c r="AM35" s="987"/>
      <c r="AN35" s="987"/>
      <c r="AO35" s="987"/>
      <c r="AP35" s="987"/>
      <c r="AQ35" s="987"/>
      <c r="AR35" s="987"/>
      <c r="AS35" s="987"/>
      <c r="AT35" s="987"/>
      <c r="AU35" s="987"/>
      <c r="AV35" s="987"/>
      <c r="AW35" s="987"/>
      <c r="AX35" s="987"/>
      <c r="AY35" s="987"/>
      <c r="AZ35" s="975"/>
      <c r="BA35" s="987"/>
      <c r="BB35" s="987"/>
      <c r="BC35" s="987"/>
      <c r="BD35" s="987"/>
      <c r="BE35" s="987"/>
      <c r="BF35" s="987"/>
      <c r="BG35" s="987"/>
      <c r="BH35" s="987"/>
      <c r="BI35" s="987"/>
      <c r="BJ35" s="987"/>
      <c r="BK35" s="975"/>
      <c r="BL35" s="975"/>
      <c r="BM35" s="975"/>
      <c r="BN35" s="987"/>
      <c r="BO35" s="987"/>
      <c r="BP35" s="1138"/>
      <c r="BQ35" s="1138"/>
      <c r="BR35" s="1138"/>
      <c r="BS35" s="1138"/>
      <c r="BT35" s="1138"/>
      <c r="BU35" s="1138"/>
      <c r="BV35" s="1138"/>
    </row>
    <row r="36" spans="1:74" ht="13.5" customHeight="1">
      <c r="A36" s="999" t="s">
        <v>71</v>
      </c>
      <c r="B36" s="17" t="s">
        <v>72</v>
      </c>
      <c r="C36" s="1011"/>
      <c r="D36" s="1012"/>
      <c r="E36" s="1018"/>
      <c r="F36" s="1012"/>
      <c r="G36" s="1018"/>
      <c r="H36" s="1012"/>
      <c r="I36" s="1018"/>
      <c r="J36" s="1012"/>
      <c r="K36" s="997"/>
      <c r="L36" s="1029"/>
      <c r="M36" s="1011"/>
      <c r="N36" s="1012"/>
      <c r="O36" s="997"/>
      <c r="P36" s="1012"/>
      <c r="Q36" s="997"/>
      <c r="R36" s="1012"/>
      <c r="S36" s="997"/>
      <c r="T36" s="1012"/>
      <c r="Z36" s="1000" t="str">
        <f>A36</f>
        <v>昼休み（12：30～13：30）</v>
      </c>
      <c r="AA36" s="1136"/>
      <c r="AB36" s="1136"/>
      <c r="AC36" s="1136"/>
      <c r="AD36" s="1136"/>
      <c r="AE36" s="1136"/>
      <c r="AF36" s="1136"/>
      <c r="AG36" s="985"/>
      <c r="AH36" s="985"/>
      <c r="AI36" s="985"/>
      <c r="AJ36" s="985"/>
      <c r="AK36" s="985"/>
      <c r="AL36" s="985"/>
      <c r="AM36" s="985"/>
      <c r="AN36" s="985"/>
      <c r="AO36" s="985"/>
      <c r="AP36" s="985"/>
      <c r="AQ36" s="985"/>
      <c r="AR36" s="985"/>
      <c r="AS36" s="985"/>
      <c r="AT36" s="985"/>
      <c r="AU36" s="985"/>
      <c r="AV36" s="985"/>
      <c r="AW36" s="985"/>
      <c r="AX36" s="985"/>
      <c r="AY36" s="985"/>
      <c r="AZ36" s="973"/>
      <c r="BA36" s="985"/>
      <c r="BB36" s="985"/>
      <c r="BC36" s="985"/>
      <c r="BD36" s="985"/>
      <c r="BE36" s="985"/>
      <c r="BF36" s="985"/>
      <c r="BG36" s="985"/>
      <c r="BH36" s="985"/>
      <c r="BI36" s="985"/>
      <c r="BJ36" s="985"/>
      <c r="BK36" s="973"/>
      <c r="BL36" s="973" t="s">
        <v>87</v>
      </c>
      <c r="BM36" s="973"/>
      <c r="BN36" s="973"/>
      <c r="BO36" s="985"/>
      <c r="BP36" s="1136"/>
      <c r="BQ36" s="1136"/>
      <c r="BR36" s="1136"/>
      <c r="BS36" s="1136"/>
      <c r="BT36" s="1136"/>
      <c r="BU36" s="1136"/>
      <c r="BV36" s="1136"/>
    </row>
    <row r="37" spans="1:74" ht="13.5" customHeight="1">
      <c r="A37" s="1000"/>
      <c r="B37" s="17" t="s">
        <v>73</v>
      </c>
      <c r="C37" s="1014"/>
      <c r="D37" s="1013"/>
      <c r="E37" s="1025"/>
      <c r="F37" s="1013"/>
      <c r="G37" s="1025"/>
      <c r="H37" s="1013"/>
      <c r="I37" s="1025"/>
      <c r="J37" s="1013"/>
      <c r="K37" s="993"/>
      <c r="L37" s="1026"/>
      <c r="M37" s="1014"/>
      <c r="N37" s="1013"/>
      <c r="O37" s="993"/>
      <c r="P37" s="1013"/>
      <c r="Q37" s="993"/>
      <c r="R37" s="1013"/>
      <c r="S37" s="993"/>
      <c r="T37" s="1013"/>
      <c r="Z37" s="1000"/>
      <c r="AA37" s="1137"/>
      <c r="AB37" s="1137"/>
      <c r="AC37" s="1137"/>
      <c r="AD37" s="1137"/>
      <c r="AE37" s="1137"/>
      <c r="AF37" s="1137"/>
      <c r="AG37" s="986"/>
      <c r="AH37" s="986"/>
      <c r="AI37" s="986"/>
      <c r="AJ37" s="986"/>
      <c r="AK37" s="986"/>
      <c r="AL37" s="986"/>
      <c r="AM37" s="986"/>
      <c r="AN37" s="986"/>
      <c r="AO37" s="986"/>
      <c r="AP37" s="986"/>
      <c r="AQ37" s="986"/>
      <c r="AR37" s="986"/>
      <c r="AS37" s="986"/>
      <c r="AT37" s="986"/>
      <c r="AU37" s="986"/>
      <c r="AV37" s="986"/>
      <c r="AW37" s="986"/>
      <c r="AX37" s="986"/>
      <c r="AY37" s="986"/>
      <c r="AZ37" s="974"/>
      <c r="BA37" s="986"/>
      <c r="BB37" s="986"/>
      <c r="BC37" s="986"/>
      <c r="BD37" s="986"/>
      <c r="BE37" s="986"/>
      <c r="BF37" s="986"/>
      <c r="BG37" s="986"/>
      <c r="BH37" s="986"/>
      <c r="BI37" s="986"/>
      <c r="BJ37" s="986"/>
      <c r="BK37" s="974"/>
      <c r="BL37" s="974"/>
      <c r="BM37" s="974"/>
      <c r="BN37" s="974"/>
      <c r="BO37" s="986"/>
      <c r="BP37" s="1137"/>
      <c r="BQ37" s="1137"/>
      <c r="BR37" s="1137"/>
      <c r="BS37" s="1137"/>
      <c r="BT37" s="1137"/>
      <c r="BU37" s="1137"/>
      <c r="BV37" s="1137"/>
    </row>
    <row r="38" spans="1:74" ht="13.5" customHeight="1">
      <c r="A38" s="1000"/>
      <c r="B38" s="17" t="s">
        <v>69</v>
      </c>
      <c r="C38" s="1014"/>
      <c r="D38" s="1013"/>
      <c r="E38" s="1025"/>
      <c r="F38" s="1013"/>
      <c r="G38" s="1025"/>
      <c r="H38" s="1013"/>
      <c r="I38" s="1025"/>
      <c r="J38" s="1013"/>
      <c r="K38" s="993"/>
      <c r="L38" s="1026"/>
      <c r="M38" s="1014"/>
      <c r="N38" s="1013"/>
      <c r="O38" s="993"/>
      <c r="P38" s="1013"/>
      <c r="Q38" s="993"/>
      <c r="R38" s="1013"/>
      <c r="S38" s="993"/>
      <c r="T38" s="1013"/>
      <c r="Z38" s="1000"/>
      <c r="AA38" s="1137"/>
      <c r="AB38" s="1137"/>
      <c r="AC38" s="1137"/>
      <c r="AD38" s="1137"/>
      <c r="AE38" s="1137"/>
      <c r="AF38" s="1137"/>
      <c r="AG38" s="986"/>
      <c r="AH38" s="986"/>
      <c r="AI38" s="986"/>
      <c r="AJ38" s="986"/>
      <c r="AK38" s="986"/>
      <c r="AL38" s="986"/>
      <c r="AM38" s="986"/>
      <c r="AN38" s="986"/>
      <c r="AO38" s="986"/>
      <c r="AP38" s="986"/>
      <c r="AQ38" s="986"/>
      <c r="AR38" s="986"/>
      <c r="AS38" s="986"/>
      <c r="AT38" s="986"/>
      <c r="AU38" s="986"/>
      <c r="AV38" s="986"/>
      <c r="AW38" s="986"/>
      <c r="AX38" s="986"/>
      <c r="AY38" s="986"/>
      <c r="AZ38" s="974"/>
      <c r="BA38" s="986"/>
      <c r="BB38" s="986"/>
      <c r="BC38" s="986"/>
      <c r="BD38" s="986"/>
      <c r="BE38" s="986"/>
      <c r="BF38" s="986"/>
      <c r="BG38" s="986"/>
      <c r="BH38" s="986"/>
      <c r="BI38" s="986"/>
      <c r="BJ38" s="986"/>
      <c r="BK38" s="974"/>
      <c r="BL38" s="974"/>
      <c r="BM38" s="974"/>
      <c r="BN38" s="974"/>
      <c r="BO38" s="986"/>
      <c r="BP38" s="1137"/>
      <c r="BQ38" s="1137"/>
      <c r="BR38" s="1137"/>
      <c r="BS38" s="1137"/>
      <c r="BT38" s="1137"/>
      <c r="BU38" s="1137"/>
      <c r="BV38" s="1137"/>
    </row>
    <row r="39" spans="1:74" ht="13.5" customHeight="1">
      <c r="A39" s="1001"/>
      <c r="B39" s="18" t="s">
        <v>63</v>
      </c>
      <c r="C39" s="1023"/>
      <c r="D39" s="1016"/>
      <c r="E39" s="1024"/>
      <c r="F39" s="1016"/>
      <c r="G39" s="1024"/>
      <c r="H39" s="1016"/>
      <c r="I39" s="1024"/>
      <c r="J39" s="1016"/>
      <c r="K39" s="1015"/>
      <c r="L39" s="1015"/>
      <c r="M39" s="1023"/>
      <c r="N39" s="1016"/>
      <c r="O39" s="1015"/>
      <c r="P39" s="1016"/>
      <c r="Q39" s="1015"/>
      <c r="R39" s="1016"/>
      <c r="S39" s="1015"/>
      <c r="T39" s="1016"/>
      <c r="Z39" s="1001"/>
      <c r="AA39" s="1138"/>
      <c r="AB39" s="1138"/>
      <c r="AC39" s="1138"/>
      <c r="AD39" s="1138"/>
      <c r="AE39" s="1138"/>
      <c r="AF39" s="1138"/>
      <c r="AG39" s="987"/>
      <c r="AH39" s="987"/>
      <c r="AI39" s="987"/>
      <c r="AJ39" s="987"/>
      <c r="AK39" s="987"/>
      <c r="AL39" s="987"/>
      <c r="AM39" s="987"/>
      <c r="AN39" s="987"/>
      <c r="AO39" s="987"/>
      <c r="AP39" s="987"/>
      <c r="AQ39" s="987"/>
      <c r="AR39" s="987"/>
      <c r="AS39" s="987"/>
      <c r="AT39" s="987"/>
      <c r="AU39" s="987"/>
      <c r="AV39" s="987"/>
      <c r="AW39" s="987"/>
      <c r="AX39" s="987"/>
      <c r="AY39" s="987"/>
      <c r="AZ39" s="975"/>
      <c r="BA39" s="987"/>
      <c r="BB39" s="987"/>
      <c r="BC39" s="987"/>
      <c r="BD39" s="987"/>
      <c r="BE39" s="987"/>
      <c r="BF39" s="987"/>
      <c r="BG39" s="987"/>
      <c r="BH39" s="987"/>
      <c r="BI39" s="987"/>
      <c r="BJ39" s="987"/>
      <c r="BK39" s="975"/>
      <c r="BL39" s="975"/>
      <c r="BM39" s="975"/>
      <c r="BN39" s="975"/>
      <c r="BO39" s="987"/>
      <c r="BP39" s="1138"/>
      <c r="BQ39" s="1138"/>
      <c r="BR39" s="1138"/>
      <c r="BS39" s="1138"/>
      <c r="BT39" s="1138"/>
      <c r="BU39" s="1138"/>
      <c r="BV39" s="1138"/>
    </row>
    <row r="40" spans="1:74" ht="13.5" customHeight="1">
      <c r="A40" s="1000" t="s">
        <v>74</v>
      </c>
      <c r="B40" s="14" t="s">
        <v>53</v>
      </c>
      <c r="C40" s="996" t="str">
        <f>VLOOKUP($C27,'2026年度(1年前期)'!$B$5:$N$208,COLUMN('2026年度(1年前期)'!$G$5),0)&amp;""</f>
        <v/>
      </c>
      <c r="D40" s="997"/>
      <c r="E40" s="1002" t="str">
        <f>VLOOKUP($C27,'2026年度(2年前期)'!$B$5:$N$208,COLUMN('2026年度(2年前期)'!$G$5),0)&amp;""</f>
        <v>母性看護学概論</v>
      </c>
      <c r="F40" s="997"/>
      <c r="G40" s="1002" t="str">
        <f>VLOOKUP($C27,'2026年度(3年前期)'!$B$5:$N$208,COLUMN('2026年度(3年前期)'!$G$5),0)&amp;""</f>
        <v>教科書販売</v>
      </c>
      <c r="H40" s="997"/>
      <c r="I40" s="1002" t="str">
        <f>VLOOKUP($C27,'2026年度(4年前期)'!$B$5:$N$208,COLUMN('2026年度(4年前期)'!$G$5),0)&amp;""</f>
        <v>教科書販売</v>
      </c>
      <c r="J40" s="997"/>
      <c r="K40" s="998" t="str">
        <f>VLOOKUP($C27,'2026年度(助産前期)'!$B$5:$N$208,COLUMN('2026年度(助産前期)'!$G$5),0)&amp;""</f>
        <v/>
      </c>
      <c r="L40" s="998"/>
      <c r="M40" s="996" t="str">
        <f>VLOOKUP($C27,'2026年度(M1前期)'!$B$5:$N$208,COLUMN('2026年度(M1前期)'!$G$5),0)&amp;""</f>
        <v/>
      </c>
      <c r="N40" s="997"/>
      <c r="O40" s="998" t="str">
        <f>VLOOKUP($C27,'2026年度(M2前期)'!$B$5:$N$208,COLUMN('2026年度(M2前期)'!$G$5),0)&amp;""</f>
        <v/>
      </c>
      <c r="P40" s="997"/>
      <c r="Q40" s="998" t="str">
        <f>VLOOKUP($C27,'2026年度(D1前期)'!$B$5:$N$208,COLUMN('2026年度(D1前期)'!$G$5),0)&amp;""</f>
        <v/>
      </c>
      <c r="R40" s="997"/>
      <c r="S40" s="998" t="str">
        <f>VLOOKUP($C27,'2026年度(D23前期)'!$B$5:$N$208,COLUMN('2026年度(D23前期)'!$G$5),0)&amp;""</f>
        <v/>
      </c>
      <c r="T40" s="997"/>
      <c r="Z40" s="1000" t="str">
        <f>A40</f>
        <v>３時限（13：30～15：00）</v>
      </c>
      <c r="AA40" s="1136"/>
      <c r="AB40" s="1136"/>
      <c r="AC40" s="1136"/>
      <c r="AD40" s="1136"/>
      <c r="AE40" s="1136"/>
      <c r="AF40" s="1152"/>
      <c r="AG40" s="985" t="s">
        <v>91</v>
      </c>
      <c r="AH40" s="985"/>
      <c r="AI40" s="985"/>
      <c r="AJ40" s="985"/>
      <c r="AK40" s="985"/>
      <c r="AL40" s="985"/>
      <c r="AM40" s="985"/>
      <c r="AN40" s="985"/>
      <c r="AO40" s="985"/>
      <c r="AP40" s="985"/>
      <c r="AQ40" s="985"/>
      <c r="AR40" s="985"/>
      <c r="AS40" s="985"/>
      <c r="AT40" s="985"/>
      <c r="AU40" s="985"/>
      <c r="AV40" s="985"/>
      <c r="AW40" s="985"/>
      <c r="AX40" s="985"/>
      <c r="AY40" s="985"/>
      <c r="AZ40" s="985"/>
      <c r="BA40" s="985"/>
      <c r="BB40" s="985"/>
      <c r="BC40" s="985"/>
      <c r="BD40" s="985"/>
      <c r="BE40" s="985"/>
      <c r="BF40" s="985"/>
      <c r="BG40" s="985"/>
      <c r="BH40" s="985"/>
      <c r="BI40" s="985"/>
      <c r="BJ40" s="985"/>
      <c r="BK40" s="973"/>
      <c r="BL40" s="973"/>
      <c r="BM40" s="973"/>
      <c r="BN40" s="973"/>
      <c r="BO40" s="985"/>
      <c r="BP40" s="1136"/>
      <c r="BQ40" s="1136"/>
      <c r="BR40" s="1136"/>
      <c r="BS40" s="1136"/>
      <c r="BT40" s="1136"/>
      <c r="BU40" s="1136"/>
      <c r="BV40" s="1136"/>
    </row>
    <row r="41" spans="1:74" ht="13.5" customHeight="1">
      <c r="A41" s="1000"/>
      <c r="B41" s="14" t="s">
        <v>58</v>
      </c>
      <c r="C41" s="992" t="str">
        <f>IFERROR(VLOOKUP(C40,科目・教員!$A$1:$B$355,2,0),"")</f>
        <v/>
      </c>
      <c r="D41" s="993"/>
      <c r="E41" s="994" t="str">
        <f>IFERROR(VLOOKUP(E40,科目・教員!$A$1:$B$355,2,0),"")</f>
        <v>日置　智華子</v>
      </c>
      <c r="F41" s="993"/>
      <c r="G41" s="994" t="str">
        <f>IFERROR(VLOOKUP(G40,科目・教員!$A$1:$B$355,2,0),"")</f>
        <v/>
      </c>
      <c r="H41" s="993"/>
      <c r="I41" s="994" t="str">
        <f>IFERROR(VLOOKUP(I40,科目・教員!$A$1:$B$355,2,0),"")</f>
        <v/>
      </c>
      <c r="J41" s="993"/>
      <c r="K41" s="995" t="str">
        <f>IFERROR(VLOOKUP(K40,科目・教員!$A$1:$B$355,2,0),"")</f>
        <v/>
      </c>
      <c r="L41" s="995"/>
      <c r="M41" s="992" t="str">
        <f>IFERROR(VLOOKUP(M40,科目・教員!$A$1:$B$355,2,0),"")</f>
        <v/>
      </c>
      <c r="N41" s="993"/>
      <c r="O41" s="995" t="str">
        <f>IFERROR(VLOOKUP(O40,科目・教員!$A$1:$B$355,2,0),"")</f>
        <v/>
      </c>
      <c r="P41" s="993"/>
      <c r="Q41" s="995" t="str">
        <f>IFERROR(VLOOKUP(Q40,科目・教員!$A$1:$B$355,2,0),"")</f>
        <v/>
      </c>
      <c r="R41" s="993"/>
      <c r="S41" s="995" t="str">
        <f>IFERROR(VLOOKUP(S40,科目・教員!$A$1:$B$355,2,0),"")</f>
        <v/>
      </c>
      <c r="T41" s="993"/>
      <c r="Z41" s="1000"/>
      <c r="AA41" s="1137"/>
      <c r="AB41" s="1137"/>
      <c r="AC41" s="1137"/>
      <c r="AD41" s="1137"/>
      <c r="AE41" s="1137"/>
      <c r="AF41" s="1153"/>
      <c r="AG41" s="986"/>
      <c r="AH41" s="986"/>
      <c r="AI41" s="986"/>
      <c r="AJ41" s="986"/>
      <c r="AK41" s="986"/>
      <c r="AL41" s="986"/>
      <c r="AM41" s="986"/>
      <c r="AN41" s="986"/>
      <c r="AO41" s="986"/>
      <c r="AP41" s="986"/>
      <c r="AQ41" s="986"/>
      <c r="AR41" s="986"/>
      <c r="AS41" s="986"/>
      <c r="AT41" s="986"/>
      <c r="AU41" s="986"/>
      <c r="AV41" s="986"/>
      <c r="AW41" s="986"/>
      <c r="AX41" s="986"/>
      <c r="AY41" s="986"/>
      <c r="AZ41" s="986"/>
      <c r="BA41" s="986"/>
      <c r="BB41" s="986"/>
      <c r="BC41" s="986"/>
      <c r="BD41" s="986"/>
      <c r="BE41" s="986"/>
      <c r="BF41" s="986"/>
      <c r="BG41" s="986"/>
      <c r="BH41" s="986"/>
      <c r="BI41" s="986"/>
      <c r="BJ41" s="986"/>
      <c r="BK41" s="974"/>
      <c r="BL41" s="974"/>
      <c r="BM41" s="974"/>
      <c r="BN41" s="974"/>
      <c r="BO41" s="986"/>
      <c r="BP41" s="1137"/>
      <c r="BQ41" s="1137"/>
      <c r="BR41" s="1137"/>
      <c r="BS41" s="1137"/>
      <c r="BT41" s="1137"/>
      <c r="BU41" s="1137"/>
      <c r="BV41" s="1137"/>
    </row>
    <row r="42" spans="1:74" ht="13.5" customHeight="1">
      <c r="A42" s="1000"/>
      <c r="B42" s="14" t="s">
        <v>69</v>
      </c>
      <c r="C42" s="992" t="str">
        <f>VLOOKUP($C27,'2026年度(1年前期)'!$B$5:$N$208,COLUMN('2026年度(1年前期)'!$G$5)+1,0)&amp;""</f>
        <v/>
      </c>
      <c r="D42" s="993"/>
      <c r="E42" s="994" t="str">
        <f>VLOOKUP($C27,'2026年度(2年前期)'!$B$5:$N$208,COLUMN('2026年度(2年前期)'!$G$5)+1,0)&amp;""</f>
        <v>201</v>
      </c>
      <c r="F42" s="993"/>
      <c r="G42" s="994" t="str">
        <f>VLOOKUP($C27,'2026年度(3年前期)'!$B$5:$N$208,COLUMN('2026年度(3年前期)'!$G$5)+1,0)&amp;""</f>
        <v>講堂前ホール</v>
      </c>
      <c r="H42" s="993"/>
      <c r="I42" s="994" t="str">
        <f>VLOOKUP($C27,'2026年度(4年前期)'!$B$5:$N$208,COLUMN('2026年度(4年前期)'!$G$5)+1,0)&amp;""</f>
        <v>講堂前ホール</v>
      </c>
      <c r="J42" s="993"/>
      <c r="K42" s="995" t="str">
        <f>VLOOKUP($C27,'2026年度(助産前期)'!$B$5:$N$208,COLUMN('2026年度(助産前期)'!$G$5)+1,0)&amp;""</f>
        <v/>
      </c>
      <c r="L42" s="995"/>
      <c r="M42" s="992" t="str">
        <f>VLOOKUP($C27,'2026年度(M1前期)'!$B$5:$N$208,COLUMN('2026年度(M1前期)'!$G$5)+1,0)&amp;""</f>
        <v/>
      </c>
      <c r="N42" s="993"/>
      <c r="O42" s="995" t="str">
        <f>VLOOKUP($C27,'2026年度(M2前期)'!$B$5:$N$208,COLUMN('2026年度(M2前期)'!$G$5)+1,0)&amp;""</f>
        <v/>
      </c>
      <c r="P42" s="993"/>
      <c r="Q42" s="995" t="str">
        <f>VLOOKUP($C27,'2026年度(D1前期)'!$B$5:$N$208,COLUMN('2026年度(D1前期)'!$G$5)+1,0)&amp;""</f>
        <v/>
      </c>
      <c r="R42" s="993"/>
      <c r="S42" s="995" t="str">
        <f>VLOOKUP($C27,'2026年度(D23前期)'!$B$5:$N$208,COLUMN('2026年度(D23前期)'!$G$5)+1,0)&amp;""</f>
        <v/>
      </c>
      <c r="T42" s="993"/>
      <c r="Z42" s="1000"/>
      <c r="AA42" s="1137"/>
      <c r="AB42" s="1137"/>
      <c r="AC42" s="1137"/>
      <c r="AD42" s="1137"/>
      <c r="AE42" s="1137"/>
      <c r="AF42" s="1153"/>
      <c r="AG42" s="986"/>
      <c r="AH42" s="986"/>
      <c r="AI42" s="986"/>
      <c r="AJ42" s="986"/>
      <c r="AK42" s="986"/>
      <c r="AL42" s="986"/>
      <c r="AM42" s="986"/>
      <c r="AN42" s="986"/>
      <c r="AO42" s="986"/>
      <c r="AP42" s="986"/>
      <c r="AQ42" s="986"/>
      <c r="AR42" s="986"/>
      <c r="AS42" s="986"/>
      <c r="AT42" s="986"/>
      <c r="AU42" s="986"/>
      <c r="AV42" s="986"/>
      <c r="AW42" s="986"/>
      <c r="AX42" s="986"/>
      <c r="AY42" s="986"/>
      <c r="AZ42" s="986"/>
      <c r="BA42" s="986"/>
      <c r="BB42" s="986"/>
      <c r="BC42" s="986"/>
      <c r="BD42" s="986"/>
      <c r="BE42" s="986"/>
      <c r="BF42" s="986"/>
      <c r="BG42" s="986"/>
      <c r="BH42" s="986"/>
      <c r="BI42" s="986"/>
      <c r="BJ42" s="986"/>
      <c r="BK42" s="974"/>
      <c r="BL42" s="974"/>
      <c r="BM42" s="974"/>
      <c r="BN42" s="974"/>
      <c r="BO42" s="986"/>
      <c r="BP42" s="1137"/>
      <c r="BQ42" s="1137"/>
      <c r="BR42" s="1137"/>
      <c r="BS42" s="1137"/>
      <c r="BT42" s="1137"/>
      <c r="BU42" s="1137"/>
      <c r="BV42" s="1137"/>
    </row>
    <row r="43" spans="1:74" ht="13.5" customHeight="1">
      <c r="A43" s="1017"/>
      <c r="B43" s="15" t="s">
        <v>63</v>
      </c>
      <c r="C43" s="991"/>
      <c r="D43" s="989"/>
      <c r="E43" s="988"/>
      <c r="F43" s="989"/>
      <c r="G43" s="988"/>
      <c r="H43" s="989"/>
      <c r="I43" s="988"/>
      <c r="J43" s="989"/>
      <c r="K43" s="990"/>
      <c r="L43" s="990"/>
      <c r="M43" s="991"/>
      <c r="N43" s="989"/>
      <c r="O43" s="990"/>
      <c r="P43" s="989"/>
      <c r="Q43" s="990"/>
      <c r="R43" s="989"/>
      <c r="S43" s="990"/>
      <c r="T43" s="989"/>
      <c r="Z43" s="1001"/>
      <c r="AA43" s="1138"/>
      <c r="AB43" s="1138"/>
      <c r="AC43" s="1138"/>
      <c r="AD43" s="1138"/>
      <c r="AE43" s="1138"/>
      <c r="AF43" s="1154"/>
      <c r="AG43" s="987"/>
      <c r="AH43" s="987"/>
      <c r="AI43" s="987"/>
      <c r="AJ43" s="987"/>
      <c r="AK43" s="987"/>
      <c r="AL43" s="987"/>
      <c r="AM43" s="987"/>
      <c r="AN43" s="987"/>
      <c r="AO43" s="987"/>
      <c r="AP43" s="987"/>
      <c r="AQ43" s="987"/>
      <c r="AR43" s="987"/>
      <c r="AS43" s="987"/>
      <c r="AT43" s="987"/>
      <c r="AU43" s="987"/>
      <c r="AV43" s="987"/>
      <c r="AW43" s="987"/>
      <c r="AX43" s="987"/>
      <c r="AY43" s="987"/>
      <c r="AZ43" s="987"/>
      <c r="BA43" s="987"/>
      <c r="BB43" s="987"/>
      <c r="BC43" s="987"/>
      <c r="BD43" s="987"/>
      <c r="BE43" s="987"/>
      <c r="BF43" s="987"/>
      <c r="BG43" s="987"/>
      <c r="BH43" s="987"/>
      <c r="BI43" s="987"/>
      <c r="BJ43" s="987"/>
      <c r="BK43" s="975"/>
      <c r="BL43" s="975"/>
      <c r="BM43" s="975"/>
      <c r="BN43" s="975"/>
      <c r="BO43" s="987"/>
      <c r="BP43" s="1138"/>
      <c r="BQ43" s="1138"/>
      <c r="BR43" s="1138"/>
      <c r="BS43" s="1138"/>
      <c r="BT43" s="1138"/>
      <c r="BU43" s="1138"/>
      <c r="BV43" s="1138"/>
    </row>
    <row r="44" spans="1:74" ht="13.5" customHeight="1">
      <c r="A44" s="1000" t="s">
        <v>75</v>
      </c>
      <c r="B44" s="14" t="s">
        <v>53</v>
      </c>
      <c r="C44" s="996" t="str">
        <f>VLOOKUP($C27,'2026年度(1年前期)'!$B$5:$N$208,COLUMN('2026年度(1年前期)'!$I$5),0)&amp;""</f>
        <v/>
      </c>
      <c r="D44" s="997"/>
      <c r="E44" s="1002" t="str">
        <f>VLOOKUP($C27,'2026年度(2年前期)'!$B$5:$N$208,COLUMN('2026年度(2年前期)'!$I$5),0)&amp;""</f>
        <v/>
      </c>
      <c r="F44" s="997"/>
      <c r="G44" s="1002" t="str">
        <f>VLOOKUP($C27,'2026年度(3年前期)'!$B$5:$N$208,COLUMN('2026年度(3年前期)'!$I$5),0)&amp;""</f>
        <v>小児看護援助論Ⅱ</v>
      </c>
      <c r="H44" s="997"/>
      <c r="I44" s="1002" t="str">
        <f>VLOOKUP($C27,'2026年度(4年前期)'!$B$5:$N$208,COLUMN('2026年度(4年前期)'!$I$5),0)&amp;""</f>
        <v/>
      </c>
      <c r="J44" s="997"/>
      <c r="K44" s="998" t="str">
        <f>VLOOKUP($C27,'2026年度(助産前期)'!$B$5:$N$208,COLUMN('2026年度(助産前期)'!$I$5),0)&amp;""</f>
        <v>助産学概論</v>
      </c>
      <c r="L44" s="998"/>
      <c r="M44" s="996" t="str">
        <f>VLOOKUP($C27,'2026年度(M1前期)'!$B$5:$N$208,COLUMN('2026年度(M1前期)'!$I$5),0)&amp;""</f>
        <v/>
      </c>
      <c r="N44" s="997"/>
      <c r="O44" s="998" t="str">
        <f>VLOOKUP($C27,'2026年度(M2前期)'!$B$5:$N$208,COLUMN('2026年度(M2前期)'!$I$5),0)&amp;""</f>
        <v/>
      </c>
      <c r="P44" s="997"/>
      <c r="Q44" s="998" t="str">
        <f>VLOOKUP($C27,'2026年度(D1前期)'!$B$5:$N$208,COLUMN('2026年度(D1前期)'!$I$5),0)&amp;""</f>
        <v/>
      </c>
      <c r="R44" s="997"/>
      <c r="S44" s="998" t="str">
        <f>VLOOKUP($C27,'2026年度(D23前期)'!$B$5:$N$208,COLUMN('2026年度(D23前期)'!$I$5),0)&amp;""</f>
        <v/>
      </c>
      <c r="T44" s="997"/>
      <c r="Z44" s="1000" t="str">
        <f>A44</f>
        <v>４時限（15：10～16：40）</v>
      </c>
      <c r="AA44" s="1136"/>
      <c r="AB44" s="1136"/>
      <c r="AC44" s="1136"/>
      <c r="AD44" s="1136"/>
      <c r="AE44" s="1136"/>
      <c r="AF44" s="1136"/>
      <c r="AG44" s="985"/>
      <c r="AH44" s="985"/>
      <c r="AI44" s="985"/>
      <c r="AJ44" s="985"/>
      <c r="AK44" s="985"/>
      <c r="AL44" s="985"/>
      <c r="AM44" s="985"/>
      <c r="AN44" s="985"/>
      <c r="AO44" s="985"/>
      <c r="AP44" s="985"/>
      <c r="AQ44" s="985"/>
      <c r="AR44" s="985"/>
      <c r="AS44" s="985"/>
      <c r="AT44" s="985"/>
      <c r="AU44" s="985"/>
      <c r="AV44" s="985"/>
      <c r="AW44" s="985" t="s">
        <v>92</v>
      </c>
      <c r="AX44" s="985"/>
      <c r="AY44" s="985"/>
      <c r="AZ44" s="973" t="s">
        <v>93</v>
      </c>
      <c r="BA44" s="985"/>
      <c r="BB44" s="985"/>
      <c r="BC44" s="985"/>
      <c r="BD44" s="985"/>
      <c r="BE44" s="985"/>
      <c r="BF44" s="985"/>
      <c r="BG44" s="985"/>
      <c r="BH44" s="985"/>
      <c r="BI44" s="985"/>
      <c r="BJ44" s="985"/>
      <c r="BK44" s="973"/>
      <c r="BL44" s="973"/>
      <c r="BM44" s="973"/>
      <c r="BN44" s="973"/>
      <c r="BO44" s="985"/>
      <c r="BP44" s="1136"/>
      <c r="BQ44" s="1136"/>
      <c r="BR44" s="1136"/>
      <c r="BS44" s="1136"/>
      <c r="BT44" s="1136"/>
      <c r="BU44" s="1136"/>
      <c r="BV44" s="1136"/>
    </row>
    <row r="45" spans="1:74" ht="13.5" customHeight="1">
      <c r="A45" s="1000"/>
      <c r="B45" s="14" t="s">
        <v>58</v>
      </c>
      <c r="C45" s="992" t="str">
        <f>IFERROR(VLOOKUP(C44,科目・教員!$A$1:$B$355,2,0),"")</f>
        <v/>
      </c>
      <c r="D45" s="993"/>
      <c r="E45" s="994" t="str">
        <f>IFERROR(VLOOKUP(E44,科目・教員!$A$1:$B$355,2,0),"")</f>
        <v/>
      </c>
      <c r="F45" s="993"/>
      <c r="G45" s="994" t="str">
        <f>IFERROR(VLOOKUP(G44,科目・教員!$A$1:$B$355,2,0),"")</f>
        <v>遠藤　数江</v>
      </c>
      <c r="H45" s="993"/>
      <c r="I45" s="994" t="str">
        <f>IFERROR(VLOOKUP(I44,科目・教員!$A$1:$B$355,2,0),"")</f>
        <v/>
      </c>
      <c r="J45" s="993"/>
      <c r="K45" s="995" t="str">
        <f>IFERROR(VLOOKUP(K44,科目・教員!$A$1:$B$355,2,0),"")</f>
        <v>池田　真弓</v>
      </c>
      <c r="L45" s="995"/>
      <c r="M45" s="992" t="str">
        <f>IFERROR(VLOOKUP(M44,科目・教員!$A$1:$B$355,2,0),"")</f>
        <v/>
      </c>
      <c r="N45" s="993"/>
      <c r="O45" s="995" t="str">
        <f>IFERROR(VLOOKUP(O44,科目・教員!$A$1:$B$355,2,0),"")</f>
        <v/>
      </c>
      <c r="P45" s="993"/>
      <c r="Q45" s="995" t="str">
        <f>IFERROR(VLOOKUP(Q44,科目・教員!$A$1:$B$355,2,0),"")</f>
        <v/>
      </c>
      <c r="R45" s="993"/>
      <c r="S45" s="995" t="str">
        <f>IFERROR(VLOOKUP(S44,科目・教員!$A$1:$B$355,2,0),"")</f>
        <v/>
      </c>
      <c r="T45" s="993"/>
      <c r="Z45" s="1000"/>
      <c r="AA45" s="1137"/>
      <c r="AB45" s="1137"/>
      <c r="AC45" s="1137"/>
      <c r="AD45" s="1137"/>
      <c r="AE45" s="1137"/>
      <c r="AF45" s="1137"/>
      <c r="AG45" s="986"/>
      <c r="AH45" s="986"/>
      <c r="AI45" s="986"/>
      <c r="AJ45" s="986"/>
      <c r="AK45" s="986"/>
      <c r="AL45" s="986"/>
      <c r="AM45" s="986"/>
      <c r="AN45" s="986"/>
      <c r="AO45" s="986"/>
      <c r="AP45" s="986"/>
      <c r="AQ45" s="986"/>
      <c r="AR45" s="986"/>
      <c r="AS45" s="986"/>
      <c r="AT45" s="986"/>
      <c r="AU45" s="986"/>
      <c r="AV45" s="986"/>
      <c r="AW45" s="986"/>
      <c r="AX45" s="986"/>
      <c r="AY45" s="986"/>
      <c r="AZ45" s="974"/>
      <c r="BA45" s="986"/>
      <c r="BB45" s="986"/>
      <c r="BC45" s="986"/>
      <c r="BD45" s="986"/>
      <c r="BE45" s="986"/>
      <c r="BF45" s="986"/>
      <c r="BG45" s="986"/>
      <c r="BH45" s="986"/>
      <c r="BI45" s="986"/>
      <c r="BJ45" s="986"/>
      <c r="BK45" s="974"/>
      <c r="BL45" s="974"/>
      <c r="BM45" s="974"/>
      <c r="BN45" s="974"/>
      <c r="BO45" s="986"/>
      <c r="BP45" s="1137"/>
      <c r="BQ45" s="1137"/>
      <c r="BR45" s="1137"/>
      <c r="BS45" s="1137"/>
      <c r="BT45" s="1137"/>
      <c r="BU45" s="1137"/>
      <c r="BV45" s="1137"/>
    </row>
    <row r="46" spans="1:74" ht="13.5" customHeight="1">
      <c r="A46" s="1000"/>
      <c r="B46" s="14" t="s">
        <v>69</v>
      </c>
      <c r="C46" s="992" t="str">
        <f>VLOOKUP($C27,'2026年度(1年前期)'!$B$5:$N$208,COLUMN('2026年度(1年前期)'!$I$5)+1,0)&amp;""</f>
        <v/>
      </c>
      <c r="D46" s="993"/>
      <c r="E46" s="994" t="str">
        <f>VLOOKUP($C27,'2026年度(2年前期)'!$B$5:$N$208,COLUMN('2026年度(2年前期)'!$I$5)+1,0)&amp;""</f>
        <v/>
      </c>
      <c r="F46" s="993"/>
      <c r="G46" s="994" t="str">
        <f>VLOOKUP($C27,'2026年度(3年前期)'!$B$5:$N$208,COLUMN('2026年度(3年前期)'!$I$5)+1,0)&amp;""</f>
        <v>301</v>
      </c>
      <c r="H46" s="993"/>
      <c r="I46" s="994" t="str">
        <f>VLOOKUP($C27,'2026年度(4年前期)'!$B$5:$N$208,COLUMN('2026年度(4年前期)'!$I$5)+1,0)&amp;""</f>
        <v/>
      </c>
      <c r="J46" s="993"/>
      <c r="K46" s="995" t="str">
        <f>VLOOKUP($C27,'2026年度(助産前期)'!$B$5:$N$208,COLUMN('2026年度(助産前期)'!$I$5)+1,0)&amp;""</f>
        <v>304</v>
      </c>
      <c r="L46" s="995"/>
      <c r="M46" s="992" t="str">
        <f>VLOOKUP($C27,'2026年度(M1前期)'!$B$5:$N$208,COLUMN('2026年度(M1前期)'!$I$5)+1,0)&amp;""</f>
        <v/>
      </c>
      <c r="N46" s="993"/>
      <c r="O46" s="995" t="str">
        <f>VLOOKUP($C27,'2026年度(M2前期)'!$B$5:$N$208,COLUMN('2026年度(M2前期)'!$I$5)+1,0)&amp;""</f>
        <v/>
      </c>
      <c r="P46" s="993"/>
      <c r="Q46" s="995" t="str">
        <f>VLOOKUP($C27,'2026年度(D1前期)'!$B$5:$N$208,COLUMN('2026年度(D1前期)'!$I$5)+1,0)&amp;""</f>
        <v/>
      </c>
      <c r="R46" s="993"/>
      <c r="S46" s="995" t="str">
        <f>VLOOKUP($C27,'2026年度(D23前期)'!$B$5:$N$208,COLUMN('2026年度(D23前期)'!$I$5)+1,0)&amp;""</f>
        <v/>
      </c>
      <c r="T46" s="993"/>
      <c r="Z46" s="1000"/>
      <c r="AA46" s="1137"/>
      <c r="AB46" s="1137"/>
      <c r="AC46" s="1137"/>
      <c r="AD46" s="1137"/>
      <c r="AE46" s="1137"/>
      <c r="AF46" s="1137"/>
      <c r="AG46" s="986"/>
      <c r="AH46" s="986"/>
      <c r="AI46" s="986"/>
      <c r="AJ46" s="986"/>
      <c r="AK46" s="986"/>
      <c r="AL46" s="986"/>
      <c r="AM46" s="986"/>
      <c r="AN46" s="986"/>
      <c r="AO46" s="986"/>
      <c r="AP46" s="986"/>
      <c r="AQ46" s="986"/>
      <c r="AR46" s="986"/>
      <c r="AS46" s="986"/>
      <c r="AT46" s="986"/>
      <c r="AU46" s="986"/>
      <c r="AV46" s="986"/>
      <c r="AW46" s="986"/>
      <c r="AX46" s="986"/>
      <c r="AY46" s="986"/>
      <c r="AZ46" s="974"/>
      <c r="BA46" s="986"/>
      <c r="BB46" s="986"/>
      <c r="BC46" s="986"/>
      <c r="BD46" s="986"/>
      <c r="BE46" s="986"/>
      <c r="BF46" s="986"/>
      <c r="BG46" s="986"/>
      <c r="BH46" s="986"/>
      <c r="BI46" s="986"/>
      <c r="BJ46" s="986"/>
      <c r="BK46" s="974"/>
      <c r="BL46" s="974"/>
      <c r="BM46" s="974"/>
      <c r="BN46" s="974"/>
      <c r="BO46" s="986"/>
      <c r="BP46" s="1137"/>
      <c r="BQ46" s="1137"/>
      <c r="BR46" s="1137"/>
      <c r="BS46" s="1137"/>
      <c r="BT46" s="1137"/>
      <c r="BU46" s="1137"/>
      <c r="BV46" s="1137"/>
    </row>
    <row r="47" spans="1:74" ht="13.5" customHeight="1">
      <c r="A47" s="1001"/>
      <c r="B47" s="15" t="s">
        <v>63</v>
      </c>
      <c r="C47" s="991"/>
      <c r="D47" s="989"/>
      <c r="E47" s="988"/>
      <c r="F47" s="989"/>
      <c r="G47" s="988"/>
      <c r="H47" s="989"/>
      <c r="I47" s="988"/>
      <c r="J47" s="989"/>
      <c r="K47" s="990"/>
      <c r="L47" s="990"/>
      <c r="M47" s="991"/>
      <c r="N47" s="989"/>
      <c r="O47" s="990"/>
      <c r="P47" s="989"/>
      <c r="Q47" s="990"/>
      <c r="R47" s="989"/>
      <c r="S47" s="990"/>
      <c r="T47" s="989"/>
      <c r="Z47" s="1001"/>
      <c r="AA47" s="1138"/>
      <c r="AB47" s="1138"/>
      <c r="AC47" s="1138"/>
      <c r="AD47" s="1138"/>
      <c r="AE47" s="1138"/>
      <c r="AF47" s="1138"/>
      <c r="AG47" s="987"/>
      <c r="AH47" s="987"/>
      <c r="AI47" s="987"/>
      <c r="AJ47" s="987"/>
      <c r="AK47" s="987"/>
      <c r="AL47" s="987"/>
      <c r="AM47" s="987"/>
      <c r="AN47" s="987"/>
      <c r="AO47" s="987"/>
      <c r="AP47" s="987"/>
      <c r="AQ47" s="987"/>
      <c r="AR47" s="987"/>
      <c r="AS47" s="987"/>
      <c r="AT47" s="987"/>
      <c r="AU47" s="987"/>
      <c r="AV47" s="987"/>
      <c r="AW47" s="987"/>
      <c r="AX47" s="987"/>
      <c r="AY47" s="987"/>
      <c r="AZ47" s="975"/>
      <c r="BA47" s="987"/>
      <c r="BB47" s="987"/>
      <c r="BC47" s="987"/>
      <c r="BD47" s="987"/>
      <c r="BE47" s="987"/>
      <c r="BF47" s="987"/>
      <c r="BG47" s="987"/>
      <c r="BH47" s="987"/>
      <c r="BI47" s="987"/>
      <c r="BJ47" s="987"/>
      <c r="BK47" s="975"/>
      <c r="BL47" s="975"/>
      <c r="BM47" s="975"/>
      <c r="BN47" s="975"/>
      <c r="BO47" s="987"/>
      <c r="BP47" s="1138"/>
      <c r="BQ47" s="1138"/>
      <c r="BR47" s="1138"/>
      <c r="BS47" s="1138"/>
      <c r="BT47" s="1138"/>
      <c r="BU47" s="1138"/>
      <c r="BV47" s="1138"/>
    </row>
    <row r="48" spans="1:74" ht="13.5" customHeight="1">
      <c r="A48" s="1000" t="s">
        <v>78</v>
      </c>
      <c r="B48" s="14" t="s">
        <v>53</v>
      </c>
      <c r="C48" s="996" t="str">
        <f>VLOOKUP($C27,'2026年度(1年前期)'!$B$5:$N$208,COLUMN('2026年度(1年前期)'!$K$5),0)&amp;""</f>
        <v/>
      </c>
      <c r="D48" s="997"/>
      <c r="E48" s="1002" t="str">
        <f>VLOOKUP($C27,'2026年度(2年前期)'!$B$5:$N$208,COLUMN('2026年度(2年前期)'!$K$5),0)&amp;""</f>
        <v/>
      </c>
      <c r="F48" s="997"/>
      <c r="G48" s="1002" t="str">
        <f>VLOOKUP($C27,'2026年度(3年前期)'!$B$5:$N$208,COLUMN('2026年度(3年前期)'!$K$5),0)&amp;""</f>
        <v/>
      </c>
      <c r="H48" s="997"/>
      <c r="I48" s="1002" t="str">
        <f>VLOOKUP($C27,'2026年度(4年前期)'!$B$5:$N$208,COLUMN('2026年度(4年前期)'!$K$5),0)&amp;""</f>
        <v/>
      </c>
      <c r="J48" s="997"/>
      <c r="K48" s="998" t="str">
        <f>VLOOKUP($C27,'2026年度(助産前期)'!$B$5:$N$208,COLUMN('2026年度(助産前期)'!$K$5),0)&amp;""</f>
        <v/>
      </c>
      <c r="L48" s="998"/>
      <c r="M48" s="996" t="str">
        <f>VLOOKUP($C27,'2026年度(M1前期)'!$B$5:$N$208,COLUMN('2026年度(M1前期)'!$K$5),0)&amp;""</f>
        <v/>
      </c>
      <c r="N48" s="997"/>
      <c r="O48" s="998" t="str">
        <f>VLOOKUP($C27,'2026年度(M2前期)'!$B$5:$N$208,COLUMN('2026年度(M2前期)'!$K$5),0)&amp;""</f>
        <v/>
      </c>
      <c r="P48" s="997"/>
      <c r="Q48" s="998" t="str">
        <f>VLOOKUP($C27,'2026年度(D1前期)'!$B$5:$N$208,COLUMN('2026年度(D1前期)'!$K$5),0)&amp;""</f>
        <v/>
      </c>
      <c r="R48" s="997"/>
      <c r="S48" s="998" t="str">
        <f>VLOOKUP($C27,'2026年度(D23前期)'!$B$5:$N$208,COLUMN('2026年度(D23前期)'!$K$5),0)&amp;""</f>
        <v/>
      </c>
      <c r="T48" s="997"/>
      <c r="Z48" s="999" t="str">
        <f>A48</f>
        <v>５時限（16：50～18：20）</v>
      </c>
      <c r="AA48" s="1136"/>
      <c r="AB48" s="1136"/>
      <c r="AC48" s="1136"/>
      <c r="AD48" s="1136"/>
      <c r="AE48" s="1136"/>
      <c r="AF48" s="1136"/>
      <c r="AG48" s="985"/>
      <c r="AH48" s="985"/>
      <c r="AI48" s="985"/>
      <c r="AJ48" s="985"/>
      <c r="AK48" s="985"/>
      <c r="AL48" s="985"/>
      <c r="AM48" s="985"/>
      <c r="AN48" s="985"/>
      <c r="AO48" s="985"/>
      <c r="AP48" s="985"/>
      <c r="AQ48" s="985"/>
      <c r="AR48" s="985"/>
      <c r="AS48" s="985"/>
      <c r="AT48" s="985"/>
      <c r="AU48" s="985"/>
      <c r="AV48" s="985"/>
      <c r="AW48" s="973"/>
      <c r="AX48" s="985"/>
      <c r="AY48" s="985"/>
      <c r="AZ48" s="973"/>
      <c r="BA48" s="985"/>
      <c r="BB48" s="985"/>
      <c r="BC48" s="985"/>
      <c r="BD48" s="985"/>
      <c r="BE48" s="985"/>
      <c r="BF48" s="985"/>
      <c r="BG48" s="985"/>
      <c r="BH48" s="985"/>
      <c r="BI48" s="985"/>
      <c r="BJ48" s="985"/>
      <c r="BK48" s="973"/>
      <c r="BL48" s="973"/>
      <c r="BM48" s="973"/>
      <c r="BN48" s="973"/>
      <c r="BO48" s="985"/>
      <c r="BP48" s="1136"/>
      <c r="BQ48" s="1136"/>
      <c r="BR48" s="1136"/>
      <c r="BS48" s="1136"/>
      <c r="BT48" s="1136"/>
      <c r="BU48" s="1136"/>
      <c r="BV48" s="1136"/>
    </row>
    <row r="49" spans="1:74" ht="13.5" customHeight="1">
      <c r="A49" s="1000"/>
      <c r="B49" s="14" t="s">
        <v>58</v>
      </c>
      <c r="C49" s="992" t="str">
        <f>IFERROR(VLOOKUP(C48,科目・教員!$A$1:$B$355,2,0),"")</f>
        <v/>
      </c>
      <c r="D49" s="993"/>
      <c r="E49" s="994" t="str">
        <f>IFERROR(VLOOKUP(E48,科目・教員!$A$1:$B$355,2,0),"")</f>
        <v/>
      </c>
      <c r="F49" s="993"/>
      <c r="G49" s="994" t="str">
        <f>IFERROR(VLOOKUP(G48,科目・教員!$A$1:$B$355,2,0),"")</f>
        <v/>
      </c>
      <c r="H49" s="993"/>
      <c r="I49" s="994" t="str">
        <f>IFERROR(VLOOKUP(I48,科目・教員!$A$1:$B$355,2,0),"")</f>
        <v/>
      </c>
      <c r="J49" s="993"/>
      <c r="K49" s="995" t="str">
        <f>IFERROR(VLOOKUP(K48,科目・教員!$A$1:$B$355,2,0),"")</f>
        <v/>
      </c>
      <c r="L49" s="995"/>
      <c r="M49" s="992" t="str">
        <f>IFERROR(VLOOKUP(M48,科目・教員!$A$1:$B$355,2,0),"")</f>
        <v/>
      </c>
      <c r="N49" s="993"/>
      <c r="O49" s="995" t="str">
        <f>IFERROR(VLOOKUP(O48,科目・教員!$A$1:$B$355,2,0),"")</f>
        <v/>
      </c>
      <c r="P49" s="993"/>
      <c r="Q49" s="995" t="str">
        <f>IFERROR(VLOOKUP(Q48,科目・教員!$A$1:$B$355,2,0),"")</f>
        <v/>
      </c>
      <c r="R49" s="993"/>
      <c r="S49" s="995" t="str">
        <f>IFERROR(VLOOKUP(S48,科目・教員!$A$1:$B$355,2,0),"")</f>
        <v/>
      </c>
      <c r="T49" s="993"/>
      <c r="Z49" s="1000"/>
      <c r="AA49" s="1137"/>
      <c r="AB49" s="1137"/>
      <c r="AC49" s="1137"/>
      <c r="AD49" s="1137"/>
      <c r="AE49" s="1137"/>
      <c r="AF49" s="1137"/>
      <c r="AG49" s="986"/>
      <c r="AH49" s="986"/>
      <c r="AI49" s="986"/>
      <c r="AJ49" s="986"/>
      <c r="AK49" s="986"/>
      <c r="AL49" s="986"/>
      <c r="AM49" s="986"/>
      <c r="AN49" s="986"/>
      <c r="AO49" s="986"/>
      <c r="AP49" s="986"/>
      <c r="AQ49" s="986"/>
      <c r="AR49" s="986"/>
      <c r="AS49" s="986"/>
      <c r="AT49" s="986"/>
      <c r="AU49" s="986"/>
      <c r="AV49" s="986"/>
      <c r="AW49" s="974"/>
      <c r="AX49" s="986"/>
      <c r="AY49" s="986"/>
      <c r="AZ49" s="974"/>
      <c r="BA49" s="986"/>
      <c r="BB49" s="986"/>
      <c r="BC49" s="986"/>
      <c r="BD49" s="986"/>
      <c r="BE49" s="986"/>
      <c r="BF49" s="986"/>
      <c r="BG49" s="986"/>
      <c r="BH49" s="986"/>
      <c r="BI49" s="986"/>
      <c r="BJ49" s="986"/>
      <c r="BK49" s="974"/>
      <c r="BL49" s="974"/>
      <c r="BM49" s="974"/>
      <c r="BN49" s="974"/>
      <c r="BO49" s="986"/>
      <c r="BP49" s="1137"/>
      <c r="BQ49" s="1137"/>
      <c r="BR49" s="1137"/>
      <c r="BS49" s="1137"/>
      <c r="BT49" s="1137"/>
      <c r="BU49" s="1137"/>
      <c r="BV49" s="1137"/>
    </row>
    <row r="50" spans="1:74" ht="13.5" customHeight="1">
      <c r="A50" s="1000"/>
      <c r="B50" s="14" t="s">
        <v>69</v>
      </c>
      <c r="C50" s="992" t="str">
        <f>VLOOKUP($C27,'2026年度(1年前期)'!$B$5:$N$208,COLUMN('2026年度(1年前期)'!$K$5)+1,0)&amp;""</f>
        <v/>
      </c>
      <c r="D50" s="993"/>
      <c r="E50" s="994" t="str">
        <f>VLOOKUP($C27,'2026年度(2年前期)'!$B$5:$N$208,COLUMN('2026年度(2年前期)'!$K$5)+1,0)&amp;""</f>
        <v/>
      </c>
      <c r="F50" s="993"/>
      <c r="G50" s="994" t="str">
        <f>VLOOKUP($C27,'2026年度(3年前期)'!$B$5:$N$208,COLUMN('2026年度(3年前期)'!$K$5)+1,0)&amp;""</f>
        <v/>
      </c>
      <c r="H50" s="993"/>
      <c r="I50" s="994" t="str">
        <f>VLOOKUP($C27,'2026年度(4年前期)'!$B$5:$N$208,COLUMN('2026年度(4年前期)'!$K$5)+1,0)&amp;""</f>
        <v/>
      </c>
      <c r="J50" s="993"/>
      <c r="K50" s="995" t="str">
        <f>VLOOKUP($C27,'2026年度(助産前期)'!$B$5:$N$208,COLUMN('2026年度(助産前期)'!$K$5)+1,0)&amp;""</f>
        <v/>
      </c>
      <c r="L50" s="995"/>
      <c r="M50" s="992" t="str">
        <f>VLOOKUP($C27,'2026年度(M1前期)'!$B$5:$N$208,COLUMN('2026年度(M1前期)'!$K$5)+1,0)&amp;""</f>
        <v/>
      </c>
      <c r="N50" s="993"/>
      <c r="O50" s="995" t="str">
        <f>VLOOKUP($C27,'2026年度(M2前期)'!$B$5:$N$208,COLUMN('2026年度(M2前期)'!$K$5)+1,0)&amp;""</f>
        <v/>
      </c>
      <c r="P50" s="993"/>
      <c r="Q50" s="995" t="str">
        <f>VLOOKUP($C27,'2026年度(D1前期)'!$B$5:$N$208,COLUMN('2026年度(D1前期)'!$K$5)+1,0)&amp;""</f>
        <v/>
      </c>
      <c r="R50" s="993"/>
      <c r="S50" s="995" t="str">
        <f>VLOOKUP($C27,'2026年度(D23前期)'!$B$5:$N$208,COLUMN('2026年度(D23前期)'!$K$5)+1,0)&amp;""</f>
        <v/>
      </c>
      <c r="T50" s="993"/>
      <c r="Z50" s="1000"/>
      <c r="AA50" s="1137"/>
      <c r="AB50" s="1137"/>
      <c r="AC50" s="1137"/>
      <c r="AD50" s="1137"/>
      <c r="AE50" s="1137"/>
      <c r="AF50" s="1137"/>
      <c r="AG50" s="986"/>
      <c r="AH50" s="986"/>
      <c r="AI50" s="986"/>
      <c r="AJ50" s="986"/>
      <c r="AK50" s="986"/>
      <c r="AL50" s="986"/>
      <c r="AM50" s="986"/>
      <c r="AN50" s="986"/>
      <c r="AO50" s="986"/>
      <c r="AP50" s="986"/>
      <c r="AQ50" s="986"/>
      <c r="AR50" s="986"/>
      <c r="AS50" s="986"/>
      <c r="AT50" s="986"/>
      <c r="AU50" s="986"/>
      <c r="AV50" s="986"/>
      <c r="AW50" s="974"/>
      <c r="AX50" s="986"/>
      <c r="AY50" s="986"/>
      <c r="AZ50" s="974"/>
      <c r="BA50" s="986"/>
      <c r="BB50" s="986"/>
      <c r="BC50" s="986"/>
      <c r="BD50" s="986"/>
      <c r="BE50" s="986"/>
      <c r="BF50" s="986"/>
      <c r="BG50" s="986"/>
      <c r="BH50" s="986"/>
      <c r="BI50" s="986"/>
      <c r="BJ50" s="986"/>
      <c r="BK50" s="974"/>
      <c r="BL50" s="974"/>
      <c r="BM50" s="974"/>
      <c r="BN50" s="974"/>
      <c r="BO50" s="986"/>
      <c r="BP50" s="1137"/>
      <c r="BQ50" s="1137"/>
      <c r="BR50" s="1137"/>
      <c r="BS50" s="1137"/>
      <c r="BT50" s="1137"/>
      <c r="BU50" s="1137"/>
      <c r="BV50" s="1137"/>
    </row>
    <row r="51" spans="1:74" ht="13.5" customHeight="1">
      <c r="A51" s="1001"/>
      <c r="B51" s="15" t="s">
        <v>63</v>
      </c>
      <c r="C51" s="991"/>
      <c r="D51" s="989"/>
      <c r="E51" s="988"/>
      <c r="F51" s="989"/>
      <c r="G51" s="988"/>
      <c r="H51" s="989"/>
      <c r="I51" s="988"/>
      <c r="J51" s="989"/>
      <c r="K51" s="990"/>
      <c r="L51" s="990"/>
      <c r="M51" s="991"/>
      <c r="N51" s="989"/>
      <c r="O51" s="990"/>
      <c r="P51" s="989"/>
      <c r="Q51" s="990"/>
      <c r="R51" s="989"/>
      <c r="S51" s="990"/>
      <c r="T51" s="989"/>
      <c r="U51" s="19"/>
      <c r="V51" s="19"/>
      <c r="W51" s="19"/>
      <c r="X51" s="19"/>
      <c r="Y51" s="19"/>
      <c r="Z51" s="1001"/>
      <c r="AA51" s="1138"/>
      <c r="AB51" s="1138"/>
      <c r="AC51" s="1138"/>
      <c r="AD51" s="1138"/>
      <c r="AE51" s="1138"/>
      <c r="AF51" s="1138"/>
      <c r="AG51" s="987"/>
      <c r="AH51" s="987"/>
      <c r="AI51" s="987"/>
      <c r="AJ51" s="987"/>
      <c r="AK51" s="987"/>
      <c r="AL51" s="987"/>
      <c r="AM51" s="987"/>
      <c r="AN51" s="987"/>
      <c r="AO51" s="987"/>
      <c r="AP51" s="987"/>
      <c r="AQ51" s="987"/>
      <c r="AR51" s="987"/>
      <c r="AS51" s="987"/>
      <c r="AT51" s="987"/>
      <c r="AU51" s="987"/>
      <c r="AV51" s="987"/>
      <c r="AW51" s="975"/>
      <c r="AX51" s="987"/>
      <c r="AY51" s="987"/>
      <c r="AZ51" s="975"/>
      <c r="BA51" s="987"/>
      <c r="BB51" s="987"/>
      <c r="BC51" s="987"/>
      <c r="BD51" s="987"/>
      <c r="BE51" s="987"/>
      <c r="BF51" s="987"/>
      <c r="BG51" s="987"/>
      <c r="BH51" s="987"/>
      <c r="BI51" s="987"/>
      <c r="BJ51" s="987"/>
      <c r="BK51" s="975"/>
      <c r="BL51" s="975"/>
      <c r="BM51" s="975"/>
      <c r="BN51" s="975"/>
      <c r="BO51" s="987"/>
      <c r="BP51" s="1138"/>
      <c r="BQ51" s="1138"/>
      <c r="BR51" s="1138"/>
      <c r="BS51" s="1138"/>
      <c r="BT51" s="1138"/>
      <c r="BU51" s="1138"/>
      <c r="BV51" s="1138"/>
    </row>
    <row r="52" spans="1:74" ht="18">
      <c r="A52" s="4"/>
      <c r="B52" s="5"/>
      <c r="C52" s="1035">
        <f>C27+1</f>
        <v>46115</v>
      </c>
      <c r="D52" s="1035"/>
      <c r="E52" s="1035"/>
      <c r="F52" s="1035"/>
      <c r="G52" s="1035"/>
      <c r="H52" s="1035"/>
      <c r="I52" s="1035"/>
      <c r="J52" s="1035"/>
      <c r="K52" s="1035"/>
      <c r="L52" s="1035"/>
      <c r="M52" s="1035"/>
      <c r="N52" s="1035"/>
      <c r="O52" s="1035"/>
      <c r="P52" s="1035"/>
      <c r="Q52" s="1035"/>
      <c r="R52" s="1035"/>
      <c r="S52" s="1035"/>
      <c r="T52" s="1035"/>
      <c r="U52" s="1055">
        <f>C52</f>
        <v>46115</v>
      </c>
      <c r="V52" s="1056"/>
      <c r="W52" s="1056"/>
      <c r="X52" s="1056"/>
      <c r="Y52" s="1056"/>
      <c r="Z52" s="1057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1000" t="s">
        <v>52</v>
      </c>
      <c r="B53" s="11" t="s">
        <v>53</v>
      </c>
      <c r="C53" s="1011" t="str">
        <f>VLOOKUP($C52,'2026年度(1年前期)'!$B$5:$N$208,COLUMN('2026年度(1年前期)'!$C$5),0)&amp;""</f>
        <v>教員挨拶･履修ガイダンス</v>
      </c>
      <c r="D53" s="1012"/>
      <c r="E53" s="1018" t="str">
        <f>VLOOKUP($C52,'2026年度(2年前期)'!$B$5:$N$208,COLUMN('2026年度(2年前期)'!$C$5),0)&amp;""</f>
        <v>成人看護援助論Ⅰ</v>
      </c>
      <c r="F53" s="1012"/>
      <c r="G53" s="1018" t="str">
        <f>VLOOKUP($C52,'2026年度(3年前期)'!$B$5:$N$208,COLUMN('2026年度(3年前期)'!$C$5),0)&amp;""</f>
        <v>地域･在宅看護学実践論</v>
      </c>
      <c r="H53" s="1012"/>
      <c r="I53" s="1018" t="str">
        <f>VLOOKUP($C52,'2026年度(4年前期)'!$B$5:$N$208,COLUMN('2026年度(4年前期)'!$C$5),0)&amp;""</f>
        <v>高度先駆的医療看護Ⅲ(精神看護)</v>
      </c>
      <c r="J53" s="1012"/>
      <c r="K53" s="997" t="str">
        <f>VLOOKUP($C52,'2026年度(助産前期)'!$B$5:$N$208,COLUMN('2026年度(助産前期)'!$C$5),0)&amp;""</f>
        <v/>
      </c>
      <c r="L53" s="1029"/>
      <c r="M53" s="1036" t="str">
        <f>VLOOKUP($C52,'2026年度(M1前期)'!$B$5:$N$208,COLUMN('2026年度(M1前期)'!$C$5),0)&amp;""</f>
        <v/>
      </c>
      <c r="N53" s="1029"/>
      <c r="O53" s="1018" t="str">
        <f>VLOOKUP($C52,'2026年度(M2前期)'!$B$5:$N$208,COLUMN('2026年度(M2前期)'!$C$5),0)&amp;""</f>
        <v/>
      </c>
      <c r="P53" s="1012"/>
      <c r="Q53" s="1018" t="str">
        <f>VLOOKUP($C52,'2026年度(D1前期)'!$B$5:$N$208,COLUMN('2026年度(D1前期)'!$C$5),0)&amp;""</f>
        <v/>
      </c>
      <c r="R53" s="1012"/>
      <c r="S53" s="997" t="str">
        <f>VLOOKUP($C52,'2026年度(D23前期)'!$B$5:$N$208,COLUMN('2026年度(D23前期)'!$C$5),0)&amp;""</f>
        <v/>
      </c>
      <c r="T53" s="1012"/>
      <c r="U53" s="787" t="s">
        <v>94</v>
      </c>
      <c r="Z53" s="999" t="str">
        <f>A53</f>
        <v xml:space="preserve">１時限（09：20～10：50） </v>
      </c>
      <c r="AA53" s="985" t="s">
        <v>95</v>
      </c>
      <c r="AB53" s="985"/>
      <c r="AC53" s="985"/>
      <c r="AD53" s="985"/>
      <c r="AE53" s="985"/>
      <c r="AF53" s="985"/>
      <c r="AG53" s="985" t="s">
        <v>96</v>
      </c>
      <c r="AH53" s="985"/>
      <c r="AI53" s="985"/>
      <c r="AJ53" s="985"/>
      <c r="AK53" s="985"/>
      <c r="AL53" s="985"/>
      <c r="AM53" s="985"/>
      <c r="AN53" s="985"/>
      <c r="AO53" s="985"/>
      <c r="AP53" s="985"/>
      <c r="AQ53" s="985"/>
      <c r="AR53" s="985"/>
      <c r="AS53" s="985"/>
      <c r="AT53" s="985"/>
      <c r="AU53" s="985"/>
      <c r="AV53" s="985"/>
      <c r="AW53" s="985" t="s">
        <v>97</v>
      </c>
      <c r="AX53" s="985"/>
      <c r="AY53" s="985"/>
      <c r="AZ53" s="985"/>
      <c r="BA53" s="985"/>
      <c r="BB53" s="985"/>
      <c r="BC53" s="985"/>
      <c r="BD53" s="985"/>
      <c r="BE53" s="985"/>
      <c r="BF53" s="985"/>
      <c r="BG53" s="985"/>
      <c r="BH53" s="985"/>
      <c r="BI53" s="985" t="s">
        <v>98</v>
      </c>
      <c r="BJ53" s="985"/>
      <c r="BK53" s="973"/>
      <c r="BL53" s="973"/>
      <c r="BM53" s="973"/>
      <c r="BN53" s="985" t="s">
        <v>99</v>
      </c>
      <c r="BO53" s="985"/>
      <c r="BP53" s="985"/>
      <c r="BQ53" s="985"/>
      <c r="BR53" s="985"/>
      <c r="BS53" s="985"/>
      <c r="BT53" s="985"/>
      <c r="BU53" s="985"/>
      <c r="BV53" s="985"/>
    </row>
    <row r="54" spans="1:74" ht="13.5" customHeight="1">
      <c r="A54" s="1000"/>
      <c r="B54" s="14" t="s">
        <v>58</v>
      </c>
      <c r="C54" s="1014" t="str">
        <f>IFERROR(VLOOKUP(C53,科目・教員!$A$1:$B$355,2,0),"")</f>
        <v/>
      </c>
      <c r="D54" s="1013"/>
      <c r="E54" s="1025" t="str">
        <f>IFERROR(VLOOKUP(E53,科目・教員!$A$1:$B$355,2,0),"")</f>
        <v>遠藤　晶子</v>
      </c>
      <c r="F54" s="1013"/>
      <c r="G54" s="1025" t="str">
        <f>IFERROR(VLOOKUP(G53,科目・教員!$A$1:$B$355,2,0),"")</f>
        <v>藤田　淳子</v>
      </c>
      <c r="H54" s="1013"/>
      <c r="I54" s="1025" t="str">
        <f>IFERROR(VLOOKUP(I53,科目・教員!$A$1:$B$355,2,0),"")</f>
        <v>森　　真喜子</v>
      </c>
      <c r="J54" s="1013"/>
      <c r="K54" s="993" t="str">
        <f>IFERROR(VLOOKUP(K53,科目・教員!$A$1:$B$355,2,0),"")</f>
        <v/>
      </c>
      <c r="L54" s="1026"/>
      <c r="M54" s="1032" t="str">
        <f>IFERROR(VLOOKUP(M53,科目・教員!$A$1:$B$355,2,0),"")</f>
        <v/>
      </c>
      <c r="N54" s="1013"/>
      <c r="O54" s="1025" t="str">
        <f>IFERROR(VLOOKUP(O53,科目・教員!$A$1:$B$355,2,0),"")</f>
        <v/>
      </c>
      <c r="P54" s="1013"/>
      <c r="Q54" s="1025" t="str">
        <f>IFERROR(VLOOKUP(Q53,科目・教員!$A$1:$B$355,2,0),"")</f>
        <v/>
      </c>
      <c r="R54" s="1013"/>
      <c r="S54" s="993" t="str">
        <f>IFERROR(VLOOKUP(S53,科目・教員!$A$1:$B$355,2,0),"")</f>
        <v/>
      </c>
      <c r="T54" s="1013"/>
      <c r="U54" s="787" t="s">
        <v>89</v>
      </c>
      <c r="Z54" s="1000"/>
      <c r="AA54" s="986"/>
      <c r="AB54" s="986"/>
      <c r="AC54" s="986"/>
      <c r="AD54" s="986"/>
      <c r="AE54" s="986"/>
      <c r="AF54" s="986"/>
      <c r="AG54" s="986"/>
      <c r="AH54" s="986"/>
      <c r="AI54" s="986"/>
      <c r="AJ54" s="986"/>
      <c r="AK54" s="986"/>
      <c r="AL54" s="986"/>
      <c r="AM54" s="986"/>
      <c r="AN54" s="986"/>
      <c r="AO54" s="986"/>
      <c r="AP54" s="986"/>
      <c r="AQ54" s="986"/>
      <c r="AR54" s="986"/>
      <c r="AS54" s="986"/>
      <c r="AT54" s="986"/>
      <c r="AU54" s="986"/>
      <c r="AV54" s="986"/>
      <c r="AW54" s="986"/>
      <c r="AX54" s="986"/>
      <c r="AY54" s="986"/>
      <c r="AZ54" s="986"/>
      <c r="BA54" s="986"/>
      <c r="BB54" s="986"/>
      <c r="BC54" s="986"/>
      <c r="BD54" s="986"/>
      <c r="BE54" s="986"/>
      <c r="BF54" s="986"/>
      <c r="BG54" s="986"/>
      <c r="BH54" s="986"/>
      <c r="BI54" s="986"/>
      <c r="BJ54" s="986"/>
      <c r="BK54" s="974"/>
      <c r="BL54" s="974"/>
      <c r="BM54" s="974"/>
      <c r="BN54" s="986"/>
      <c r="BO54" s="986"/>
      <c r="BP54" s="986"/>
      <c r="BQ54" s="986"/>
      <c r="BR54" s="986"/>
      <c r="BS54" s="986"/>
      <c r="BT54" s="986"/>
      <c r="BU54" s="986"/>
      <c r="BV54" s="986"/>
    </row>
    <row r="55" spans="1:74" ht="13.5" customHeight="1">
      <c r="A55" s="1000"/>
      <c r="B55" s="14" t="s">
        <v>69</v>
      </c>
      <c r="C55" s="1014" t="str">
        <f>VLOOKUP($C52,'2026年度(1年前期)'!$B$5:$N$208,COLUMN('2026年度(1年前期)'!$C$5)+1,0)&amp;""</f>
        <v>101</v>
      </c>
      <c r="D55" s="1013"/>
      <c r="E55" s="1025" t="str">
        <f>VLOOKUP($C52,'2026年度(2年前期)'!$B$5:$N$208,COLUMN('2026年度(2年前期)'!$C$5)+1,0)&amp;""</f>
        <v>201</v>
      </c>
      <c r="F55" s="1013"/>
      <c r="G55" s="1025" t="str">
        <f>VLOOKUP($C52,'2026年度(3年前期)'!$B$5:$N$208,COLUMN('2026年度(3年前期)'!$C$5)+1,0)&amp;""</f>
        <v>301</v>
      </c>
      <c r="H55" s="1013"/>
      <c r="I55" s="1025" t="str">
        <f>VLOOKUP($C52,'2026年度(4年前期)'!$B$5:$N$208,COLUMN('2026年度(4年前期)'!$C$5)+1,0)&amp;""</f>
        <v>大講義室</v>
      </c>
      <c r="J55" s="1013"/>
      <c r="K55" s="993" t="str">
        <f>VLOOKUP($C52,'2026年度(助産前期)'!$B$5:$N$208,COLUMN('2026年度(助産前期)'!$C$5)+1,0)&amp;""</f>
        <v/>
      </c>
      <c r="L55" s="1026"/>
      <c r="M55" s="1032" t="str">
        <f>VLOOKUP($C52,'2026年度(M1前期)'!$B$5:$N$208,COLUMN('2026年度(M1前期)'!C$5)+1,0)&amp;""</f>
        <v/>
      </c>
      <c r="N55" s="1013"/>
      <c r="O55" s="1025" t="str">
        <f>VLOOKUP($C52,'2026年度(M2前期)'!$B$5:$N$208,COLUMN('2026年度(M2前期)'!$C$5)+1,0)&amp;""</f>
        <v/>
      </c>
      <c r="P55" s="1013"/>
      <c r="Q55" s="1025" t="str">
        <f>VLOOKUP($C52,'2026年度(D1前期)'!$B$5:$N$208,COLUMN('2026年度(D1前期)'!$C$5)+1,0)&amp;""</f>
        <v/>
      </c>
      <c r="R55" s="1013"/>
      <c r="S55" s="993" t="str">
        <f>VLOOKUP($C52,'2026年度(D23前期)'!$B$5:$N$208,COLUMN('2026年度(D23前期)'!$C$5)+1,0)&amp;""</f>
        <v/>
      </c>
      <c r="T55" s="1013"/>
      <c r="U55" s="787" t="s">
        <v>98</v>
      </c>
      <c r="Z55" s="1000"/>
      <c r="AA55" s="986"/>
      <c r="AB55" s="986"/>
      <c r="AC55" s="986"/>
      <c r="AD55" s="986"/>
      <c r="AE55" s="986"/>
      <c r="AF55" s="986"/>
      <c r="AG55" s="986"/>
      <c r="AH55" s="986"/>
      <c r="AI55" s="986"/>
      <c r="AJ55" s="986"/>
      <c r="AK55" s="986"/>
      <c r="AL55" s="986"/>
      <c r="AM55" s="986"/>
      <c r="AN55" s="986"/>
      <c r="AO55" s="986"/>
      <c r="AP55" s="986"/>
      <c r="AQ55" s="986"/>
      <c r="AR55" s="986"/>
      <c r="AS55" s="986"/>
      <c r="AT55" s="986"/>
      <c r="AU55" s="986"/>
      <c r="AV55" s="986"/>
      <c r="AW55" s="986"/>
      <c r="AX55" s="986"/>
      <c r="AY55" s="986"/>
      <c r="AZ55" s="986"/>
      <c r="BA55" s="986"/>
      <c r="BB55" s="986"/>
      <c r="BC55" s="986"/>
      <c r="BD55" s="986"/>
      <c r="BE55" s="986"/>
      <c r="BF55" s="986"/>
      <c r="BG55" s="986"/>
      <c r="BH55" s="986"/>
      <c r="BI55" s="986"/>
      <c r="BJ55" s="986"/>
      <c r="BK55" s="974"/>
      <c r="BL55" s="974"/>
      <c r="BM55" s="974"/>
      <c r="BN55" s="986"/>
      <c r="BO55" s="986"/>
      <c r="BP55" s="986"/>
      <c r="BQ55" s="986"/>
      <c r="BR55" s="986"/>
      <c r="BS55" s="986"/>
      <c r="BT55" s="986"/>
      <c r="BU55" s="986"/>
      <c r="BV55" s="986"/>
    </row>
    <row r="56" spans="1:74" ht="13.5" customHeight="1">
      <c r="A56" s="1001"/>
      <c r="B56" s="15" t="s">
        <v>63</v>
      </c>
      <c r="C56" s="991"/>
      <c r="D56" s="1031"/>
      <c r="E56" s="988"/>
      <c r="F56" s="1031"/>
      <c r="G56" s="988"/>
      <c r="H56" s="1031"/>
      <c r="I56" s="988"/>
      <c r="J56" s="1031"/>
      <c r="K56" s="990"/>
      <c r="L56" s="1034"/>
      <c r="M56" s="1030"/>
      <c r="N56" s="1031"/>
      <c r="O56" s="988"/>
      <c r="P56" s="1031"/>
      <c r="Q56" s="988"/>
      <c r="R56" s="1031"/>
      <c r="S56" s="990"/>
      <c r="T56" s="1031"/>
      <c r="U56" s="787" t="s">
        <v>70</v>
      </c>
      <c r="Z56" s="1001"/>
      <c r="AA56" s="987"/>
      <c r="AB56" s="987"/>
      <c r="AC56" s="987"/>
      <c r="AD56" s="987"/>
      <c r="AE56" s="987"/>
      <c r="AF56" s="987"/>
      <c r="AG56" s="987"/>
      <c r="AH56" s="987"/>
      <c r="AI56" s="987"/>
      <c r="AJ56" s="987"/>
      <c r="AK56" s="987"/>
      <c r="AL56" s="987"/>
      <c r="AM56" s="987"/>
      <c r="AN56" s="987"/>
      <c r="AO56" s="987"/>
      <c r="AP56" s="987"/>
      <c r="AQ56" s="987"/>
      <c r="AR56" s="987"/>
      <c r="AS56" s="987"/>
      <c r="AT56" s="987"/>
      <c r="AU56" s="987"/>
      <c r="AV56" s="987"/>
      <c r="AW56" s="987"/>
      <c r="AX56" s="987"/>
      <c r="AY56" s="987"/>
      <c r="AZ56" s="987"/>
      <c r="BA56" s="987"/>
      <c r="BB56" s="987"/>
      <c r="BC56" s="987"/>
      <c r="BD56" s="987"/>
      <c r="BE56" s="987"/>
      <c r="BF56" s="987"/>
      <c r="BG56" s="987"/>
      <c r="BH56" s="987"/>
      <c r="BI56" s="987"/>
      <c r="BJ56" s="987"/>
      <c r="BK56" s="975"/>
      <c r="BL56" s="975"/>
      <c r="BM56" s="975"/>
      <c r="BN56" s="987"/>
      <c r="BO56" s="987"/>
      <c r="BP56" s="987"/>
      <c r="BQ56" s="987"/>
      <c r="BR56" s="987"/>
      <c r="BS56" s="987"/>
      <c r="BT56" s="987"/>
      <c r="BU56" s="987"/>
      <c r="BV56" s="987"/>
    </row>
    <row r="57" spans="1:74" ht="13.5" customHeight="1">
      <c r="A57" s="1000" t="s">
        <v>65</v>
      </c>
      <c r="B57" s="14" t="s">
        <v>53</v>
      </c>
      <c r="C57" s="1011" t="str">
        <f>VLOOKUP($C52,'2026年度(1年前期)'!$B$5:$N$208,COLUMN('2026年度(1年前期)'!$E$5),0)&amp;""</f>
        <v>友人つくりレクリエーション</v>
      </c>
      <c r="D57" s="1012"/>
      <c r="E57" s="1018" t="str">
        <f>VLOOKUP($C52,'2026年度(2年前期)'!$B$5:$N$208,COLUMN('2026年度(2年前期)'!$E$5),0)&amp;""</f>
        <v>成人看護援助論Ⅰ</v>
      </c>
      <c r="F57" s="1012"/>
      <c r="G57" s="1018" t="str">
        <f>VLOOKUP($C52,'2026年度(3年前期)'!$B$5:$N$208,COLUMN('2026年度(3年前期)'!$E$5),0)&amp;""</f>
        <v>第1回領域別実習オリエンテーション</v>
      </c>
      <c r="H57" s="1012"/>
      <c r="I57" s="1018" t="str">
        <f>VLOOKUP($C52,'2026年度(4年前期)'!$B$5:$N$208,COLUMN('2026年度(4年前期)'!$E$5),0)&amp;""</f>
        <v>高度先駆的医療看護Ⅳ(成育看護)</v>
      </c>
      <c r="J57" s="1012"/>
      <c r="K57" s="997" t="str">
        <f>VLOOKUP($C52,'2026年度(助産前期)'!$B$5:$N$208,COLUMN('2026年度(助産前期)'!$E$5),0)&amp;""</f>
        <v/>
      </c>
      <c r="L57" s="1029"/>
      <c r="M57" s="1011" t="str">
        <f>VLOOKUP($C52,'2026年度(M1前期)'!$B$5:$N$208,COLUMN('2026年度(M1前期)'!$E$5),0)&amp;""</f>
        <v/>
      </c>
      <c r="N57" s="1012"/>
      <c r="O57" s="997" t="str">
        <f>VLOOKUP($C52,'2026年度(M2前期)'!$B$5:$N$208,COLUMN('2026年度(M2前期)'!$E$5),0)&amp;""</f>
        <v/>
      </c>
      <c r="P57" s="1012"/>
      <c r="Q57" s="997" t="str">
        <f>VLOOKUP($C52,'2026年度(D1前期)'!$B$5:$N$208,COLUMN('2026年度(D1前期)'!$E$5),0)&amp;""</f>
        <v/>
      </c>
      <c r="R57" s="1012"/>
      <c r="S57" s="997" t="str">
        <f>VLOOKUP($C52,'2026年度(D23前期)'!$B$5:$N$208,COLUMN('2026年度(D23前期)'!$E$5),0)&amp;""</f>
        <v/>
      </c>
      <c r="T57" s="1012"/>
      <c r="U57" s="765" t="s">
        <v>66</v>
      </c>
      <c r="Z57" s="1000" t="str">
        <f>A57</f>
        <v>２時限（11：00～12：30）</v>
      </c>
      <c r="AA57" s="985" t="s">
        <v>100</v>
      </c>
      <c r="AB57" s="985"/>
      <c r="AC57" s="985"/>
      <c r="AD57" s="985"/>
      <c r="AE57" s="985"/>
      <c r="AF57" s="985"/>
      <c r="AG57" s="985" t="s">
        <v>96</v>
      </c>
      <c r="AH57" s="985"/>
      <c r="AI57" s="985"/>
      <c r="AJ57" s="985"/>
      <c r="AK57" s="985"/>
      <c r="AL57" s="985"/>
      <c r="AM57" s="985"/>
      <c r="AN57" s="985"/>
      <c r="AO57" s="985"/>
      <c r="AP57" s="985"/>
      <c r="AQ57" s="985"/>
      <c r="AR57" s="985"/>
      <c r="AS57" s="985"/>
      <c r="AT57" s="985"/>
      <c r="AU57" s="985"/>
      <c r="AV57" s="985"/>
      <c r="AW57" s="985" t="s">
        <v>101</v>
      </c>
      <c r="AX57" s="985"/>
      <c r="AY57" s="985"/>
      <c r="AZ57" s="985"/>
      <c r="BA57" s="985"/>
      <c r="BB57" s="985"/>
      <c r="BC57" s="985"/>
      <c r="BD57" s="985"/>
      <c r="BE57" s="985"/>
      <c r="BF57" s="985"/>
      <c r="BG57" s="985"/>
      <c r="BH57" s="985"/>
      <c r="BI57" s="985"/>
      <c r="BJ57" s="985"/>
      <c r="BK57" s="973"/>
      <c r="BL57" s="973"/>
      <c r="BM57" s="973"/>
      <c r="BN57" s="985" t="s">
        <v>102</v>
      </c>
      <c r="BO57" s="985" t="s">
        <v>103</v>
      </c>
      <c r="BP57" s="985"/>
      <c r="BQ57" s="985"/>
      <c r="BR57" s="985"/>
      <c r="BS57" s="985"/>
      <c r="BT57" s="985"/>
      <c r="BU57" s="985"/>
      <c r="BV57" s="985"/>
    </row>
    <row r="58" spans="1:74" ht="13.5" customHeight="1">
      <c r="A58" s="1000"/>
      <c r="B58" s="14" t="s">
        <v>58</v>
      </c>
      <c r="C58" s="1014" t="str">
        <f>IFERROR(VLOOKUP(C57,科目・教員!$A$1:$B$355,2,0),"")</f>
        <v/>
      </c>
      <c r="D58" s="1013"/>
      <c r="E58" s="1025" t="str">
        <f>IFERROR(VLOOKUP(E57,科目・教員!$A$1:$B$355,2,0),"")</f>
        <v>遠藤　晶子</v>
      </c>
      <c r="F58" s="1013"/>
      <c r="G58" s="1025" t="str">
        <f>IFERROR(VLOOKUP(G57,科目・教員!$A$1:$B$355,2,0),"")</f>
        <v/>
      </c>
      <c r="H58" s="1013"/>
      <c r="I58" s="1025" t="str">
        <f>IFERROR(VLOOKUP(I57,科目・教員!$A$1:$B$355,2,0),"")</f>
        <v>来生　奈巳子</v>
      </c>
      <c r="J58" s="1013"/>
      <c r="K58" s="993" t="str">
        <f>IFERROR(VLOOKUP(K57,科目・教員!$A$1:$B$355,2,0),"")</f>
        <v/>
      </c>
      <c r="L58" s="1026"/>
      <c r="M58" s="1014" t="str">
        <f>IFERROR(VLOOKUP(M57,科目・教員!$A$1:$B$355,2,0),"")</f>
        <v/>
      </c>
      <c r="N58" s="1013"/>
      <c r="O58" s="993" t="str">
        <f>IFERROR(VLOOKUP(O57,科目・教員!$A$1:$B$355,2,0),"")</f>
        <v/>
      </c>
      <c r="P58" s="1013"/>
      <c r="Q58" s="993" t="str">
        <f>IFERROR(VLOOKUP(Q57,科目・教員!$A$1:$B$355,2,0),"")</f>
        <v/>
      </c>
      <c r="R58" s="1013"/>
      <c r="S58" s="993" t="str">
        <f>IFERROR(VLOOKUP(S57,科目・教員!$A$1:$B$355,2,0),"")</f>
        <v/>
      </c>
      <c r="T58" s="1013"/>
      <c r="U58" s="765" t="s">
        <v>104</v>
      </c>
      <c r="Z58" s="1000"/>
      <c r="AA58" s="986"/>
      <c r="AB58" s="986"/>
      <c r="AC58" s="986"/>
      <c r="AD58" s="986"/>
      <c r="AE58" s="986"/>
      <c r="AF58" s="986"/>
      <c r="AG58" s="986"/>
      <c r="AH58" s="986"/>
      <c r="AI58" s="986"/>
      <c r="AJ58" s="986"/>
      <c r="AK58" s="986"/>
      <c r="AL58" s="986"/>
      <c r="AM58" s="986"/>
      <c r="AN58" s="986"/>
      <c r="AO58" s="986"/>
      <c r="AP58" s="986"/>
      <c r="AQ58" s="986"/>
      <c r="AR58" s="986"/>
      <c r="AS58" s="986"/>
      <c r="AT58" s="986"/>
      <c r="AU58" s="986"/>
      <c r="AV58" s="986"/>
      <c r="AW58" s="986"/>
      <c r="AX58" s="986"/>
      <c r="AY58" s="986"/>
      <c r="AZ58" s="986"/>
      <c r="BA58" s="986"/>
      <c r="BB58" s="986"/>
      <c r="BC58" s="986"/>
      <c r="BD58" s="986"/>
      <c r="BE58" s="986"/>
      <c r="BF58" s="986"/>
      <c r="BG58" s="986"/>
      <c r="BH58" s="986"/>
      <c r="BI58" s="986"/>
      <c r="BJ58" s="986"/>
      <c r="BK58" s="974"/>
      <c r="BL58" s="974"/>
      <c r="BM58" s="974"/>
      <c r="BN58" s="986"/>
      <c r="BO58" s="986"/>
      <c r="BP58" s="986"/>
      <c r="BQ58" s="986"/>
      <c r="BR58" s="986"/>
      <c r="BS58" s="986"/>
      <c r="BT58" s="986"/>
      <c r="BU58" s="986"/>
      <c r="BV58" s="986"/>
    </row>
    <row r="59" spans="1:74" ht="13.5" customHeight="1">
      <c r="A59" s="1000"/>
      <c r="B59" s="14" t="s">
        <v>69</v>
      </c>
      <c r="C59" s="1014" t="str">
        <f>VLOOKUP($C52,'2026年度(1年前期)'!$B$5:$N$208,COLUMN('2026年度(1年前期)'!$E$5)+1,0)&amp;""</f>
        <v>101</v>
      </c>
      <c r="D59" s="1013"/>
      <c r="E59" s="1025" t="str">
        <f>VLOOKUP($C52,'2026年度(2年前期)'!$B$5:$N$208,COLUMN('2026年度(2年前期)'!$E$5)+1,0)&amp;""</f>
        <v>201</v>
      </c>
      <c r="F59" s="1013"/>
      <c r="G59" s="1025" t="str">
        <f>VLOOKUP($C52,'2026年度(3年前期)'!$B$5:$N$208,COLUMN('2026年度(3年前期)'!$E$5)+1,0)&amp;""</f>
        <v>301</v>
      </c>
      <c r="H59" s="1013"/>
      <c r="I59" s="1025" t="str">
        <f>VLOOKUP($C52,'2026年度(4年前期)'!$B$5:$N$208,COLUMN('2026年度(4年前期)'!$E$5)+1,0)&amp;""</f>
        <v>大講義室</v>
      </c>
      <c r="J59" s="1013"/>
      <c r="K59" s="993" t="str">
        <f>VLOOKUP($C52,'2026年度(助産前期)'!$B$5:$N$208,COLUMN('2026年度(助産前期)'!$E$5)+1,0)&amp;""</f>
        <v/>
      </c>
      <c r="L59" s="1026"/>
      <c r="M59" s="1014" t="str">
        <f>VLOOKUP($C52,'2026年度(M1前期)'!$B$5:$N$208,COLUMN('2026年度(M1前期)'!$E$5)+1,0)&amp;""</f>
        <v/>
      </c>
      <c r="N59" s="1013"/>
      <c r="O59" s="993" t="str">
        <f>VLOOKUP($C52,'2026年度(M2前期)'!$B$5:$N$208,COLUMN('2026年度(M2前期)'!$E$5)+1,0)&amp;""</f>
        <v/>
      </c>
      <c r="P59" s="1013"/>
      <c r="Q59" s="993" t="str">
        <f>VLOOKUP($C52,'2026年度(D1前期)'!$B$5:$N$208,COLUMN('2026年度(D1前期)'!$E$5)+1,0)&amp;""</f>
        <v/>
      </c>
      <c r="R59" s="1013"/>
      <c r="S59" s="993" t="str">
        <f>VLOOKUP($C52,'2026年度(D23前期)'!$B$5:$N$208,COLUMN('2026年度(D23前期)'!$E$5)+1,0)&amp;""</f>
        <v/>
      </c>
      <c r="T59" s="1013"/>
      <c r="U59" s="765" t="s">
        <v>105</v>
      </c>
      <c r="Z59" s="1000"/>
      <c r="AA59" s="986"/>
      <c r="AB59" s="986"/>
      <c r="AC59" s="986"/>
      <c r="AD59" s="986"/>
      <c r="AE59" s="986"/>
      <c r="AF59" s="986"/>
      <c r="AG59" s="986"/>
      <c r="AH59" s="986"/>
      <c r="AI59" s="986"/>
      <c r="AJ59" s="986"/>
      <c r="AK59" s="986"/>
      <c r="AL59" s="986"/>
      <c r="AM59" s="986"/>
      <c r="AN59" s="986"/>
      <c r="AO59" s="986"/>
      <c r="AP59" s="986"/>
      <c r="AQ59" s="986"/>
      <c r="AR59" s="986"/>
      <c r="AS59" s="986"/>
      <c r="AT59" s="986"/>
      <c r="AU59" s="986"/>
      <c r="AV59" s="986"/>
      <c r="AW59" s="986"/>
      <c r="AX59" s="986"/>
      <c r="AY59" s="986"/>
      <c r="AZ59" s="986"/>
      <c r="BA59" s="986"/>
      <c r="BB59" s="986"/>
      <c r="BC59" s="986"/>
      <c r="BD59" s="986"/>
      <c r="BE59" s="986"/>
      <c r="BF59" s="986"/>
      <c r="BG59" s="986"/>
      <c r="BH59" s="986"/>
      <c r="BI59" s="986"/>
      <c r="BJ59" s="986"/>
      <c r="BK59" s="974"/>
      <c r="BL59" s="974"/>
      <c r="BM59" s="974"/>
      <c r="BN59" s="986"/>
      <c r="BO59" s="986"/>
      <c r="BP59" s="986"/>
      <c r="BQ59" s="986"/>
      <c r="BR59" s="986"/>
      <c r="BS59" s="986"/>
      <c r="BT59" s="986"/>
      <c r="BU59" s="986"/>
      <c r="BV59" s="986"/>
    </row>
    <row r="60" spans="1:74" ht="13.5" customHeight="1">
      <c r="A60" s="1017"/>
      <c r="B60" s="15" t="s">
        <v>63</v>
      </c>
      <c r="C60" s="991"/>
      <c r="D60" s="989"/>
      <c r="E60" s="988"/>
      <c r="F60" s="989"/>
      <c r="G60" s="988"/>
      <c r="H60" s="989"/>
      <c r="I60" s="988"/>
      <c r="J60" s="989"/>
      <c r="K60" s="990"/>
      <c r="L60" s="990"/>
      <c r="M60" s="991"/>
      <c r="N60" s="989"/>
      <c r="O60" s="990"/>
      <c r="P60" s="989"/>
      <c r="Q60" s="990"/>
      <c r="R60" s="989"/>
      <c r="S60" s="990"/>
      <c r="T60" s="989"/>
      <c r="U60" s="765" t="s">
        <v>106</v>
      </c>
      <c r="Z60" s="1001"/>
      <c r="AA60" s="987"/>
      <c r="AB60" s="987"/>
      <c r="AC60" s="987"/>
      <c r="AD60" s="987"/>
      <c r="AE60" s="987"/>
      <c r="AF60" s="987"/>
      <c r="AG60" s="987"/>
      <c r="AH60" s="987"/>
      <c r="AI60" s="987"/>
      <c r="AJ60" s="987"/>
      <c r="AK60" s="987"/>
      <c r="AL60" s="987"/>
      <c r="AM60" s="987"/>
      <c r="AN60" s="987"/>
      <c r="AO60" s="987"/>
      <c r="AP60" s="987"/>
      <c r="AQ60" s="987"/>
      <c r="AR60" s="987"/>
      <c r="AS60" s="987"/>
      <c r="AT60" s="987"/>
      <c r="AU60" s="987"/>
      <c r="AV60" s="987"/>
      <c r="AW60" s="987"/>
      <c r="AX60" s="987"/>
      <c r="AY60" s="987"/>
      <c r="AZ60" s="987"/>
      <c r="BA60" s="987"/>
      <c r="BB60" s="987"/>
      <c r="BC60" s="987"/>
      <c r="BD60" s="987"/>
      <c r="BE60" s="987"/>
      <c r="BF60" s="987"/>
      <c r="BG60" s="987"/>
      <c r="BH60" s="987"/>
      <c r="BI60" s="987"/>
      <c r="BJ60" s="987"/>
      <c r="BK60" s="975"/>
      <c r="BL60" s="975"/>
      <c r="BM60" s="975"/>
      <c r="BN60" s="987"/>
      <c r="BO60" s="987"/>
      <c r="BP60" s="987"/>
      <c r="BQ60" s="987"/>
      <c r="BR60" s="987"/>
      <c r="BS60" s="987"/>
      <c r="BT60" s="987"/>
      <c r="BU60" s="987"/>
      <c r="BV60" s="987"/>
    </row>
    <row r="61" spans="1:74" ht="13.5" customHeight="1">
      <c r="A61" s="999" t="s">
        <v>71</v>
      </c>
      <c r="B61" s="17" t="s">
        <v>72</v>
      </c>
      <c r="C61" s="1011"/>
      <c r="D61" s="1012"/>
      <c r="E61" s="1018"/>
      <c r="F61" s="1012"/>
      <c r="G61" s="1018"/>
      <c r="H61" s="1012"/>
      <c r="I61" s="1018"/>
      <c r="J61" s="1012"/>
      <c r="K61" s="997"/>
      <c r="L61" s="1029"/>
      <c r="M61" s="1011"/>
      <c r="N61" s="1012"/>
      <c r="O61" s="997"/>
      <c r="P61" s="1012"/>
      <c r="Q61" s="997"/>
      <c r="R61" s="1012"/>
      <c r="S61" s="997"/>
      <c r="T61" s="1012"/>
      <c r="U61" s="58"/>
      <c r="Z61" s="1000" t="str">
        <f>A61</f>
        <v>昼休み（12：30～13：30）</v>
      </c>
      <c r="AA61" s="985"/>
      <c r="AB61" s="985"/>
      <c r="AC61" s="985"/>
      <c r="AD61" s="985"/>
      <c r="AE61" s="985"/>
      <c r="AF61" s="985"/>
      <c r="AG61" s="985"/>
      <c r="AH61" s="985"/>
      <c r="AI61" s="985"/>
      <c r="AJ61" s="985"/>
      <c r="AK61" s="985"/>
      <c r="AL61" s="985"/>
      <c r="AM61" s="985"/>
      <c r="AN61" s="985"/>
      <c r="AO61" s="985"/>
      <c r="AP61" s="985"/>
      <c r="AQ61" s="985"/>
      <c r="AR61" s="985"/>
      <c r="AS61" s="985"/>
      <c r="AT61" s="985"/>
      <c r="AU61" s="985"/>
      <c r="AV61" s="985"/>
      <c r="AW61" s="985"/>
      <c r="AX61" s="985"/>
      <c r="AY61" s="985"/>
      <c r="AZ61" s="985"/>
      <c r="BA61" s="985"/>
      <c r="BB61" s="985"/>
      <c r="BC61" s="985"/>
      <c r="BD61" s="985"/>
      <c r="BE61" s="985"/>
      <c r="BF61" s="985"/>
      <c r="BG61" s="985"/>
      <c r="BH61" s="985"/>
      <c r="BI61" s="985"/>
      <c r="BJ61" s="985"/>
      <c r="BK61" s="973"/>
      <c r="BL61" s="973"/>
      <c r="BM61" s="973"/>
      <c r="BN61" s="985"/>
      <c r="BO61" s="985"/>
      <c r="BP61" s="985"/>
      <c r="BQ61" s="985"/>
      <c r="BR61" s="985"/>
      <c r="BS61" s="985"/>
      <c r="BT61" s="985"/>
      <c r="BU61" s="985"/>
      <c r="BV61" s="985"/>
    </row>
    <row r="62" spans="1:74" ht="13.5" customHeight="1">
      <c r="A62" s="1000"/>
      <c r="B62" s="17" t="s">
        <v>73</v>
      </c>
      <c r="C62" s="1014"/>
      <c r="D62" s="1013"/>
      <c r="E62" s="1025"/>
      <c r="F62" s="1013"/>
      <c r="G62" s="1025"/>
      <c r="H62" s="1013"/>
      <c r="I62" s="1025"/>
      <c r="J62" s="1013"/>
      <c r="K62" s="993"/>
      <c r="L62" s="1026"/>
      <c r="M62" s="1014"/>
      <c r="N62" s="1013"/>
      <c r="O62" s="993"/>
      <c r="P62" s="1013"/>
      <c r="Q62" s="993"/>
      <c r="R62" s="1013"/>
      <c r="S62" s="993"/>
      <c r="T62" s="1013"/>
      <c r="U62" s="58"/>
      <c r="Z62" s="1000"/>
      <c r="AA62" s="986"/>
      <c r="AB62" s="986"/>
      <c r="AC62" s="986"/>
      <c r="AD62" s="986"/>
      <c r="AE62" s="986"/>
      <c r="AF62" s="986"/>
      <c r="AG62" s="986"/>
      <c r="AH62" s="986"/>
      <c r="AI62" s="986"/>
      <c r="AJ62" s="986"/>
      <c r="AK62" s="986"/>
      <c r="AL62" s="986"/>
      <c r="AM62" s="986"/>
      <c r="AN62" s="986"/>
      <c r="AO62" s="986"/>
      <c r="AP62" s="986"/>
      <c r="AQ62" s="986"/>
      <c r="AR62" s="986"/>
      <c r="AS62" s="986"/>
      <c r="AT62" s="986"/>
      <c r="AU62" s="986"/>
      <c r="AV62" s="986"/>
      <c r="AW62" s="986"/>
      <c r="AX62" s="986"/>
      <c r="AY62" s="986"/>
      <c r="AZ62" s="986"/>
      <c r="BA62" s="986"/>
      <c r="BB62" s="986"/>
      <c r="BC62" s="986"/>
      <c r="BD62" s="986"/>
      <c r="BE62" s="986"/>
      <c r="BF62" s="986"/>
      <c r="BG62" s="986"/>
      <c r="BH62" s="986"/>
      <c r="BI62" s="986"/>
      <c r="BJ62" s="986"/>
      <c r="BK62" s="974"/>
      <c r="BL62" s="974"/>
      <c r="BM62" s="974"/>
      <c r="BN62" s="986"/>
      <c r="BO62" s="986"/>
      <c r="BP62" s="986"/>
      <c r="BQ62" s="986"/>
      <c r="BR62" s="986"/>
      <c r="BS62" s="986"/>
      <c r="BT62" s="986"/>
      <c r="BU62" s="986"/>
      <c r="BV62" s="986"/>
    </row>
    <row r="63" spans="1:74" ht="13.5" customHeight="1">
      <c r="A63" s="1000"/>
      <c r="B63" s="17" t="s">
        <v>69</v>
      </c>
      <c r="C63" s="1014"/>
      <c r="D63" s="1013"/>
      <c r="E63" s="1025"/>
      <c r="F63" s="1013"/>
      <c r="G63" s="1025"/>
      <c r="H63" s="1013"/>
      <c r="I63" s="1025"/>
      <c r="J63" s="1013"/>
      <c r="K63" s="993"/>
      <c r="L63" s="1026"/>
      <c r="M63" s="1014"/>
      <c r="N63" s="1013"/>
      <c r="O63" s="993"/>
      <c r="P63" s="1013"/>
      <c r="Q63" s="993"/>
      <c r="R63" s="1013"/>
      <c r="S63" s="993"/>
      <c r="T63" s="1013"/>
      <c r="U63" s="58"/>
      <c r="Z63" s="1000"/>
      <c r="AA63" s="986"/>
      <c r="AB63" s="986"/>
      <c r="AC63" s="986"/>
      <c r="AD63" s="986"/>
      <c r="AE63" s="986"/>
      <c r="AF63" s="986"/>
      <c r="AG63" s="986"/>
      <c r="AH63" s="986"/>
      <c r="AI63" s="986"/>
      <c r="AJ63" s="986"/>
      <c r="AK63" s="986"/>
      <c r="AL63" s="986"/>
      <c r="AM63" s="986"/>
      <c r="AN63" s="986"/>
      <c r="AO63" s="986"/>
      <c r="AP63" s="986"/>
      <c r="AQ63" s="986"/>
      <c r="AR63" s="986"/>
      <c r="AS63" s="986"/>
      <c r="AT63" s="986"/>
      <c r="AU63" s="986"/>
      <c r="AV63" s="986"/>
      <c r="AW63" s="986"/>
      <c r="AX63" s="986"/>
      <c r="AY63" s="986"/>
      <c r="AZ63" s="986"/>
      <c r="BA63" s="986"/>
      <c r="BB63" s="986"/>
      <c r="BC63" s="986"/>
      <c r="BD63" s="986"/>
      <c r="BE63" s="986"/>
      <c r="BF63" s="986"/>
      <c r="BG63" s="986"/>
      <c r="BH63" s="986"/>
      <c r="BI63" s="986"/>
      <c r="BJ63" s="986"/>
      <c r="BK63" s="974"/>
      <c r="BL63" s="974"/>
      <c r="BM63" s="974"/>
      <c r="BN63" s="986"/>
      <c r="BO63" s="986"/>
      <c r="BP63" s="986"/>
      <c r="BQ63" s="986"/>
      <c r="BR63" s="986"/>
      <c r="BS63" s="986"/>
      <c r="BT63" s="986"/>
      <c r="BU63" s="986"/>
      <c r="BV63" s="986"/>
    </row>
    <row r="64" spans="1:74" ht="13.5" customHeight="1">
      <c r="A64" s="1001"/>
      <c r="B64" s="18" t="s">
        <v>63</v>
      </c>
      <c r="C64" s="1023"/>
      <c r="D64" s="1016"/>
      <c r="E64" s="1024"/>
      <c r="F64" s="1016"/>
      <c r="G64" s="1024"/>
      <c r="H64" s="1016"/>
      <c r="I64" s="1024"/>
      <c r="J64" s="1016"/>
      <c r="K64" s="1015"/>
      <c r="L64" s="1015"/>
      <c r="M64" s="1023"/>
      <c r="N64" s="1016"/>
      <c r="O64" s="1015"/>
      <c r="P64" s="1016"/>
      <c r="Q64" s="1015"/>
      <c r="R64" s="1016"/>
      <c r="S64" s="1015"/>
      <c r="T64" s="1016"/>
      <c r="U64" s="58"/>
      <c r="Z64" s="1001"/>
      <c r="AA64" s="987"/>
      <c r="AB64" s="987"/>
      <c r="AC64" s="987"/>
      <c r="AD64" s="987"/>
      <c r="AE64" s="987"/>
      <c r="AF64" s="987"/>
      <c r="AG64" s="987"/>
      <c r="AH64" s="987"/>
      <c r="AI64" s="987"/>
      <c r="AJ64" s="987"/>
      <c r="AK64" s="987"/>
      <c r="AL64" s="987"/>
      <c r="AM64" s="987"/>
      <c r="AN64" s="987"/>
      <c r="AO64" s="987"/>
      <c r="AP64" s="987"/>
      <c r="AQ64" s="987"/>
      <c r="AR64" s="987"/>
      <c r="AS64" s="987"/>
      <c r="AT64" s="987"/>
      <c r="AU64" s="987"/>
      <c r="AV64" s="987"/>
      <c r="AW64" s="987"/>
      <c r="AX64" s="987"/>
      <c r="AY64" s="987"/>
      <c r="AZ64" s="987"/>
      <c r="BA64" s="987"/>
      <c r="BB64" s="987"/>
      <c r="BC64" s="987"/>
      <c r="BD64" s="987"/>
      <c r="BE64" s="987"/>
      <c r="BF64" s="987"/>
      <c r="BG64" s="987"/>
      <c r="BH64" s="987"/>
      <c r="BI64" s="987"/>
      <c r="BJ64" s="987"/>
      <c r="BK64" s="975"/>
      <c r="BL64" s="975"/>
      <c r="BM64" s="975"/>
      <c r="BN64" s="987"/>
      <c r="BO64" s="987"/>
      <c r="BP64" s="987"/>
      <c r="BQ64" s="987"/>
      <c r="BR64" s="987"/>
      <c r="BS64" s="987"/>
      <c r="BT64" s="987"/>
      <c r="BU64" s="987"/>
      <c r="BV64" s="987"/>
    </row>
    <row r="65" spans="1:74" ht="13.5" customHeight="1">
      <c r="A65" s="1000" t="s">
        <v>74</v>
      </c>
      <c r="B65" s="14" t="s">
        <v>53</v>
      </c>
      <c r="C65" s="996" t="str">
        <f>VLOOKUP($C52,'2026年度(1年前期)'!$B$5:$N$208,COLUMN('2026年度(1年前期)'!$G$5),0)&amp;""</f>
        <v>学生生活･授業料免除･
奨学金ガイダンス</v>
      </c>
      <c r="D65" s="997"/>
      <c r="E65" s="1002" t="str">
        <f>VLOOKUP($C52,'2026年度(2年前期)'!$B$5:$N$208,COLUMN('2026年度(2年前期)'!$G$5),0)&amp;""</f>
        <v>保健･医療･福祉システム</v>
      </c>
      <c r="F65" s="997"/>
      <c r="G65" s="1002" t="str">
        <f>VLOOKUP($C52,'2026年度(3年前期)'!$B$5:$N$208,COLUMN('2026年度(3年前期)'!$G$5),0)&amp;""</f>
        <v>老年看護援助論</v>
      </c>
      <c r="H65" s="997"/>
      <c r="I65" s="1062" t="str">
        <f>VLOOKUP($C52,'2026年度(4年前期)'!$B$5:$N$208,COLUMN('2026年度(4年前期)'!$G$5),0)&amp;""</f>
        <v>高度先駆的医療看護Ⅰ(がん看護)</v>
      </c>
      <c r="J65" s="1063"/>
      <c r="K65" s="998" t="str">
        <f>VLOOKUP($C52,'2026年度(助産前期)'!$B$5:$N$208,COLUMN('2026年度(助産前期)'!$G$5),0)&amp;""</f>
        <v/>
      </c>
      <c r="L65" s="998"/>
      <c r="M65" s="996" t="str">
        <f>VLOOKUP($C52,'2026年度(M1前期)'!$B$5:$N$208,COLUMN('2026年度(M1前期)'!$G$5),0)&amp;""</f>
        <v/>
      </c>
      <c r="N65" s="997"/>
      <c r="O65" s="998" t="str">
        <f>VLOOKUP($C52,'2026年度(M2前期)'!$B$5:$N$208,COLUMN('2026年度(M2前期)'!$G$5),0)&amp;""</f>
        <v/>
      </c>
      <c r="P65" s="997"/>
      <c r="Q65" s="998" t="str">
        <f>VLOOKUP($C52,'2026年度(D1前期)'!$B$5:$N$208,COLUMN('2026年度(D1前期)'!$G$5),0)&amp;""</f>
        <v/>
      </c>
      <c r="R65" s="997"/>
      <c r="S65" s="998" t="str">
        <f>VLOOKUP($C52,'2026年度(D23前期)'!$B$5:$N$208,COLUMN('2026年度(D23前期)'!$G$5),0)&amp;""</f>
        <v/>
      </c>
      <c r="T65" s="997"/>
      <c r="U65" s="58"/>
      <c r="Z65" s="1000" t="str">
        <f>A65</f>
        <v>３時限（13：30～15：00）</v>
      </c>
      <c r="AA65" s="985" t="s">
        <v>107</v>
      </c>
      <c r="AB65" s="985"/>
      <c r="AC65" s="985"/>
      <c r="AD65" s="985"/>
      <c r="AE65" s="985"/>
      <c r="AF65" s="985"/>
      <c r="AG65" s="985" t="s">
        <v>108</v>
      </c>
      <c r="AH65" s="985"/>
      <c r="AI65" s="985"/>
      <c r="AJ65" s="985"/>
      <c r="AK65" s="985"/>
      <c r="AL65" s="985"/>
      <c r="AM65" s="985"/>
      <c r="AN65" s="985"/>
      <c r="AO65" s="985"/>
      <c r="AP65" s="985"/>
      <c r="AQ65" s="985"/>
      <c r="AR65" s="985"/>
      <c r="AS65" s="985"/>
      <c r="AT65" s="985"/>
      <c r="AU65" s="985"/>
      <c r="AV65" s="985"/>
      <c r="AW65" s="985" t="s">
        <v>109</v>
      </c>
      <c r="AX65" s="985"/>
      <c r="AY65" s="985"/>
      <c r="AZ65" s="985"/>
      <c r="BA65" s="985"/>
      <c r="BB65" s="985"/>
      <c r="BC65" s="985"/>
      <c r="BD65" s="985"/>
      <c r="BE65" s="985"/>
      <c r="BF65" s="985"/>
      <c r="BG65" s="985"/>
      <c r="BH65" s="985"/>
      <c r="BI65" s="985"/>
      <c r="BJ65" s="985"/>
      <c r="BK65" s="973"/>
      <c r="BL65" s="973"/>
      <c r="BM65" s="973"/>
      <c r="BN65" s="985" t="s">
        <v>110</v>
      </c>
      <c r="BO65" s="985"/>
      <c r="BP65" s="985"/>
      <c r="BQ65" s="985"/>
      <c r="BR65" s="985"/>
      <c r="BS65" s="985"/>
      <c r="BT65" s="985"/>
      <c r="BU65" s="985"/>
      <c r="BV65" s="985"/>
    </row>
    <row r="66" spans="1:74" ht="13.5" customHeight="1">
      <c r="A66" s="1000"/>
      <c r="B66" s="14" t="s">
        <v>58</v>
      </c>
      <c r="C66" s="992" t="str">
        <f>IFERROR(VLOOKUP(C65,科目・教員!$A$1:$B$355,2,0),"")</f>
        <v/>
      </c>
      <c r="D66" s="993"/>
      <c r="E66" s="994" t="str">
        <f>IFERROR(VLOOKUP(E65,科目・教員!$A$1:$B$355,2,0),"")</f>
        <v>渡辺　幹司</v>
      </c>
      <c r="F66" s="993"/>
      <c r="G66" s="994" t="str">
        <f>IFERROR(VLOOKUP(G65,科目・教員!$A$1:$B$355,2,0),"")</f>
        <v>綿貫　成明</v>
      </c>
      <c r="H66" s="993"/>
      <c r="I66" s="1060" t="str">
        <f>IFERROR(VLOOKUP(I65,科目・教員!$A$1:$B$355,2,0),"")</f>
        <v>清水　陽一</v>
      </c>
      <c r="J66" s="1061"/>
      <c r="K66" s="995" t="str">
        <f>IFERROR(VLOOKUP(K65,科目・教員!$A$1:$B$355,2,0),"")</f>
        <v/>
      </c>
      <c r="L66" s="995"/>
      <c r="M66" s="992" t="str">
        <f>IFERROR(VLOOKUP(M65,科目・教員!$A$1:$B$355,2,0),"")</f>
        <v/>
      </c>
      <c r="N66" s="993"/>
      <c r="O66" s="995" t="str">
        <f>IFERROR(VLOOKUP(O65,科目・教員!$A$1:$B$355,2,0),"")</f>
        <v/>
      </c>
      <c r="P66" s="993"/>
      <c r="Q66" s="995" t="str">
        <f>IFERROR(VLOOKUP(Q65,科目・教員!$A$1:$B$355,2,0),"")</f>
        <v/>
      </c>
      <c r="R66" s="993"/>
      <c r="S66" s="995" t="str">
        <f>IFERROR(VLOOKUP(S65,科目・教員!$A$1:$B$355,2,0),"")</f>
        <v/>
      </c>
      <c r="T66" s="993"/>
      <c r="U66" s="58"/>
      <c r="Z66" s="1000"/>
      <c r="AA66" s="986"/>
      <c r="AB66" s="986"/>
      <c r="AC66" s="986"/>
      <c r="AD66" s="986"/>
      <c r="AE66" s="986"/>
      <c r="AF66" s="986"/>
      <c r="AG66" s="986"/>
      <c r="AH66" s="986"/>
      <c r="AI66" s="986"/>
      <c r="AJ66" s="986"/>
      <c r="AK66" s="986"/>
      <c r="AL66" s="986"/>
      <c r="AM66" s="986"/>
      <c r="AN66" s="986"/>
      <c r="AO66" s="986"/>
      <c r="AP66" s="986"/>
      <c r="AQ66" s="986"/>
      <c r="AR66" s="986"/>
      <c r="AS66" s="986"/>
      <c r="AT66" s="986"/>
      <c r="AU66" s="986"/>
      <c r="AV66" s="986"/>
      <c r="AW66" s="986"/>
      <c r="AX66" s="986"/>
      <c r="AY66" s="986"/>
      <c r="AZ66" s="986"/>
      <c r="BA66" s="986"/>
      <c r="BB66" s="986"/>
      <c r="BC66" s="986"/>
      <c r="BD66" s="986"/>
      <c r="BE66" s="986"/>
      <c r="BF66" s="986"/>
      <c r="BG66" s="986"/>
      <c r="BH66" s="986"/>
      <c r="BI66" s="986"/>
      <c r="BJ66" s="986"/>
      <c r="BK66" s="974"/>
      <c r="BL66" s="974"/>
      <c r="BM66" s="974"/>
      <c r="BN66" s="986"/>
      <c r="BO66" s="986"/>
      <c r="BP66" s="986"/>
      <c r="BQ66" s="986"/>
      <c r="BR66" s="986"/>
      <c r="BS66" s="986"/>
      <c r="BT66" s="986"/>
      <c r="BU66" s="986"/>
      <c r="BV66" s="986"/>
    </row>
    <row r="67" spans="1:74" ht="13.5" customHeight="1">
      <c r="A67" s="1000"/>
      <c r="B67" s="14" t="s">
        <v>69</v>
      </c>
      <c r="C67" s="992" t="str">
        <f>VLOOKUP($C52,'2026年度(1年前期)'!$B$5:$N$208,COLUMN('2026年度(1年前期)'!$G$5)+1,0)&amp;""</f>
        <v>101</v>
      </c>
      <c r="D67" s="993"/>
      <c r="E67" s="994" t="str">
        <f>VLOOKUP($C52,'2026年度(2年前期)'!$B$5:$N$208,COLUMN('2026年度(2年前期)'!$G$5)+1,0)&amp;""</f>
        <v>201</v>
      </c>
      <c r="F67" s="993"/>
      <c r="G67" s="994" t="str">
        <f>VLOOKUP($C52,'2026年度(3年前期)'!$B$5:$N$208,COLUMN('2026年度(3年前期)'!$G$5)+1,0)&amp;""</f>
        <v>301</v>
      </c>
      <c r="H67" s="993"/>
      <c r="I67" s="1060" t="str">
        <f>VLOOKUP($C52,'2026年度(4年前期)'!$B$5:$N$208,COLUMN('2026年度(4年前期)'!$G$5)+1,0)&amp;""</f>
        <v>大講義室</v>
      </c>
      <c r="J67" s="1061"/>
      <c r="K67" s="995" t="str">
        <f>VLOOKUP($C52,'2026年度(助産前期)'!$B$5:$N$208,COLUMN('2026年度(助産前期)'!$G$5)+1,0)&amp;""</f>
        <v/>
      </c>
      <c r="L67" s="995"/>
      <c r="M67" s="992" t="str">
        <f>VLOOKUP($C52,'2026年度(M1前期)'!$B$5:$N$208,COLUMN('2026年度(M1前期)'!$G$5)+1,0)&amp;""</f>
        <v/>
      </c>
      <c r="N67" s="993"/>
      <c r="O67" s="995" t="str">
        <f>VLOOKUP($C52,'2026年度(M2前期)'!$B$5:$N$208,COLUMN('2026年度(M2前期)'!$G$5)+1,0)&amp;""</f>
        <v/>
      </c>
      <c r="P67" s="993"/>
      <c r="Q67" s="995" t="str">
        <f>VLOOKUP($C52,'2026年度(D1前期)'!$B$5:$N$208,COLUMN('2026年度(D1前期)'!$G$5)+1,0)&amp;""</f>
        <v/>
      </c>
      <c r="R67" s="993"/>
      <c r="S67" s="995" t="str">
        <f>VLOOKUP($C52,'2026年度(D23前期)'!$B$5:$N$208,COLUMN('2026年度(D23前期)'!$G$5)+1,0)&amp;""</f>
        <v/>
      </c>
      <c r="T67" s="993"/>
      <c r="U67" s="58"/>
      <c r="Z67" s="1000"/>
      <c r="AA67" s="986"/>
      <c r="AB67" s="986"/>
      <c r="AC67" s="986"/>
      <c r="AD67" s="986"/>
      <c r="AE67" s="986"/>
      <c r="AF67" s="986"/>
      <c r="AG67" s="986"/>
      <c r="AH67" s="986"/>
      <c r="AI67" s="986"/>
      <c r="AJ67" s="986"/>
      <c r="AK67" s="986"/>
      <c r="AL67" s="986"/>
      <c r="AM67" s="986"/>
      <c r="AN67" s="986"/>
      <c r="AO67" s="986"/>
      <c r="AP67" s="986"/>
      <c r="AQ67" s="986"/>
      <c r="AR67" s="986"/>
      <c r="AS67" s="986"/>
      <c r="AT67" s="986"/>
      <c r="AU67" s="986"/>
      <c r="AV67" s="986"/>
      <c r="AW67" s="986"/>
      <c r="AX67" s="986"/>
      <c r="AY67" s="986"/>
      <c r="AZ67" s="986"/>
      <c r="BA67" s="986"/>
      <c r="BB67" s="986"/>
      <c r="BC67" s="986"/>
      <c r="BD67" s="986"/>
      <c r="BE67" s="986"/>
      <c r="BF67" s="986"/>
      <c r="BG67" s="986"/>
      <c r="BH67" s="986"/>
      <c r="BI67" s="986"/>
      <c r="BJ67" s="986"/>
      <c r="BK67" s="974"/>
      <c r="BL67" s="974"/>
      <c r="BM67" s="974"/>
      <c r="BN67" s="986"/>
      <c r="BO67" s="986"/>
      <c r="BP67" s="986"/>
      <c r="BQ67" s="986"/>
      <c r="BR67" s="986"/>
      <c r="BS67" s="986"/>
      <c r="BT67" s="986"/>
      <c r="BU67" s="986"/>
      <c r="BV67" s="986"/>
    </row>
    <row r="68" spans="1:74" ht="13.5" customHeight="1">
      <c r="A68" s="1017"/>
      <c r="B68" s="15" t="s">
        <v>63</v>
      </c>
      <c r="C68" s="991"/>
      <c r="D68" s="989"/>
      <c r="E68" s="988"/>
      <c r="F68" s="989"/>
      <c r="G68" s="988"/>
      <c r="H68" s="989"/>
      <c r="I68" s="1071" t="s">
        <v>111</v>
      </c>
      <c r="J68" s="1072"/>
      <c r="K68" s="990"/>
      <c r="L68" s="990"/>
      <c r="M68" s="991"/>
      <c r="N68" s="989"/>
      <c r="O68" s="990"/>
      <c r="P68" s="989"/>
      <c r="Q68" s="990"/>
      <c r="R68" s="989"/>
      <c r="S68" s="990"/>
      <c r="T68" s="989"/>
      <c r="U68" s="58"/>
      <c r="Z68" s="1001"/>
      <c r="AA68" s="987"/>
      <c r="AB68" s="987"/>
      <c r="AC68" s="987"/>
      <c r="AD68" s="987"/>
      <c r="AE68" s="987"/>
      <c r="AF68" s="987"/>
      <c r="AG68" s="987"/>
      <c r="AH68" s="987"/>
      <c r="AI68" s="987"/>
      <c r="AJ68" s="987"/>
      <c r="AK68" s="987"/>
      <c r="AL68" s="987"/>
      <c r="AM68" s="987"/>
      <c r="AN68" s="987"/>
      <c r="AO68" s="987"/>
      <c r="AP68" s="987"/>
      <c r="AQ68" s="987"/>
      <c r="AR68" s="987"/>
      <c r="AS68" s="987"/>
      <c r="AT68" s="987"/>
      <c r="AU68" s="987"/>
      <c r="AV68" s="987"/>
      <c r="AW68" s="987"/>
      <c r="AX68" s="987"/>
      <c r="AY68" s="987"/>
      <c r="AZ68" s="987"/>
      <c r="BA68" s="987"/>
      <c r="BB68" s="987"/>
      <c r="BC68" s="987"/>
      <c r="BD68" s="987"/>
      <c r="BE68" s="987"/>
      <c r="BF68" s="987"/>
      <c r="BG68" s="987"/>
      <c r="BH68" s="987"/>
      <c r="BI68" s="987"/>
      <c r="BJ68" s="987"/>
      <c r="BK68" s="975"/>
      <c r="BL68" s="975"/>
      <c r="BM68" s="975"/>
      <c r="BN68" s="987"/>
      <c r="BO68" s="987"/>
      <c r="BP68" s="987"/>
      <c r="BQ68" s="987"/>
      <c r="BR68" s="987"/>
      <c r="BS68" s="987"/>
      <c r="BT68" s="987"/>
      <c r="BU68" s="987"/>
      <c r="BV68" s="987"/>
    </row>
    <row r="69" spans="1:74" ht="13.5" customHeight="1">
      <c r="A69" s="1000" t="s">
        <v>75</v>
      </c>
      <c r="B69" s="14" t="s">
        <v>53</v>
      </c>
      <c r="C69" s="996" t="str">
        <f>VLOOKUP($C52,'2026年度(1年前期)'!$B$5:$N$208,COLUMN('2026年度(1年前期)'!$I$5),0)&amp;""</f>
        <v/>
      </c>
      <c r="D69" s="997"/>
      <c r="E69" s="1002" t="str">
        <f>VLOOKUP($C52,'2026年度(2年前期)'!$B$5:$N$208,COLUMN('2026年度(2年前期)'!$I$5),0)&amp;""</f>
        <v/>
      </c>
      <c r="F69" s="997"/>
      <c r="G69" s="1002" t="str">
        <f>VLOOKUP($C52,'2026年度(3年前期)'!$B$5:$N$208,COLUMN('2026年度(3年前期)'!$I$5),0)&amp;""</f>
        <v>精神看護援助論</v>
      </c>
      <c r="H69" s="997"/>
      <c r="I69" s="1002" t="str">
        <f>VLOOKUP($C52,'2026年度(4年前期)'!$B$5:$N$208,COLUMN('2026年度(4年前期)'!$I$5),0)&amp;""</f>
        <v>高度先駆的医療看護Ⅱ(循環器病看護)</v>
      </c>
      <c r="J69" s="997"/>
      <c r="K69" s="998" t="str">
        <f>VLOOKUP($C52,'2026年度(助産前期)'!$B$5:$N$208,COLUMN('2026年度(助産前期)'!$I$5),0)&amp;""</f>
        <v/>
      </c>
      <c r="L69" s="998"/>
      <c r="M69" s="996" t="str">
        <f>VLOOKUP($C52,'2026年度(M1前期)'!$B$5:$N$208,COLUMN('2026年度(M1前期)'!$I$5),0)&amp;""</f>
        <v/>
      </c>
      <c r="N69" s="997"/>
      <c r="O69" s="998" t="str">
        <f>VLOOKUP($C52,'2026年度(M2前期)'!$B$5:$N$208,COLUMN('2026年度(M2前期)'!$I$5),0)&amp;""</f>
        <v/>
      </c>
      <c r="P69" s="997"/>
      <c r="Q69" s="998" t="str">
        <f>VLOOKUP($C52,'2026年度(D1前期)'!$B$5:$N$208,COLUMN('2026年度(D1前期)'!$I$5),0)&amp;""</f>
        <v/>
      </c>
      <c r="R69" s="997"/>
      <c r="S69" s="998" t="str">
        <f>VLOOKUP($C52,'2026年度(D23前期)'!$B$5:$N$208,COLUMN('2026年度(D23前期)'!$I$5),0)&amp;""</f>
        <v/>
      </c>
      <c r="T69" s="997"/>
      <c r="U69" s="658"/>
      <c r="Z69" s="1000" t="str">
        <f>A69</f>
        <v>４時限（15：10～16：40）</v>
      </c>
      <c r="AA69" s="985"/>
      <c r="AB69" s="985"/>
      <c r="AC69" s="985"/>
      <c r="AD69" s="985"/>
      <c r="AE69" s="985"/>
      <c r="AF69" s="985"/>
      <c r="AG69" s="985"/>
      <c r="AH69" s="985"/>
      <c r="AI69" s="985"/>
      <c r="AJ69" s="985"/>
      <c r="AK69" s="985"/>
      <c r="AL69" s="985"/>
      <c r="AM69" s="985"/>
      <c r="AN69" s="985"/>
      <c r="AO69" s="985"/>
      <c r="AP69" s="985"/>
      <c r="AQ69" s="985"/>
      <c r="AR69" s="985"/>
      <c r="AS69" s="985"/>
      <c r="AT69" s="985"/>
      <c r="AU69" s="985"/>
      <c r="AV69" s="985"/>
      <c r="AW69" s="985" t="s">
        <v>112</v>
      </c>
      <c r="AX69" s="985"/>
      <c r="AY69" s="985"/>
      <c r="AZ69" s="985"/>
      <c r="BA69" s="985"/>
      <c r="BB69" s="985"/>
      <c r="BC69" s="985"/>
      <c r="BD69" s="985"/>
      <c r="BE69" s="985"/>
      <c r="BF69" s="985"/>
      <c r="BG69" s="985"/>
      <c r="BH69" s="985"/>
      <c r="BI69" s="1139"/>
      <c r="BJ69" s="985"/>
      <c r="BK69" s="973"/>
      <c r="BL69" s="973"/>
      <c r="BM69" s="973"/>
      <c r="BN69" s="985" t="s">
        <v>113</v>
      </c>
      <c r="BO69" s="985"/>
      <c r="BP69" s="985"/>
      <c r="BQ69" s="985"/>
      <c r="BR69" s="985"/>
      <c r="BS69" s="985"/>
      <c r="BT69" s="985"/>
      <c r="BU69" s="985"/>
      <c r="BV69" s="985"/>
    </row>
    <row r="70" spans="1:74" ht="13.5" customHeight="1">
      <c r="A70" s="1000"/>
      <c r="B70" s="14" t="s">
        <v>58</v>
      </c>
      <c r="C70" s="992" t="str">
        <f>IFERROR(VLOOKUP(C69,科目・教員!$A$1:$B$355,2,0),"")</f>
        <v/>
      </c>
      <c r="D70" s="993"/>
      <c r="E70" s="994" t="str">
        <f>IFERROR(VLOOKUP(E69,科目・教員!$A$1:$B$355,2,0),"")</f>
        <v/>
      </c>
      <c r="F70" s="993"/>
      <c r="G70" s="994" t="str">
        <f>IFERROR(VLOOKUP(G69,科目・教員!$A$1:$B$355,2,0),"")</f>
        <v>松浦　佳代</v>
      </c>
      <c r="H70" s="993"/>
      <c r="I70" s="994" t="str">
        <f>IFERROR(VLOOKUP(I69,科目・教員!$A$1:$B$355,2,0),"")</f>
        <v>遠藤　晶子</v>
      </c>
      <c r="J70" s="993"/>
      <c r="K70" s="995" t="str">
        <f>IFERROR(VLOOKUP(K69,科目・教員!$A$1:$B$355,2,0),"")</f>
        <v/>
      </c>
      <c r="L70" s="995"/>
      <c r="M70" s="992" t="str">
        <f>IFERROR(VLOOKUP(M69,科目・教員!$A$1:$B$355,2,0),"")</f>
        <v/>
      </c>
      <c r="N70" s="993"/>
      <c r="O70" s="995" t="str">
        <f>IFERROR(VLOOKUP(O69,科目・教員!$A$1:$B$355,2,0),"")</f>
        <v/>
      </c>
      <c r="P70" s="993"/>
      <c r="Q70" s="995" t="str">
        <f>IFERROR(VLOOKUP(Q69,科目・教員!$A$1:$B$355,2,0),"")</f>
        <v/>
      </c>
      <c r="R70" s="993"/>
      <c r="S70" s="995" t="str">
        <f>IFERROR(VLOOKUP(S69,科目・教員!$A$1:$B$355,2,0),"")</f>
        <v/>
      </c>
      <c r="T70" s="993"/>
      <c r="U70" s="25"/>
      <c r="Z70" s="1000"/>
      <c r="AA70" s="986"/>
      <c r="AB70" s="986"/>
      <c r="AC70" s="986"/>
      <c r="AD70" s="986"/>
      <c r="AE70" s="986"/>
      <c r="AF70" s="986"/>
      <c r="AG70" s="986"/>
      <c r="AH70" s="986"/>
      <c r="AI70" s="986"/>
      <c r="AJ70" s="986"/>
      <c r="AK70" s="986"/>
      <c r="AL70" s="986"/>
      <c r="AM70" s="986"/>
      <c r="AN70" s="986"/>
      <c r="AO70" s="986"/>
      <c r="AP70" s="986"/>
      <c r="AQ70" s="986"/>
      <c r="AR70" s="986"/>
      <c r="AS70" s="986"/>
      <c r="AT70" s="986"/>
      <c r="AU70" s="986"/>
      <c r="AV70" s="986"/>
      <c r="AW70" s="986"/>
      <c r="AX70" s="986"/>
      <c r="AY70" s="986"/>
      <c r="AZ70" s="986"/>
      <c r="BA70" s="986"/>
      <c r="BB70" s="986"/>
      <c r="BC70" s="986"/>
      <c r="BD70" s="986"/>
      <c r="BE70" s="986"/>
      <c r="BF70" s="986"/>
      <c r="BG70" s="986"/>
      <c r="BH70" s="986"/>
      <c r="BI70" s="1140"/>
      <c r="BJ70" s="986"/>
      <c r="BK70" s="974"/>
      <c r="BL70" s="974"/>
      <c r="BM70" s="974"/>
      <c r="BN70" s="986"/>
      <c r="BO70" s="986"/>
      <c r="BP70" s="986"/>
      <c r="BQ70" s="986"/>
      <c r="BR70" s="986"/>
      <c r="BS70" s="986"/>
      <c r="BT70" s="986"/>
      <c r="BU70" s="986"/>
      <c r="BV70" s="986"/>
    </row>
    <row r="71" spans="1:74" ht="13.5" customHeight="1">
      <c r="A71" s="1000"/>
      <c r="B71" s="14" t="s">
        <v>69</v>
      </c>
      <c r="C71" s="992" t="str">
        <f>VLOOKUP($C52,'2026年度(1年前期)'!$B$5:$N$208,COLUMN('2026年度(1年前期)'!$I$5)+1,0)&amp;""</f>
        <v/>
      </c>
      <c r="D71" s="993"/>
      <c r="E71" s="994" t="str">
        <f>VLOOKUP($C52,'2026年度(2年前期)'!$B$5:$N$208,COLUMN('2026年度(2年前期)'!$I$5)+1,0)&amp;""</f>
        <v/>
      </c>
      <c r="F71" s="993"/>
      <c r="G71" s="994" t="str">
        <f>VLOOKUP($C52,'2026年度(3年前期)'!$B$5:$N$208,COLUMN('2026年度(3年前期)'!$I$5)+1,0)&amp;""</f>
        <v>301</v>
      </c>
      <c r="H71" s="993"/>
      <c r="I71" s="994" t="str">
        <f>VLOOKUP($C52,'2026年度(4年前期)'!$B$5:$N$208,COLUMN('2026年度(4年前期)'!$I$5)+1,0)&amp;""</f>
        <v>大講義室</v>
      </c>
      <c r="J71" s="993"/>
      <c r="K71" s="995" t="str">
        <f>VLOOKUP($C52,'2026年度(助産前期)'!$B$5:$N$208,COLUMN('2026年度(助産前期)'!$I$5)+1,0)&amp;""</f>
        <v/>
      </c>
      <c r="L71" s="995"/>
      <c r="M71" s="992" t="str">
        <f>VLOOKUP($C52,'2026年度(M1前期)'!$B$5:$N$208,COLUMN('2026年度(M1前期)'!$I$5)+1,0)&amp;""</f>
        <v/>
      </c>
      <c r="N71" s="993"/>
      <c r="O71" s="995" t="str">
        <f>VLOOKUP($C52,'2026年度(M2前期)'!$B$5:$N$208,COLUMN('2026年度(M2前期)'!$I$5)+1,0)&amp;""</f>
        <v/>
      </c>
      <c r="P71" s="993"/>
      <c r="Q71" s="995" t="str">
        <f>VLOOKUP($C52,'2026年度(D1前期)'!$B$5:$N$208,COLUMN('2026年度(D1前期)'!$I$5)+1,0)&amp;""</f>
        <v/>
      </c>
      <c r="R71" s="993"/>
      <c r="S71" s="995" t="str">
        <f>VLOOKUP($C52,'2026年度(D23前期)'!$B$5:$N$208,COLUMN('2026年度(D23前期)'!$I$5)+1,0)&amp;""</f>
        <v/>
      </c>
      <c r="T71" s="993"/>
      <c r="U71" s="658"/>
      <c r="Z71" s="1000"/>
      <c r="AA71" s="986"/>
      <c r="AB71" s="986"/>
      <c r="AC71" s="986"/>
      <c r="AD71" s="986"/>
      <c r="AE71" s="986"/>
      <c r="AF71" s="986"/>
      <c r="AG71" s="986"/>
      <c r="AH71" s="986"/>
      <c r="AI71" s="986"/>
      <c r="AJ71" s="986"/>
      <c r="AK71" s="986"/>
      <c r="AL71" s="986"/>
      <c r="AM71" s="986"/>
      <c r="AN71" s="986"/>
      <c r="AO71" s="986"/>
      <c r="AP71" s="986"/>
      <c r="AQ71" s="986"/>
      <c r="AR71" s="986"/>
      <c r="AS71" s="986"/>
      <c r="AT71" s="986"/>
      <c r="AU71" s="986"/>
      <c r="AV71" s="986"/>
      <c r="AW71" s="986"/>
      <c r="AX71" s="986"/>
      <c r="AY71" s="986"/>
      <c r="AZ71" s="986"/>
      <c r="BA71" s="986"/>
      <c r="BB71" s="986"/>
      <c r="BC71" s="986"/>
      <c r="BD71" s="986"/>
      <c r="BE71" s="986"/>
      <c r="BF71" s="986"/>
      <c r="BG71" s="986"/>
      <c r="BH71" s="986"/>
      <c r="BI71" s="1140"/>
      <c r="BJ71" s="986"/>
      <c r="BK71" s="974"/>
      <c r="BL71" s="974"/>
      <c r="BM71" s="974"/>
      <c r="BN71" s="986"/>
      <c r="BO71" s="986"/>
      <c r="BP71" s="986"/>
      <c r="BQ71" s="986"/>
      <c r="BR71" s="986"/>
      <c r="BS71" s="986"/>
      <c r="BT71" s="986"/>
      <c r="BU71" s="986"/>
      <c r="BV71" s="986"/>
    </row>
    <row r="72" spans="1:74" ht="13.5" customHeight="1">
      <c r="A72" s="1001"/>
      <c r="B72" s="15" t="s">
        <v>63</v>
      </c>
      <c r="C72" s="991"/>
      <c r="D72" s="989"/>
      <c r="E72" s="988"/>
      <c r="F72" s="989"/>
      <c r="G72" s="988"/>
      <c r="H72" s="989"/>
      <c r="I72" s="988"/>
      <c r="J72" s="989"/>
      <c r="K72" s="990"/>
      <c r="L72" s="990"/>
      <c r="M72" s="991"/>
      <c r="N72" s="989"/>
      <c r="O72" s="990"/>
      <c r="P72" s="989"/>
      <c r="Q72" s="990"/>
      <c r="R72" s="989"/>
      <c r="S72" s="990"/>
      <c r="T72" s="989"/>
      <c r="U72" s="12"/>
      <c r="Z72" s="1001"/>
      <c r="AA72" s="987"/>
      <c r="AB72" s="987"/>
      <c r="AC72" s="987"/>
      <c r="AD72" s="987"/>
      <c r="AE72" s="987"/>
      <c r="AF72" s="987"/>
      <c r="AG72" s="987"/>
      <c r="AH72" s="987"/>
      <c r="AI72" s="987"/>
      <c r="AJ72" s="987"/>
      <c r="AK72" s="987"/>
      <c r="AL72" s="987"/>
      <c r="AM72" s="987"/>
      <c r="AN72" s="987"/>
      <c r="AO72" s="987"/>
      <c r="AP72" s="987"/>
      <c r="AQ72" s="987"/>
      <c r="AR72" s="987"/>
      <c r="AS72" s="987"/>
      <c r="AT72" s="987"/>
      <c r="AU72" s="987"/>
      <c r="AV72" s="987"/>
      <c r="AW72" s="987"/>
      <c r="AX72" s="987"/>
      <c r="AY72" s="987"/>
      <c r="AZ72" s="987"/>
      <c r="BA72" s="987"/>
      <c r="BB72" s="987"/>
      <c r="BC72" s="987"/>
      <c r="BD72" s="987"/>
      <c r="BE72" s="987"/>
      <c r="BF72" s="987"/>
      <c r="BG72" s="987"/>
      <c r="BH72" s="987"/>
      <c r="BI72" s="1141"/>
      <c r="BJ72" s="987"/>
      <c r="BK72" s="975"/>
      <c r="BL72" s="975"/>
      <c r="BM72" s="975"/>
      <c r="BN72" s="987"/>
      <c r="BO72" s="987"/>
      <c r="BP72" s="987"/>
      <c r="BQ72" s="987"/>
      <c r="BR72" s="987"/>
      <c r="BS72" s="987"/>
      <c r="BT72" s="987"/>
      <c r="BU72" s="987"/>
      <c r="BV72" s="987"/>
    </row>
    <row r="73" spans="1:74" ht="13.5" customHeight="1">
      <c r="A73" s="1000" t="s">
        <v>78</v>
      </c>
      <c r="B73" s="14" t="s">
        <v>53</v>
      </c>
      <c r="C73" s="996" t="str">
        <f>VLOOKUP($C52,'2026年度(1年前期)'!$B$5:$N$208,COLUMN('2026年度(1年前期)'!$K$5),0)&amp;""</f>
        <v/>
      </c>
      <c r="D73" s="997"/>
      <c r="E73" s="1002" t="str">
        <f>VLOOKUP($C52,'2026年度(2年前期)'!$B$5:$N$208,COLUMN('2026年度(2年前期)'!$K$5),0)&amp;""</f>
        <v/>
      </c>
      <c r="F73" s="997"/>
      <c r="G73" s="1002" t="str">
        <f>VLOOKUP($C52,'2026年度(3年前期)'!$B$5:$N$208,COLUMN('2026年度(3年前期)'!$K$5),0)&amp;""</f>
        <v/>
      </c>
      <c r="H73" s="997"/>
      <c r="I73" s="1002" t="str">
        <f>VLOOKUP($C52,'2026年度(4年前期)'!$B$5:$N$208,COLUMN('2026年度(4年前期)'!$K$5),0)&amp;""</f>
        <v/>
      </c>
      <c r="J73" s="997"/>
      <c r="K73" s="998" t="str">
        <f>VLOOKUP($C52,'2026年度(助産前期)'!$B$5:$N$208,COLUMN('2026年度(助産前期)'!$K$5),0)&amp;""</f>
        <v/>
      </c>
      <c r="L73" s="998"/>
      <c r="M73" s="996" t="str">
        <f>VLOOKUP($C52,'2026年度(M1前期)'!$B$5:$N$208,COLUMN('2026年度(M1前期)'!$K$5),0)&amp;""</f>
        <v/>
      </c>
      <c r="N73" s="997"/>
      <c r="O73" s="998" t="str">
        <f>VLOOKUP($C52,'2026年度(M2前期)'!$B$5:$N$208,COLUMN('2026年度(M2前期)'!$K$5),0)&amp;""</f>
        <v/>
      </c>
      <c r="P73" s="997"/>
      <c r="Q73" s="998" t="str">
        <f>VLOOKUP($C52,'2026年度(D1前期)'!$B$5:$N$208,COLUMN('2026年度(D1前期)'!$K$5),0)&amp;""</f>
        <v/>
      </c>
      <c r="R73" s="997"/>
      <c r="S73" s="998" t="str">
        <f>VLOOKUP($C52,'2026年度(D23前期)'!$B$5:$N$208,COLUMN('2026年度(D23前期)'!$K$5),0)&amp;""</f>
        <v/>
      </c>
      <c r="T73" s="997"/>
      <c r="U73" s="793" t="s">
        <v>114</v>
      </c>
      <c r="Z73" s="999" t="str">
        <f>A73</f>
        <v>５時限（16：50～18：20）</v>
      </c>
      <c r="AA73" s="985" t="s">
        <v>115</v>
      </c>
      <c r="AB73" s="985"/>
      <c r="AC73" s="985"/>
      <c r="AD73" s="985"/>
      <c r="AE73" s="985"/>
      <c r="AF73" s="985"/>
      <c r="AG73" s="985"/>
      <c r="AH73" s="985"/>
      <c r="AI73" s="985"/>
      <c r="AJ73" s="985"/>
      <c r="AK73" s="985"/>
      <c r="AL73" s="985"/>
      <c r="AM73" s="985"/>
      <c r="AN73" s="985"/>
      <c r="AO73" s="985"/>
      <c r="AP73" s="985"/>
      <c r="AQ73" s="985"/>
      <c r="AR73" s="985"/>
      <c r="AS73" s="985"/>
      <c r="AT73" s="985"/>
      <c r="AU73" s="985"/>
      <c r="AV73" s="985"/>
      <c r="AW73" s="985"/>
      <c r="AX73" s="985"/>
      <c r="AY73" s="985"/>
      <c r="AZ73" s="985"/>
      <c r="BA73" s="985"/>
      <c r="BB73" s="985"/>
      <c r="BC73" s="985"/>
      <c r="BD73" s="985"/>
      <c r="BE73" s="985"/>
      <c r="BF73" s="985"/>
      <c r="BG73" s="985"/>
      <c r="BH73" s="985"/>
      <c r="BI73" s="985"/>
      <c r="BJ73" s="985"/>
      <c r="BK73" s="973"/>
      <c r="BL73" s="973"/>
      <c r="BM73" s="973"/>
      <c r="BN73" s="985"/>
      <c r="BO73" s="985"/>
      <c r="BP73" s="985"/>
      <c r="BQ73" s="985"/>
      <c r="BR73" s="985"/>
      <c r="BS73" s="985"/>
      <c r="BT73" s="985"/>
      <c r="BU73" s="985"/>
      <c r="BV73" s="985"/>
    </row>
    <row r="74" spans="1:74" ht="13.5" customHeight="1">
      <c r="A74" s="1000"/>
      <c r="B74" s="14" t="s">
        <v>58</v>
      </c>
      <c r="C74" s="992" t="str">
        <f>IFERROR(VLOOKUP(C73,科目・教員!$A$1:$B$355,2,0),"")</f>
        <v/>
      </c>
      <c r="D74" s="993"/>
      <c r="E74" s="994" t="str">
        <f>IFERROR(VLOOKUP(E73,科目・教員!$A$1:$B$355,2,0),"")</f>
        <v/>
      </c>
      <c r="F74" s="993"/>
      <c r="G74" s="994" t="str">
        <f>IFERROR(VLOOKUP(G73,科目・教員!$A$1:$B$355,2,0),"")</f>
        <v/>
      </c>
      <c r="H74" s="993"/>
      <c r="I74" s="994" t="str">
        <f>IFERROR(VLOOKUP(I73,科目・教員!$A$1:$B$355,2,0),"")</f>
        <v/>
      </c>
      <c r="J74" s="993"/>
      <c r="K74" s="995" t="str">
        <f>IFERROR(VLOOKUP(K73,科目・教員!$A$1:$B$355,2,0),"")</f>
        <v/>
      </c>
      <c r="L74" s="995"/>
      <c r="M74" s="992" t="str">
        <f>IFERROR(VLOOKUP(M73,科目・教員!$A$1:$B$355,2,0),"")</f>
        <v/>
      </c>
      <c r="N74" s="993"/>
      <c r="O74" s="995" t="str">
        <f>IFERROR(VLOOKUP(O73,科目・教員!$A$1:$B$355,2,0),"")</f>
        <v/>
      </c>
      <c r="P74" s="993"/>
      <c r="Q74" s="995" t="str">
        <f>IFERROR(VLOOKUP(Q73,科目・教員!$A$1:$B$355,2,0),"")</f>
        <v/>
      </c>
      <c r="R74" s="993"/>
      <c r="S74" s="995" t="str">
        <f>IFERROR(VLOOKUP(S73,科目・教員!$A$1:$B$355,2,0),"")</f>
        <v/>
      </c>
      <c r="T74" s="993"/>
      <c r="U74" s="793" t="s">
        <v>115</v>
      </c>
      <c r="Z74" s="1000"/>
      <c r="AA74" s="986"/>
      <c r="AB74" s="986"/>
      <c r="AC74" s="986"/>
      <c r="AD74" s="986"/>
      <c r="AE74" s="986"/>
      <c r="AF74" s="986"/>
      <c r="AG74" s="986"/>
      <c r="AH74" s="986"/>
      <c r="AI74" s="986"/>
      <c r="AJ74" s="986"/>
      <c r="AK74" s="986"/>
      <c r="AL74" s="986"/>
      <c r="AM74" s="986"/>
      <c r="AN74" s="986"/>
      <c r="AO74" s="986"/>
      <c r="AP74" s="986"/>
      <c r="AQ74" s="986"/>
      <c r="AR74" s="986"/>
      <c r="AS74" s="986"/>
      <c r="AT74" s="986"/>
      <c r="AU74" s="986"/>
      <c r="AV74" s="986"/>
      <c r="AW74" s="986"/>
      <c r="AX74" s="986"/>
      <c r="AY74" s="986"/>
      <c r="AZ74" s="986"/>
      <c r="BA74" s="986"/>
      <c r="BB74" s="986"/>
      <c r="BC74" s="986"/>
      <c r="BD74" s="986"/>
      <c r="BE74" s="986"/>
      <c r="BF74" s="986"/>
      <c r="BG74" s="986"/>
      <c r="BH74" s="986"/>
      <c r="BI74" s="986"/>
      <c r="BJ74" s="986"/>
      <c r="BK74" s="974"/>
      <c r="BL74" s="974"/>
      <c r="BM74" s="974"/>
      <c r="BN74" s="986"/>
      <c r="BO74" s="986"/>
      <c r="BP74" s="986"/>
      <c r="BQ74" s="986"/>
      <c r="BR74" s="986"/>
      <c r="BS74" s="986"/>
      <c r="BT74" s="986"/>
      <c r="BU74" s="986"/>
      <c r="BV74" s="986"/>
    </row>
    <row r="75" spans="1:74" ht="13.5" customHeight="1">
      <c r="A75" s="1000"/>
      <c r="B75" s="14" t="s">
        <v>69</v>
      </c>
      <c r="C75" s="992" t="str">
        <f>VLOOKUP($C52,'2026年度(1年前期)'!$B$5:$N$208,COLUMN('2026年度(1年前期)'!$K$5)+1,0)&amp;""</f>
        <v/>
      </c>
      <c r="D75" s="993"/>
      <c r="E75" s="994" t="str">
        <f>VLOOKUP($C52,'2026年度(2年前期)'!$B$5:$N$208,COLUMN('2026年度(2年前期)'!$K$5)+1,0)&amp;""</f>
        <v/>
      </c>
      <c r="F75" s="993"/>
      <c r="G75" s="994" t="str">
        <f>VLOOKUP($C52,'2026年度(3年前期)'!$B$5:$N$208,COLUMN('2026年度(3年前期)'!$K$5)+1,0)&amp;""</f>
        <v/>
      </c>
      <c r="H75" s="993"/>
      <c r="I75" s="994" t="str">
        <f>VLOOKUP($C52,'2026年度(4年前期)'!$B$5:$N$208,COLUMN('2026年度(4年前期)'!$K$5)+1,0)&amp;""</f>
        <v/>
      </c>
      <c r="J75" s="993"/>
      <c r="K75" s="995" t="str">
        <f>VLOOKUP($C52,'2026年度(助産前期)'!$B$5:$N$208,COLUMN('2026年度(助産前期)'!$K$5)+1,0)&amp;""</f>
        <v/>
      </c>
      <c r="L75" s="995"/>
      <c r="M75" s="992" t="str">
        <f>VLOOKUP($C52,'2026年度(M1前期)'!$B$5:$N$208,COLUMN('2026年度(M1前期)'!$K$5)+1,0)&amp;""</f>
        <v/>
      </c>
      <c r="N75" s="993"/>
      <c r="O75" s="995" t="str">
        <f>VLOOKUP($C52,'2026年度(M2前期)'!$B$5:$N$208,COLUMN('2026年度(M2前期)'!$K$5)+1,0)&amp;""</f>
        <v/>
      </c>
      <c r="P75" s="993"/>
      <c r="Q75" s="995" t="str">
        <f>VLOOKUP($C52,'2026年度(D1前期)'!$B$5:$N$208,COLUMN('2026年度(D1前期)'!$K$5)+1,0)&amp;""</f>
        <v/>
      </c>
      <c r="R75" s="993"/>
      <c r="S75" s="995" t="str">
        <f>VLOOKUP($C52,'2026年度(D23前期)'!$B$5:$N$208,COLUMN('2026年度(D23前期)'!$K$5)+1,0)&amp;""</f>
        <v/>
      </c>
      <c r="T75" s="993"/>
      <c r="U75" s="793" t="s">
        <v>116</v>
      </c>
      <c r="Z75" s="1000"/>
      <c r="AA75" s="986"/>
      <c r="AB75" s="986"/>
      <c r="AC75" s="986"/>
      <c r="AD75" s="986"/>
      <c r="AE75" s="986"/>
      <c r="AF75" s="986"/>
      <c r="AG75" s="986"/>
      <c r="AH75" s="986"/>
      <c r="AI75" s="986"/>
      <c r="AJ75" s="986"/>
      <c r="AK75" s="986"/>
      <c r="AL75" s="986"/>
      <c r="AM75" s="986"/>
      <c r="AN75" s="986"/>
      <c r="AO75" s="986"/>
      <c r="AP75" s="986"/>
      <c r="AQ75" s="986"/>
      <c r="AR75" s="986"/>
      <c r="AS75" s="986"/>
      <c r="AT75" s="986"/>
      <c r="AU75" s="986"/>
      <c r="AV75" s="986"/>
      <c r="AW75" s="986"/>
      <c r="AX75" s="986"/>
      <c r="AY75" s="986"/>
      <c r="AZ75" s="986"/>
      <c r="BA75" s="986"/>
      <c r="BB75" s="986"/>
      <c r="BC75" s="986"/>
      <c r="BD75" s="986"/>
      <c r="BE75" s="986"/>
      <c r="BF75" s="986"/>
      <c r="BG75" s="986"/>
      <c r="BH75" s="986"/>
      <c r="BI75" s="986"/>
      <c r="BJ75" s="986"/>
      <c r="BK75" s="974"/>
      <c r="BL75" s="974"/>
      <c r="BM75" s="974"/>
      <c r="BN75" s="986"/>
      <c r="BO75" s="986"/>
      <c r="BP75" s="986"/>
      <c r="BQ75" s="986"/>
      <c r="BR75" s="986"/>
      <c r="BS75" s="986"/>
      <c r="BT75" s="986"/>
      <c r="BU75" s="986"/>
      <c r="BV75" s="986"/>
    </row>
    <row r="76" spans="1:74" ht="13.5" customHeight="1">
      <c r="A76" s="1001"/>
      <c r="B76" s="15" t="s">
        <v>63</v>
      </c>
      <c r="C76" s="991"/>
      <c r="D76" s="989"/>
      <c r="E76" s="988"/>
      <c r="F76" s="989"/>
      <c r="G76" s="988"/>
      <c r="H76" s="989"/>
      <c r="I76" s="988"/>
      <c r="J76" s="989"/>
      <c r="K76" s="990"/>
      <c r="L76" s="990"/>
      <c r="M76" s="991"/>
      <c r="N76" s="989"/>
      <c r="O76" s="990"/>
      <c r="P76" s="989"/>
      <c r="Q76" s="990"/>
      <c r="R76" s="989"/>
      <c r="S76" s="990"/>
      <c r="T76" s="989"/>
      <c r="U76" s="794" t="s">
        <v>117</v>
      </c>
      <c r="V76" s="19"/>
      <c r="W76" s="19"/>
      <c r="X76" s="19"/>
      <c r="Y76" s="19"/>
      <c r="Z76" s="1001"/>
      <c r="AA76" s="987"/>
      <c r="AB76" s="987"/>
      <c r="AC76" s="987"/>
      <c r="AD76" s="987"/>
      <c r="AE76" s="987"/>
      <c r="AF76" s="987"/>
      <c r="AG76" s="987"/>
      <c r="AH76" s="987"/>
      <c r="AI76" s="987"/>
      <c r="AJ76" s="987"/>
      <c r="AK76" s="987"/>
      <c r="AL76" s="987"/>
      <c r="AM76" s="987"/>
      <c r="AN76" s="987"/>
      <c r="AO76" s="987"/>
      <c r="AP76" s="987"/>
      <c r="AQ76" s="987"/>
      <c r="AR76" s="987"/>
      <c r="AS76" s="987"/>
      <c r="AT76" s="987"/>
      <c r="AU76" s="987"/>
      <c r="AV76" s="987"/>
      <c r="AW76" s="987"/>
      <c r="AX76" s="987"/>
      <c r="AY76" s="987"/>
      <c r="AZ76" s="987"/>
      <c r="BA76" s="987"/>
      <c r="BB76" s="987"/>
      <c r="BC76" s="987"/>
      <c r="BD76" s="987"/>
      <c r="BE76" s="987"/>
      <c r="BF76" s="987"/>
      <c r="BG76" s="987"/>
      <c r="BH76" s="987"/>
      <c r="BI76" s="987"/>
      <c r="BJ76" s="987"/>
      <c r="BK76" s="975"/>
      <c r="BL76" s="975"/>
      <c r="BM76" s="975"/>
      <c r="BN76" s="987"/>
      <c r="BO76" s="987"/>
      <c r="BP76" s="987"/>
      <c r="BQ76" s="987"/>
      <c r="BR76" s="987"/>
      <c r="BS76" s="987"/>
      <c r="BT76" s="987"/>
      <c r="BU76" s="987"/>
      <c r="BV76" s="987"/>
    </row>
    <row r="77" spans="1:74" ht="18">
      <c r="A77" s="20"/>
      <c r="B77" s="21"/>
      <c r="C77" s="1050">
        <f>C52+1</f>
        <v>46116</v>
      </c>
      <c r="D77" s="1050"/>
      <c r="E77" s="1050"/>
      <c r="F77" s="1050"/>
      <c r="G77" s="1050"/>
      <c r="H77" s="1050"/>
      <c r="I77" s="1050"/>
      <c r="J77" s="1050"/>
      <c r="K77" s="1050"/>
      <c r="L77" s="1050"/>
      <c r="M77" s="1050"/>
      <c r="N77" s="1050"/>
      <c r="O77" s="1050"/>
      <c r="P77" s="1050"/>
      <c r="Q77" s="1050"/>
      <c r="R77" s="1050"/>
      <c r="S77" s="1050"/>
      <c r="T77" s="1050"/>
      <c r="U77" s="1133">
        <f>C77</f>
        <v>46116</v>
      </c>
      <c r="V77" s="1134"/>
      <c r="W77" s="1134"/>
      <c r="X77" s="1134"/>
      <c r="Y77" s="1134"/>
      <c r="Z77" s="1135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1000" t="s">
        <v>52</v>
      </c>
      <c r="B78" s="11" t="s">
        <v>53</v>
      </c>
      <c r="C78" s="1011" t="str">
        <f>VLOOKUP($C77,'2026年度(1年前期)'!$B$5:$N$208,COLUMN('2026年度(1年前期)'!$C$5),0)&amp;""</f>
        <v/>
      </c>
      <c r="D78" s="1012"/>
      <c r="E78" s="1018" t="str">
        <f>VLOOKUP($C77,'2026年度(2年前期)'!$B$5:$N$208,COLUMN('2026年度(2年前期)'!$C$5),0)&amp;""</f>
        <v/>
      </c>
      <c r="F78" s="1012"/>
      <c r="G78" s="1018" t="str">
        <f>VLOOKUP($C77,'2026年度(3年前期)'!$B$5:$N$208,COLUMN('2026年度(3年前期)'!$C$5),0)&amp;""</f>
        <v/>
      </c>
      <c r="H78" s="1012"/>
      <c r="I78" s="1018" t="str">
        <f>VLOOKUP($C77,'2026年度(4年前期)'!$B$5:$N$208,COLUMN('2026年度(4年前期)'!$C$5),0)&amp;""</f>
        <v/>
      </c>
      <c r="J78" s="1012"/>
      <c r="K78" s="997" t="str">
        <f>VLOOKUP($C77,'2026年度(助産前期)'!$B$5:$N$208,COLUMN('2026年度(助産前期)'!$C$5),0)&amp;""</f>
        <v/>
      </c>
      <c r="L78" s="1029"/>
      <c r="M78" s="1036" t="str">
        <f>VLOOKUP($C77,'2026年度(M1前期)'!$B$5:$N$208,COLUMN('2026年度(M1前期)'!$C$5),0)&amp;""</f>
        <v/>
      </c>
      <c r="N78" s="1029"/>
      <c r="O78" s="1018" t="str">
        <f>VLOOKUP($C77,'2026年度(M2前期)'!$B$5:$N$208,COLUMN('2026年度(M2前期)'!$C$5),0)&amp;""</f>
        <v/>
      </c>
      <c r="P78" s="1012"/>
      <c r="Q78" s="1018" t="str">
        <f>VLOOKUP($C77,'2026年度(D1前期)'!$B$5:$N$208,COLUMN('2026年度(D1前期)'!$C$5),0)&amp;""</f>
        <v/>
      </c>
      <c r="R78" s="1012"/>
      <c r="S78" s="997" t="str">
        <f>VLOOKUP($C77,'2026年度(D23前期)'!$B$5:$N$208,COLUMN('2026年度(D23前期)'!$C$5),0)&amp;""</f>
        <v/>
      </c>
      <c r="T78" s="1012"/>
      <c r="U78" s="54"/>
      <c r="Y78" s="33"/>
      <c r="Z78" s="999" t="str">
        <f>A78</f>
        <v xml:space="preserve">１時限（09：20～10：50） </v>
      </c>
      <c r="AA78" s="985"/>
      <c r="AB78" s="985"/>
      <c r="AC78" s="985"/>
      <c r="AD78" s="985"/>
      <c r="AE78" s="985"/>
      <c r="AF78" s="985"/>
      <c r="AG78" s="985"/>
      <c r="AH78" s="985"/>
      <c r="AI78" s="985"/>
      <c r="AJ78" s="985"/>
      <c r="AK78" s="985"/>
      <c r="AL78" s="985"/>
      <c r="AM78" s="985"/>
      <c r="AN78" s="985"/>
      <c r="AO78" s="985"/>
      <c r="AP78" s="985"/>
      <c r="AQ78" s="985"/>
      <c r="AR78" s="985"/>
      <c r="AS78" s="985"/>
      <c r="AT78" s="985"/>
      <c r="AU78" s="985"/>
      <c r="AV78" s="985"/>
      <c r="AW78" s="985"/>
      <c r="AX78" s="985"/>
      <c r="AY78" s="985"/>
      <c r="AZ78" s="985"/>
      <c r="BA78" s="985"/>
      <c r="BB78" s="985"/>
      <c r="BC78" s="985"/>
      <c r="BD78" s="985"/>
      <c r="BE78" s="985"/>
      <c r="BF78" s="985"/>
      <c r="BG78" s="985"/>
      <c r="BH78" s="985"/>
      <c r="BI78" s="985"/>
      <c r="BJ78" s="985"/>
      <c r="BK78" s="973"/>
      <c r="BL78" s="973"/>
      <c r="BM78" s="973"/>
      <c r="BN78" s="985"/>
      <c r="BO78" s="985"/>
      <c r="BP78" s="985"/>
      <c r="BQ78" s="985"/>
      <c r="BR78" s="985"/>
      <c r="BS78" s="985"/>
      <c r="BT78" s="985"/>
      <c r="BU78" s="985"/>
      <c r="BV78" s="985"/>
    </row>
    <row r="79" spans="1:74" ht="13.5" customHeight="1">
      <c r="A79" s="1000"/>
      <c r="B79" s="14" t="s">
        <v>58</v>
      </c>
      <c r="C79" s="1014" t="str">
        <f>IFERROR(VLOOKUP(C78,科目・教員!$A$1:$B$355,2,0),"")</f>
        <v/>
      </c>
      <c r="D79" s="1013"/>
      <c r="E79" s="1025" t="str">
        <f>IFERROR(VLOOKUP(E78,科目・教員!$A$1:$B$355,2,0),"")</f>
        <v/>
      </c>
      <c r="F79" s="1013"/>
      <c r="G79" s="1025" t="str">
        <f>IFERROR(VLOOKUP(G78,科目・教員!$A$1:$B$355,2,0),"")</f>
        <v/>
      </c>
      <c r="H79" s="1013"/>
      <c r="I79" s="1025" t="str">
        <f>IFERROR(VLOOKUP(I78,科目・教員!$A$1:$B$355,2,0),"")</f>
        <v/>
      </c>
      <c r="J79" s="1013"/>
      <c r="K79" s="993" t="str">
        <f>IFERROR(VLOOKUP(K78,科目・教員!$A$1:$B$355,2,0),"")</f>
        <v/>
      </c>
      <c r="L79" s="1026"/>
      <c r="M79" s="1032" t="str">
        <f>IFERROR(VLOOKUP(M78,科目・教員!$A$1:$B$355,2,0),"")</f>
        <v/>
      </c>
      <c r="N79" s="1013"/>
      <c r="O79" s="1025" t="str">
        <f>IFERROR(VLOOKUP(O78,科目・教員!$A$1:$B$355,2,0),"")</f>
        <v/>
      </c>
      <c r="P79" s="1013"/>
      <c r="Q79" s="1025" t="str">
        <f>IFERROR(VLOOKUP(Q78,科目・教員!$A$1:$B$355,2,0),"")</f>
        <v/>
      </c>
      <c r="R79" s="1013"/>
      <c r="S79" s="993" t="str">
        <f>IFERROR(VLOOKUP(S78,科目・教員!$A$1:$B$355,2,0),"")</f>
        <v/>
      </c>
      <c r="T79" s="1013"/>
      <c r="U79" s="54"/>
      <c r="Y79" s="33"/>
      <c r="Z79" s="1000"/>
      <c r="AA79" s="986"/>
      <c r="AB79" s="986"/>
      <c r="AC79" s="986"/>
      <c r="AD79" s="986"/>
      <c r="AE79" s="986"/>
      <c r="AF79" s="986"/>
      <c r="AG79" s="986"/>
      <c r="AH79" s="986"/>
      <c r="AI79" s="986"/>
      <c r="AJ79" s="986"/>
      <c r="AK79" s="986"/>
      <c r="AL79" s="986"/>
      <c r="AM79" s="986"/>
      <c r="AN79" s="986"/>
      <c r="AO79" s="986"/>
      <c r="AP79" s="986"/>
      <c r="AQ79" s="986"/>
      <c r="AR79" s="986"/>
      <c r="AS79" s="986"/>
      <c r="AT79" s="986"/>
      <c r="AU79" s="986"/>
      <c r="AV79" s="986"/>
      <c r="AW79" s="986"/>
      <c r="AX79" s="986"/>
      <c r="AY79" s="986"/>
      <c r="AZ79" s="986"/>
      <c r="BA79" s="986"/>
      <c r="BB79" s="986"/>
      <c r="BC79" s="986"/>
      <c r="BD79" s="986"/>
      <c r="BE79" s="986"/>
      <c r="BF79" s="986"/>
      <c r="BG79" s="986"/>
      <c r="BH79" s="986"/>
      <c r="BI79" s="986"/>
      <c r="BJ79" s="986"/>
      <c r="BK79" s="974"/>
      <c r="BL79" s="974"/>
      <c r="BM79" s="974"/>
      <c r="BN79" s="986"/>
      <c r="BO79" s="986"/>
      <c r="BP79" s="986"/>
      <c r="BQ79" s="986"/>
      <c r="BR79" s="986"/>
      <c r="BS79" s="986"/>
      <c r="BT79" s="986"/>
      <c r="BU79" s="986"/>
      <c r="BV79" s="986"/>
    </row>
    <row r="80" spans="1:74" ht="13.5" customHeight="1">
      <c r="A80" s="1000"/>
      <c r="B80" s="14" t="s">
        <v>69</v>
      </c>
      <c r="C80" s="1014" t="str">
        <f>VLOOKUP($C77,'2026年度(1年前期)'!$B$5:$N$208,COLUMN('2026年度(1年前期)'!$C$5)+1,0)&amp;""</f>
        <v/>
      </c>
      <c r="D80" s="1013"/>
      <c r="E80" s="1025" t="str">
        <f>VLOOKUP($C77,'2026年度(2年前期)'!$B$5:$N$208,COLUMN('2026年度(2年前期)'!$C$5)+1,0)&amp;""</f>
        <v/>
      </c>
      <c r="F80" s="1013"/>
      <c r="G80" s="1025" t="str">
        <f>VLOOKUP($C77,'2026年度(3年前期)'!$B$5:$N$208,COLUMN('2026年度(3年前期)'!$C$5)+1,0)&amp;""</f>
        <v/>
      </c>
      <c r="H80" s="1013"/>
      <c r="I80" s="1025" t="str">
        <f>VLOOKUP($C77,'2026年度(4年前期)'!$B$5:$N$208,COLUMN('2026年度(4年前期)'!$C$5)+1,0)&amp;""</f>
        <v/>
      </c>
      <c r="J80" s="1013"/>
      <c r="K80" s="993" t="str">
        <f>VLOOKUP($C77,'2026年度(助産前期)'!$B$5:$N$208,COLUMN('2026年度(助産前期)'!$C$5)+1,0)&amp;""</f>
        <v/>
      </c>
      <c r="L80" s="1026"/>
      <c r="M80" s="1032" t="str">
        <f>VLOOKUP($C77,'2026年度(M1前期)'!$B$5:$N$208,COLUMN('2026年度(M1前期)'!C$5)+1,0)&amp;""</f>
        <v/>
      </c>
      <c r="N80" s="1013"/>
      <c r="O80" s="1025" t="str">
        <f>VLOOKUP($C77,'2026年度(M2前期)'!$B$5:$N$208,COLUMN('2026年度(M2前期)'!$C$5)+1,0)&amp;""</f>
        <v/>
      </c>
      <c r="P80" s="1013"/>
      <c r="Q80" s="1025" t="str">
        <f>VLOOKUP($C77,'2026年度(D1前期)'!$B$5:$N$208,COLUMN('2026年度(D1前期)'!$C$5)+1,0)&amp;""</f>
        <v/>
      </c>
      <c r="R80" s="1013"/>
      <c r="S80" s="993" t="str">
        <f>VLOOKUP($C77,'2026年度(D23前期)'!$B$5:$N$208,COLUMN('2026年度(D23前期)'!$C$5)+1,0)&amp;""</f>
        <v/>
      </c>
      <c r="T80" s="1013"/>
      <c r="U80" s="54"/>
      <c r="Y80" s="33"/>
      <c r="Z80" s="1000"/>
      <c r="AA80" s="986"/>
      <c r="AB80" s="986"/>
      <c r="AC80" s="986"/>
      <c r="AD80" s="986"/>
      <c r="AE80" s="986"/>
      <c r="AF80" s="986"/>
      <c r="AG80" s="986"/>
      <c r="AH80" s="986"/>
      <c r="AI80" s="986"/>
      <c r="AJ80" s="986"/>
      <c r="AK80" s="986"/>
      <c r="AL80" s="986"/>
      <c r="AM80" s="986"/>
      <c r="AN80" s="986"/>
      <c r="AO80" s="986"/>
      <c r="AP80" s="986"/>
      <c r="AQ80" s="986"/>
      <c r="AR80" s="986"/>
      <c r="AS80" s="986"/>
      <c r="AT80" s="986"/>
      <c r="AU80" s="986"/>
      <c r="AV80" s="986"/>
      <c r="AW80" s="986"/>
      <c r="AX80" s="986"/>
      <c r="AY80" s="986"/>
      <c r="AZ80" s="986"/>
      <c r="BA80" s="986"/>
      <c r="BB80" s="986"/>
      <c r="BC80" s="986"/>
      <c r="BD80" s="986"/>
      <c r="BE80" s="986"/>
      <c r="BF80" s="986"/>
      <c r="BG80" s="986"/>
      <c r="BH80" s="986"/>
      <c r="BI80" s="986"/>
      <c r="BJ80" s="986"/>
      <c r="BK80" s="974"/>
      <c r="BL80" s="974"/>
      <c r="BM80" s="974"/>
      <c r="BN80" s="986"/>
      <c r="BO80" s="986"/>
      <c r="BP80" s="986"/>
      <c r="BQ80" s="986"/>
      <c r="BR80" s="986"/>
      <c r="BS80" s="986"/>
      <c r="BT80" s="986"/>
      <c r="BU80" s="986"/>
      <c r="BV80" s="986"/>
    </row>
    <row r="81" spans="1:74" ht="13.5" customHeight="1">
      <c r="A81" s="1001"/>
      <c r="B81" s="15" t="s">
        <v>63</v>
      </c>
      <c r="C81" s="991"/>
      <c r="D81" s="1031"/>
      <c r="E81" s="988"/>
      <c r="F81" s="1031"/>
      <c r="G81" s="988"/>
      <c r="H81" s="1031"/>
      <c r="I81" s="988"/>
      <c r="J81" s="1031"/>
      <c r="K81" s="990"/>
      <c r="L81" s="1034"/>
      <c r="M81" s="1030"/>
      <c r="N81" s="1031"/>
      <c r="O81" s="988"/>
      <c r="P81" s="1031"/>
      <c r="Q81" s="988"/>
      <c r="R81" s="1031"/>
      <c r="S81" s="990"/>
      <c r="T81" s="1031"/>
      <c r="U81" s="54"/>
      <c r="Y81" s="33"/>
      <c r="Z81" s="1001"/>
      <c r="AA81" s="987"/>
      <c r="AB81" s="987"/>
      <c r="AC81" s="987"/>
      <c r="AD81" s="987"/>
      <c r="AE81" s="987"/>
      <c r="AF81" s="987"/>
      <c r="AG81" s="987"/>
      <c r="AH81" s="987"/>
      <c r="AI81" s="987"/>
      <c r="AJ81" s="987"/>
      <c r="AK81" s="987"/>
      <c r="AL81" s="987"/>
      <c r="AM81" s="987"/>
      <c r="AN81" s="987"/>
      <c r="AO81" s="987"/>
      <c r="AP81" s="987"/>
      <c r="AQ81" s="987"/>
      <c r="AR81" s="987"/>
      <c r="AS81" s="987"/>
      <c r="AT81" s="987"/>
      <c r="AU81" s="987"/>
      <c r="AV81" s="987"/>
      <c r="AW81" s="987"/>
      <c r="AX81" s="987"/>
      <c r="AY81" s="987"/>
      <c r="AZ81" s="987"/>
      <c r="BA81" s="987"/>
      <c r="BB81" s="987"/>
      <c r="BC81" s="987"/>
      <c r="BD81" s="987"/>
      <c r="BE81" s="987"/>
      <c r="BF81" s="987"/>
      <c r="BG81" s="987"/>
      <c r="BH81" s="987"/>
      <c r="BI81" s="987"/>
      <c r="BJ81" s="987"/>
      <c r="BK81" s="975"/>
      <c r="BL81" s="975"/>
      <c r="BM81" s="975"/>
      <c r="BN81" s="987"/>
      <c r="BO81" s="987"/>
      <c r="BP81" s="987"/>
      <c r="BQ81" s="987"/>
      <c r="BR81" s="987"/>
      <c r="BS81" s="987"/>
      <c r="BT81" s="987"/>
      <c r="BU81" s="987"/>
      <c r="BV81" s="987"/>
    </row>
    <row r="82" spans="1:74" ht="13.5" customHeight="1">
      <c r="A82" s="1000" t="s">
        <v>65</v>
      </c>
      <c r="B82" s="14" t="s">
        <v>53</v>
      </c>
      <c r="C82" s="1011" t="str">
        <f>VLOOKUP($C77,'2026年度(1年前期)'!$B$5:$N$208,COLUMN('2026年度(1年前期)'!$E$5),0)&amp;""</f>
        <v/>
      </c>
      <c r="D82" s="1012"/>
      <c r="E82" s="1018" t="str">
        <f>VLOOKUP($C77,'2026年度(2年前期)'!$B$5:$N$208,COLUMN('2026年度(2年前期)'!$E$5),0)&amp;""</f>
        <v/>
      </c>
      <c r="F82" s="1012"/>
      <c r="G82" s="1018" t="str">
        <f>VLOOKUP($C77,'2026年度(3年前期)'!$B$5:$N$208,COLUMN('2026年度(3年前期)'!$E$5),0)&amp;""</f>
        <v/>
      </c>
      <c r="H82" s="1012"/>
      <c r="I82" s="1018" t="str">
        <f>VLOOKUP($C77,'2026年度(4年前期)'!$B$5:$N$208,COLUMN('2026年度(4年前期)'!$E$5),0)&amp;""</f>
        <v/>
      </c>
      <c r="J82" s="1012"/>
      <c r="K82" s="997" t="str">
        <f>VLOOKUP($C77,'2026年度(助産前期)'!$B$5:$N$208,COLUMN('2026年度(助産前期)'!$E$5),0)&amp;""</f>
        <v/>
      </c>
      <c r="L82" s="1029"/>
      <c r="M82" s="1011" t="str">
        <f>VLOOKUP($C77,'2026年度(M1前期)'!$B$5:$N$208,COLUMN('2026年度(M1前期)'!$E$5),0)&amp;""</f>
        <v/>
      </c>
      <c r="N82" s="1012"/>
      <c r="O82" s="997" t="str">
        <f>VLOOKUP($C77,'2026年度(M2前期)'!$B$5:$N$208,COLUMN('2026年度(M2前期)'!$E$5),0)&amp;""</f>
        <v/>
      </c>
      <c r="P82" s="1012"/>
      <c r="Q82" s="997" t="str">
        <f>VLOOKUP($C77,'2026年度(D1前期)'!$B$5:$N$208,COLUMN('2026年度(D1前期)'!$E$5),0)&amp;""</f>
        <v/>
      </c>
      <c r="R82" s="1012"/>
      <c r="S82" s="997" t="str">
        <f>VLOOKUP($C77,'2026年度(D23前期)'!$B$5:$N$208,COLUMN('2026年度(D23前期)'!$E$5),0)&amp;""</f>
        <v/>
      </c>
      <c r="T82" s="1012"/>
      <c r="U82" s="56"/>
      <c r="Y82" s="33"/>
      <c r="Z82" s="1000" t="str">
        <f>A82</f>
        <v>２時限（11：00～12：30）</v>
      </c>
      <c r="AA82" s="985"/>
      <c r="AB82" s="985"/>
      <c r="AC82" s="985"/>
      <c r="AD82" s="985"/>
      <c r="AE82" s="985"/>
      <c r="AF82" s="985"/>
      <c r="AG82" s="985"/>
      <c r="AH82" s="985"/>
      <c r="AI82" s="985"/>
      <c r="AJ82" s="985"/>
      <c r="AK82" s="985"/>
      <c r="AL82" s="985"/>
      <c r="AM82" s="985"/>
      <c r="AN82" s="985"/>
      <c r="AO82" s="985"/>
      <c r="AP82" s="985"/>
      <c r="AQ82" s="985"/>
      <c r="AR82" s="985"/>
      <c r="AS82" s="985"/>
      <c r="AT82" s="985"/>
      <c r="AU82" s="985"/>
      <c r="AV82" s="985"/>
      <c r="AW82" s="985"/>
      <c r="AX82" s="985"/>
      <c r="AY82" s="985"/>
      <c r="AZ82" s="985"/>
      <c r="BA82" s="985"/>
      <c r="BB82" s="985"/>
      <c r="BC82" s="985"/>
      <c r="BD82" s="985"/>
      <c r="BE82" s="985"/>
      <c r="BF82" s="985"/>
      <c r="BG82" s="985"/>
      <c r="BH82" s="985"/>
      <c r="BI82" s="985"/>
      <c r="BJ82" s="985"/>
      <c r="BK82" s="973"/>
      <c r="BL82" s="973"/>
      <c r="BM82" s="973"/>
      <c r="BN82" s="985"/>
      <c r="BO82" s="985"/>
      <c r="BP82" s="985"/>
      <c r="BQ82" s="985"/>
      <c r="BR82" s="985"/>
      <c r="BS82" s="985"/>
      <c r="BT82" s="985"/>
      <c r="BU82" s="985"/>
      <c r="BV82" s="985"/>
    </row>
    <row r="83" spans="1:74" ht="13.5" customHeight="1">
      <c r="A83" s="1000"/>
      <c r="B83" s="14" t="s">
        <v>58</v>
      </c>
      <c r="C83" s="1014" t="str">
        <f>IFERROR(VLOOKUP(C82,科目・教員!$A$1:$B$355,2,0),"")</f>
        <v/>
      </c>
      <c r="D83" s="1013"/>
      <c r="E83" s="1025" t="str">
        <f>IFERROR(VLOOKUP(E82,科目・教員!$A$1:$B$355,2,0),"")</f>
        <v/>
      </c>
      <c r="F83" s="1013"/>
      <c r="G83" s="1025" t="str">
        <f>IFERROR(VLOOKUP(G82,科目・教員!$A$1:$B$355,2,0),"")</f>
        <v/>
      </c>
      <c r="H83" s="1013"/>
      <c r="I83" s="1025" t="str">
        <f>IFERROR(VLOOKUP(I82,科目・教員!$A$1:$B$355,2,0),"")</f>
        <v/>
      </c>
      <c r="J83" s="1013"/>
      <c r="K83" s="993" t="str">
        <f>IFERROR(VLOOKUP(K82,科目・教員!$A$1:$B$355,2,0),"")</f>
        <v/>
      </c>
      <c r="L83" s="1026"/>
      <c r="M83" s="1014" t="str">
        <f>IFERROR(VLOOKUP(M82,科目・教員!$A$1:$B$355,2,0),"")</f>
        <v/>
      </c>
      <c r="N83" s="1013"/>
      <c r="O83" s="993" t="str">
        <f>IFERROR(VLOOKUP(O82,科目・教員!$A$1:$B$355,2,0),"")</f>
        <v/>
      </c>
      <c r="P83" s="1013"/>
      <c r="Q83" s="993" t="str">
        <f>IFERROR(VLOOKUP(Q82,科目・教員!$A$1:$B$355,2,0),"")</f>
        <v/>
      </c>
      <c r="R83" s="1013"/>
      <c r="S83" s="993" t="str">
        <f>IFERROR(VLOOKUP(S82,科目・教員!$A$1:$B$355,2,0),"")</f>
        <v/>
      </c>
      <c r="T83" s="1013"/>
      <c r="U83" s="56"/>
      <c r="Y83" s="33"/>
      <c r="Z83" s="1000"/>
      <c r="AA83" s="986"/>
      <c r="AB83" s="986"/>
      <c r="AC83" s="986"/>
      <c r="AD83" s="986"/>
      <c r="AE83" s="986"/>
      <c r="AF83" s="986"/>
      <c r="AG83" s="986"/>
      <c r="AH83" s="986"/>
      <c r="AI83" s="986"/>
      <c r="AJ83" s="986"/>
      <c r="AK83" s="986"/>
      <c r="AL83" s="986"/>
      <c r="AM83" s="986"/>
      <c r="AN83" s="986"/>
      <c r="AO83" s="986"/>
      <c r="AP83" s="986"/>
      <c r="AQ83" s="986"/>
      <c r="AR83" s="986"/>
      <c r="AS83" s="986"/>
      <c r="AT83" s="986"/>
      <c r="AU83" s="986"/>
      <c r="AV83" s="986"/>
      <c r="AW83" s="986"/>
      <c r="AX83" s="986"/>
      <c r="AY83" s="986"/>
      <c r="AZ83" s="986"/>
      <c r="BA83" s="986"/>
      <c r="BB83" s="986"/>
      <c r="BC83" s="986"/>
      <c r="BD83" s="986"/>
      <c r="BE83" s="986"/>
      <c r="BF83" s="986"/>
      <c r="BG83" s="986"/>
      <c r="BH83" s="986"/>
      <c r="BI83" s="986"/>
      <c r="BJ83" s="986"/>
      <c r="BK83" s="974"/>
      <c r="BL83" s="974"/>
      <c r="BM83" s="974"/>
      <c r="BN83" s="986"/>
      <c r="BO83" s="986"/>
      <c r="BP83" s="986"/>
      <c r="BQ83" s="986"/>
      <c r="BR83" s="986"/>
      <c r="BS83" s="986"/>
      <c r="BT83" s="986"/>
      <c r="BU83" s="986"/>
      <c r="BV83" s="986"/>
    </row>
    <row r="84" spans="1:74" ht="13.5" customHeight="1">
      <c r="A84" s="1000"/>
      <c r="B84" s="14" t="s">
        <v>69</v>
      </c>
      <c r="C84" s="1014" t="str">
        <f>VLOOKUP($C77,'2026年度(1年前期)'!$B$5:$N$208,COLUMN('2026年度(1年前期)'!$E$5)+1,0)&amp;""</f>
        <v/>
      </c>
      <c r="D84" s="1013"/>
      <c r="E84" s="1025" t="str">
        <f>VLOOKUP($C77,'2026年度(2年前期)'!$B$5:$N$208,COLUMN('2026年度(2年前期)'!$E$5)+1,0)&amp;""</f>
        <v/>
      </c>
      <c r="F84" s="1013"/>
      <c r="G84" s="1025" t="str">
        <f>VLOOKUP($C77,'2026年度(3年前期)'!$B$5:$N$208,COLUMN('2026年度(3年前期)'!$E$5)+1,0)&amp;""</f>
        <v/>
      </c>
      <c r="H84" s="1013"/>
      <c r="I84" s="1025" t="str">
        <f>VLOOKUP($C77,'2026年度(4年前期)'!$B$5:$N$208,COLUMN('2026年度(4年前期)'!$E$5)+1,0)&amp;""</f>
        <v/>
      </c>
      <c r="J84" s="1013"/>
      <c r="K84" s="993" t="str">
        <f>VLOOKUP($C77,'2026年度(助産前期)'!$B$5:$N$208,COLUMN('2026年度(助産前期)'!$E$5)+1,0)&amp;""</f>
        <v/>
      </c>
      <c r="L84" s="1026"/>
      <c r="M84" s="1014" t="str">
        <f>VLOOKUP($C77,'2026年度(M1前期)'!$B$5:$N$208,COLUMN('2026年度(M1前期)'!$E$5)+1,0)&amp;""</f>
        <v/>
      </c>
      <c r="N84" s="1013"/>
      <c r="O84" s="993" t="str">
        <f>VLOOKUP($C77,'2026年度(M2前期)'!$B$5:$N$208,COLUMN('2026年度(M2前期)'!$E$5)+1,0)&amp;""</f>
        <v/>
      </c>
      <c r="P84" s="1013"/>
      <c r="Q84" s="993" t="str">
        <f>VLOOKUP($C77,'2026年度(D1前期)'!$B$5:$N$208,COLUMN('2026年度(D1前期)'!$E$5)+1,0)&amp;""</f>
        <v/>
      </c>
      <c r="R84" s="1013"/>
      <c r="S84" s="993" t="str">
        <f>VLOOKUP($C77,'2026年度(D23前期)'!$B$5:$N$208,COLUMN('2026年度(D23前期)'!$E$5)+1,0)&amp;""</f>
        <v/>
      </c>
      <c r="T84" s="1013"/>
      <c r="U84" s="56"/>
      <c r="Z84" s="1000"/>
      <c r="AA84" s="986"/>
      <c r="AB84" s="986"/>
      <c r="AC84" s="986"/>
      <c r="AD84" s="986"/>
      <c r="AE84" s="986"/>
      <c r="AF84" s="986"/>
      <c r="AG84" s="986"/>
      <c r="AH84" s="986"/>
      <c r="AI84" s="986"/>
      <c r="AJ84" s="986"/>
      <c r="AK84" s="986"/>
      <c r="AL84" s="986"/>
      <c r="AM84" s="986"/>
      <c r="AN84" s="986"/>
      <c r="AO84" s="986"/>
      <c r="AP84" s="986"/>
      <c r="AQ84" s="986"/>
      <c r="AR84" s="986"/>
      <c r="AS84" s="986"/>
      <c r="AT84" s="986"/>
      <c r="AU84" s="986"/>
      <c r="AV84" s="986"/>
      <c r="AW84" s="986"/>
      <c r="AX84" s="986"/>
      <c r="AY84" s="986"/>
      <c r="AZ84" s="986"/>
      <c r="BA84" s="986"/>
      <c r="BB84" s="986"/>
      <c r="BC84" s="986"/>
      <c r="BD84" s="986"/>
      <c r="BE84" s="986"/>
      <c r="BF84" s="986"/>
      <c r="BG84" s="986"/>
      <c r="BH84" s="986"/>
      <c r="BI84" s="986"/>
      <c r="BJ84" s="986"/>
      <c r="BK84" s="974"/>
      <c r="BL84" s="974"/>
      <c r="BM84" s="974"/>
      <c r="BN84" s="986"/>
      <c r="BO84" s="986"/>
      <c r="BP84" s="986"/>
      <c r="BQ84" s="986"/>
      <c r="BR84" s="986"/>
      <c r="BS84" s="986"/>
      <c r="BT84" s="986"/>
      <c r="BU84" s="986"/>
      <c r="BV84" s="986"/>
    </row>
    <row r="85" spans="1:74" ht="13.5" customHeight="1">
      <c r="A85" s="1017"/>
      <c r="B85" s="15" t="s">
        <v>63</v>
      </c>
      <c r="C85" s="991"/>
      <c r="D85" s="989"/>
      <c r="E85" s="988"/>
      <c r="F85" s="989"/>
      <c r="G85" s="988"/>
      <c r="H85" s="989"/>
      <c r="I85" s="988"/>
      <c r="J85" s="989"/>
      <c r="K85" s="990"/>
      <c r="L85" s="990"/>
      <c r="M85" s="991"/>
      <c r="N85" s="989"/>
      <c r="O85" s="990"/>
      <c r="P85" s="989"/>
      <c r="Q85" s="990"/>
      <c r="R85" s="989"/>
      <c r="S85" s="990"/>
      <c r="T85" s="989"/>
      <c r="U85" s="56"/>
      <c r="Z85" s="1001"/>
      <c r="AA85" s="987"/>
      <c r="AB85" s="987"/>
      <c r="AC85" s="987"/>
      <c r="AD85" s="987"/>
      <c r="AE85" s="987"/>
      <c r="AF85" s="987"/>
      <c r="AG85" s="987"/>
      <c r="AH85" s="987"/>
      <c r="AI85" s="987"/>
      <c r="AJ85" s="987"/>
      <c r="AK85" s="987"/>
      <c r="AL85" s="987"/>
      <c r="AM85" s="987"/>
      <c r="AN85" s="987"/>
      <c r="AO85" s="987"/>
      <c r="AP85" s="987"/>
      <c r="AQ85" s="987"/>
      <c r="AR85" s="987"/>
      <c r="AS85" s="987"/>
      <c r="AT85" s="987"/>
      <c r="AU85" s="987"/>
      <c r="AV85" s="987"/>
      <c r="AW85" s="987"/>
      <c r="AX85" s="987"/>
      <c r="AY85" s="987"/>
      <c r="AZ85" s="987"/>
      <c r="BA85" s="987"/>
      <c r="BB85" s="987"/>
      <c r="BC85" s="987"/>
      <c r="BD85" s="987"/>
      <c r="BE85" s="987"/>
      <c r="BF85" s="987"/>
      <c r="BG85" s="987"/>
      <c r="BH85" s="987"/>
      <c r="BI85" s="987"/>
      <c r="BJ85" s="987"/>
      <c r="BK85" s="975"/>
      <c r="BL85" s="975"/>
      <c r="BM85" s="975"/>
      <c r="BN85" s="987"/>
      <c r="BO85" s="987"/>
      <c r="BP85" s="987"/>
      <c r="BQ85" s="987"/>
      <c r="BR85" s="987"/>
      <c r="BS85" s="987"/>
      <c r="BT85" s="987"/>
      <c r="BU85" s="987"/>
      <c r="BV85" s="987"/>
    </row>
    <row r="86" spans="1:74" ht="13.5" customHeight="1">
      <c r="A86" s="999" t="s">
        <v>71</v>
      </c>
      <c r="B86" s="17" t="s">
        <v>72</v>
      </c>
      <c r="C86" s="1011"/>
      <c r="D86" s="1012"/>
      <c r="E86" s="1018"/>
      <c r="F86" s="1012"/>
      <c r="G86" s="1018"/>
      <c r="H86" s="1012"/>
      <c r="I86" s="1018"/>
      <c r="J86" s="1012"/>
      <c r="K86" s="997"/>
      <c r="L86" s="1029"/>
      <c r="M86" s="1011"/>
      <c r="N86" s="1012"/>
      <c r="O86" s="997"/>
      <c r="P86" s="1012"/>
      <c r="Q86" s="997"/>
      <c r="R86" s="1012"/>
      <c r="S86" s="997"/>
      <c r="T86" s="1012"/>
      <c r="U86" s="58"/>
      <c r="Z86" s="1000" t="str">
        <f>A86</f>
        <v>昼休み（12：30～13：30）</v>
      </c>
      <c r="AA86" s="985"/>
      <c r="AB86" s="985"/>
      <c r="AC86" s="985"/>
      <c r="AD86" s="985"/>
      <c r="AE86" s="985"/>
      <c r="AF86" s="985"/>
      <c r="AG86" s="985"/>
      <c r="AH86" s="985"/>
      <c r="AI86" s="985"/>
      <c r="AJ86" s="985"/>
      <c r="AK86" s="985"/>
      <c r="AL86" s="985"/>
      <c r="AM86" s="985"/>
      <c r="AN86" s="985"/>
      <c r="AO86" s="985"/>
      <c r="AP86" s="985"/>
      <c r="AQ86" s="985"/>
      <c r="AR86" s="985"/>
      <c r="AS86" s="985"/>
      <c r="AT86" s="985"/>
      <c r="AU86" s="985"/>
      <c r="AV86" s="985"/>
      <c r="AW86" s="985"/>
      <c r="AX86" s="985"/>
      <c r="AY86" s="985"/>
      <c r="AZ86" s="985"/>
      <c r="BA86" s="985"/>
      <c r="BB86" s="985"/>
      <c r="BC86" s="985"/>
      <c r="BD86" s="985"/>
      <c r="BE86" s="985"/>
      <c r="BF86" s="985"/>
      <c r="BG86" s="985"/>
      <c r="BH86" s="985"/>
      <c r="BI86" s="985"/>
      <c r="BJ86" s="985"/>
      <c r="BK86" s="973"/>
      <c r="BL86" s="973"/>
      <c r="BM86" s="973"/>
      <c r="BN86" s="985"/>
      <c r="BO86" s="985"/>
      <c r="BP86" s="985"/>
      <c r="BQ86" s="985"/>
      <c r="BR86" s="985"/>
      <c r="BS86" s="985"/>
      <c r="BT86" s="985"/>
      <c r="BU86" s="985"/>
      <c r="BV86" s="985"/>
    </row>
    <row r="87" spans="1:74" ht="13.5" customHeight="1">
      <c r="A87" s="1000"/>
      <c r="B87" s="17" t="s">
        <v>73</v>
      </c>
      <c r="C87" s="1014"/>
      <c r="D87" s="1013"/>
      <c r="E87" s="1025"/>
      <c r="F87" s="1013"/>
      <c r="G87" s="1025"/>
      <c r="H87" s="1013"/>
      <c r="I87" s="1025"/>
      <c r="J87" s="1013"/>
      <c r="K87" s="993"/>
      <c r="L87" s="1026"/>
      <c r="M87" s="1014"/>
      <c r="N87" s="1013"/>
      <c r="O87" s="993"/>
      <c r="P87" s="1013"/>
      <c r="Q87" s="993"/>
      <c r="R87" s="1013"/>
      <c r="S87" s="993"/>
      <c r="T87" s="1013"/>
      <c r="U87" s="58"/>
      <c r="Z87" s="1000"/>
      <c r="AA87" s="986"/>
      <c r="AB87" s="986"/>
      <c r="AC87" s="986"/>
      <c r="AD87" s="986"/>
      <c r="AE87" s="986"/>
      <c r="AF87" s="986"/>
      <c r="AG87" s="986"/>
      <c r="AH87" s="986"/>
      <c r="AI87" s="986"/>
      <c r="AJ87" s="986"/>
      <c r="AK87" s="986"/>
      <c r="AL87" s="986"/>
      <c r="AM87" s="986"/>
      <c r="AN87" s="986"/>
      <c r="AO87" s="986"/>
      <c r="AP87" s="986"/>
      <c r="AQ87" s="986"/>
      <c r="AR87" s="986"/>
      <c r="AS87" s="986"/>
      <c r="AT87" s="986"/>
      <c r="AU87" s="986"/>
      <c r="AV87" s="986"/>
      <c r="AW87" s="986"/>
      <c r="AX87" s="986"/>
      <c r="AY87" s="986"/>
      <c r="AZ87" s="986"/>
      <c r="BA87" s="986"/>
      <c r="BB87" s="986"/>
      <c r="BC87" s="986"/>
      <c r="BD87" s="986"/>
      <c r="BE87" s="986"/>
      <c r="BF87" s="986"/>
      <c r="BG87" s="986"/>
      <c r="BH87" s="986"/>
      <c r="BI87" s="986"/>
      <c r="BJ87" s="986"/>
      <c r="BK87" s="974"/>
      <c r="BL87" s="974"/>
      <c r="BM87" s="974"/>
      <c r="BN87" s="986"/>
      <c r="BO87" s="986"/>
      <c r="BP87" s="986"/>
      <c r="BQ87" s="986"/>
      <c r="BR87" s="986"/>
      <c r="BS87" s="986"/>
      <c r="BT87" s="986"/>
      <c r="BU87" s="986"/>
      <c r="BV87" s="986"/>
    </row>
    <row r="88" spans="1:74" ht="13.5" customHeight="1">
      <c r="A88" s="1000"/>
      <c r="B88" s="17" t="s">
        <v>69</v>
      </c>
      <c r="C88" s="1014"/>
      <c r="D88" s="1013"/>
      <c r="E88" s="1025"/>
      <c r="F88" s="1013"/>
      <c r="G88" s="1025"/>
      <c r="H88" s="1013"/>
      <c r="I88" s="1025"/>
      <c r="J88" s="1013"/>
      <c r="K88" s="993"/>
      <c r="L88" s="1026"/>
      <c r="M88" s="1014"/>
      <c r="N88" s="1013"/>
      <c r="O88" s="993"/>
      <c r="P88" s="1013"/>
      <c r="Q88" s="993"/>
      <c r="R88" s="1013"/>
      <c r="S88" s="993"/>
      <c r="T88" s="1013"/>
      <c r="U88" s="58"/>
      <c r="Z88" s="1000"/>
      <c r="AA88" s="986"/>
      <c r="AB88" s="986"/>
      <c r="AC88" s="986"/>
      <c r="AD88" s="986"/>
      <c r="AE88" s="986"/>
      <c r="AF88" s="986"/>
      <c r="AG88" s="986"/>
      <c r="AH88" s="986"/>
      <c r="AI88" s="986"/>
      <c r="AJ88" s="986"/>
      <c r="AK88" s="986"/>
      <c r="AL88" s="986"/>
      <c r="AM88" s="986"/>
      <c r="AN88" s="986"/>
      <c r="AO88" s="986"/>
      <c r="AP88" s="986"/>
      <c r="AQ88" s="986"/>
      <c r="AR88" s="986"/>
      <c r="AS88" s="986"/>
      <c r="AT88" s="986"/>
      <c r="AU88" s="986"/>
      <c r="AV88" s="986"/>
      <c r="AW88" s="986"/>
      <c r="AX88" s="986"/>
      <c r="AY88" s="986"/>
      <c r="AZ88" s="986"/>
      <c r="BA88" s="986"/>
      <c r="BB88" s="986"/>
      <c r="BC88" s="986"/>
      <c r="BD88" s="986"/>
      <c r="BE88" s="986"/>
      <c r="BF88" s="986"/>
      <c r="BG88" s="986"/>
      <c r="BH88" s="986"/>
      <c r="BI88" s="986"/>
      <c r="BJ88" s="986"/>
      <c r="BK88" s="974"/>
      <c r="BL88" s="974"/>
      <c r="BM88" s="974"/>
      <c r="BN88" s="986"/>
      <c r="BO88" s="986"/>
      <c r="BP88" s="986"/>
      <c r="BQ88" s="986"/>
      <c r="BR88" s="986"/>
      <c r="BS88" s="986"/>
      <c r="BT88" s="986"/>
      <c r="BU88" s="986"/>
      <c r="BV88" s="986"/>
    </row>
    <row r="89" spans="1:74" ht="13.5" customHeight="1">
      <c r="A89" s="1001"/>
      <c r="B89" s="18" t="s">
        <v>63</v>
      </c>
      <c r="C89" s="1023"/>
      <c r="D89" s="1016"/>
      <c r="E89" s="1024"/>
      <c r="F89" s="1016"/>
      <c r="G89" s="1024"/>
      <c r="H89" s="1016"/>
      <c r="I89" s="1024"/>
      <c r="J89" s="1016"/>
      <c r="K89" s="1015"/>
      <c r="L89" s="1015"/>
      <c r="M89" s="1023"/>
      <c r="N89" s="1016"/>
      <c r="O89" s="1015"/>
      <c r="P89" s="1016"/>
      <c r="Q89" s="1015"/>
      <c r="R89" s="1016"/>
      <c r="S89" s="1015"/>
      <c r="T89" s="1016"/>
      <c r="U89" s="58"/>
      <c r="Z89" s="1001"/>
      <c r="AA89" s="987"/>
      <c r="AB89" s="987"/>
      <c r="AC89" s="987"/>
      <c r="AD89" s="987"/>
      <c r="AE89" s="987"/>
      <c r="AF89" s="987"/>
      <c r="AG89" s="987"/>
      <c r="AH89" s="987"/>
      <c r="AI89" s="987"/>
      <c r="AJ89" s="987"/>
      <c r="AK89" s="987"/>
      <c r="AL89" s="987"/>
      <c r="AM89" s="987"/>
      <c r="AN89" s="987"/>
      <c r="AO89" s="987"/>
      <c r="AP89" s="987"/>
      <c r="AQ89" s="987"/>
      <c r="AR89" s="987"/>
      <c r="AS89" s="987"/>
      <c r="AT89" s="987"/>
      <c r="AU89" s="987"/>
      <c r="AV89" s="987"/>
      <c r="AW89" s="987"/>
      <c r="AX89" s="987"/>
      <c r="AY89" s="987"/>
      <c r="AZ89" s="987"/>
      <c r="BA89" s="987"/>
      <c r="BB89" s="987"/>
      <c r="BC89" s="987"/>
      <c r="BD89" s="987"/>
      <c r="BE89" s="987"/>
      <c r="BF89" s="987"/>
      <c r="BG89" s="987"/>
      <c r="BH89" s="987"/>
      <c r="BI89" s="987"/>
      <c r="BJ89" s="987"/>
      <c r="BK89" s="975"/>
      <c r="BL89" s="975"/>
      <c r="BM89" s="975"/>
      <c r="BN89" s="987"/>
      <c r="BO89" s="987"/>
      <c r="BP89" s="987"/>
      <c r="BQ89" s="987"/>
      <c r="BR89" s="987"/>
      <c r="BS89" s="987"/>
      <c r="BT89" s="987"/>
      <c r="BU89" s="987"/>
      <c r="BV89" s="987"/>
    </row>
    <row r="90" spans="1:74" ht="13.5" customHeight="1">
      <c r="A90" s="1000" t="s">
        <v>74</v>
      </c>
      <c r="B90" s="14" t="s">
        <v>53</v>
      </c>
      <c r="C90" s="996" t="str">
        <f>VLOOKUP($C77,'2026年度(1年前期)'!$B$5:$N$208,COLUMN('2026年度(1年前期)'!$G$5),0)&amp;""</f>
        <v/>
      </c>
      <c r="D90" s="997"/>
      <c r="E90" s="1002" t="str">
        <f>VLOOKUP($C77,'2026年度(2年前期)'!$B$5:$N$208,COLUMN('2026年度(2年前期)'!$G$5),0)&amp;""</f>
        <v/>
      </c>
      <c r="F90" s="997"/>
      <c r="G90" s="1002" t="str">
        <f>VLOOKUP($C77,'2026年度(3年前期)'!$B$5:$N$208,COLUMN('2026年度(3年前期)'!$G$5),0)&amp;""</f>
        <v/>
      </c>
      <c r="H90" s="997"/>
      <c r="I90" s="1002" t="str">
        <f>VLOOKUP($C77,'2026年度(4年前期)'!$B$5:$N$208,COLUMN('2026年度(4年前期)'!$G$5),0)&amp;""</f>
        <v/>
      </c>
      <c r="J90" s="997"/>
      <c r="K90" s="998" t="str">
        <f>VLOOKUP($C77,'2026年度(助産前期)'!$B$5:$N$208,COLUMN('2026年度(助産前期)'!$G$5),0)&amp;""</f>
        <v/>
      </c>
      <c r="L90" s="998"/>
      <c r="M90" s="996" t="str">
        <f>VLOOKUP($C77,'2026年度(M1前期)'!$B$5:$N$208,COLUMN('2026年度(M1前期)'!$G$5),0)&amp;""</f>
        <v/>
      </c>
      <c r="N90" s="997"/>
      <c r="O90" s="998" t="str">
        <f>VLOOKUP($C77,'2026年度(M2前期)'!$B$5:$N$208,COLUMN('2026年度(M2前期)'!$G$5),0)&amp;""</f>
        <v/>
      </c>
      <c r="P90" s="997"/>
      <c r="Q90" s="998" t="str">
        <f>VLOOKUP($C77,'2026年度(D1前期)'!$B$5:$N$208,COLUMN('2026年度(D1前期)'!$G$5),0)&amp;""</f>
        <v/>
      </c>
      <c r="R90" s="997"/>
      <c r="S90" s="998" t="str">
        <f>VLOOKUP($C77,'2026年度(D23前期)'!$B$5:$N$208,COLUMN('2026年度(D23前期)'!$G$5),0)&amp;""</f>
        <v/>
      </c>
      <c r="T90" s="997"/>
      <c r="U90" s="56"/>
      <c r="Z90" s="1000" t="str">
        <f>A90</f>
        <v>３時限（13：30～15：00）</v>
      </c>
      <c r="AA90" s="985"/>
      <c r="AB90" s="985"/>
      <c r="AC90" s="985"/>
      <c r="AD90" s="985"/>
      <c r="AE90" s="985"/>
      <c r="AF90" s="985"/>
      <c r="AG90" s="985"/>
      <c r="AH90" s="985"/>
      <c r="AI90" s="985"/>
      <c r="AJ90" s="985"/>
      <c r="AK90" s="985"/>
      <c r="AL90" s="985"/>
      <c r="AM90" s="985"/>
      <c r="AN90" s="985"/>
      <c r="AO90" s="985"/>
      <c r="AP90" s="985"/>
      <c r="AQ90" s="985"/>
      <c r="AR90" s="985"/>
      <c r="AS90" s="985"/>
      <c r="AT90" s="985"/>
      <c r="AU90" s="985"/>
      <c r="AV90" s="985"/>
      <c r="AW90" s="985"/>
      <c r="AX90" s="985"/>
      <c r="AY90" s="985"/>
      <c r="AZ90" s="985"/>
      <c r="BA90" s="985"/>
      <c r="BB90" s="985"/>
      <c r="BC90" s="985"/>
      <c r="BD90" s="985"/>
      <c r="BE90" s="985"/>
      <c r="BF90" s="985"/>
      <c r="BG90" s="985"/>
      <c r="BH90" s="985"/>
      <c r="BI90" s="985"/>
      <c r="BJ90" s="985"/>
      <c r="BK90" s="973"/>
      <c r="BL90" s="973"/>
      <c r="BM90" s="973"/>
      <c r="BN90" s="985"/>
      <c r="BO90" s="985"/>
      <c r="BP90" s="985"/>
      <c r="BQ90" s="985"/>
      <c r="BR90" s="985"/>
      <c r="BS90" s="985"/>
      <c r="BT90" s="985"/>
      <c r="BU90" s="985"/>
      <c r="BV90" s="985"/>
    </row>
    <row r="91" spans="1:74" ht="13.5" customHeight="1">
      <c r="A91" s="1000"/>
      <c r="B91" s="22" t="s">
        <v>58</v>
      </c>
      <c r="C91" s="992" t="str">
        <f>IFERROR(VLOOKUP(C90,科目・教員!$A$1:$B$355,2,0),"")</f>
        <v/>
      </c>
      <c r="D91" s="993"/>
      <c r="E91" s="994" t="str">
        <f>IFERROR(VLOOKUP(E90,科目・教員!$A$1:$B$355,2,0),"")</f>
        <v/>
      </c>
      <c r="F91" s="993"/>
      <c r="G91" s="994" t="str">
        <f>IFERROR(VLOOKUP(G90,科目・教員!$A$1:$B$355,2,0),"")</f>
        <v/>
      </c>
      <c r="H91" s="993"/>
      <c r="I91" s="994" t="str">
        <f>IFERROR(VLOOKUP(I90,科目・教員!$A$1:$B$355,2,0),"")</f>
        <v/>
      </c>
      <c r="J91" s="993"/>
      <c r="K91" s="995" t="str">
        <f>IFERROR(VLOOKUP(K90,科目・教員!$A$1:$B$355,2,0),"")</f>
        <v/>
      </c>
      <c r="L91" s="995"/>
      <c r="M91" s="992" t="str">
        <f>IFERROR(VLOOKUP(M90,科目・教員!$A$1:$B$355,2,0),"")</f>
        <v/>
      </c>
      <c r="N91" s="993"/>
      <c r="O91" s="995" t="str">
        <f>IFERROR(VLOOKUP(O90,科目・教員!$A$1:$B$355,2,0),"")</f>
        <v/>
      </c>
      <c r="P91" s="993"/>
      <c r="Q91" s="995" t="str">
        <f>IFERROR(VLOOKUP(Q90,科目・教員!$A$1:$B$355,2,0),"")</f>
        <v/>
      </c>
      <c r="R91" s="993"/>
      <c r="S91" s="995" t="str">
        <f>IFERROR(VLOOKUP(S90,科目・教員!$A$1:$B$355,2,0),"")</f>
        <v/>
      </c>
      <c r="T91" s="993"/>
      <c r="U91" s="56"/>
      <c r="Z91" s="1000"/>
      <c r="AA91" s="986"/>
      <c r="AB91" s="986"/>
      <c r="AC91" s="986"/>
      <c r="AD91" s="986"/>
      <c r="AE91" s="986"/>
      <c r="AF91" s="986"/>
      <c r="AG91" s="986"/>
      <c r="AH91" s="986"/>
      <c r="AI91" s="986"/>
      <c r="AJ91" s="986"/>
      <c r="AK91" s="986"/>
      <c r="AL91" s="986"/>
      <c r="AM91" s="986"/>
      <c r="AN91" s="986"/>
      <c r="AO91" s="986"/>
      <c r="AP91" s="986"/>
      <c r="AQ91" s="986"/>
      <c r="AR91" s="986"/>
      <c r="AS91" s="986"/>
      <c r="AT91" s="986"/>
      <c r="AU91" s="986"/>
      <c r="AV91" s="986"/>
      <c r="AW91" s="986"/>
      <c r="AX91" s="986"/>
      <c r="AY91" s="986"/>
      <c r="AZ91" s="986"/>
      <c r="BA91" s="986"/>
      <c r="BB91" s="986"/>
      <c r="BC91" s="986"/>
      <c r="BD91" s="986"/>
      <c r="BE91" s="986"/>
      <c r="BF91" s="986"/>
      <c r="BG91" s="986"/>
      <c r="BH91" s="986"/>
      <c r="BI91" s="986"/>
      <c r="BJ91" s="986"/>
      <c r="BK91" s="974"/>
      <c r="BL91" s="974"/>
      <c r="BM91" s="974"/>
      <c r="BN91" s="986"/>
      <c r="BO91" s="986"/>
      <c r="BP91" s="986"/>
      <c r="BQ91" s="986"/>
      <c r="BR91" s="986"/>
      <c r="BS91" s="986"/>
      <c r="BT91" s="986"/>
      <c r="BU91" s="986"/>
      <c r="BV91" s="986"/>
    </row>
    <row r="92" spans="1:74" ht="13.5" customHeight="1">
      <c r="A92" s="1000"/>
      <c r="B92" s="22" t="s">
        <v>69</v>
      </c>
      <c r="C92" s="992" t="str">
        <f>VLOOKUP($C77,'2026年度(1年前期)'!$B$5:$N$208,COLUMN('2026年度(1年前期)'!$G$5)+1,0)&amp;""</f>
        <v/>
      </c>
      <c r="D92" s="993"/>
      <c r="E92" s="994" t="str">
        <f>VLOOKUP($C77,'2026年度(2年前期)'!$B$5:$N$208,COLUMN('2026年度(2年前期)'!$G$5)+1,0)&amp;""</f>
        <v/>
      </c>
      <c r="F92" s="993"/>
      <c r="G92" s="994" t="str">
        <f>VLOOKUP($C77,'2026年度(3年前期)'!$B$5:$N$208,COLUMN('2026年度(3年前期)'!$G$5)+1,0)&amp;""</f>
        <v/>
      </c>
      <c r="H92" s="993"/>
      <c r="I92" s="994" t="str">
        <f>VLOOKUP($C77,'2026年度(4年前期)'!$B$5:$N$208,COLUMN('2026年度(4年前期)'!$G$5)+1,0)&amp;""</f>
        <v/>
      </c>
      <c r="J92" s="993"/>
      <c r="K92" s="995" t="str">
        <f>VLOOKUP($C77,'2026年度(助産前期)'!$B$5:$N$208,COLUMN('2026年度(助産前期)'!$G$5)+1,0)&amp;""</f>
        <v/>
      </c>
      <c r="L92" s="995"/>
      <c r="M92" s="992" t="str">
        <f>VLOOKUP($C77,'2026年度(M1前期)'!$B$5:$N$208,COLUMN('2026年度(M1前期)'!$G$5)+1,0)&amp;""</f>
        <v/>
      </c>
      <c r="N92" s="993"/>
      <c r="O92" s="995" t="str">
        <f>VLOOKUP($C77,'2026年度(M2前期)'!$B$5:$N$208,COLUMN('2026年度(M2前期)'!$G$5)+1,0)&amp;""</f>
        <v/>
      </c>
      <c r="P92" s="993"/>
      <c r="Q92" s="995" t="str">
        <f>VLOOKUP($C77,'2026年度(D1前期)'!$B$5:$N$208,COLUMN('2026年度(D1前期)'!$G$5)+1,0)&amp;""</f>
        <v/>
      </c>
      <c r="R92" s="993"/>
      <c r="S92" s="995" t="str">
        <f>VLOOKUP($C77,'2026年度(D23前期)'!$B$5:$N$208,COLUMN('2026年度(D23前期)'!$G$5)+1,0)&amp;""</f>
        <v/>
      </c>
      <c r="T92" s="993"/>
      <c r="U92" s="56"/>
      <c r="Z92" s="1000"/>
      <c r="AA92" s="986"/>
      <c r="AB92" s="986"/>
      <c r="AC92" s="986"/>
      <c r="AD92" s="986"/>
      <c r="AE92" s="986"/>
      <c r="AF92" s="986"/>
      <c r="AG92" s="986"/>
      <c r="AH92" s="986"/>
      <c r="AI92" s="986"/>
      <c r="AJ92" s="986"/>
      <c r="AK92" s="986"/>
      <c r="AL92" s="986"/>
      <c r="AM92" s="986"/>
      <c r="AN92" s="986"/>
      <c r="AO92" s="986"/>
      <c r="AP92" s="986"/>
      <c r="AQ92" s="986"/>
      <c r="AR92" s="986"/>
      <c r="AS92" s="986"/>
      <c r="AT92" s="986"/>
      <c r="AU92" s="986"/>
      <c r="AV92" s="986"/>
      <c r="AW92" s="986"/>
      <c r="AX92" s="986"/>
      <c r="AY92" s="986"/>
      <c r="AZ92" s="986"/>
      <c r="BA92" s="986"/>
      <c r="BB92" s="986"/>
      <c r="BC92" s="986"/>
      <c r="BD92" s="986"/>
      <c r="BE92" s="986"/>
      <c r="BF92" s="986"/>
      <c r="BG92" s="986"/>
      <c r="BH92" s="986"/>
      <c r="BI92" s="986"/>
      <c r="BJ92" s="986"/>
      <c r="BK92" s="974"/>
      <c r="BL92" s="974"/>
      <c r="BM92" s="974"/>
      <c r="BN92" s="986"/>
      <c r="BO92" s="986"/>
      <c r="BP92" s="986"/>
      <c r="BQ92" s="986"/>
      <c r="BR92" s="986"/>
      <c r="BS92" s="986"/>
      <c r="BT92" s="986"/>
      <c r="BU92" s="986"/>
      <c r="BV92" s="986"/>
    </row>
    <row r="93" spans="1:74" ht="13.5" customHeight="1">
      <c r="A93" s="1017"/>
      <c r="B93" s="15" t="s">
        <v>63</v>
      </c>
      <c r="C93" s="991"/>
      <c r="D93" s="989"/>
      <c r="E93" s="988"/>
      <c r="F93" s="989"/>
      <c r="G93" s="988"/>
      <c r="H93" s="989"/>
      <c r="I93" s="988"/>
      <c r="J93" s="989"/>
      <c r="K93" s="990"/>
      <c r="L93" s="990"/>
      <c r="M93" s="991"/>
      <c r="N93" s="989"/>
      <c r="O93" s="990"/>
      <c r="P93" s="989"/>
      <c r="Q93" s="990"/>
      <c r="R93" s="989"/>
      <c r="S93" s="990"/>
      <c r="T93" s="989"/>
      <c r="U93" s="56"/>
      <c r="Z93" s="1001"/>
      <c r="AA93" s="987"/>
      <c r="AB93" s="987"/>
      <c r="AC93" s="987"/>
      <c r="AD93" s="987"/>
      <c r="AE93" s="987"/>
      <c r="AF93" s="987"/>
      <c r="AG93" s="987"/>
      <c r="AH93" s="987"/>
      <c r="AI93" s="987"/>
      <c r="AJ93" s="987"/>
      <c r="AK93" s="987"/>
      <c r="AL93" s="987"/>
      <c r="AM93" s="987"/>
      <c r="AN93" s="987"/>
      <c r="AO93" s="987"/>
      <c r="AP93" s="987"/>
      <c r="AQ93" s="987"/>
      <c r="AR93" s="987"/>
      <c r="AS93" s="987"/>
      <c r="AT93" s="987"/>
      <c r="AU93" s="987"/>
      <c r="AV93" s="987"/>
      <c r="AW93" s="987"/>
      <c r="AX93" s="987"/>
      <c r="AY93" s="987"/>
      <c r="AZ93" s="987"/>
      <c r="BA93" s="987"/>
      <c r="BB93" s="987"/>
      <c r="BC93" s="987"/>
      <c r="BD93" s="987"/>
      <c r="BE93" s="987"/>
      <c r="BF93" s="987"/>
      <c r="BG93" s="987"/>
      <c r="BH93" s="987"/>
      <c r="BI93" s="987"/>
      <c r="BJ93" s="987"/>
      <c r="BK93" s="975"/>
      <c r="BL93" s="975"/>
      <c r="BM93" s="975"/>
      <c r="BN93" s="987"/>
      <c r="BO93" s="987"/>
      <c r="BP93" s="987"/>
      <c r="BQ93" s="987"/>
      <c r="BR93" s="987"/>
      <c r="BS93" s="987"/>
      <c r="BT93" s="987"/>
      <c r="BU93" s="987"/>
      <c r="BV93" s="987"/>
    </row>
    <row r="94" spans="1:74" ht="13.5" customHeight="1">
      <c r="A94" s="1000" t="s">
        <v>75</v>
      </c>
      <c r="B94" s="23" t="s">
        <v>53</v>
      </c>
      <c r="C94" s="996" t="str">
        <f>VLOOKUP($C77,'2026年度(1年前期)'!$B$5:$N$208,COLUMN('2026年度(1年前期)'!$I$5),0)&amp;""</f>
        <v/>
      </c>
      <c r="D94" s="997"/>
      <c r="E94" s="1002" t="str">
        <f>VLOOKUP($C77,'2026年度(2年前期)'!$B$5:$N$208,COLUMN('2026年度(2年前期)'!$I$5),0)&amp;""</f>
        <v/>
      </c>
      <c r="F94" s="997"/>
      <c r="G94" s="1002" t="str">
        <f>VLOOKUP($C77,'2026年度(3年前期)'!$B$5:$N$208,COLUMN('2026年度(3年前期)'!$I$5),0)&amp;""</f>
        <v/>
      </c>
      <c r="H94" s="997"/>
      <c r="I94" s="1002" t="str">
        <f>VLOOKUP($C77,'2026年度(4年前期)'!$B$5:$N$208,COLUMN('2026年度(4年前期)'!$I$5),0)&amp;""</f>
        <v/>
      </c>
      <c r="J94" s="997"/>
      <c r="K94" s="998" t="str">
        <f>VLOOKUP($C77,'2026年度(助産前期)'!$B$5:$N$208,COLUMN('2026年度(助産前期)'!$I$5),0)&amp;""</f>
        <v/>
      </c>
      <c r="L94" s="998"/>
      <c r="M94" s="996" t="str">
        <f>VLOOKUP($C77,'2026年度(M1前期)'!$B$5:$N$208,COLUMN('2026年度(M1前期)'!$I$5),0)&amp;""</f>
        <v/>
      </c>
      <c r="N94" s="997"/>
      <c r="O94" s="998" t="str">
        <f>VLOOKUP($C77,'2026年度(M2前期)'!$B$5:$N$208,COLUMN('2026年度(M2前期)'!$I$5),0)&amp;""</f>
        <v/>
      </c>
      <c r="P94" s="997"/>
      <c r="Q94" s="998" t="str">
        <f>VLOOKUP($C77,'2026年度(D1前期)'!$B$5:$N$208,COLUMN('2026年度(D1前期)'!$I$5),0)&amp;""</f>
        <v/>
      </c>
      <c r="R94" s="997"/>
      <c r="S94" s="998" t="str">
        <f>VLOOKUP($C77,'2026年度(D23前期)'!$B$5:$N$208,COLUMN('2026年度(D23前期)'!$I$5),0)&amp;""</f>
        <v/>
      </c>
      <c r="T94" s="997"/>
      <c r="U94" s="56"/>
      <c r="Z94" s="1000" t="str">
        <f>A94</f>
        <v>４時限（15：10～16：40）</v>
      </c>
      <c r="AA94" s="985"/>
      <c r="AB94" s="985"/>
      <c r="AC94" s="985"/>
      <c r="AD94" s="985"/>
      <c r="AE94" s="985"/>
      <c r="AF94" s="985"/>
      <c r="AG94" s="985"/>
      <c r="AH94" s="985"/>
      <c r="AI94" s="985"/>
      <c r="AJ94" s="985"/>
      <c r="AK94" s="985"/>
      <c r="AL94" s="985"/>
      <c r="AM94" s="985"/>
      <c r="AN94" s="985"/>
      <c r="AO94" s="985"/>
      <c r="AP94" s="985"/>
      <c r="AQ94" s="985"/>
      <c r="AR94" s="985"/>
      <c r="AS94" s="985"/>
      <c r="AT94" s="985"/>
      <c r="AU94" s="985"/>
      <c r="AV94" s="985"/>
      <c r="AW94" s="985"/>
      <c r="AX94" s="985"/>
      <c r="AY94" s="985"/>
      <c r="AZ94" s="985"/>
      <c r="BA94" s="985"/>
      <c r="BB94" s="985"/>
      <c r="BC94" s="985"/>
      <c r="BD94" s="985"/>
      <c r="BE94" s="985"/>
      <c r="BF94" s="985"/>
      <c r="BG94" s="985"/>
      <c r="BH94" s="985"/>
      <c r="BI94" s="985"/>
      <c r="BJ94" s="985"/>
      <c r="BK94" s="973"/>
      <c r="BL94" s="973"/>
      <c r="BM94" s="973"/>
      <c r="BN94" s="985"/>
      <c r="BO94" s="985"/>
      <c r="BP94" s="985"/>
      <c r="BQ94" s="985"/>
      <c r="BR94" s="985"/>
      <c r="BS94" s="985"/>
      <c r="BT94" s="985"/>
      <c r="BU94" s="985"/>
      <c r="BV94" s="985"/>
    </row>
    <row r="95" spans="1:74" ht="13.5" customHeight="1">
      <c r="A95" s="1000"/>
      <c r="B95" s="22" t="s">
        <v>58</v>
      </c>
      <c r="C95" s="992" t="str">
        <f>IFERROR(VLOOKUP(C94,科目・教員!$A$1:$B$355,2,0),"")</f>
        <v/>
      </c>
      <c r="D95" s="993"/>
      <c r="E95" s="994" t="str">
        <f>IFERROR(VLOOKUP(E94,科目・教員!$A$1:$B$355,2,0),"")</f>
        <v/>
      </c>
      <c r="F95" s="993"/>
      <c r="G95" s="994" t="str">
        <f>IFERROR(VLOOKUP(G94,科目・教員!$A$1:$B$355,2,0),"")</f>
        <v/>
      </c>
      <c r="H95" s="993"/>
      <c r="I95" s="994" t="str">
        <f>IFERROR(VLOOKUP(I94,科目・教員!$A$1:$B$355,2,0),"")</f>
        <v/>
      </c>
      <c r="J95" s="993"/>
      <c r="K95" s="995" t="str">
        <f>IFERROR(VLOOKUP(K94,科目・教員!$A$1:$B$355,2,0),"")</f>
        <v/>
      </c>
      <c r="L95" s="995"/>
      <c r="M95" s="992" t="str">
        <f>IFERROR(VLOOKUP(M94,科目・教員!$A$1:$B$355,2,0),"")</f>
        <v/>
      </c>
      <c r="N95" s="993"/>
      <c r="O95" s="995" t="str">
        <f>IFERROR(VLOOKUP(O94,科目・教員!$A$1:$B$355,2,0),"")</f>
        <v/>
      </c>
      <c r="P95" s="993"/>
      <c r="Q95" s="995" t="str">
        <f>IFERROR(VLOOKUP(Q94,科目・教員!$A$1:$B$355,2,0),"")</f>
        <v/>
      </c>
      <c r="R95" s="993"/>
      <c r="S95" s="995" t="str">
        <f>IFERROR(VLOOKUP(S94,科目・教員!$A$1:$B$355,2,0),"")</f>
        <v/>
      </c>
      <c r="T95" s="993"/>
      <c r="U95" s="56"/>
      <c r="Z95" s="1000"/>
      <c r="AA95" s="986"/>
      <c r="AB95" s="986"/>
      <c r="AC95" s="986"/>
      <c r="AD95" s="986"/>
      <c r="AE95" s="986"/>
      <c r="AF95" s="986"/>
      <c r="AG95" s="986"/>
      <c r="AH95" s="986"/>
      <c r="AI95" s="986"/>
      <c r="AJ95" s="986"/>
      <c r="AK95" s="986"/>
      <c r="AL95" s="986"/>
      <c r="AM95" s="986"/>
      <c r="AN95" s="986"/>
      <c r="AO95" s="986"/>
      <c r="AP95" s="986"/>
      <c r="AQ95" s="986"/>
      <c r="AR95" s="986"/>
      <c r="AS95" s="986"/>
      <c r="AT95" s="986"/>
      <c r="AU95" s="986"/>
      <c r="AV95" s="986"/>
      <c r="AW95" s="986"/>
      <c r="AX95" s="986"/>
      <c r="AY95" s="986"/>
      <c r="AZ95" s="986"/>
      <c r="BA95" s="986"/>
      <c r="BB95" s="986"/>
      <c r="BC95" s="986"/>
      <c r="BD95" s="986"/>
      <c r="BE95" s="986"/>
      <c r="BF95" s="986"/>
      <c r="BG95" s="986"/>
      <c r="BH95" s="986"/>
      <c r="BI95" s="986"/>
      <c r="BJ95" s="986"/>
      <c r="BK95" s="974"/>
      <c r="BL95" s="974"/>
      <c r="BM95" s="974"/>
      <c r="BN95" s="986"/>
      <c r="BO95" s="986"/>
      <c r="BP95" s="986"/>
      <c r="BQ95" s="986"/>
      <c r="BR95" s="986"/>
      <c r="BS95" s="986"/>
      <c r="BT95" s="986"/>
      <c r="BU95" s="986"/>
      <c r="BV95" s="986"/>
    </row>
    <row r="96" spans="1:74" ht="13.5" customHeight="1">
      <c r="A96" s="1000"/>
      <c r="B96" s="22" t="s">
        <v>69</v>
      </c>
      <c r="C96" s="992" t="str">
        <f>VLOOKUP($C77,'2026年度(1年前期)'!$B$5:$N$208,COLUMN('2026年度(1年前期)'!$I$5)+1,0)&amp;""</f>
        <v/>
      </c>
      <c r="D96" s="993"/>
      <c r="E96" s="994" t="str">
        <f>VLOOKUP($C77,'2026年度(2年前期)'!$B$5:$N$208,COLUMN('2026年度(2年前期)'!$I$5)+1,0)&amp;""</f>
        <v/>
      </c>
      <c r="F96" s="993"/>
      <c r="G96" s="994" t="str">
        <f>VLOOKUP($C77,'2026年度(3年前期)'!$B$5:$N$208,COLUMN('2026年度(3年前期)'!$I$5)+1,0)&amp;""</f>
        <v/>
      </c>
      <c r="H96" s="993"/>
      <c r="I96" s="994" t="str">
        <f>VLOOKUP($C77,'2026年度(4年前期)'!$B$5:$N$208,COLUMN('2026年度(4年前期)'!$I$5)+1,0)&amp;""</f>
        <v/>
      </c>
      <c r="J96" s="993"/>
      <c r="K96" s="995" t="str">
        <f>VLOOKUP($C77,'2026年度(助産前期)'!$B$5:$N$208,COLUMN('2026年度(助産前期)'!$I$5)+1,0)&amp;""</f>
        <v/>
      </c>
      <c r="L96" s="995"/>
      <c r="M96" s="992" t="str">
        <f>VLOOKUP($C77,'2026年度(M1前期)'!$B$5:$N$208,COLUMN('2026年度(M1前期)'!$I$5)+1,0)&amp;""</f>
        <v/>
      </c>
      <c r="N96" s="993"/>
      <c r="O96" s="995" t="str">
        <f>VLOOKUP($C77,'2026年度(M2前期)'!$B$5:$N$208,COLUMN('2026年度(M2前期)'!$I$5)+1,0)&amp;""</f>
        <v/>
      </c>
      <c r="P96" s="993"/>
      <c r="Q96" s="995" t="str">
        <f>VLOOKUP($C77,'2026年度(D1前期)'!$B$5:$N$208,COLUMN('2026年度(D1前期)'!$I$5)+1,0)&amp;""</f>
        <v/>
      </c>
      <c r="R96" s="993"/>
      <c r="S96" s="995" t="str">
        <f>VLOOKUP($C77,'2026年度(D23前期)'!$B$5:$N$208,COLUMN('2026年度(D23前期)'!$I$5)+1,0)&amp;""</f>
        <v/>
      </c>
      <c r="T96" s="993"/>
      <c r="U96" s="56"/>
      <c r="Z96" s="1000"/>
      <c r="AA96" s="986"/>
      <c r="AB96" s="986"/>
      <c r="AC96" s="986"/>
      <c r="AD96" s="986"/>
      <c r="AE96" s="986"/>
      <c r="AF96" s="986"/>
      <c r="AG96" s="986"/>
      <c r="AH96" s="986"/>
      <c r="AI96" s="986"/>
      <c r="AJ96" s="986"/>
      <c r="AK96" s="986"/>
      <c r="AL96" s="986"/>
      <c r="AM96" s="986"/>
      <c r="AN96" s="986"/>
      <c r="AO96" s="986"/>
      <c r="AP96" s="986"/>
      <c r="AQ96" s="986"/>
      <c r="AR96" s="986"/>
      <c r="AS96" s="986"/>
      <c r="AT96" s="986"/>
      <c r="AU96" s="986"/>
      <c r="AV96" s="986"/>
      <c r="AW96" s="986"/>
      <c r="AX96" s="986"/>
      <c r="AY96" s="986"/>
      <c r="AZ96" s="986"/>
      <c r="BA96" s="986"/>
      <c r="BB96" s="986"/>
      <c r="BC96" s="986"/>
      <c r="BD96" s="986"/>
      <c r="BE96" s="986"/>
      <c r="BF96" s="986"/>
      <c r="BG96" s="986"/>
      <c r="BH96" s="986"/>
      <c r="BI96" s="986"/>
      <c r="BJ96" s="986"/>
      <c r="BK96" s="974"/>
      <c r="BL96" s="974"/>
      <c r="BM96" s="974"/>
      <c r="BN96" s="986"/>
      <c r="BO96" s="986"/>
      <c r="BP96" s="986"/>
      <c r="BQ96" s="986"/>
      <c r="BR96" s="986"/>
      <c r="BS96" s="986"/>
      <c r="BT96" s="986"/>
      <c r="BU96" s="986"/>
      <c r="BV96" s="986"/>
    </row>
    <row r="97" spans="1:74" ht="13.5" customHeight="1">
      <c r="A97" s="1001"/>
      <c r="B97" s="24" t="s">
        <v>63</v>
      </c>
      <c r="C97" s="991"/>
      <c r="D97" s="989"/>
      <c r="E97" s="988"/>
      <c r="F97" s="989"/>
      <c r="G97" s="988"/>
      <c r="H97" s="989"/>
      <c r="I97" s="988"/>
      <c r="J97" s="989"/>
      <c r="K97" s="990"/>
      <c r="L97" s="990"/>
      <c r="M97" s="991"/>
      <c r="N97" s="989"/>
      <c r="O97" s="990"/>
      <c r="P97" s="989"/>
      <c r="Q97" s="990"/>
      <c r="R97" s="989"/>
      <c r="S97" s="990"/>
      <c r="T97" s="989"/>
      <c r="U97" s="56"/>
      <c r="Z97" s="1001"/>
      <c r="AA97" s="987"/>
      <c r="AB97" s="987"/>
      <c r="AC97" s="987"/>
      <c r="AD97" s="987"/>
      <c r="AE97" s="987"/>
      <c r="AF97" s="987"/>
      <c r="AG97" s="987"/>
      <c r="AH97" s="987"/>
      <c r="AI97" s="987"/>
      <c r="AJ97" s="987"/>
      <c r="AK97" s="987"/>
      <c r="AL97" s="987"/>
      <c r="AM97" s="987"/>
      <c r="AN97" s="987"/>
      <c r="AO97" s="987"/>
      <c r="AP97" s="987"/>
      <c r="AQ97" s="987"/>
      <c r="AR97" s="987"/>
      <c r="AS97" s="987"/>
      <c r="AT97" s="987"/>
      <c r="AU97" s="987"/>
      <c r="AV97" s="987"/>
      <c r="AW97" s="987"/>
      <c r="AX97" s="987"/>
      <c r="AY97" s="987"/>
      <c r="AZ97" s="987"/>
      <c r="BA97" s="987"/>
      <c r="BB97" s="987"/>
      <c r="BC97" s="987"/>
      <c r="BD97" s="987"/>
      <c r="BE97" s="987"/>
      <c r="BF97" s="987"/>
      <c r="BG97" s="987"/>
      <c r="BH97" s="987"/>
      <c r="BI97" s="987"/>
      <c r="BJ97" s="987"/>
      <c r="BK97" s="975"/>
      <c r="BL97" s="975"/>
      <c r="BM97" s="975"/>
      <c r="BN97" s="987"/>
      <c r="BO97" s="987"/>
      <c r="BP97" s="987"/>
      <c r="BQ97" s="987"/>
      <c r="BR97" s="987"/>
      <c r="BS97" s="987"/>
      <c r="BT97" s="987"/>
      <c r="BU97" s="987"/>
      <c r="BV97" s="987"/>
    </row>
    <row r="98" spans="1:74" ht="13.5" customHeight="1">
      <c r="A98" s="1000" t="s">
        <v>78</v>
      </c>
      <c r="B98" s="14" t="s">
        <v>53</v>
      </c>
      <c r="C98" s="996" t="str">
        <f>VLOOKUP($C77,'2026年度(1年前期)'!$B$5:$N$208,COLUMN('2026年度(1年前期)'!$K$5),0)&amp;""</f>
        <v/>
      </c>
      <c r="D98" s="997"/>
      <c r="E98" s="1002" t="str">
        <f>VLOOKUP($C77,'2026年度(2年前期)'!$B$5:$N$208,COLUMN('2026年度(2年前期)'!$K$5),0)&amp;""</f>
        <v/>
      </c>
      <c r="F98" s="997"/>
      <c r="G98" s="1002" t="str">
        <f>VLOOKUP($C77,'2026年度(3年前期)'!$B$5:$N$208,COLUMN('2026年度(3年前期)'!$K$5),0)&amp;""</f>
        <v/>
      </c>
      <c r="H98" s="997"/>
      <c r="I98" s="1002" t="str">
        <f>VLOOKUP($C77,'2026年度(4年前期)'!$B$5:$N$208,COLUMN('2026年度(4年前期)'!$K$5),0)&amp;""</f>
        <v/>
      </c>
      <c r="J98" s="997"/>
      <c r="K98" s="998" t="str">
        <f>VLOOKUP($C77,'2026年度(助産前期)'!$B$5:$N$208,COLUMN('2026年度(助産前期)'!$K$5),0)&amp;""</f>
        <v/>
      </c>
      <c r="L98" s="998"/>
      <c r="M98" s="996" t="str">
        <f>VLOOKUP($C77,'2026年度(M1前期)'!$B$5:$N$208,COLUMN('2026年度(M1前期)'!$K$5),0)&amp;""</f>
        <v/>
      </c>
      <c r="N98" s="997"/>
      <c r="O98" s="998" t="str">
        <f>VLOOKUP($C77,'2026年度(M2前期)'!$B$5:$N$208,COLUMN('2026年度(M2前期)'!$K$5),0)&amp;""</f>
        <v/>
      </c>
      <c r="P98" s="997"/>
      <c r="Q98" s="998" t="str">
        <f>VLOOKUP($C77,'2026年度(D1前期)'!$B$5:$N$208,COLUMN('2026年度(D1前期)'!$K$5),0)&amp;""</f>
        <v/>
      </c>
      <c r="R98" s="997"/>
      <c r="S98" s="998" t="str">
        <f>VLOOKUP($C77,'2026年度(D23前期)'!$B$5:$N$208,COLUMN('2026年度(D23前期)'!$K$5),0)&amp;""</f>
        <v/>
      </c>
      <c r="T98" s="997"/>
      <c r="U98" s="56"/>
      <c r="Z98" s="999" t="str">
        <f>A98</f>
        <v>５時限（16：50～18：20）</v>
      </c>
      <c r="AA98" s="985"/>
      <c r="AB98" s="985"/>
      <c r="AC98" s="985"/>
      <c r="AD98" s="985"/>
      <c r="AE98" s="985"/>
      <c r="AF98" s="985"/>
      <c r="AG98" s="985"/>
      <c r="AH98" s="985"/>
      <c r="AI98" s="985"/>
      <c r="AJ98" s="985"/>
      <c r="AK98" s="985"/>
      <c r="AL98" s="985"/>
      <c r="AM98" s="985"/>
      <c r="AN98" s="985"/>
      <c r="AO98" s="985"/>
      <c r="AP98" s="985"/>
      <c r="AQ98" s="985"/>
      <c r="AR98" s="985"/>
      <c r="AS98" s="985"/>
      <c r="AT98" s="985"/>
      <c r="AU98" s="985"/>
      <c r="AV98" s="985"/>
      <c r="AW98" s="985"/>
      <c r="AX98" s="985"/>
      <c r="AY98" s="985"/>
      <c r="AZ98" s="985"/>
      <c r="BA98" s="985"/>
      <c r="BB98" s="985"/>
      <c r="BC98" s="985"/>
      <c r="BD98" s="985"/>
      <c r="BE98" s="985"/>
      <c r="BF98" s="985"/>
      <c r="BG98" s="985"/>
      <c r="BH98" s="985"/>
      <c r="BI98" s="985"/>
      <c r="BJ98" s="985"/>
      <c r="BK98" s="973"/>
      <c r="BL98" s="973"/>
      <c r="BM98" s="973"/>
      <c r="BN98" s="985"/>
      <c r="BO98" s="985"/>
      <c r="BP98" s="985"/>
      <c r="BQ98" s="985"/>
      <c r="BR98" s="985"/>
      <c r="BS98" s="985"/>
      <c r="BT98" s="985"/>
      <c r="BU98" s="985"/>
      <c r="BV98" s="985"/>
    </row>
    <row r="99" spans="1:74" ht="13.5" customHeight="1">
      <c r="A99" s="1000"/>
      <c r="B99" s="14" t="s">
        <v>58</v>
      </c>
      <c r="C99" s="992" t="str">
        <f>IFERROR(VLOOKUP(C98,科目・教員!$A$1:$B$355,2,0),"")</f>
        <v/>
      </c>
      <c r="D99" s="993"/>
      <c r="E99" s="994" t="str">
        <f>IFERROR(VLOOKUP(E98,科目・教員!$A$1:$B$355,2,0),"")</f>
        <v/>
      </c>
      <c r="F99" s="993"/>
      <c r="G99" s="994" t="str">
        <f>IFERROR(VLOOKUP(G98,科目・教員!$A$1:$B$355,2,0),"")</f>
        <v/>
      </c>
      <c r="H99" s="993"/>
      <c r="I99" s="994" t="str">
        <f>IFERROR(VLOOKUP(I98,科目・教員!$A$1:$B$355,2,0),"")</f>
        <v/>
      </c>
      <c r="J99" s="993"/>
      <c r="K99" s="995" t="str">
        <f>IFERROR(VLOOKUP(K98,科目・教員!$A$1:$B$355,2,0),"")</f>
        <v/>
      </c>
      <c r="L99" s="995"/>
      <c r="M99" s="992" t="str">
        <f>IFERROR(VLOOKUP(M98,科目・教員!$A$1:$B$355,2,0),"")</f>
        <v/>
      </c>
      <c r="N99" s="993"/>
      <c r="O99" s="995" t="str">
        <f>IFERROR(VLOOKUP(O98,科目・教員!$A$1:$B$355,2,0),"")</f>
        <v/>
      </c>
      <c r="P99" s="993"/>
      <c r="Q99" s="995" t="str">
        <f>IFERROR(VLOOKUP(Q98,科目・教員!$A$1:$B$355,2,0),"")</f>
        <v/>
      </c>
      <c r="R99" s="993"/>
      <c r="S99" s="995" t="str">
        <f>IFERROR(VLOOKUP(S98,科目・教員!$A$1:$B$355,2,0),"")</f>
        <v/>
      </c>
      <c r="T99" s="993"/>
      <c r="U99" s="56"/>
      <c r="Z99" s="1000"/>
      <c r="AA99" s="986"/>
      <c r="AB99" s="986"/>
      <c r="AC99" s="986"/>
      <c r="AD99" s="986"/>
      <c r="AE99" s="986"/>
      <c r="AF99" s="986"/>
      <c r="AG99" s="986"/>
      <c r="AH99" s="986"/>
      <c r="AI99" s="986"/>
      <c r="AJ99" s="986"/>
      <c r="AK99" s="986"/>
      <c r="AL99" s="986"/>
      <c r="AM99" s="986"/>
      <c r="AN99" s="986"/>
      <c r="AO99" s="986"/>
      <c r="AP99" s="986"/>
      <c r="AQ99" s="986"/>
      <c r="AR99" s="986"/>
      <c r="AS99" s="986"/>
      <c r="AT99" s="986"/>
      <c r="AU99" s="986"/>
      <c r="AV99" s="986"/>
      <c r="AW99" s="986"/>
      <c r="AX99" s="986"/>
      <c r="AY99" s="986"/>
      <c r="AZ99" s="986"/>
      <c r="BA99" s="986"/>
      <c r="BB99" s="986"/>
      <c r="BC99" s="986"/>
      <c r="BD99" s="986"/>
      <c r="BE99" s="986"/>
      <c r="BF99" s="986"/>
      <c r="BG99" s="986"/>
      <c r="BH99" s="986"/>
      <c r="BI99" s="986"/>
      <c r="BJ99" s="986"/>
      <c r="BK99" s="974"/>
      <c r="BL99" s="974"/>
      <c r="BM99" s="974"/>
      <c r="BN99" s="986"/>
      <c r="BO99" s="986"/>
      <c r="BP99" s="986"/>
      <c r="BQ99" s="986"/>
      <c r="BR99" s="986"/>
      <c r="BS99" s="986"/>
      <c r="BT99" s="986"/>
      <c r="BU99" s="986"/>
      <c r="BV99" s="986"/>
    </row>
    <row r="100" spans="1:74" ht="13.5" customHeight="1">
      <c r="A100" s="1000"/>
      <c r="B100" s="14" t="s">
        <v>69</v>
      </c>
      <c r="C100" s="992" t="str">
        <f>VLOOKUP($C77,'2026年度(1年前期)'!$B$5:$N$208,COLUMN('2026年度(1年前期)'!$K$5)+1,0)&amp;""</f>
        <v/>
      </c>
      <c r="D100" s="993"/>
      <c r="E100" s="994" t="str">
        <f>VLOOKUP($C77,'2026年度(2年前期)'!$B$5:$N$208,COLUMN('2026年度(2年前期)'!$K$5)+1,0)&amp;""</f>
        <v/>
      </c>
      <c r="F100" s="993"/>
      <c r="G100" s="994" t="str">
        <f>VLOOKUP($C77,'2026年度(3年前期)'!$B$5:$N$208,COLUMN('2026年度(3年前期)'!$K$5)+1,0)&amp;""</f>
        <v/>
      </c>
      <c r="H100" s="993"/>
      <c r="I100" s="994" t="str">
        <f>VLOOKUP($C77,'2026年度(4年前期)'!$B$5:$N$208,COLUMN('2026年度(4年前期)'!$K$5)+1,0)&amp;""</f>
        <v/>
      </c>
      <c r="J100" s="993"/>
      <c r="K100" s="995" t="str">
        <f>VLOOKUP($C77,'2026年度(助産前期)'!$B$5:$N$208,COLUMN('2026年度(助産前期)'!$K$5)+1,0)&amp;""</f>
        <v/>
      </c>
      <c r="L100" s="995"/>
      <c r="M100" s="992" t="str">
        <f>VLOOKUP($C77,'2026年度(M1前期)'!$B$5:$N$208,COLUMN('2026年度(M1前期)'!$K$5)+1,0)&amp;""</f>
        <v/>
      </c>
      <c r="N100" s="993"/>
      <c r="O100" s="995" t="str">
        <f>VLOOKUP($C77,'2026年度(M2前期)'!$B$5:$N$208,COLUMN('2026年度(M2前期)'!$K$5)+1,0)&amp;""</f>
        <v/>
      </c>
      <c r="P100" s="993"/>
      <c r="Q100" s="995" t="str">
        <f>VLOOKUP($C77,'2026年度(D1前期)'!$B$5:$N$208,COLUMN('2026年度(D1前期)'!$K$5)+1,0)&amp;""</f>
        <v/>
      </c>
      <c r="R100" s="993"/>
      <c r="S100" s="995" t="str">
        <f>VLOOKUP($C77,'2026年度(D23前期)'!$B$5:$N$208,COLUMN('2026年度(D23前期)'!$K$5)+1,0)&amp;""</f>
        <v/>
      </c>
      <c r="T100" s="993"/>
      <c r="U100" s="56"/>
      <c r="Z100" s="1000"/>
      <c r="AA100" s="986"/>
      <c r="AB100" s="986"/>
      <c r="AC100" s="986"/>
      <c r="AD100" s="986"/>
      <c r="AE100" s="986"/>
      <c r="AF100" s="986"/>
      <c r="AG100" s="986"/>
      <c r="AH100" s="986"/>
      <c r="AI100" s="986"/>
      <c r="AJ100" s="986"/>
      <c r="AK100" s="986"/>
      <c r="AL100" s="986"/>
      <c r="AM100" s="986"/>
      <c r="AN100" s="986"/>
      <c r="AO100" s="986"/>
      <c r="AP100" s="986"/>
      <c r="AQ100" s="986"/>
      <c r="AR100" s="986"/>
      <c r="AS100" s="986"/>
      <c r="AT100" s="986"/>
      <c r="AU100" s="986"/>
      <c r="AV100" s="986"/>
      <c r="AW100" s="986"/>
      <c r="AX100" s="986"/>
      <c r="AY100" s="986"/>
      <c r="AZ100" s="986"/>
      <c r="BA100" s="986"/>
      <c r="BB100" s="986"/>
      <c r="BC100" s="986"/>
      <c r="BD100" s="986"/>
      <c r="BE100" s="986"/>
      <c r="BF100" s="986"/>
      <c r="BG100" s="986"/>
      <c r="BH100" s="986"/>
      <c r="BI100" s="986"/>
      <c r="BJ100" s="986"/>
      <c r="BK100" s="974"/>
      <c r="BL100" s="974"/>
      <c r="BM100" s="974"/>
      <c r="BN100" s="986"/>
      <c r="BO100" s="986"/>
      <c r="BP100" s="986"/>
      <c r="BQ100" s="986"/>
      <c r="BR100" s="986"/>
      <c r="BS100" s="986"/>
      <c r="BT100" s="986"/>
      <c r="BU100" s="986"/>
      <c r="BV100" s="986"/>
    </row>
    <row r="101" spans="1:74" ht="13.5" customHeight="1">
      <c r="A101" s="1001"/>
      <c r="B101" s="15" t="s">
        <v>63</v>
      </c>
      <c r="C101" s="991"/>
      <c r="D101" s="989"/>
      <c r="E101" s="988"/>
      <c r="F101" s="989"/>
      <c r="G101" s="988"/>
      <c r="H101" s="989"/>
      <c r="I101" s="988"/>
      <c r="J101" s="989"/>
      <c r="K101" s="990"/>
      <c r="L101" s="990"/>
      <c r="M101" s="991"/>
      <c r="N101" s="989"/>
      <c r="O101" s="990"/>
      <c r="P101" s="989"/>
      <c r="Q101" s="990"/>
      <c r="R101" s="989"/>
      <c r="S101" s="990"/>
      <c r="T101" s="989"/>
      <c r="U101" s="57"/>
      <c r="V101" s="19"/>
      <c r="W101" s="19"/>
      <c r="X101" s="19"/>
      <c r="Y101" s="19"/>
      <c r="Z101" s="1001"/>
      <c r="AA101" s="987"/>
      <c r="AB101" s="987"/>
      <c r="AC101" s="987"/>
      <c r="AD101" s="987"/>
      <c r="AE101" s="987"/>
      <c r="AF101" s="987"/>
      <c r="AG101" s="987"/>
      <c r="AH101" s="987"/>
      <c r="AI101" s="987"/>
      <c r="AJ101" s="987"/>
      <c r="AK101" s="987"/>
      <c r="AL101" s="987"/>
      <c r="AM101" s="987"/>
      <c r="AN101" s="987"/>
      <c r="AO101" s="987"/>
      <c r="AP101" s="987"/>
      <c r="AQ101" s="987"/>
      <c r="AR101" s="987"/>
      <c r="AS101" s="987"/>
      <c r="AT101" s="987"/>
      <c r="AU101" s="987"/>
      <c r="AV101" s="987"/>
      <c r="AW101" s="987"/>
      <c r="AX101" s="987"/>
      <c r="AY101" s="987"/>
      <c r="AZ101" s="987"/>
      <c r="BA101" s="987"/>
      <c r="BB101" s="987"/>
      <c r="BC101" s="987"/>
      <c r="BD101" s="987"/>
      <c r="BE101" s="987"/>
      <c r="BF101" s="987"/>
      <c r="BG101" s="987"/>
      <c r="BH101" s="987"/>
      <c r="BI101" s="987"/>
      <c r="BJ101" s="987"/>
      <c r="BK101" s="975"/>
      <c r="BL101" s="975"/>
      <c r="BM101" s="975"/>
      <c r="BN101" s="987"/>
      <c r="BO101" s="987"/>
      <c r="BP101" s="987"/>
      <c r="BQ101" s="987"/>
      <c r="BR101" s="987"/>
      <c r="BS101" s="987"/>
      <c r="BT101" s="987"/>
      <c r="BU101" s="987"/>
      <c r="BV101" s="987"/>
    </row>
    <row r="102" spans="1:74" ht="18">
      <c r="A102" s="27"/>
      <c r="B102" s="28"/>
      <c r="C102" s="1155">
        <f>C77+1</f>
        <v>46117</v>
      </c>
      <c r="D102" s="1155"/>
      <c r="E102" s="1155"/>
      <c r="F102" s="1155"/>
      <c r="G102" s="1155"/>
      <c r="H102" s="1155"/>
      <c r="I102" s="1155"/>
      <c r="J102" s="1155"/>
      <c r="K102" s="1155"/>
      <c r="L102" s="1155"/>
      <c r="M102" s="1155"/>
      <c r="N102" s="1155"/>
      <c r="O102" s="1155"/>
      <c r="P102" s="1155"/>
      <c r="Q102" s="1155"/>
      <c r="R102" s="1155"/>
      <c r="S102" s="1155"/>
      <c r="T102" s="1155"/>
      <c r="U102" s="1142">
        <f>C102</f>
        <v>46117</v>
      </c>
      <c r="V102" s="1143"/>
      <c r="W102" s="1143"/>
      <c r="X102" s="1143"/>
      <c r="Y102" s="1143"/>
      <c r="Z102" s="1144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1000" t="s">
        <v>52</v>
      </c>
      <c r="B103" s="11" t="s">
        <v>53</v>
      </c>
      <c r="C103" s="1011" t="str">
        <f>VLOOKUP($C102,'2026年度(1年前期)'!$B$5:$N$208,COLUMN('2026年度(1年前期)'!$C$5),0)&amp;""</f>
        <v/>
      </c>
      <c r="D103" s="1012"/>
      <c r="E103" s="1018" t="str">
        <f>VLOOKUP($C102,'2026年度(2年前期)'!$B$5:$N$208,COLUMN('2026年度(2年前期)'!$C$5),0)&amp;""</f>
        <v/>
      </c>
      <c r="F103" s="1012"/>
      <c r="G103" s="1018" t="str">
        <f>VLOOKUP($C102,'2026年度(3年前期)'!$B$5:$N$208,COLUMN('2026年度(3年前期)'!$C$5),0)&amp;""</f>
        <v/>
      </c>
      <c r="H103" s="1012"/>
      <c r="I103" s="1018" t="str">
        <f>VLOOKUP($C102,'2026年度(4年前期)'!$B$5:$N$208,COLUMN('2026年度(4年前期)'!$C$5),0)&amp;""</f>
        <v/>
      </c>
      <c r="J103" s="1012"/>
      <c r="K103" s="997" t="str">
        <f>VLOOKUP($C102,'2026年度(助産前期)'!$B$5:$N$208,COLUMN('2026年度(助産前期)'!$C$5),0)&amp;""</f>
        <v/>
      </c>
      <c r="L103" s="1029"/>
      <c r="M103" s="1036" t="str">
        <f>VLOOKUP($C102,'2026年度(M1前期)'!$B$5:$N$208,COLUMN('2026年度(M1前期)'!$C$5),0)&amp;""</f>
        <v/>
      </c>
      <c r="N103" s="1029"/>
      <c r="O103" s="1018" t="str">
        <f>VLOOKUP($C102,'2026年度(M2前期)'!$B$5:$N$208,COLUMN('2026年度(M2前期)'!$C$5),0)&amp;""</f>
        <v/>
      </c>
      <c r="P103" s="1012"/>
      <c r="Q103" s="1018" t="str">
        <f>VLOOKUP($C102,'2026年度(D1前期)'!$B$5:$N$208,COLUMN('2026年度(D1前期)'!$C$5),0)&amp;""</f>
        <v/>
      </c>
      <c r="R103" s="1012"/>
      <c r="S103" s="997" t="str">
        <f>VLOOKUP($C102,'2026年度(D23前期)'!$B$5:$N$208,COLUMN('2026年度(D23前期)'!$C$5),0)&amp;""</f>
        <v/>
      </c>
      <c r="T103" s="1012"/>
      <c r="U103" s="56"/>
      <c r="Y103" s="33"/>
      <c r="Z103" s="999" t="str">
        <f>A103</f>
        <v xml:space="preserve">１時限（09：20～10：50） </v>
      </c>
      <c r="AA103" s="985"/>
      <c r="AB103" s="985"/>
      <c r="AC103" s="985"/>
      <c r="AD103" s="985"/>
      <c r="AE103" s="985"/>
      <c r="AF103" s="985"/>
      <c r="AG103" s="985"/>
      <c r="AH103" s="985"/>
      <c r="AI103" s="985"/>
      <c r="AJ103" s="985"/>
      <c r="AK103" s="985"/>
      <c r="AL103" s="985"/>
      <c r="AM103" s="985"/>
      <c r="AN103" s="985"/>
      <c r="AO103" s="985"/>
      <c r="AP103" s="985"/>
      <c r="AQ103" s="985"/>
      <c r="AR103" s="985"/>
      <c r="AS103" s="985"/>
      <c r="AT103" s="985"/>
      <c r="AU103" s="985"/>
      <c r="AV103" s="985"/>
      <c r="AW103" s="985"/>
      <c r="AX103" s="985"/>
      <c r="AY103" s="985"/>
      <c r="AZ103" s="985"/>
      <c r="BA103" s="985"/>
      <c r="BB103" s="985"/>
      <c r="BC103" s="985"/>
      <c r="BD103" s="985"/>
      <c r="BE103" s="985"/>
      <c r="BF103" s="985"/>
      <c r="BG103" s="985"/>
      <c r="BH103" s="985"/>
      <c r="BI103" s="985"/>
      <c r="BJ103" s="985"/>
      <c r="BK103" s="973"/>
      <c r="BL103" s="973"/>
      <c r="BM103" s="973"/>
      <c r="BN103" s="985"/>
      <c r="BO103" s="985"/>
      <c r="BP103" s="985"/>
      <c r="BQ103" s="985"/>
      <c r="BR103" s="985"/>
      <c r="BS103" s="985"/>
      <c r="BT103" s="985"/>
      <c r="BU103" s="985"/>
      <c r="BV103" s="985"/>
    </row>
    <row r="104" spans="1:74" ht="13.5" customHeight="1">
      <c r="A104" s="1000"/>
      <c r="B104" s="14" t="s">
        <v>58</v>
      </c>
      <c r="C104" s="1014" t="str">
        <f>IFERROR(VLOOKUP(C103,科目・教員!$A$1:$B$355,2,0),"")</f>
        <v/>
      </c>
      <c r="D104" s="1013"/>
      <c r="E104" s="1025" t="str">
        <f>IFERROR(VLOOKUP(E103,科目・教員!$A$1:$B$355,2,0),"")</f>
        <v/>
      </c>
      <c r="F104" s="1013"/>
      <c r="G104" s="1025" t="str">
        <f>IFERROR(VLOOKUP(G103,科目・教員!$A$1:$B$355,2,0),"")</f>
        <v/>
      </c>
      <c r="H104" s="1013"/>
      <c r="I104" s="1025" t="str">
        <f>IFERROR(VLOOKUP(I103,科目・教員!$A$1:$B$355,2,0),"")</f>
        <v/>
      </c>
      <c r="J104" s="1013"/>
      <c r="K104" s="993" t="str">
        <f>IFERROR(VLOOKUP(K103,科目・教員!$A$1:$B$355,2,0),"")</f>
        <v/>
      </c>
      <c r="L104" s="1026"/>
      <c r="M104" s="1032" t="str">
        <f>IFERROR(VLOOKUP(M103,科目・教員!$A$1:$B$355,2,0),"")</f>
        <v/>
      </c>
      <c r="N104" s="1013"/>
      <c r="O104" s="1025" t="str">
        <f>IFERROR(VLOOKUP(O103,科目・教員!$A$1:$B$355,2,0),"")</f>
        <v/>
      </c>
      <c r="P104" s="1013"/>
      <c r="Q104" s="1025" t="str">
        <f>IFERROR(VLOOKUP(Q103,科目・教員!$A$1:$B$355,2,0),"")</f>
        <v/>
      </c>
      <c r="R104" s="1013"/>
      <c r="S104" s="993" t="str">
        <f>IFERROR(VLOOKUP(S103,科目・教員!$A$1:$B$355,2,0),"")</f>
        <v/>
      </c>
      <c r="T104" s="1013"/>
      <c r="U104" s="56"/>
      <c r="Y104" s="33"/>
      <c r="Z104" s="1000"/>
      <c r="AA104" s="986"/>
      <c r="AB104" s="986"/>
      <c r="AC104" s="986"/>
      <c r="AD104" s="986"/>
      <c r="AE104" s="986"/>
      <c r="AF104" s="986"/>
      <c r="AG104" s="986"/>
      <c r="AH104" s="986"/>
      <c r="AI104" s="986"/>
      <c r="AJ104" s="986"/>
      <c r="AK104" s="986"/>
      <c r="AL104" s="986"/>
      <c r="AM104" s="986"/>
      <c r="AN104" s="986"/>
      <c r="AO104" s="986"/>
      <c r="AP104" s="986"/>
      <c r="AQ104" s="986"/>
      <c r="AR104" s="986"/>
      <c r="AS104" s="986"/>
      <c r="AT104" s="986"/>
      <c r="AU104" s="986"/>
      <c r="AV104" s="986"/>
      <c r="AW104" s="986"/>
      <c r="AX104" s="986"/>
      <c r="AY104" s="986"/>
      <c r="AZ104" s="986"/>
      <c r="BA104" s="986"/>
      <c r="BB104" s="986"/>
      <c r="BC104" s="986"/>
      <c r="BD104" s="986"/>
      <c r="BE104" s="986"/>
      <c r="BF104" s="986"/>
      <c r="BG104" s="986"/>
      <c r="BH104" s="986"/>
      <c r="BI104" s="986"/>
      <c r="BJ104" s="986"/>
      <c r="BK104" s="974"/>
      <c r="BL104" s="974"/>
      <c r="BM104" s="974"/>
      <c r="BN104" s="986"/>
      <c r="BO104" s="986"/>
      <c r="BP104" s="986"/>
      <c r="BQ104" s="986"/>
      <c r="BR104" s="986"/>
      <c r="BS104" s="986"/>
      <c r="BT104" s="986"/>
      <c r="BU104" s="986"/>
      <c r="BV104" s="986"/>
    </row>
    <row r="105" spans="1:74" ht="13.5" customHeight="1">
      <c r="A105" s="1000"/>
      <c r="B105" s="14" t="s">
        <v>69</v>
      </c>
      <c r="C105" s="1014" t="str">
        <f>VLOOKUP($C102,'2026年度(1年前期)'!$B$5:$N$208,COLUMN('2026年度(1年前期)'!$C$5)+1,0)&amp;""</f>
        <v/>
      </c>
      <c r="D105" s="1013"/>
      <c r="E105" s="1025" t="str">
        <f>VLOOKUP($C102,'2026年度(2年前期)'!$B$5:$N$208,COLUMN('2026年度(2年前期)'!$C$5)+1,0)&amp;""</f>
        <v/>
      </c>
      <c r="F105" s="1013"/>
      <c r="G105" s="1025" t="str">
        <f>VLOOKUP($C102,'2026年度(3年前期)'!$B$5:$N$208,COLUMN('2026年度(3年前期)'!$C$5)+1,0)&amp;""</f>
        <v/>
      </c>
      <c r="H105" s="1013"/>
      <c r="I105" s="1025" t="str">
        <f>VLOOKUP($C102,'2026年度(4年前期)'!$B$5:$N$208,COLUMN('2026年度(4年前期)'!$C$5)+1,0)&amp;""</f>
        <v/>
      </c>
      <c r="J105" s="1013"/>
      <c r="K105" s="993" t="str">
        <f>VLOOKUP($C102,'2026年度(助産前期)'!$B$5:$N$208,COLUMN('2026年度(助産前期)'!$C$5)+1,0)&amp;""</f>
        <v/>
      </c>
      <c r="L105" s="1026"/>
      <c r="M105" s="1032" t="str">
        <f>VLOOKUP($C102,'2026年度(M1前期)'!$B$5:$N$208,COLUMN('2026年度(M1前期)'!C$5)+1,0)&amp;""</f>
        <v/>
      </c>
      <c r="N105" s="1013"/>
      <c r="O105" s="1025" t="str">
        <f>VLOOKUP($C102,'2026年度(M2前期)'!$B$5:$N$208,COLUMN('2026年度(M2前期)'!$C$5)+1,0)&amp;""</f>
        <v/>
      </c>
      <c r="P105" s="1013"/>
      <c r="Q105" s="1025" t="str">
        <f>VLOOKUP($C102,'2026年度(D1前期)'!$B$5:$N$208,COLUMN('2026年度(D1前期)'!$C$5)+1,0)&amp;""</f>
        <v/>
      </c>
      <c r="R105" s="1013"/>
      <c r="S105" s="993" t="str">
        <f>VLOOKUP($C102,'2026年度(D23前期)'!$B$5:$N$208,COLUMN('2026年度(D23前期)'!$C$5)+1,0)&amp;""</f>
        <v/>
      </c>
      <c r="T105" s="1013"/>
      <c r="U105" s="56"/>
      <c r="Y105" s="33"/>
      <c r="Z105" s="1000"/>
      <c r="AA105" s="986"/>
      <c r="AB105" s="986"/>
      <c r="AC105" s="986"/>
      <c r="AD105" s="986"/>
      <c r="AE105" s="986"/>
      <c r="AF105" s="986"/>
      <c r="AG105" s="986"/>
      <c r="AH105" s="986"/>
      <c r="AI105" s="986"/>
      <c r="AJ105" s="986"/>
      <c r="AK105" s="986"/>
      <c r="AL105" s="986"/>
      <c r="AM105" s="986"/>
      <c r="AN105" s="986"/>
      <c r="AO105" s="986"/>
      <c r="AP105" s="986"/>
      <c r="AQ105" s="986"/>
      <c r="AR105" s="986"/>
      <c r="AS105" s="986"/>
      <c r="AT105" s="986"/>
      <c r="AU105" s="986"/>
      <c r="AV105" s="986"/>
      <c r="AW105" s="986"/>
      <c r="AX105" s="986"/>
      <c r="AY105" s="986"/>
      <c r="AZ105" s="986"/>
      <c r="BA105" s="986"/>
      <c r="BB105" s="986"/>
      <c r="BC105" s="986"/>
      <c r="BD105" s="986"/>
      <c r="BE105" s="986"/>
      <c r="BF105" s="986"/>
      <c r="BG105" s="986"/>
      <c r="BH105" s="986"/>
      <c r="BI105" s="986"/>
      <c r="BJ105" s="986"/>
      <c r="BK105" s="974"/>
      <c r="BL105" s="974"/>
      <c r="BM105" s="974"/>
      <c r="BN105" s="986"/>
      <c r="BO105" s="986"/>
      <c r="BP105" s="986"/>
      <c r="BQ105" s="986"/>
      <c r="BR105" s="986"/>
      <c r="BS105" s="986"/>
      <c r="BT105" s="986"/>
      <c r="BU105" s="986"/>
      <c r="BV105" s="986"/>
    </row>
    <row r="106" spans="1:74" ht="13.5" customHeight="1">
      <c r="A106" s="1001"/>
      <c r="B106" s="15" t="s">
        <v>63</v>
      </c>
      <c r="C106" s="991"/>
      <c r="D106" s="1031"/>
      <c r="E106" s="988"/>
      <c r="F106" s="1031"/>
      <c r="G106" s="988"/>
      <c r="H106" s="1031"/>
      <c r="I106" s="988"/>
      <c r="J106" s="1031"/>
      <c r="K106" s="990"/>
      <c r="L106" s="1034"/>
      <c r="M106" s="1030"/>
      <c r="N106" s="1031"/>
      <c r="O106" s="988"/>
      <c r="P106" s="1031"/>
      <c r="Q106" s="988"/>
      <c r="R106" s="1031"/>
      <c r="S106" s="990"/>
      <c r="T106" s="1031"/>
      <c r="U106" s="56"/>
      <c r="Y106" s="33"/>
      <c r="Z106" s="1001"/>
      <c r="AA106" s="987"/>
      <c r="AB106" s="987"/>
      <c r="AC106" s="987"/>
      <c r="AD106" s="987"/>
      <c r="AE106" s="987"/>
      <c r="AF106" s="987"/>
      <c r="AG106" s="987"/>
      <c r="AH106" s="987"/>
      <c r="AI106" s="987"/>
      <c r="AJ106" s="987"/>
      <c r="AK106" s="987"/>
      <c r="AL106" s="987"/>
      <c r="AM106" s="987"/>
      <c r="AN106" s="987"/>
      <c r="AO106" s="987"/>
      <c r="AP106" s="987"/>
      <c r="AQ106" s="987"/>
      <c r="AR106" s="987"/>
      <c r="AS106" s="987"/>
      <c r="AT106" s="987"/>
      <c r="AU106" s="987"/>
      <c r="AV106" s="987"/>
      <c r="AW106" s="987"/>
      <c r="AX106" s="987"/>
      <c r="AY106" s="987"/>
      <c r="AZ106" s="987"/>
      <c r="BA106" s="987"/>
      <c r="BB106" s="987"/>
      <c r="BC106" s="987"/>
      <c r="BD106" s="987"/>
      <c r="BE106" s="987"/>
      <c r="BF106" s="987"/>
      <c r="BG106" s="987"/>
      <c r="BH106" s="987"/>
      <c r="BI106" s="987"/>
      <c r="BJ106" s="987"/>
      <c r="BK106" s="975"/>
      <c r="BL106" s="975"/>
      <c r="BM106" s="975"/>
      <c r="BN106" s="987"/>
      <c r="BO106" s="987"/>
      <c r="BP106" s="987"/>
      <c r="BQ106" s="987"/>
      <c r="BR106" s="987"/>
      <c r="BS106" s="987"/>
      <c r="BT106" s="987"/>
      <c r="BU106" s="987"/>
      <c r="BV106" s="987"/>
    </row>
    <row r="107" spans="1:74" ht="13.5" customHeight="1">
      <c r="A107" s="1000" t="s">
        <v>65</v>
      </c>
      <c r="B107" s="23" t="s">
        <v>53</v>
      </c>
      <c r="C107" s="1011" t="str">
        <f>VLOOKUP($C102,'2026年度(1年前期)'!$B$5:$N$208,COLUMN('2026年度(1年前期)'!$E$5),0)&amp;""</f>
        <v/>
      </c>
      <c r="D107" s="1012"/>
      <c r="E107" s="1018" t="str">
        <f>VLOOKUP($C102,'2026年度(2年前期)'!$B$5:$N$208,COLUMN('2026年度(2年前期)'!$E$5),0)&amp;""</f>
        <v/>
      </c>
      <c r="F107" s="1012"/>
      <c r="G107" s="1018" t="str">
        <f>VLOOKUP($C102,'2026年度(3年前期)'!$B$5:$N$208,COLUMN('2026年度(3年前期)'!$E$5),0)&amp;""</f>
        <v/>
      </c>
      <c r="H107" s="1012"/>
      <c r="I107" s="1018" t="str">
        <f>VLOOKUP($C102,'2026年度(4年前期)'!$B$5:$N$208,COLUMN('2026年度(4年前期)'!$E$5),0)&amp;""</f>
        <v/>
      </c>
      <c r="J107" s="1012"/>
      <c r="K107" s="997" t="str">
        <f>VLOOKUP($C102,'2026年度(助産前期)'!$B$5:$N$208,COLUMN('2026年度(助産前期)'!$E$5),0)&amp;""</f>
        <v/>
      </c>
      <c r="L107" s="1029"/>
      <c r="M107" s="1011" t="str">
        <f>VLOOKUP($C102,'2026年度(M1前期)'!$B$5:$N$208,COLUMN('2026年度(M1前期)'!$E$5),0)&amp;""</f>
        <v/>
      </c>
      <c r="N107" s="1012"/>
      <c r="O107" s="997" t="str">
        <f>VLOOKUP($C102,'2026年度(M2前期)'!$B$5:$N$208,COLUMN('2026年度(M2前期)'!$E$5),0)&amp;""</f>
        <v/>
      </c>
      <c r="P107" s="1012"/>
      <c r="Q107" s="997" t="str">
        <f>VLOOKUP($C102,'2026年度(D1前期)'!$B$5:$N$208,COLUMN('2026年度(D1前期)'!$E$5),0)&amp;""</f>
        <v/>
      </c>
      <c r="R107" s="1012"/>
      <c r="S107" s="997" t="str">
        <f>VLOOKUP($C102,'2026年度(D23前期)'!$B$5:$N$208,COLUMN('2026年度(D23前期)'!$E$5),0)&amp;""</f>
        <v/>
      </c>
      <c r="T107" s="1012"/>
      <c r="U107" s="56"/>
      <c r="Y107" s="33"/>
      <c r="Z107" s="1000" t="str">
        <f>A107</f>
        <v>２時限（11：00～12：30）</v>
      </c>
      <c r="AA107" s="985"/>
      <c r="AB107" s="985"/>
      <c r="AC107" s="985"/>
      <c r="AD107" s="985"/>
      <c r="AE107" s="985"/>
      <c r="AF107" s="985"/>
      <c r="AG107" s="985"/>
      <c r="AH107" s="985"/>
      <c r="AI107" s="985"/>
      <c r="AJ107" s="985"/>
      <c r="AK107" s="985"/>
      <c r="AL107" s="985"/>
      <c r="AM107" s="985"/>
      <c r="AN107" s="985"/>
      <c r="AO107" s="985"/>
      <c r="AP107" s="985"/>
      <c r="AQ107" s="985"/>
      <c r="AR107" s="985"/>
      <c r="AS107" s="985"/>
      <c r="AT107" s="985"/>
      <c r="AU107" s="985"/>
      <c r="AV107" s="985"/>
      <c r="AW107" s="985"/>
      <c r="AX107" s="985"/>
      <c r="AY107" s="985"/>
      <c r="AZ107" s="985"/>
      <c r="BA107" s="985"/>
      <c r="BB107" s="985"/>
      <c r="BC107" s="985"/>
      <c r="BD107" s="985"/>
      <c r="BE107" s="985"/>
      <c r="BF107" s="985"/>
      <c r="BG107" s="985"/>
      <c r="BH107" s="985"/>
      <c r="BI107" s="985"/>
      <c r="BJ107" s="985"/>
      <c r="BK107" s="973"/>
      <c r="BL107" s="973"/>
      <c r="BM107" s="973"/>
      <c r="BN107" s="985"/>
      <c r="BO107" s="985"/>
      <c r="BP107" s="985"/>
      <c r="BQ107" s="985"/>
      <c r="BR107" s="985"/>
      <c r="BS107" s="985"/>
      <c r="BT107" s="985"/>
      <c r="BU107" s="985"/>
      <c r="BV107" s="985"/>
    </row>
    <row r="108" spans="1:74" ht="13.5" customHeight="1">
      <c r="A108" s="1000"/>
      <c r="B108" s="22" t="s">
        <v>58</v>
      </c>
      <c r="C108" s="1014" t="str">
        <f>IFERROR(VLOOKUP(C107,科目・教員!$A$1:$B$355,2,0),"")</f>
        <v/>
      </c>
      <c r="D108" s="1013"/>
      <c r="E108" s="1025" t="str">
        <f>IFERROR(VLOOKUP(E107,科目・教員!$A$1:$B$355,2,0),"")</f>
        <v/>
      </c>
      <c r="F108" s="1013"/>
      <c r="G108" s="1025" t="str">
        <f>IFERROR(VLOOKUP(G107,科目・教員!$A$1:$B$355,2,0),"")</f>
        <v/>
      </c>
      <c r="H108" s="1013"/>
      <c r="I108" s="1025" t="str">
        <f>IFERROR(VLOOKUP(I107,科目・教員!$A$1:$B$355,2,0),"")</f>
        <v/>
      </c>
      <c r="J108" s="1013"/>
      <c r="K108" s="993" t="str">
        <f>IFERROR(VLOOKUP(K107,科目・教員!$A$1:$B$355,2,0),"")</f>
        <v/>
      </c>
      <c r="L108" s="1026"/>
      <c r="M108" s="1014" t="str">
        <f>IFERROR(VLOOKUP(M107,科目・教員!$A$1:$B$355,2,0),"")</f>
        <v/>
      </c>
      <c r="N108" s="1013"/>
      <c r="O108" s="993" t="str">
        <f>IFERROR(VLOOKUP(O107,科目・教員!$A$1:$B$355,2,0),"")</f>
        <v/>
      </c>
      <c r="P108" s="1013"/>
      <c r="Q108" s="993" t="str">
        <f>IFERROR(VLOOKUP(Q107,科目・教員!$A$1:$B$355,2,0),"")</f>
        <v/>
      </c>
      <c r="R108" s="1013"/>
      <c r="S108" s="993" t="str">
        <f>IFERROR(VLOOKUP(S107,科目・教員!$A$1:$B$355,2,0),"")</f>
        <v/>
      </c>
      <c r="T108" s="1013"/>
      <c r="U108" s="56"/>
      <c r="Y108" s="33"/>
      <c r="Z108" s="1000"/>
      <c r="AA108" s="986"/>
      <c r="AB108" s="986"/>
      <c r="AC108" s="986"/>
      <c r="AD108" s="986"/>
      <c r="AE108" s="986"/>
      <c r="AF108" s="986"/>
      <c r="AG108" s="986"/>
      <c r="AH108" s="986"/>
      <c r="AI108" s="986"/>
      <c r="AJ108" s="986"/>
      <c r="AK108" s="986"/>
      <c r="AL108" s="986"/>
      <c r="AM108" s="986"/>
      <c r="AN108" s="986"/>
      <c r="AO108" s="986"/>
      <c r="AP108" s="986"/>
      <c r="AQ108" s="986"/>
      <c r="AR108" s="986"/>
      <c r="AS108" s="986"/>
      <c r="AT108" s="986"/>
      <c r="AU108" s="986"/>
      <c r="AV108" s="986"/>
      <c r="AW108" s="986"/>
      <c r="AX108" s="986"/>
      <c r="AY108" s="986"/>
      <c r="AZ108" s="986"/>
      <c r="BA108" s="986"/>
      <c r="BB108" s="986"/>
      <c r="BC108" s="986"/>
      <c r="BD108" s="986"/>
      <c r="BE108" s="986"/>
      <c r="BF108" s="986"/>
      <c r="BG108" s="986"/>
      <c r="BH108" s="986"/>
      <c r="BI108" s="986"/>
      <c r="BJ108" s="986"/>
      <c r="BK108" s="974"/>
      <c r="BL108" s="974"/>
      <c r="BM108" s="974"/>
      <c r="BN108" s="986"/>
      <c r="BO108" s="986"/>
      <c r="BP108" s="986"/>
      <c r="BQ108" s="986"/>
      <c r="BR108" s="986"/>
      <c r="BS108" s="986"/>
      <c r="BT108" s="986"/>
      <c r="BU108" s="986"/>
      <c r="BV108" s="986"/>
    </row>
    <row r="109" spans="1:74" ht="13.5" customHeight="1">
      <c r="A109" s="1000"/>
      <c r="B109" s="22" t="s">
        <v>69</v>
      </c>
      <c r="C109" s="1014" t="str">
        <f>VLOOKUP($C102,'2026年度(1年前期)'!$B$5:$N$208,COLUMN('2026年度(1年前期)'!$E$5)+1,0)&amp;""</f>
        <v/>
      </c>
      <c r="D109" s="1013"/>
      <c r="E109" s="1025" t="str">
        <f>VLOOKUP($C102,'2026年度(2年前期)'!$B$5:$N$208,COLUMN('2026年度(2年前期)'!$E$5)+1,0)&amp;""</f>
        <v/>
      </c>
      <c r="F109" s="1013"/>
      <c r="G109" s="1025" t="str">
        <f>VLOOKUP($C102,'2026年度(3年前期)'!$B$5:$N$208,COLUMN('2026年度(3年前期)'!$E$5)+1,0)&amp;""</f>
        <v/>
      </c>
      <c r="H109" s="1013"/>
      <c r="I109" s="1025" t="str">
        <f>VLOOKUP($C102,'2026年度(4年前期)'!$B$5:$N$208,COLUMN('2026年度(4年前期)'!$E$5)+1,0)&amp;""</f>
        <v/>
      </c>
      <c r="J109" s="1013"/>
      <c r="K109" s="993" t="str">
        <f>VLOOKUP($C102,'2026年度(助産前期)'!$B$5:$N$208,COLUMN('2026年度(助産前期)'!$E$5)+1,0)&amp;""</f>
        <v/>
      </c>
      <c r="L109" s="1026"/>
      <c r="M109" s="1014" t="str">
        <f>VLOOKUP($C102,'2026年度(M1前期)'!$B$5:$N$208,COLUMN('2026年度(M1前期)'!$E$5)+1,0)&amp;""</f>
        <v/>
      </c>
      <c r="N109" s="1013"/>
      <c r="O109" s="993" t="str">
        <f>VLOOKUP($C102,'2026年度(M2前期)'!$B$5:$N$208,COLUMN('2026年度(M2前期)'!$E$5)+1,0)&amp;""</f>
        <v/>
      </c>
      <c r="P109" s="1013"/>
      <c r="Q109" s="993" t="str">
        <f>VLOOKUP($C102,'2026年度(D1前期)'!$B$5:$N$208,COLUMN('2026年度(D1前期)'!$E$5)+1,0)&amp;""</f>
        <v/>
      </c>
      <c r="R109" s="1013"/>
      <c r="S109" s="993" t="str">
        <f>VLOOKUP($C102,'2026年度(D23前期)'!$B$5:$N$208,COLUMN('2026年度(D23前期)'!$E$5)+1,0)&amp;""</f>
        <v/>
      </c>
      <c r="T109" s="1013"/>
      <c r="U109" s="56"/>
      <c r="Z109" s="1000"/>
      <c r="AA109" s="986"/>
      <c r="AB109" s="986"/>
      <c r="AC109" s="986"/>
      <c r="AD109" s="986"/>
      <c r="AE109" s="986"/>
      <c r="AF109" s="986"/>
      <c r="AG109" s="986"/>
      <c r="AH109" s="986"/>
      <c r="AI109" s="986"/>
      <c r="AJ109" s="986"/>
      <c r="AK109" s="986"/>
      <c r="AL109" s="986"/>
      <c r="AM109" s="986"/>
      <c r="AN109" s="986"/>
      <c r="AO109" s="986"/>
      <c r="AP109" s="986"/>
      <c r="AQ109" s="986"/>
      <c r="AR109" s="986"/>
      <c r="AS109" s="986"/>
      <c r="AT109" s="986"/>
      <c r="AU109" s="986"/>
      <c r="AV109" s="986"/>
      <c r="AW109" s="986"/>
      <c r="AX109" s="986"/>
      <c r="AY109" s="986"/>
      <c r="AZ109" s="986"/>
      <c r="BA109" s="986"/>
      <c r="BB109" s="986"/>
      <c r="BC109" s="986"/>
      <c r="BD109" s="986"/>
      <c r="BE109" s="986"/>
      <c r="BF109" s="986"/>
      <c r="BG109" s="986"/>
      <c r="BH109" s="986"/>
      <c r="BI109" s="986"/>
      <c r="BJ109" s="986"/>
      <c r="BK109" s="974"/>
      <c r="BL109" s="974"/>
      <c r="BM109" s="974"/>
      <c r="BN109" s="986"/>
      <c r="BO109" s="986"/>
      <c r="BP109" s="986"/>
      <c r="BQ109" s="986"/>
      <c r="BR109" s="986"/>
      <c r="BS109" s="986"/>
      <c r="BT109" s="986"/>
      <c r="BU109" s="986"/>
      <c r="BV109" s="986"/>
    </row>
    <row r="110" spans="1:74" ht="13.5" customHeight="1">
      <c r="A110" s="1017"/>
      <c r="B110" s="24" t="s">
        <v>63</v>
      </c>
      <c r="C110" s="991"/>
      <c r="D110" s="989"/>
      <c r="E110" s="988"/>
      <c r="F110" s="989"/>
      <c r="G110" s="988"/>
      <c r="H110" s="989"/>
      <c r="I110" s="988"/>
      <c r="J110" s="989"/>
      <c r="K110" s="990"/>
      <c r="L110" s="990"/>
      <c r="M110" s="991"/>
      <c r="N110" s="989"/>
      <c r="O110" s="990"/>
      <c r="P110" s="989"/>
      <c r="Q110" s="990"/>
      <c r="R110" s="989"/>
      <c r="S110" s="990"/>
      <c r="T110" s="989"/>
      <c r="U110" s="56"/>
      <c r="Z110" s="1001"/>
      <c r="AA110" s="987"/>
      <c r="AB110" s="987"/>
      <c r="AC110" s="987"/>
      <c r="AD110" s="987"/>
      <c r="AE110" s="987"/>
      <c r="AF110" s="987"/>
      <c r="AG110" s="987"/>
      <c r="AH110" s="987"/>
      <c r="AI110" s="987"/>
      <c r="AJ110" s="987"/>
      <c r="AK110" s="987"/>
      <c r="AL110" s="987"/>
      <c r="AM110" s="987"/>
      <c r="AN110" s="987"/>
      <c r="AO110" s="987"/>
      <c r="AP110" s="987"/>
      <c r="AQ110" s="987"/>
      <c r="AR110" s="987"/>
      <c r="AS110" s="987"/>
      <c r="AT110" s="987"/>
      <c r="AU110" s="987"/>
      <c r="AV110" s="987"/>
      <c r="AW110" s="987"/>
      <c r="AX110" s="987"/>
      <c r="AY110" s="987"/>
      <c r="AZ110" s="987"/>
      <c r="BA110" s="987"/>
      <c r="BB110" s="987"/>
      <c r="BC110" s="987"/>
      <c r="BD110" s="987"/>
      <c r="BE110" s="987"/>
      <c r="BF110" s="987"/>
      <c r="BG110" s="987"/>
      <c r="BH110" s="987"/>
      <c r="BI110" s="987"/>
      <c r="BJ110" s="987"/>
      <c r="BK110" s="975"/>
      <c r="BL110" s="975"/>
      <c r="BM110" s="975"/>
      <c r="BN110" s="987"/>
      <c r="BO110" s="987"/>
      <c r="BP110" s="987"/>
      <c r="BQ110" s="987"/>
      <c r="BR110" s="987"/>
      <c r="BS110" s="987"/>
      <c r="BT110" s="987"/>
      <c r="BU110" s="987"/>
      <c r="BV110" s="987"/>
    </row>
    <row r="111" spans="1:74" ht="13.5" customHeight="1">
      <c r="A111" s="999" t="s">
        <v>71</v>
      </c>
      <c r="B111" s="17" t="s">
        <v>72</v>
      </c>
      <c r="C111" s="1011"/>
      <c r="D111" s="1012"/>
      <c r="E111" s="1018"/>
      <c r="F111" s="1012"/>
      <c r="G111" s="1018"/>
      <c r="H111" s="1012"/>
      <c r="I111" s="1018"/>
      <c r="J111" s="1012"/>
      <c r="K111" s="997"/>
      <c r="L111" s="1029"/>
      <c r="M111" s="1011"/>
      <c r="N111" s="1012"/>
      <c r="O111" s="997"/>
      <c r="P111" s="1012"/>
      <c r="Q111" s="997"/>
      <c r="R111" s="1012"/>
      <c r="S111" s="997"/>
      <c r="T111" s="1012"/>
      <c r="U111" s="58"/>
      <c r="Z111" s="1000" t="str">
        <f>A111</f>
        <v>昼休み（12：30～13：30）</v>
      </c>
      <c r="AA111" s="985"/>
      <c r="AB111" s="985"/>
      <c r="AC111" s="985"/>
      <c r="AD111" s="985"/>
      <c r="AE111" s="985"/>
      <c r="AF111" s="985"/>
      <c r="AG111" s="985"/>
      <c r="AH111" s="985"/>
      <c r="AI111" s="985"/>
      <c r="AJ111" s="985"/>
      <c r="AK111" s="985"/>
      <c r="AL111" s="985"/>
      <c r="AM111" s="985"/>
      <c r="AN111" s="985"/>
      <c r="AO111" s="985"/>
      <c r="AP111" s="985"/>
      <c r="AQ111" s="985"/>
      <c r="AR111" s="985"/>
      <c r="AS111" s="985"/>
      <c r="AT111" s="985"/>
      <c r="AU111" s="985"/>
      <c r="AV111" s="985"/>
      <c r="AW111" s="985"/>
      <c r="AX111" s="985"/>
      <c r="AY111" s="985"/>
      <c r="AZ111" s="985"/>
      <c r="BA111" s="985"/>
      <c r="BB111" s="985"/>
      <c r="BC111" s="985"/>
      <c r="BD111" s="985"/>
      <c r="BE111" s="985"/>
      <c r="BF111" s="985"/>
      <c r="BG111" s="985"/>
      <c r="BH111" s="985"/>
      <c r="BI111" s="985"/>
      <c r="BJ111" s="985"/>
      <c r="BK111" s="973"/>
      <c r="BL111" s="973"/>
      <c r="BM111" s="973"/>
      <c r="BN111" s="985"/>
      <c r="BO111" s="985"/>
      <c r="BP111" s="985"/>
      <c r="BQ111" s="985"/>
      <c r="BR111" s="985"/>
      <c r="BS111" s="985"/>
      <c r="BT111" s="985"/>
      <c r="BU111" s="985"/>
      <c r="BV111" s="985"/>
    </row>
    <row r="112" spans="1:74" ht="13.5" customHeight="1">
      <c r="A112" s="1000"/>
      <c r="B112" s="17" t="s">
        <v>73</v>
      </c>
      <c r="C112" s="1014"/>
      <c r="D112" s="1013"/>
      <c r="E112" s="1025"/>
      <c r="F112" s="1013"/>
      <c r="G112" s="1025"/>
      <c r="H112" s="1013"/>
      <c r="I112" s="1025"/>
      <c r="J112" s="1013"/>
      <c r="K112" s="993"/>
      <c r="L112" s="1026"/>
      <c r="M112" s="1014"/>
      <c r="N112" s="1013"/>
      <c r="O112" s="993"/>
      <c r="P112" s="1013"/>
      <c r="Q112" s="993"/>
      <c r="R112" s="1013"/>
      <c r="S112" s="993"/>
      <c r="T112" s="1013"/>
      <c r="U112" s="58"/>
      <c r="Z112" s="1000"/>
      <c r="AA112" s="986"/>
      <c r="AB112" s="986"/>
      <c r="AC112" s="986"/>
      <c r="AD112" s="986"/>
      <c r="AE112" s="986"/>
      <c r="AF112" s="986"/>
      <c r="AG112" s="986"/>
      <c r="AH112" s="986"/>
      <c r="AI112" s="986"/>
      <c r="AJ112" s="986"/>
      <c r="AK112" s="986"/>
      <c r="AL112" s="986"/>
      <c r="AM112" s="986"/>
      <c r="AN112" s="986"/>
      <c r="AO112" s="986"/>
      <c r="AP112" s="986"/>
      <c r="AQ112" s="986"/>
      <c r="AR112" s="986"/>
      <c r="AS112" s="986"/>
      <c r="AT112" s="986"/>
      <c r="AU112" s="986"/>
      <c r="AV112" s="986"/>
      <c r="AW112" s="986"/>
      <c r="AX112" s="986"/>
      <c r="AY112" s="986"/>
      <c r="AZ112" s="986"/>
      <c r="BA112" s="986"/>
      <c r="BB112" s="986"/>
      <c r="BC112" s="986"/>
      <c r="BD112" s="986"/>
      <c r="BE112" s="986"/>
      <c r="BF112" s="986"/>
      <c r="BG112" s="986"/>
      <c r="BH112" s="986"/>
      <c r="BI112" s="986"/>
      <c r="BJ112" s="986"/>
      <c r="BK112" s="974"/>
      <c r="BL112" s="974"/>
      <c r="BM112" s="974"/>
      <c r="BN112" s="986"/>
      <c r="BO112" s="986"/>
      <c r="BP112" s="986"/>
      <c r="BQ112" s="986"/>
      <c r="BR112" s="986"/>
      <c r="BS112" s="986"/>
      <c r="BT112" s="986"/>
      <c r="BU112" s="986"/>
      <c r="BV112" s="986"/>
    </row>
    <row r="113" spans="1:74" ht="13.5" customHeight="1">
      <c r="A113" s="1000"/>
      <c r="B113" s="17" t="s">
        <v>69</v>
      </c>
      <c r="C113" s="1014"/>
      <c r="D113" s="1013"/>
      <c r="E113" s="1025"/>
      <c r="F113" s="1013"/>
      <c r="G113" s="1025"/>
      <c r="H113" s="1013"/>
      <c r="I113" s="1025"/>
      <c r="J113" s="1013"/>
      <c r="K113" s="993"/>
      <c r="L113" s="1026"/>
      <c r="M113" s="1014"/>
      <c r="N113" s="1013"/>
      <c r="O113" s="993"/>
      <c r="P113" s="1013"/>
      <c r="Q113" s="993"/>
      <c r="R113" s="1013"/>
      <c r="S113" s="993"/>
      <c r="T113" s="1013"/>
      <c r="U113" s="58"/>
      <c r="Z113" s="1000"/>
      <c r="AA113" s="986"/>
      <c r="AB113" s="986"/>
      <c r="AC113" s="986"/>
      <c r="AD113" s="986"/>
      <c r="AE113" s="986"/>
      <c r="AF113" s="986"/>
      <c r="AG113" s="986"/>
      <c r="AH113" s="986"/>
      <c r="AI113" s="986"/>
      <c r="AJ113" s="986"/>
      <c r="AK113" s="986"/>
      <c r="AL113" s="986"/>
      <c r="AM113" s="986"/>
      <c r="AN113" s="986"/>
      <c r="AO113" s="986"/>
      <c r="AP113" s="986"/>
      <c r="AQ113" s="986"/>
      <c r="AR113" s="986"/>
      <c r="AS113" s="986"/>
      <c r="AT113" s="986"/>
      <c r="AU113" s="986"/>
      <c r="AV113" s="986"/>
      <c r="AW113" s="986"/>
      <c r="AX113" s="986"/>
      <c r="AY113" s="986"/>
      <c r="AZ113" s="986"/>
      <c r="BA113" s="986"/>
      <c r="BB113" s="986"/>
      <c r="BC113" s="986"/>
      <c r="BD113" s="986"/>
      <c r="BE113" s="986"/>
      <c r="BF113" s="986"/>
      <c r="BG113" s="986"/>
      <c r="BH113" s="986"/>
      <c r="BI113" s="986"/>
      <c r="BJ113" s="986"/>
      <c r="BK113" s="974"/>
      <c r="BL113" s="974"/>
      <c r="BM113" s="974"/>
      <c r="BN113" s="986"/>
      <c r="BO113" s="986"/>
      <c r="BP113" s="986"/>
      <c r="BQ113" s="986"/>
      <c r="BR113" s="986"/>
      <c r="BS113" s="986"/>
      <c r="BT113" s="986"/>
      <c r="BU113" s="986"/>
      <c r="BV113" s="986"/>
    </row>
    <row r="114" spans="1:74" ht="13.5" customHeight="1">
      <c r="A114" s="1001"/>
      <c r="B114" s="18" t="s">
        <v>63</v>
      </c>
      <c r="C114" s="1023"/>
      <c r="D114" s="1016"/>
      <c r="E114" s="1024"/>
      <c r="F114" s="1016"/>
      <c r="G114" s="1024"/>
      <c r="H114" s="1016"/>
      <c r="I114" s="1024"/>
      <c r="J114" s="1016"/>
      <c r="K114" s="1015"/>
      <c r="L114" s="1015"/>
      <c r="M114" s="1023"/>
      <c r="N114" s="1016"/>
      <c r="O114" s="1015"/>
      <c r="P114" s="1016"/>
      <c r="Q114" s="1015"/>
      <c r="R114" s="1016"/>
      <c r="S114" s="1015"/>
      <c r="T114" s="1016"/>
      <c r="U114" s="58"/>
      <c r="Z114" s="1001"/>
      <c r="AA114" s="987"/>
      <c r="AB114" s="987"/>
      <c r="AC114" s="987"/>
      <c r="AD114" s="987"/>
      <c r="AE114" s="987"/>
      <c r="AF114" s="987"/>
      <c r="AG114" s="987"/>
      <c r="AH114" s="987"/>
      <c r="AI114" s="987"/>
      <c r="AJ114" s="987"/>
      <c r="AK114" s="987"/>
      <c r="AL114" s="987"/>
      <c r="AM114" s="987"/>
      <c r="AN114" s="987"/>
      <c r="AO114" s="987"/>
      <c r="AP114" s="987"/>
      <c r="AQ114" s="987"/>
      <c r="AR114" s="987"/>
      <c r="AS114" s="987"/>
      <c r="AT114" s="987"/>
      <c r="AU114" s="987"/>
      <c r="AV114" s="987"/>
      <c r="AW114" s="987"/>
      <c r="AX114" s="987"/>
      <c r="AY114" s="987"/>
      <c r="AZ114" s="987"/>
      <c r="BA114" s="987"/>
      <c r="BB114" s="987"/>
      <c r="BC114" s="987"/>
      <c r="BD114" s="987"/>
      <c r="BE114" s="987"/>
      <c r="BF114" s="987"/>
      <c r="BG114" s="987"/>
      <c r="BH114" s="987"/>
      <c r="BI114" s="987"/>
      <c r="BJ114" s="987"/>
      <c r="BK114" s="975"/>
      <c r="BL114" s="975"/>
      <c r="BM114" s="975"/>
      <c r="BN114" s="987"/>
      <c r="BO114" s="987"/>
      <c r="BP114" s="987"/>
      <c r="BQ114" s="987"/>
      <c r="BR114" s="987"/>
      <c r="BS114" s="987"/>
      <c r="BT114" s="987"/>
      <c r="BU114" s="987"/>
      <c r="BV114" s="987"/>
    </row>
    <row r="115" spans="1:74" ht="13.5" customHeight="1">
      <c r="A115" s="1000" t="s">
        <v>74</v>
      </c>
      <c r="B115" s="14" t="s">
        <v>53</v>
      </c>
      <c r="C115" s="996" t="str">
        <f>VLOOKUP($C102,'2026年度(1年前期)'!$B$5:$N$208,COLUMN('2026年度(1年前期)'!$G$5),0)&amp;""</f>
        <v/>
      </c>
      <c r="D115" s="997"/>
      <c r="E115" s="1002" t="str">
        <f>VLOOKUP($C102,'2026年度(2年前期)'!$B$5:$N$208,COLUMN('2026年度(2年前期)'!$G$5),0)&amp;""</f>
        <v/>
      </c>
      <c r="F115" s="997"/>
      <c r="G115" s="1002" t="str">
        <f>VLOOKUP($C102,'2026年度(3年前期)'!$B$5:$N$208,COLUMN('2026年度(3年前期)'!$G$5),0)&amp;""</f>
        <v/>
      </c>
      <c r="H115" s="997"/>
      <c r="I115" s="1002" t="str">
        <f>VLOOKUP($C102,'2026年度(4年前期)'!$B$5:$N$208,COLUMN('2026年度(4年前期)'!$G$5),0)&amp;""</f>
        <v/>
      </c>
      <c r="J115" s="997"/>
      <c r="K115" s="998" t="str">
        <f>VLOOKUP($C102,'2026年度(助産前期)'!$B$5:$N$208,COLUMN('2026年度(助産前期)'!$G$5),0)&amp;""</f>
        <v/>
      </c>
      <c r="L115" s="998"/>
      <c r="M115" s="996" t="str">
        <f>VLOOKUP($C102,'2026年度(M1前期)'!$B$5:$N$208,COLUMN('2026年度(M1前期)'!$G$5),0)&amp;""</f>
        <v/>
      </c>
      <c r="N115" s="997"/>
      <c r="O115" s="998" t="str">
        <f>VLOOKUP($C102,'2026年度(M2前期)'!$B$5:$N$208,COLUMN('2026年度(M2前期)'!$G$5),0)&amp;""</f>
        <v/>
      </c>
      <c r="P115" s="997"/>
      <c r="Q115" s="998" t="str">
        <f>VLOOKUP($C102,'2026年度(D1前期)'!$B$5:$N$208,COLUMN('2026年度(D1前期)'!$G$5),0)&amp;""</f>
        <v/>
      </c>
      <c r="R115" s="997"/>
      <c r="S115" s="998" t="str">
        <f>VLOOKUP($C102,'2026年度(D23前期)'!$B$5:$N$208,COLUMN('2026年度(D23前期)'!$G$5),0)&amp;""</f>
        <v/>
      </c>
      <c r="T115" s="997"/>
      <c r="U115" s="56"/>
      <c r="Z115" s="1000" t="str">
        <f>A115</f>
        <v>３時限（13：30～15：00）</v>
      </c>
      <c r="AA115" s="985"/>
      <c r="AB115" s="985"/>
      <c r="AC115" s="985"/>
      <c r="AD115" s="985"/>
      <c r="AE115" s="985"/>
      <c r="AF115" s="985"/>
      <c r="AG115" s="985"/>
      <c r="AH115" s="985"/>
      <c r="AI115" s="985"/>
      <c r="AJ115" s="985"/>
      <c r="AK115" s="985"/>
      <c r="AL115" s="985"/>
      <c r="AM115" s="985"/>
      <c r="AN115" s="985"/>
      <c r="AO115" s="985"/>
      <c r="AP115" s="985"/>
      <c r="AQ115" s="985"/>
      <c r="AR115" s="985"/>
      <c r="AS115" s="985"/>
      <c r="AT115" s="985"/>
      <c r="AU115" s="985"/>
      <c r="AV115" s="985"/>
      <c r="AW115" s="985"/>
      <c r="AX115" s="985"/>
      <c r="AY115" s="985"/>
      <c r="AZ115" s="985"/>
      <c r="BA115" s="985"/>
      <c r="BB115" s="985"/>
      <c r="BC115" s="985"/>
      <c r="BD115" s="985"/>
      <c r="BE115" s="985"/>
      <c r="BF115" s="985"/>
      <c r="BG115" s="985"/>
      <c r="BH115" s="985"/>
      <c r="BI115" s="985"/>
      <c r="BJ115" s="985"/>
      <c r="BK115" s="973"/>
      <c r="BL115" s="973"/>
      <c r="BM115" s="973"/>
      <c r="BN115" s="985"/>
      <c r="BO115" s="985"/>
      <c r="BP115" s="985"/>
      <c r="BQ115" s="985"/>
      <c r="BR115" s="985"/>
      <c r="BS115" s="985"/>
      <c r="BT115" s="985"/>
      <c r="BU115" s="985"/>
      <c r="BV115" s="985"/>
    </row>
    <row r="116" spans="1:74" ht="13.5" customHeight="1">
      <c r="A116" s="1000"/>
      <c r="B116" s="14" t="s">
        <v>58</v>
      </c>
      <c r="C116" s="992" t="str">
        <f>IFERROR(VLOOKUP(C115,科目・教員!$A$1:$B$355,2,0),"")</f>
        <v/>
      </c>
      <c r="D116" s="993"/>
      <c r="E116" s="994" t="str">
        <f>IFERROR(VLOOKUP(E115,科目・教員!$A$1:$B$355,2,0),"")</f>
        <v/>
      </c>
      <c r="F116" s="993"/>
      <c r="G116" s="994" t="str">
        <f>IFERROR(VLOOKUP(G115,科目・教員!$A$1:$B$355,2,0),"")</f>
        <v/>
      </c>
      <c r="H116" s="993"/>
      <c r="I116" s="994" t="str">
        <f>IFERROR(VLOOKUP(I115,科目・教員!$A$1:$B$355,2,0),"")</f>
        <v/>
      </c>
      <c r="J116" s="993"/>
      <c r="K116" s="995" t="str">
        <f>IFERROR(VLOOKUP(K115,科目・教員!$A$1:$B$355,2,0),"")</f>
        <v/>
      </c>
      <c r="L116" s="995"/>
      <c r="M116" s="992" t="str">
        <f>IFERROR(VLOOKUP(M115,科目・教員!$A$1:$B$355,2,0),"")</f>
        <v/>
      </c>
      <c r="N116" s="993"/>
      <c r="O116" s="995" t="str">
        <f>IFERROR(VLOOKUP(O115,科目・教員!$A$1:$B$355,2,0),"")</f>
        <v/>
      </c>
      <c r="P116" s="993"/>
      <c r="Q116" s="995" t="str">
        <f>IFERROR(VLOOKUP(Q115,科目・教員!$A$1:$B$355,2,0),"")</f>
        <v/>
      </c>
      <c r="R116" s="993"/>
      <c r="S116" s="995" t="str">
        <f>IFERROR(VLOOKUP(S115,科目・教員!$A$1:$B$355,2,0),"")</f>
        <v/>
      </c>
      <c r="T116" s="993"/>
      <c r="U116" s="56"/>
      <c r="Z116" s="1000"/>
      <c r="AA116" s="986"/>
      <c r="AB116" s="986"/>
      <c r="AC116" s="986"/>
      <c r="AD116" s="986"/>
      <c r="AE116" s="986"/>
      <c r="AF116" s="986"/>
      <c r="AG116" s="986"/>
      <c r="AH116" s="986"/>
      <c r="AI116" s="986"/>
      <c r="AJ116" s="986"/>
      <c r="AK116" s="986"/>
      <c r="AL116" s="986"/>
      <c r="AM116" s="986"/>
      <c r="AN116" s="986"/>
      <c r="AO116" s="986"/>
      <c r="AP116" s="986"/>
      <c r="AQ116" s="986"/>
      <c r="AR116" s="986"/>
      <c r="AS116" s="986"/>
      <c r="AT116" s="986"/>
      <c r="AU116" s="986"/>
      <c r="AV116" s="986"/>
      <c r="AW116" s="986"/>
      <c r="AX116" s="986"/>
      <c r="AY116" s="986"/>
      <c r="AZ116" s="986"/>
      <c r="BA116" s="986"/>
      <c r="BB116" s="986"/>
      <c r="BC116" s="986"/>
      <c r="BD116" s="986"/>
      <c r="BE116" s="986"/>
      <c r="BF116" s="986"/>
      <c r="BG116" s="986"/>
      <c r="BH116" s="986"/>
      <c r="BI116" s="986"/>
      <c r="BJ116" s="986"/>
      <c r="BK116" s="974"/>
      <c r="BL116" s="974"/>
      <c r="BM116" s="974"/>
      <c r="BN116" s="986"/>
      <c r="BO116" s="986"/>
      <c r="BP116" s="986"/>
      <c r="BQ116" s="986"/>
      <c r="BR116" s="986"/>
      <c r="BS116" s="986"/>
      <c r="BT116" s="986"/>
      <c r="BU116" s="986"/>
      <c r="BV116" s="986"/>
    </row>
    <row r="117" spans="1:74" ht="13.5" customHeight="1">
      <c r="A117" s="1000"/>
      <c r="B117" s="14" t="s">
        <v>69</v>
      </c>
      <c r="C117" s="992" t="str">
        <f>VLOOKUP($C102,'2026年度(1年前期)'!$B$5:$N$208,COLUMN('2026年度(1年前期)'!$G$5)+1,0)&amp;""</f>
        <v/>
      </c>
      <c r="D117" s="993"/>
      <c r="E117" s="994" t="str">
        <f>VLOOKUP($C102,'2026年度(2年前期)'!$B$5:$N$208,COLUMN('2026年度(2年前期)'!$G$5)+1,0)&amp;""</f>
        <v/>
      </c>
      <c r="F117" s="993"/>
      <c r="G117" s="994" t="str">
        <f>VLOOKUP($C102,'2026年度(3年前期)'!$B$5:$N$208,COLUMN('2026年度(3年前期)'!$G$5)+1,0)&amp;""</f>
        <v/>
      </c>
      <c r="H117" s="993"/>
      <c r="I117" s="994" t="str">
        <f>VLOOKUP($C102,'2026年度(4年前期)'!$B$5:$N$208,COLUMN('2026年度(4年前期)'!$G$5)+1,0)&amp;""</f>
        <v/>
      </c>
      <c r="J117" s="993"/>
      <c r="K117" s="995" t="str">
        <f>VLOOKUP($C102,'2026年度(助産前期)'!$B$5:$N$208,COLUMN('2026年度(助産前期)'!$G$5)+1,0)&amp;""</f>
        <v/>
      </c>
      <c r="L117" s="995"/>
      <c r="M117" s="992" t="str">
        <f>VLOOKUP($C102,'2026年度(M1前期)'!$B$5:$N$208,COLUMN('2026年度(M1前期)'!$G$5)+1,0)&amp;""</f>
        <v/>
      </c>
      <c r="N117" s="993"/>
      <c r="O117" s="995" t="str">
        <f>VLOOKUP($C102,'2026年度(M2前期)'!$B$5:$N$208,COLUMN('2026年度(M2前期)'!$G$5)+1,0)&amp;""</f>
        <v/>
      </c>
      <c r="P117" s="993"/>
      <c r="Q117" s="995" t="str">
        <f>VLOOKUP($C102,'2026年度(D1前期)'!$B$5:$N$208,COLUMN('2026年度(D1前期)'!$G$5)+1,0)&amp;""</f>
        <v/>
      </c>
      <c r="R117" s="993"/>
      <c r="S117" s="995" t="str">
        <f>VLOOKUP($C102,'2026年度(D23前期)'!$B$5:$N$208,COLUMN('2026年度(D23前期)'!$G$5)+1,0)&amp;""</f>
        <v/>
      </c>
      <c r="T117" s="993"/>
      <c r="U117" s="56"/>
      <c r="Z117" s="1000"/>
      <c r="AA117" s="986"/>
      <c r="AB117" s="986"/>
      <c r="AC117" s="986"/>
      <c r="AD117" s="986"/>
      <c r="AE117" s="986"/>
      <c r="AF117" s="986"/>
      <c r="AG117" s="986"/>
      <c r="AH117" s="986"/>
      <c r="AI117" s="986"/>
      <c r="AJ117" s="986"/>
      <c r="AK117" s="986"/>
      <c r="AL117" s="986"/>
      <c r="AM117" s="986"/>
      <c r="AN117" s="986"/>
      <c r="AO117" s="986"/>
      <c r="AP117" s="986"/>
      <c r="AQ117" s="986"/>
      <c r="AR117" s="986"/>
      <c r="AS117" s="986"/>
      <c r="AT117" s="986"/>
      <c r="AU117" s="986"/>
      <c r="AV117" s="986"/>
      <c r="AW117" s="986"/>
      <c r="AX117" s="986"/>
      <c r="AY117" s="986"/>
      <c r="AZ117" s="986"/>
      <c r="BA117" s="986"/>
      <c r="BB117" s="986"/>
      <c r="BC117" s="986"/>
      <c r="BD117" s="986"/>
      <c r="BE117" s="986"/>
      <c r="BF117" s="986"/>
      <c r="BG117" s="986"/>
      <c r="BH117" s="986"/>
      <c r="BI117" s="986"/>
      <c r="BJ117" s="986"/>
      <c r="BK117" s="974"/>
      <c r="BL117" s="974"/>
      <c r="BM117" s="974"/>
      <c r="BN117" s="986"/>
      <c r="BO117" s="986"/>
      <c r="BP117" s="986"/>
      <c r="BQ117" s="986"/>
      <c r="BR117" s="986"/>
      <c r="BS117" s="986"/>
      <c r="BT117" s="986"/>
      <c r="BU117" s="986"/>
      <c r="BV117" s="986"/>
    </row>
    <row r="118" spans="1:74" ht="13.5" customHeight="1">
      <c r="A118" s="1017"/>
      <c r="B118" s="15" t="s">
        <v>63</v>
      </c>
      <c r="C118" s="991"/>
      <c r="D118" s="989"/>
      <c r="E118" s="988"/>
      <c r="F118" s="989"/>
      <c r="G118" s="988"/>
      <c r="H118" s="989"/>
      <c r="I118" s="988"/>
      <c r="J118" s="989"/>
      <c r="K118" s="990"/>
      <c r="L118" s="990"/>
      <c r="M118" s="991"/>
      <c r="N118" s="989"/>
      <c r="O118" s="990"/>
      <c r="P118" s="989"/>
      <c r="Q118" s="990"/>
      <c r="R118" s="989"/>
      <c r="S118" s="990"/>
      <c r="T118" s="989"/>
      <c r="U118" s="56"/>
      <c r="Z118" s="1001"/>
      <c r="AA118" s="987"/>
      <c r="AB118" s="987"/>
      <c r="AC118" s="987"/>
      <c r="AD118" s="987"/>
      <c r="AE118" s="987"/>
      <c r="AF118" s="987"/>
      <c r="AG118" s="987"/>
      <c r="AH118" s="987"/>
      <c r="AI118" s="987"/>
      <c r="AJ118" s="987"/>
      <c r="AK118" s="987"/>
      <c r="AL118" s="987"/>
      <c r="AM118" s="987"/>
      <c r="AN118" s="987"/>
      <c r="AO118" s="987"/>
      <c r="AP118" s="987"/>
      <c r="AQ118" s="987"/>
      <c r="AR118" s="987"/>
      <c r="AS118" s="987"/>
      <c r="AT118" s="987"/>
      <c r="AU118" s="987"/>
      <c r="AV118" s="987"/>
      <c r="AW118" s="987"/>
      <c r="AX118" s="987"/>
      <c r="AY118" s="987"/>
      <c r="AZ118" s="987"/>
      <c r="BA118" s="987"/>
      <c r="BB118" s="987"/>
      <c r="BC118" s="987"/>
      <c r="BD118" s="987"/>
      <c r="BE118" s="987"/>
      <c r="BF118" s="987"/>
      <c r="BG118" s="987"/>
      <c r="BH118" s="987"/>
      <c r="BI118" s="987"/>
      <c r="BJ118" s="987"/>
      <c r="BK118" s="975"/>
      <c r="BL118" s="975"/>
      <c r="BM118" s="975"/>
      <c r="BN118" s="987"/>
      <c r="BO118" s="987"/>
      <c r="BP118" s="987"/>
      <c r="BQ118" s="987"/>
      <c r="BR118" s="987"/>
      <c r="BS118" s="987"/>
      <c r="BT118" s="987"/>
      <c r="BU118" s="987"/>
      <c r="BV118" s="987"/>
    </row>
    <row r="119" spans="1:74" ht="13.5" customHeight="1">
      <c r="A119" s="1000" t="s">
        <v>75</v>
      </c>
      <c r="B119" s="14" t="s">
        <v>53</v>
      </c>
      <c r="C119" s="996" t="str">
        <f>VLOOKUP($C102,'2026年度(1年前期)'!$B$5:$N$208,COLUMN('2026年度(1年前期)'!$I$5),0)&amp;""</f>
        <v/>
      </c>
      <c r="D119" s="997"/>
      <c r="E119" s="1002" t="str">
        <f>VLOOKUP($C102,'2026年度(2年前期)'!$B$5:$N$208,COLUMN('2026年度(2年前期)'!$I$5),0)&amp;""</f>
        <v/>
      </c>
      <c r="F119" s="997"/>
      <c r="G119" s="1002" t="str">
        <f>VLOOKUP($C102,'2026年度(3年前期)'!$B$5:$N$208,COLUMN('2026年度(3年前期)'!$I$5),0)&amp;""</f>
        <v/>
      </c>
      <c r="H119" s="997"/>
      <c r="I119" s="1002" t="str">
        <f>VLOOKUP($C102,'2026年度(4年前期)'!$B$5:$N$208,COLUMN('2026年度(4年前期)'!$I$5),0)&amp;""</f>
        <v/>
      </c>
      <c r="J119" s="997"/>
      <c r="K119" s="998" t="str">
        <f>VLOOKUP($C102,'2026年度(助産前期)'!$B$5:$N$208,COLUMN('2026年度(助産前期)'!$I$5),0)&amp;""</f>
        <v/>
      </c>
      <c r="L119" s="998"/>
      <c r="M119" s="996" t="str">
        <f>VLOOKUP($C102,'2026年度(M1前期)'!$B$5:$N$208,COLUMN('2026年度(M1前期)'!$I$5),0)&amp;""</f>
        <v/>
      </c>
      <c r="N119" s="997"/>
      <c r="O119" s="998" t="str">
        <f>VLOOKUP($C102,'2026年度(M2前期)'!$B$5:$N$208,COLUMN('2026年度(M2前期)'!$I$5),0)&amp;""</f>
        <v/>
      </c>
      <c r="P119" s="997"/>
      <c r="Q119" s="998" t="str">
        <f>VLOOKUP($C102,'2026年度(D1前期)'!$B$5:$N$208,COLUMN('2026年度(D1前期)'!$I$5),0)&amp;""</f>
        <v/>
      </c>
      <c r="R119" s="997"/>
      <c r="S119" s="998" t="str">
        <f>VLOOKUP($C102,'2026年度(D23前期)'!$B$5:$N$208,COLUMN('2026年度(D23前期)'!$I$5),0)&amp;""</f>
        <v/>
      </c>
      <c r="T119" s="997"/>
      <c r="U119" s="58"/>
      <c r="Z119" s="1000" t="str">
        <f>A119</f>
        <v>４時限（15：10～16：40）</v>
      </c>
      <c r="AA119" s="985"/>
      <c r="AB119" s="985"/>
      <c r="AC119" s="985"/>
      <c r="AD119" s="985"/>
      <c r="AE119" s="985"/>
      <c r="AF119" s="985"/>
      <c r="AG119" s="985"/>
      <c r="AH119" s="985"/>
      <c r="AI119" s="985"/>
      <c r="AJ119" s="985"/>
      <c r="AK119" s="985"/>
      <c r="AL119" s="985"/>
      <c r="AM119" s="985"/>
      <c r="AN119" s="985"/>
      <c r="AO119" s="985"/>
      <c r="AP119" s="985"/>
      <c r="AQ119" s="985"/>
      <c r="AR119" s="985"/>
      <c r="AS119" s="985"/>
      <c r="AT119" s="985"/>
      <c r="AU119" s="985"/>
      <c r="AV119" s="985"/>
      <c r="AW119" s="985"/>
      <c r="AX119" s="985"/>
      <c r="AY119" s="985"/>
      <c r="AZ119" s="985"/>
      <c r="BA119" s="985"/>
      <c r="BB119" s="985"/>
      <c r="BC119" s="985"/>
      <c r="BD119" s="985"/>
      <c r="BE119" s="985"/>
      <c r="BF119" s="985"/>
      <c r="BG119" s="985"/>
      <c r="BH119" s="985"/>
      <c r="BI119" s="985"/>
      <c r="BJ119" s="985"/>
      <c r="BK119" s="973"/>
      <c r="BL119" s="973"/>
      <c r="BM119" s="973"/>
      <c r="BN119" s="985"/>
      <c r="BO119" s="985"/>
      <c r="BP119" s="985"/>
      <c r="BQ119" s="985"/>
      <c r="BR119" s="985"/>
      <c r="BS119" s="985"/>
      <c r="BT119" s="985"/>
      <c r="BU119" s="985"/>
      <c r="BV119" s="985"/>
    </row>
    <row r="120" spans="1:74">
      <c r="A120" s="1000"/>
      <c r="B120" s="14" t="s">
        <v>58</v>
      </c>
      <c r="C120" s="992" t="str">
        <f>IFERROR(VLOOKUP(C119,科目・教員!$A$1:$B$355,2,0),"")</f>
        <v/>
      </c>
      <c r="D120" s="993"/>
      <c r="E120" s="994" t="str">
        <f>IFERROR(VLOOKUP(E119,科目・教員!$A$1:$B$355,2,0),"")</f>
        <v/>
      </c>
      <c r="F120" s="993"/>
      <c r="G120" s="994" t="str">
        <f>IFERROR(VLOOKUP(G119,科目・教員!$A$1:$B$355,2,0),"")</f>
        <v/>
      </c>
      <c r="H120" s="993"/>
      <c r="I120" s="994" t="str">
        <f>IFERROR(VLOOKUP(I119,科目・教員!$A$1:$B$355,2,0),"")</f>
        <v/>
      </c>
      <c r="J120" s="993"/>
      <c r="K120" s="995" t="str">
        <f>IFERROR(VLOOKUP(K119,科目・教員!$A$1:$B$355,2,0),"")</f>
        <v/>
      </c>
      <c r="L120" s="995"/>
      <c r="M120" s="992" t="str">
        <f>IFERROR(VLOOKUP(M119,科目・教員!$A$1:$B$355,2,0),"")</f>
        <v/>
      </c>
      <c r="N120" s="993"/>
      <c r="O120" s="995" t="str">
        <f>IFERROR(VLOOKUP(O119,科目・教員!$A$1:$B$355,2,0),"")</f>
        <v/>
      </c>
      <c r="P120" s="993"/>
      <c r="Q120" s="995" t="str">
        <f>IFERROR(VLOOKUP(Q119,科目・教員!$A$1:$B$355,2,0),"")</f>
        <v/>
      </c>
      <c r="R120" s="993"/>
      <c r="S120" s="995" t="str">
        <f>IFERROR(VLOOKUP(S119,科目・教員!$A$1:$B$355,2,0),"")</f>
        <v/>
      </c>
      <c r="T120" s="993"/>
      <c r="U120" s="58"/>
      <c r="Z120" s="1000"/>
      <c r="AA120" s="986"/>
      <c r="AB120" s="986"/>
      <c r="AC120" s="986"/>
      <c r="AD120" s="986"/>
      <c r="AE120" s="986"/>
      <c r="AF120" s="986"/>
      <c r="AG120" s="986"/>
      <c r="AH120" s="986"/>
      <c r="AI120" s="986"/>
      <c r="AJ120" s="986"/>
      <c r="AK120" s="986"/>
      <c r="AL120" s="986"/>
      <c r="AM120" s="986"/>
      <c r="AN120" s="986"/>
      <c r="AO120" s="986"/>
      <c r="AP120" s="986"/>
      <c r="AQ120" s="986"/>
      <c r="AR120" s="986"/>
      <c r="AS120" s="986"/>
      <c r="AT120" s="986"/>
      <c r="AU120" s="986"/>
      <c r="AV120" s="986"/>
      <c r="AW120" s="986"/>
      <c r="AX120" s="986"/>
      <c r="AY120" s="986"/>
      <c r="AZ120" s="986"/>
      <c r="BA120" s="986"/>
      <c r="BB120" s="986"/>
      <c r="BC120" s="986"/>
      <c r="BD120" s="986"/>
      <c r="BE120" s="986"/>
      <c r="BF120" s="986"/>
      <c r="BG120" s="986"/>
      <c r="BH120" s="986"/>
      <c r="BI120" s="986"/>
      <c r="BJ120" s="986"/>
      <c r="BK120" s="974"/>
      <c r="BL120" s="974"/>
      <c r="BM120" s="974"/>
      <c r="BN120" s="986"/>
      <c r="BO120" s="986"/>
      <c r="BP120" s="986"/>
      <c r="BQ120" s="986"/>
      <c r="BR120" s="986"/>
      <c r="BS120" s="986"/>
      <c r="BT120" s="986"/>
      <c r="BU120" s="986"/>
      <c r="BV120" s="986"/>
    </row>
    <row r="121" spans="1:74">
      <c r="A121" s="1000"/>
      <c r="B121" s="14" t="s">
        <v>69</v>
      </c>
      <c r="C121" s="992" t="str">
        <f>VLOOKUP($C102,'2026年度(1年前期)'!$B$5:$N$208,COLUMN('2026年度(1年前期)'!$I$5)+1,0)&amp;""</f>
        <v/>
      </c>
      <c r="D121" s="993"/>
      <c r="E121" s="994" t="str">
        <f>VLOOKUP($C102,'2026年度(2年前期)'!$B$5:$N$208,COLUMN('2026年度(2年前期)'!$I$5)+1,0)&amp;""</f>
        <v/>
      </c>
      <c r="F121" s="993"/>
      <c r="G121" s="994" t="str">
        <f>VLOOKUP($C102,'2026年度(3年前期)'!$B$5:$N$208,COLUMN('2026年度(3年前期)'!$I$5)+1,0)&amp;""</f>
        <v/>
      </c>
      <c r="H121" s="993"/>
      <c r="I121" s="994" t="str">
        <f>VLOOKUP($C102,'2026年度(4年前期)'!$B$5:$N$208,COLUMN('2026年度(4年前期)'!$I$5)+1,0)&amp;""</f>
        <v/>
      </c>
      <c r="J121" s="993"/>
      <c r="K121" s="995" t="str">
        <f>VLOOKUP($C102,'2026年度(助産前期)'!$B$5:$N$208,COLUMN('2026年度(助産前期)'!$I$5)+1,0)&amp;""</f>
        <v/>
      </c>
      <c r="L121" s="995"/>
      <c r="M121" s="992" t="str">
        <f>VLOOKUP($C102,'2026年度(M1前期)'!$B$5:$N$208,COLUMN('2026年度(M1前期)'!$I$5)+1,0)&amp;""</f>
        <v/>
      </c>
      <c r="N121" s="993"/>
      <c r="O121" s="995" t="str">
        <f>VLOOKUP($C102,'2026年度(M2前期)'!$B$5:$N$208,COLUMN('2026年度(M2前期)'!$I$5)+1,0)&amp;""</f>
        <v/>
      </c>
      <c r="P121" s="993"/>
      <c r="Q121" s="995" t="str">
        <f>VLOOKUP($C102,'2026年度(D1前期)'!$B$5:$N$208,COLUMN('2026年度(D1前期)'!$I$5)+1,0)&amp;""</f>
        <v/>
      </c>
      <c r="R121" s="993"/>
      <c r="S121" s="995" t="str">
        <f>VLOOKUP($C102,'2026年度(D23前期)'!$B$5:$N$208,COLUMN('2026年度(D23前期)'!$I$5)+1,0)&amp;""</f>
        <v/>
      </c>
      <c r="T121" s="993"/>
      <c r="U121" s="58"/>
      <c r="Z121" s="1000"/>
      <c r="AA121" s="986"/>
      <c r="AB121" s="986"/>
      <c r="AC121" s="986"/>
      <c r="AD121" s="986"/>
      <c r="AE121" s="986"/>
      <c r="AF121" s="986"/>
      <c r="AG121" s="986"/>
      <c r="AH121" s="986"/>
      <c r="AI121" s="986"/>
      <c r="AJ121" s="986"/>
      <c r="AK121" s="986"/>
      <c r="AL121" s="986"/>
      <c r="AM121" s="986"/>
      <c r="AN121" s="986"/>
      <c r="AO121" s="986"/>
      <c r="AP121" s="986"/>
      <c r="AQ121" s="986"/>
      <c r="AR121" s="986"/>
      <c r="AS121" s="986"/>
      <c r="AT121" s="986"/>
      <c r="AU121" s="986"/>
      <c r="AV121" s="986"/>
      <c r="AW121" s="986"/>
      <c r="AX121" s="986"/>
      <c r="AY121" s="986"/>
      <c r="AZ121" s="986"/>
      <c r="BA121" s="986"/>
      <c r="BB121" s="986"/>
      <c r="BC121" s="986"/>
      <c r="BD121" s="986"/>
      <c r="BE121" s="986"/>
      <c r="BF121" s="986"/>
      <c r="BG121" s="986"/>
      <c r="BH121" s="986"/>
      <c r="BI121" s="986"/>
      <c r="BJ121" s="986"/>
      <c r="BK121" s="974"/>
      <c r="BL121" s="974"/>
      <c r="BM121" s="974"/>
      <c r="BN121" s="986"/>
      <c r="BO121" s="986"/>
      <c r="BP121" s="986"/>
      <c r="BQ121" s="986"/>
      <c r="BR121" s="986"/>
      <c r="BS121" s="986"/>
      <c r="BT121" s="986"/>
      <c r="BU121" s="986"/>
      <c r="BV121" s="986"/>
    </row>
    <row r="122" spans="1:74">
      <c r="A122" s="1001"/>
      <c r="B122" s="15" t="s">
        <v>63</v>
      </c>
      <c r="C122" s="991"/>
      <c r="D122" s="989"/>
      <c r="E122" s="988"/>
      <c r="F122" s="989"/>
      <c r="G122" s="988"/>
      <c r="H122" s="989"/>
      <c r="I122" s="988"/>
      <c r="J122" s="989"/>
      <c r="K122" s="990"/>
      <c r="L122" s="990"/>
      <c r="M122" s="991"/>
      <c r="N122" s="989"/>
      <c r="O122" s="990"/>
      <c r="P122" s="989"/>
      <c r="Q122" s="990"/>
      <c r="R122" s="989"/>
      <c r="S122" s="990"/>
      <c r="T122" s="989"/>
      <c r="U122" s="58"/>
      <c r="Z122" s="1001"/>
      <c r="AA122" s="987"/>
      <c r="AB122" s="987"/>
      <c r="AC122" s="987"/>
      <c r="AD122" s="987"/>
      <c r="AE122" s="987"/>
      <c r="AF122" s="987"/>
      <c r="AG122" s="987"/>
      <c r="AH122" s="987"/>
      <c r="AI122" s="987"/>
      <c r="AJ122" s="987"/>
      <c r="AK122" s="987"/>
      <c r="AL122" s="987"/>
      <c r="AM122" s="987"/>
      <c r="AN122" s="987"/>
      <c r="AO122" s="987"/>
      <c r="AP122" s="987"/>
      <c r="AQ122" s="987"/>
      <c r="AR122" s="987"/>
      <c r="AS122" s="987"/>
      <c r="AT122" s="987"/>
      <c r="AU122" s="987"/>
      <c r="AV122" s="987"/>
      <c r="AW122" s="987"/>
      <c r="AX122" s="987"/>
      <c r="AY122" s="987"/>
      <c r="AZ122" s="987"/>
      <c r="BA122" s="987"/>
      <c r="BB122" s="987"/>
      <c r="BC122" s="987"/>
      <c r="BD122" s="987"/>
      <c r="BE122" s="987"/>
      <c r="BF122" s="987"/>
      <c r="BG122" s="987"/>
      <c r="BH122" s="987"/>
      <c r="BI122" s="987"/>
      <c r="BJ122" s="987"/>
      <c r="BK122" s="975"/>
      <c r="BL122" s="975"/>
      <c r="BM122" s="975"/>
      <c r="BN122" s="987"/>
      <c r="BO122" s="987"/>
      <c r="BP122" s="987"/>
      <c r="BQ122" s="987"/>
      <c r="BR122" s="987"/>
      <c r="BS122" s="987"/>
      <c r="BT122" s="987"/>
      <c r="BU122" s="987"/>
      <c r="BV122" s="987"/>
    </row>
    <row r="123" spans="1:74" ht="13.5" customHeight="1">
      <c r="A123" s="1000" t="s">
        <v>78</v>
      </c>
      <c r="B123" s="14" t="s">
        <v>53</v>
      </c>
      <c r="C123" s="996" t="str">
        <f>VLOOKUP($C102,'2026年度(1年前期)'!$B$5:$N$208,COLUMN('2026年度(1年前期)'!$K$5),0)&amp;""</f>
        <v/>
      </c>
      <c r="D123" s="997"/>
      <c r="E123" s="1002" t="str">
        <f>VLOOKUP($C102,'2026年度(2年前期)'!$B$5:$N$208,COLUMN('2026年度(2年前期)'!$K$5),0)&amp;""</f>
        <v/>
      </c>
      <c r="F123" s="997"/>
      <c r="G123" s="1002" t="str">
        <f>VLOOKUP($C102,'2026年度(3年前期)'!$B$5:$N$208,COLUMN('2026年度(3年前期)'!$K$5),0)&amp;""</f>
        <v/>
      </c>
      <c r="H123" s="997"/>
      <c r="I123" s="1002" t="str">
        <f>VLOOKUP($C102,'2026年度(4年前期)'!$B$5:$N$208,COLUMN('2026年度(4年前期)'!$K$5),0)&amp;""</f>
        <v/>
      </c>
      <c r="J123" s="997"/>
      <c r="K123" s="998" t="str">
        <f>VLOOKUP($C102,'2026年度(助産前期)'!$B$5:$N$208,COLUMN('2026年度(助産前期)'!$K$5),0)&amp;""</f>
        <v/>
      </c>
      <c r="L123" s="998"/>
      <c r="M123" s="996" t="str">
        <f>VLOOKUP($C102,'2026年度(M1前期)'!$B$5:$N$208,COLUMN('2026年度(M1前期)'!$K$5),0)&amp;""</f>
        <v/>
      </c>
      <c r="N123" s="997"/>
      <c r="O123" s="998" t="str">
        <f>VLOOKUP($C102,'2026年度(M2前期)'!$B$5:$N$208,COLUMN('2026年度(M2前期)'!$K$5),0)&amp;""</f>
        <v/>
      </c>
      <c r="P123" s="997"/>
      <c r="Q123" s="998" t="str">
        <f>VLOOKUP($C102,'2026年度(D1前期)'!$B$5:$N$208,COLUMN('2026年度(D1前期)'!$K$5),0)&amp;""</f>
        <v/>
      </c>
      <c r="R123" s="997"/>
      <c r="S123" s="998" t="str">
        <f>VLOOKUP($C102,'2026年度(D23前期)'!$B$5:$N$208,COLUMN('2026年度(D23前期)'!$K$5),0)&amp;""</f>
        <v/>
      </c>
      <c r="T123" s="997"/>
      <c r="U123" s="56"/>
      <c r="Z123" s="1000" t="str">
        <f>A123</f>
        <v>５時限（16：50～18：20）</v>
      </c>
      <c r="AA123" s="985"/>
      <c r="AB123" s="985"/>
      <c r="AC123" s="985"/>
      <c r="AD123" s="985"/>
      <c r="AE123" s="985"/>
      <c r="AF123" s="985"/>
      <c r="AG123" s="985"/>
      <c r="AH123" s="985"/>
      <c r="AI123" s="985"/>
      <c r="AJ123" s="985"/>
      <c r="AK123" s="985"/>
      <c r="AL123" s="985"/>
      <c r="AM123" s="985"/>
      <c r="AN123" s="985"/>
      <c r="AO123" s="985"/>
      <c r="AP123" s="985"/>
      <c r="AQ123" s="985"/>
      <c r="AR123" s="985"/>
      <c r="AS123" s="985"/>
      <c r="AT123" s="985"/>
      <c r="AU123" s="985"/>
      <c r="AV123" s="985"/>
      <c r="AW123" s="985"/>
      <c r="AX123" s="985"/>
      <c r="AY123" s="985"/>
      <c r="AZ123" s="985"/>
      <c r="BA123" s="985"/>
      <c r="BB123" s="985"/>
      <c r="BC123" s="985"/>
      <c r="BD123" s="985"/>
      <c r="BE123" s="985"/>
      <c r="BF123" s="985"/>
      <c r="BG123" s="985"/>
      <c r="BH123" s="985"/>
      <c r="BI123" s="985"/>
      <c r="BJ123" s="985"/>
      <c r="BK123" s="973"/>
      <c r="BL123" s="973"/>
      <c r="BM123" s="973"/>
      <c r="BN123" s="985"/>
      <c r="BO123" s="985"/>
      <c r="BP123" s="985"/>
      <c r="BQ123" s="985"/>
      <c r="BR123" s="985"/>
      <c r="BS123" s="985"/>
      <c r="BT123" s="985"/>
      <c r="BU123" s="985"/>
      <c r="BV123" s="985"/>
    </row>
    <row r="124" spans="1:74" ht="13.5" customHeight="1">
      <c r="A124" s="1000"/>
      <c r="B124" s="14" t="s">
        <v>58</v>
      </c>
      <c r="C124" s="992" t="str">
        <f>IFERROR(VLOOKUP(C123,科目・教員!$A$1:$B$355,2,0),"")</f>
        <v/>
      </c>
      <c r="D124" s="993"/>
      <c r="E124" s="994" t="str">
        <f>IFERROR(VLOOKUP(E123,科目・教員!$A$1:$B$355,2,0),"")</f>
        <v/>
      </c>
      <c r="F124" s="993"/>
      <c r="G124" s="994" t="str">
        <f>IFERROR(VLOOKUP(G123,科目・教員!$A$1:$B$355,2,0),"")</f>
        <v/>
      </c>
      <c r="H124" s="993"/>
      <c r="I124" s="994" t="str">
        <f>IFERROR(VLOOKUP(I123,科目・教員!$A$1:$B$355,2,0),"")</f>
        <v/>
      </c>
      <c r="J124" s="993"/>
      <c r="K124" s="995" t="str">
        <f>IFERROR(VLOOKUP(K123,科目・教員!$A$1:$B$355,2,0),"")</f>
        <v/>
      </c>
      <c r="L124" s="995"/>
      <c r="M124" s="992" t="str">
        <f>IFERROR(VLOOKUP(M123,科目・教員!$A$1:$B$355,2,0),"")</f>
        <v/>
      </c>
      <c r="N124" s="993"/>
      <c r="O124" s="995" t="str">
        <f>IFERROR(VLOOKUP(O123,科目・教員!$A$1:$B$355,2,0),"")</f>
        <v/>
      </c>
      <c r="P124" s="993"/>
      <c r="Q124" s="995" t="str">
        <f>IFERROR(VLOOKUP(Q123,科目・教員!$A$1:$B$355,2,0),"")</f>
        <v/>
      </c>
      <c r="R124" s="993"/>
      <c r="S124" s="995" t="str">
        <f>IFERROR(VLOOKUP(S123,科目・教員!$A$1:$B$355,2,0),"")</f>
        <v/>
      </c>
      <c r="T124" s="993"/>
      <c r="U124" s="56"/>
      <c r="Z124" s="1000"/>
      <c r="AA124" s="986"/>
      <c r="AB124" s="986"/>
      <c r="AC124" s="986"/>
      <c r="AD124" s="986"/>
      <c r="AE124" s="986"/>
      <c r="AF124" s="986"/>
      <c r="AG124" s="986"/>
      <c r="AH124" s="986"/>
      <c r="AI124" s="986"/>
      <c r="AJ124" s="986"/>
      <c r="AK124" s="986"/>
      <c r="AL124" s="986"/>
      <c r="AM124" s="986"/>
      <c r="AN124" s="986"/>
      <c r="AO124" s="986"/>
      <c r="AP124" s="986"/>
      <c r="AQ124" s="986"/>
      <c r="AR124" s="986"/>
      <c r="AS124" s="986"/>
      <c r="AT124" s="986"/>
      <c r="AU124" s="986"/>
      <c r="AV124" s="986"/>
      <c r="AW124" s="986"/>
      <c r="AX124" s="986"/>
      <c r="AY124" s="986"/>
      <c r="AZ124" s="986"/>
      <c r="BA124" s="986"/>
      <c r="BB124" s="986"/>
      <c r="BC124" s="986"/>
      <c r="BD124" s="986"/>
      <c r="BE124" s="986"/>
      <c r="BF124" s="986"/>
      <c r="BG124" s="986"/>
      <c r="BH124" s="986"/>
      <c r="BI124" s="986"/>
      <c r="BJ124" s="986"/>
      <c r="BK124" s="974"/>
      <c r="BL124" s="974"/>
      <c r="BM124" s="974"/>
      <c r="BN124" s="986"/>
      <c r="BO124" s="986"/>
      <c r="BP124" s="986"/>
      <c r="BQ124" s="986"/>
      <c r="BR124" s="986"/>
      <c r="BS124" s="986"/>
      <c r="BT124" s="986"/>
      <c r="BU124" s="986"/>
      <c r="BV124" s="986"/>
    </row>
    <row r="125" spans="1:74" ht="13.5" customHeight="1">
      <c r="A125" s="1000"/>
      <c r="B125" s="14" t="s">
        <v>69</v>
      </c>
      <c r="C125" s="992" t="str">
        <f>VLOOKUP($C102,'2026年度(1年前期)'!$B$5:$N$208,COLUMN('2026年度(1年前期)'!$K$5)+1,0)&amp;""</f>
        <v/>
      </c>
      <c r="D125" s="993"/>
      <c r="E125" s="994" t="str">
        <f>VLOOKUP($C102,'2026年度(2年前期)'!$B$5:$N$208,COLUMN('2026年度(2年前期)'!$K$5)+1,0)&amp;""</f>
        <v/>
      </c>
      <c r="F125" s="993"/>
      <c r="G125" s="994" t="str">
        <f>VLOOKUP($C102,'2026年度(3年前期)'!$B$5:$N$208,COLUMN('2026年度(3年前期)'!$K$5)+1,0)&amp;""</f>
        <v/>
      </c>
      <c r="H125" s="993"/>
      <c r="I125" s="994" t="str">
        <f>VLOOKUP($C102,'2026年度(4年前期)'!$B$5:$N$208,COLUMN('2026年度(4年前期)'!$K$5)+1,0)&amp;""</f>
        <v/>
      </c>
      <c r="J125" s="993"/>
      <c r="K125" s="995" t="str">
        <f>VLOOKUP($C102,'2026年度(助産前期)'!$B$5:$N$208,COLUMN('2026年度(助産前期)'!$K$5)+1,0)&amp;""</f>
        <v/>
      </c>
      <c r="L125" s="995"/>
      <c r="M125" s="992" t="str">
        <f>VLOOKUP($C102,'2026年度(M1前期)'!$B$5:$N$208,COLUMN('2026年度(M1前期)'!$K$5)+1,0)&amp;""</f>
        <v/>
      </c>
      <c r="N125" s="993"/>
      <c r="O125" s="995" t="str">
        <f>VLOOKUP($C102,'2026年度(M2前期)'!$B$5:$N$208,COLUMN('2026年度(M2前期)'!$K$5)+1,0)&amp;""</f>
        <v/>
      </c>
      <c r="P125" s="993"/>
      <c r="Q125" s="995" t="str">
        <f>VLOOKUP($C102,'2026年度(D1前期)'!$B$5:$N$208,COLUMN('2026年度(D1前期)'!$K$5)+1,0)&amp;""</f>
        <v/>
      </c>
      <c r="R125" s="993"/>
      <c r="S125" s="995" t="str">
        <f>VLOOKUP($C102,'2026年度(D23前期)'!$B$5:$N$208,COLUMN('2026年度(D23前期)'!$K$5)+1,0)&amp;""</f>
        <v/>
      </c>
      <c r="T125" s="993"/>
      <c r="U125" s="56"/>
      <c r="Z125" s="1000"/>
      <c r="AA125" s="986"/>
      <c r="AB125" s="986"/>
      <c r="AC125" s="986"/>
      <c r="AD125" s="986"/>
      <c r="AE125" s="986"/>
      <c r="AF125" s="986"/>
      <c r="AG125" s="986"/>
      <c r="AH125" s="986"/>
      <c r="AI125" s="986"/>
      <c r="AJ125" s="986"/>
      <c r="AK125" s="986"/>
      <c r="AL125" s="986"/>
      <c r="AM125" s="986"/>
      <c r="AN125" s="986"/>
      <c r="AO125" s="986"/>
      <c r="AP125" s="986"/>
      <c r="AQ125" s="986"/>
      <c r="AR125" s="986"/>
      <c r="AS125" s="986"/>
      <c r="AT125" s="986"/>
      <c r="AU125" s="986"/>
      <c r="AV125" s="986"/>
      <c r="AW125" s="986"/>
      <c r="AX125" s="986"/>
      <c r="AY125" s="986"/>
      <c r="AZ125" s="986"/>
      <c r="BA125" s="986"/>
      <c r="BB125" s="986"/>
      <c r="BC125" s="986"/>
      <c r="BD125" s="986"/>
      <c r="BE125" s="986"/>
      <c r="BF125" s="986"/>
      <c r="BG125" s="986"/>
      <c r="BH125" s="986"/>
      <c r="BI125" s="986"/>
      <c r="BJ125" s="986"/>
      <c r="BK125" s="974"/>
      <c r="BL125" s="974"/>
      <c r="BM125" s="974"/>
      <c r="BN125" s="986"/>
      <c r="BO125" s="986"/>
      <c r="BP125" s="986"/>
      <c r="BQ125" s="986"/>
      <c r="BR125" s="986"/>
      <c r="BS125" s="986"/>
      <c r="BT125" s="986"/>
      <c r="BU125" s="986"/>
      <c r="BV125" s="986"/>
    </row>
    <row r="126" spans="1:74" ht="13.5" customHeight="1">
      <c r="A126" s="1001"/>
      <c r="B126" s="15" t="s">
        <v>63</v>
      </c>
      <c r="C126" s="991"/>
      <c r="D126" s="989"/>
      <c r="E126" s="988"/>
      <c r="F126" s="989"/>
      <c r="G126" s="988"/>
      <c r="H126" s="989"/>
      <c r="I126" s="988"/>
      <c r="J126" s="989"/>
      <c r="K126" s="990"/>
      <c r="L126" s="990"/>
      <c r="M126" s="991"/>
      <c r="N126" s="989"/>
      <c r="O126" s="990"/>
      <c r="P126" s="989"/>
      <c r="Q126" s="990"/>
      <c r="R126" s="989"/>
      <c r="S126" s="990"/>
      <c r="T126" s="989"/>
      <c r="U126" s="57"/>
      <c r="V126" s="19"/>
      <c r="W126" s="19"/>
      <c r="X126" s="19"/>
      <c r="Y126" s="19"/>
      <c r="Z126" s="1001"/>
      <c r="AA126" s="987"/>
      <c r="AB126" s="987"/>
      <c r="AC126" s="987"/>
      <c r="AD126" s="987"/>
      <c r="AE126" s="987"/>
      <c r="AF126" s="987"/>
      <c r="AG126" s="987"/>
      <c r="AH126" s="987"/>
      <c r="AI126" s="987"/>
      <c r="AJ126" s="987"/>
      <c r="AK126" s="987"/>
      <c r="AL126" s="987"/>
      <c r="AM126" s="987"/>
      <c r="AN126" s="987"/>
      <c r="AO126" s="987"/>
      <c r="AP126" s="987"/>
      <c r="AQ126" s="987"/>
      <c r="AR126" s="987"/>
      <c r="AS126" s="987"/>
      <c r="AT126" s="987"/>
      <c r="AU126" s="987"/>
      <c r="AV126" s="987"/>
      <c r="AW126" s="987"/>
      <c r="AX126" s="987"/>
      <c r="AY126" s="987"/>
      <c r="AZ126" s="987"/>
      <c r="BA126" s="987"/>
      <c r="BB126" s="987"/>
      <c r="BC126" s="987"/>
      <c r="BD126" s="987"/>
      <c r="BE126" s="987"/>
      <c r="BF126" s="987"/>
      <c r="BG126" s="987"/>
      <c r="BH126" s="987"/>
      <c r="BI126" s="987"/>
      <c r="BJ126" s="987"/>
      <c r="BK126" s="975"/>
      <c r="BL126" s="975"/>
      <c r="BM126" s="975"/>
      <c r="BN126" s="987"/>
      <c r="BO126" s="987"/>
      <c r="BP126" s="987"/>
      <c r="BQ126" s="987"/>
      <c r="BR126" s="987"/>
      <c r="BS126" s="987"/>
      <c r="BT126" s="987"/>
      <c r="BU126" s="987"/>
      <c r="BV126" s="987"/>
    </row>
    <row r="127" spans="1:74" ht="18">
      <c r="A127" s="4"/>
      <c r="B127" s="5"/>
      <c r="C127" s="1035">
        <f>C102+1</f>
        <v>46118</v>
      </c>
      <c r="D127" s="1035"/>
      <c r="E127" s="1035"/>
      <c r="F127" s="1035"/>
      <c r="G127" s="1035"/>
      <c r="H127" s="1035"/>
      <c r="I127" s="1035"/>
      <c r="J127" s="1035"/>
      <c r="K127" s="1035"/>
      <c r="L127" s="1035"/>
      <c r="M127" s="1035"/>
      <c r="N127" s="1035"/>
      <c r="O127" s="1035"/>
      <c r="P127" s="1035"/>
      <c r="Q127" s="1035"/>
      <c r="R127" s="1035"/>
      <c r="S127" s="1035"/>
      <c r="T127" s="1035"/>
      <c r="U127" s="1055">
        <f>C127</f>
        <v>46118</v>
      </c>
      <c r="V127" s="1056"/>
      <c r="W127" s="1056"/>
      <c r="X127" s="1056"/>
      <c r="Y127" s="1056"/>
      <c r="Z127" s="1057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1000" t="s">
        <v>52</v>
      </c>
      <c r="B128" s="11" t="s">
        <v>53</v>
      </c>
      <c r="C128" s="1011" t="str">
        <f>VLOOKUP($C127,'2026年度(1年前期)'!$B$5:$N$208,COLUMN('2026年度(1年前期)'!$C$5),0)&amp;""</f>
        <v>実習着採寸･物品販売</v>
      </c>
      <c r="D128" s="1012"/>
      <c r="E128" s="1018" t="str">
        <f>VLOOKUP($C127,'2026年度(2年前期)'!$B$5:$N$208,COLUMN('2026年度(2年前期)'!$C$5),0)&amp;""</f>
        <v>家族看護学</v>
      </c>
      <c r="F128" s="1012"/>
      <c r="G128" s="1018" t="str">
        <f>VLOOKUP($C127,'2026年度(3年前期)'!$B$5:$N$208,COLUMN('2026年度(3年前期)'!$C$5),0)&amp;""</f>
        <v/>
      </c>
      <c r="H128" s="1012"/>
      <c r="I128" s="1018" t="str">
        <f>VLOOKUP($C127,'2026年度(4年前期)'!$B$5:$N$208,COLUMN('2026年度(4年前期)'!$C$5),0)&amp;""</f>
        <v/>
      </c>
      <c r="J128" s="1012"/>
      <c r="K128" s="997" t="str">
        <f>VLOOKUP($C127,'2026年度(助産前期)'!$B$5:$N$208,COLUMN('2026年度(助産前期)'!$C$5),0)&amp;""</f>
        <v>助産診断･技術学Ⅰ</v>
      </c>
      <c r="L128" s="1029"/>
      <c r="M128" s="1036" t="str">
        <f>VLOOKUP($C127,'2026年度(M1前期)'!$B$5:$N$208,COLUMN('2026年度(M1前期)'!$C$5),0)&amp;""</f>
        <v/>
      </c>
      <c r="N128" s="1029"/>
      <c r="O128" s="1018" t="str">
        <f>VLOOKUP($C127,'2026年度(M2前期)'!$B$5:$N$208,COLUMN('2026年度(M2前期)'!$C$5),0)&amp;""</f>
        <v/>
      </c>
      <c r="P128" s="1012"/>
      <c r="Q128" s="1018" t="str">
        <f>VLOOKUP($C127,'2026年度(D1前期)'!$B$5:$N$208,COLUMN('2026年度(D1前期)'!$C$5),0)&amp;""</f>
        <v/>
      </c>
      <c r="R128" s="1012"/>
      <c r="S128" s="997" t="str">
        <f>VLOOKUP($C127,'2026年度(D23前期)'!$B$5:$N$208,COLUMN('2026年度(D23前期)'!$C$5),0)&amp;""</f>
        <v/>
      </c>
      <c r="T128" s="1012"/>
      <c r="U128" s="765" t="s">
        <v>118</v>
      </c>
      <c r="Y128" s="33"/>
      <c r="Z128" s="999" t="str">
        <f>A128</f>
        <v xml:space="preserve">１時限（09：20～10：50） </v>
      </c>
      <c r="AA128" s="985" t="s">
        <v>119</v>
      </c>
      <c r="AB128" s="1136"/>
      <c r="AC128" s="1136"/>
      <c r="AD128" s="1136"/>
      <c r="AE128" s="1136"/>
      <c r="AF128" s="1136"/>
      <c r="AG128" s="985" t="s">
        <v>120</v>
      </c>
      <c r="AH128" s="985" t="s">
        <v>120</v>
      </c>
      <c r="AI128" s="985" t="s">
        <v>120</v>
      </c>
      <c r="AJ128" s="985" t="s">
        <v>120</v>
      </c>
      <c r="AK128" s="985" t="s">
        <v>120</v>
      </c>
      <c r="AL128" s="985" t="s">
        <v>120</v>
      </c>
      <c r="AM128" s="985" t="s">
        <v>120</v>
      </c>
      <c r="AN128" s="1136"/>
      <c r="AO128" s="1136"/>
      <c r="AP128" s="1136"/>
      <c r="AQ128" s="1136"/>
      <c r="AR128" s="1136"/>
      <c r="AS128" s="1136"/>
      <c r="AT128" s="1136"/>
      <c r="AU128" s="1136"/>
      <c r="AV128" s="1136"/>
      <c r="AW128" s="1136"/>
      <c r="AX128" s="1136"/>
      <c r="AY128" s="1136"/>
      <c r="AZ128" s="985" t="s">
        <v>121</v>
      </c>
      <c r="BA128" s="1136"/>
      <c r="BB128" s="1136"/>
      <c r="BC128" s="1136"/>
      <c r="BD128" s="1136"/>
      <c r="BE128" s="1136"/>
      <c r="BF128" s="1136"/>
      <c r="BG128" s="1136"/>
      <c r="BH128" s="1136"/>
      <c r="BI128" s="1136"/>
      <c r="BJ128" s="1136"/>
      <c r="BK128" s="973" t="s">
        <v>122</v>
      </c>
      <c r="BL128" s="973"/>
      <c r="BM128" s="973"/>
      <c r="BN128" s="985"/>
      <c r="BO128" s="1136"/>
      <c r="BP128" s="1136"/>
      <c r="BQ128" s="1136"/>
      <c r="BR128" s="1136"/>
      <c r="BS128" s="1136"/>
      <c r="BT128" s="1136"/>
      <c r="BU128" s="1136"/>
      <c r="BV128" s="1136"/>
    </row>
    <row r="129" spans="1:74" ht="13.5" customHeight="1">
      <c r="A129" s="1000"/>
      <c r="B129" s="14" t="s">
        <v>58</v>
      </c>
      <c r="C129" s="1014" t="str">
        <f>IFERROR(VLOOKUP(C128,科目・教員!$A$1:$B$355,2,0),"")</f>
        <v/>
      </c>
      <c r="D129" s="1013"/>
      <c r="E129" s="1025" t="str">
        <f>IFERROR(VLOOKUP(E128,科目・教員!$A$1:$B$355,2,0),"")</f>
        <v>藤田　淳子</v>
      </c>
      <c r="F129" s="1013"/>
      <c r="G129" s="1025" t="str">
        <f>IFERROR(VLOOKUP(G128,科目・教員!$A$1:$B$355,2,0),"")</f>
        <v/>
      </c>
      <c r="H129" s="1013"/>
      <c r="I129" s="1025" t="str">
        <f>IFERROR(VLOOKUP(I128,科目・教員!$A$1:$B$355,2,0),"")</f>
        <v/>
      </c>
      <c r="J129" s="1013"/>
      <c r="K129" s="993" t="str">
        <f>IFERROR(VLOOKUP(K128,科目・教員!$A$1:$B$355,2,0),"")</f>
        <v>池田　真弓</v>
      </c>
      <c r="L129" s="1026"/>
      <c r="M129" s="1032" t="str">
        <f>IFERROR(VLOOKUP(M128,科目・教員!$A$1:$B$355,2,0),"")</f>
        <v/>
      </c>
      <c r="N129" s="1013"/>
      <c r="O129" s="1025" t="str">
        <f>IFERROR(VLOOKUP(O128,科目・教員!$A$1:$B$355,2,0),"")</f>
        <v/>
      </c>
      <c r="P129" s="1013"/>
      <c r="Q129" s="1025" t="str">
        <f>IFERROR(VLOOKUP(Q128,科目・教員!$A$1:$B$355,2,0),"")</f>
        <v/>
      </c>
      <c r="R129" s="1013"/>
      <c r="S129" s="993" t="str">
        <f>IFERROR(VLOOKUP(S128,科目・教員!$A$1:$B$355,2,0),"")</f>
        <v/>
      </c>
      <c r="T129" s="1013"/>
      <c r="U129" s="765" t="s">
        <v>88</v>
      </c>
      <c r="Y129" s="33"/>
      <c r="Z129" s="1000"/>
      <c r="AA129" s="986"/>
      <c r="AB129" s="1137"/>
      <c r="AC129" s="1137"/>
      <c r="AD129" s="1137"/>
      <c r="AE129" s="1137"/>
      <c r="AF129" s="1137"/>
      <c r="AG129" s="986"/>
      <c r="AH129" s="986"/>
      <c r="AI129" s="986"/>
      <c r="AJ129" s="986"/>
      <c r="AK129" s="986"/>
      <c r="AL129" s="986"/>
      <c r="AM129" s="986"/>
      <c r="AN129" s="1137"/>
      <c r="AO129" s="1137"/>
      <c r="AP129" s="1137"/>
      <c r="AQ129" s="1137"/>
      <c r="AR129" s="1137"/>
      <c r="AS129" s="1137"/>
      <c r="AT129" s="1137"/>
      <c r="AU129" s="1137"/>
      <c r="AV129" s="1137"/>
      <c r="AW129" s="1137"/>
      <c r="AX129" s="1137"/>
      <c r="AY129" s="1137"/>
      <c r="AZ129" s="986"/>
      <c r="BA129" s="1137"/>
      <c r="BB129" s="1137"/>
      <c r="BC129" s="1137"/>
      <c r="BD129" s="1137"/>
      <c r="BE129" s="1137"/>
      <c r="BF129" s="1137"/>
      <c r="BG129" s="1137"/>
      <c r="BH129" s="1137"/>
      <c r="BI129" s="1137"/>
      <c r="BJ129" s="1137"/>
      <c r="BK129" s="974"/>
      <c r="BL129" s="974"/>
      <c r="BM129" s="974"/>
      <c r="BN129" s="974"/>
      <c r="BO129" s="1137"/>
      <c r="BP129" s="1137"/>
      <c r="BQ129" s="1137"/>
      <c r="BR129" s="1137"/>
      <c r="BS129" s="1137"/>
      <c r="BT129" s="1137"/>
      <c r="BU129" s="1137"/>
      <c r="BV129" s="1137"/>
    </row>
    <row r="130" spans="1:74" ht="13.5" customHeight="1">
      <c r="A130" s="1000"/>
      <c r="B130" s="14" t="s">
        <v>69</v>
      </c>
      <c r="C130" s="1014" t="str">
        <f>VLOOKUP($C127,'2026年度(1年前期)'!$B$5:$N$208,COLUMN('2026年度(1年前期)'!$C$5)+1,0)&amp;""</f>
        <v>201～205･
基礎実･母小実</v>
      </c>
      <c r="D130" s="1013"/>
      <c r="E130" s="1025" t="str">
        <f>VLOOKUP($C127,'2026年度(2年前期)'!$B$5:$N$208,COLUMN('2026年度(2年前期)'!$C$5)+1,0)&amp;""</f>
        <v>101</v>
      </c>
      <c r="F130" s="1013"/>
      <c r="G130" s="1025" t="str">
        <f>VLOOKUP($C127,'2026年度(3年前期)'!$B$5:$N$208,COLUMN('2026年度(3年前期)'!$C$5)+1,0)&amp;""</f>
        <v/>
      </c>
      <c r="H130" s="1013"/>
      <c r="I130" s="1025" t="str">
        <f>VLOOKUP($C127,'2026年度(4年前期)'!$B$5:$N$208,COLUMN('2026年度(4年前期)'!$C$5)+1,0)&amp;""</f>
        <v/>
      </c>
      <c r="J130" s="1013"/>
      <c r="K130" s="993" t="str">
        <f>VLOOKUP($C127,'2026年度(助産前期)'!$B$5:$N$208,COLUMN('2026年度(助産前期)'!$C$5)+1,0)&amp;""</f>
        <v>304</v>
      </c>
      <c r="L130" s="1026"/>
      <c r="M130" s="1032" t="str">
        <f>VLOOKUP($C127,'2026年度(M1前期)'!$B$5:$N$208,COLUMN('2026年度(M1前期)'!C$5)+1,0)&amp;""</f>
        <v/>
      </c>
      <c r="N130" s="1013"/>
      <c r="O130" s="1025" t="str">
        <f>VLOOKUP($C127,'2026年度(M2前期)'!$B$5:$N$208,COLUMN('2026年度(M2前期)'!$C$5)+1,0)&amp;""</f>
        <v/>
      </c>
      <c r="P130" s="1013"/>
      <c r="Q130" s="1025" t="str">
        <f>VLOOKUP($C127,'2026年度(D1前期)'!$B$5:$N$208,COLUMN('2026年度(D1前期)'!$C$5)+1,0)&amp;""</f>
        <v/>
      </c>
      <c r="R130" s="1013"/>
      <c r="S130" s="993" t="str">
        <f>VLOOKUP($C127,'2026年度(D23前期)'!$B$5:$N$208,COLUMN('2026年度(D23前期)'!$C$5)+1,0)&amp;""</f>
        <v/>
      </c>
      <c r="T130" s="1013"/>
      <c r="U130" s="765" t="s">
        <v>123</v>
      </c>
      <c r="Y130" s="33"/>
      <c r="Z130" s="1000"/>
      <c r="AA130" s="986"/>
      <c r="AB130" s="1137"/>
      <c r="AC130" s="1137"/>
      <c r="AD130" s="1137"/>
      <c r="AE130" s="1137"/>
      <c r="AF130" s="1137"/>
      <c r="AG130" s="986"/>
      <c r="AH130" s="986"/>
      <c r="AI130" s="986"/>
      <c r="AJ130" s="986"/>
      <c r="AK130" s="986"/>
      <c r="AL130" s="986"/>
      <c r="AM130" s="986"/>
      <c r="AN130" s="1137"/>
      <c r="AO130" s="1137"/>
      <c r="AP130" s="1137"/>
      <c r="AQ130" s="1137"/>
      <c r="AR130" s="1137"/>
      <c r="AS130" s="1137"/>
      <c r="AT130" s="1137"/>
      <c r="AU130" s="1137"/>
      <c r="AV130" s="1137"/>
      <c r="AW130" s="1137"/>
      <c r="AX130" s="1137"/>
      <c r="AY130" s="1137"/>
      <c r="AZ130" s="986"/>
      <c r="BA130" s="1137"/>
      <c r="BB130" s="1137"/>
      <c r="BC130" s="1137"/>
      <c r="BD130" s="1137"/>
      <c r="BE130" s="1137"/>
      <c r="BF130" s="1137"/>
      <c r="BG130" s="1137"/>
      <c r="BH130" s="1137"/>
      <c r="BI130" s="1137"/>
      <c r="BJ130" s="1137"/>
      <c r="BK130" s="974"/>
      <c r="BL130" s="974"/>
      <c r="BM130" s="974"/>
      <c r="BN130" s="974"/>
      <c r="BO130" s="1137"/>
      <c r="BP130" s="1137"/>
      <c r="BQ130" s="1137"/>
      <c r="BR130" s="1137"/>
      <c r="BS130" s="1137"/>
      <c r="BT130" s="1137"/>
      <c r="BU130" s="1137"/>
      <c r="BV130" s="1137"/>
    </row>
    <row r="131" spans="1:74" ht="13.5" customHeight="1">
      <c r="A131" s="1001"/>
      <c r="B131" s="15" t="s">
        <v>63</v>
      </c>
      <c r="C131" s="991"/>
      <c r="D131" s="1031"/>
      <c r="E131" s="988"/>
      <c r="F131" s="1031"/>
      <c r="G131" s="988"/>
      <c r="H131" s="1031"/>
      <c r="I131" s="988"/>
      <c r="J131" s="1031"/>
      <c r="K131" s="990"/>
      <c r="L131" s="1034"/>
      <c r="M131" s="1030"/>
      <c r="N131" s="1031"/>
      <c r="O131" s="988"/>
      <c r="P131" s="1031"/>
      <c r="Q131" s="988"/>
      <c r="R131" s="1031"/>
      <c r="S131" s="990"/>
      <c r="T131" s="1031"/>
      <c r="U131" s="765"/>
      <c r="Y131" s="33"/>
      <c r="Z131" s="1001"/>
      <c r="AA131" s="987"/>
      <c r="AB131" s="1138"/>
      <c r="AC131" s="1138"/>
      <c r="AD131" s="1138"/>
      <c r="AE131" s="1138"/>
      <c r="AF131" s="1138"/>
      <c r="AG131" s="987"/>
      <c r="AH131" s="987"/>
      <c r="AI131" s="987"/>
      <c r="AJ131" s="987"/>
      <c r="AK131" s="987"/>
      <c r="AL131" s="987"/>
      <c r="AM131" s="987"/>
      <c r="AN131" s="1138"/>
      <c r="AO131" s="1138"/>
      <c r="AP131" s="1138"/>
      <c r="AQ131" s="1138"/>
      <c r="AR131" s="1138"/>
      <c r="AS131" s="1138"/>
      <c r="AT131" s="1138"/>
      <c r="AU131" s="1138"/>
      <c r="AV131" s="1138"/>
      <c r="AW131" s="1138"/>
      <c r="AX131" s="1138"/>
      <c r="AY131" s="1138"/>
      <c r="AZ131" s="987"/>
      <c r="BA131" s="1138"/>
      <c r="BB131" s="1138"/>
      <c r="BC131" s="1138"/>
      <c r="BD131" s="1138"/>
      <c r="BE131" s="1138"/>
      <c r="BF131" s="1138"/>
      <c r="BG131" s="1138"/>
      <c r="BH131" s="1138"/>
      <c r="BI131" s="1138"/>
      <c r="BJ131" s="1138"/>
      <c r="BK131" s="975"/>
      <c r="BL131" s="975"/>
      <c r="BM131" s="975"/>
      <c r="BN131" s="975"/>
      <c r="BO131" s="1138"/>
      <c r="BP131" s="1138"/>
      <c r="BQ131" s="1138"/>
      <c r="BR131" s="1138"/>
      <c r="BS131" s="1138"/>
      <c r="BT131" s="1138"/>
      <c r="BU131" s="1138"/>
      <c r="BV131" s="1138"/>
    </row>
    <row r="132" spans="1:74" ht="13.5" customHeight="1">
      <c r="A132" s="1000" t="s">
        <v>65</v>
      </c>
      <c r="B132" s="14" t="s">
        <v>53</v>
      </c>
      <c r="C132" s="1011" t="str">
        <f>VLOOKUP($C127,'2026年度(1年前期)'!$B$5:$N$208,COLUMN('2026年度(1年前期)'!$E$5),0)&amp;""</f>
        <v>実習着採寸･物品販売</v>
      </c>
      <c r="D132" s="1012"/>
      <c r="E132" s="1018" t="str">
        <f>VLOOKUP($C127,'2026年度(2年前期)'!$B$5:$N$208,COLUMN('2026年度(2年前期)'!$E$5),0)&amp;""</f>
        <v>成人看護援助論Ⅰ</v>
      </c>
      <c r="F132" s="1012"/>
      <c r="G132" s="1018" t="str">
        <f>VLOOKUP($C127,'2026年度(3年前期)'!$B$5:$N$208,COLUMN('2026年度(3年前期)'!$E$5),0)&amp;""</f>
        <v>精神看護援助論</v>
      </c>
      <c r="H132" s="1012"/>
      <c r="I132" s="1018" t="str">
        <f>VLOOKUP($C127,'2026年度(4年前期)'!$B$5:$N$208,COLUMN('2026年度(4年前期)'!$E$5),0)&amp;""</f>
        <v>卒業研究Ⅰ
(図書館講座・小島先生①)</v>
      </c>
      <c r="J132" s="1012"/>
      <c r="K132" s="997" t="str">
        <f>VLOOKUP($C127,'2026年度(助産前期)'!$B$5:$N$208,COLUMN('2026年度(助産前期)'!$E$5),0)&amp;""</f>
        <v>助産診断･技術学Ⅰ</v>
      </c>
      <c r="L132" s="1029"/>
      <c r="M132" s="1011" t="str">
        <f>VLOOKUP($C127,'2026年度(M1前期)'!$B$5:$N$208,COLUMN('2026年度(M1前期)'!$E$5),0)&amp;""</f>
        <v/>
      </c>
      <c r="N132" s="1012"/>
      <c r="O132" s="997" t="str">
        <f>VLOOKUP($C127,'2026年度(M2前期)'!$B$5:$N$208,COLUMN('2026年度(M2前期)'!$E$5),0)&amp;""</f>
        <v/>
      </c>
      <c r="P132" s="1012"/>
      <c r="Q132" s="997" t="str">
        <f>VLOOKUP($C127,'2026年度(D1前期)'!$B$5:$N$208,COLUMN('2026年度(D1前期)'!$E$5),0)&amp;""</f>
        <v/>
      </c>
      <c r="R132" s="1012"/>
      <c r="S132" s="997" t="str">
        <f>VLOOKUP($C127,'2026年度(D23前期)'!$B$5:$N$208,COLUMN('2026年度(D23前期)'!$E$5),0)&amp;""</f>
        <v/>
      </c>
      <c r="T132" s="1012"/>
      <c r="U132" s="56"/>
      <c r="Y132" s="33"/>
      <c r="Z132" s="1000" t="str">
        <f>A132</f>
        <v>２時限（11：00～12：30）</v>
      </c>
      <c r="AA132" s="985" t="s">
        <v>96</v>
      </c>
      <c r="AB132" s="1136"/>
      <c r="AC132" s="1136"/>
      <c r="AD132" s="1136"/>
      <c r="AE132" s="1136"/>
      <c r="AF132" s="1136"/>
      <c r="AG132" s="985" t="s">
        <v>120</v>
      </c>
      <c r="AH132" s="985" t="s">
        <v>120</v>
      </c>
      <c r="AI132" s="985" t="s">
        <v>120</v>
      </c>
      <c r="AJ132" s="985" t="s">
        <v>120</v>
      </c>
      <c r="AK132" s="985" t="s">
        <v>120</v>
      </c>
      <c r="AL132" s="985" t="s">
        <v>120</v>
      </c>
      <c r="AM132" s="985" t="s">
        <v>120</v>
      </c>
      <c r="AN132" s="1136"/>
      <c r="AO132" s="1136"/>
      <c r="AP132" s="1136"/>
      <c r="AQ132" s="1136"/>
      <c r="AR132" s="1136"/>
      <c r="AS132" s="1136"/>
      <c r="AT132" s="1136"/>
      <c r="AU132" s="1136"/>
      <c r="AV132" s="1136"/>
      <c r="AW132" s="985" t="s">
        <v>124</v>
      </c>
      <c r="AX132" s="1136"/>
      <c r="AY132" s="1136"/>
      <c r="AZ132" s="985" t="s">
        <v>121</v>
      </c>
      <c r="BA132" s="1136"/>
      <c r="BB132" s="1136"/>
      <c r="BC132" s="1136"/>
      <c r="BD132" s="1136"/>
      <c r="BE132" s="1136"/>
      <c r="BF132" s="1136"/>
      <c r="BG132" s="1136"/>
      <c r="BH132" s="1136"/>
      <c r="BI132" s="1136"/>
      <c r="BJ132" s="1136"/>
      <c r="BK132" s="973" t="s">
        <v>122</v>
      </c>
      <c r="BL132" s="973"/>
      <c r="BM132" s="973"/>
      <c r="BN132" s="985" t="s">
        <v>125</v>
      </c>
      <c r="BO132" s="1136"/>
      <c r="BP132" s="1136"/>
      <c r="BQ132" s="1136"/>
      <c r="BR132" s="1136"/>
      <c r="BS132" s="1136"/>
      <c r="BT132" s="1136"/>
      <c r="BU132" s="1136"/>
      <c r="BV132" s="1136"/>
    </row>
    <row r="133" spans="1:74" ht="13.5" customHeight="1">
      <c r="A133" s="1000"/>
      <c r="B133" s="14" t="s">
        <v>58</v>
      </c>
      <c r="C133" s="1014" t="str">
        <f>IFERROR(VLOOKUP(C132,科目・教員!$A$1:$B$355,2,0),"")</f>
        <v/>
      </c>
      <c r="D133" s="1013"/>
      <c r="E133" s="1025" t="str">
        <f>IFERROR(VLOOKUP(E132,科目・教員!$A$1:$B$355,2,0),"")</f>
        <v>遠藤　晶子</v>
      </c>
      <c r="F133" s="1013"/>
      <c r="G133" s="1025" t="str">
        <f>IFERROR(VLOOKUP(G132,科目・教員!$A$1:$B$355,2,0),"")</f>
        <v>松浦　佳代</v>
      </c>
      <c r="H133" s="1013"/>
      <c r="I133" s="1025" t="str">
        <f>IFERROR(VLOOKUP(I132,科目・教員!$A$1:$B$355,2,0),"")</f>
        <v/>
      </c>
      <c r="J133" s="1013"/>
      <c r="K133" s="993" t="str">
        <f>IFERROR(VLOOKUP(K132,科目・教員!$A$1:$B$355,2,0),"")</f>
        <v>池田　真弓</v>
      </c>
      <c r="L133" s="1026"/>
      <c r="M133" s="1014" t="str">
        <f>IFERROR(VLOOKUP(M132,科目・教員!$A$1:$B$355,2,0),"")</f>
        <v/>
      </c>
      <c r="N133" s="1013"/>
      <c r="O133" s="993" t="str">
        <f>IFERROR(VLOOKUP(O132,科目・教員!$A$1:$B$355,2,0),"")</f>
        <v/>
      </c>
      <c r="P133" s="1013"/>
      <c r="Q133" s="993" t="str">
        <f>IFERROR(VLOOKUP(Q132,科目・教員!$A$1:$B$355,2,0),"")</f>
        <v/>
      </c>
      <c r="R133" s="1013"/>
      <c r="S133" s="993" t="str">
        <f>IFERROR(VLOOKUP(S132,科目・教員!$A$1:$B$355,2,0),"")</f>
        <v/>
      </c>
      <c r="T133" s="1013"/>
      <c r="U133" s="56"/>
      <c r="Y133" s="33"/>
      <c r="Z133" s="1000"/>
      <c r="AA133" s="986"/>
      <c r="AB133" s="1137"/>
      <c r="AC133" s="1137"/>
      <c r="AD133" s="1137"/>
      <c r="AE133" s="1137"/>
      <c r="AF133" s="1137"/>
      <c r="AG133" s="986"/>
      <c r="AH133" s="986"/>
      <c r="AI133" s="986"/>
      <c r="AJ133" s="986"/>
      <c r="AK133" s="986"/>
      <c r="AL133" s="986"/>
      <c r="AM133" s="986"/>
      <c r="AN133" s="1137"/>
      <c r="AO133" s="1137"/>
      <c r="AP133" s="1137"/>
      <c r="AQ133" s="1137"/>
      <c r="AR133" s="1137"/>
      <c r="AS133" s="1137"/>
      <c r="AT133" s="1137"/>
      <c r="AU133" s="1137"/>
      <c r="AV133" s="1137"/>
      <c r="AW133" s="986"/>
      <c r="AX133" s="1137"/>
      <c r="AY133" s="1137"/>
      <c r="AZ133" s="986"/>
      <c r="BA133" s="1137"/>
      <c r="BB133" s="1137"/>
      <c r="BC133" s="1137"/>
      <c r="BD133" s="1137"/>
      <c r="BE133" s="1137"/>
      <c r="BF133" s="1137"/>
      <c r="BG133" s="1137"/>
      <c r="BH133" s="1137"/>
      <c r="BI133" s="1137"/>
      <c r="BJ133" s="1137"/>
      <c r="BK133" s="974"/>
      <c r="BL133" s="974"/>
      <c r="BM133" s="974"/>
      <c r="BN133" s="974"/>
      <c r="BO133" s="1137"/>
      <c r="BP133" s="1137"/>
      <c r="BQ133" s="1137"/>
      <c r="BR133" s="1137"/>
      <c r="BS133" s="1137"/>
      <c r="BT133" s="1137"/>
      <c r="BU133" s="1137"/>
      <c r="BV133" s="1137"/>
    </row>
    <row r="134" spans="1:74" ht="13.5" customHeight="1">
      <c r="A134" s="1000"/>
      <c r="B134" s="14" t="s">
        <v>69</v>
      </c>
      <c r="C134" s="1014" t="str">
        <f>VLOOKUP($C127,'2026年度(1年前期)'!$B$5:$N$208,COLUMN('2026年度(1年前期)'!$E$5)+1,0)&amp;""</f>
        <v>201～205･
基礎実･母小実</v>
      </c>
      <c r="D134" s="1013"/>
      <c r="E134" s="1025" t="str">
        <f>VLOOKUP($C127,'2026年度(2年前期)'!$B$5:$N$208,COLUMN('2026年度(2年前期)'!$E$5)+1,0)&amp;""</f>
        <v>101</v>
      </c>
      <c r="F134" s="1013"/>
      <c r="G134" s="1025" t="str">
        <f>VLOOKUP($C127,'2026年度(3年前期)'!$B$5:$N$208,COLUMN('2026年度(3年前期)'!$E$5)+1,0)&amp;""</f>
        <v>301</v>
      </c>
      <c r="H134" s="1013"/>
      <c r="I134" s="1025" t="str">
        <f>VLOOKUP($C127,'2026年度(4年前期)'!$B$5:$N$208,COLUMN('2026年度(4年前期)'!$E$5)+1,0)&amp;""</f>
        <v>大講義室</v>
      </c>
      <c r="J134" s="1013"/>
      <c r="K134" s="993" t="str">
        <f>VLOOKUP($C127,'2026年度(助産前期)'!$B$5:$N$208,COLUMN('2026年度(助産前期)'!$E$5)+1,0)&amp;""</f>
        <v>304</v>
      </c>
      <c r="L134" s="1026"/>
      <c r="M134" s="1014" t="str">
        <f>VLOOKUP($C127,'2026年度(M1前期)'!$B$5:$N$208,COLUMN('2026年度(M1前期)'!$E$5)+1,0)&amp;""</f>
        <v/>
      </c>
      <c r="N134" s="1013"/>
      <c r="O134" s="993" t="str">
        <f>VLOOKUP($C127,'2026年度(M2前期)'!$B$5:$N$208,COLUMN('2026年度(M2前期)'!$E$5)+1,0)&amp;""</f>
        <v/>
      </c>
      <c r="P134" s="1013"/>
      <c r="Q134" s="993" t="str">
        <f>VLOOKUP($C127,'2026年度(D1前期)'!$B$5:$N$208,COLUMN('2026年度(D1前期)'!$E$5)+1,0)&amp;""</f>
        <v/>
      </c>
      <c r="R134" s="1013"/>
      <c r="S134" s="993" t="str">
        <f>VLOOKUP($C127,'2026年度(D23前期)'!$B$5:$N$208,COLUMN('2026年度(D23前期)'!$E$5)+1,0)&amp;""</f>
        <v/>
      </c>
      <c r="T134" s="1013"/>
      <c r="U134" s="56"/>
      <c r="Z134" s="1000"/>
      <c r="AA134" s="986"/>
      <c r="AB134" s="1137"/>
      <c r="AC134" s="1137"/>
      <c r="AD134" s="1137"/>
      <c r="AE134" s="1137"/>
      <c r="AF134" s="1137"/>
      <c r="AG134" s="986"/>
      <c r="AH134" s="986"/>
      <c r="AI134" s="986"/>
      <c r="AJ134" s="986"/>
      <c r="AK134" s="986"/>
      <c r="AL134" s="986"/>
      <c r="AM134" s="986"/>
      <c r="AN134" s="1137"/>
      <c r="AO134" s="1137"/>
      <c r="AP134" s="1137"/>
      <c r="AQ134" s="1137"/>
      <c r="AR134" s="1137"/>
      <c r="AS134" s="1137"/>
      <c r="AT134" s="1137"/>
      <c r="AU134" s="1137"/>
      <c r="AV134" s="1137"/>
      <c r="AW134" s="986"/>
      <c r="AX134" s="1137"/>
      <c r="AY134" s="1137"/>
      <c r="AZ134" s="986"/>
      <c r="BA134" s="1137"/>
      <c r="BB134" s="1137"/>
      <c r="BC134" s="1137"/>
      <c r="BD134" s="1137"/>
      <c r="BE134" s="1137"/>
      <c r="BF134" s="1137"/>
      <c r="BG134" s="1137"/>
      <c r="BH134" s="1137"/>
      <c r="BI134" s="1137"/>
      <c r="BJ134" s="1137"/>
      <c r="BK134" s="974"/>
      <c r="BL134" s="974"/>
      <c r="BM134" s="974"/>
      <c r="BN134" s="974"/>
      <c r="BO134" s="1137"/>
      <c r="BP134" s="1137"/>
      <c r="BQ134" s="1137"/>
      <c r="BR134" s="1137"/>
      <c r="BS134" s="1137"/>
      <c r="BT134" s="1137"/>
      <c r="BU134" s="1137"/>
      <c r="BV134" s="1137"/>
    </row>
    <row r="135" spans="1:74" ht="13.5" customHeight="1">
      <c r="A135" s="1017"/>
      <c r="B135" s="15" t="s">
        <v>63</v>
      </c>
      <c r="C135" s="991"/>
      <c r="D135" s="989"/>
      <c r="E135" s="988"/>
      <c r="F135" s="989"/>
      <c r="G135" s="988"/>
      <c r="H135" s="989"/>
      <c r="I135" s="988"/>
      <c r="J135" s="989"/>
      <c r="K135" s="990"/>
      <c r="L135" s="990"/>
      <c r="M135" s="991"/>
      <c r="N135" s="989"/>
      <c r="O135" s="990"/>
      <c r="P135" s="989"/>
      <c r="Q135" s="990"/>
      <c r="R135" s="989"/>
      <c r="S135" s="990"/>
      <c r="T135" s="989"/>
      <c r="U135" s="56"/>
      <c r="Z135" s="1001"/>
      <c r="AA135" s="987"/>
      <c r="AB135" s="1138"/>
      <c r="AC135" s="1138"/>
      <c r="AD135" s="1138"/>
      <c r="AE135" s="1138"/>
      <c r="AF135" s="1138"/>
      <c r="AG135" s="987"/>
      <c r="AH135" s="987"/>
      <c r="AI135" s="987"/>
      <c r="AJ135" s="987"/>
      <c r="AK135" s="987"/>
      <c r="AL135" s="987"/>
      <c r="AM135" s="987"/>
      <c r="AN135" s="1138"/>
      <c r="AO135" s="1138"/>
      <c r="AP135" s="1138"/>
      <c r="AQ135" s="1138"/>
      <c r="AR135" s="1138"/>
      <c r="AS135" s="1138"/>
      <c r="AT135" s="1138"/>
      <c r="AU135" s="1138"/>
      <c r="AV135" s="1138"/>
      <c r="AW135" s="987"/>
      <c r="AX135" s="1138"/>
      <c r="AY135" s="1138"/>
      <c r="AZ135" s="987"/>
      <c r="BA135" s="1138"/>
      <c r="BB135" s="1138"/>
      <c r="BC135" s="1138"/>
      <c r="BD135" s="1138"/>
      <c r="BE135" s="1138"/>
      <c r="BF135" s="1138"/>
      <c r="BG135" s="1138"/>
      <c r="BH135" s="1138"/>
      <c r="BI135" s="1138"/>
      <c r="BJ135" s="1138"/>
      <c r="BK135" s="975"/>
      <c r="BL135" s="975"/>
      <c r="BM135" s="975"/>
      <c r="BN135" s="975"/>
      <c r="BO135" s="1138"/>
      <c r="BP135" s="1138"/>
      <c r="BQ135" s="1138"/>
      <c r="BR135" s="1138"/>
      <c r="BS135" s="1138"/>
      <c r="BT135" s="1138"/>
      <c r="BU135" s="1138"/>
      <c r="BV135" s="1138"/>
    </row>
    <row r="136" spans="1:74" ht="13.5" customHeight="1">
      <c r="A136" s="999" t="s">
        <v>71</v>
      </c>
      <c r="B136" s="17" t="s">
        <v>72</v>
      </c>
      <c r="C136" s="1011"/>
      <c r="D136" s="1012"/>
      <c r="E136" s="1018"/>
      <c r="F136" s="1012"/>
      <c r="G136" s="1018"/>
      <c r="H136" s="1012"/>
      <c r="I136" s="1018"/>
      <c r="J136" s="1012"/>
      <c r="K136" s="997"/>
      <c r="L136" s="1029"/>
      <c r="M136" s="1011"/>
      <c r="N136" s="1012"/>
      <c r="O136" s="997"/>
      <c r="P136" s="1012"/>
      <c r="Q136" s="997"/>
      <c r="R136" s="1012"/>
      <c r="S136" s="997"/>
      <c r="T136" s="1012"/>
      <c r="U136" s="58"/>
      <c r="Z136" s="1000" t="str">
        <f>A136</f>
        <v>昼休み（12：30～13：30）</v>
      </c>
      <c r="AA136" s="1136"/>
      <c r="AB136" s="1136"/>
      <c r="AC136" s="1136"/>
      <c r="AD136" s="1136"/>
      <c r="AE136" s="1136"/>
      <c r="AF136" s="1136"/>
      <c r="AG136" s="1136"/>
      <c r="AH136" s="1136"/>
      <c r="AI136" s="1136"/>
      <c r="AJ136" s="1136"/>
      <c r="AK136" s="1136"/>
      <c r="AL136" s="1136"/>
      <c r="AM136" s="1136"/>
      <c r="AN136" s="1136"/>
      <c r="AO136" s="1136"/>
      <c r="AP136" s="1136"/>
      <c r="AQ136" s="1136"/>
      <c r="AR136" s="1136"/>
      <c r="AS136" s="1136"/>
      <c r="AT136" s="1136"/>
      <c r="AU136" s="1136"/>
      <c r="AV136" s="1136"/>
      <c r="AW136" s="1136"/>
      <c r="AX136" s="1136"/>
      <c r="AY136" s="1136"/>
      <c r="AZ136" s="1136"/>
      <c r="BA136" s="1136"/>
      <c r="BB136" s="1136"/>
      <c r="BC136" s="1136"/>
      <c r="BD136" s="1136"/>
      <c r="BE136" s="1136"/>
      <c r="BF136" s="1136"/>
      <c r="BG136" s="1136"/>
      <c r="BH136" s="1136"/>
      <c r="BI136" s="1136"/>
      <c r="BJ136" s="1136"/>
      <c r="BK136" s="973"/>
      <c r="BL136" s="973"/>
      <c r="BM136" s="973"/>
      <c r="BN136" s="1136"/>
      <c r="BO136" s="1136"/>
      <c r="BP136" s="1136"/>
      <c r="BQ136" s="1136"/>
      <c r="BR136" s="1136"/>
      <c r="BS136" s="1136"/>
      <c r="BT136" s="1136"/>
      <c r="BU136" s="1136"/>
      <c r="BV136" s="1136"/>
    </row>
    <row r="137" spans="1:74" ht="13.5" customHeight="1">
      <c r="A137" s="1000"/>
      <c r="B137" s="17" t="s">
        <v>73</v>
      </c>
      <c r="C137" s="1014"/>
      <c r="D137" s="1013"/>
      <c r="E137" s="1025"/>
      <c r="F137" s="1013"/>
      <c r="G137" s="1025"/>
      <c r="H137" s="1013"/>
      <c r="I137" s="1025"/>
      <c r="J137" s="1013"/>
      <c r="K137" s="993"/>
      <c r="L137" s="1026"/>
      <c r="M137" s="1014"/>
      <c r="N137" s="1013"/>
      <c r="O137" s="993"/>
      <c r="P137" s="1013"/>
      <c r="Q137" s="993"/>
      <c r="R137" s="1013"/>
      <c r="S137" s="993"/>
      <c r="T137" s="1013"/>
      <c r="U137" s="58"/>
      <c r="Z137" s="1000"/>
      <c r="AA137" s="1137"/>
      <c r="AB137" s="1137"/>
      <c r="AC137" s="1137"/>
      <c r="AD137" s="1137"/>
      <c r="AE137" s="1137"/>
      <c r="AF137" s="1137"/>
      <c r="AG137" s="1137"/>
      <c r="AH137" s="1137"/>
      <c r="AI137" s="1137"/>
      <c r="AJ137" s="1137"/>
      <c r="AK137" s="1137"/>
      <c r="AL137" s="1137"/>
      <c r="AM137" s="1137"/>
      <c r="AN137" s="1137"/>
      <c r="AO137" s="1137"/>
      <c r="AP137" s="1137"/>
      <c r="AQ137" s="1137"/>
      <c r="AR137" s="1137"/>
      <c r="AS137" s="1137"/>
      <c r="AT137" s="1137"/>
      <c r="AU137" s="1137"/>
      <c r="AV137" s="1137"/>
      <c r="AW137" s="1137"/>
      <c r="AX137" s="1137"/>
      <c r="AY137" s="1137"/>
      <c r="AZ137" s="1137"/>
      <c r="BA137" s="1137"/>
      <c r="BB137" s="1137"/>
      <c r="BC137" s="1137"/>
      <c r="BD137" s="1137"/>
      <c r="BE137" s="1137"/>
      <c r="BF137" s="1137"/>
      <c r="BG137" s="1137"/>
      <c r="BH137" s="1137"/>
      <c r="BI137" s="1137"/>
      <c r="BJ137" s="1137"/>
      <c r="BK137" s="974"/>
      <c r="BL137" s="974"/>
      <c r="BM137" s="974"/>
      <c r="BN137" s="1137"/>
      <c r="BO137" s="1137"/>
      <c r="BP137" s="1137"/>
      <c r="BQ137" s="1137"/>
      <c r="BR137" s="1137"/>
      <c r="BS137" s="1137"/>
      <c r="BT137" s="1137"/>
      <c r="BU137" s="1137"/>
      <c r="BV137" s="1137"/>
    </row>
    <row r="138" spans="1:74" ht="13.5" customHeight="1">
      <c r="A138" s="1000"/>
      <c r="B138" s="17" t="s">
        <v>69</v>
      </c>
      <c r="C138" s="1014"/>
      <c r="D138" s="1013"/>
      <c r="E138" s="1025"/>
      <c r="F138" s="1013"/>
      <c r="G138" s="1025"/>
      <c r="H138" s="1013"/>
      <c r="I138" s="1025"/>
      <c r="J138" s="1013"/>
      <c r="K138" s="993"/>
      <c r="L138" s="1026"/>
      <c r="M138" s="1014"/>
      <c r="N138" s="1013"/>
      <c r="O138" s="993"/>
      <c r="P138" s="1013"/>
      <c r="Q138" s="993"/>
      <c r="R138" s="1013"/>
      <c r="S138" s="993"/>
      <c r="T138" s="1013"/>
      <c r="U138" s="56"/>
      <c r="Z138" s="1000"/>
      <c r="AA138" s="1137"/>
      <c r="AB138" s="1137"/>
      <c r="AC138" s="1137"/>
      <c r="AD138" s="1137"/>
      <c r="AE138" s="1137"/>
      <c r="AF138" s="1137"/>
      <c r="AG138" s="1137"/>
      <c r="AH138" s="1137"/>
      <c r="AI138" s="1137"/>
      <c r="AJ138" s="1137"/>
      <c r="AK138" s="1137"/>
      <c r="AL138" s="1137"/>
      <c r="AM138" s="1137"/>
      <c r="AN138" s="1137"/>
      <c r="AO138" s="1137"/>
      <c r="AP138" s="1137"/>
      <c r="AQ138" s="1137"/>
      <c r="AR138" s="1137"/>
      <c r="AS138" s="1137"/>
      <c r="AT138" s="1137"/>
      <c r="AU138" s="1137"/>
      <c r="AV138" s="1137"/>
      <c r="AW138" s="1137"/>
      <c r="AX138" s="1137"/>
      <c r="AY138" s="1137"/>
      <c r="AZ138" s="1137"/>
      <c r="BA138" s="1137"/>
      <c r="BB138" s="1137"/>
      <c r="BC138" s="1137"/>
      <c r="BD138" s="1137"/>
      <c r="BE138" s="1137"/>
      <c r="BF138" s="1137"/>
      <c r="BG138" s="1137"/>
      <c r="BH138" s="1137"/>
      <c r="BI138" s="1137"/>
      <c r="BJ138" s="1137"/>
      <c r="BK138" s="974"/>
      <c r="BL138" s="974"/>
      <c r="BM138" s="974"/>
      <c r="BN138" s="1137"/>
      <c r="BO138" s="1137"/>
      <c r="BP138" s="1137"/>
      <c r="BQ138" s="1137"/>
      <c r="BR138" s="1137"/>
      <c r="BS138" s="1137"/>
      <c r="BT138" s="1137"/>
      <c r="BU138" s="1137"/>
      <c r="BV138" s="1137"/>
    </row>
    <row r="139" spans="1:74" ht="13.5" customHeight="1">
      <c r="A139" s="1001"/>
      <c r="B139" s="18" t="s">
        <v>63</v>
      </c>
      <c r="C139" s="1023"/>
      <c r="D139" s="1016"/>
      <c r="E139" s="1024"/>
      <c r="F139" s="1016"/>
      <c r="G139" s="1024"/>
      <c r="H139" s="1016"/>
      <c r="I139" s="1024"/>
      <c r="J139" s="1016"/>
      <c r="K139" s="1015"/>
      <c r="L139" s="1015"/>
      <c r="M139" s="1023"/>
      <c r="N139" s="1016"/>
      <c r="O139" s="1015"/>
      <c r="P139" s="1016"/>
      <c r="Q139" s="1015"/>
      <c r="R139" s="1016"/>
      <c r="S139" s="1015"/>
      <c r="T139" s="1016"/>
      <c r="U139" s="56"/>
      <c r="Z139" s="1001"/>
      <c r="AA139" s="1138"/>
      <c r="AB139" s="1138"/>
      <c r="AC139" s="1138"/>
      <c r="AD139" s="1138"/>
      <c r="AE139" s="1138"/>
      <c r="AF139" s="1138"/>
      <c r="AG139" s="1138"/>
      <c r="AH139" s="1138"/>
      <c r="AI139" s="1138"/>
      <c r="AJ139" s="1138"/>
      <c r="AK139" s="1138"/>
      <c r="AL139" s="1138"/>
      <c r="AM139" s="1138"/>
      <c r="AN139" s="1138"/>
      <c r="AO139" s="1138"/>
      <c r="AP139" s="1138"/>
      <c r="AQ139" s="1138"/>
      <c r="AR139" s="1138"/>
      <c r="AS139" s="1138"/>
      <c r="AT139" s="1138"/>
      <c r="AU139" s="1138"/>
      <c r="AV139" s="1138"/>
      <c r="AW139" s="1138"/>
      <c r="AX139" s="1138"/>
      <c r="AY139" s="1138"/>
      <c r="AZ139" s="1138"/>
      <c r="BA139" s="1138"/>
      <c r="BB139" s="1138"/>
      <c r="BC139" s="1138"/>
      <c r="BD139" s="1138"/>
      <c r="BE139" s="1138"/>
      <c r="BF139" s="1138"/>
      <c r="BG139" s="1138"/>
      <c r="BH139" s="1138"/>
      <c r="BI139" s="1138"/>
      <c r="BJ139" s="1138"/>
      <c r="BK139" s="975"/>
      <c r="BL139" s="975"/>
      <c r="BM139" s="975"/>
      <c r="BN139" s="1138"/>
      <c r="BO139" s="1138"/>
      <c r="BP139" s="1138"/>
      <c r="BQ139" s="1138"/>
      <c r="BR139" s="1138"/>
      <c r="BS139" s="1138"/>
      <c r="BT139" s="1138"/>
      <c r="BU139" s="1138"/>
      <c r="BV139" s="1138"/>
    </row>
    <row r="140" spans="1:74" ht="13.5" customHeight="1">
      <c r="A140" s="1000" t="s">
        <v>74</v>
      </c>
      <c r="B140" s="14" t="s">
        <v>53</v>
      </c>
      <c r="C140" s="996" t="str">
        <f>VLOOKUP($C127,'2026年度(1年前期)'!$B$5:$N$208,COLUMN('2026年度(1年前期)'!$G$5),0)&amp;""</f>
        <v>防犯･防災教室</v>
      </c>
      <c r="D140" s="997"/>
      <c r="E140" s="1002" t="str">
        <f>VLOOKUP($C127,'2026年度(2年前期)'!$B$5:$N$208,COLUMN('2026年度(2年前期)'!$G$5),0)&amp;""</f>
        <v>防犯･防災教室</v>
      </c>
      <c r="F140" s="997"/>
      <c r="G140" s="1002" t="str">
        <f>VLOOKUP($C127,'2026年度(3年前期)'!$B$5:$N$208,COLUMN('2026年度(3年前期)'!$G$5),0)&amp;""</f>
        <v>防犯･防災教室</v>
      </c>
      <c r="H140" s="997"/>
      <c r="I140" s="1002" t="str">
        <f>VLOOKUP($C127,'2026年度(4年前期)'!$B$5:$N$208,COLUMN('2026年度(4年前期)'!$G$5),0)&amp;""</f>
        <v>防犯･防災教室</v>
      </c>
      <c r="J140" s="997"/>
      <c r="K140" s="998" t="str">
        <f>VLOOKUP($C127,'2026年度(助産前期)'!$B$5:$N$208,COLUMN('2026年度(助産前期)'!$G$5),0)&amp;""</f>
        <v/>
      </c>
      <c r="L140" s="998"/>
      <c r="M140" s="996" t="str">
        <f>VLOOKUP($C127,'2026年度(M1前期)'!$B$5:$N$208,COLUMN('2026年度(M1前期)'!$G$5),0)&amp;""</f>
        <v/>
      </c>
      <c r="N140" s="997"/>
      <c r="O140" s="998" t="str">
        <f>VLOOKUP($C127,'2026年度(M2前期)'!$B$5:$N$208,COLUMN('2026年度(M2前期)'!$G$5),0)&amp;""</f>
        <v/>
      </c>
      <c r="P140" s="997"/>
      <c r="Q140" s="998" t="str">
        <f>VLOOKUP($C127,'2026年度(D1前期)'!$B$5:$N$208,COLUMN('2026年度(D1前期)'!$G$5),0)&amp;""</f>
        <v/>
      </c>
      <c r="R140" s="997"/>
      <c r="S140" s="998" t="str">
        <f>VLOOKUP($C127,'2026年度(D23前期)'!$B$5:$N$208,COLUMN('2026年度(D23前期)'!$G$5),0)&amp;""</f>
        <v/>
      </c>
      <c r="T140" s="997"/>
      <c r="U140" s="56"/>
      <c r="Z140" s="1000" t="str">
        <f>A140</f>
        <v>３時限（13：30～15：00）</v>
      </c>
      <c r="AA140" s="1136"/>
      <c r="AB140" s="1136"/>
      <c r="AC140" s="1136"/>
      <c r="AD140" s="1136"/>
      <c r="AE140" s="1136"/>
      <c r="AF140" s="985" t="s">
        <v>126</v>
      </c>
      <c r="AG140" s="1136"/>
      <c r="AH140" s="1136"/>
      <c r="AI140" s="1136"/>
      <c r="AJ140" s="1136"/>
      <c r="AK140" s="1136"/>
      <c r="AL140" s="1136"/>
      <c r="AM140" s="1136"/>
      <c r="AN140" s="1136"/>
      <c r="AO140" s="1136"/>
      <c r="AP140" s="1136"/>
      <c r="AQ140" s="1136"/>
      <c r="AR140" s="1136"/>
      <c r="AS140" s="1136"/>
      <c r="AT140" s="1136"/>
      <c r="AU140" s="1136"/>
      <c r="AV140" s="1136"/>
      <c r="AW140" s="1136"/>
      <c r="AX140" s="1136"/>
      <c r="AY140" s="1136"/>
      <c r="AZ140" s="1136"/>
      <c r="BA140" s="1136"/>
      <c r="BB140" s="1136"/>
      <c r="BC140" s="1136"/>
      <c r="BD140" s="1136"/>
      <c r="BE140" s="1136"/>
      <c r="BF140" s="1136"/>
      <c r="BG140" s="1136"/>
      <c r="BH140" s="1136"/>
      <c r="BI140" s="1136"/>
      <c r="BJ140" s="1136"/>
      <c r="BK140" s="973"/>
      <c r="BL140" s="973"/>
      <c r="BM140" s="973"/>
      <c r="BN140" s="1136"/>
      <c r="BO140" s="1136"/>
      <c r="BP140" s="1136"/>
      <c r="BQ140" s="1136"/>
      <c r="BR140" s="1136"/>
      <c r="BS140" s="1136"/>
      <c r="BT140" s="1136"/>
      <c r="BU140" s="1136"/>
      <c r="BV140" s="1136"/>
    </row>
    <row r="141" spans="1:74" ht="13.5" customHeight="1">
      <c r="A141" s="1000"/>
      <c r="B141" s="14" t="s">
        <v>58</v>
      </c>
      <c r="C141" s="992" t="str">
        <f>IFERROR(VLOOKUP(C140,科目・教員!$A$1:$B$355,2,0),"")</f>
        <v/>
      </c>
      <c r="D141" s="993"/>
      <c r="E141" s="994" t="str">
        <f>IFERROR(VLOOKUP(E140,科目・教員!$A$1:$B$355,2,0),"")</f>
        <v/>
      </c>
      <c r="F141" s="993"/>
      <c r="G141" s="994" t="str">
        <f>IFERROR(VLOOKUP(G140,科目・教員!$A$1:$B$355,2,0),"")</f>
        <v/>
      </c>
      <c r="H141" s="993"/>
      <c r="I141" s="994" t="str">
        <f>IFERROR(VLOOKUP(I140,科目・教員!$A$1:$B$355,2,0),"")</f>
        <v/>
      </c>
      <c r="J141" s="993"/>
      <c r="K141" s="995" t="str">
        <f>IFERROR(VLOOKUP(K140,科目・教員!$A$1:$B$355,2,0),"")</f>
        <v/>
      </c>
      <c r="L141" s="995"/>
      <c r="M141" s="992" t="str">
        <f>IFERROR(VLOOKUP(M140,科目・教員!$A$1:$B$355,2,0),"")</f>
        <v/>
      </c>
      <c r="N141" s="993"/>
      <c r="O141" s="995" t="str">
        <f>IFERROR(VLOOKUP(O140,科目・教員!$A$1:$B$355,2,0),"")</f>
        <v/>
      </c>
      <c r="P141" s="993"/>
      <c r="Q141" s="995" t="str">
        <f>IFERROR(VLOOKUP(Q140,科目・教員!$A$1:$B$355,2,0),"")</f>
        <v/>
      </c>
      <c r="R141" s="993"/>
      <c r="S141" s="995" t="str">
        <f>IFERROR(VLOOKUP(S140,科目・教員!$A$1:$B$355,2,0),"")</f>
        <v/>
      </c>
      <c r="T141" s="993"/>
      <c r="U141" s="56"/>
      <c r="Z141" s="1000"/>
      <c r="AA141" s="1137"/>
      <c r="AB141" s="1137"/>
      <c r="AC141" s="1137"/>
      <c r="AD141" s="1137"/>
      <c r="AE141" s="1137"/>
      <c r="AF141" s="986"/>
      <c r="AG141" s="1137"/>
      <c r="AH141" s="1137"/>
      <c r="AI141" s="1137"/>
      <c r="AJ141" s="1137"/>
      <c r="AK141" s="1137"/>
      <c r="AL141" s="1137"/>
      <c r="AM141" s="1137"/>
      <c r="AN141" s="1137"/>
      <c r="AO141" s="1137"/>
      <c r="AP141" s="1137"/>
      <c r="AQ141" s="1137"/>
      <c r="AR141" s="1137"/>
      <c r="AS141" s="1137"/>
      <c r="AT141" s="1137"/>
      <c r="AU141" s="1137"/>
      <c r="AV141" s="1137"/>
      <c r="AW141" s="1137"/>
      <c r="AX141" s="1137"/>
      <c r="AY141" s="1137"/>
      <c r="AZ141" s="1137"/>
      <c r="BA141" s="1137"/>
      <c r="BB141" s="1137"/>
      <c r="BC141" s="1137"/>
      <c r="BD141" s="1137"/>
      <c r="BE141" s="1137"/>
      <c r="BF141" s="1137"/>
      <c r="BG141" s="1137"/>
      <c r="BH141" s="1137"/>
      <c r="BI141" s="1137"/>
      <c r="BJ141" s="1137"/>
      <c r="BK141" s="974"/>
      <c r="BL141" s="974"/>
      <c r="BM141" s="974"/>
      <c r="BN141" s="1137"/>
      <c r="BO141" s="1137"/>
      <c r="BP141" s="1137"/>
      <c r="BQ141" s="1137"/>
      <c r="BR141" s="1137"/>
      <c r="BS141" s="1137"/>
      <c r="BT141" s="1137"/>
      <c r="BU141" s="1137"/>
      <c r="BV141" s="1137"/>
    </row>
    <row r="142" spans="1:74" ht="13.5" customHeight="1">
      <c r="A142" s="1000"/>
      <c r="B142" s="14" t="s">
        <v>69</v>
      </c>
      <c r="C142" s="992" t="str">
        <f>VLOOKUP($C127,'2026年度(1年前期)'!$B$5:$N$208,COLUMN('2026年度(1年前期)'!$G$5)+1,0)&amp;""</f>
        <v>講堂</v>
      </c>
      <c r="D142" s="993"/>
      <c r="E142" s="994" t="str">
        <f>VLOOKUP($C127,'2026年度(2年前期)'!$B$5:$N$208,COLUMN('2026年度(2年前期)'!$G$5)+1,0)&amp;""</f>
        <v>講堂</v>
      </c>
      <c r="F142" s="993"/>
      <c r="G142" s="994" t="str">
        <f>VLOOKUP($C127,'2026年度(3年前期)'!$B$5:$N$208,COLUMN('2026年度(3年前期)'!$G$5)+1,0)&amp;""</f>
        <v>講堂</v>
      </c>
      <c r="H142" s="993"/>
      <c r="I142" s="994" t="str">
        <f>VLOOKUP($C127,'2026年度(4年前期)'!$B$5:$N$208,COLUMN('2026年度(4年前期)'!$G$5)+1,0)&amp;""</f>
        <v>講堂</v>
      </c>
      <c r="J142" s="993"/>
      <c r="K142" s="995" t="str">
        <f>VLOOKUP($C127,'2026年度(助産前期)'!$B$5:$N$208,COLUMN('2026年度(助産前期)'!$G$5)+1,0)&amp;""</f>
        <v/>
      </c>
      <c r="L142" s="995"/>
      <c r="M142" s="992" t="str">
        <f>VLOOKUP($C127,'2026年度(M1前期)'!$B$5:$N$208,COLUMN('2026年度(M1前期)'!$G$5)+1,0)&amp;""</f>
        <v/>
      </c>
      <c r="N142" s="993"/>
      <c r="O142" s="995" t="str">
        <f>VLOOKUP($C127,'2026年度(M2前期)'!$B$5:$N$208,COLUMN('2026年度(M2前期)'!$G$5)+1,0)&amp;""</f>
        <v/>
      </c>
      <c r="P142" s="993"/>
      <c r="Q142" s="995" t="str">
        <f>VLOOKUP($C127,'2026年度(D1前期)'!$B$5:$N$208,COLUMN('2026年度(D1前期)'!$G$5)+1,0)&amp;""</f>
        <v/>
      </c>
      <c r="R142" s="993"/>
      <c r="S142" s="995" t="str">
        <f>VLOOKUP($C127,'2026年度(D23前期)'!$B$5:$N$208,COLUMN('2026年度(D23前期)'!$G$5)+1,0)&amp;""</f>
        <v/>
      </c>
      <c r="T142" s="993"/>
      <c r="U142" s="56"/>
      <c r="Z142" s="1000"/>
      <c r="AA142" s="1137"/>
      <c r="AB142" s="1137"/>
      <c r="AC142" s="1137"/>
      <c r="AD142" s="1137"/>
      <c r="AE142" s="1137"/>
      <c r="AF142" s="986"/>
      <c r="AG142" s="1137"/>
      <c r="AH142" s="1137"/>
      <c r="AI142" s="1137"/>
      <c r="AJ142" s="1137"/>
      <c r="AK142" s="1137"/>
      <c r="AL142" s="1137"/>
      <c r="AM142" s="1137"/>
      <c r="AN142" s="1137"/>
      <c r="AO142" s="1137"/>
      <c r="AP142" s="1137"/>
      <c r="AQ142" s="1137"/>
      <c r="AR142" s="1137"/>
      <c r="AS142" s="1137"/>
      <c r="AT142" s="1137"/>
      <c r="AU142" s="1137"/>
      <c r="AV142" s="1137"/>
      <c r="AW142" s="1137"/>
      <c r="AX142" s="1137"/>
      <c r="AY142" s="1137"/>
      <c r="AZ142" s="1137"/>
      <c r="BA142" s="1137"/>
      <c r="BB142" s="1137"/>
      <c r="BC142" s="1137"/>
      <c r="BD142" s="1137"/>
      <c r="BE142" s="1137"/>
      <c r="BF142" s="1137"/>
      <c r="BG142" s="1137"/>
      <c r="BH142" s="1137"/>
      <c r="BI142" s="1137"/>
      <c r="BJ142" s="1137"/>
      <c r="BK142" s="974"/>
      <c r="BL142" s="974"/>
      <c r="BM142" s="974"/>
      <c r="BN142" s="1137"/>
      <c r="BO142" s="1137"/>
      <c r="BP142" s="1137"/>
      <c r="BQ142" s="1137"/>
      <c r="BR142" s="1137"/>
      <c r="BS142" s="1137"/>
      <c r="BT142" s="1137"/>
      <c r="BU142" s="1137"/>
      <c r="BV142" s="1137"/>
    </row>
    <row r="143" spans="1:74" ht="13.5" customHeight="1">
      <c r="A143" s="1017"/>
      <c r="B143" s="15" t="s">
        <v>63</v>
      </c>
      <c r="C143" s="991"/>
      <c r="D143" s="989"/>
      <c r="E143" s="988"/>
      <c r="F143" s="989"/>
      <c r="G143" s="988"/>
      <c r="H143" s="989"/>
      <c r="I143" s="988"/>
      <c r="J143" s="989"/>
      <c r="K143" s="990"/>
      <c r="L143" s="990"/>
      <c r="M143" s="991"/>
      <c r="N143" s="989"/>
      <c r="O143" s="990"/>
      <c r="P143" s="989"/>
      <c r="Q143" s="990"/>
      <c r="R143" s="989"/>
      <c r="S143" s="990"/>
      <c r="T143" s="989"/>
      <c r="U143" s="56"/>
      <c r="Z143" s="1001"/>
      <c r="AA143" s="1138"/>
      <c r="AB143" s="1138"/>
      <c r="AC143" s="1138"/>
      <c r="AD143" s="1138"/>
      <c r="AE143" s="1138"/>
      <c r="AF143" s="987"/>
      <c r="AG143" s="1138"/>
      <c r="AH143" s="1138"/>
      <c r="AI143" s="1138"/>
      <c r="AJ143" s="1138"/>
      <c r="AK143" s="1138"/>
      <c r="AL143" s="1138"/>
      <c r="AM143" s="1138"/>
      <c r="AN143" s="1138"/>
      <c r="AO143" s="1138"/>
      <c r="AP143" s="1138"/>
      <c r="AQ143" s="1138"/>
      <c r="AR143" s="1138"/>
      <c r="AS143" s="1138"/>
      <c r="AT143" s="1138"/>
      <c r="AU143" s="1138"/>
      <c r="AV143" s="1138"/>
      <c r="AW143" s="1138"/>
      <c r="AX143" s="1138"/>
      <c r="AY143" s="1138"/>
      <c r="AZ143" s="1138"/>
      <c r="BA143" s="1138"/>
      <c r="BB143" s="1138"/>
      <c r="BC143" s="1138"/>
      <c r="BD143" s="1138"/>
      <c r="BE143" s="1138"/>
      <c r="BF143" s="1138"/>
      <c r="BG143" s="1138"/>
      <c r="BH143" s="1138"/>
      <c r="BI143" s="1138"/>
      <c r="BJ143" s="1138"/>
      <c r="BK143" s="975"/>
      <c r="BL143" s="975"/>
      <c r="BM143" s="975"/>
      <c r="BN143" s="1138"/>
      <c r="BO143" s="1138"/>
      <c r="BP143" s="1138"/>
      <c r="BQ143" s="1138"/>
      <c r="BR143" s="1138"/>
      <c r="BS143" s="1138"/>
      <c r="BT143" s="1138"/>
      <c r="BU143" s="1138"/>
      <c r="BV143" s="1138"/>
    </row>
    <row r="144" spans="1:74" ht="13.5" customHeight="1">
      <c r="A144" s="1000" t="s">
        <v>75</v>
      </c>
      <c r="B144" s="14" t="s">
        <v>53</v>
      </c>
      <c r="C144" s="996" t="str">
        <f>VLOOKUP($C127,'2026年度(1年前期)'!$B$5:$N$208,COLUMN('2026年度(1年前期)'!$I$5),0)&amp;""</f>
        <v>チューター別グループ面談・校内見学</v>
      </c>
      <c r="D144" s="997"/>
      <c r="E144" s="1002" t="str">
        <f>VLOOKUP($C127,'2026年度(2年前期)'!$B$5:$N$208,COLUMN('2026年度(2年前期)'!$I$5),0)&amp;""</f>
        <v>チューター別グループ面談
校内見学</v>
      </c>
      <c r="F144" s="997"/>
      <c r="G144" s="1002" t="str">
        <f>VLOOKUP($C127,'2026年度(3年前期)'!$B$5:$N$208,COLUMN('2026年度(3年前期)'!$I$5),0)&amp;""</f>
        <v>チューター別グループ面談
校内見学</v>
      </c>
      <c r="H144" s="997"/>
      <c r="I144" s="1002" t="str">
        <f>VLOOKUP($C127,'2026年度(4年前期)'!$B$5:$N$208,COLUMN('2026年度(4年前期)'!$I$5),0)&amp;""</f>
        <v>チューター別グループ面談
校内見学</v>
      </c>
      <c r="J144" s="997"/>
      <c r="K144" s="998" t="str">
        <f>VLOOKUP($C127,'2026年度(助産前期)'!$B$5:$N$208,COLUMN('2026年度(助産前期)'!$I$5),0)&amp;""</f>
        <v/>
      </c>
      <c r="L144" s="998"/>
      <c r="M144" s="996" t="str">
        <f>VLOOKUP($C127,'2026年度(M1前期)'!$B$5:$N$208,COLUMN('2026年度(M1前期)'!$I$5),0)&amp;""</f>
        <v/>
      </c>
      <c r="N144" s="997"/>
      <c r="O144" s="998" t="str">
        <f>VLOOKUP($C127,'2026年度(M2前期)'!$B$5:$N$208,COLUMN('2026年度(M2前期)'!$I$5),0)&amp;""</f>
        <v/>
      </c>
      <c r="P144" s="997"/>
      <c r="Q144" s="998" t="str">
        <f>VLOOKUP($C127,'2026年度(D1前期)'!$B$5:$N$208,COLUMN('2026年度(D1前期)'!$I$5),0)&amp;""</f>
        <v/>
      </c>
      <c r="R144" s="997"/>
      <c r="S144" s="998" t="str">
        <f>VLOOKUP($C127,'2026年度(D23前期)'!$B$5:$N$208,COLUMN('2026年度(D23前期)'!$I$5),0)&amp;""</f>
        <v/>
      </c>
      <c r="T144" s="997"/>
      <c r="U144" s="58"/>
      <c r="Z144" s="1000" t="str">
        <f>A144</f>
        <v>４時限（15：10～16：40）</v>
      </c>
      <c r="AA144" s="1136"/>
      <c r="AB144" s="1136"/>
      <c r="AC144" s="1136"/>
      <c r="AD144" s="1136"/>
      <c r="AE144" s="1136"/>
      <c r="AF144" s="1136"/>
      <c r="AG144" s="1136"/>
      <c r="AH144" s="1136"/>
      <c r="AI144" s="1136"/>
      <c r="AJ144" s="1136"/>
      <c r="AK144" s="1136"/>
      <c r="AL144" s="1136"/>
      <c r="AM144" s="1136"/>
      <c r="AN144" s="1136"/>
      <c r="AO144" s="1136"/>
      <c r="AP144" s="1136"/>
      <c r="AQ144" s="1136"/>
      <c r="AR144" s="1136"/>
      <c r="AS144" s="1136"/>
      <c r="AT144" s="1136"/>
      <c r="AU144" s="1136"/>
      <c r="AV144" s="1136"/>
      <c r="AW144" s="1136"/>
      <c r="AX144" s="1136"/>
      <c r="AY144" s="1136"/>
      <c r="AZ144" s="1136"/>
      <c r="BA144" s="1136"/>
      <c r="BB144" s="1136"/>
      <c r="BC144" s="1136"/>
      <c r="BD144" s="1136"/>
      <c r="BE144" s="1136"/>
      <c r="BF144" s="1136"/>
      <c r="BG144" s="1136"/>
      <c r="BH144" s="1136"/>
      <c r="BI144" s="1080" t="s">
        <v>127</v>
      </c>
      <c r="BJ144" s="1136"/>
      <c r="BK144" s="973"/>
      <c r="BL144" s="973"/>
      <c r="BM144" s="973"/>
      <c r="BN144" s="1136"/>
      <c r="BO144" s="1136"/>
      <c r="BP144" s="1136"/>
      <c r="BQ144" s="1136"/>
      <c r="BR144" s="1136"/>
      <c r="BS144" s="1136"/>
      <c r="BT144" s="1136"/>
      <c r="BU144" s="1136"/>
      <c r="BV144" s="1136"/>
    </row>
    <row r="145" spans="1:74" ht="13.5" customHeight="1">
      <c r="A145" s="1000"/>
      <c r="B145" s="14" t="s">
        <v>58</v>
      </c>
      <c r="C145" s="992" t="str">
        <f>IFERROR(VLOOKUP(C144,科目・教員!$A$1:$B$355,2,0),"")</f>
        <v/>
      </c>
      <c r="D145" s="993"/>
      <c r="E145" s="994" t="str">
        <f>IFERROR(VLOOKUP(E144,科目・教員!$A$1:$B$355,2,0),"")</f>
        <v/>
      </c>
      <c r="F145" s="993"/>
      <c r="G145" s="994" t="str">
        <f>IFERROR(VLOOKUP(G144,科目・教員!$A$1:$B$355,2,0),"")</f>
        <v/>
      </c>
      <c r="H145" s="993"/>
      <c r="I145" s="994" t="str">
        <f>IFERROR(VLOOKUP(I144,科目・教員!$A$1:$B$355,2,0),"")</f>
        <v/>
      </c>
      <c r="J145" s="993"/>
      <c r="K145" s="995" t="str">
        <f>IFERROR(VLOOKUP(K144,科目・教員!$A$1:$B$355,2,0),"")</f>
        <v/>
      </c>
      <c r="L145" s="995"/>
      <c r="M145" s="992" t="str">
        <f>IFERROR(VLOOKUP(M144,科目・教員!$A$1:$B$355,2,0),"")</f>
        <v/>
      </c>
      <c r="N145" s="993"/>
      <c r="O145" s="995" t="str">
        <f>IFERROR(VLOOKUP(O144,科目・教員!$A$1:$B$355,2,0),"")</f>
        <v/>
      </c>
      <c r="P145" s="993"/>
      <c r="Q145" s="995" t="str">
        <f>IFERROR(VLOOKUP(Q144,科目・教員!$A$1:$B$355,2,0),"")</f>
        <v/>
      </c>
      <c r="R145" s="993"/>
      <c r="S145" s="995" t="str">
        <f>IFERROR(VLOOKUP(S144,科目・教員!$A$1:$B$355,2,0),"")</f>
        <v/>
      </c>
      <c r="T145" s="993"/>
      <c r="U145" s="58"/>
      <c r="Z145" s="1000"/>
      <c r="AA145" s="1137"/>
      <c r="AB145" s="1137"/>
      <c r="AC145" s="1137"/>
      <c r="AD145" s="1137"/>
      <c r="AE145" s="1137"/>
      <c r="AF145" s="1137"/>
      <c r="AG145" s="1137"/>
      <c r="AH145" s="1137"/>
      <c r="AI145" s="1137"/>
      <c r="AJ145" s="1137"/>
      <c r="AK145" s="1137"/>
      <c r="AL145" s="1137"/>
      <c r="AM145" s="1137"/>
      <c r="AN145" s="1137"/>
      <c r="AO145" s="1137"/>
      <c r="AP145" s="1137"/>
      <c r="AQ145" s="1137"/>
      <c r="AR145" s="1137"/>
      <c r="AS145" s="1137"/>
      <c r="AT145" s="1137"/>
      <c r="AU145" s="1137"/>
      <c r="AV145" s="1137"/>
      <c r="AW145" s="1137"/>
      <c r="AX145" s="1137"/>
      <c r="AY145" s="1137"/>
      <c r="AZ145" s="1137"/>
      <c r="BA145" s="1137"/>
      <c r="BB145" s="1137"/>
      <c r="BC145" s="1137"/>
      <c r="BD145" s="1137"/>
      <c r="BE145" s="1137"/>
      <c r="BF145" s="1137"/>
      <c r="BG145" s="1137"/>
      <c r="BH145" s="1137"/>
      <c r="BI145" s="1081"/>
      <c r="BJ145" s="1137"/>
      <c r="BK145" s="974"/>
      <c r="BL145" s="974"/>
      <c r="BM145" s="974"/>
      <c r="BN145" s="1137"/>
      <c r="BO145" s="1137"/>
      <c r="BP145" s="1137"/>
      <c r="BQ145" s="1137"/>
      <c r="BR145" s="1137"/>
      <c r="BS145" s="1137"/>
      <c r="BT145" s="1137"/>
      <c r="BU145" s="1137"/>
      <c r="BV145" s="1137"/>
    </row>
    <row r="146" spans="1:74" ht="13.5" customHeight="1">
      <c r="A146" s="1000"/>
      <c r="B146" s="14" t="s">
        <v>69</v>
      </c>
      <c r="C146" s="992" t="str">
        <f>VLOOKUP($C127,'2026年度(1年前期)'!$B$5:$N$208,COLUMN('2026年度(1年前期)'!$I$5)+1,0)&amp;""</f>
        <v>各室</v>
      </c>
      <c r="D146" s="993"/>
      <c r="E146" s="994" t="str">
        <f>VLOOKUP($C127,'2026年度(2年前期)'!$B$5:$N$208,COLUMN('2026年度(2年前期)'!$I$5)+1,0)&amp;""</f>
        <v>各室</v>
      </c>
      <c r="F146" s="993"/>
      <c r="G146" s="994" t="str">
        <f>VLOOKUP($C127,'2026年度(3年前期)'!$B$5:$N$208,COLUMN('2026年度(3年前期)'!$I$5)+1,0)&amp;""</f>
        <v>各室</v>
      </c>
      <c r="H146" s="993"/>
      <c r="I146" s="994" t="str">
        <f>VLOOKUP($C127,'2026年度(4年前期)'!$B$5:$N$208,COLUMN('2026年度(4年前期)'!$I$5)+1,0)&amp;""</f>
        <v>各室</v>
      </c>
      <c r="J146" s="993"/>
      <c r="K146" s="995" t="str">
        <f>VLOOKUP($C127,'2026年度(助産前期)'!$B$5:$N$208,COLUMN('2026年度(助産前期)'!$I$5)+1,0)&amp;""</f>
        <v/>
      </c>
      <c r="L146" s="995"/>
      <c r="M146" s="992" t="str">
        <f>VLOOKUP($C127,'2026年度(M1前期)'!$B$5:$N$208,COLUMN('2026年度(M1前期)'!$I$5)+1,0)&amp;""</f>
        <v/>
      </c>
      <c r="N146" s="993"/>
      <c r="O146" s="995" t="str">
        <f>VLOOKUP($C127,'2026年度(M2前期)'!$B$5:$N$208,COLUMN('2026年度(M2前期)'!$I$5)+1,0)&amp;""</f>
        <v/>
      </c>
      <c r="P146" s="993"/>
      <c r="Q146" s="995" t="str">
        <f>VLOOKUP($C127,'2026年度(D1前期)'!$B$5:$N$208,COLUMN('2026年度(D1前期)'!$I$5)+1,0)&amp;""</f>
        <v/>
      </c>
      <c r="R146" s="993"/>
      <c r="S146" s="995" t="str">
        <f>VLOOKUP($C127,'2026年度(D23前期)'!$B$5:$N$208,COLUMN('2026年度(D23前期)'!$I$5)+1,0)&amp;""</f>
        <v/>
      </c>
      <c r="T146" s="993"/>
      <c r="U146" s="58"/>
      <c r="Z146" s="1000"/>
      <c r="AA146" s="1137"/>
      <c r="AB146" s="1137"/>
      <c r="AC146" s="1137"/>
      <c r="AD146" s="1137"/>
      <c r="AE146" s="1137"/>
      <c r="AF146" s="1137"/>
      <c r="AG146" s="1137"/>
      <c r="AH146" s="1137"/>
      <c r="AI146" s="1137"/>
      <c r="AJ146" s="1137"/>
      <c r="AK146" s="1137"/>
      <c r="AL146" s="1137"/>
      <c r="AM146" s="1137"/>
      <c r="AN146" s="1137"/>
      <c r="AO146" s="1137"/>
      <c r="AP146" s="1137"/>
      <c r="AQ146" s="1137"/>
      <c r="AR146" s="1137"/>
      <c r="AS146" s="1137"/>
      <c r="AT146" s="1137"/>
      <c r="AU146" s="1137"/>
      <c r="AV146" s="1137"/>
      <c r="AW146" s="1137"/>
      <c r="AX146" s="1137"/>
      <c r="AY146" s="1137"/>
      <c r="AZ146" s="1137"/>
      <c r="BA146" s="1137"/>
      <c r="BB146" s="1137"/>
      <c r="BC146" s="1137"/>
      <c r="BD146" s="1137"/>
      <c r="BE146" s="1137"/>
      <c r="BF146" s="1137"/>
      <c r="BG146" s="1137"/>
      <c r="BH146" s="1137"/>
      <c r="BI146" s="1081"/>
      <c r="BJ146" s="1137"/>
      <c r="BK146" s="974"/>
      <c r="BL146" s="974"/>
      <c r="BM146" s="974"/>
      <c r="BN146" s="1137"/>
      <c r="BO146" s="1137"/>
      <c r="BP146" s="1137"/>
      <c r="BQ146" s="1137"/>
      <c r="BR146" s="1137"/>
      <c r="BS146" s="1137"/>
      <c r="BT146" s="1137"/>
      <c r="BU146" s="1137"/>
      <c r="BV146" s="1137"/>
    </row>
    <row r="147" spans="1:74" ht="13.5" customHeight="1">
      <c r="A147" s="1001"/>
      <c r="B147" s="15" t="s">
        <v>63</v>
      </c>
      <c r="C147" s="991"/>
      <c r="D147" s="989"/>
      <c r="E147" s="988"/>
      <c r="F147" s="989"/>
      <c r="G147" s="988"/>
      <c r="H147" s="989"/>
      <c r="I147" s="988"/>
      <c r="J147" s="989"/>
      <c r="K147" s="990"/>
      <c r="L147" s="990"/>
      <c r="M147" s="991"/>
      <c r="N147" s="989"/>
      <c r="O147" s="990"/>
      <c r="P147" s="989"/>
      <c r="Q147" s="990"/>
      <c r="R147" s="989"/>
      <c r="S147" s="990"/>
      <c r="T147" s="989"/>
      <c r="U147" s="58"/>
      <c r="Z147" s="1001"/>
      <c r="AA147" s="1138"/>
      <c r="AB147" s="1138"/>
      <c r="AC147" s="1138"/>
      <c r="AD147" s="1138"/>
      <c r="AE147" s="1138"/>
      <c r="AF147" s="1138"/>
      <c r="AG147" s="1138"/>
      <c r="AH147" s="1138"/>
      <c r="AI147" s="1138"/>
      <c r="AJ147" s="1138"/>
      <c r="AK147" s="1138"/>
      <c r="AL147" s="1138"/>
      <c r="AM147" s="1138"/>
      <c r="AN147" s="1138"/>
      <c r="AO147" s="1138"/>
      <c r="AP147" s="1138"/>
      <c r="AQ147" s="1138"/>
      <c r="AR147" s="1138"/>
      <c r="AS147" s="1138"/>
      <c r="AT147" s="1138"/>
      <c r="AU147" s="1138"/>
      <c r="AV147" s="1138"/>
      <c r="AW147" s="1138"/>
      <c r="AX147" s="1138"/>
      <c r="AY147" s="1138"/>
      <c r="AZ147" s="1138"/>
      <c r="BA147" s="1138"/>
      <c r="BB147" s="1138"/>
      <c r="BC147" s="1138"/>
      <c r="BD147" s="1138"/>
      <c r="BE147" s="1138"/>
      <c r="BF147" s="1138"/>
      <c r="BG147" s="1138"/>
      <c r="BH147" s="1138"/>
      <c r="BI147" s="1082"/>
      <c r="BJ147" s="1138"/>
      <c r="BK147" s="975"/>
      <c r="BL147" s="975"/>
      <c r="BM147" s="975"/>
      <c r="BN147" s="1138"/>
      <c r="BO147" s="1138"/>
      <c r="BP147" s="1138"/>
      <c r="BQ147" s="1138"/>
      <c r="BR147" s="1138"/>
      <c r="BS147" s="1138"/>
      <c r="BT147" s="1138"/>
      <c r="BU147" s="1138"/>
      <c r="BV147" s="1138"/>
    </row>
    <row r="148" spans="1:74" ht="13.5" customHeight="1">
      <c r="A148" s="1000" t="s">
        <v>78</v>
      </c>
      <c r="B148" s="14" t="s">
        <v>53</v>
      </c>
      <c r="C148" s="996" t="str">
        <f>VLOOKUP($C127,'2026年度(1年前期)'!$B$5:$N$208,COLUMN('2026年度(1年前期)'!$K$5),0)&amp;""</f>
        <v/>
      </c>
      <c r="D148" s="997"/>
      <c r="E148" s="1002" t="str">
        <f>VLOOKUP($C127,'2026年度(2年前期)'!$B$5:$N$208,COLUMN('2026年度(2年前期)'!$K$5),0)&amp;""</f>
        <v/>
      </c>
      <c r="F148" s="997"/>
      <c r="G148" s="1002" t="str">
        <f>VLOOKUP($C127,'2026年度(3年前期)'!$B$5:$N$208,COLUMN('2026年度(3年前期)'!$K$5),0)&amp;""</f>
        <v/>
      </c>
      <c r="H148" s="997"/>
      <c r="I148" s="1002" t="str">
        <f>VLOOKUP($C127,'2026年度(4年前期)'!$B$5:$N$208,COLUMN('2026年度(4年前期)'!$K$5),0)&amp;""</f>
        <v/>
      </c>
      <c r="J148" s="997"/>
      <c r="K148" s="998" t="str">
        <f>VLOOKUP($C127,'2026年度(助産前期)'!$B$5:$N$208,COLUMN('2026年度(助産前期)'!$K$5),0)&amp;""</f>
        <v/>
      </c>
      <c r="L148" s="998"/>
      <c r="M148" s="996" t="str">
        <f>VLOOKUP($C127,'2026年度(M1前期)'!$B$5:$N$208,COLUMN('2026年度(M1前期)'!$K$5),0)&amp;""</f>
        <v/>
      </c>
      <c r="N148" s="997"/>
      <c r="O148" s="998" t="str">
        <f>VLOOKUP($C127,'2026年度(M2前期)'!$B$5:$N$208,COLUMN('2026年度(M2前期)'!$K$5),0)&amp;""</f>
        <v/>
      </c>
      <c r="P148" s="997"/>
      <c r="Q148" s="998" t="str">
        <f>VLOOKUP($C127,'2026年度(D1前期)'!$B$5:$N$208,COLUMN('2026年度(D1前期)'!$K$5),0)&amp;""</f>
        <v/>
      </c>
      <c r="R148" s="997"/>
      <c r="S148" s="998" t="str">
        <f>VLOOKUP($C127,'2026年度(D23前期)'!$B$5:$N$208,COLUMN('2026年度(D23前期)'!$K$5),0)&amp;""</f>
        <v/>
      </c>
      <c r="T148" s="997"/>
      <c r="U148" s="56"/>
      <c r="V148" s="792" t="s">
        <v>128</v>
      </c>
      <c r="Z148" s="1000" t="str">
        <f>A148</f>
        <v>５時限（16：50～18：20）</v>
      </c>
      <c r="AA148" s="1136"/>
      <c r="AB148" s="1136"/>
      <c r="AC148" s="1136"/>
      <c r="AD148" s="1136"/>
      <c r="AE148" s="1136"/>
      <c r="AF148" s="1136"/>
      <c r="AG148" s="1136"/>
      <c r="AH148" s="1136"/>
      <c r="AI148" s="1136"/>
      <c r="AJ148" s="1136"/>
      <c r="AK148" s="1136"/>
      <c r="AL148" s="1136"/>
      <c r="AM148" s="1136"/>
      <c r="AN148" s="1136"/>
      <c r="AO148" s="1136"/>
      <c r="AP148" s="1136"/>
      <c r="AQ148" s="1136"/>
      <c r="AR148" s="1136"/>
      <c r="AS148" s="1136"/>
      <c r="AT148" s="1136"/>
      <c r="AU148" s="1136"/>
      <c r="AV148" s="1136"/>
      <c r="AW148" s="1136"/>
      <c r="AX148" s="1136" t="s">
        <v>129</v>
      </c>
      <c r="AY148" s="1148" t="s">
        <v>129</v>
      </c>
      <c r="AZ148" s="1148" t="s">
        <v>129</v>
      </c>
      <c r="BA148" s="1136"/>
      <c r="BB148" s="1136"/>
      <c r="BC148" s="1136"/>
      <c r="BD148" s="1136"/>
      <c r="BE148" s="1136"/>
      <c r="BF148" s="1136"/>
      <c r="BG148" s="1136"/>
      <c r="BH148" s="1136"/>
      <c r="BI148" s="1136"/>
      <c r="BJ148" s="1136"/>
      <c r="BK148" s="973"/>
      <c r="BL148" s="973"/>
      <c r="BM148" s="973"/>
      <c r="BN148" s="1136"/>
      <c r="BO148" s="1136"/>
      <c r="BP148" s="1136"/>
      <c r="BQ148" s="1136"/>
      <c r="BR148" s="1136"/>
      <c r="BS148" s="1136"/>
      <c r="BT148" s="1136"/>
      <c r="BU148" s="1136"/>
      <c r="BV148" s="1136"/>
    </row>
    <row r="149" spans="1:74" ht="13.5" customHeight="1">
      <c r="A149" s="1000"/>
      <c r="B149" s="14" t="s">
        <v>58</v>
      </c>
      <c r="C149" s="992" t="str">
        <f>IFERROR(VLOOKUP(C148,科目・教員!$A$1:$B$355,2,0),"")</f>
        <v/>
      </c>
      <c r="D149" s="993"/>
      <c r="E149" s="994" t="str">
        <f>IFERROR(VLOOKUP(E148,科目・教員!$A$1:$B$355,2,0),"")</f>
        <v/>
      </c>
      <c r="F149" s="993"/>
      <c r="G149" s="994" t="str">
        <f>IFERROR(VLOOKUP(G148,科目・教員!$A$1:$B$355,2,0),"")</f>
        <v/>
      </c>
      <c r="H149" s="993"/>
      <c r="I149" s="994" t="str">
        <f>IFERROR(VLOOKUP(I148,科目・教員!$A$1:$B$355,2,0),"")</f>
        <v/>
      </c>
      <c r="J149" s="993"/>
      <c r="K149" s="995" t="str">
        <f>IFERROR(VLOOKUP(K148,科目・教員!$A$1:$B$355,2,0),"")</f>
        <v/>
      </c>
      <c r="L149" s="995"/>
      <c r="M149" s="992" t="str">
        <f>IFERROR(VLOOKUP(M148,科目・教員!$A$1:$B$355,2,0),"")</f>
        <v/>
      </c>
      <c r="N149" s="993"/>
      <c r="O149" s="995" t="str">
        <f>IFERROR(VLOOKUP(O148,科目・教員!$A$1:$B$355,2,0),"")</f>
        <v/>
      </c>
      <c r="P149" s="993"/>
      <c r="Q149" s="995" t="str">
        <f>IFERROR(VLOOKUP(Q148,科目・教員!$A$1:$B$355,2,0),"")</f>
        <v/>
      </c>
      <c r="R149" s="993"/>
      <c r="S149" s="995" t="str">
        <f>IFERROR(VLOOKUP(S148,科目・教員!$A$1:$B$355,2,0),"")</f>
        <v/>
      </c>
      <c r="T149" s="993"/>
      <c r="U149" s="56"/>
      <c r="V149" s="792" t="s">
        <v>129</v>
      </c>
      <c r="Z149" s="1000"/>
      <c r="AA149" s="1137"/>
      <c r="AB149" s="1137"/>
      <c r="AC149" s="1137"/>
      <c r="AD149" s="1137"/>
      <c r="AE149" s="1137"/>
      <c r="AF149" s="1137"/>
      <c r="AG149" s="1137"/>
      <c r="AH149" s="1137"/>
      <c r="AI149" s="1137"/>
      <c r="AJ149" s="1137"/>
      <c r="AK149" s="1137"/>
      <c r="AL149" s="1137"/>
      <c r="AM149" s="1137"/>
      <c r="AN149" s="1137"/>
      <c r="AO149" s="1137"/>
      <c r="AP149" s="1137"/>
      <c r="AQ149" s="1137"/>
      <c r="AR149" s="1137"/>
      <c r="AS149" s="1137"/>
      <c r="AT149" s="1137"/>
      <c r="AU149" s="1137"/>
      <c r="AV149" s="1137"/>
      <c r="AW149" s="1137"/>
      <c r="AX149" s="1137"/>
      <c r="AY149" s="1149"/>
      <c r="AZ149" s="1149"/>
      <c r="BA149" s="1137"/>
      <c r="BB149" s="1137"/>
      <c r="BC149" s="1137"/>
      <c r="BD149" s="1137"/>
      <c r="BE149" s="1137"/>
      <c r="BF149" s="1137"/>
      <c r="BG149" s="1137"/>
      <c r="BH149" s="1137"/>
      <c r="BI149" s="1137"/>
      <c r="BJ149" s="1137"/>
      <c r="BK149" s="974"/>
      <c r="BL149" s="974"/>
      <c r="BM149" s="974"/>
      <c r="BN149" s="1137"/>
      <c r="BO149" s="1137"/>
      <c r="BP149" s="1137"/>
      <c r="BQ149" s="1137"/>
      <c r="BR149" s="1137"/>
      <c r="BS149" s="1137"/>
      <c r="BT149" s="1137"/>
      <c r="BU149" s="1137"/>
      <c r="BV149" s="1137"/>
    </row>
    <row r="150" spans="1:74" ht="13.5" customHeight="1">
      <c r="A150" s="1000"/>
      <c r="B150" s="14" t="s">
        <v>69</v>
      </c>
      <c r="C150" s="992" t="str">
        <f>VLOOKUP($C127,'2026年度(1年前期)'!$B$5:$N$208,COLUMN('2026年度(1年前期)'!$K$5)+1,0)&amp;""</f>
        <v/>
      </c>
      <c r="D150" s="993"/>
      <c r="E150" s="994" t="str">
        <f>VLOOKUP($C127,'2026年度(2年前期)'!$B$5:$N$208,COLUMN('2026年度(2年前期)'!$K$5)+1,0)&amp;""</f>
        <v/>
      </c>
      <c r="F150" s="993"/>
      <c r="G150" s="994" t="str">
        <f>VLOOKUP($C127,'2026年度(3年前期)'!$B$5:$N$208,COLUMN('2026年度(3年前期)'!$K$5)+1,0)&amp;""</f>
        <v/>
      </c>
      <c r="H150" s="993"/>
      <c r="I150" s="994" t="str">
        <f>VLOOKUP($C127,'2026年度(4年前期)'!$B$5:$N$208,COLUMN('2026年度(4年前期)'!$K$5)+1,0)&amp;""</f>
        <v/>
      </c>
      <c r="J150" s="993"/>
      <c r="K150" s="995" t="str">
        <f>VLOOKUP($C127,'2026年度(助産前期)'!$B$5:$N$208,COLUMN('2026年度(助産前期)'!$K$5)+1,0)&amp;""</f>
        <v/>
      </c>
      <c r="L150" s="995"/>
      <c r="M150" s="992" t="str">
        <f>VLOOKUP($C127,'2026年度(M1前期)'!$B$5:$N$208,COLUMN('2026年度(M1前期)'!$K$5)+1,0)&amp;""</f>
        <v/>
      </c>
      <c r="N150" s="993"/>
      <c r="O150" s="995" t="str">
        <f>VLOOKUP($C127,'2026年度(M2前期)'!$B$5:$N$208,COLUMN('2026年度(M2前期)'!$K$5)+1,0)&amp;""</f>
        <v/>
      </c>
      <c r="P150" s="993"/>
      <c r="Q150" s="995" t="str">
        <f>VLOOKUP($C127,'2026年度(D1前期)'!$B$5:$N$208,COLUMN('2026年度(D1前期)'!$K$5)+1,0)&amp;""</f>
        <v/>
      </c>
      <c r="R150" s="993"/>
      <c r="S150" s="995" t="str">
        <f>VLOOKUP($C127,'2026年度(D23前期)'!$B$5:$N$208,COLUMN('2026年度(D23前期)'!$K$5)+1,0)&amp;""</f>
        <v/>
      </c>
      <c r="T150" s="993"/>
      <c r="U150" s="56"/>
      <c r="V150" s="792" t="s">
        <v>130</v>
      </c>
      <c r="Z150" s="1000"/>
      <c r="AA150" s="1137"/>
      <c r="AB150" s="1137"/>
      <c r="AC150" s="1137"/>
      <c r="AD150" s="1137"/>
      <c r="AE150" s="1137"/>
      <c r="AF150" s="1137"/>
      <c r="AG150" s="1137"/>
      <c r="AH150" s="1137"/>
      <c r="AI150" s="1137"/>
      <c r="AJ150" s="1137"/>
      <c r="AK150" s="1137"/>
      <c r="AL150" s="1137"/>
      <c r="AM150" s="1137"/>
      <c r="AN150" s="1137"/>
      <c r="AO150" s="1137"/>
      <c r="AP150" s="1137"/>
      <c r="AQ150" s="1137"/>
      <c r="AR150" s="1137"/>
      <c r="AS150" s="1137"/>
      <c r="AT150" s="1137"/>
      <c r="AU150" s="1137"/>
      <c r="AV150" s="1137"/>
      <c r="AW150" s="1137"/>
      <c r="AX150" s="1137"/>
      <c r="AY150" s="1149"/>
      <c r="AZ150" s="1149"/>
      <c r="BA150" s="1137"/>
      <c r="BB150" s="1137"/>
      <c r="BC150" s="1137"/>
      <c r="BD150" s="1137"/>
      <c r="BE150" s="1137"/>
      <c r="BF150" s="1137"/>
      <c r="BG150" s="1137"/>
      <c r="BH150" s="1137"/>
      <c r="BI150" s="1137"/>
      <c r="BJ150" s="1137"/>
      <c r="BK150" s="974"/>
      <c r="BL150" s="974"/>
      <c r="BM150" s="974"/>
      <c r="BN150" s="1137"/>
      <c r="BO150" s="1137"/>
      <c r="BP150" s="1137"/>
      <c r="BQ150" s="1137"/>
      <c r="BR150" s="1137"/>
      <c r="BS150" s="1137"/>
      <c r="BT150" s="1137"/>
      <c r="BU150" s="1137"/>
      <c r="BV150" s="1137"/>
    </row>
    <row r="151" spans="1:74" ht="13.5" customHeight="1">
      <c r="A151" s="1001"/>
      <c r="B151" s="15" t="s">
        <v>63</v>
      </c>
      <c r="C151" s="991"/>
      <c r="D151" s="989"/>
      <c r="E151" s="988"/>
      <c r="F151" s="989"/>
      <c r="G151" s="988"/>
      <c r="H151" s="989"/>
      <c r="I151" s="988"/>
      <c r="J151" s="989"/>
      <c r="K151" s="990"/>
      <c r="L151" s="990"/>
      <c r="M151" s="991"/>
      <c r="N151" s="989"/>
      <c r="O151" s="990"/>
      <c r="P151" s="989"/>
      <c r="Q151" s="990"/>
      <c r="R151" s="989"/>
      <c r="S151" s="990"/>
      <c r="T151" s="989"/>
      <c r="U151" s="57"/>
      <c r="V151" s="800">
        <v>302303304</v>
      </c>
      <c r="W151" s="19"/>
      <c r="X151" s="19"/>
      <c r="Y151" s="19"/>
      <c r="Z151" s="1001"/>
      <c r="AA151" s="1138"/>
      <c r="AB151" s="1138"/>
      <c r="AC151" s="1138"/>
      <c r="AD151" s="1138"/>
      <c r="AE151" s="1138"/>
      <c r="AF151" s="1138"/>
      <c r="AG151" s="1138"/>
      <c r="AH151" s="1138"/>
      <c r="AI151" s="1138"/>
      <c r="AJ151" s="1138"/>
      <c r="AK151" s="1138"/>
      <c r="AL151" s="1138"/>
      <c r="AM151" s="1138"/>
      <c r="AN151" s="1138"/>
      <c r="AO151" s="1138"/>
      <c r="AP151" s="1138"/>
      <c r="AQ151" s="1138"/>
      <c r="AR151" s="1138"/>
      <c r="AS151" s="1138"/>
      <c r="AT151" s="1138"/>
      <c r="AU151" s="1138"/>
      <c r="AV151" s="1138"/>
      <c r="AW151" s="1138"/>
      <c r="AX151" s="1138"/>
      <c r="AY151" s="1150"/>
      <c r="AZ151" s="1150"/>
      <c r="BA151" s="1138"/>
      <c r="BB151" s="1138"/>
      <c r="BC151" s="1138"/>
      <c r="BD151" s="1138"/>
      <c r="BE151" s="1138"/>
      <c r="BF151" s="1138"/>
      <c r="BG151" s="1138"/>
      <c r="BH151" s="1138"/>
      <c r="BI151" s="1138"/>
      <c r="BJ151" s="1138"/>
      <c r="BK151" s="975"/>
      <c r="BL151" s="975"/>
      <c r="BM151" s="975"/>
      <c r="BN151" s="1138"/>
      <c r="BO151" s="1138"/>
      <c r="BP151" s="1138"/>
      <c r="BQ151" s="1138"/>
      <c r="BR151" s="1138"/>
      <c r="BS151" s="1138"/>
      <c r="BT151" s="1138"/>
      <c r="BU151" s="1138"/>
      <c r="BV151" s="1138"/>
    </row>
    <row r="152" spans="1:74" ht="18">
      <c r="A152" s="4"/>
      <c r="B152" s="5"/>
      <c r="C152" s="1035">
        <f>C127+1</f>
        <v>46119</v>
      </c>
      <c r="D152" s="1035"/>
      <c r="E152" s="1035"/>
      <c r="F152" s="1035"/>
      <c r="G152" s="1035"/>
      <c r="H152" s="1035"/>
      <c r="I152" s="1035"/>
      <c r="J152" s="1035"/>
      <c r="K152" s="1035"/>
      <c r="L152" s="1035"/>
      <c r="M152" s="1035"/>
      <c r="N152" s="1035"/>
      <c r="O152" s="1035"/>
      <c r="P152" s="1035"/>
      <c r="Q152" s="1035"/>
      <c r="R152" s="1035"/>
      <c r="S152" s="1035"/>
      <c r="T152" s="1035"/>
      <c r="U152" s="1055">
        <f>C152</f>
        <v>46119</v>
      </c>
      <c r="V152" s="1056"/>
      <c r="W152" s="1056"/>
      <c r="X152" s="1056"/>
      <c r="Y152" s="1056"/>
      <c r="Z152" s="1057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9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1000" t="s">
        <v>52</v>
      </c>
      <c r="B153" s="11" t="s">
        <v>53</v>
      </c>
      <c r="C153" s="1011" t="str">
        <f>VLOOKUP($C152,'2026年度(1年前期)'!$B$5:$N$208,COLUMN('2026年度(1年前期)'!$C$5),0)&amp;""</f>
        <v>キャンパスデジタルガイド（オリエンテーション）</v>
      </c>
      <c r="D153" s="1012"/>
      <c r="E153" s="1018" t="str">
        <f>VLOOKUP($C152,'2026年度(2年前期)'!$B$5:$N$208,COLUMN('2026年度(2年前期)'!$C$5),0)&amp;""</f>
        <v>健康診断</v>
      </c>
      <c r="F153" s="1012"/>
      <c r="G153" s="1018" t="str">
        <f>VLOOKUP($C152,'2026年度(3年前期)'!$B$5:$N$208,COLUMN('2026年度(3年前期)'!$C$5),0)&amp;""</f>
        <v>小児看護援助論Ⅱ</v>
      </c>
      <c r="H153" s="1012"/>
      <c r="I153" s="1018" t="str">
        <f>VLOOKUP($C152,'2026年度(4年前期)'!$B$5:$N$208,COLUMN('2026年度(4年前期)'!$C$5),0)&amp;""</f>
        <v>高度先駆的医療看護Ⅱ(循環器病看護)</v>
      </c>
      <c r="J153" s="1012"/>
      <c r="K153" s="997" t="str">
        <f>VLOOKUP($C152,'2026年度(助産前期)'!$B$5:$N$208,COLUMN('2026年度(助産前期)'!$C$5),0)&amp;""</f>
        <v/>
      </c>
      <c r="L153" s="1029"/>
      <c r="M153" s="1036" t="str">
        <f>VLOOKUP($C152,'2026年度(M1前期)'!$B$5:$N$208,COLUMN('2026年度(M1前期)'!$C$5),0)&amp;""</f>
        <v>健康診断</v>
      </c>
      <c r="N153" s="1029"/>
      <c r="O153" s="1018" t="str">
        <f>VLOOKUP($C152,'2026年度(M2前期)'!$B$5:$N$208,COLUMN('2026年度(M2前期)'!$C$5),0)&amp;""</f>
        <v>健康診断</v>
      </c>
      <c r="P153" s="1012"/>
      <c r="Q153" s="1018" t="str">
        <f>VLOOKUP($C152,'2026年度(D1前期)'!$B$5:$N$208,COLUMN('2026年度(D1前期)'!$C$5),0)&amp;""</f>
        <v>健康診断</v>
      </c>
      <c r="R153" s="1012"/>
      <c r="S153" s="997" t="str">
        <f>VLOOKUP($C152,'2026年度(D23前期)'!$B$5:$N$208,COLUMN('2026年度(D23前期)'!$C$5),0)&amp;""</f>
        <v>健康診断</v>
      </c>
      <c r="T153" s="1012"/>
      <c r="U153" s="807" t="s">
        <v>131</v>
      </c>
      <c r="Y153" s="33"/>
      <c r="Z153" s="999" t="str">
        <f>A153</f>
        <v xml:space="preserve">１時限（09：20～10：50） </v>
      </c>
      <c r="AA153" s="985" t="s">
        <v>132</v>
      </c>
      <c r="AB153" s="985" t="s">
        <v>132</v>
      </c>
      <c r="AC153" s="985" t="s">
        <v>132</v>
      </c>
      <c r="AD153" s="973"/>
      <c r="AE153" s="973"/>
      <c r="AF153" s="973"/>
      <c r="AG153" s="985" t="s">
        <v>133</v>
      </c>
      <c r="AH153" s="973"/>
      <c r="AI153" s="973"/>
      <c r="AJ153" s="973"/>
      <c r="AK153" s="985"/>
      <c r="AL153" s="973"/>
      <c r="AM153" s="973"/>
      <c r="AN153" s="973"/>
      <c r="AO153" s="973"/>
      <c r="AP153" s="973"/>
      <c r="AQ153" s="973"/>
      <c r="AR153" s="973"/>
      <c r="AS153" s="973"/>
      <c r="AT153" s="973"/>
      <c r="AU153" s="973"/>
      <c r="AV153" s="985" t="s">
        <v>134</v>
      </c>
      <c r="AW153" s="985" t="s">
        <v>92</v>
      </c>
      <c r="AX153" s="973"/>
      <c r="AY153" s="973"/>
      <c r="AZ153" s="985"/>
      <c r="BA153" s="973"/>
      <c r="BB153" s="973"/>
      <c r="BC153" s="973"/>
      <c r="BD153" s="973"/>
      <c r="BE153" s="973"/>
      <c r="BF153" s="973"/>
      <c r="BG153" s="973"/>
      <c r="BH153" s="973"/>
      <c r="BI153" s="973"/>
      <c r="BJ153" s="973" t="s">
        <v>135</v>
      </c>
      <c r="BK153" s="973"/>
      <c r="BL153" s="973"/>
      <c r="BM153" s="973"/>
      <c r="BN153" s="985" t="s">
        <v>113</v>
      </c>
      <c r="BO153" s="973"/>
      <c r="BP153" s="973"/>
      <c r="BQ153" s="973"/>
      <c r="BR153" s="973"/>
      <c r="BS153" s="973"/>
      <c r="BT153" s="973"/>
      <c r="BU153" s="973"/>
      <c r="BV153" s="973"/>
    </row>
    <row r="154" spans="1:74" ht="13.5" customHeight="1">
      <c r="A154" s="1000"/>
      <c r="B154" s="14" t="s">
        <v>58</v>
      </c>
      <c r="C154" s="1014" t="str">
        <f>IFERROR(VLOOKUP(C153,科目・教員!$A$1:$B$355,2,0),"")</f>
        <v/>
      </c>
      <c r="D154" s="1013"/>
      <c r="E154" s="1025" t="str">
        <f>IFERROR(VLOOKUP(E153,科目・教員!$A$1:$B$355,2,0),"")</f>
        <v/>
      </c>
      <c r="F154" s="1013"/>
      <c r="G154" s="1025" t="str">
        <f>IFERROR(VLOOKUP(G153,科目・教員!$A$1:$B$355,2,0),"")</f>
        <v>遠藤　数江</v>
      </c>
      <c r="H154" s="1013"/>
      <c r="I154" s="1025" t="str">
        <f>IFERROR(VLOOKUP(I153,科目・教員!$A$1:$B$355,2,0),"")</f>
        <v>遠藤　晶子</v>
      </c>
      <c r="J154" s="1013"/>
      <c r="K154" s="993" t="str">
        <f>IFERROR(VLOOKUP(K153,科目・教員!$A$1:$B$355,2,0),"")</f>
        <v/>
      </c>
      <c r="L154" s="1026"/>
      <c r="M154" s="1032" t="str">
        <f>IFERROR(VLOOKUP(M153,科目・教員!$A$1:$B$355,2,0),"")</f>
        <v/>
      </c>
      <c r="N154" s="1013"/>
      <c r="O154" s="1025" t="str">
        <f>IFERROR(VLOOKUP(O153,科目・教員!$A$1:$B$355,2,0),"")</f>
        <v/>
      </c>
      <c r="P154" s="1013"/>
      <c r="Q154" s="1025" t="str">
        <f>IFERROR(VLOOKUP(Q153,科目・教員!$A$1:$B$355,2,0),"")</f>
        <v/>
      </c>
      <c r="R154" s="1013"/>
      <c r="S154" s="993" t="str">
        <f>IFERROR(VLOOKUP(S153,科目・教員!$A$1:$B$355,2,0),"")</f>
        <v/>
      </c>
      <c r="T154" s="1013"/>
      <c r="U154" s="808" t="s">
        <v>136</v>
      </c>
      <c r="Y154" s="33"/>
      <c r="Z154" s="1000"/>
      <c r="AA154" s="986"/>
      <c r="AB154" s="986"/>
      <c r="AC154" s="986"/>
      <c r="AD154" s="974"/>
      <c r="AE154" s="974"/>
      <c r="AF154" s="974"/>
      <c r="AG154" s="986"/>
      <c r="AH154" s="974"/>
      <c r="AI154" s="974"/>
      <c r="AJ154" s="974"/>
      <c r="AK154" s="974"/>
      <c r="AL154" s="974"/>
      <c r="AM154" s="974"/>
      <c r="AN154" s="974"/>
      <c r="AO154" s="974"/>
      <c r="AP154" s="974"/>
      <c r="AQ154" s="974"/>
      <c r="AR154" s="974"/>
      <c r="AS154" s="974"/>
      <c r="AT154" s="974"/>
      <c r="AU154" s="974"/>
      <c r="AV154" s="974"/>
      <c r="AW154" s="986"/>
      <c r="AX154" s="974"/>
      <c r="AY154" s="974"/>
      <c r="AZ154" s="986"/>
      <c r="BA154" s="974"/>
      <c r="BB154" s="974"/>
      <c r="BC154" s="974"/>
      <c r="BD154" s="974"/>
      <c r="BE154" s="974"/>
      <c r="BF154" s="974"/>
      <c r="BG154" s="974"/>
      <c r="BH154" s="974"/>
      <c r="BI154" s="974"/>
      <c r="BJ154" s="974"/>
      <c r="BK154" s="974"/>
      <c r="BL154" s="974"/>
      <c r="BM154" s="974"/>
      <c r="BN154" s="986"/>
      <c r="BO154" s="974"/>
      <c r="BP154" s="974"/>
      <c r="BQ154" s="974"/>
      <c r="BR154" s="974"/>
      <c r="BS154" s="974"/>
      <c r="BT154" s="974"/>
      <c r="BU154" s="974"/>
      <c r="BV154" s="974"/>
    </row>
    <row r="155" spans="1:74" ht="13.5" customHeight="1">
      <c r="A155" s="1000"/>
      <c r="B155" s="14" t="s">
        <v>69</v>
      </c>
      <c r="C155" s="1014" t="str">
        <f>VLOOKUP($C152,'2026年度(1年前期)'!$B$5:$N$208,COLUMN('2026年度(1年前期)'!$C$5)+1,0)&amp;""</f>
        <v>201</v>
      </c>
      <c r="D155" s="1013"/>
      <c r="E155" s="1025" t="str">
        <f>VLOOKUP($C152,'2026年度(2年前期)'!$B$5:$N$208,COLUMN('2026年度(2年前期)'!$C$5)+1,0)&amp;""</f>
        <v>101～103･
自習室</v>
      </c>
      <c r="F155" s="1013"/>
      <c r="G155" s="1025" t="str">
        <f>VLOOKUP($C152,'2026年度(3年前期)'!$B$5:$N$208,COLUMN('2026年度(3年前期)'!$C$5)+1,0)&amp;""</f>
        <v>301</v>
      </c>
      <c r="H155" s="1013"/>
      <c r="I155" s="1025" t="str">
        <f>VLOOKUP($C152,'2026年度(4年前期)'!$B$5:$N$208,COLUMN('2026年度(4年前期)'!$C$5)+1,0)&amp;""</f>
        <v>大講義室</v>
      </c>
      <c r="J155" s="1013"/>
      <c r="K155" s="993" t="str">
        <f>VLOOKUP($C152,'2026年度(助産前期)'!$B$5:$N$208,COLUMN('2026年度(助産前期)'!$C$5)+1,0)&amp;""</f>
        <v/>
      </c>
      <c r="L155" s="1026"/>
      <c r="M155" s="1032" t="str">
        <f>VLOOKUP($C152,'2026年度(M1前期)'!$B$5:$N$208,COLUMN('2026年度(M1前期)'!C$5)+1,0)&amp;""</f>
        <v/>
      </c>
      <c r="N155" s="1013"/>
      <c r="O155" s="1025" t="str">
        <f>VLOOKUP($C152,'2026年度(M2前期)'!$B$5:$N$208,COLUMN('2026年度(M2前期)'!$C$5)+1,0)&amp;""</f>
        <v>101～103･
自習室</v>
      </c>
      <c r="P155" s="1013"/>
      <c r="Q155" s="1025" t="str">
        <f>VLOOKUP($C152,'2026年度(D1前期)'!$B$5:$N$208,COLUMN('2026年度(D1前期)'!$C$5)+1,0)&amp;""</f>
        <v>101～103･
自習室</v>
      </c>
      <c r="R155" s="1013"/>
      <c r="S155" s="993" t="str">
        <f>VLOOKUP($C152,'2026年度(D23前期)'!$B$5:$N$208,COLUMN('2026年度(D23前期)'!$C$5)+1,0)&amp;""</f>
        <v>101～103･
自習室</v>
      </c>
      <c r="T155" s="1013"/>
      <c r="U155" s="807" t="s">
        <v>137</v>
      </c>
      <c r="Y155" s="33"/>
      <c r="Z155" s="1000"/>
      <c r="AA155" s="986"/>
      <c r="AB155" s="986"/>
      <c r="AC155" s="986"/>
      <c r="AD155" s="974"/>
      <c r="AE155" s="974"/>
      <c r="AF155" s="974"/>
      <c r="AG155" s="986"/>
      <c r="AH155" s="974"/>
      <c r="AI155" s="974"/>
      <c r="AJ155" s="974"/>
      <c r="AK155" s="974"/>
      <c r="AL155" s="974"/>
      <c r="AM155" s="974"/>
      <c r="AN155" s="974"/>
      <c r="AO155" s="974"/>
      <c r="AP155" s="974"/>
      <c r="AQ155" s="974"/>
      <c r="AR155" s="974"/>
      <c r="AS155" s="974"/>
      <c r="AT155" s="974"/>
      <c r="AU155" s="974"/>
      <c r="AV155" s="974"/>
      <c r="AW155" s="986"/>
      <c r="AX155" s="974"/>
      <c r="AY155" s="974"/>
      <c r="AZ155" s="986"/>
      <c r="BA155" s="974"/>
      <c r="BB155" s="974"/>
      <c r="BC155" s="974"/>
      <c r="BD155" s="974"/>
      <c r="BE155" s="974"/>
      <c r="BF155" s="974"/>
      <c r="BG155" s="974"/>
      <c r="BH155" s="974"/>
      <c r="BI155" s="974"/>
      <c r="BJ155" s="974"/>
      <c r="BK155" s="974"/>
      <c r="BL155" s="974"/>
      <c r="BM155" s="974"/>
      <c r="BN155" s="986"/>
      <c r="BO155" s="974"/>
      <c r="BP155" s="974"/>
      <c r="BQ155" s="974"/>
      <c r="BR155" s="974"/>
      <c r="BS155" s="974"/>
      <c r="BT155" s="974"/>
      <c r="BU155" s="974"/>
      <c r="BV155" s="974"/>
    </row>
    <row r="156" spans="1:74" ht="13.5" customHeight="1">
      <c r="A156" s="1001"/>
      <c r="B156" s="15" t="s">
        <v>63</v>
      </c>
      <c r="C156" s="991"/>
      <c r="D156" s="1031"/>
      <c r="E156" s="988"/>
      <c r="F156" s="1031"/>
      <c r="G156" s="988"/>
      <c r="H156" s="1031"/>
      <c r="I156" s="988"/>
      <c r="J156" s="1031"/>
      <c r="K156" s="990"/>
      <c r="L156" s="1034"/>
      <c r="M156" s="1030"/>
      <c r="N156" s="1031"/>
      <c r="O156" s="988"/>
      <c r="P156" s="1031"/>
      <c r="Q156" s="988"/>
      <c r="R156" s="1031"/>
      <c r="S156" s="990"/>
      <c r="T156" s="1031"/>
      <c r="U156" s="809" t="s">
        <v>135</v>
      </c>
      <c r="Y156" s="33"/>
      <c r="Z156" s="1001"/>
      <c r="AA156" s="987"/>
      <c r="AB156" s="987"/>
      <c r="AC156" s="987"/>
      <c r="AD156" s="975"/>
      <c r="AE156" s="975"/>
      <c r="AF156" s="975"/>
      <c r="AG156" s="987"/>
      <c r="AH156" s="975"/>
      <c r="AI156" s="975"/>
      <c r="AJ156" s="975"/>
      <c r="AK156" s="975"/>
      <c r="AL156" s="975"/>
      <c r="AM156" s="975"/>
      <c r="AN156" s="975"/>
      <c r="AO156" s="975"/>
      <c r="AP156" s="975"/>
      <c r="AQ156" s="975"/>
      <c r="AR156" s="975"/>
      <c r="AS156" s="975"/>
      <c r="AT156" s="975"/>
      <c r="AU156" s="975"/>
      <c r="AV156" s="975"/>
      <c r="AW156" s="987"/>
      <c r="AX156" s="975"/>
      <c r="AY156" s="975"/>
      <c r="AZ156" s="987"/>
      <c r="BA156" s="975"/>
      <c r="BB156" s="975"/>
      <c r="BC156" s="975"/>
      <c r="BD156" s="975"/>
      <c r="BE156" s="975"/>
      <c r="BF156" s="975"/>
      <c r="BG156" s="975"/>
      <c r="BH156" s="975"/>
      <c r="BI156" s="975"/>
      <c r="BJ156" s="975"/>
      <c r="BK156" s="975"/>
      <c r="BL156" s="975"/>
      <c r="BM156" s="975"/>
      <c r="BN156" s="987"/>
      <c r="BO156" s="975"/>
      <c r="BP156" s="975"/>
      <c r="BQ156" s="975"/>
      <c r="BR156" s="975"/>
      <c r="BS156" s="975"/>
      <c r="BT156" s="975"/>
      <c r="BU156" s="975"/>
      <c r="BV156" s="975"/>
    </row>
    <row r="157" spans="1:74" ht="13.5" customHeight="1">
      <c r="A157" s="1000" t="s">
        <v>65</v>
      </c>
      <c r="B157" s="14" t="s">
        <v>53</v>
      </c>
      <c r="C157" s="1011" t="str">
        <f>VLOOKUP($C152,'2026年度(1年前期)'!$B$5:$N$208,COLUMN('2026年度(1年前期)'!$E$5),0)&amp;""</f>
        <v>健康診断</v>
      </c>
      <c r="D157" s="1012"/>
      <c r="E157" s="1018" t="str">
        <f>VLOOKUP($C152,'2026年度(2年前期)'!$B$5:$N$208,COLUMN('2026年度(2年前期)'!$E$5),0)&amp;""</f>
        <v>生活援助論Ⅲ</v>
      </c>
      <c r="F157" s="1012"/>
      <c r="G157" s="1018" t="str">
        <f>VLOOKUP($C152,'2026年度(3年前期)'!$B$5:$N$208,COLUMN('2026年度(3年前期)'!$E$5),0)&amp;""</f>
        <v>3･4年合同グループワーク</v>
      </c>
      <c r="H157" s="1012"/>
      <c r="I157" s="1018" t="str">
        <f>VLOOKUP($C152,'2026年度(4年前期)'!$B$5:$N$208,COLUMN('2026年度(4年前期)'!$E$5),0)&amp;""</f>
        <v>3･4年合同グループワーク</v>
      </c>
      <c r="J157" s="1012"/>
      <c r="K157" s="997" t="str">
        <f>VLOOKUP($C152,'2026年度(助産前期)'!$B$5:$N$208,COLUMN('2026年度(助産前期)'!$E$5),0)&amp;""</f>
        <v/>
      </c>
      <c r="L157" s="1029"/>
      <c r="M157" s="1011" t="str">
        <f>VLOOKUP($C152,'2026年度(M1前期)'!$B$5:$N$208,COLUMN('2026年度(M1前期)'!$E$5),0)&amp;""</f>
        <v/>
      </c>
      <c r="N157" s="1012"/>
      <c r="O157" s="997" t="str">
        <f>VLOOKUP($C152,'2026年度(M2前期)'!$B$5:$N$208,COLUMN('2026年度(M2前期)'!$E$5),0)&amp;""</f>
        <v/>
      </c>
      <c r="P157" s="1012"/>
      <c r="Q157" s="997" t="str">
        <f>VLOOKUP($C152,'2026年度(D1前期)'!$B$5:$N$208,COLUMN('2026年度(D1前期)'!$E$5),0)&amp;""</f>
        <v/>
      </c>
      <c r="R157" s="1012"/>
      <c r="S157" s="997" t="str">
        <f>VLOOKUP($C152,'2026年度(D23前期)'!$B$5:$N$208,COLUMN('2026年度(D23前期)'!$E$5),0)&amp;""</f>
        <v/>
      </c>
      <c r="T157" s="1012"/>
      <c r="U157" s="810"/>
      <c r="V157" s="704" t="s">
        <v>138</v>
      </c>
      <c r="Y157" s="33"/>
      <c r="Z157" s="1000" t="str">
        <f>A157</f>
        <v>２時限（11：00～12：30）</v>
      </c>
      <c r="AA157" s="985" t="s">
        <v>132</v>
      </c>
      <c r="AB157" s="985" t="s">
        <v>132</v>
      </c>
      <c r="AC157" s="985" t="s">
        <v>132</v>
      </c>
      <c r="AD157" s="973"/>
      <c r="AE157" s="973"/>
      <c r="AF157" s="973"/>
      <c r="AG157" s="985" t="s">
        <v>139</v>
      </c>
      <c r="AH157" s="973" t="s">
        <v>140</v>
      </c>
      <c r="AI157" s="1080" t="s">
        <v>140</v>
      </c>
      <c r="AJ157" s="973"/>
      <c r="AK157" s="973"/>
      <c r="AL157" s="973"/>
      <c r="AM157" s="973"/>
      <c r="AN157" s="973"/>
      <c r="AO157" s="973"/>
      <c r="AP157" s="973"/>
      <c r="AQ157" s="973"/>
      <c r="AR157" s="973"/>
      <c r="AS157" s="973"/>
      <c r="AT157" s="973"/>
      <c r="AU157" s="973"/>
      <c r="AV157" s="985" t="s">
        <v>134</v>
      </c>
      <c r="AW157" s="985"/>
      <c r="AX157" s="973"/>
      <c r="AY157" s="973"/>
      <c r="AZ157" s="973"/>
      <c r="BA157" s="973"/>
      <c r="BB157" s="973"/>
      <c r="BC157" s="973"/>
      <c r="BD157" s="973"/>
      <c r="BE157" s="973"/>
      <c r="BF157" s="973"/>
      <c r="BG157" s="973"/>
      <c r="BH157" s="973"/>
      <c r="BI157" s="973"/>
      <c r="BJ157" s="973" t="s">
        <v>135</v>
      </c>
      <c r="BK157" s="973"/>
      <c r="BL157" s="973"/>
      <c r="BM157" s="973"/>
      <c r="BN157" s="985"/>
      <c r="BO157" s="985" t="s">
        <v>141</v>
      </c>
      <c r="BP157" s="973"/>
      <c r="BQ157" s="973"/>
      <c r="BR157" s="973"/>
      <c r="BS157" s="973"/>
      <c r="BT157" s="973"/>
      <c r="BU157" s="973"/>
      <c r="BV157" s="973"/>
    </row>
    <row r="158" spans="1:74" ht="13.5" customHeight="1">
      <c r="A158" s="1000"/>
      <c r="B158" s="14" t="s">
        <v>58</v>
      </c>
      <c r="C158" s="1014" t="str">
        <f>IFERROR(VLOOKUP(C157,科目・教員!$A$1:$B$355,2,0),"")</f>
        <v/>
      </c>
      <c r="D158" s="1013"/>
      <c r="E158" s="1025" t="str">
        <f>IFERROR(VLOOKUP(E157,科目・教員!$A$1:$B$355,2,0),"")</f>
        <v>矢富　有見子</v>
      </c>
      <c r="F158" s="1013"/>
      <c r="G158" s="1025" t="str">
        <f>IFERROR(VLOOKUP(G157,科目・教員!$A$1:$B$355,2,0),"")</f>
        <v/>
      </c>
      <c r="H158" s="1013"/>
      <c r="I158" s="1025" t="str">
        <f>IFERROR(VLOOKUP(I157,科目・教員!$A$1:$B$355,2,0),"")</f>
        <v/>
      </c>
      <c r="J158" s="1013"/>
      <c r="K158" s="993" t="str">
        <f>IFERROR(VLOOKUP(K157,科目・教員!$A$1:$B$355,2,0),"")</f>
        <v/>
      </c>
      <c r="L158" s="1026"/>
      <c r="M158" s="1014" t="str">
        <f>IFERROR(VLOOKUP(M157,科目・教員!$A$1:$B$355,2,0),"")</f>
        <v/>
      </c>
      <c r="N158" s="1013"/>
      <c r="O158" s="993" t="str">
        <f>IFERROR(VLOOKUP(O157,科目・教員!$A$1:$B$355,2,0),"")</f>
        <v/>
      </c>
      <c r="P158" s="1013"/>
      <c r="Q158" s="993" t="str">
        <f>IFERROR(VLOOKUP(Q157,科目・教員!$A$1:$B$355,2,0),"")</f>
        <v/>
      </c>
      <c r="R158" s="1013"/>
      <c r="S158" s="993" t="str">
        <f>IFERROR(VLOOKUP(S157,科目・教員!$A$1:$B$355,2,0),"")</f>
        <v/>
      </c>
      <c r="T158" s="1013"/>
      <c r="U158" s="810"/>
      <c r="V158" s="704" t="s">
        <v>140</v>
      </c>
      <c r="Y158" s="33"/>
      <c r="Z158" s="1000"/>
      <c r="AA158" s="986"/>
      <c r="AB158" s="986"/>
      <c r="AC158" s="986"/>
      <c r="AD158" s="974"/>
      <c r="AE158" s="974"/>
      <c r="AF158" s="974"/>
      <c r="AG158" s="986"/>
      <c r="AH158" s="974"/>
      <c r="AI158" s="1081"/>
      <c r="AJ158" s="974"/>
      <c r="AK158" s="974"/>
      <c r="AL158" s="974"/>
      <c r="AM158" s="974"/>
      <c r="AN158" s="974"/>
      <c r="AO158" s="974"/>
      <c r="AP158" s="974"/>
      <c r="AQ158" s="974"/>
      <c r="AR158" s="974"/>
      <c r="AS158" s="974"/>
      <c r="AT158" s="974"/>
      <c r="AU158" s="974"/>
      <c r="AV158" s="986"/>
      <c r="AW158" s="986"/>
      <c r="AX158" s="974"/>
      <c r="AY158" s="974"/>
      <c r="AZ158" s="974"/>
      <c r="BA158" s="974"/>
      <c r="BB158" s="974"/>
      <c r="BC158" s="974"/>
      <c r="BD158" s="974"/>
      <c r="BE158" s="974"/>
      <c r="BF158" s="974"/>
      <c r="BG158" s="974"/>
      <c r="BH158" s="974"/>
      <c r="BI158" s="974"/>
      <c r="BJ158" s="974"/>
      <c r="BK158" s="974"/>
      <c r="BL158" s="974"/>
      <c r="BM158" s="974"/>
      <c r="BN158" s="986"/>
      <c r="BO158" s="986"/>
      <c r="BP158" s="974"/>
      <c r="BQ158" s="974"/>
      <c r="BR158" s="974"/>
      <c r="BS158" s="974"/>
      <c r="BT158" s="974"/>
      <c r="BU158" s="974"/>
      <c r="BV158" s="974"/>
    </row>
    <row r="159" spans="1:74" ht="13.5" customHeight="1">
      <c r="A159" s="1000"/>
      <c r="B159" s="14" t="s">
        <v>69</v>
      </c>
      <c r="C159" s="1014" t="str">
        <f>VLOOKUP($C152,'2026年度(1年前期)'!$B$5:$N$208,COLUMN('2026年度(1年前期)'!$E$5)+1,0)&amp;""</f>
        <v>101～103･
自習室</v>
      </c>
      <c r="D159" s="1013"/>
      <c r="E159" s="1025" t="str">
        <f>VLOOKUP($C152,'2026年度(2年前期)'!$B$5:$N$208,COLUMN('2026年度(2年前期)'!$E$5)+1,0)&amp;""</f>
        <v>201</v>
      </c>
      <c r="F159" s="1013"/>
      <c r="G159" s="1025" t="str">
        <f>VLOOKUP($C152,'2026年度(3年前期)'!$B$5:$N$208,COLUMN('2026年度(3年前期)'!$E$5)+1,0)&amp;""</f>
        <v>アリーナ</v>
      </c>
      <c r="H159" s="1013"/>
      <c r="I159" s="1025" t="str">
        <f>VLOOKUP($C152,'2026年度(4年前期)'!$B$5:$N$208,COLUMN('2026年度(4年前期)'!$E$5)+1,0)&amp;""</f>
        <v>アリーナ</v>
      </c>
      <c r="J159" s="1013"/>
      <c r="K159" s="993" t="str">
        <f>VLOOKUP($C152,'2026年度(助産前期)'!$B$5:$N$208,COLUMN('2026年度(助産前期)'!$E$5)+1,0)&amp;""</f>
        <v/>
      </c>
      <c r="L159" s="1026"/>
      <c r="M159" s="1014" t="str">
        <f>VLOOKUP($C152,'2026年度(M1前期)'!$B$5:$N$208,COLUMN('2026年度(M1前期)'!$E$5)+1,0)&amp;""</f>
        <v/>
      </c>
      <c r="N159" s="1013"/>
      <c r="O159" s="993" t="str">
        <f>VLOOKUP($C152,'2026年度(M2前期)'!$B$5:$N$208,COLUMN('2026年度(M2前期)'!$E$5)+1,0)&amp;""</f>
        <v/>
      </c>
      <c r="P159" s="1013"/>
      <c r="Q159" s="993" t="str">
        <f>VLOOKUP($C152,'2026年度(D1前期)'!$B$5:$N$208,COLUMN('2026年度(D1前期)'!$E$5)+1,0)&amp;""</f>
        <v/>
      </c>
      <c r="R159" s="1013"/>
      <c r="S159" s="993" t="str">
        <f>VLOOKUP($C152,'2026年度(D23前期)'!$B$5:$N$208,COLUMN('2026年度(D23前期)'!$E$5)+1,0)&amp;""</f>
        <v/>
      </c>
      <c r="T159" s="1013"/>
      <c r="U159" s="810"/>
      <c r="V159" s="704" t="s">
        <v>142</v>
      </c>
      <c r="Z159" s="1000"/>
      <c r="AA159" s="986"/>
      <c r="AB159" s="986"/>
      <c r="AC159" s="986"/>
      <c r="AD159" s="974"/>
      <c r="AE159" s="974"/>
      <c r="AF159" s="974"/>
      <c r="AG159" s="986"/>
      <c r="AH159" s="974"/>
      <c r="AI159" s="1081"/>
      <c r="AJ159" s="974"/>
      <c r="AK159" s="974"/>
      <c r="AL159" s="974"/>
      <c r="AM159" s="974"/>
      <c r="AN159" s="974"/>
      <c r="AO159" s="974"/>
      <c r="AP159" s="974"/>
      <c r="AQ159" s="974"/>
      <c r="AR159" s="974"/>
      <c r="AS159" s="974"/>
      <c r="AT159" s="974"/>
      <c r="AU159" s="974"/>
      <c r="AV159" s="986"/>
      <c r="AW159" s="986"/>
      <c r="AX159" s="974"/>
      <c r="AY159" s="974"/>
      <c r="AZ159" s="974"/>
      <c r="BA159" s="974"/>
      <c r="BB159" s="974"/>
      <c r="BC159" s="974"/>
      <c r="BD159" s="974"/>
      <c r="BE159" s="974"/>
      <c r="BF159" s="974"/>
      <c r="BG159" s="974"/>
      <c r="BH159" s="974"/>
      <c r="BI159" s="974"/>
      <c r="BJ159" s="974"/>
      <c r="BK159" s="974"/>
      <c r="BL159" s="974"/>
      <c r="BM159" s="974"/>
      <c r="BN159" s="986"/>
      <c r="BO159" s="986"/>
      <c r="BP159" s="974"/>
      <c r="BQ159" s="974"/>
      <c r="BR159" s="974"/>
      <c r="BS159" s="974"/>
      <c r="BT159" s="974"/>
      <c r="BU159" s="974"/>
      <c r="BV159" s="974"/>
    </row>
    <row r="160" spans="1:74" ht="13.5" customHeight="1">
      <c r="A160" s="1017"/>
      <c r="B160" s="15" t="s">
        <v>63</v>
      </c>
      <c r="C160" s="991"/>
      <c r="D160" s="989"/>
      <c r="E160" s="988"/>
      <c r="F160" s="989"/>
      <c r="G160" s="988"/>
      <c r="H160" s="989"/>
      <c r="I160" s="988"/>
      <c r="J160" s="989"/>
      <c r="K160" s="990"/>
      <c r="L160" s="990"/>
      <c r="M160" s="991"/>
      <c r="N160" s="989"/>
      <c r="O160" s="990"/>
      <c r="P160" s="989"/>
      <c r="Q160" s="990"/>
      <c r="R160" s="989"/>
      <c r="S160" s="990"/>
      <c r="T160" s="989"/>
      <c r="U160" s="810"/>
      <c r="V160" s="704"/>
      <c r="Z160" s="1001"/>
      <c r="AA160" s="987"/>
      <c r="AB160" s="987"/>
      <c r="AC160" s="987"/>
      <c r="AD160" s="975"/>
      <c r="AE160" s="975"/>
      <c r="AF160" s="975"/>
      <c r="AG160" s="987"/>
      <c r="AH160" s="975"/>
      <c r="AI160" s="1082"/>
      <c r="AJ160" s="975"/>
      <c r="AK160" s="975"/>
      <c r="AL160" s="975"/>
      <c r="AM160" s="975"/>
      <c r="AN160" s="975"/>
      <c r="AO160" s="975"/>
      <c r="AP160" s="975"/>
      <c r="AQ160" s="975"/>
      <c r="AR160" s="975"/>
      <c r="AS160" s="975"/>
      <c r="AT160" s="975"/>
      <c r="AU160" s="975"/>
      <c r="AV160" s="987"/>
      <c r="AW160" s="987"/>
      <c r="AX160" s="975"/>
      <c r="AY160" s="975"/>
      <c r="AZ160" s="975"/>
      <c r="BA160" s="975"/>
      <c r="BB160" s="975"/>
      <c r="BC160" s="975"/>
      <c r="BD160" s="975"/>
      <c r="BE160" s="975"/>
      <c r="BF160" s="975"/>
      <c r="BG160" s="975"/>
      <c r="BH160" s="975"/>
      <c r="BI160" s="975"/>
      <c r="BJ160" s="975"/>
      <c r="BK160" s="975"/>
      <c r="BL160" s="975"/>
      <c r="BM160" s="975"/>
      <c r="BN160" s="987"/>
      <c r="BO160" s="987"/>
      <c r="BP160" s="975"/>
      <c r="BQ160" s="975"/>
      <c r="BR160" s="975"/>
      <c r="BS160" s="975"/>
      <c r="BT160" s="975"/>
      <c r="BU160" s="975"/>
      <c r="BV160" s="975"/>
    </row>
    <row r="161" spans="1:74" ht="13.5" customHeight="1">
      <c r="A161" s="999" t="s">
        <v>71</v>
      </c>
      <c r="B161" s="17" t="s">
        <v>72</v>
      </c>
      <c r="C161" s="1011"/>
      <c r="D161" s="1012"/>
      <c r="E161" s="1018"/>
      <c r="F161" s="1012"/>
      <c r="G161" s="1018"/>
      <c r="H161" s="1012"/>
      <c r="I161" s="1018"/>
      <c r="J161" s="1012"/>
      <c r="K161" s="997"/>
      <c r="L161" s="1029"/>
      <c r="M161" s="1011"/>
      <c r="N161" s="1012"/>
      <c r="O161" s="997"/>
      <c r="P161" s="1012"/>
      <c r="Q161" s="997"/>
      <c r="R161" s="1012"/>
      <c r="S161" s="997"/>
      <c r="T161" s="1012"/>
      <c r="U161" s="58"/>
      <c r="Z161" s="1000" t="str">
        <f>A161</f>
        <v>昼休み（12：30～13：30）</v>
      </c>
      <c r="AA161" s="973"/>
      <c r="AB161" s="973"/>
      <c r="AC161" s="973"/>
      <c r="AD161" s="973"/>
      <c r="AE161" s="973"/>
      <c r="AF161" s="973"/>
      <c r="AG161" s="973"/>
      <c r="AH161" s="973"/>
      <c r="AI161" s="973"/>
      <c r="AJ161" s="973"/>
      <c r="AK161" s="973"/>
      <c r="AL161" s="973"/>
      <c r="AM161" s="973"/>
      <c r="AN161" s="973"/>
      <c r="AO161" s="973"/>
      <c r="AP161" s="973"/>
      <c r="AQ161" s="973"/>
      <c r="AR161" s="973"/>
      <c r="AS161" s="973"/>
      <c r="AT161" s="973"/>
      <c r="AU161" s="973"/>
      <c r="AV161" s="985" t="s">
        <v>134</v>
      </c>
      <c r="AW161" s="973"/>
      <c r="AX161" s="973"/>
      <c r="AY161" s="973"/>
      <c r="AZ161" s="973"/>
      <c r="BA161" s="973"/>
      <c r="BB161" s="973"/>
      <c r="BC161" s="973"/>
      <c r="BD161" s="973"/>
      <c r="BE161" s="973"/>
      <c r="BF161" s="973"/>
      <c r="BG161" s="973"/>
      <c r="BH161" s="973"/>
      <c r="BI161" s="973"/>
      <c r="BJ161" s="973"/>
      <c r="BK161" s="973"/>
      <c r="BL161" s="973"/>
      <c r="BM161" s="973"/>
      <c r="BN161" s="973"/>
      <c r="BO161" s="973"/>
      <c r="BP161" s="973"/>
      <c r="BQ161" s="973"/>
      <c r="BR161" s="973"/>
      <c r="BS161" s="973"/>
      <c r="BT161" s="973"/>
      <c r="BU161" s="973"/>
      <c r="BV161" s="973"/>
    </row>
    <row r="162" spans="1:74" ht="13.5" customHeight="1">
      <c r="A162" s="1000"/>
      <c r="B162" s="17" t="s">
        <v>73</v>
      </c>
      <c r="C162" s="1014"/>
      <c r="D162" s="1013"/>
      <c r="E162" s="1025"/>
      <c r="F162" s="1013"/>
      <c r="G162" s="1025"/>
      <c r="H162" s="1013"/>
      <c r="I162" s="1025"/>
      <c r="J162" s="1013"/>
      <c r="K162" s="993"/>
      <c r="L162" s="1026"/>
      <c r="M162" s="1014"/>
      <c r="N162" s="1013"/>
      <c r="O162" s="993"/>
      <c r="P162" s="1013"/>
      <c r="Q162" s="993"/>
      <c r="R162" s="1013"/>
      <c r="S162" s="993"/>
      <c r="T162" s="1013"/>
      <c r="U162" s="58"/>
      <c r="Z162" s="1000"/>
      <c r="AA162" s="974"/>
      <c r="AB162" s="974"/>
      <c r="AC162" s="974"/>
      <c r="AD162" s="974"/>
      <c r="AE162" s="974"/>
      <c r="AF162" s="974"/>
      <c r="AG162" s="974"/>
      <c r="AH162" s="974"/>
      <c r="AI162" s="974"/>
      <c r="AJ162" s="974"/>
      <c r="AK162" s="974"/>
      <c r="AL162" s="974"/>
      <c r="AM162" s="974"/>
      <c r="AN162" s="974"/>
      <c r="AO162" s="974"/>
      <c r="AP162" s="974"/>
      <c r="AQ162" s="974"/>
      <c r="AR162" s="974"/>
      <c r="AS162" s="974"/>
      <c r="AT162" s="974"/>
      <c r="AU162" s="974"/>
      <c r="AV162" s="986"/>
      <c r="AW162" s="974"/>
      <c r="AX162" s="974"/>
      <c r="AY162" s="974"/>
      <c r="AZ162" s="974"/>
      <c r="BA162" s="974"/>
      <c r="BB162" s="974"/>
      <c r="BC162" s="974"/>
      <c r="BD162" s="974"/>
      <c r="BE162" s="974"/>
      <c r="BF162" s="974"/>
      <c r="BG162" s="974"/>
      <c r="BH162" s="974"/>
      <c r="BI162" s="974"/>
      <c r="BJ162" s="974"/>
      <c r="BK162" s="974"/>
      <c r="BL162" s="974"/>
      <c r="BM162" s="974"/>
      <c r="BN162" s="974"/>
      <c r="BO162" s="974"/>
      <c r="BP162" s="974"/>
      <c r="BQ162" s="974"/>
      <c r="BR162" s="974"/>
      <c r="BS162" s="974"/>
      <c r="BT162" s="974"/>
      <c r="BU162" s="974"/>
      <c r="BV162" s="974"/>
    </row>
    <row r="163" spans="1:74" ht="13.5" customHeight="1">
      <c r="A163" s="1000"/>
      <c r="B163" s="17" t="s">
        <v>69</v>
      </c>
      <c r="C163" s="1014"/>
      <c r="D163" s="1013"/>
      <c r="E163" s="1025"/>
      <c r="F163" s="1013"/>
      <c r="G163" s="1025"/>
      <c r="H163" s="1013"/>
      <c r="I163" s="1025"/>
      <c r="J163" s="1013"/>
      <c r="K163" s="993"/>
      <c r="L163" s="1026"/>
      <c r="M163" s="1014"/>
      <c r="N163" s="1013"/>
      <c r="O163" s="993"/>
      <c r="P163" s="1013"/>
      <c r="Q163" s="993"/>
      <c r="R163" s="1013"/>
      <c r="S163" s="993"/>
      <c r="T163" s="1013"/>
      <c r="U163" s="56"/>
      <c r="Z163" s="1000"/>
      <c r="AA163" s="974"/>
      <c r="AB163" s="974"/>
      <c r="AC163" s="974"/>
      <c r="AD163" s="974"/>
      <c r="AE163" s="974"/>
      <c r="AF163" s="974"/>
      <c r="AG163" s="974"/>
      <c r="AH163" s="974"/>
      <c r="AI163" s="974"/>
      <c r="AJ163" s="974"/>
      <c r="AK163" s="974"/>
      <c r="AL163" s="974"/>
      <c r="AM163" s="974"/>
      <c r="AN163" s="974"/>
      <c r="AO163" s="974"/>
      <c r="AP163" s="974"/>
      <c r="AQ163" s="974"/>
      <c r="AR163" s="974"/>
      <c r="AS163" s="974"/>
      <c r="AT163" s="974"/>
      <c r="AU163" s="974"/>
      <c r="AV163" s="986"/>
      <c r="AW163" s="974"/>
      <c r="AX163" s="974"/>
      <c r="AY163" s="974"/>
      <c r="AZ163" s="974"/>
      <c r="BA163" s="974"/>
      <c r="BB163" s="974"/>
      <c r="BC163" s="974"/>
      <c r="BD163" s="974"/>
      <c r="BE163" s="974"/>
      <c r="BF163" s="974"/>
      <c r="BG163" s="974"/>
      <c r="BH163" s="974"/>
      <c r="BI163" s="974"/>
      <c r="BJ163" s="974"/>
      <c r="BK163" s="974"/>
      <c r="BL163" s="974"/>
      <c r="BM163" s="974"/>
      <c r="BN163" s="974"/>
      <c r="BO163" s="974"/>
      <c r="BP163" s="974"/>
      <c r="BQ163" s="974"/>
      <c r="BR163" s="974"/>
      <c r="BS163" s="974"/>
      <c r="BT163" s="974"/>
      <c r="BU163" s="974"/>
      <c r="BV163" s="974"/>
    </row>
    <row r="164" spans="1:74" ht="13.5" customHeight="1">
      <c r="A164" s="1001"/>
      <c r="B164" s="18" t="s">
        <v>63</v>
      </c>
      <c r="C164" s="1023"/>
      <c r="D164" s="1016"/>
      <c r="E164" s="1024"/>
      <c r="F164" s="1016"/>
      <c r="G164" s="1024"/>
      <c r="H164" s="1016"/>
      <c r="I164" s="1024"/>
      <c r="J164" s="1016"/>
      <c r="K164" s="1015"/>
      <c r="L164" s="1015"/>
      <c r="M164" s="1023"/>
      <c r="N164" s="1016"/>
      <c r="O164" s="1015"/>
      <c r="P164" s="1016"/>
      <c r="Q164" s="1015"/>
      <c r="R164" s="1016"/>
      <c r="S164" s="1015"/>
      <c r="T164" s="1016"/>
      <c r="U164" s="56"/>
      <c r="Z164" s="1001"/>
      <c r="AA164" s="975"/>
      <c r="AB164" s="975"/>
      <c r="AC164" s="975"/>
      <c r="AD164" s="975"/>
      <c r="AE164" s="975"/>
      <c r="AF164" s="975"/>
      <c r="AG164" s="975"/>
      <c r="AH164" s="975"/>
      <c r="AI164" s="975"/>
      <c r="AJ164" s="975"/>
      <c r="AK164" s="975"/>
      <c r="AL164" s="975"/>
      <c r="AM164" s="975"/>
      <c r="AN164" s="975"/>
      <c r="AO164" s="975"/>
      <c r="AP164" s="975"/>
      <c r="AQ164" s="975"/>
      <c r="AR164" s="975"/>
      <c r="AS164" s="975"/>
      <c r="AT164" s="975"/>
      <c r="AU164" s="975"/>
      <c r="AV164" s="987"/>
      <c r="AW164" s="975"/>
      <c r="AX164" s="975"/>
      <c r="AY164" s="975"/>
      <c r="AZ164" s="975"/>
      <c r="BA164" s="975"/>
      <c r="BB164" s="975"/>
      <c r="BC164" s="975"/>
      <c r="BD164" s="975"/>
      <c r="BE164" s="975"/>
      <c r="BF164" s="975"/>
      <c r="BG164" s="975"/>
      <c r="BH164" s="975"/>
      <c r="BI164" s="975"/>
      <c r="BJ164" s="975"/>
      <c r="BK164" s="975"/>
      <c r="BL164" s="975"/>
      <c r="BM164" s="975"/>
      <c r="BN164" s="975"/>
      <c r="BO164" s="975"/>
      <c r="BP164" s="975"/>
      <c r="BQ164" s="975"/>
      <c r="BR164" s="975"/>
      <c r="BS164" s="975"/>
      <c r="BT164" s="975"/>
      <c r="BU164" s="975"/>
      <c r="BV164" s="975"/>
    </row>
    <row r="165" spans="1:74" ht="12.95" customHeight="1">
      <c r="A165" s="1000" t="s">
        <v>74</v>
      </c>
      <c r="B165" s="14" t="s">
        <v>53</v>
      </c>
      <c r="C165" s="996" t="str">
        <f>VLOOKUP($C152,'2026年度(1年前期)'!$B$5:$N$208,COLUMN('2026年度(1年前期)'!$G$5),0)&amp;""</f>
        <v>1･２年合同グループワーク</v>
      </c>
      <c r="D165" s="997"/>
      <c r="E165" s="1002" t="str">
        <f>VLOOKUP($C152,'2026年度(2年前期)'!$B$5:$N$208,COLUMN('2026年度(2年前期)'!$G$5),0)&amp;""</f>
        <v>1･２年合同グループワーク</v>
      </c>
      <c r="F165" s="997"/>
      <c r="G165" s="1002" t="str">
        <f>VLOOKUP($C152,'2026年度(3年前期)'!$B$5:$N$208,COLUMN('2026年度(3年前期)'!$G$5),0)&amp;""</f>
        <v>老年看護援助論</v>
      </c>
      <c r="H165" s="997"/>
      <c r="I165" s="1002" t="str">
        <f>VLOOKUP($C152,'2026年度(4年前期)'!$B$5:$N$208,COLUMN('2026年度(4年前期)'!$G$5),0)&amp;""</f>
        <v>健康診断</v>
      </c>
      <c r="J165" s="997"/>
      <c r="K165" s="998" t="str">
        <f>VLOOKUP($C152,'2026年度(助産前期)'!$B$5:$N$208,COLUMN('2026年度(助産前期)'!$G$5),0)&amp;""</f>
        <v/>
      </c>
      <c r="L165" s="998"/>
      <c r="M165" s="996" t="str">
        <f>VLOOKUP($C152,'2026年度(M1前期)'!$B$5:$N$208,COLUMN('2026年度(M1前期)'!$G$5),0)&amp;""</f>
        <v/>
      </c>
      <c r="N165" s="997"/>
      <c r="O165" s="998" t="str">
        <f>VLOOKUP($C152,'2026年度(M2前期)'!$B$5:$N$208,COLUMN('2026年度(M2前期)'!$G$5),0)&amp;""</f>
        <v/>
      </c>
      <c r="P165" s="997"/>
      <c r="Q165" s="998" t="str">
        <f>VLOOKUP($C152,'2026年度(D1前期)'!$B$5:$N$208,COLUMN('2026年度(D1前期)'!$G$5),0)&amp;""</f>
        <v/>
      </c>
      <c r="R165" s="997"/>
      <c r="S165" s="998" t="str">
        <f>VLOOKUP($C152,'2026年度(D23前期)'!$B$5:$N$208,COLUMN('2026年度(D23前期)'!$G$5),0)&amp;""</f>
        <v/>
      </c>
      <c r="T165" s="997"/>
      <c r="U165" s="788" t="s">
        <v>143</v>
      </c>
      <c r="Z165" s="1000" t="str">
        <f>A165</f>
        <v>３時限（13：30～15：00）</v>
      </c>
      <c r="AA165" s="985" t="s">
        <v>132</v>
      </c>
      <c r="AB165" s="985" t="s">
        <v>132</v>
      </c>
      <c r="AC165" s="985" t="s">
        <v>132</v>
      </c>
      <c r="AD165" s="973"/>
      <c r="AE165" s="973"/>
      <c r="AF165" s="973"/>
      <c r="AG165" s="973"/>
      <c r="AH165" s="973"/>
      <c r="AI165" s="973"/>
      <c r="AJ165" s="973"/>
      <c r="AK165" s="973"/>
      <c r="AL165" s="973"/>
      <c r="AM165" s="973"/>
      <c r="AN165" s="973"/>
      <c r="AO165" s="973"/>
      <c r="AP165" s="973"/>
      <c r="AQ165" s="973"/>
      <c r="AR165" s="973"/>
      <c r="AS165" s="973"/>
      <c r="AT165" s="973"/>
      <c r="AU165" s="973"/>
      <c r="AV165" s="985" t="s">
        <v>134</v>
      </c>
      <c r="AW165" s="985" t="s">
        <v>109</v>
      </c>
      <c r="AX165" s="973"/>
      <c r="AY165" s="973"/>
      <c r="AZ165" s="973"/>
      <c r="BA165" s="973"/>
      <c r="BB165" s="973"/>
      <c r="BC165" s="973"/>
      <c r="BD165" s="973"/>
      <c r="BE165" s="973"/>
      <c r="BF165" s="973"/>
      <c r="BG165" s="973"/>
      <c r="BH165" s="973"/>
      <c r="BI165" s="973" t="s">
        <v>98</v>
      </c>
      <c r="BJ165" s="973"/>
      <c r="BK165" s="973"/>
      <c r="BL165" s="973"/>
      <c r="BM165" s="973"/>
      <c r="BN165" s="973"/>
      <c r="BO165" s="985" t="s">
        <v>144</v>
      </c>
      <c r="BP165" s="973"/>
      <c r="BQ165" s="973"/>
      <c r="BR165" s="973"/>
      <c r="BS165" s="973"/>
      <c r="BT165" s="973"/>
      <c r="BU165" s="973"/>
      <c r="BV165" s="973"/>
    </row>
    <row r="166" spans="1:74" ht="12.95" customHeight="1">
      <c r="A166" s="1000"/>
      <c r="B166" s="14" t="s">
        <v>58</v>
      </c>
      <c r="C166" s="992" t="str">
        <f>IFERROR(VLOOKUP(C165,科目・教員!$A$1:$B$355,2,0),"")</f>
        <v/>
      </c>
      <c r="D166" s="993"/>
      <c r="E166" s="994" t="str">
        <f>IFERROR(VLOOKUP(E165,科目・教員!$A$1:$B$355,2,0),"")</f>
        <v/>
      </c>
      <c r="F166" s="993"/>
      <c r="G166" s="994" t="str">
        <f>IFERROR(VLOOKUP(G165,科目・教員!$A$1:$B$355,2,0),"")</f>
        <v>綿貫　成明</v>
      </c>
      <c r="H166" s="993"/>
      <c r="I166" s="994" t="str">
        <f>IFERROR(VLOOKUP(I165,科目・教員!$A$1:$B$355,2,0),"")</f>
        <v/>
      </c>
      <c r="J166" s="993"/>
      <c r="K166" s="995" t="str">
        <f>IFERROR(VLOOKUP(K165,科目・教員!$A$1:$B$355,2,0),"")</f>
        <v/>
      </c>
      <c r="L166" s="995"/>
      <c r="M166" s="992" t="str">
        <f>IFERROR(VLOOKUP(M165,科目・教員!$A$1:$B$355,2,0),"")</f>
        <v/>
      </c>
      <c r="N166" s="993"/>
      <c r="O166" s="995" t="str">
        <f>IFERROR(VLOOKUP(O165,科目・教員!$A$1:$B$355,2,0),"")</f>
        <v/>
      </c>
      <c r="P166" s="993"/>
      <c r="Q166" s="995" t="str">
        <f>IFERROR(VLOOKUP(Q165,科目・教員!$A$1:$B$355,2,0),"")</f>
        <v/>
      </c>
      <c r="R166" s="993"/>
      <c r="S166" s="995" t="str">
        <f>IFERROR(VLOOKUP(S165,科目・教員!$A$1:$B$355,2,0),"")</f>
        <v/>
      </c>
      <c r="T166" s="993"/>
      <c r="U166" s="788" t="s">
        <v>89</v>
      </c>
      <c r="Z166" s="1000"/>
      <c r="AA166" s="986"/>
      <c r="AB166" s="986"/>
      <c r="AC166" s="986"/>
      <c r="AD166" s="974"/>
      <c r="AE166" s="974"/>
      <c r="AF166" s="974"/>
      <c r="AG166" s="974"/>
      <c r="AH166" s="974"/>
      <c r="AI166" s="974"/>
      <c r="AJ166" s="974"/>
      <c r="AK166" s="974"/>
      <c r="AL166" s="974"/>
      <c r="AM166" s="974"/>
      <c r="AN166" s="974"/>
      <c r="AO166" s="974"/>
      <c r="AP166" s="974"/>
      <c r="AQ166" s="974"/>
      <c r="AR166" s="974"/>
      <c r="AS166" s="974"/>
      <c r="AT166" s="974"/>
      <c r="AU166" s="974"/>
      <c r="AV166" s="986"/>
      <c r="AW166" s="986"/>
      <c r="AX166" s="974"/>
      <c r="AY166" s="974"/>
      <c r="AZ166" s="974"/>
      <c r="BA166" s="974"/>
      <c r="BB166" s="974"/>
      <c r="BC166" s="974"/>
      <c r="BD166" s="974"/>
      <c r="BE166" s="974"/>
      <c r="BF166" s="974"/>
      <c r="BG166" s="974"/>
      <c r="BH166" s="974"/>
      <c r="BI166" s="974"/>
      <c r="BJ166" s="974"/>
      <c r="BK166" s="974"/>
      <c r="BL166" s="974"/>
      <c r="BM166" s="974"/>
      <c r="BN166" s="974"/>
      <c r="BO166" s="986"/>
      <c r="BP166" s="974"/>
      <c r="BQ166" s="974"/>
      <c r="BR166" s="974"/>
      <c r="BS166" s="974"/>
      <c r="BT166" s="974"/>
      <c r="BU166" s="974"/>
      <c r="BV166" s="974"/>
    </row>
    <row r="167" spans="1:74" ht="12.95" customHeight="1">
      <c r="A167" s="1000"/>
      <c r="B167" s="14" t="s">
        <v>69</v>
      </c>
      <c r="C167" s="992" t="str">
        <f>VLOOKUP($C152,'2026年度(1年前期)'!$B$5:$N$208,COLUMN('2026年度(1年前期)'!$G$5)+1,0)&amp;""</f>
        <v>アリーナ</v>
      </c>
      <c r="D167" s="993"/>
      <c r="E167" s="994" t="str">
        <f>VLOOKUP($C152,'2026年度(2年前期)'!$B$5:$N$208,COLUMN('2026年度(2年前期)'!$G$5)+1,0)&amp;""</f>
        <v>アリーナ</v>
      </c>
      <c r="F167" s="993"/>
      <c r="G167" s="994" t="str">
        <f>VLOOKUP($C152,'2026年度(3年前期)'!$B$5:$N$208,COLUMN('2026年度(3年前期)'!$G$5)+1,0)&amp;""</f>
        <v>301</v>
      </c>
      <c r="H167" s="993"/>
      <c r="I167" s="994" t="str">
        <f>VLOOKUP($C152,'2026年度(4年前期)'!$B$5:$N$208,COLUMN('2026年度(4年前期)'!$G$5)+1,0)&amp;""</f>
        <v>101～103･自習室</v>
      </c>
      <c r="J167" s="993"/>
      <c r="K167" s="995" t="str">
        <f>VLOOKUP($C152,'2026年度(助産前期)'!$B$5:$N$208,COLUMN('2026年度(助産前期)'!$G$5)+1,0)&amp;""</f>
        <v/>
      </c>
      <c r="L167" s="995"/>
      <c r="M167" s="992" t="str">
        <f>VLOOKUP($C152,'2026年度(M1前期)'!$B$5:$N$208,COLUMN('2026年度(M1前期)'!$G$5)+1,0)&amp;""</f>
        <v/>
      </c>
      <c r="N167" s="993"/>
      <c r="O167" s="995" t="str">
        <f>VLOOKUP($C152,'2026年度(M2前期)'!$B$5:$N$208,COLUMN('2026年度(M2前期)'!$G$5)+1,0)&amp;""</f>
        <v/>
      </c>
      <c r="P167" s="993"/>
      <c r="Q167" s="995" t="str">
        <f>VLOOKUP($C152,'2026年度(D1前期)'!$B$5:$N$208,COLUMN('2026年度(D1前期)'!$G$5)+1,0)&amp;""</f>
        <v/>
      </c>
      <c r="R167" s="993"/>
      <c r="S167" s="995" t="str">
        <f>VLOOKUP($C152,'2026年度(D23前期)'!$B$5:$N$208,COLUMN('2026年度(D23前期)'!$G$5)+1,0)&amp;""</f>
        <v/>
      </c>
      <c r="T167" s="993"/>
      <c r="U167" s="788" t="s">
        <v>98</v>
      </c>
      <c r="Z167" s="1000"/>
      <c r="AA167" s="986"/>
      <c r="AB167" s="986"/>
      <c r="AC167" s="986"/>
      <c r="AD167" s="974"/>
      <c r="AE167" s="974"/>
      <c r="AF167" s="974"/>
      <c r="AG167" s="974"/>
      <c r="AH167" s="974"/>
      <c r="AI167" s="974"/>
      <c r="AJ167" s="974"/>
      <c r="AK167" s="974"/>
      <c r="AL167" s="974"/>
      <c r="AM167" s="974"/>
      <c r="AN167" s="974"/>
      <c r="AO167" s="974"/>
      <c r="AP167" s="974"/>
      <c r="AQ167" s="974"/>
      <c r="AR167" s="974"/>
      <c r="AS167" s="974"/>
      <c r="AT167" s="974"/>
      <c r="AU167" s="974"/>
      <c r="AV167" s="986"/>
      <c r="AW167" s="986"/>
      <c r="AX167" s="974"/>
      <c r="AY167" s="974"/>
      <c r="AZ167" s="974"/>
      <c r="BA167" s="974"/>
      <c r="BB167" s="974"/>
      <c r="BC167" s="974"/>
      <c r="BD167" s="974"/>
      <c r="BE167" s="974"/>
      <c r="BF167" s="974"/>
      <c r="BG167" s="974"/>
      <c r="BH167" s="974"/>
      <c r="BI167" s="974"/>
      <c r="BJ167" s="974"/>
      <c r="BK167" s="974"/>
      <c r="BL167" s="974"/>
      <c r="BM167" s="974"/>
      <c r="BN167" s="974"/>
      <c r="BO167" s="986"/>
      <c r="BP167" s="974"/>
      <c r="BQ167" s="974"/>
      <c r="BR167" s="974"/>
      <c r="BS167" s="974"/>
      <c r="BT167" s="974"/>
      <c r="BU167" s="974"/>
      <c r="BV167" s="974"/>
    </row>
    <row r="168" spans="1:74" ht="12.95" customHeight="1">
      <c r="A168" s="1017"/>
      <c r="B168" s="15" t="s">
        <v>63</v>
      </c>
      <c r="C168" s="991"/>
      <c r="D168" s="989"/>
      <c r="E168" s="988"/>
      <c r="F168" s="989"/>
      <c r="G168" s="988"/>
      <c r="H168" s="989"/>
      <c r="I168" s="988"/>
      <c r="J168" s="989"/>
      <c r="K168" s="990"/>
      <c r="L168" s="990"/>
      <c r="M168" s="991"/>
      <c r="N168" s="989"/>
      <c r="O168" s="990"/>
      <c r="P168" s="989"/>
      <c r="Q168" s="990"/>
      <c r="R168" s="989"/>
      <c r="S168" s="990"/>
      <c r="T168" s="989"/>
      <c r="U168" s="788" t="s">
        <v>70</v>
      </c>
      <c r="Z168" s="1001"/>
      <c r="AA168" s="987"/>
      <c r="AB168" s="987"/>
      <c r="AC168" s="987"/>
      <c r="AD168" s="975"/>
      <c r="AE168" s="975"/>
      <c r="AF168" s="975"/>
      <c r="AG168" s="975"/>
      <c r="AH168" s="975"/>
      <c r="AI168" s="975"/>
      <c r="AJ168" s="975"/>
      <c r="AK168" s="975"/>
      <c r="AL168" s="975"/>
      <c r="AM168" s="975"/>
      <c r="AN168" s="975"/>
      <c r="AO168" s="975"/>
      <c r="AP168" s="975"/>
      <c r="AQ168" s="975"/>
      <c r="AR168" s="975"/>
      <c r="AS168" s="975"/>
      <c r="AT168" s="975"/>
      <c r="AU168" s="975"/>
      <c r="AV168" s="987"/>
      <c r="AW168" s="987"/>
      <c r="AX168" s="975"/>
      <c r="AY168" s="975"/>
      <c r="AZ168" s="975"/>
      <c r="BA168" s="975"/>
      <c r="BB168" s="975"/>
      <c r="BC168" s="975"/>
      <c r="BD168" s="975"/>
      <c r="BE168" s="975"/>
      <c r="BF168" s="975"/>
      <c r="BG168" s="975"/>
      <c r="BH168" s="975"/>
      <c r="BI168" s="975"/>
      <c r="BJ168" s="975"/>
      <c r="BK168" s="975"/>
      <c r="BL168" s="975"/>
      <c r="BM168" s="975"/>
      <c r="BN168" s="975"/>
      <c r="BO168" s="987"/>
      <c r="BP168" s="975"/>
      <c r="BQ168" s="975"/>
      <c r="BR168" s="975"/>
      <c r="BS168" s="975"/>
      <c r="BT168" s="975"/>
      <c r="BU168" s="975"/>
      <c r="BV168" s="975"/>
    </row>
    <row r="169" spans="1:74" ht="13.5" customHeight="1">
      <c r="A169" s="1000" t="s">
        <v>75</v>
      </c>
      <c r="B169" s="14" t="s">
        <v>53</v>
      </c>
      <c r="C169" s="996" t="str">
        <f>VLOOKUP($C152,'2026年度(1年前期)'!$B$5:$N$208,COLUMN('2026年度(1年前期)'!$I$5),0)&amp;""</f>
        <v>学生保険受付</v>
      </c>
      <c r="D169" s="997"/>
      <c r="E169" s="1002" t="str">
        <f>VLOOKUP($C152,'2026年度(2年前期)'!$B$5:$N$208,COLUMN('2026年度(2年前期)'!$I$5),0)&amp;""</f>
        <v/>
      </c>
      <c r="F169" s="997"/>
      <c r="G169" s="1002" t="str">
        <f>VLOOKUP($C152,'2026年度(3年前期)'!$B$5:$N$208,COLUMN('2026年度(3年前期)'!$I$5),0)&amp;""</f>
        <v>健康診断</v>
      </c>
      <c r="H169" s="997"/>
      <c r="I169" s="1002" t="str">
        <f>VLOOKUP($C152,'2026年度(4年前期)'!$B$5:$N$208,COLUMN('2026年度(4年前期)'!$I$5),0)&amp;""</f>
        <v>高度先駆的医療看護Ⅲ(精神看護)</v>
      </c>
      <c r="J169" s="997"/>
      <c r="K169" s="998" t="str">
        <f>VLOOKUP($C152,'2026年度(助産前期)'!$B$5:$N$208,COLUMN('2026年度(助産前期)'!$I$5),0)&amp;""</f>
        <v/>
      </c>
      <c r="L169" s="998"/>
      <c r="M169" s="996" t="str">
        <f>VLOOKUP($C152,'2026年度(M1前期)'!$B$5:$N$208,COLUMN('2026年度(M1前期)'!$I$5),0)&amp;""</f>
        <v/>
      </c>
      <c r="N169" s="997"/>
      <c r="O169" s="998" t="str">
        <f>VLOOKUP($C152,'2026年度(M2前期)'!$B$5:$N$208,COLUMN('2026年度(M2前期)'!$I$5),0)&amp;""</f>
        <v/>
      </c>
      <c r="P169" s="997"/>
      <c r="Q169" s="998" t="str">
        <f>VLOOKUP($C152,'2026年度(D1前期)'!$B$5:$N$208,COLUMN('2026年度(D1前期)'!$I$5),0)&amp;""</f>
        <v/>
      </c>
      <c r="R169" s="997"/>
      <c r="S169" s="998" t="str">
        <f>VLOOKUP($C152,'2026年度(D23前期)'!$B$5:$N$208,COLUMN('2026年度(D23前期)'!$I$5),0)&amp;""</f>
        <v/>
      </c>
      <c r="T169" s="997"/>
      <c r="U169" s="703" t="s">
        <v>145</v>
      </c>
      <c r="Z169" s="1000" t="str">
        <f>A169</f>
        <v>４時限（15：10～16：40）</v>
      </c>
      <c r="AA169" s="985" t="s">
        <v>132</v>
      </c>
      <c r="AB169" s="985" t="s">
        <v>132</v>
      </c>
      <c r="AC169" s="985" t="s">
        <v>132</v>
      </c>
      <c r="AD169" s="973"/>
      <c r="AE169" s="973"/>
      <c r="AF169" s="973"/>
      <c r="AG169" s="985" t="s">
        <v>146</v>
      </c>
      <c r="AH169" s="973"/>
      <c r="AI169" s="973"/>
      <c r="AJ169" s="973"/>
      <c r="AK169" s="973"/>
      <c r="AL169" s="973"/>
      <c r="AM169" s="973"/>
      <c r="AN169" s="973"/>
      <c r="AO169" s="973"/>
      <c r="AP169" s="973"/>
      <c r="AQ169" s="973"/>
      <c r="AR169" s="973"/>
      <c r="AS169" s="973"/>
      <c r="AT169" s="973"/>
      <c r="AU169" s="973"/>
      <c r="AV169" s="985" t="s">
        <v>134</v>
      </c>
      <c r="AW169" s="985" t="s">
        <v>147</v>
      </c>
      <c r="AX169" s="973"/>
      <c r="AY169" s="973"/>
      <c r="AZ169" s="973"/>
      <c r="BA169" s="973"/>
      <c r="BB169" s="973"/>
      <c r="BC169" s="973"/>
      <c r="BD169" s="973"/>
      <c r="BE169" s="973"/>
      <c r="BF169" s="973"/>
      <c r="BG169" s="973"/>
      <c r="BH169" s="973"/>
      <c r="BI169" s="973"/>
      <c r="BJ169" s="973"/>
      <c r="BK169" s="973"/>
      <c r="BL169" s="973"/>
      <c r="BM169" s="973"/>
      <c r="BN169" s="985" t="s">
        <v>148</v>
      </c>
      <c r="BO169" s="973"/>
      <c r="BP169" s="973"/>
      <c r="BQ169" s="973"/>
      <c r="BR169" s="973"/>
      <c r="BS169" s="973"/>
      <c r="BT169" s="973"/>
      <c r="BU169" s="973"/>
      <c r="BV169" s="973"/>
    </row>
    <row r="170" spans="1:74" ht="12.95" customHeight="1">
      <c r="A170" s="1000"/>
      <c r="B170" s="14" t="s">
        <v>58</v>
      </c>
      <c r="C170" s="992" t="str">
        <f>IFERROR(VLOOKUP(C169,科目・教員!$A$1:$B$355,2,0),"")</f>
        <v/>
      </c>
      <c r="D170" s="993"/>
      <c r="E170" s="994" t="str">
        <f>IFERROR(VLOOKUP(E169,科目・教員!$A$1:$B$355,2,0),"")</f>
        <v/>
      </c>
      <c r="F170" s="993"/>
      <c r="G170" s="994" t="str">
        <f>IFERROR(VLOOKUP(G169,科目・教員!$A$1:$B$355,2,0),"")</f>
        <v/>
      </c>
      <c r="H170" s="993"/>
      <c r="I170" s="994" t="str">
        <f>IFERROR(VLOOKUP(I169,科目・教員!$A$1:$B$355,2,0),"")</f>
        <v>森　　真喜子</v>
      </c>
      <c r="J170" s="993"/>
      <c r="K170" s="995" t="str">
        <f>IFERROR(VLOOKUP(K169,科目・教員!$A$1:$B$355,2,0),"")</f>
        <v/>
      </c>
      <c r="L170" s="995"/>
      <c r="M170" s="992" t="str">
        <f>IFERROR(VLOOKUP(M169,科目・教員!$A$1:$B$355,2,0),"")</f>
        <v/>
      </c>
      <c r="N170" s="993"/>
      <c r="O170" s="995" t="str">
        <f>IFERROR(VLOOKUP(O169,科目・教員!$A$1:$B$355,2,0),"")</f>
        <v/>
      </c>
      <c r="P170" s="993"/>
      <c r="Q170" s="995" t="str">
        <f>IFERROR(VLOOKUP(Q169,科目・教員!$A$1:$B$355,2,0),"")</f>
        <v/>
      </c>
      <c r="R170" s="993"/>
      <c r="S170" s="995" t="str">
        <f>IFERROR(VLOOKUP(S169,科目・教員!$A$1:$B$355,2,0),"")</f>
        <v/>
      </c>
      <c r="T170" s="993"/>
      <c r="U170" s="703" t="s">
        <v>147</v>
      </c>
      <c r="Z170" s="1000"/>
      <c r="AA170" s="986"/>
      <c r="AB170" s="986"/>
      <c r="AC170" s="986"/>
      <c r="AD170" s="974"/>
      <c r="AE170" s="974"/>
      <c r="AF170" s="974"/>
      <c r="AG170" s="974"/>
      <c r="AH170" s="974"/>
      <c r="AI170" s="974"/>
      <c r="AJ170" s="974"/>
      <c r="AK170" s="974"/>
      <c r="AL170" s="974"/>
      <c r="AM170" s="974"/>
      <c r="AN170" s="974"/>
      <c r="AO170" s="974"/>
      <c r="AP170" s="974"/>
      <c r="AQ170" s="974"/>
      <c r="AR170" s="974"/>
      <c r="AS170" s="974"/>
      <c r="AT170" s="974"/>
      <c r="AU170" s="974"/>
      <c r="AV170" s="986"/>
      <c r="AW170" s="986"/>
      <c r="AX170" s="974"/>
      <c r="AY170" s="974"/>
      <c r="AZ170" s="974"/>
      <c r="BA170" s="974"/>
      <c r="BB170" s="974"/>
      <c r="BC170" s="974"/>
      <c r="BD170" s="974"/>
      <c r="BE170" s="974"/>
      <c r="BF170" s="974"/>
      <c r="BG170" s="974"/>
      <c r="BH170" s="974"/>
      <c r="BI170" s="974"/>
      <c r="BJ170" s="974"/>
      <c r="BK170" s="974"/>
      <c r="BL170" s="974"/>
      <c r="BM170" s="974"/>
      <c r="BN170" s="986"/>
      <c r="BO170" s="974"/>
      <c r="BP170" s="974"/>
      <c r="BQ170" s="974"/>
      <c r="BR170" s="974"/>
      <c r="BS170" s="974"/>
      <c r="BT170" s="974"/>
      <c r="BU170" s="974"/>
      <c r="BV170" s="974"/>
    </row>
    <row r="171" spans="1:74" ht="12.95" customHeight="1">
      <c r="A171" s="1000"/>
      <c r="B171" s="14" t="s">
        <v>69</v>
      </c>
      <c r="C171" s="992" t="str">
        <f>VLOOKUP($C152,'2026年度(1年前期)'!$B$5:$N$208,COLUMN('2026年度(1年前期)'!$I$5)+1,0)&amp;""</f>
        <v>大講義室</v>
      </c>
      <c r="D171" s="993"/>
      <c r="E171" s="994" t="str">
        <f>VLOOKUP($C152,'2026年度(2年前期)'!$B$5:$N$208,COLUMN('2026年度(2年前期)'!$I$5)+1,0)&amp;""</f>
        <v/>
      </c>
      <c r="F171" s="993"/>
      <c r="G171" s="994" t="str">
        <f>VLOOKUP($C152,'2026年度(3年前期)'!$B$5:$N$208,COLUMN('2026年度(3年前期)'!$I$5)+1,0)&amp;""</f>
        <v>101～103･自習室</v>
      </c>
      <c r="H171" s="993"/>
      <c r="I171" s="994" t="str">
        <f>VLOOKUP($C152,'2026年度(4年前期)'!$B$5:$N$208,COLUMN('2026年度(4年前期)'!$I$5)+1,0)&amp;""</f>
        <v>201</v>
      </c>
      <c r="J171" s="993"/>
      <c r="K171" s="995" t="str">
        <f>VLOOKUP($C152,'2026年度(助産前期)'!$B$5:$N$208,COLUMN('2026年度(助産前期)'!$I$5)+1,0)&amp;""</f>
        <v/>
      </c>
      <c r="L171" s="995"/>
      <c r="M171" s="992" t="str">
        <f>VLOOKUP($C152,'2026年度(M1前期)'!$B$5:$N$208,COLUMN('2026年度(M1前期)'!$I$5)+1,0)&amp;""</f>
        <v/>
      </c>
      <c r="N171" s="993"/>
      <c r="O171" s="995" t="str">
        <f>VLOOKUP($C152,'2026年度(M2前期)'!$B$5:$N$208,COLUMN('2026年度(M2前期)'!$I$5)+1,0)&amp;""</f>
        <v/>
      </c>
      <c r="P171" s="993"/>
      <c r="Q171" s="995" t="str">
        <f>VLOOKUP($C152,'2026年度(D1前期)'!$B$5:$N$208,COLUMN('2026年度(D1前期)'!$I$5)+1,0)&amp;""</f>
        <v/>
      </c>
      <c r="R171" s="993"/>
      <c r="S171" s="995" t="str">
        <f>VLOOKUP($C152,'2026年度(D23前期)'!$B$5:$N$208,COLUMN('2026年度(D23前期)'!$I$5)+1,0)&amp;""</f>
        <v/>
      </c>
      <c r="T171" s="993"/>
      <c r="U171" s="703" t="s">
        <v>149</v>
      </c>
      <c r="Z171" s="1000"/>
      <c r="AA171" s="986"/>
      <c r="AB171" s="986"/>
      <c r="AC171" s="986"/>
      <c r="AD171" s="974"/>
      <c r="AE171" s="974"/>
      <c r="AF171" s="974"/>
      <c r="AG171" s="974"/>
      <c r="AH171" s="974"/>
      <c r="AI171" s="974"/>
      <c r="AJ171" s="974"/>
      <c r="AK171" s="974"/>
      <c r="AL171" s="974"/>
      <c r="AM171" s="974"/>
      <c r="AN171" s="974"/>
      <c r="AO171" s="974"/>
      <c r="AP171" s="974"/>
      <c r="AQ171" s="974"/>
      <c r="AR171" s="974"/>
      <c r="AS171" s="974"/>
      <c r="AT171" s="974"/>
      <c r="AU171" s="974"/>
      <c r="AV171" s="986"/>
      <c r="AW171" s="986"/>
      <c r="AX171" s="974"/>
      <c r="AY171" s="974"/>
      <c r="AZ171" s="974"/>
      <c r="BA171" s="974"/>
      <c r="BB171" s="974"/>
      <c r="BC171" s="974"/>
      <c r="BD171" s="974"/>
      <c r="BE171" s="974"/>
      <c r="BF171" s="974"/>
      <c r="BG171" s="974"/>
      <c r="BH171" s="974"/>
      <c r="BI171" s="974"/>
      <c r="BJ171" s="974"/>
      <c r="BK171" s="974"/>
      <c r="BL171" s="974"/>
      <c r="BM171" s="974"/>
      <c r="BN171" s="986"/>
      <c r="BO171" s="974"/>
      <c r="BP171" s="974"/>
      <c r="BQ171" s="974"/>
      <c r="BR171" s="974"/>
      <c r="BS171" s="974"/>
      <c r="BT171" s="974"/>
      <c r="BU171" s="974"/>
      <c r="BV171" s="974"/>
    </row>
    <row r="172" spans="1:74" ht="12.95" customHeight="1">
      <c r="A172" s="1001"/>
      <c r="B172" s="15" t="s">
        <v>63</v>
      </c>
      <c r="C172" s="991"/>
      <c r="D172" s="989"/>
      <c r="E172" s="988"/>
      <c r="F172" s="989"/>
      <c r="G172" s="988"/>
      <c r="H172" s="989"/>
      <c r="I172" s="988"/>
      <c r="J172" s="989"/>
      <c r="K172" s="990"/>
      <c r="L172" s="990"/>
      <c r="M172" s="991"/>
      <c r="N172" s="989"/>
      <c r="O172" s="990"/>
      <c r="P172" s="989"/>
      <c r="Q172" s="990"/>
      <c r="R172" s="989"/>
      <c r="S172" s="990"/>
      <c r="T172" s="989"/>
      <c r="U172" s="703" t="s">
        <v>150</v>
      </c>
      <c r="Z172" s="1001"/>
      <c r="AA172" s="987"/>
      <c r="AB172" s="987"/>
      <c r="AC172" s="987"/>
      <c r="AD172" s="975"/>
      <c r="AE172" s="975"/>
      <c r="AF172" s="975"/>
      <c r="AG172" s="975"/>
      <c r="AH172" s="975"/>
      <c r="AI172" s="975"/>
      <c r="AJ172" s="975"/>
      <c r="AK172" s="975"/>
      <c r="AL172" s="975"/>
      <c r="AM172" s="975"/>
      <c r="AN172" s="975"/>
      <c r="AO172" s="975"/>
      <c r="AP172" s="975"/>
      <c r="AQ172" s="975"/>
      <c r="AR172" s="975"/>
      <c r="AS172" s="975"/>
      <c r="AT172" s="975"/>
      <c r="AU172" s="975"/>
      <c r="AV172" s="987"/>
      <c r="AW172" s="987"/>
      <c r="AX172" s="975"/>
      <c r="AY172" s="975"/>
      <c r="AZ172" s="975"/>
      <c r="BA172" s="975"/>
      <c r="BB172" s="975"/>
      <c r="BC172" s="975"/>
      <c r="BD172" s="975"/>
      <c r="BE172" s="975"/>
      <c r="BF172" s="975"/>
      <c r="BG172" s="975"/>
      <c r="BH172" s="975"/>
      <c r="BI172" s="975"/>
      <c r="BJ172" s="975"/>
      <c r="BK172" s="975"/>
      <c r="BL172" s="975"/>
      <c r="BM172" s="975"/>
      <c r="BN172" s="987"/>
      <c r="BO172" s="975"/>
      <c r="BP172" s="975"/>
      <c r="BQ172" s="975"/>
      <c r="BR172" s="975"/>
      <c r="BS172" s="975"/>
      <c r="BT172" s="975"/>
      <c r="BU172" s="975"/>
      <c r="BV172" s="975"/>
    </row>
    <row r="173" spans="1:74" ht="13.5" customHeight="1">
      <c r="A173" s="1000" t="s">
        <v>78</v>
      </c>
      <c r="B173" s="14" t="s">
        <v>53</v>
      </c>
      <c r="C173" s="996" t="str">
        <f>VLOOKUP($C152,'2026年度(1年前期)'!$B$5:$N$208,COLUMN('2026年度(1年前期)'!$K$5),0)&amp;""</f>
        <v/>
      </c>
      <c r="D173" s="997"/>
      <c r="E173" s="1002" t="str">
        <f>VLOOKUP($C152,'2026年度(2年前期)'!$B$5:$N$208,COLUMN('2026年度(2年前期)'!$K$5),0)&amp;""</f>
        <v/>
      </c>
      <c r="F173" s="997"/>
      <c r="G173" s="1002" t="str">
        <f>VLOOKUP($C152,'2026年度(3年前期)'!$B$5:$N$208,COLUMN('2026年度(3年前期)'!$K$5),0)&amp;""</f>
        <v/>
      </c>
      <c r="H173" s="997"/>
      <c r="I173" s="1002" t="str">
        <f>VLOOKUP($C152,'2026年度(4年前期)'!$B$5:$N$208,COLUMN('2026年度(4年前期)'!$K$5),0)&amp;""</f>
        <v/>
      </c>
      <c r="J173" s="997"/>
      <c r="K173" s="998" t="str">
        <f>VLOOKUP($C152,'2026年度(助産前期)'!$B$5:$N$208,COLUMN('2026年度(助産前期)'!$K$5),0)&amp;""</f>
        <v/>
      </c>
      <c r="L173" s="998"/>
      <c r="M173" s="996" t="str">
        <f>VLOOKUP($C152,'2026年度(M1前期)'!$B$5:$N$208,COLUMN('2026年度(M1前期)'!$K$5),0)&amp;""</f>
        <v/>
      </c>
      <c r="N173" s="997"/>
      <c r="O173" s="998" t="str">
        <f>VLOOKUP($C152,'2026年度(M2前期)'!$B$5:$N$208,COLUMN('2026年度(M2前期)'!$K$5),0)&amp;""</f>
        <v/>
      </c>
      <c r="P173" s="997"/>
      <c r="Q173" s="998" t="str">
        <f>VLOOKUP($C152,'2026年度(D1前期)'!$B$5:$N$208,COLUMN('2026年度(D1前期)'!$K$5),0)&amp;""</f>
        <v/>
      </c>
      <c r="R173" s="997"/>
      <c r="S173" s="998" t="str">
        <f>VLOOKUP($C152,'2026年度(D23前期)'!$B$5:$N$208,COLUMN('2026年度(D23前期)'!$K$5),0)&amp;""</f>
        <v/>
      </c>
      <c r="T173" s="997"/>
      <c r="U173" s="56"/>
      <c r="Z173" s="1000" t="str">
        <f>A173</f>
        <v>５時限（16：50～18：20）</v>
      </c>
      <c r="AA173" s="973"/>
      <c r="AB173" s="973"/>
      <c r="AC173" s="973"/>
      <c r="AD173" s="973"/>
      <c r="AE173" s="973"/>
      <c r="AF173" s="973"/>
      <c r="AG173" s="973"/>
      <c r="AH173" s="973"/>
      <c r="AI173" s="973"/>
      <c r="AJ173" s="973"/>
      <c r="AK173" s="973"/>
      <c r="AL173" s="973"/>
      <c r="AM173" s="973"/>
      <c r="AN173" s="973"/>
      <c r="AO173" s="973"/>
      <c r="AP173" s="973"/>
      <c r="AQ173" s="973"/>
      <c r="AR173" s="973"/>
      <c r="AS173" s="973"/>
      <c r="AT173" s="973"/>
      <c r="AU173" s="973"/>
      <c r="AV173" s="985" t="s">
        <v>134</v>
      </c>
      <c r="AW173" s="973"/>
      <c r="AX173" s="973"/>
      <c r="AY173" s="973"/>
      <c r="AZ173" s="973"/>
      <c r="BA173" s="973"/>
      <c r="BB173" s="973"/>
      <c r="BC173" s="973"/>
      <c r="BD173" s="973"/>
      <c r="BE173" s="973"/>
      <c r="BF173" s="973"/>
      <c r="BG173" s="973"/>
      <c r="BH173" s="973"/>
      <c r="BI173" s="973"/>
      <c r="BJ173" s="973"/>
      <c r="BK173" s="973"/>
      <c r="BL173" s="973"/>
      <c r="BM173" s="973"/>
      <c r="BN173" s="985"/>
      <c r="BO173" s="973"/>
      <c r="BP173" s="973"/>
      <c r="BQ173" s="973"/>
      <c r="BR173" s="973"/>
      <c r="BS173" s="973"/>
      <c r="BT173" s="973"/>
      <c r="BU173" s="973"/>
      <c r="BV173" s="973"/>
    </row>
    <row r="174" spans="1:74" ht="13.5" customHeight="1">
      <c r="A174" s="1000"/>
      <c r="B174" s="14" t="s">
        <v>58</v>
      </c>
      <c r="C174" s="992" t="str">
        <f>IFERROR(VLOOKUP(C173,科目・教員!$A$1:$B$355,2,0),"")</f>
        <v/>
      </c>
      <c r="D174" s="993"/>
      <c r="E174" s="994" t="str">
        <f>IFERROR(VLOOKUP(E173,科目・教員!$A$1:$B$355,2,0),"")</f>
        <v/>
      </c>
      <c r="F174" s="993"/>
      <c r="G174" s="994" t="str">
        <f>IFERROR(VLOOKUP(G173,科目・教員!$A$1:$B$355,2,0),"")</f>
        <v/>
      </c>
      <c r="H174" s="993"/>
      <c r="I174" s="994" t="str">
        <f>IFERROR(VLOOKUP(I173,科目・教員!$A$1:$B$355,2,0),"")</f>
        <v/>
      </c>
      <c r="J174" s="993"/>
      <c r="K174" s="995" t="str">
        <f>IFERROR(VLOOKUP(K173,科目・教員!$A$1:$B$355,2,0),"")</f>
        <v/>
      </c>
      <c r="L174" s="995"/>
      <c r="M174" s="992" t="str">
        <f>IFERROR(VLOOKUP(M173,科目・教員!$A$1:$B$355,2,0),"")</f>
        <v/>
      </c>
      <c r="N174" s="993"/>
      <c r="O174" s="995" t="str">
        <f>IFERROR(VLOOKUP(O173,科目・教員!$A$1:$B$355,2,0),"")</f>
        <v/>
      </c>
      <c r="P174" s="993"/>
      <c r="Q174" s="995" t="str">
        <f>IFERROR(VLOOKUP(Q173,科目・教員!$A$1:$B$355,2,0),"")</f>
        <v/>
      </c>
      <c r="R174" s="993"/>
      <c r="S174" s="995" t="str">
        <f>IFERROR(VLOOKUP(S173,科目・教員!$A$1:$B$355,2,0),"")</f>
        <v/>
      </c>
      <c r="T174" s="993"/>
      <c r="U174" s="56"/>
      <c r="Z174" s="1000"/>
      <c r="AA174" s="974"/>
      <c r="AB174" s="974"/>
      <c r="AC174" s="974"/>
      <c r="AD174" s="974"/>
      <c r="AE174" s="974"/>
      <c r="AF174" s="974"/>
      <c r="AG174" s="974"/>
      <c r="AH174" s="974"/>
      <c r="AI174" s="974"/>
      <c r="AJ174" s="974"/>
      <c r="AK174" s="974"/>
      <c r="AL174" s="974"/>
      <c r="AM174" s="974"/>
      <c r="AN174" s="974"/>
      <c r="AO174" s="974"/>
      <c r="AP174" s="974"/>
      <c r="AQ174" s="974"/>
      <c r="AR174" s="974"/>
      <c r="AS174" s="974"/>
      <c r="AT174" s="974"/>
      <c r="AU174" s="974"/>
      <c r="AV174" s="986"/>
      <c r="AW174" s="974"/>
      <c r="AX174" s="974"/>
      <c r="AY174" s="974"/>
      <c r="AZ174" s="974"/>
      <c r="BA174" s="974"/>
      <c r="BB174" s="974"/>
      <c r="BC174" s="974"/>
      <c r="BD174" s="974"/>
      <c r="BE174" s="974"/>
      <c r="BF174" s="974"/>
      <c r="BG174" s="974"/>
      <c r="BH174" s="974"/>
      <c r="BI174" s="974"/>
      <c r="BJ174" s="974"/>
      <c r="BK174" s="974"/>
      <c r="BL174" s="974"/>
      <c r="BM174" s="974"/>
      <c r="BN174" s="986"/>
      <c r="BO174" s="974"/>
      <c r="BP174" s="974"/>
      <c r="BQ174" s="974"/>
      <c r="BR174" s="974"/>
      <c r="BS174" s="974"/>
      <c r="BT174" s="974"/>
      <c r="BU174" s="974"/>
      <c r="BV174" s="974"/>
    </row>
    <row r="175" spans="1:74" ht="13.5" customHeight="1">
      <c r="A175" s="1000"/>
      <c r="B175" s="14" t="s">
        <v>69</v>
      </c>
      <c r="C175" s="992" t="str">
        <f>VLOOKUP($C152,'2026年度(1年前期)'!$B$5:$N$208,COLUMN('2026年度(1年前期)'!$K$5)+1,0)&amp;""</f>
        <v/>
      </c>
      <c r="D175" s="993"/>
      <c r="E175" s="994" t="str">
        <f>VLOOKUP($C152,'2026年度(2年前期)'!$B$5:$N$208,COLUMN('2026年度(2年前期)'!$K$5)+1,0)&amp;""</f>
        <v/>
      </c>
      <c r="F175" s="993"/>
      <c r="G175" s="994" t="str">
        <f>VLOOKUP($C152,'2026年度(3年前期)'!$B$5:$N$208,COLUMN('2026年度(3年前期)'!$K$5)+1,0)&amp;""</f>
        <v/>
      </c>
      <c r="H175" s="993"/>
      <c r="I175" s="994" t="str">
        <f>VLOOKUP($C152,'2026年度(4年前期)'!$B$5:$N$208,COLUMN('2026年度(4年前期)'!$K$5)+1,0)&amp;""</f>
        <v/>
      </c>
      <c r="J175" s="993"/>
      <c r="K175" s="995" t="str">
        <f>VLOOKUP($C152,'2026年度(助産前期)'!$B$5:$N$208,COLUMN('2026年度(助産前期)'!$K$5)+1,0)&amp;""</f>
        <v/>
      </c>
      <c r="L175" s="995"/>
      <c r="M175" s="992" t="str">
        <f>VLOOKUP($C152,'2026年度(M1前期)'!$B$5:$N$208,COLUMN('2026年度(M1前期)'!$K$5)+1,0)&amp;""</f>
        <v/>
      </c>
      <c r="N175" s="993"/>
      <c r="O175" s="995" t="str">
        <f>VLOOKUP($C152,'2026年度(M2前期)'!$B$5:$N$208,COLUMN('2026年度(M2前期)'!$K$5)+1,0)&amp;""</f>
        <v/>
      </c>
      <c r="P175" s="993"/>
      <c r="Q175" s="995" t="str">
        <f>VLOOKUP($C152,'2026年度(D1前期)'!$B$5:$N$208,COLUMN('2026年度(D1前期)'!$K$5)+1,0)&amp;""</f>
        <v/>
      </c>
      <c r="R175" s="993"/>
      <c r="S175" s="995" t="str">
        <f>VLOOKUP($C152,'2026年度(D23前期)'!$B$5:$N$208,COLUMN('2026年度(D23前期)'!$K$5)+1,0)&amp;""</f>
        <v/>
      </c>
      <c r="T175" s="993"/>
      <c r="U175" s="56"/>
      <c r="Z175" s="1000"/>
      <c r="AA175" s="974"/>
      <c r="AB175" s="974"/>
      <c r="AC175" s="974"/>
      <c r="AD175" s="974"/>
      <c r="AE175" s="974"/>
      <c r="AF175" s="974"/>
      <c r="AG175" s="974"/>
      <c r="AH175" s="974"/>
      <c r="AI175" s="974"/>
      <c r="AJ175" s="974"/>
      <c r="AK175" s="974"/>
      <c r="AL175" s="974"/>
      <c r="AM175" s="974"/>
      <c r="AN175" s="974"/>
      <c r="AO175" s="974"/>
      <c r="AP175" s="974"/>
      <c r="AQ175" s="974"/>
      <c r="AR175" s="974"/>
      <c r="AS175" s="974"/>
      <c r="AT175" s="974"/>
      <c r="AU175" s="974"/>
      <c r="AV175" s="986"/>
      <c r="AW175" s="974"/>
      <c r="AX175" s="974"/>
      <c r="AY175" s="974"/>
      <c r="AZ175" s="974"/>
      <c r="BA175" s="974"/>
      <c r="BB175" s="974"/>
      <c r="BC175" s="974"/>
      <c r="BD175" s="974"/>
      <c r="BE175" s="974"/>
      <c r="BF175" s="974"/>
      <c r="BG175" s="974"/>
      <c r="BH175" s="974"/>
      <c r="BI175" s="974"/>
      <c r="BJ175" s="974"/>
      <c r="BK175" s="974"/>
      <c r="BL175" s="974"/>
      <c r="BM175" s="974"/>
      <c r="BN175" s="986"/>
      <c r="BO175" s="974"/>
      <c r="BP175" s="974"/>
      <c r="BQ175" s="974"/>
      <c r="BR175" s="974"/>
      <c r="BS175" s="974"/>
      <c r="BT175" s="974"/>
      <c r="BU175" s="974"/>
      <c r="BV175" s="974"/>
    </row>
    <row r="176" spans="1:74" ht="13.5" customHeight="1">
      <c r="A176" s="1001"/>
      <c r="B176" s="15" t="s">
        <v>63</v>
      </c>
      <c r="C176" s="991"/>
      <c r="D176" s="989"/>
      <c r="E176" s="988"/>
      <c r="F176" s="989"/>
      <c r="G176" s="988"/>
      <c r="H176" s="989"/>
      <c r="I176" s="988"/>
      <c r="J176" s="989"/>
      <c r="K176" s="990"/>
      <c r="L176" s="990"/>
      <c r="M176" s="991"/>
      <c r="N176" s="989"/>
      <c r="O176" s="990"/>
      <c r="P176" s="989"/>
      <c r="Q176" s="990"/>
      <c r="R176" s="989"/>
      <c r="S176" s="990"/>
      <c r="T176" s="989"/>
      <c r="U176" s="57"/>
      <c r="V176" s="19"/>
      <c r="W176" s="19"/>
      <c r="X176" s="19"/>
      <c r="Y176" s="19"/>
      <c r="Z176" s="1001"/>
      <c r="AA176" s="975"/>
      <c r="AB176" s="975"/>
      <c r="AC176" s="975"/>
      <c r="AD176" s="975"/>
      <c r="AE176" s="975"/>
      <c r="AF176" s="975"/>
      <c r="AG176" s="975"/>
      <c r="AH176" s="975"/>
      <c r="AI176" s="975"/>
      <c r="AJ176" s="975"/>
      <c r="AK176" s="975"/>
      <c r="AL176" s="975"/>
      <c r="AM176" s="975"/>
      <c r="AN176" s="975"/>
      <c r="AO176" s="975"/>
      <c r="AP176" s="975"/>
      <c r="AQ176" s="975"/>
      <c r="AR176" s="975"/>
      <c r="AS176" s="975"/>
      <c r="AT176" s="975"/>
      <c r="AU176" s="975"/>
      <c r="AV176" s="987"/>
      <c r="AW176" s="975"/>
      <c r="AX176" s="975"/>
      <c r="AY176" s="975"/>
      <c r="AZ176" s="975"/>
      <c r="BA176" s="975"/>
      <c r="BB176" s="975"/>
      <c r="BC176" s="975"/>
      <c r="BD176" s="975"/>
      <c r="BE176" s="975"/>
      <c r="BF176" s="975"/>
      <c r="BG176" s="975"/>
      <c r="BH176" s="975"/>
      <c r="BI176" s="975"/>
      <c r="BJ176" s="975"/>
      <c r="BK176" s="975"/>
      <c r="BL176" s="975"/>
      <c r="BM176" s="975"/>
      <c r="BN176" s="987"/>
      <c r="BO176" s="975"/>
      <c r="BP176" s="975"/>
      <c r="BQ176" s="975"/>
      <c r="BR176" s="975"/>
      <c r="BS176" s="975"/>
      <c r="BT176" s="975"/>
      <c r="BU176" s="975"/>
      <c r="BV176" s="975"/>
    </row>
    <row r="177" spans="1:74" ht="18">
      <c r="A177" s="4"/>
      <c r="B177" s="5"/>
      <c r="C177" s="1035">
        <f>C152+1</f>
        <v>46120</v>
      </c>
      <c r="D177" s="1035"/>
      <c r="E177" s="1035"/>
      <c r="F177" s="1035"/>
      <c r="G177" s="1035"/>
      <c r="H177" s="1035"/>
      <c r="I177" s="1035"/>
      <c r="J177" s="1035"/>
      <c r="K177" s="1035"/>
      <c r="L177" s="1035"/>
      <c r="M177" s="1035"/>
      <c r="N177" s="1035"/>
      <c r="O177" s="1035"/>
      <c r="P177" s="1035"/>
      <c r="Q177" s="1035"/>
      <c r="R177" s="1035"/>
      <c r="S177" s="1035"/>
      <c r="T177" s="1035"/>
      <c r="U177" s="1055">
        <f>C177</f>
        <v>46120</v>
      </c>
      <c r="V177" s="1056"/>
      <c r="W177" s="1056"/>
      <c r="X177" s="1056"/>
      <c r="Y177" s="1056"/>
      <c r="Z177" s="1057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1000" t="s">
        <v>52</v>
      </c>
      <c r="B178" s="11" t="s">
        <v>53</v>
      </c>
      <c r="C178" s="1011" t="str">
        <f>VLOOKUP($C177,'2026年度(1年前期)'!$B$5:$N$208,COLUMN('2026年度(1年前期)'!$C$5),0)&amp;""</f>
        <v>キャリアガイダンス　／
入学式説明</v>
      </c>
      <c r="D178" s="1012"/>
      <c r="E178" s="1018" t="str">
        <f>VLOOKUP($C177,'2026年度(2年前期)'!$B$5:$N$208,COLUMN('2026年度(2年前期)'!$C$5),0)&amp;""</f>
        <v>成人看護援助論Ⅰ</v>
      </c>
      <c r="F178" s="1012"/>
      <c r="G178" s="1018" t="str">
        <f>VLOOKUP($C177,'2026年度(3年前期)'!$B$5:$N$208,COLUMN('2026年度(3年前期)'!$C$5),0)&amp;""</f>
        <v/>
      </c>
      <c r="H178" s="1012"/>
      <c r="I178" s="1018" t="str">
        <f>VLOOKUP($C177,'2026年度(4年前期)'!$B$5:$N$208,COLUMN('2026年度(4年前期)'!$C$5),0)&amp;""</f>
        <v>GTEC(AB)</v>
      </c>
      <c r="J178" s="1012"/>
      <c r="K178" s="997" t="str">
        <f>VLOOKUP($C177,'2026年度(助産前期)'!$B$5:$N$208,COLUMN('2026年度(助産前期)'!$C$5),0)&amp;""</f>
        <v/>
      </c>
      <c r="L178" s="1029"/>
      <c r="M178" s="1036" t="str">
        <f>VLOOKUP($C177,'2026年度(M1前期)'!$B$5:$N$208,COLUMN('2026年度(M1前期)'!$C$5),0)&amp;""</f>
        <v/>
      </c>
      <c r="N178" s="1029"/>
      <c r="O178" s="1018" t="str">
        <f>VLOOKUP($C177,'2026年度(M2前期)'!$B$5:$N$208,COLUMN('2026年度(M2前期)'!$C$5),0)&amp;""</f>
        <v/>
      </c>
      <c r="P178" s="1012"/>
      <c r="Q178" s="1018" t="str">
        <f>VLOOKUP($C177,'2026年度(D1前期)'!$B$5:$N$208,COLUMN('2026年度(D1前期)'!$C$5),0)&amp;""</f>
        <v/>
      </c>
      <c r="R178" s="1012"/>
      <c r="S178" s="997" t="str">
        <f>VLOOKUP($C177,'2026年度(D23前期)'!$B$5:$N$208,COLUMN('2026年度(D23前期)'!$C$5),0)&amp;""</f>
        <v/>
      </c>
      <c r="T178" s="1012"/>
      <c r="U178" s="54"/>
      <c r="Y178" s="33"/>
      <c r="Z178" s="999" t="str">
        <f>A178</f>
        <v xml:space="preserve">１時限（09：20～10：50） </v>
      </c>
      <c r="AA178" s="985" t="s">
        <v>151</v>
      </c>
      <c r="AB178" s="985"/>
      <c r="AC178" s="985"/>
      <c r="AD178" s="985"/>
      <c r="AE178" s="985"/>
      <c r="AF178" s="985" t="s">
        <v>152</v>
      </c>
      <c r="AG178" s="985" t="s">
        <v>96</v>
      </c>
      <c r="AH178" s="985"/>
      <c r="AI178" s="985"/>
      <c r="AJ178" s="985"/>
      <c r="AK178" s="985"/>
      <c r="AL178" s="985"/>
      <c r="AM178" s="985"/>
      <c r="AN178" s="985"/>
      <c r="AO178" s="985"/>
      <c r="AP178" s="985"/>
      <c r="AQ178" s="985"/>
      <c r="AR178" s="985"/>
      <c r="AS178" s="985"/>
      <c r="AT178" s="985"/>
      <c r="AU178" s="985"/>
      <c r="AV178" s="985" t="s">
        <v>134</v>
      </c>
      <c r="AW178" s="985" t="s">
        <v>153</v>
      </c>
      <c r="AX178" s="985"/>
      <c r="AY178" s="985"/>
      <c r="AZ178" s="985"/>
      <c r="BA178" s="985"/>
      <c r="BB178" s="985"/>
      <c r="BC178" s="985"/>
      <c r="BD178" s="985"/>
      <c r="BE178" s="985"/>
      <c r="BF178" s="985"/>
      <c r="BG178" s="985"/>
      <c r="BH178" s="985"/>
      <c r="BI178" s="985"/>
      <c r="BJ178" s="985"/>
      <c r="BK178" s="973"/>
      <c r="BL178" s="973"/>
      <c r="BM178" s="973"/>
      <c r="BN178" s="985"/>
      <c r="BO178" s="985"/>
      <c r="BP178" s="985"/>
      <c r="BQ178" s="985"/>
      <c r="BR178" s="985"/>
      <c r="BS178" s="985"/>
      <c r="BT178" s="985"/>
      <c r="BU178" s="985"/>
      <c r="BV178" s="985"/>
    </row>
    <row r="179" spans="1:74" ht="13.5" customHeight="1">
      <c r="A179" s="1000"/>
      <c r="B179" s="14" t="s">
        <v>58</v>
      </c>
      <c r="C179" s="1014" t="str">
        <f>IFERROR(VLOOKUP(C178,科目・教員!$A$1:$B$355,2,0),"")</f>
        <v/>
      </c>
      <c r="D179" s="1013"/>
      <c r="E179" s="1025" t="str">
        <f>IFERROR(VLOOKUP(E178,科目・教員!$A$1:$B$355,2,0),"")</f>
        <v>遠藤　晶子</v>
      </c>
      <c r="F179" s="1013"/>
      <c r="G179" s="1025" t="str">
        <f>IFERROR(VLOOKUP(G178,科目・教員!$A$1:$B$355,2,0),"")</f>
        <v/>
      </c>
      <c r="H179" s="1013"/>
      <c r="I179" s="1025" t="str">
        <f>IFERROR(VLOOKUP(I178,科目・教員!$A$1:$B$355,2,0),"")</f>
        <v/>
      </c>
      <c r="J179" s="1013"/>
      <c r="K179" s="993" t="str">
        <f>IFERROR(VLOOKUP(K178,科目・教員!$A$1:$B$355,2,0),"")</f>
        <v/>
      </c>
      <c r="L179" s="1026"/>
      <c r="M179" s="1032" t="str">
        <f>IFERROR(VLOOKUP(M178,科目・教員!$A$1:$B$355,2,0),"")</f>
        <v/>
      </c>
      <c r="N179" s="1013"/>
      <c r="O179" s="1025" t="str">
        <f>IFERROR(VLOOKUP(O178,科目・教員!$A$1:$B$355,2,0),"")</f>
        <v/>
      </c>
      <c r="P179" s="1013"/>
      <c r="Q179" s="1025" t="str">
        <f>IFERROR(VLOOKUP(Q178,科目・教員!$A$1:$B$355,2,0),"")</f>
        <v/>
      </c>
      <c r="R179" s="1013"/>
      <c r="S179" s="993" t="str">
        <f>IFERROR(VLOOKUP(S178,科目・教員!$A$1:$B$355,2,0),"")</f>
        <v/>
      </c>
      <c r="T179" s="1013"/>
      <c r="U179" s="54"/>
      <c r="Y179" s="33"/>
      <c r="Z179" s="1000"/>
      <c r="AA179" s="986"/>
      <c r="AB179" s="986"/>
      <c r="AC179" s="986"/>
      <c r="AD179" s="986"/>
      <c r="AE179" s="986"/>
      <c r="AF179" s="986"/>
      <c r="AG179" s="986"/>
      <c r="AH179" s="986"/>
      <c r="AI179" s="986"/>
      <c r="AJ179" s="986"/>
      <c r="AK179" s="986"/>
      <c r="AL179" s="986"/>
      <c r="AM179" s="986"/>
      <c r="AN179" s="986"/>
      <c r="AO179" s="986"/>
      <c r="AP179" s="986"/>
      <c r="AQ179" s="986"/>
      <c r="AR179" s="986"/>
      <c r="AS179" s="986"/>
      <c r="AT179" s="986"/>
      <c r="AU179" s="986"/>
      <c r="AV179" s="974"/>
      <c r="AW179" s="986"/>
      <c r="AX179" s="986"/>
      <c r="AY179" s="986"/>
      <c r="AZ179" s="986"/>
      <c r="BA179" s="986"/>
      <c r="BB179" s="986"/>
      <c r="BC179" s="986"/>
      <c r="BD179" s="986"/>
      <c r="BE179" s="986"/>
      <c r="BF179" s="986"/>
      <c r="BG179" s="986"/>
      <c r="BH179" s="986"/>
      <c r="BI179" s="986"/>
      <c r="BJ179" s="986"/>
      <c r="BK179" s="974"/>
      <c r="BL179" s="974"/>
      <c r="BM179" s="974"/>
      <c r="BN179" s="986"/>
      <c r="BO179" s="986"/>
      <c r="BP179" s="986"/>
      <c r="BQ179" s="986"/>
      <c r="BR179" s="986"/>
      <c r="BS179" s="986"/>
      <c r="BT179" s="986"/>
      <c r="BU179" s="986"/>
      <c r="BV179" s="986"/>
    </row>
    <row r="180" spans="1:74" ht="13.5" customHeight="1">
      <c r="A180" s="1000"/>
      <c r="B180" s="14" t="s">
        <v>69</v>
      </c>
      <c r="C180" s="1014" t="str">
        <f>VLOOKUP($C177,'2026年度(1年前期)'!$B$5:$N$208,COLUMN('2026年度(1年前期)'!$C$5)+1,0)&amp;""</f>
        <v>101　/
101･講堂</v>
      </c>
      <c r="D180" s="1013"/>
      <c r="E180" s="1025" t="str">
        <f>VLOOKUP($C177,'2026年度(2年前期)'!$B$5:$N$208,COLUMN('2026年度(2年前期)'!$C$5)+1,0)&amp;""</f>
        <v>201</v>
      </c>
      <c r="F180" s="1013"/>
      <c r="G180" s="1025" t="str">
        <f>VLOOKUP($C177,'2026年度(3年前期)'!$B$5:$N$208,COLUMN('2026年度(3年前期)'!$C$5)+1,0)&amp;""</f>
        <v/>
      </c>
      <c r="H180" s="1013"/>
      <c r="I180" s="1025" t="str">
        <f>VLOOKUP($C177,'2026年度(4年前期)'!$B$5:$N$208,COLUMN('2026年度(4年前期)'!$C$5)+1,0)&amp;""</f>
        <v>301</v>
      </c>
      <c r="J180" s="1013"/>
      <c r="K180" s="993" t="str">
        <f>VLOOKUP($C177,'2026年度(助産前期)'!$B$5:$N$208,COLUMN('2026年度(助産前期)'!$C$5)+1,0)&amp;""</f>
        <v/>
      </c>
      <c r="L180" s="1026"/>
      <c r="M180" s="1032" t="str">
        <f>VLOOKUP($C177,'2026年度(M1前期)'!$B$5:$N$208,COLUMN('2026年度(M1前期)'!C$5)+1,0)&amp;""</f>
        <v/>
      </c>
      <c r="N180" s="1013"/>
      <c r="O180" s="1025" t="str">
        <f>VLOOKUP($C177,'2026年度(M2前期)'!$B$5:$N$208,COLUMN('2026年度(M2前期)'!$C$5)+1,0)&amp;""</f>
        <v/>
      </c>
      <c r="P180" s="1013"/>
      <c r="Q180" s="1025" t="str">
        <f>VLOOKUP($C177,'2026年度(D1前期)'!$B$5:$N$208,COLUMN('2026年度(D1前期)'!$C$5)+1,0)&amp;""</f>
        <v/>
      </c>
      <c r="R180" s="1013"/>
      <c r="S180" s="993" t="str">
        <f>VLOOKUP($C177,'2026年度(D23前期)'!$B$5:$N$208,COLUMN('2026年度(D23前期)'!$C$5)+1,0)&amp;""</f>
        <v/>
      </c>
      <c r="T180" s="1013"/>
      <c r="U180" s="54"/>
      <c r="Y180" s="33"/>
      <c r="Z180" s="1000"/>
      <c r="AA180" s="986"/>
      <c r="AB180" s="986"/>
      <c r="AC180" s="986"/>
      <c r="AD180" s="986"/>
      <c r="AE180" s="986"/>
      <c r="AF180" s="986"/>
      <c r="AG180" s="986"/>
      <c r="AH180" s="986"/>
      <c r="AI180" s="986"/>
      <c r="AJ180" s="986"/>
      <c r="AK180" s="986"/>
      <c r="AL180" s="986"/>
      <c r="AM180" s="986"/>
      <c r="AN180" s="986"/>
      <c r="AO180" s="986"/>
      <c r="AP180" s="986"/>
      <c r="AQ180" s="986"/>
      <c r="AR180" s="986"/>
      <c r="AS180" s="986"/>
      <c r="AT180" s="986"/>
      <c r="AU180" s="986"/>
      <c r="AV180" s="974"/>
      <c r="AW180" s="986"/>
      <c r="AX180" s="986"/>
      <c r="AY180" s="986"/>
      <c r="AZ180" s="986"/>
      <c r="BA180" s="986"/>
      <c r="BB180" s="986"/>
      <c r="BC180" s="986"/>
      <c r="BD180" s="986"/>
      <c r="BE180" s="986"/>
      <c r="BF180" s="986"/>
      <c r="BG180" s="986"/>
      <c r="BH180" s="986"/>
      <c r="BI180" s="986"/>
      <c r="BJ180" s="986"/>
      <c r="BK180" s="974"/>
      <c r="BL180" s="974"/>
      <c r="BM180" s="974"/>
      <c r="BN180" s="986"/>
      <c r="BO180" s="986"/>
      <c r="BP180" s="986"/>
      <c r="BQ180" s="986"/>
      <c r="BR180" s="986"/>
      <c r="BS180" s="986"/>
      <c r="BT180" s="986"/>
      <c r="BU180" s="986"/>
      <c r="BV180" s="986"/>
    </row>
    <row r="181" spans="1:74" ht="13.5" customHeight="1">
      <c r="A181" s="1001"/>
      <c r="B181" s="15" t="s">
        <v>63</v>
      </c>
      <c r="C181" s="991"/>
      <c r="D181" s="1031"/>
      <c r="E181" s="988"/>
      <c r="F181" s="1031"/>
      <c r="G181" s="988"/>
      <c r="H181" s="1031"/>
      <c r="I181" s="988"/>
      <c r="J181" s="1031"/>
      <c r="K181" s="990"/>
      <c r="L181" s="1034"/>
      <c r="M181" s="1030"/>
      <c r="N181" s="1031"/>
      <c r="O181" s="988"/>
      <c r="P181" s="1031"/>
      <c r="Q181" s="988"/>
      <c r="R181" s="1031"/>
      <c r="S181" s="990"/>
      <c r="T181" s="1031"/>
      <c r="U181" s="54"/>
      <c r="Y181" s="33"/>
      <c r="Z181" s="1001"/>
      <c r="AA181" s="987"/>
      <c r="AB181" s="987"/>
      <c r="AC181" s="987"/>
      <c r="AD181" s="987"/>
      <c r="AE181" s="987"/>
      <c r="AF181" s="987"/>
      <c r="AG181" s="987"/>
      <c r="AH181" s="987"/>
      <c r="AI181" s="987"/>
      <c r="AJ181" s="987"/>
      <c r="AK181" s="987"/>
      <c r="AL181" s="987"/>
      <c r="AM181" s="987"/>
      <c r="AN181" s="987"/>
      <c r="AO181" s="987"/>
      <c r="AP181" s="987"/>
      <c r="AQ181" s="987"/>
      <c r="AR181" s="987"/>
      <c r="AS181" s="987"/>
      <c r="AT181" s="987"/>
      <c r="AU181" s="987"/>
      <c r="AV181" s="975"/>
      <c r="AW181" s="987"/>
      <c r="AX181" s="987"/>
      <c r="AY181" s="987"/>
      <c r="AZ181" s="987"/>
      <c r="BA181" s="987"/>
      <c r="BB181" s="987"/>
      <c r="BC181" s="987"/>
      <c r="BD181" s="987"/>
      <c r="BE181" s="987"/>
      <c r="BF181" s="987"/>
      <c r="BG181" s="987"/>
      <c r="BH181" s="987"/>
      <c r="BI181" s="987"/>
      <c r="BJ181" s="987"/>
      <c r="BK181" s="975"/>
      <c r="BL181" s="975"/>
      <c r="BM181" s="975"/>
      <c r="BN181" s="987"/>
      <c r="BO181" s="987"/>
      <c r="BP181" s="987"/>
      <c r="BQ181" s="987"/>
      <c r="BR181" s="987"/>
      <c r="BS181" s="987"/>
      <c r="BT181" s="987"/>
      <c r="BU181" s="987"/>
      <c r="BV181" s="987"/>
    </row>
    <row r="182" spans="1:74" ht="13.5" customHeight="1">
      <c r="A182" s="1000" t="s">
        <v>65</v>
      </c>
      <c r="B182" s="14" t="s">
        <v>53</v>
      </c>
      <c r="C182" s="1011" t="str">
        <f>VLOOKUP($C177,'2026年度(1年前期)'!$B$5:$N$208,COLUMN('2026年度(1年前期)'!$E$5),0)&amp;""</f>
        <v>教科書販売</v>
      </c>
      <c r="D182" s="1012"/>
      <c r="E182" s="1018" t="str">
        <f>VLOOKUP($C177,'2026年度(2年前期)'!$B$5:$N$208,COLUMN('2026年度(2年前期)'!$E$5),0)&amp;""</f>
        <v>看護過程原論</v>
      </c>
      <c r="F182" s="1012"/>
      <c r="G182" s="1018" t="str">
        <f>VLOOKUP($C177,'2026年度(3年前期)'!$B$5:$N$208,COLUMN('2026年度(3年前期)'!$E$5),0)&amp;""</f>
        <v/>
      </c>
      <c r="H182" s="1012"/>
      <c r="I182" s="1018" t="str">
        <f>VLOOKUP($C177,'2026年度(4年前期)'!$B$5:$N$208,COLUMN('2026年度(4年前期)'!$E$5),0)&amp;""</f>
        <v>高度先駆的医療看護Ⅳ(成育看護)</v>
      </c>
      <c r="J182" s="1012"/>
      <c r="K182" s="997" t="str">
        <f>VLOOKUP($C177,'2026年度(助産前期)'!$B$5:$N$208,COLUMN('2026年度(助産前期)'!$E$5),0)&amp;""</f>
        <v/>
      </c>
      <c r="L182" s="1029"/>
      <c r="M182" s="1011" t="str">
        <f>VLOOKUP($C177,'2026年度(M1前期)'!$B$5:$N$208,COLUMN('2026年度(M1前期)'!$E$5),0)&amp;""</f>
        <v/>
      </c>
      <c r="N182" s="1012"/>
      <c r="O182" s="997" t="str">
        <f>VLOOKUP($C177,'2026年度(M2前期)'!$B$5:$N$208,COLUMN('2026年度(M2前期)'!$E$5),0)&amp;""</f>
        <v/>
      </c>
      <c r="P182" s="1012"/>
      <c r="Q182" s="997" t="str">
        <f>VLOOKUP($C177,'2026年度(D1前期)'!$B$5:$N$208,COLUMN('2026年度(D1前期)'!$E$5),0)&amp;""</f>
        <v/>
      </c>
      <c r="R182" s="1012"/>
      <c r="S182" s="997" t="str">
        <f>VLOOKUP($C177,'2026年度(D23前期)'!$B$5:$N$208,COLUMN('2026年度(D23前期)'!$E$5),0)&amp;""</f>
        <v/>
      </c>
      <c r="T182" s="1012"/>
      <c r="U182" s="793" t="s">
        <v>66</v>
      </c>
      <c r="Y182" s="33"/>
      <c r="Z182" s="1000" t="str">
        <f>A182</f>
        <v>２時限（11：00～12：30）</v>
      </c>
      <c r="AA182" s="985"/>
      <c r="AB182" s="985"/>
      <c r="AC182" s="985"/>
      <c r="AD182" s="985"/>
      <c r="AE182" s="985"/>
      <c r="AF182" s="985"/>
      <c r="AG182" s="985" t="s">
        <v>154</v>
      </c>
      <c r="AH182" s="985"/>
      <c r="AI182" s="985"/>
      <c r="AJ182" s="985"/>
      <c r="AK182" s="985"/>
      <c r="AL182" s="985"/>
      <c r="AM182" s="985"/>
      <c r="AN182" s="985"/>
      <c r="AO182" s="985"/>
      <c r="AP182" s="985"/>
      <c r="AQ182" s="985"/>
      <c r="AR182" s="985"/>
      <c r="AS182" s="985"/>
      <c r="AT182" s="985"/>
      <c r="AU182" s="985"/>
      <c r="AV182" s="985" t="s">
        <v>134</v>
      </c>
      <c r="AW182" s="985" t="s">
        <v>155</v>
      </c>
      <c r="AX182" s="985"/>
      <c r="AY182" s="985"/>
      <c r="AZ182" s="985"/>
      <c r="BA182" s="985"/>
      <c r="BB182" s="985"/>
      <c r="BC182" s="985"/>
      <c r="BD182" s="985"/>
      <c r="BE182" s="985"/>
      <c r="BF182" s="985"/>
      <c r="BG182" s="985"/>
      <c r="BH182" s="985"/>
      <c r="BI182" s="985"/>
      <c r="BJ182" s="985"/>
      <c r="BK182" s="973" t="s">
        <v>87</v>
      </c>
      <c r="BL182" s="973"/>
      <c r="BM182" s="973"/>
      <c r="BN182" s="985"/>
      <c r="BO182" s="985"/>
      <c r="BP182" s="985"/>
      <c r="BQ182" s="985"/>
      <c r="BR182" s="985"/>
      <c r="BS182" s="985"/>
      <c r="BT182" s="985"/>
      <c r="BU182" s="985"/>
      <c r="BV182" s="985"/>
    </row>
    <row r="183" spans="1:74" ht="13.5" customHeight="1">
      <c r="A183" s="1000"/>
      <c r="B183" s="14" t="s">
        <v>58</v>
      </c>
      <c r="C183" s="1014" t="str">
        <f>IFERROR(VLOOKUP(C182,科目・教員!$A$1:$B$355,2,0),"")</f>
        <v/>
      </c>
      <c r="D183" s="1013"/>
      <c r="E183" s="1025" t="str">
        <f>IFERROR(VLOOKUP(E182,科目・教員!$A$1:$B$355,2,0),"")</f>
        <v>亀岡　智美</v>
      </c>
      <c r="F183" s="1013"/>
      <c r="G183" s="1025" t="str">
        <f>IFERROR(VLOOKUP(G182,科目・教員!$A$1:$B$355,2,0),"")</f>
        <v/>
      </c>
      <c r="H183" s="1013"/>
      <c r="I183" s="1025" t="str">
        <f>IFERROR(VLOOKUP(I182,科目・教員!$A$1:$B$355,2,0),"")</f>
        <v>来生　奈巳子</v>
      </c>
      <c r="J183" s="1013"/>
      <c r="K183" s="993" t="str">
        <f>IFERROR(VLOOKUP(K182,科目・教員!$A$1:$B$355,2,0),"")</f>
        <v/>
      </c>
      <c r="L183" s="1026"/>
      <c r="M183" s="1014" t="str">
        <f>IFERROR(VLOOKUP(M182,科目・教員!$A$1:$B$355,2,0),"")</f>
        <v/>
      </c>
      <c r="N183" s="1013"/>
      <c r="O183" s="993" t="str">
        <f>IFERROR(VLOOKUP(O182,科目・教員!$A$1:$B$355,2,0),"")</f>
        <v/>
      </c>
      <c r="P183" s="1013"/>
      <c r="Q183" s="993" t="str">
        <f>IFERROR(VLOOKUP(Q182,科目・教員!$A$1:$B$355,2,0),"")</f>
        <v/>
      </c>
      <c r="R183" s="1013"/>
      <c r="S183" s="993" t="str">
        <f>IFERROR(VLOOKUP(S182,科目・教員!$A$1:$B$355,2,0),"")</f>
        <v/>
      </c>
      <c r="T183" s="1013"/>
      <c r="U183" s="793" t="s">
        <v>156</v>
      </c>
      <c r="Y183" s="33"/>
      <c r="Z183" s="1000"/>
      <c r="AA183" s="986"/>
      <c r="AB183" s="986"/>
      <c r="AC183" s="986"/>
      <c r="AD183" s="986"/>
      <c r="AE183" s="986"/>
      <c r="AF183" s="986"/>
      <c r="AG183" s="986"/>
      <c r="AH183" s="986"/>
      <c r="AI183" s="986"/>
      <c r="AJ183" s="986"/>
      <c r="AK183" s="986"/>
      <c r="AL183" s="986"/>
      <c r="AM183" s="986"/>
      <c r="AN183" s="986"/>
      <c r="AO183" s="986"/>
      <c r="AP183" s="986"/>
      <c r="AQ183" s="986"/>
      <c r="AR183" s="986"/>
      <c r="AS183" s="986"/>
      <c r="AT183" s="986"/>
      <c r="AU183" s="986"/>
      <c r="AV183" s="986"/>
      <c r="AW183" s="986"/>
      <c r="AX183" s="986"/>
      <c r="AY183" s="986"/>
      <c r="AZ183" s="986"/>
      <c r="BA183" s="986"/>
      <c r="BB183" s="986"/>
      <c r="BC183" s="986"/>
      <c r="BD183" s="986"/>
      <c r="BE183" s="986"/>
      <c r="BF183" s="986"/>
      <c r="BG183" s="986"/>
      <c r="BH183" s="986"/>
      <c r="BI183" s="986"/>
      <c r="BJ183" s="986"/>
      <c r="BK183" s="974"/>
      <c r="BL183" s="974"/>
      <c r="BM183" s="974"/>
      <c r="BN183" s="986"/>
      <c r="BO183" s="986"/>
      <c r="BP183" s="986"/>
      <c r="BQ183" s="986"/>
      <c r="BR183" s="986"/>
      <c r="BS183" s="986"/>
      <c r="BT183" s="986"/>
      <c r="BU183" s="986"/>
      <c r="BV183" s="986"/>
    </row>
    <row r="184" spans="1:74" ht="13.5" customHeight="1">
      <c r="A184" s="1000"/>
      <c r="B184" s="14" t="s">
        <v>69</v>
      </c>
      <c r="C184" s="1014" t="str">
        <f>VLOOKUP($C177,'2026年度(1年前期)'!$B$5:$N$208,COLUMN('2026年度(1年前期)'!$E$5)+1,0)&amp;""</f>
        <v>講堂前ホール</v>
      </c>
      <c r="D184" s="1013"/>
      <c r="E184" s="1025" t="str">
        <f>VLOOKUP($C177,'2026年度(2年前期)'!$B$5:$N$208,COLUMN('2026年度(2年前期)'!$E$5)+1,0)&amp;""</f>
        <v>201</v>
      </c>
      <c r="F184" s="1013"/>
      <c r="G184" s="1025" t="str">
        <f>VLOOKUP($C177,'2026年度(3年前期)'!$B$5:$N$208,COLUMN('2026年度(3年前期)'!$E$5)+1,0)&amp;""</f>
        <v/>
      </c>
      <c r="H184" s="1013"/>
      <c r="I184" s="1025" t="str">
        <f>VLOOKUP($C177,'2026年度(4年前期)'!$B$5:$N$208,COLUMN('2026年度(4年前期)'!$E$5)+1,0)&amp;""</f>
        <v>301</v>
      </c>
      <c r="J184" s="1013"/>
      <c r="K184" s="993" t="str">
        <f>VLOOKUP($C177,'2026年度(助産前期)'!$B$5:$N$208,COLUMN('2026年度(助産前期)'!$E$5)+1,0)&amp;""</f>
        <v/>
      </c>
      <c r="L184" s="1026"/>
      <c r="M184" s="1014" t="str">
        <f>VLOOKUP($C177,'2026年度(M1前期)'!$B$5:$N$208,COLUMN('2026年度(M1前期)'!$E$5)+1,0)&amp;""</f>
        <v/>
      </c>
      <c r="N184" s="1013"/>
      <c r="O184" s="993" t="str">
        <f>VLOOKUP($C177,'2026年度(M2前期)'!$B$5:$N$208,COLUMN('2026年度(M2前期)'!$E$5)+1,0)&amp;""</f>
        <v/>
      </c>
      <c r="P184" s="1013"/>
      <c r="Q184" s="993" t="str">
        <f>VLOOKUP($C177,'2026年度(D1前期)'!$B$5:$N$208,COLUMN('2026年度(D1前期)'!$E$5)+1,0)&amp;""</f>
        <v/>
      </c>
      <c r="R184" s="1013"/>
      <c r="S184" s="993" t="str">
        <f>VLOOKUP($C177,'2026年度(D23前期)'!$B$5:$N$208,COLUMN('2026年度(D23前期)'!$E$5)+1,0)&amp;""</f>
        <v/>
      </c>
      <c r="T184" s="1013"/>
      <c r="U184" s="793" t="s">
        <v>87</v>
      </c>
      <c r="Z184" s="1000"/>
      <c r="AA184" s="986"/>
      <c r="AB184" s="986"/>
      <c r="AC184" s="986"/>
      <c r="AD184" s="986"/>
      <c r="AE184" s="986"/>
      <c r="AF184" s="986"/>
      <c r="AG184" s="986"/>
      <c r="AH184" s="986"/>
      <c r="AI184" s="986"/>
      <c r="AJ184" s="986"/>
      <c r="AK184" s="986"/>
      <c r="AL184" s="986"/>
      <c r="AM184" s="986"/>
      <c r="AN184" s="986"/>
      <c r="AO184" s="986"/>
      <c r="AP184" s="986"/>
      <c r="AQ184" s="986"/>
      <c r="AR184" s="986"/>
      <c r="AS184" s="986"/>
      <c r="AT184" s="986"/>
      <c r="AU184" s="986"/>
      <c r="AV184" s="986"/>
      <c r="AW184" s="986"/>
      <c r="AX184" s="986"/>
      <c r="AY184" s="986"/>
      <c r="AZ184" s="986"/>
      <c r="BA184" s="986"/>
      <c r="BB184" s="986"/>
      <c r="BC184" s="986"/>
      <c r="BD184" s="986"/>
      <c r="BE184" s="986"/>
      <c r="BF184" s="986"/>
      <c r="BG184" s="986"/>
      <c r="BH184" s="986"/>
      <c r="BI184" s="986"/>
      <c r="BJ184" s="986"/>
      <c r="BK184" s="974"/>
      <c r="BL184" s="974"/>
      <c r="BM184" s="974"/>
      <c r="BN184" s="986"/>
      <c r="BO184" s="986"/>
      <c r="BP184" s="986"/>
      <c r="BQ184" s="986"/>
      <c r="BR184" s="986"/>
      <c r="BS184" s="986"/>
      <c r="BT184" s="986"/>
      <c r="BU184" s="986"/>
      <c r="BV184" s="986"/>
    </row>
    <row r="185" spans="1:74" ht="13.5" customHeight="1">
      <c r="A185" s="1017"/>
      <c r="B185" s="15" t="s">
        <v>63</v>
      </c>
      <c r="C185" s="991"/>
      <c r="D185" s="989"/>
      <c r="E185" s="988"/>
      <c r="F185" s="989"/>
      <c r="G185" s="988"/>
      <c r="H185" s="989"/>
      <c r="I185" s="988"/>
      <c r="J185" s="989"/>
      <c r="K185" s="990"/>
      <c r="L185" s="990"/>
      <c r="M185" s="991"/>
      <c r="N185" s="989"/>
      <c r="O185" s="990"/>
      <c r="P185" s="989"/>
      <c r="Q185" s="990"/>
      <c r="R185" s="989"/>
      <c r="S185" s="990"/>
      <c r="T185" s="989"/>
      <c r="U185" s="793" t="s">
        <v>61</v>
      </c>
      <c r="Z185" s="1001"/>
      <c r="AA185" s="987"/>
      <c r="AB185" s="987"/>
      <c r="AC185" s="987"/>
      <c r="AD185" s="987"/>
      <c r="AE185" s="987"/>
      <c r="AF185" s="987"/>
      <c r="AG185" s="987"/>
      <c r="AH185" s="987"/>
      <c r="AI185" s="987"/>
      <c r="AJ185" s="987"/>
      <c r="AK185" s="987"/>
      <c r="AL185" s="987"/>
      <c r="AM185" s="987"/>
      <c r="AN185" s="987"/>
      <c r="AO185" s="987"/>
      <c r="AP185" s="987"/>
      <c r="AQ185" s="987"/>
      <c r="AR185" s="987"/>
      <c r="AS185" s="987"/>
      <c r="AT185" s="987"/>
      <c r="AU185" s="987"/>
      <c r="AV185" s="987"/>
      <c r="AW185" s="987"/>
      <c r="AX185" s="987"/>
      <c r="AY185" s="987"/>
      <c r="AZ185" s="987"/>
      <c r="BA185" s="987"/>
      <c r="BB185" s="987"/>
      <c r="BC185" s="987"/>
      <c r="BD185" s="987"/>
      <c r="BE185" s="987"/>
      <c r="BF185" s="987"/>
      <c r="BG185" s="987"/>
      <c r="BH185" s="987"/>
      <c r="BI185" s="987"/>
      <c r="BJ185" s="987"/>
      <c r="BK185" s="975"/>
      <c r="BL185" s="975"/>
      <c r="BM185" s="975"/>
      <c r="BN185" s="987"/>
      <c r="BO185" s="987"/>
      <c r="BP185" s="987"/>
      <c r="BQ185" s="987"/>
      <c r="BR185" s="987"/>
      <c r="BS185" s="987"/>
      <c r="BT185" s="987"/>
      <c r="BU185" s="987"/>
      <c r="BV185" s="987"/>
    </row>
    <row r="186" spans="1:74" ht="13.5" customHeight="1">
      <c r="A186" s="999" t="s">
        <v>71</v>
      </c>
      <c r="B186" s="17" t="s">
        <v>72</v>
      </c>
      <c r="C186" s="1011"/>
      <c r="D186" s="1012"/>
      <c r="E186" s="1018"/>
      <c r="F186" s="1012"/>
      <c r="G186" s="1018"/>
      <c r="H186" s="1012"/>
      <c r="I186" s="1018"/>
      <c r="J186" s="1012"/>
      <c r="K186" s="997"/>
      <c r="L186" s="1029"/>
      <c r="M186" s="1011"/>
      <c r="N186" s="1012"/>
      <c r="O186" s="997"/>
      <c r="P186" s="1012"/>
      <c r="Q186" s="997"/>
      <c r="R186" s="1012"/>
      <c r="S186" s="997"/>
      <c r="T186" s="1012"/>
      <c r="U186" s="58"/>
      <c r="Z186" s="1000" t="str">
        <f>A186</f>
        <v>昼休み（12：30～13：30）</v>
      </c>
      <c r="AA186" s="985"/>
      <c r="AB186" s="985"/>
      <c r="AC186" s="985"/>
      <c r="AD186" s="985"/>
      <c r="AE186" s="985"/>
      <c r="AF186" s="985"/>
      <c r="AG186" s="985"/>
      <c r="AH186" s="985"/>
      <c r="AI186" s="985"/>
      <c r="AJ186" s="985"/>
      <c r="AK186" s="985"/>
      <c r="AL186" s="985"/>
      <c r="AM186" s="985"/>
      <c r="AN186" s="985"/>
      <c r="AO186" s="985"/>
      <c r="AP186" s="985"/>
      <c r="AQ186" s="985"/>
      <c r="AR186" s="985"/>
      <c r="AS186" s="985"/>
      <c r="AT186" s="985"/>
      <c r="AU186" s="985"/>
      <c r="AV186" s="985" t="s">
        <v>134</v>
      </c>
      <c r="AW186" s="985"/>
      <c r="AX186" s="985"/>
      <c r="AY186" s="985"/>
      <c r="AZ186" s="985"/>
      <c r="BA186" s="985"/>
      <c r="BB186" s="985"/>
      <c r="BC186" s="985"/>
      <c r="BD186" s="985"/>
      <c r="BE186" s="985"/>
      <c r="BF186" s="985"/>
      <c r="BG186" s="985"/>
      <c r="BH186" s="985"/>
      <c r="BI186" s="985"/>
      <c r="BJ186" s="985"/>
      <c r="BK186" s="973"/>
      <c r="BL186" s="973"/>
      <c r="BM186" s="973"/>
      <c r="BN186" s="985"/>
      <c r="BO186" s="985"/>
      <c r="BP186" s="985"/>
      <c r="BQ186" s="985"/>
      <c r="BR186" s="985"/>
      <c r="BS186" s="985"/>
      <c r="BT186" s="985"/>
      <c r="BU186" s="985"/>
      <c r="BV186" s="985"/>
    </row>
    <row r="187" spans="1:74" ht="13.5" customHeight="1">
      <c r="A187" s="1000"/>
      <c r="B187" s="17" t="s">
        <v>73</v>
      </c>
      <c r="C187" s="1014"/>
      <c r="D187" s="1013"/>
      <c r="E187" s="1025"/>
      <c r="F187" s="1013"/>
      <c r="G187" s="1025"/>
      <c r="H187" s="1013"/>
      <c r="I187" s="1025"/>
      <c r="J187" s="1013"/>
      <c r="K187" s="993"/>
      <c r="L187" s="1026"/>
      <c r="M187" s="1014"/>
      <c r="N187" s="1013"/>
      <c r="O187" s="993"/>
      <c r="P187" s="1013"/>
      <c r="Q187" s="993"/>
      <c r="R187" s="1013"/>
      <c r="S187" s="993"/>
      <c r="T187" s="1013"/>
      <c r="U187" s="58"/>
      <c r="Z187" s="1000"/>
      <c r="AA187" s="986"/>
      <c r="AB187" s="986"/>
      <c r="AC187" s="986"/>
      <c r="AD187" s="986"/>
      <c r="AE187" s="986"/>
      <c r="AF187" s="986"/>
      <c r="AG187" s="986"/>
      <c r="AH187" s="986"/>
      <c r="AI187" s="986"/>
      <c r="AJ187" s="986"/>
      <c r="AK187" s="986"/>
      <c r="AL187" s="986"/>
      <c r="AM187" s="986"/>
      <c r="AN187" s="986"/>
      <c r="AO187" s="986"/>
      <c r="AP187" s="986"/>
      <c r="AQ187" s="986"/>
      <c r="AR187" s="986"/>
      <c r="AS187" s="986"/>
      <c r="AT187" s="986"/>
      <c r="AU187" s="986"/>
      <c r="AV187" s="986"/>
      <c r="AW187" s="986"/>
      <c r="AX187" s="986"/>
      <c r="AY187" s="986"/>
      <c r="AZ187" s="986"/>
      <c r="BA187" s="986"/>
      <c r="BB187" s="986"/>
      <c r="BC187" s="986"/>
      <c r="BD187" s="986"/>
      <c r="BE187" s="986"/>
      <c r="BF187" s="986"/>
      <c r="BG187" s="986"/>
      <c r="BH187" s="986"/>
      <c r="BI187" s="986"/>
      <c r="BJ187" s="986"/>
      <c r="BK187" s="974"/>
      <c r="BL187" s="974"/>
      <c r="BM187" s="974"/>
      <c r="BN187" s="986"/>
      <c r="BO187" s="986"/>
      <c r="BP187" s="986"/>
      <c r="BQ187" s="986"/>
      <c r="BR187" s="986"/>
      <c r="BS187" s="986"/>
      <c r="BT187" s="986"/>
      <c r="BU187" s="986"/>
      <c r="BV187" s="986"/>
    </row>
    <row r="188" spans="1:74" ht="13.5" customHeight="1">
      <c r="A188" s="1000"/>
      <c r="B188" s="17" t="s">
        <v>69</v>
      </c>
      <c r="C188" s="1014"/>
      <c r="D188" s="1013"/>
      <c r="E188" s="1025"/>
      <c r="F188" s="1013"/>
      <c r="G188" s="1025"/>
      <c r="H188" s="1013"/>
      <c r="I188" s="1025"/>
      <c r="J188" s="1013"/>
      <c r="K188" s="993"/>
      <c r="L188" s="1026"/>
      <c r="M188" s="1014"/>
      <c r="N188" s="1013"/>
      <c r="O188" s="993"/>
      <c r="P188" s="1013"/>
      <c r="Q188" s="993"/>
      <c r="R188" s="1013"/>
      <c r="S188" s="993"/>
      <c r="T188" s="1013"/>
      <c r="U188" s="58"/>
      <c r="Z188" s="1000"/>
      <c r="AA188" s="986"/>
      <c r="AB188" s="986"/>
      <c r="AC188" s="986"/>
      <c r="AD188" s="986"/>
      <c r="AE188" s="986"/>
      <c r="AF188" s="986"/>
      <c r="AG188" s="986"/>
      <c r="AH188" s="986"/>
      <c r="AI188" s="986"/>
      <c r="AJ188" s="986"/>
      <c r="AK188" s="986"/>
      <c r="AL188" s="986"/>
      <c r="AM188" s="986"/>
      <c r="AN188" s="986"/>
      <c r="AO188" s="986"/>
      <c r="AP188" s="986"/>
      <c r="AQ188" s="986"/>
      <c r="AR188" s="986"/>
      <c r="AS188" s="986"/>
      <c r="AT188" s="986"/>
      <c r="AU188" s="986"/>
      <c r="AV188" s="986"/>
      <c r="AW188" s="986"/>
      <c r="AX188" s="986"/>
      <c r="AY188" s="986"/>
      <c r="AZ188" s="986"/>
      <c r="BA188" s="986"/>
      <c r="BB188" s="986"/>
      <c r="BC188" s="986"/>
      <c r="BD188" s="986"/>
      <c r="BE188" s="986"/>
      <c r="BF188" s="986"/>
      <c r="BG188" s="986"/>
      <c r="BH188" s="986"/>
      <c r="BI188" s="986"/>
      <c r="BJ188" s="986"/>
      <c r="BK188" s="974"/>
      <c r="BL188" s="974"/>
      <c r="BM188" s="974"/>
      <c r="BN188" s="986"/>
      <c r="BO188" s="986"/>
      <c r="BP188" s="986"/>
      <c r="BQ188" s="986"/>
      <c r="BR188" s="986"/>
      <c r="BS188" s="986"/>
      <c r="BT188" s="986"/>
      <c r="BU188" s="986"/>
      <c r="BV188" s="986"/>
    </row>
    <row r="189" spans="1:74" ht="13.5" customHeight="1">
      <c r="A189" s="1001"/>
      <c r="B189" s="18" t="s">
        <v>63</v>
      </c>
      <c r="C189" s="1023"/>
      <c r="D189" s="1016"/>
      <c r="E189" s="1024"/>
      <c r="F189" s="1016"/>
      <c r="G189" s="1024"/>
      <c r="H189" s="1016"/>
      <c r="I189" s="1024"/>
      <c r="J189" s="1016"/>
      <c r="K189" s="1015"/>
      <c r="L189" s="1015"/>
      <c r="M189" s="1023"/>
      <c r="N189" s="1016"/>
      <c r="O189" s="1015"/>
      <c r="P189" s="1016"/>
      <c r="Q189" s="1015"/>
      <c r="R189" s="1016"/>
      <c r="S189" s="1015"/>
      <c r="T189" s="1016"/>
      <c r="U189" s="58"/>
      <c r="Z189" s="1001"/>
      <c r="AA189" s="987"/>
      <c r="AB189" s="987"/>
      <c r="AC189" s="987"/>
      <c r="AD189" s="987"/>
      <c r="AE189" s="987"/>
      <c r="AF189" s="987"/>
      <c r="AG189" s="987"/>
      <c r="AH189" s="987"/>
      <c r="AI189" s="987"/>
      <c r="AJ189" s="987"/>
      <c r="AK189" s="987"/>
      <c r="AL189" s="987"/>
      <c r="AM189" s="987"/>
      <c r="AN189" s="987"/>
      <c r="AO189" s="987"/>
      <c r="AP189" s="987"/>
      <c r="AQ189" s="987"/>
      <c r="AR189" s="987"/>
      <c r="AS189" s="987"/>
      <c r="AT189" s="987"/>
      <c r="AU189" s="987"/>
      <c r="AV189" s="987"/>
      <c r="AW189" s="987"/>
      <c r="AX189" s="987"/>
      <c r="AY189" s="987"/>
      <c r="AZ189" s="987"/>
      <c r="BA189" s="987"/>
      <c r="BB189" s="987"/>
      <c r="BC189" s="987"/>
      <c r="BD189" s="987"/>
      <c r="BE189" s="987"/>
      <c r="BF189" s="987"/>
      <c r="BG189" s="987"/>
      <c r="BH189" s="987"/>
      <c r="BI189" s="987"/>
      <c r="BJ189" s="987"/>
      <c r="BK189" s="975"/>
      <c r="BL189" s="975"/>
      <c r="BM189" s="975"/>
      <c r="BN189" s="987"/>
      <c r="BO189" s="987"/>
      <c r="BP189" s="987"/>
      <c r="BQ189" s="987"/>
      <c r="BR189" s="987"/>
      <c r="BS189" s="987"/>
      <c r="BT189" s="987"/>
      <c r="BU189" s="987"/>
      <c r="BV189" s="987"/>
    </row>
    <row r="190" spans="1:74" ht="13.5" customHeight="1">
      <c r="A190" s="1000" t="s">
        <v>157</v>
      </c>
      <c r="B190" s="14" t="s">
        <v>53</v>
      </c>
      <c r="C190" s="996" t="str">
        <f>VLOOKUP($C177,'2026年度(1年前期)'!$B$5:$N$208,COLUMN('2026年度(1年前期)'!$G$5),0)&amp;""</f>
        <v/>
      </c>
      <c r="D190" s="997"/>
      <c r="E190" s="1002" t="str">
        <f>VLOOKUP($C177,'2026年度(2年前期)'!$B$5:$N$208,COLUMN('2026年度(2年前期)'!$G$5),0)&amp;""</f>
        <v>看護過程原論</v>
      </c>
      <c r="F190" s="997"/>
      <c r="G190" s="1002" t="str">
        <f>VLOOKUP($C177,'2026年度(3年前期)'!$B$5:$N$208,COLUMN('2026年度(3年前期)'!$G$5),0)&amp;""</f>
        <v/>
      </c>
      <c r="H190" s="997"/>
      <c r="I190" s="1002" t="str">
        <f>VLOOKUP($C177,'2026年度(4年前期)'!$B$5:$N$208,COLUMN('2026年度(4年前期)'!$G$5),0)&amp;""</f>
        <v>高度先駆的医療看護Ⅴ(長寿･地域看護)</v>
      </c>
      <c r="J190" s="997"/>
      <c r="K190" s="998" t="str">
        <f>VLOOKUP($C177,'2026年度(助産前期)'!$B$5:$N$208,COLUMN('2026年度(助産前期)'!$G$5),0)&amp;""</f>
        <v/>
      </c>
      <c r="L190" s="998"/>
      <c r="M190" s="996" t="str">
        <f>VLOOKUP($C177,'2026年度(M1前期)'!$B$5:$N$208,COLUMN('2026年度(M1前期)'!$G$5),0)&amp;""</f>
        <v/>
      </c>
      <c r="N190" s="997"/>
      <c r="O190" s="998" t="str">
        <f>VLOOKUP($C177,'2026年度(M2前期)'!$B$5:$N$208,COLUMN('2026年度(M2前期)'!$G$5),0)&amp;""</f>
        <v/>
      </c>
      <c r="P190" s="997"/>
      <c r="Q190" s="998" t="str">
        <f>VLOOKUP($C177,'2026年度(D1前期)'!$B$5:$N$208,COLUMN('2026年度(D1前期)'!$G$5),0)&amp;""</f>
        <v/>
      </c>
      <c r="R190" s="997"/>
      <c r="S190" s="998" t="str">
        <f>VLOOKUP($C177,'2026年度(D23前期)'!$B$5:$N$208,COLUMN('2026年度(D23前期)'!$G$5),0)&amp;""</f>
        <v/>
      </c>
      <c r="T190" s="997"/>
      <c r="U190" s="56"/>
      <c r="Z190" s="1000" t="str">
        <f>A190</f>
        <v>３時限（13：30～15：00）</v>
      </c>
      <c r="AA190" s="985"/>
      <c r="AB190" s="985"/>
      <c r="AC190" s="985"/>
      <c r="AD190" s="985"/>
      <c r="AE190" s="985"/>
      <c r="AF190" s="985"/>
      <c r="AG190" s="985" t="s">
        <v>154</v>
      </c>
      <c r="AH190" s="985"/>
      <c r="AI190" s="985"/>
      <c r="AJ190" s="985"/>
      <c r="AK190" s="985"/>
      <c r="AL190" s="985"/>
      <c r="AM190" s="985"/>
      <c r="AN190" s="985"/>
      <c r="AO190" s="985"/>
      <c r="AP190" s="985"/>
      <c r="AQ190" s="985"/>
      <c r="AR190" s="985"/>
      <c r="AS190" s="985"/>
      <c r="AT190" s="985"/>
      <c r="AU190" s="985"/>
      <c r="AV190" s="985" t="s">
        <v>134</v>
      </c>
      <c r="AW190" s="985" t="s">
        <v>158</v>
      </c>
      <c r="AX190" s="985"/>
      <c r="AY190" s="985"/>
      <c r="AZ190" s="985"/>
      <c r="BA190" s="985"/>
      <c r="BB190" s="985"/>
      <c r="BC190" s="985"/>
      <c r="BD190" s="985"/>
      <c r="BE190" s="985"/>
      <c r="BF190" s="985"/>
      <c r="BG190" s="985"/>
      <c r="BH190" s="985"/>
      <c r="BI190" s="985"/>
      <c r="BJ190" s="985"/>
      <c r="BK190" s="973"/>
      <c r="BL190" s="973"/>
      <c r="BM190" s="973"/>
      <c r="BN190" s="985"/>
      <c r="BO190" s="985"/>
      <c r="BP190" s="985"/>
      <c r="BQ190" s="985"/>
      <c r="BR190" s="985"/>
      <c r="BS190" s="985"/>
      <c r="BT190" s="985"/>
      <c r="BU190" s="985"/>
      <c r="BV190" s="985"/>
    </row>
    <row r="191" spans="1:74" ht="13.5" customHeight="1">
      <c r="A191" s="1000"/>
      <c r="B191" s="14" t="s">
        <v>58</v>
      </c>
      <c r="C191" s="992" t="str">
        <f>IFERROR(VLOOKUP(C190,科目・教員!$A$1:$B$355,2,0),"")</f>
        <v/>
      </c>
      <c r="D191" s="993"/>
      <c r="E191" s="994" t="str">
        <f>IFERROR(VLOOKUP(E190,科目・教員!$A$1:$B$355,2,0),"")</f>
        <v>亀岡　智美</v>
      </c>
      <c r="F191" s="993"/>
      <c r="G191" s="994" t="str">
        <f>IFERROR(VLOOKUP(G190,科目・教員!$A$1:$B$355,2,0),"")</f>
        <v/>
      </c>
      <c r="H191" s="993"/>
      <c r="I191" s="994" t="str">
        <f>IFERROR(VLOOKUP(I190,科目・教員!$A$1:$B$355,2,0),"")</f>
        <v>綿貫　成明</v>
      </c>
      <c r="J191" s="993"/>
      <c r="K191" s="995" t="str">
        <f>IFERROR(VLOOKUP(K190,科目・教員!$A$1:$B$355,2,0),"")</f>
        <v/>
      </c>
      <c r="L191" s="995"/>
      <c r="M191" s="992" t="str">
        <f>IFERROR(VLOOKUP(M190,科目・教員!$A$1:$B$355,2,0),"")</f>
        <v/>
      </c>
      <c r="N191" s="993"/>
      <c r="O191" s="995" t="str">
        <f>IFERROR(VLOOKUP(O190,科目・教員!$A$1:$B$355,2,0),"")</f>
        <v/>
      </c>
      <c r="P191" s="993"/>
      <c r="Q191" s="995" t="str">
        <f>IFERROR(VLOOKUP(Q190,科目・教員!$A$1:$B$355,2,0),"")</f>
        <v/>
      </c>
      <c r="R191" s="993"/>
      <c r="S191" s="995" t="str">
        <f>IFERROR(VLOOKUP(S190,科目・教員!$A$1:$B$355,2,0),"")</f>
        <v/>
      </c>
      <c r="T191" s="993"/>
      <c r="U191" s="56"/>
      <c r="Z191" s="1000"/>
      <c r="AA191" s="986"/>
      <c r="AB191" s="986"/>
      <c r="AC191" s="986"/>
      <c r="AD191" s="986"/>
      <c r="AE191" s="986"/>
      <c r="AF191" s="986"/>
      <c r="AG191" s="986"/>
      <c r="AH191" s="986"/>
      <c r="AI191" s="986"/>
      <c r="AJ191" s="986"/>
      <c r="AK191" s="986"/>
      <c r="AL191" s="986"/>
      <c r="AM191" s="986"/>
      <c r="AN191" s="986"/>
      <c r="AO191" s="986"/>
      <c r="AP191" s="986"/>
      <c r="AQ191" s="986"/>
      <c r="AR191" s="986"/>
      <c r="AS191" s="986"/>
      <c r="AT191" s="986"/>
      <c r="AU191" s="986"/>
      <c r="AV191" s="986"/>
      <c r="AW191" s="986"/>
      <c r="AX191" s="986"/>
      <c r="AY191" s="986"/>
      <c r="AZ191" s="986"/>
      <c r="BA191" s="986"/>
      <c r="BB191" s="986"/>
      <c r="BC191" s="986"/>
      <c r="BD191" s="986"/>
      <c r="BE191" s="986"/>
      <c r="BF191" s="986"/>
      <c r="BG191" s="986"/>
      <c r="BH191" s="986"/>
      <c r="BI191" s="986"/>
      <c r="BJ191" s="986"/>
      <c r="BK191" s="974"/>
      <c r="BL191" s="974"/>
      <c r="BM191" s="974"/>
      <c r="BN191" s="986"/>
      <c r="BO191" s="986"/>
      <c r="BP191" s="986"/>
      <c r="BQ191" s="986"/>
      <c r="BR191" s="986"/>
      <c r="BS191" s="986"/>
      <c r="BT191" s="986"/>
      <c r="BU191" s="986"/>
      <c r="BV191" s="986"/>
    </row>
    <row r="192" spans="1:74" ht="13.5" customHeight="1">
      <c r="A192" s="1000"/>
      <c r="B192" s="14" t="s">
        <v>69</v>
      </c>
      <c r="C192" s="992" t="str">
        <f>VLOOKUP($C177,'2026年度(1年前期)'!$B$5:$N$208,COLUMN('2026年度(1年前期)'!$G$5)+1,0)&amp;""</f>
        <v/>
      </c>
      <c r="D192" s="993"/>
      <c r="E192" s="994" t="str">
        <f>VLOOKUP($C177,'2026年度(2年前期)'!$B$5:$N$208,COLUMN('2026年度(2年前期)'!$G$5)+1,0)&amp;""</f>
        <v>201</v>
      </c>
      <c r="F192" s="993"/>
      <c r="G192" s="994" t="str">
        <f>VLOOKUP($C177,'2026年度(3年前期)'!$B$5:$N$208,COLUMN('2026年度(3年前期)'!$G$5)+1,0)&amp;""</f>
        <v/>
      </c>
      <c r="H192" s="993"/>
      <c r="I192" s="994" t="str">
        <f>VLOOKUP($C177,'2026年度(4年前期)'!$B$5:$N$208,COLUMN('2026年度(4年前期)'!$G$5)+1,0)&amp;""</f>
        <v>301</v>
      </c>
      <c r="J192" s="993"/>
      <c r="K192" s="995" t="str">
        <f>VLOOKUP($C177,'2026年度(助産前期)'!$B$5:$N$208,COLUMN('2026年度(助産前期)'!$G$5)+1,0)&amp;""</f>
        <v/>
      </c>
      <c r="L192" s="995"/>
      <c r="M192" s="992" t="str">
        <f>VLOOKUP($C177,'2026年度(M1前期)'!$B$5:$N$208,COLUMN('2026年度(M1前期)'!$G$5)+1,0)&amp;""</f>
        <v/>
      </c>
      <c r="N192" s="993"/>
      <c r="O192" s="995" t="str">
        <f>VLOOKUP($C177,'2026年度(M2前期)'!$B$5:$N$208,COLUMN('2026年度(M2前期)'!$G$5)+1,0)&amp;""</f>
        <v/>
      </c>
      <c r="P192" s="993"/>
      <c r="Q192" s="995" t="str">
        <f>VLOOKUP($C177,'2026年度(D1前期)'!$B$5:$N$208,COLUMN('2026年度(D1前期)'!$G$5)+1,0)&amp;""</f>
        <v/>
      </c>
      <c r="R192" s="993"/>
      <c r="S192" s="995" t="str">
        <f>VLOOKUP($C177,'2026年度(D23前期)'!$B$5:$N$208,COLUMN('2026年度(D23前期)'!$G$5)+1,0)&amp;""</f>
        <v/>
      </c>
      <c r="T192" s="993"/>
      <c r="U192" s="58"/>
      <c r="Z192" s="1000"/>
      <c r="AA192" s="986"/>
      <c r="AB192" s="986"/>
      <c r="AC192" s="986"/>
      <c r="AD192" s="986"/>
      <c r="AE192" s="986"/>
      <c r="AF192" s="986"/>
      <c r="AG192" s="986"/>
      <c r="AH192" s="986"/>
      <c r="AI192" s="986"/>
      <c r="AJ192" s="986"/>
      <c r="AK192" s="986"/>
      <c r="AL192" s="986"/>
      <c r="AM192" s="986"/>
      <c r="AN192" s="986"/>
      <c r="AO192" s="986"/>
      <c r="AP192" s="986"/>
      <c r="AQ192" s="986"/>
      <c r="AR192" s="986"/>
      <c r="AS192" s="986"/>
      <c r="AT192" s="986"/>
      <c r="AU192" s="986"/>
      <c r="AV192" s="986"/>
      <c r="AW192" s="986"/>
      <c r="AX192" s="986"/>
      <c r="AY192" s="986"/>
      <c r="AZ192" s="986"/>
      <c r="BA192" s="986"/>
      <c r="BB192" s="986"/>
      <c r="BC192" s="986"/>
      <c r="BD192" s="986"/>
      <c r="BE192" s="986"/>
      <c r="BF192" s="986"/>
      <c r="BG192" s="986"/>
      <c r="BH192" s="986"/>
      <c r="BI192" s="986"/>
      <c r="BJ192" s="986"/>
      <c r="BK192" s="974"/>
      <c r="BL192" s="974"/>
      <c r="BM192" s="974"/>
      <c r="BN192" s="986"/>
      <c r="BO192" s="986"/>
      <c r="BP192" s="986"/>
      <c r="BQ192" s="986"/>
      <c r="BR192" s="986"/>
      <c r="BS192" s="986"/>
      <c r="BT192" s="986"/>
      <c r="BU192" s="986"/>
      <c r="BV192" s="986"/>
    </row>
    <row r="193" spans="1:74" ht="13.5" customHeight="1">
      <c r="A193" s="1017"/>
      <c r="B193" s="15" t="s">
        <v>63</v>
      </c>
      <c r="C193" s="991"/>
      <c r="D193" s="989"/>
      <c r="E193" s="988"/>
      <c r="F193" s="989"/>
      <c r="G193" s="988"/>
      <c r="H193" s="989"/>
      <c r="I193" s="988"/>
      <c r="J193" s="989"/>
      <c r="K193" s="990"/>
      <c r="L193" s="990"/>
      <c r="M193" s="991"/>
      <c r="N193" s="989"/>
      <c r="O193" s="990"/>
      <c r="P193" s="989"/>
      <c r="Q193" s="990"/>
      <c r="R193" s="989"/>
      <c r="S193" s="990"/>
      <c r="T193" s="989"/>
      <c r="U193" s="660"/>
      <c r="Z193" s="1001"/>
      <c r="AA193" s="987"/>
      <c r="AB193" s="987"/>
      <c r="AC193" s="987"/>
      <c r="AD193" s="987"/>
      <c r="AE193" s="987"/>
      <c r="AF193" s="987"/>
      <c r="AG193" s="987"/>
      <c r="AH193" s="987"/>
      <c r="AI193" s="987"/>
      <c r="AJ193" s="987"/>
      <c r="AK193" s="987"/>
      <c r="AL193" s="987"/>
      <c r="AM193" s="987"/>
      <c r="AN193" s="987"/>
      <c r="AO193" s="987"/>
      <c r="AP193" s="987"/>
      <c r="AQ193" s="987"/>
      <c r="AR193" s="987"/>
      <c r="AS193" s="987"/>
      <c r="AT193" s="987"/>
      <c r="AU193" s="987"/>
      <c r="AV193" s="987"/>
      <c r="AW193" s="987"/>
      <c r="AX193" s="987"/>
      <c r="AY193" s="987"/>
      <c r="AZ193" s="987"/>
      <c r="BA193" s="987"/>
      <c r="BB193" s="987"/>
      <c r="BC193" s="987"/>
      <c r="BD193" s="987"/>
      <c r="BE193" s="987"/>
      <c r="BF193" s="987"/>
      <c r="BG193" s="987"/>
      <c r="BH193" s="987"/>
      <c r="BI193" s="987"/>
      <c r="BJ193" s="987"/>
      <c r="BK193" s="975"/>
      <c r="BL193" s="975"/>
      <c r="BM193" s="975"/>
      <c r="BN193" s="987"/>
      <c r="BO193" s="987"/>
      <c r="BP193" s="987"/>
      <c r="BQ193" s="987"/>
      <c r="BR193" s="987"/>
      <c r="BS193" s="987"/>
      <c r="BT193" s="987"/>
      <c r="BU193" s="987"/>
      <c r="BV193" s="987"/>
    </row>
    <row r="194" spans="1:74" ht="13.5" customHeight="1">
      <c r="A194" s="1000" t="s">
        <v>159</v>
      </c>
      <c r="B194" s="14" t="s">
        <v>53</v>
      </c>
      <c r="C194" s="996" t="str">
        <f>VLOOKUP($C177,'2026年度(1年前期)'!$B$5:$N$208,COLUMN('2026年度(1年前期)'!$I$5),0)&amp;""</f>
        <v/>
      </c>
      <c r="D194" s="997"/>
      <c r="E194" s="1002" t="str">
        <f>VLOOKUP($C177,'2026年度(2年前期)'!$B$5:$N$208,COLUMN('2026年度(2年前期)'!$I$5),0)&amp;""</f>
        <v/>
      </c>
      <c r="F194" s="997"/>
      <c r="G194" s="1002" t="str">
        <f>VLOOKUP($C177,'2026年度(3年前期)'!$B$5:$N$208,COLUMN('2026年度(3年前期)'!$I$5),0)&amp;""</f>
        <v/>
      </c>
      <c r="H194" s="997"/>
      <c r="I194" s="1002" t="str">
        <f>VLOOKUP($C177,'2026年度(4年前期)'!$B$5:$N$208,COLUMN('2026年度(4年前期)'!$I$5),0)&amp;""</f>
        <v>GTEC(CD)</v>
      </c>
      <c r="J194" s="997"/>
      <c r="K194" s="998" t="str">
        <f>VLOOKUP($C177,'2026年度(助産前期)'!$B$5:$N$208,COLUMN('2026年度(助産前期)'!$I$5),0)&amp;""</f>
        <v/>
      </c>
      <c r="L194" s="998"/>
      <c r="M194" s="996" t="str">
        <f>VLOOKUP($C177,'2026年度(M1前期)'!$B$5:$N$208,COLUMN('2026年度(M1前期)'!$I$5),0)&amp;""</f>
        <v/>
      </c>
      <c r="N194" s="997"/>
      <c r="O194" s="998" t="str">
        <f>VLOOKUP($C177,'2026年度(M2前期)'!$B$5:$N$208,COLUMN('2026年度(M2前期)'!$I$5),0)&amp;""</f>
        <v/>
      </c>
      <c r="P194" s="997"/>
      <c r="Q194" s="998" t="str">
        <f>VLOOKUP($C177,'2026年度(D1前期)'!$B$5:$N$208,COLUMN('2026年度(D1前期)'!$I$5),0)&amp;""</f>
        <v/>
      </c>
      <c r="R194" s="997"/>
      <c r="S194" s="998" t="str">
        <f>VLOOKUP($C177,'2026年度(D23前期)'!$B$5:$N$208,COLUMN('2026年度(D23前期)'!$I$5),0)&amp;""</f>
        <v/>
      </c>
      <c r="T194" s="997"/>
      <c r="U194" s="58"/>
      <c r="V194" s="775" t="s">
        <v>160</v>
      </c>
      <c r="Z194" s="1000" t="str">
        <f>A194</f>
        <v>４時限（15：10～16：40）</v>
      </c>
      <c r="AA194" s="985"/>
      <c r="AB194" s="985"/>
      <c r="AC194" s="985"/>
      <c r="AD194" s="985"/>
      <c r="AE194" s="985"/>
      <c r="AF194" s="985"/>
      <c r="AG194" s="985"/>
      <c r="AH194" s="985"/>
      <c r="AI194" s="985"/>
      <c r="AJ194" s="985"/>
      <c r="AK194" s="985"/>
      <c r="AL194" s="985"/>
      <c r="AM194" s="985"/>
      <c r="AN194" s="985"/>
      <c r="AO194" s="985"/>
      <c r="AP194" s="985"/>
      <c r="AQ194" s="985"/>
      <c r="AR194" s="985"/>
      <c r="AS194" s="985"/>
      <c r="AT194" s="985"/>
      <c r="AU194" s="985"/>
      <c r="AV194" s="985" t="s">
        <v>134</v>
      </c>
      <c r="AW194" s="985" t="s">
        <v>153</v>
      </c>
      <c r="AX194" s="985"/>
      <c r="AY194" s="985" t="s">
        <v>161</v>
      </c>
      <c r="AZ194" s="985"/>
      <c r="BA194" s="985"/>
      <c r="BB194" s="985"/>
      <c r="BC194" s="985"/>
      <c r="BD194" s="985"/>
      <c r="BE194" s="985"/>
      <c r="BF194" s="985"/>
      <c r="BG194" s="985"/>
      <c r="BH194" s="985"/>
      <c r="BI194" s="985"/>
      <c r="BJ194" s="985"/>
      <c r="BK194" s="973"/>
      <c r="BL194" s="973"/>
      <c r="BM194" s="973"/>
      <c r="BN194" s="985"/>
      <c r="BO194" s="985"/>
      <c r="BP194" s="985"/>
      <c r="BQ194" s="985"/>
      <c r="BR194" s="985"/>
      <c r="BS194" s="985"/>
      <c r="BT194" s="985"/>
      <c r="BU194" s="985"/>
      <c r="BV194" s="985"/>
    </row>
    <row r="195" spans="1:74" ht="13.5" customHeight="1">
      <c r="A195" s="1000"/>
      <c r="B195" s="14" t="s">
        <v>58</v>
      </c>
      <c r="C195" s="992" t="str">
        <f>IFERROR(VLOOKUP(C194,科目・教員!$A$1:$B$355,2,0),"")</f>
        <v/>
      </c>
      <c r="D195" s="993"/>
      <c r="E195" s="994" t="str">
        <f>IFERROR(VLOOKUP(E194,科目・教員!$A$1:$B$355,2,0),"")</f>
        <v/>
      </c>
      <c r="F195" s="993"/>
      <c r="G195" s="994" t="str">
        <f>IFERROR(VLOOKUP(G194,科目・教員!$A$1:$B$355,2,0),"")</f>
        <v/>
      </c>
      <c r="H195" s="993"/>
      <c r="I195" s="994" t="str">
        <f>IFERROR(VLOOKUP(I194,科目・教員!$A$1:$B$355,2,0),"")</f>
        <v/>
      </c>
      <c r="J195" s="993"/>
      <c r="K195" s="995" t="str">
        <f>IFERROR(VLOOKUP(K194,科目・教員!$A$1:$B$355,2,0),"")</f>
        <v/>
      </c>
      <c r="L195" s="995"/>
      <c r="M195" s="992" t="str">
        <f>IFERROR(VLOOKUP(M194,科目・教員!$A$1:$B$355,2,0),"")</f>
        <v/>
      </c>
      <c r="N195" s="993"/>
      <c r="O195" s="995" t="str">
        <f>IFERROR(VLOOKUP(O194,科目・教員!$A$1:$B$355,2,0),"")</f>
        <v/>
      </c>
      <c r="P195" s="993"/>
      <c r="Q195" s="995" t="str">
        <f>IFERROR(VLOOKUP(Q194,科目・教員!$A$1:$B$355,2,0),"")</f>
        <v/>
      </c>
      <c r="R195" s="993"/>
      <c r="S195" s="995" t="str">
        <f>IFERROR(VLOOKUP(S194,科目・教員!$A$1:$B$355,2,0),"")</f>
        <v/>
      </c>
      <c r="T195" s="993"/>
      <c r="U195" s="58"/>
      <c r="V195" s="775" t="s">
        <v>162</v>
      </c>
      <c r="Z195" s="1000"/>
      <c r="AA195" s="986"/>
      <c r="AB195" s="986"/>
      <c r="AC195" s="986"/>
      <c r="AD195" s="986"/>
      <c r="AE195" s="986"/>
      <c r="AF195" s="986"/>
      <c r="AG195" s="986"/>
      <c r="AH195" s="986"/>
      <c r="AI195" s="986"/>
      <c r="AJ195" s="986"/>
      <c r="AK195" s="986"/>
      <c r="AL195" s="986"/>
      <c r="AM195" s="986"/>
      <c r="AN195" s="986"/>
      <c r="AO195" s="986"/>
      <c r="AP195" s="986"/>
      <c r="AQ195" s="986"/>
      <c r="AR195" s="986"/>
      <c r="AS195" s="986"/>
      <c r="AT195" s="986"/>
      <c r="AU195" s="986"/>
      <c r="AV195" s="986"/>
      <c r="AW195" s="986"/>
      <c r="AX195" s="986"/>
      <c r="AY195" s="986"/>
      <c r="AZ195" s="986"/>
      <c r="BA195" s="986"/>
      <c r="BB195" s="986"/>
      <c r="BC195" s="986"/>
      <c r="BD195" s="986"/>
      <c r="BE195" s="986"/>
      <c r="BF195" s="986"/>
      <c r="BG195" s="986"/>
      <c r="BH195" s="986"/>
      <c r="BI195" s="986"/>
      <c r="BJ195" s="986"/>
      <c r="BK195" s="974"/>
      <c r="BL195" s="974"/>
      <c r="BM195" s="974"/>
      <c r="BN195" s="986"/>
      <c r="BO195" s="986"/>
      <c r="BP195" s="986"/>
      <c r="BQ195" s="986"/>
      <c r="BR195" s="986"/>
      <c r="BS195" s="986"/>
      <c r="BT195" s="986"/>
      <c r="BU195" s="986"/>
      <c r="BV195" s="986"/>
    </row>
    <row r="196" spans="1:74" ht="13.5" customHeight="1">
      <c r="A196" s="1000"/>
      <c r="B196" s="14" t="s">
        <v>69</v>
      </c>
      <c r="C196" s="992" t="str">
        <f>VLOOKUP($C177,'2026年度(1年前期)'!$B$5:$N$208,COLUMN('2026年度(1年前期)'!$I$5)+1,0)&amp;""</f>
        <v/>
      </c>
      <c r="D196" s="993"/>
      <c r="E196" s="994" t="str">
        <f>VLOOKUP($C177,'2026年度(2年前期)'!$B$5:$N$208,COLUMN('2026年度(2年前期)'!$I$5)+1,0)&amp;""</f>
        <v/>
      </c>
      <c r="F196" s="993"/>
      <c r="G196" s="994" t="str">
        <f>VLOOKUP($C177,'2026年度(3年前期)'!$B$5:$N$208,COLUMN('2026年度(3年前期)'!$I$5)+1,0)&amp;""</f>
        <v/>
      </c>
      <c r="H196" s="993"/>
      <c r="I196" s="994" t="str">
        <f>VLOOKUP($C177,'2026年度(4年前期)'!$B$5:$N$208,COLUMN('2026年度(4年前期)'!$I$5)+1,0)&amp;""</f>
        <v>301</v>
      </c>
      <c r="J196" s="993"/>
      <c r="K196" s="995" t="str">
        <f>VLOOKUP($C177,'2026年度(助産前期)'!$B$5:$N$208,COLUMN('2026年度(助産前期)'!$I$5)+1,0)&amp;""</f>
        <v/>
      </c>
      <c r="L196" s="995"/>
      <c r="M196" s="992" t="str">
        <f>VLOOKUP($C177,'2026年度(M1前期)'!$B$5:$N$208,COLUMN('2026年度(M1前期)'!$I$5)+1,0)&amp;""</f>
        <v/>
      </c>
      <c r="N196" s="993"/>
      <c r="O196" s="995" t="str">
        <f>VLOOKUP($C177,'2026年度(M2前期)'!$B$5:$N$208,COLUMN('2026年度(M2前期)'!$I$5)+1,0)&amp;""</f>
        <v/>
      </c>
      <c r="P196" s="993"/>
      <c r="Q196" s="995" t="str">
        <f>VLOOKUP($C177,'2026年度(D1前期)'!$B$5:$N$208,COLUMN('2026年度(D1前期)'!$I$5)+1,0)&amp;""</f>
        <v/>
      </c>
      <c r="R196" s="993"/>
      <c r="S196" s="995" t="str">
        <f>VLOOKUP($C177,'2026年度(D23前期)'!$B$5:$N$208,COLUMN('2026年度(D23前期)'!$I$5)+1,0)&amp;""</f>
        <v/>
      </c>
      <c r="T196" s="993"/>
      <c r="U196" s="58"/>
      <c r="V196" s="775" t="s">
        <v>161</v>
      </c>
      <c r="Z196" s="1000"/>
      <c r="AA196" s="986"/>
      <c r="AB196" s="986"/>
      <c r="AC196" s="986"/>
      <c r="AD196" s="986"/>
      <c r="AE196" s="986"/>
      <c r="AF196" s="986"/>
      <c r="AG196" s="986"/>
      <c r="AH196" s="986"/>
      <c r="AI196" s="986"/>
      <c r="AJ196" s="986"/>
      <c r="AK196" s="986"/>
      <c r="AL196" s="986"/>
      <c r="AM196" s="986"/>
      <c r="AN196" s="986"/>
      <c r="AO196" s="986"/>
      <c r="AP196" s="986"/>
      <c r="AQ196" s="986"/>
      <c r="AR196" s="986"/>
      <c r="AS196" s="986"/>
      <c r="AT196" s="986"/>
      <c r="AU196" s="986"/>
      <c r="AV196" s="986"/>
      <c r="AW196" s="986"/>
      <c r="AX196" s="986"/>
      <c r="AY196" s="986"/>
      <c r="AZ196" s="986"/>
      <c r="BA196" s="986"/>
      <c r="BB196" s="986"/>
      <c r="BC196" s="986"/>
      <c r="BD196" s="986"/>
      <c r="BE196" s="986"/>
      <c r="BF196" s="986"/>
      <c r="BG196" s="986"/>
      <c r="BH196" s="986"/>
      <c r="BI196" s="986"/>
      <c r="BJ196" s="986"/>
      <c r="BK196" s="974"/>
      <c r="BL196" s="974"/>
      <c r="BM196" s="974"/>
      <c r="BN196" s="986"/>
      <c r="BO196" s="986"/>
      <c r="BP196" s="986"/>
      <c r="BQ196" s="986"/>
      <c r="BR196" s="986"/>
      <c r="BS196" s="986"/>
      <c r="BT196" s="986"/>
      <c r="BU196" s="986"/>
      <c r="BV196" s="986"/>
    </row>
    <row r="197" spans="1:74" ht="13.5" customHeight="1">
      <c r="A197" s="1001"/>
      <c r="B197" s="15" t="s">
        <v>63</v>
      </c>
      <c r="C197" s="991"/>
      <c r="D197" s="989"/>
      <c r="E197" s="988"/>
      <c r="F197" s="989"/>
      <c r="G197" s="988"/>
      <c r="H197" s="989"/>
      <c r="I197" s="988"/>
      <c r="J197" s="989"/>
      <c r="K197" s="990"/>
      <c r="L197" s="990"/>
      <c r="M197" s="991"/>
      <c r="N197" s="989"/>
      <c r="O197" s="990"/>
      <c r="P197" s="989"/>
      <c r="Q197" s="990"/>
      <c r="R197" s="989"/>
      <c r="S197" s="990"/>
      <c r="T197" s="989"/>
      <c r="U197" s="58"/>
      <c r="V197" s="775" t="s">
        <v>163</v>
      </c>
      <c r="Z197" s="1001"/>
      <c r="AA197" s="987"/>
      <c r="AB197" s="987"/>
      <c r="AC197" s="987"/>
      <c r="AD197" s="987"/>
      <c r="AE197" s="987"/>
      <c r="AF197" s="987"/>
      <c r="AG197" s="987"/>
      <c r="AH197" s="987"/>
      <c r="AI197" s="987"/>
      <c r="AJ197" s="987"/>
      <c r="AK197" s="987"/>
      <c r="AL197" s="987"/>
      <c r="AM197" s="987"/>
      <c r="AN197" s="987"/>
      <c r="AO197" s="987"/>
      <c r="AP197" s="987"/>
      <c r="AQ197" s="987"/>
      <c r="AR197" s="987"/>
      <c r="AS197" s="987"/>
      <c r="AT197" s="987"/>
      <c r="AU197" s="987"/>
      <c r="AV197" s="987"/>
      <c r="AW197" s="987"/>
      <c r="AX197" s="987"/>
      <c r="AY197" s="987"/>
      <c r="AZ197" s="987"/>
      <c r="BA197" s="987"/>
      <c r="BB197" s="987"/>
      <c r="BC197" s="987"/>
      <c r="BD197" s="987"/>
      <c r="BE197" s="987"/>
      <c r="BF197" s="987"/>
      <c r="BG197" s="987"/>
      <c r="BH197" s="987"/>
      <c r="BI197" s="987"/>
      <c r="BJ197" s="987"/>
      <c r="BK197" s="975"/>
      <c r="BL197" s="975"/>
      <c r="BM197" s="975"/>
      <c r="BN197" s="987"/>
      <c r="BO197" s="987"/>
      <c r="BP197" s="987"/>
      <c r="BQ197" s="987"/>
      <c r="BR197" s="987"/>
      <c r="BS197" s="987"/>
      <c r="BT197" s="987"/>
      <c r="BU197" s="987"/>
      <c r="BV197" s="987"/>
    </row>
    <row r="198" spans="1:74" ht="13.5" customHeight="1">
      <c r="A198" s="1000" t="s">
        <v>78</v>
      </c>
      <c r="B198" s="14" t="s">
        <v>53</v>
      </c>
      <c r="C198" s="996" t="str">
        <f>VLOOKUP($C177,'2026年度(1年前期)'!$B$5:$N$208,COLUMN('2026年度(1年前期)'!$K$5),0)&amp;""</f>
        <v/>
      </c>
      <c r="D198" s="997"/>
      <c r="E198" s="1002" t="str">
        <f>VLOOKUP($C177,'2026年度(2年前期)'!$B$5:$N$208,COLUMN('2026年度(2年前期)'!$K$5),0)&amp;""</f>
        <v/>
      </c>
      <c r="F198" s="997"/>
      <c r="G198" s="1002" t="str">
        <f>VLOOKUP($C177,'2026年度(3年前期)'!$B$5:$N$208,COLUMN('2026年度(3年前期)'!$K$5),0)&amp;""</f>
        <v/>
      </c>
      <c r="H198" s="997"/>
      <c r="I198" s="1002" t="str">
        <f>VLOOKUP($C177,'2026年度(4年前期)'!$B$5:$N$208,COLUMN('2026年度(4年前期)'!$K$5),0)&amp;""</f>
        <v/>
      </c>
      <c r="J198" s="997"/>
      <c r="K198" s="998" t="str">
        <f>VLOOKUP($C177,'2026年度(助産前期)'!$B$5:$N$208,COLUMN('2026年度(助産前期)'!$K$5),0)&amp;""</f>
        <v/>
      </c>
      <c r="L198" s="998"/>
      <c r="M198" s="996" t="str">
        <f>VLOOKUP($C177,'2026年度(M1前期)'!$B$5:$N$208,COLUMN('2026年度(M1前期)'!$K$5),0)&amp;""</f>
        <v/>
      </c>
      <c r="N198" s="997"/>
      <c r="O198" s="998" t="str">
        <f>VLOOKUP($C177,'2026年度(M2前期)'!$B$5:$N$208,COLUMN('2026年度(M2前期)'!$K$5),0)&amp;""</f>
        <v/>
      </c>
      <c r="P198" s="997"/>
      <c r="Q198" s="998" t="str">
        <f>VLOOKUP($C177,'2026年度(D1前期)'!$B$5:$N$208,COLUMN('2026年度(D1前期)'!$K$5),0)&amp;""</f>
        <v/>
      </c>
      <c r="R198" s="997"/>
      <c r="S198" s="998" t="str">
        <f>VLOOKUP($C177,'2026年度(D23前期)'!$B$5:$N$208,COLUMN('2026年度(D23前期)'!$K$5),0)&amp;""</f>
        <v/>
      </c>
      <c r="T198" s="997"/>
      <c r="U198" s="58"/>
      <c r="V198" s="16"/>
      <c r="Z198" s="1000" t="str">
        <f>A198</f>
        <v>５時限（16：50～18：20）</v>
      </c>
      <c r="AA198" s="985"/>
      <c r="AB198" s="985"/>
      <c r="AC198" s="985"/>
      <c r="AD198" s="985"/>
      <c r="AE198" s="985"/>
      <c r="AF198" s="985"/>
      <c r="AG198" s="985"/>
      <c r="AH198" s="985"/>
      <c r="AI198" s="985"/>
      <c r="AJ198" s="985"/>
      <c r="AK198" s="985"/>
      <c r="AL198" s="985"/>
      <c r="AM198" s="985"/>
      <c r="AN198" s="985"/>
      <c r="AO198" s="985"/>
      <c r="AP198" s="985"/>
      <c r="AQ198" s="985"/>
      <c r="AR198" s="985"/>
      <c r="AS198" s="985"/>
      <c r="AT198" s="985"/>
      <c r="AU198" s="985"/>
      <c r="AV198" s="985" t="s">
        <v>134</v>
      </c>
      <c r="AW198" s="985"/>
      <c r="AX198" s="985"/>
      <c r="AY198" s="985"/>
      <c r="AZ198" s="985"/>
      <c r="BA198" s="985"/>
      <c r="BB198" s="985"/>
      <c r="BC198" s="985"/>
      <c r="BD198" s="985"/>
      <c r="BE198" s="985"/>
      <c r="BF198" s="985"/>
      <c r="BG198" s="985"/>
      <c r="BH198" s="985"/>
      <c r="BI198" s="985"/>
      <c r="BJ198" s="985"/>
      <c r="BK198" s="973"/>
      <c r="BL198" s="973"/>
      <c r="BM198" s="973"/>
      <c r="BN198" s="985"/>
      <c r="BO198" s="985"/>
      <c r="BP198" s="985"/>
      <c r="BQ198" s="985"/>
      <c r="BR198" s="985"/>
      <c r="BS198" s="985"/>
      <c r="BT198" s="985"/>
      <c r="BU198" s="985"/>
      <c r="BV198" s="985"/>
    </row>
    <row r="199" spans="1:74" ht="13.5" customHeight="1">
      <c r="A199" s="1000"/>
      <c r="B199" s="14" t="s">
        <v>58</v>
      </c>
      <c r="C199" s="992" t="str">
        <f>IFERROR(VLOOKUP(C198,科目・教員!$A$1:$B$355,2,0),"")</f>
        <v/>
      </c>
      <c r="D199" s="993"/>
      <c r="E199" s="994" t="str">
        <f>IFERROR(VLOOKUP(E198,科目・教員!$A$1:$B$355,2,0),"")</f>
        <v/>
      </c>
      <c r="F199" s="993"/>
      <c r="G199" s="994" t="str">
        <f>IFERROR(VLOOKUP(G198,科目・教員!$A$1:$B$355,2,0),"")</f>
        <v/>
      </c>
      <c r="H199" s="993"/>
      <c r="I199" s="994" t="str">
        <f>IFERROR(VLOOKUP(I198,科目・教員!$A$1:$B$355,2,0),"")</f>
        <v/>
      </c>
      <c r="J199" s="993"/>
      <c r="K199" s="995" t="str">
        <f>IFERROR(VLOOKUP(K198,科目・教員!$A$1:$B$355,2,0),"")</f>
        <v/>
      </c>
      <c r="L199" s="995"/>
      <c r="M199" s="992" t="str">
        <f>IFERROR(VLOOKUP(M198,科目・教員!$A$1:$B$355,2,0),"")</f>
        <v/>
      </c>
      <c r="N199" s="993"/>
      <c r="O199" s="995" t="str">
        <f>IFERROR(VLOOKUP(O198,科目・教員!$A$1:$B$355,2,0),"")</f>
        <v/>
      </c>
      <c r="P199" s="993"/>
      <c r="Q199" s="995" t="str">
        <f>IFERROR(VLOOKUP(Q198,科目・教員!$A$1:$B$355,2,0),"")</f>
        <v/>
      </c>
      <c r="R199" s="993"/>
      <c r="S199" s="995" t="str">
        <f>IFERROR(VLOOKUP(S198,科目・教員!$A$1:$B$355,2,0),"")</f>
        <v/>
      </c>
      <c r="T199" s="993"/>
      <c r="U199" s="58"/>
      <c r="V199" s="16"/>
      <c r="Z199" s="1000"/>
      <c r="AA199" s="986"/>
      <c r="AB199" s="986"/>
      <c r="AC199" s="986"/>
      <c r="AD199" s="986"/>
      <c r="AE199" s="986"/>
      <c r="AF199" s="986"/>
      <c r="AG199" s="986"/>
      <c r="AH199" s="986"/>
      <c r="AI199" s="986"/>
      <c r="AJ199" s="986"/>
      <c r="AK199" s="986"/>
      <c r="AL199" s="986"/>
      <c r="AM199" s="986"/>
      <c r="AN199" s="986"/>
      <c r="AO199" s="986"/>
      <c r="AP199" s="986"/>
      <c r="AQ199" s="986"/>
      <c r="AR199" s="986"/>
      <c r="AS199" s="986"/>
      <c r="AT199" s="986"/>
      <c r="AU199" s="986"/>
      <c r="AV199" s="986"/>
      <c r="AW199" s="986"/>
      <c r="AX199" s="986"/>
      <c r="AY199" s="986"/>
      <c r="AZ199" s="986"/>
      <c r="BA199" s="986"/>
      <c r="BB199" s="986"/>
      <c r="BC199" s="986"/>
      <c r="BD199" s="986"/>
      <c r="BE199" s="986"/>
      <c r="BF199" s="986"/>
      <c r="BG199" s="986"/>
      <c r="BH199" s="986"/>
      <c r="BI199" s="986"/>
      <c r="BJ199" s="986"/>
      <c r="BK199" s="974"/>
      <c r="BL199" s="974"/>
      <c r="BM199" s="974"/>
      <c r="BN199" s="986"/>
      <c r="BO199" s="986"/>
      <c r="BP199" s="986"/>
      <c r="BQ199" s="986"/>
      <c r="BR199" s="986"/>
      <c r="BS199" s="986"/>
      <c r="BT199" s="986"/>
      <c r="BU199" s="986"/>
      <c r="BV199" s="986"/>
    </row>
    <row r="200" spans="1:74" ht="13.5" customHeight="1">
      <c r="A200" s="1000"/>
      <c r="B200" s="14" t="s">
        <v>69</v>
      </c>
      <c r="C200" s="992" t="str">
        <f>VLOOKUP($C177,'2026年度(1年前期)'!$B$5:$N$208,COLUMN('2026年度(1年前期)'!$K$5)+1,0)&amp;""</f>
        <v/>
      </c>
      <c r="D200" s="993"/>
      <c r="E200" s="994" t="str">
        <f>VLOOKUP($C177,'2026年度(2年前期)'!$B$5:$N$208,COLUMN('2026年度(2年前期)'!$K$5)+1,0)&amp;""</f>
        <v/>
      </c>
      <c r="F200" s="993"/>
      <c r="G200" s="994" t="str">
        <f>VLOOKUP($C177,'2026年度(3年前期)'!$B$5:$N$208,COLUMN('2026年度(3年前期)'!$K$5)+1,0)&amp;""</f>
        <v/>
      </c>
      <c r="H200" s="993"/>
      <c r="I200" s="994" t="str">
        <f>VLOOKUP($C177,'2026年度(4年前期)'!$B$5:$N$208,COLUMN('2026年度(4年前期)'!$K$5)+1,0)&amp;""</f>
        <v/>
      </c>
      <c r="J200" s="993"/>
      <c r="K200" s="995" t="str">
        <f>VLOOKUP($C177,'2026年度(助産前期)'!$B$5:$N$208,COLUMN('2026年度(助産前期)'!$K$5)+1,0)&amp;""</f>
        <v/>
      </c>
      <c r="L200" s="995"/>
      <c r="M200" s="992" t="str">
        <f>VLOOKUP($C177,'2026年度(M1前期)'!$B$5:$N$208,COLUMN('2026年度(M1前期)'!$K$5)+1,0)&amp;""</f>
        <v/>
      </c>
      <c r="N200" s="993"/>
      <c r="O200" s="995" t="str">
        <f>VLOOKUP($C177,'2026年度(M2前期)'!$B$5:$N$208,COLUMN('2026年度(M2前期)'!$K$5)+1,0)&amp;""</f>
        <v/>
      </c>
      <c r="P200" s="993"/>
      <c r="Q200" s="995" t="str">
        <f>VLOOKUP($C177,'2026年度(D1前期)'!$B$5:$N$208,COLUMN('2026年度(D1前期)'!$K$5)+1,0)&amp;""</f>
        <v/>
      </c>
      <c r="R200" s="993"/>
      <c r="S200" s="995" t="str">
        <f>VLOOKUP($C177,'2026年度(D23前期)'!$B$5:$N$208,COLUMN('2026年度(D23前期)'!$K$5)+1,0)&amp;""</f>
        <v/>
      </c>
      <c r="T200" s="993"/>
      <c r="U200" s="58"/>
      <c r="V200" s="16"/>
      <c r="Z200" s="1000"/>
      <c r="AA200" s="986"/>
      <c r="AB200" s="986"/>
      <c r="AC200" s="986"/>
      <c r="AD200" s="986"/>
      <c r="AE200" s="986"/>
      <c r="AF200" s="986"/>
      <c r="AG200" s="986"/>
      <c r="AH200" s="986"/>
      <c r="AI200" s="986"/>
      <c r="AJ200" s="986"/>
      <c r="AK200" s="986"/>
      <c r="AL200" s="986"/>
      <c r="AM200" s="986"/>
      <c r="AN200" s="986"/>
      <c r="AO200" s="986"/>
      <c r="AP200" s="986"/>
      <c r="AQ200" s="986"/>
      <c r="AR200" s="986"/>
      <c r="AS200" s="986"/>
      <c r="AT200" s="986"/>
      <c r="AU200" s="986"/>
      <c r="AV200" s="986"/>
      <c r="AW200" s="986"/>
      <c r="AX200" s="986"/>
      <c r="AY200" s="986"/>
      <c r="AZ200" s="986"/>
      <c r="BA200" s="986"/>
      <c r="BB200" s="986"/>
      <c r="BC200" s="986"/>
      <c r="BD200" s="986"/>
      <c r="BE200" s="986"/>
      <c r="BF200" s="986"/>
      <c r="BG200" s="986"/>
      <c r="BH200" s="986"/>
      <c r="BI200" s="986"/>
      <c r="BJ200" s="986"/>
      <c r="BK200" s="974"/>
      <c r="BL200" s="974"/>
      <c r="BM200" s="974"/>
      <c r="BN200" s="986"/>
      <c r="BO200" s="986"/>
      <c r="BP200" s="986"/>
      <c r="BQ200" s="986"/>
      <c r="BR200" s="986"/>
      <c r="BS200" s="986"/>
      <c r="BT200" s="986"/>
      <c r="BU200" s="986"/>
      <c r="BV200" s="986"/>
    </row>
    <row r="201" spans="1:74" ht="13.5" customHeight="1">
      <c r="A201" s="1001"/>
      <c r="B201" s="15" t="s">
        <v>63</v>
      </c>
      <c r="C201" s="991"/>
      <c r="D201" s="989"/>
      <c r="E201" s="988"/>
      <c r="F201" s="989"/>
      <c r="G201" s="988"/>
      <c r="H201" s="989"/>
      <c r="I201" s="988"/>
      <c r="J201" s="989"/>
      <c r="K201" s="990"/>
      <c r="L201" s="990"/>
      <c r="M201" s="991"/>
      <c r="N201" s="989"/>
      <c r="O201" s="990"/>
      <c r="P201" s="989"/>
      <c r="Q201" s="990"/>
      <c r="R201" s="989"/>
      <c r="S201" s="990"/>
      <c r="T201" s="989"/>
      <c r="U201" s="59"/>
      <c r="V201" s="26"/>
      <c r="W201" s="19"/>
      <c r="X201" s="19"/>
      <c r="Y201" s="19"/>
      <c r="Z201" s="1001"/>
      <c r="AA201" s="987"/>
      <c r="AB201" s="987"/>
      <c r="AC201" s="987"/>
      <c r="AD201" s="987"/>
      <c r="AE201" s="987"/>
      <c r="AF201" s="987"/>
      <c r="AG201" s="987"/>
      <c r="AH201" s="987"/>
      <c r="AI201" s="987"/>
      <c r="AJ201" s="987"/>
      <c r="AK201" s="987"/>
      <c r="AL201" s="987"/>
      <c r="AM201" s="987"/>
      <c r="AN201" s="987"/>
      <c r="AO201" s="987"/>
      <c r="AP201" s="987"/>
      <c r="AQ201" s="987"/>
      <c r="AR201" s="987"/>
      <c r="AS201" s="987"/>
      <c r="AT201" s="987"/>
      <c r="AU201" s="987"/>
      <c r="AV201" s="987"/>
      <c r="AW201" s="987"/>
      <c r="AX201" s="987"/>
      <c r="AY201" s="987"/>
      <c r="AZ201" s="987"/>
      <c r="BA201" s="987"/>
      <c r="BB201" s="987"/>
      <c r="BC201" s="987"/>
      <c r="BD201" s="987"/>
      <c r="BE201" s="987"/>
      <c r="BF201" s="987"/>
      <c r="BG201" s="987"/>
      <c r="BH201" s="987"/>
      <c r="BI201" s="987"/>
      <c r="BJ201" s="987"/>
      <c r="BK201" s="975"/>
      <c r="BL201" s="975"/>
      <c r="BM201" s="975"/>
      <c r="BN201" s="987"/>
      <c r="BO201" s="987"/>
      <c r="BP201" s="987"/>
      <c r="BQ201" s="987"/>
      <c r="BR201" s="987"/>
      <c r="BS201" s="987"/>
      <c r="BT201" s="987"/>
      <c r="BU201" s="987"/>
      <c r="BV201" s="987"/>
    </row>
    <row r="202" spans="1:74" ht="18">
      <c r="A202" s="4"/>
      <c r="B202" s="5"/>
      <c r="C202" s="1035">
        <f>C177+1</f>
        <v>46121</v>
      </c>
      <c r="D202" s="1035"/>
      <c r="E202" s="1035"/>
      <c r="F202" s="1035"/>
      <c r="G202" s="1035"/>
      <c r="H202" s="1035"/>
      <c r="I202" s="1035"/>
      <c r="J202" s="1035"/>
      <c r="K202" s="1035"/>
      <c r="L202" s="1035"/>
      <c r="M202" s="1035"/>
      <c r="N202" s="1035"/>
      <c r="O202" s="1035"/>
      <c r="P202" s="1035"/>
      <c r="Q202" s="1035"/>
      <c r="R202" s="1035"/>
      <c r="S202" s="1035"/>
      <c r="T202" s="1035"/>
      <c r="U202" s="1055">
        <f>C202</f>
        <v>46121</v>
      </c>
      <c r="V202" s="1056"/>
      <c r="W202" s="1056"/>
      <c r="X202" s="1056"/>
      <c r="Y202" s="1056"/>
      <c r="Z202" s="1057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1000" t="s">
        <v>52</v>
      </c>
      <c r="B203" s="11" t="s">
        <v>53</v>
      </c>
      <c r="C203" s="1011" t="str">
        <f>VLOOKUP($C202,'2026年度(1年前期)'!$B$5:$N$208,COLUMN('2026年度(1年前期)'!$C$5),0)&amp;""</f>
        <v>入学式</v>
      </c>
      <c r="D203" s="1012"/>
      <c r="E203" s="1018" t="str">
        <f>VLOOKUP($C202,'2026年度(2年前期)'!$B$5:$N$208,COLUMN('2026年度(2年前期)'!$C$5),0)&amp;""</f>
        <v/>
      </c>
      <c r="F203" s="1012"/>
      <c r="G203" s="1018" t="str">
        <f>VLOOKUP($C202,'2026年度(3年前期)'!$B$5:$N$208,COLUMN('2026年度(3年前期)'!$C$5),0)&amp;""</f>
        <v/>
      </c>
      <c r="H203" s="1012"/>
      <c r="I203" s="1018" t="str">
        <f>VLOOKUP($C202,'2026年度(4年前期)'!$B$5:$N$208,COLUMN('2026年度(4年前期)'!$C$5),0)&amp;""</f>
        <v/>
      </c>
      <c r="J203" s="1012"/>
      <c r="K203" s="997" t="str">
        <f>VLOOKUP($C202,'2026年度(助産前期)'!$B$5:$N$208,COLUMN('2026年度(助産前期)'!$C$5),0)&amp;""</f>
        <v/>
      </c>
      <c r="L203" s="1029"/>
      <c r="M203" s="1036" t="str">
        <f>VLOOKUP($C202,'2026年度(M1前期)'!$B$5:$N$208,COLUMN('2026年度(M1前期)'!$C$5),0)&amp;""</f>
        <v>入学式</v>
      </c>
      <c r="N203" s="1029"/>
      <c r="O203" s="1018" t="str">
        <f>VLOOKUP($C202,'2026年度(M2前期)'!$B$5:$N$208,COLUMN('2026年度(M2前期)'!$C$5),0)&amp;""</f>
        <v>入学式</v>
      </c>
      <c r="P203" s="1012"/>
      <c r="Q203" s="1018" t="str">
        <f>VLOOKUP($C202,'2026年度(D1前期)'!$B$5:$N$208,COLUMN('2026年度(D1前期)'!$C$5),0)&amp;""</f>
        <v>入学式</v>
      </c>
      <c r="R203" s="1012"/>
      <c r="S203" s="997" t="str">
        <f>VLOOKUP($C202,'2026年度(D23前期)'!$B$5:$N$208,COLUMN('2026年度(D23前期)'!$C$5),0)&amp;""</f>
        <v>入学式</v>
      </c>
      <c r="T203" s="1012"/>
      <c r="U203" s="54"/>
      <c r="V203" s="776" t="s">
        <v>164</v>
      </c>
      <c r="W203" s="60"/>
      <c r="X203" s="16"/>
      <c r="Z203" s="999" t="str">
        <f>A203</f>
        <v xml:space="preserve">１時限（09：20～10：50） </v>
      </c>
      <c r="AA203" s="985"/>
      <c r="AB203" s="985"/>
      <c r="AC203" s="985"/>
      <c r="AD203" s="985"/>
      <c r="AE203" s="985"/>
      <c r="AF203" s="985" t="s">
        <v>165</v>
      </c>
      <c r="AG203" s="985"/>
      <c r="AH203" s="985"/>
      <c r="AI203" s="985"/>
      <c r="AJ203" s="985"/>
      <c r="AK203" s="985"/>
      <c r="AL203" s="985"/>
      <c r="AM203" s="985"/>
      <c r="AN203" s="985"/>
      <c r="AO203" s="985"/>
      <c r="AP203" s="985"/>
      <c r="AQ203" s="985"/>
      <c r="AR203" s="985"/>
      <c r="AS203" s="985"/>
      <c r="AT203" s="985"/>
      <c r="AU203" s="985"/>
      <c r="AV203" s="985" t="s">
        <v>134</v>
      </c>
      <c r="AW203" s="985" t="s">
        <v>166</v>
      </c>
      <c r="AX203" s="985"/>
      <c r="AY203" s="985"/>
      <c r="AZ203" s="985"/>
      <c r="BA203" s="985"/>
      <c r="BB203" s="985"/>
      <c r="BC203" s="985"/>
      <c r="BD203" s="985"/>
      <c r="BE203" s="985"/>
      <c r="BF203" s="985"/>
      <c r="BG203" s="985"/>
      <c r="BH203" s="985"/>
      <c r="BI203" s="985"/>
      <c r="BJ203" s="985"/>
      <c r="BK203" s="973"/>
      <c r="BL203" s="973"/>
      <c r="BM203" s="973"/>
      <c r="BN203" s="985"/>
      <c r="BO203" s="985"/>
      <c r="BP203" s="985"/>
      <c r="BQ203" s="985"/>
      <c r="BR203" s="985"/>
      <c r="BS203" s="985"/>
      <c r="BT203" s="985"/>
      <c r="BU203" s="985"/>
      <c r="BV203" s="985"/>
    </row>
    <row r="204" spans="1:74" ht="13.5" customHeight="1">
      <c r="A204" s="1000"/>
      <c r="B204" s="14" t="s">
        <v>58</v>
      </c>
      <c r="C204" s="1014" t="str">
        <f>IFERROR(VLOOKUP(C203,科目・教員!$A$1:$B$355,2,0),"")</f>
        <v/>
      </c>
      <c r="D204" s="1013"/>
      <c r="E204" s="1025" t="str">
        <f>IFERROR(VLOOKUP(E203,科目・教員!$A$1:$B$355,2,0),"")</f>
        <v/>
      </c>
      <c r="F204" s="1013"/>
      <c r="G204" s="1025" t="str">
        <f>IFERROR(VLOOKUP(G203,科目・教員!$A$1:$B$355,2,0),"")</f>
        <v/>
      </c>
      <c r="H204" s="1013"/>
      <c r="I204" s="1025" t="str">
        <f>IFERROR(VLOOKUP(I203,科目・教員!$A$1:$B$355,2,0),"")</f>
        <v/>
      </c>
      <c r="J204" s="1013"/>
      <c r="K204" s="993" t="str">
        <f>IFERROR(VLOOKUP(K203,科目・教員!$A$1:$B$355,2,0),"")</f>
        <v/>
      </c>
      <c r="L204" s="1026"/>
      <c r="M204" s="1032" t="str">
        <f>IFERROR(VLOOKUP(M203,科目・教員!$A$1:$B$355,2,0),"")</f>
        <v/>
      </c>
      <c r="N204" s="1013"/>
      <c r="O204" s="1025" t="str">
        <f>IFERROR(VLOOKUP(O203,科目・教員!$A$1:$B$355,2,0),"")</f>
        <v/>
      </c>
      <c r="P204" s="1013"/>
      <c r="Q204" s="1025" t="str">
        <f>IFERROR(VLOOKUP(Q203,科目・教員!$A$1:$B$355,2,0),"")</f>
        <v/>
      </c>
      <c r="R204" s="1013"/>
      <c r="S204" s="993" t="str">
        <f>IFERROR(VLOOKUP(S203,科目・教員!$A$1:$B$355,2,0),"")</f>
        <v/>
      </c>
      <c r="T204" s="1013"/>
      <c r="U204" s="54"/>
      <c r="V204" s="776" t="s">
        <v>166</v>
      </c>
      <c r="W204" s="12"/>
      <c r="X204" s="16"/>
      <c r="Z204" s="1000"/>
      <c r="AA204" s="986"/>
      <c r="AB204" s="986"/>
      <c r="AC204" s="986"/>
      <c r="AD204" s="986"/>
      <c r="AE204" s="986"/>
      <c r="AF204" s="986"/>
      <c r="AG204" s="986"/>
      <c r="AH204" s="986"/>
      <c r="AI204" s="986"/>
      <c r="AJ204" s="986"/>
      <c r="AK204" s="986"/>
      <c r="AL204" s="986"/>
      <c r="AM204" s="986"/>
      <c r="AN204" s="986"/>
      <c r="AO204" s="986"/>
      <c r="AP204" s="986"/>
      <c r="AQ204" s="986"/>
      <c r="AR204" s="986"/>
      <c r="AS204" s="986"/>
      <c r="AT204" s="986"/>
      <c r="AU204" s="986"/>
      <c r="AV204" s="974"/>
      <c r="AW204" s="986"/>
      <c r="AX204" s="986"/>
      <c r="AY204" s="986"/>
      <c r="AZ204" s="986"/>
      <c r="BA204" s="986"/>
      <c r="BB204" s="986"/>
      <c r="BC204" s="986"/>
      <c r="BD204" s="986"/>
      <c r="BE204" s="986"/>
      <c r="BF204" s="986"/>
      <c r="BG204" s="986"/>
      <c r="BH204" s="986"/>
      <c r="BI204" s="986"/>
      <c r="BJ204" s="986"/>
      <c r="BK204" s="974"/>
      <c r="BL204" s="974"/>
      <c r="BM204" s="974"/>
      <c r="BN204" s="986"/>
      <c r="BO204" s="986"/>
      <c r="BP204" s="986"/>
      <c r="BQ204" s="986"/>
      <c r="BR204" s="986"/>
      <c r="BS204" s="986"/>
      <c r="BT204" s="986"/>
      <c r="BU204" s="986"/>
      <c r="BV204" s="986"/>
    </row>
    <row r="205" spans="1:74" ht="13.5" customHeight="1">
      <c r="A205" s="1000"/>
      <c r="B205" s="14" t="s">
        <v>69</v>
      </c>
      <c r="C205" s="1014" t="str">
        <f>VLOOKUP($C202,'2026年度(1年前期)'!$B$5:$N$208,COLUMN('2026年度(1年前期)'!$C$5)+1,0)&amp;""</f>
        <v/>
      </c>
      <c r="D205" s="1013"/>
      <c r="E205" s="1025" t="str">
        <f>VLOOKUP($C202,'2026年度(2年前期)'!$B$5:$N$208,COLUMN('2026年度(2年前期)'!$C$5)+1,0)&amp;""</f>
        <v/>
      </c>
      <c r="F205" s="1013"/>
      <c r="G205" s="1025" t="str">
        <f>VLOOKUP($C202,'2026年度(3年前期)'!$B$5:$N$208,COLUMN('2026年度(3年前期)'!$C$5)+1,0)&amp;""</f>
        <v/>
      </c>
      <c r="H205" s="1013"/>
      <c r="I205" s="1025" t="str">
        <f>VLOOKUP($C202,'2026年度(4年前期)'!$B$5:$N$208,COLUMN('2026年度(4年前期)'!$C$5)+1,0)&amp;""</f>
        <v/>
      </c>
      <c r="J205" s="1013"/>
      <c r="K205" s="993" t="str">
        <f>VLOOKUP($C202,'2026年度(助産前期)'!$B$5:$N$208,COLUMN('2026年度(助産前期)'!$C$5)+1,0)&amp;""</f>
        <v/>
      </c>
      <c r="L205" s="1026"/>
      <c r="M205" s="1032" t="str">
        <f>VLOOKUP($C202,'2026年度(M1前期)'!$B$5:$N$208,COLUMN('2026年度(M1前期)'!C$5)+1,0)&amp;""</f>
        <v/>
      </c>
      <c r="N205" s="1013"/>
      <c r="O205" s="1025" t="str">
        <f>VLOOKUP($C202,'2026年度(M2前期)'!$B$5:$N$208,COLUMN('2026年度(M2前期)'!$C$5)+1,0)&amp;""</f>
        <v/>
      </c>
      <c r="P205" s="1013"/>
      <c r="Q205" s="1025" t="str">
        <f>VLOOKUP($C202,'2026年度(D1前期)'!$B$5:$N$208,COLUMN('2026年度(D1前期)'!$C$5)+1,0)&amp;""</f>
        <v/>
      </c>
      <c r="R205" s="1013"/>
      <c r="S205" s="993" t="str">
        <f>VLOOKUP($C202,'2026年度(D23前期)'!$B$5:$N$208,COLUMN('2026年度(D23前期)'!$C$5)+1,0)&amp;""</f>
        <v/>
      </c>
      <c r="T205" s="1013"/>
      <c r="U205" s="54"/>
      <c r="V205" s="776" t="s">
        <v>167</v>
      </c>
      <c r="W205" s="12"/>
      <c r="Z205" s="1000"/>
      <c r="AA205" s="986"/>
      <c r="AB205" s="986"/>
      <c r="AC205" s="986"/>
      <c r="AD205" s="986"/>
      <c r="AE205" s="986"/>
      <c r="AF205" s="986"/>
      <c r="AG205" s="986"/>
      <c r="AH205" s="986"/>
      <c r="AI205" s="986"/>
      <c r="AJ205" s="986"/>
      <c r="AK205" s="986"/>
      <c r="AL205" s="986"/>
      <c r="AM205" s="986"/>
      <c r="AN205" s="986"/>
      <c r="AO205" s="986"/>
      <c r="AP205" s="986"/>
      <c r="AQ205" s="986"/>
      <c r="AR205" s="986"/>
      <c r="AS205" s="986"/>
      <c r="AT205" s="986"/>
      <c r="AU205" s="986"/>
      <c r="AV205" s="974"/>
      <c r="AW205" s="986"/>
      <c r="AX205" s="986"/>
      <c r="AY205" s="986"/>
      <c r="AZ205" s="986"/>
      <c r="BA205" s="986"/>
      <c r="BB205" s="986"/>
      <c r="BC205" s="986"/>
      <c r="BD205" s="986"/>
      <c r="BE205" s="986"/>
      <c r="BF205" s="986"/>
      <c r="BG205" s="986"/>
      <c r="BH205" s="986"/>
      <c r="BI205" s="986"/>
      <c r="BJ205" s="986"/>
      <c r="BK205" s="974"/>
      <c r="BL205" s="974"/>
      <c r="BM205" s="974"/>
      <c r="BN205" s="986"/>
      <c r="BO205" s="986"/>
      <c r="BP205" s="986"/>
      <c r="BQ205" s="986"/>
      <c r="BR205" s="986"/>
      <c r="BS205" s="986"/>
      <c r="BT205" s="986"/>
      <c r="BU205" s="986"/>
      <c r="BV205" s="986"/>
    </row>
    <row r="206" spans="1:74" ht="13.5" customHeight="1">
      <c r="A206" s="1001"/>
      <c r="B206" s="15" t="s">
        <v>63</v>
      </c>
      <c r="C206" s="991"/>
      <c r="D206" s="1031"/>
      <c r="E206" s="988"/>
      <c r="F206" s="1031"/>
      <c r="G206" s="988"/>
      <c r="H206" s="1031"/>
      <c r="I206" s="988"/>
      <c r="J206" s="1031"/>
      <c r="K206" s="990"/>
      <c r="L206" s="1034"/>
      <c r="M206" s="1030"/>
      <c r="N206" s="1031"/>
      <c r="O206" s="988"/>
      <c r="P206" s="1031"/>
      <c r="Q206" s="988"/>
      <c r="R206" s="1031"/>
      <c r="S206" s="990"/>
      <c r="T206" s="1031"/>
      <c r="U206" s="54"/>
      <c r="V206" s="776" t="s">
        <v>168</v>
      </c>
      <c r="W206" s="12"/>
      <c r="Z206" s="1001"/>
      <c r="AA206" s="987"/>
      <c r="AB206" s="987"/>
      <c r="AC206" s="987"/>
      <c r="AD206" s="987"/>
      <c r="AE206" s="987"/>
      <c r="AF206" s="987"/>
      <c r="AG206" s="987"/>
      <c r="AH206" s="987"/>
      <c r="AI206" s="987"/>
      <c r="AJ206" s="987"/>
      <c r="AK206" s="987"/>
      <c r="AL206" s="987"/>
      <c r="AM206" s="987"/>
      <c r="AN206" s="987"/>
      <c r="AO206" s="987"/>
      <c r="AP206" s="987"/>
      <c r="AQ206" s="987"/>
      <c r="AR206" s="987"/>
      <c r="AS206" s="987"/>
      <c r="AT206" s="987"/>
      <c r="AU206" s="987"/>
      <c r="AV206" s="975"/>
      <c r="AW206" s="987"/>
      <c r="AX206" s="987"/>
      <c r="AY206" s="987"/>
      <c r="AZ206" s="987"/>
      <c r="BA206" s="987"/>
      <c r="BB206" s="987"/>
      <c r="BC206" s="987"/>
      <c r="BD206" s="987"/>
      <c r="BE206" s="987"/>
      <c r="BF206" s="987"/>
      <c r="BG206" s="987"/>
      <c r="BH206" s="987"/>
      <c r="BI206" s="987"/>
      <c r="BJ206" s="987"/>
      <c r="BK206" s="975"/>
      <c r="BL206" s="975"/>
      <c r="BM206" s="975"/>
      <c r="BN206" s="987"/>
      <c r="BO206" s="987"/>
      <c r="BP206" s="987"/>
      <c r="BQ206" s="987"/>
      <c r="BR206" s="987"/>
      <c r="BS206" s="987"/>
      <c r="BT206" s="987"/>
      <c r="BU206" s="987"/>
      <c r="BV206" s="987"/>
    </row>
    <row r="207" spans="1:74" ht="13.5" customHeight="1">
      <c r="A207" s="1000" t="s">
        <v>65</v>
      </c>
      <c r="B207" s="14" t="s">
        <v>53</v>
      </c>
      <c r="C207" s="1011" t="str">
        <f>VLOOKUP($C202,'2026年度(1年前期)'!$B$5:$N$208,COLUMN('2026年度(1年前期)'!$E$5),0)&amp;""</f>
        <v/>
      </c>
      <c r="D207" s="1012"/>
      <c r="E207" s="1018" t="str">
        <f>VLOOKUP($C202,'2026年度(2年前期)'!$B$5:$N$208,COLUMN('2026年度(2年前期)'!$E$5),0)&amp;""</f>
        <v/>
      </c>
      <c r="F207" s="1012"/>
      <c r="G207" s="1018" t="str">
        <f>VLOOKUP($C202,'2026年度(3年前期)'!$B$5:$N$208,COLUMN('2026年度(3年前期)'!$E$5),0)&amp;""</f>
        <v/>
      </c>
      <c r="H207" s="1012"/>
      <c r="I207" s="1018" t="str">
        <f>VLOOKUP($C202,'2026年度(4年前期)'!$B$5:$N$208,COLUMN('2026年度(4年前期)'!$E$5),0)&amp;""</f>
        <v/>
      </c>
      <c r="J207" s="1012"/>
      <c r="K207" s="997" t="str">
        <f>VLOOKUP($C202,'2026年度(助産前期)'!$B$5:$N$208,COLUMN('2026年度(助産前期)'!$E$5),0)&amp;""</f>
        <v/>
      </c>
      <c r="L207" s="1029"/>
      <c r="M207" s="1011" t="str">
        <f>VLOOKUP($C202,'2026年度(M1前期)'!$B$5:$N$208,COLUMN('2026年度(M1前期)'!$E$5),0)&amp;""</f>
        <v>入学式</v>
      </c>
      <c r="N207" s="1012"/>
      <c r="O207" s="997" t="str">
        <f>VLOOKUP($C202,'2026年度(M2前期)'!$B$5:$N$208,COLUMN('2026年度(M2前期)'!$E$5),0)&amp;""</f>
        <v>入学式</v>
      </c>
      <c r="P207" s="1012"/>
      <c r="Q207" s="997" t="str">
        <f>VLOOKUP($C202,'2026年度(D1前期)'!$B$5:$N$208,COLUMN('2026年度(D1前期)'!$E$5),0)&amp;""</f>
        <v>入学式</v>
      </c>
      <c r="R207" s="1012"/>
      <c r="S207" s="997" t="str">
        <f>VLOOKUP($C202,'2026年度(D23前期)'!$B$5:$N$208,COLUMN('2026年度(D23前期)'!$E$5),0)&amp;""</f>
        <v>入学式</v>
      </c>
      <c r="T207" s="1012"/>
      <c r="U207" s="56"/>
      <c r="V207" s="776" t="s">
        <v>149</v>
      </c>
      <c r="W207" s="790" t="s">
        <v>169</v>
      </c>
      <c r="Z207" s="1000" t="str">
        <f>A207</f>
        <v>２時限（11：00～12：30）</v>
      </c>
      <c r="AA207" s="985"/>
      <c r="AB207" s="985"/>
      <c r="AC207" s="985"/>
      <c r="AD207" s="985"/>
      <c r="AE207" s="985"/>
      <c r="AF207" s="985" t="s">
        <v>165</v>
      </c>
      <c r="AG207" s="985"/>
      <c r="AH207" s="985"/>
      <c r="AI207" s="985"/>
      <c r="AJ207" s="985"/>
      <c r="AK207" s="985"/>
      <c r="AL207" s="985"/>
      <c r="AM207" s="985"/>
      <c r="AN207" s="985"/>
      <c r="AO207" s="985"/>
      <c r="AP207" s="985"/>
      <c r="AQ207" s="985"/>
      <c r="AR207" s="985"/>
      <c r="AS207" s="985"/>
      <c r="AT207" s="985"/>
      <c r="AU207" s="985"/>
      <c r="AV207" s="985" t="s">
        <v>134</v>
      </c>
      <c r="AW207" s="985" t="s">
        <v>166</v>
      </c>
      <c r="AX207" s="985"/>
      <c r="AY207" s="985"/>
      <c r="AZ207" s="985"/>
      <c r="BA207" s="985"/>
      <c r="BB207" s="985"/>
      <c r="BC207" s="985"/>
      <c r="BD207" s="985"/>
      <c r="BE207" s="985"/>
      <c r="BF207" s="985"/>
      <c r="BG207" s="985"/>
      <c r="BH207" s="985"/>
      <c r="BI207" s="985"/>
      <c r="BJ207" s="985" t="s">
        <v>135</v>
      </c>
      <c r="BK207" s="973"/>
      <c r="BL207" s="973"/>
      <c r="BM207" s="973"/>
      <c r="BN207" s="985"/>
      <c r="BO207" s="985"/>
      <c r="BP207" s="985"/>
      <c r="BQ207" s="985"/>
      <c r="BR207" s="985"/>
      <c r="BS207" s="985"/>
      <c r="BT207" s="985"/>
      <c r="BU207" s="985"/>
      <c r="BV207" s="985"/>
    </row>
    <row r="208" spans="1:74" ht="13.5" customHeight="1">
      <c r="A208" s="1000"/>
      <c r="B208" s="14" t="s">
        <v>58</v>
      </c>
      <c r="C208" s="1014" t="str">
        <f>IFERROR(VLOOKUP(C207,科目・教員!$A$1:$B$355,2,0),"")</f>
        <v/>
      </c>
      <c r="D208" s="1013"/>
      <c r="E208" s="1025" t="str">
        <f>IFERROR(VLOOKUP(E207,科目・教員!$A$1:$B$355,2,0),"")</f>
        <v/>
      </c>
      <c r="F208" s="1013"/>
      <c r="G208" s="1025" t="str">
        <f>IFERROR(VLOOKUP(G207,科目・教員!$A$1:$B$355,2,0),"")</f>
        <v/>
      </c>
      <c r="H208" s="1013"/>
      <c r="I208" s="1025" t="str">
        <f>IFERROR(VLOOKUP(I207,科目・教員!$A$1:$B$355,2,0),"")</f>
        <v/>
      </c>
      <c r="J208" s="1013"/>
      <c r="K208" s="993" t="str">
        <f>IFERROR(VLOOKUP(K207,科目・教員!$A$1:$B$355,2,0),"")</f>
        <v/>
      </c>
      <c r="L208" s="1026"/>
      <c r="M208" s="1014" t="str">
        <f>IFERROR(VLOOKUP(M207,科目・教員!$A$1:$B$355,2,0),"")</f>
        <v/>
      </c>
      <c r="N208" s="1013"/>
      <c r="O208" s="993" t="str">
        <f>IFERROR(VLOOKUP(O207,科目・教員!$A$1:$B$355,2,0),"")</f>
        <v/>
      </c>
      <c r="P208" s="1013"/>
      <c r="Q208" s="993" t="str">
        <f>IFERROR(VLOOKUP(Q207,科目・教員!$A$1:$B$355,2,0),"")</f>
        <v/>
      </c>
      <c r="R208" s="1013"/>
      <c r="S208" s="993" t="str">
        <f>IFERROR(VLOOKUP(S207,科目・教員!$A$1:$B$355,2,0),"")</f>
        <v/>
      </c>
      <c r="T208" s="1013"/>
      <c r="U208" s="56"/>
      <c r="V208" s="776" t="s">
        <v>170</v>
      </c>
      <c r="W208" s="790" t="s">
        <v>136</v>
      </c>
      <c r="Z208" s="1000"/>
      <c r="AA208" s="986"/>
      <c r="AB208" s="986"/>
      <c r="AC208" s="986"/>
      <c r="AD208" s="986"/>
      <c r="AE208" s="986"/>
      <c r="AF208" s="986"/>
      <c r="AG208" s="986"/>
      <c r="AH208" s="986"/>
      <c r="AI208" s="986"/>
      <c r="AJ208" s="986"/>
      <c r="AK208" s="986"/>
      <c r="AL208" s="986"/>
      <c r="AM208" s="986"/>
      <c r="AN208" s="986"/>
      <c r="AO208" s="986"/>
      <c r="AP208" s="986"/>
      <c r="AQ208" s="986"/>
      <c r="AR208" s="986"/>
      <c r="AS208" s="986"/>
      <c r="AT208" s="986"/>
      <c r="AU208" s="986"/>
      <c r="AV208" s="986"/>
      <c r="AW208" s="986"/>
      <c r="AX208" s="986"/>
      <c r="AY208" s="986"/>
      <c r="AZ208" s="986"/>
      <c r="BA208" s="986"/>
      <c r="BB208" s="986"/>
      <c r="BC208" s="986"/>
      <c r="BD208" s="986"/>
      <c r="BE208" s="986"/>
      <c r="BF208" s="986"/>
      <c r="BG208" s="986"/>
      <c r="BH208" s="986"/>
      <c r="BI208" s="986"/>
      <c r="BJ208" s="986"/>
      <c r="BK208" s="974"/>
      <c r="BL208" s="974"/>
      <c r="BM208" s="974"/>
      <c r="BN208" s="986"/>
      <c r="BO208" s="986"/>
      <c r="BP208" s="986"/>
      <c r="BQ208" s="986"/>
      <c r="BR208" s="986"/>
      <c r="BS208" s="986"/>
      <c r="BT208" s="986"/>
      <c r="BU208" s="986"/>
      <c r="BV208" s="986"/>
    </row>
    <row r="209" spans="1:74" ht="13.5" customHeight="1">
      <c r="A209" s="1000"/>
      <c r="B209" s="14" t="s">
        <v>69</v>
      </c>
      <c r="C209" s="1014" t="str">
        <f>VLOOKUP($C202,'2026年度(1年前期)'!$B$5:$N$208,COLUMN('2026年度(1年前期)'!$E$5)+1,0)&amp;""</f>
        <v/>
      </c>
      <c r="D209" s="1013"/>
      <c r="E209" s="1025" t="str">
        <f>VLOOKUP($C202,'2026年度(2年前期)'!$B$5:$N$208,COLUMN('2026年度(2年前期)'!$E$5)+1,0)&amp;""</f>
        <v/>
      </c>
      <c r="F209" s="1013"/>
      <c r="G209" s="1025" t="str">
        <f>VLOOKUP($C202,'2026年度(3年前期)'!$B$5:$N$208,COLUMN('2026年度(3年前期)'!$E$5)+1,0)&amp;""</f>
        <v/>
      </c>
      <c r="H209" s="1013"/>
      <c r="I209" s="1025" t="str">
        <f>VLOOKUP($C202,'2026年度(4年前期)'!$B$5:$N$208,COLUMN('2026年度(4年前期)'!$E$5)+1,0)&amp;""</f>
        <v/>
      </c>
      <c r="J209" s="1013"/>
      <c r="K209" s="993" t="str">
        <f>VLOOKUP($C202,'2026年度(助産前期)'!$B$5:$N$208,COLUMN('2026年度(助産前期)'!$E$5)+1,0)&amp;""</f>
        <v/>
      </c>
      <c r="L209" s="1026"/>
      <c r="M209" s="1014" t="str">
        <f>VLOOKUP($C202,'2026年度(M1前期)'!$B$5:$N$208,COLUMN('2026年度(M1前期)'!$E$5)+1,0)&amp;""</f>
        <v/>
      </c>
      <c r="N209" s="1013"/>
      <c r="O209" s="993" t="str">
        <f>VLOOKUP($C202,'2026年度(M2前期)'!$B$5:$N$208,COLUMN('2026年度(M2前期)'!$E$5)+1,0)&amp;""</f>
        <v/>
      </c>
      <c r="P209" s="1013"/>
      <c r="Q209" s="993" t="str">
        <f>VLOOKUP($C202,'2026年度(D1前期)'!$B$5:$N$208,COLUMN('2026年度(D1前期)'!$E$5)+1,0)&amp;""</f>
        <v/>
      </c>
      <c r="R209" s="1013"/>
      <c r="S209" s="993" t="str">
        <f>VLOOKUP($C202,'2026年度(D23前期)'!$B$5:$N$208,COLUMN('2026年度(D23前期)'!$E$5)+1,0)&amp;""</f>
        <v/>
      </c>
      <c r="T209" s="1013"/>
      <c r="U209" s="56"/>
      <c r="V209" s="776"/>
      <c r="W209" s="790" t="s">
        <v>135</v>
      </c>
      <c r="Z209" s="1000"/>
      <c r="AA209" s="986"/>
      <c r="AB209" s="986"/>
      <c r="AC209" s="986"/>
      <c r="AD209" s="986"/>
      <c r="AE209" s="986"/>
      <c r="AF209" s="986"/>
      <c r="AG209" s="986"/>
      <c r="AH209" s="986"/>
      <c r="AI209" s="986"/>
      <c r="AJ209" s="986"/>
      <c r="AK209" s="986"/>
      <c r="AL209" s="986"/>
      <c r="AM209" s="986"/>
      <c r="AN209" s="986"/>
      <c r="AO209" s="986"/>
      <c r="AP209" s="986"/>
      <c r="AQ209" s="986"/>
      <c r="AR209" s="986"/>
      <c r="AS209" s="986"/>
      <c r="AT209" s="986"/>
      <c r="AU209" s="986"/>
      <c r="AV209" s="986"/>
      <c r="AW209" s="986"/>
      <c r="AX209" s="986"/>
      <c r="AY209" s="986"/>
      <c r="AZ209" s="986"/>
      <c r="BA209" s="986"/>
      <c r="BB209" s="986"/>
      <c r="BC209" s="986"/>
      <c r="BD209" s="986"/>
      <c r="BE209" s="986"/>
      <c r="BF209" s="986"/>
      <c r="BG209" s="986"/>
      <c r="BH209" s="986"/>
      <c r="BI209" s="986"/>
      <c r="BJ209" s="986"/>
      <c r="BK209" s="974"/>
      <c r="BL209" s="974"/>
      <c r="BM209" s="974"/>
      <c r="BN209" s="986"/>
      <c r="BO209" s="986"/>
      <c r="BP209" s="986"/>
      <c r="BQ209" s="986"/>
      <c r="BR209" s="986"/>
      <c r="BS209" s="986"/>
      <c r="BT209" s="986"/>
      <c r="BU209" s="986"/>
      <c r="BV209" s="986"/>
    </row>
    <row r="210" spans="1:74" ht="13.5" customHeight="1">
      <c r="A210" s="1017"/>
      <c r="B210" s="15" t="s">
        <v>63</v>
      </c>
      <c r="C210" s="991"/>
      <c r="D210" s="989"/>
      <c r="E210" s="988"/>
      <c r="F210" s="989"/>
      <c r="G210" s="988"/>
      <c r="H210" s="989"/>
      <c r="I210" s="988"/>
      <c r="J210" s="989"/>
      <c r="K210" s="990"/>
      <c r="L210" s="990"/>
      <c r="M210" s="991"/>
      <c r="N210" s="989"/>
      <c r="O210" s="990"/>
      <c r="P210" s="989"/>
      <c r="Q210" s="990"/>
      <c r="R210" s="989"/>
      <c r="S210" s="990"/>
      <c r="T210" s="989"/>
      <c r="U210" s="56"/>
      <c r="V210" s="776"/>
      <c r="W210" s="790" t="s">
        <v>137</v>
      </c>
      <c r="Z210" s="1001"/>
      <c r="AA210" s="987"/>
      <c r="AB210" s="987"/>
      <c r="AC210" s="987"/>
      <c r="AD210" s="987"/>
      <c r="AE210" s="987"/>
      <c r="AF210" s="987"/>
      <c r="AG210" s="987"/>
      <c r="AH210" s="987"/>
      <c r="AI210" s="987"/>
      <c r="AJ210" s="987"/>
      <c r="AK210" s="987"/>
      <c r="AL210" s="987"/>
      <c r="AM210" s="987"/>
      <c r="AN210" s="987"/>
      <c r="AO210" s="987"/>
      <c r="AP210" s="987"/>
      <c r="AQ210" s="987"/>
      <c r="AR210" s="987"/>
      <c r="AS210" s="987"/>
      <c r="AT210" s="987"/>
      <c r="AU210" s="987"/>
      <c r="AV210" s="987"/>
      <c r="AW210" s="987"/>
      <c r="AX210" s="987"/>
      <c r="AY210" s="987"/>
      <c r="AZ210" s="987"/>
      <c r="BA210" s="987"/>
      <c r="BB210" s="987"/>
      <c r="BC210" s="987"/>
      <c r="BD210" s="987"/>
      <c r="BE210" s="987"/>
      <c r="BF210" s="987"/>
      <c r="BG210" s="987"/>
      <c r="BH210" s="987"/>
      <c r="BI210" s="987"/>
      <c r="BJ210" s="987"/>
      <c r="BK210" s="975"/>
      <c r="BL210" s="975"/>
      <c r="BM210" s="975"/>
      <c r="BN210" s="987"/>
      <c r="BO210" s="987"/>
      <c r="BP210" s="987"/>
      <c r="BQ210" s="987"/>
      <c r="BR210" s="987"/>
      <c r="BS210" s="987"/>
      <c r="BT210" s="987"/>
      <c r="BU210" s="987"/>
      <c r="BV210" s="987"/>
    </row>
    <row r="211" spans="1:74" ht="13.5" customHeight="1">
      <c r="A211" s="999" t="s">
        <v>71</v>
      </c>
      <c r="B211" s="17" t="s">
        <v>72</v>
      </c>
      <c r="C211" s="1011"/>
      <c r="D211" s="1012"/>
      <c r="E211" s="1018"/>
      <c r="F211" s="1012"/>
      <c r="G211" s="1018"/>
      <c r="H211" s="1012"/>
      <c r="I211" s="1018"/>
      <c r="J211" s="1012"/>
      <c r="K211" s="997"/>
      <c r="L211" s="1029"/>
      <c r="M211" s="1011"/>
      <c r="N211" s="1012"/>
      <c r="O211" s="997"/>
      <c r="P211" s="1012"/>
      <c r="Q211" s="997"/>
      <c r="R211" s="1012"/>
      <c r="S211" s="997"/>
      <c r="T211" s="1012"/>
      <c r="U211" s="56"/>
      <c r="V211" s="776"/>
      <c r="W211" s="12"/>
      <c r="Z211" s="1000" t="str">
        <f>A211</f>
        <v>昼休み（12：30～13：30）</v>
      </c>
      <c r="AA211" s="985"/>
      <c r="AB211" s="985"/>
      <c r="AC211" s="985"/>
      <c r="AD211" s="985"/>
      <c r="AE211" s="985"/>
      <c r="AF211" s="985"/>
      <c r="AG211" s="985"/>
      <c r="AH211" s="985"/>
      <c r="AI211" s="985"/>
      <c r="AJ211" s="985"/>
      <c r="AK211" s="985"/>
      <c r="AL211" s="985"/>
      <c r="AM211" s="985"/>
      <c r="AN211" s="985"/>
      <c r="AO211" s="985"/>
      <c r="AP211" s="985"/>
      <c r="AQ211" s="985"/>
      <c r="AR211" s="985"/>
      <c r="AS211" s="985"/>
      <c r="AT211" s="985"/>
      <c r="AU211" s="985"/>
      <c r="AV211" s="985" t="s">
        <v>134</v>
      </c>
      <c r="AW211" s="985" t="s">
        <v>166</v>
      </c>
      <c r="AX211" s="985"/>
      <c r="AY211" s="985"/>
      <c r="AZ211" s="985"/>
      <c r="BA211" s="985"/>
      <c r="BB211" s="985"/>
      <c r="BC211" s="985"/>
      <c r="BD211" s="985"/>
      <c r="BE211" s="985"/>
      <c r="BF211" s="985"/>
      <c r="BG211" s="985"/>
      <c r="BH211" s="985"/>
      <c r="BI211" s="985"/>
      <c r="BJ211" s="985"/>
      <c r="BK211" s="973"/>
      <c r="BL211" s="973"/>
      <c r="BM211" s="973"/>
      <c r="BN211" s="985"/>
      <c r="BO211" s="985"/>
      <c r="BP211" s="985"/>
      <c r="BQ211" s="985"/>
      <c r="BR211" s="985"/>
      <c r="BS211" s="985"/>
      <c r="BT211" s="985"/>
      <c r="BU211" s="985"/>
      <c r="BV211" s="985"/>
    </row>
    <row r="212" spans="1:74" ht="13.5" customHeight="1">
      <c r="A212" s="1000"/>
      <c r="B212" s="17" t="s">
        <v>73</v>
      </c>
      <c r="C212" s="1014"/>
      <c r="D212" s="1013"/>
      <c r="E212" s="1025"/>
      <c r="F212" s="1013"/>
      <c r="G212" s="1025"/>
      <c r="H212" s="1013"/>
      <c r="I212" s="1025"/>
      <c r="J212" s="1013"/>
      <c r="K212" s="993"/>
      <c r="L212" s="1026"/>
      <c r="M212" s="1014"/>
      <c r="N212" s="1013"/>
      <c r="O212" s="993"/>
      <c r="P212" s="1013"/>
      <c r="Q212" s="993"/>
      <c r="R212" s="1013"/>
      <c r="S212" s="993"/>
      <c r="T212" s="1013"/>
      <c r="U212" s="56"/>
      <c r="V212" s="776"/>
      <c r="W212" s="12"/>
      <c r="Z212" s="1000"/>
      <c r="AA212" s="986"/>
      <c r="AB212" s="986"/>
      <c r="AC212" s="986"/>
      <c r="AD212" s="986"/>
      <c r="AE212" s="986"/>
      <c r="AF212" s="986"/>
      <c r="AG212" s="986"/>
      <c r="AH212" s="986"/>
      <c r="AI212" s="986"/>
      <c r="AJ212" s="986"/>
      <c r="AK212" s="986"/>
      <c r="AL212" s="986"/>
      <c r="AM212" s="986"/>
      <c r="AN212" s="986"/>
      <c r="AO212" s="986"/>
      <c r="AP212" s="986"/>
      <c r="AQ212" s="986"/>
      <c r="AR212" s="986"/>
      <c r="AS212" s="986"/>
      <c r="AT212" s="986"/>
      <c r="AU212" s="986"/>
      <c r="AV212" s="986"/>
      <c r="AW212" s="986"/>
      <c r="AX212" s="986"/>
      <c r="AY212" s="986"/>
      <c r="AZ212" s="986"/>
      <c r="BA212" s="986"/>
      <c r="BB212" s="986"/>
      <c r="BC212" s="986"/>
      <c r="BD212" s="986"/>
      <c r="BE212" s="986"/>
      <c r="BF212" s="986"/>
      <c r="BG212" s="986"/>
      <c r="BH212" s="986"/>
      <c r="BI212" s="986"/>
      <c r="BJ212" s="986"/>
      <c r="BK212" s="974"/>
      <c r="BL212" s="974"/>
      <c r="BM212" s="974"/>
      <c r="BN212" s="986"/>
      <c r="BO212" s="986"/>
      <c r="BP212" s="986"/>
      <c r="BQ212" s="986"/>
      <c r="BR212" s="986"/>
      <c r="BS212" s="986"/>
      <c r="BT212" s="986"/>
      <c r="BU212" s="986"/>
      <c r="BV212" s="986"/>
    </row>
    <row r="213" spans="1:74" ht="13.5" customHeight="1">
      <c r="A213" s="1000"/>
      <c r="B213" s="17" t="s">
        <v>69</v>
      </c>
      <c r="C213" s="1014"/>
      <c r="D213" s="1013"/>
      <c r="E213" s="1025"/>
      <c r="F213" s="1013"/>
      <c r="G213" s="1025"/>
      <c r="H213" s="1013"/>
      <c r="I213" s="1025"/>
      <c r="J213" s="1013"/>
      <c r="K213" s="993"/>
      <c r="L213" s="1026"/>
      <c r="M213" s="1014"/>
      <c r="N213" s="1013"/>
      <c r="O213" s="993"/>
      <c r="P213" s="1013"/>
      <c r="Q213" s="993"/>
      <c r="R213" s="1013"/>
      <c r="S213" s="993"/>
      <c r="T213" s="1013"/>
      <c r="U213" s="56"/>
      <c r="V213" s="776"/>
      <c r="W213" s="12"/>
      <c r="Z213" s="1000"/>
      <c r="AA213" s="986"/>
      <c r="AB213" s="986"/>
      <c r="AC213" s="986"/>
      <c r="AD213" s="986"/>
      <c r="AE213" s="986"/>
      <c r="AF213" s="986"/>
      <c r="AG213" s="986"/>
      <c r="AH213" s="986"/>
      <c r="AI213" s="986"/>
      <c r="AJ213" s="986"/>
      <c r="AK213" s="986"/>
      <c r="AL213" s="986"/>
      <c r="AM213" s="986"/>
      <c r="AN213" s="986"/>
      <c r="AO213" s="986"/>
      <c r="AP213" s="986"/>
      <c r="AQ213" s="986"/>
      <c r="AR213" s="986"/>
      <c r="AS213" s="986"/>
      <c r="AT213" s="986"/>
      <c r="AU213" s="986"/>
      <c r="AV213" s="986"/>
      <c r="AW213" s="986"/>
      <c r="AX213" s="986"/>
      <c r="AY213" s="986"/>
      <c r="AZ213" s="986"/>
      <c r="BA213" s="986"/>
      <c r="BB213" s="986"/>
      <c r="BC213" s="986"/>
      <c r="BD213" s="986"/>
      <c r="BE213" s="986"/>
      <c r="BF213" s="986"/>
      <c r="BG213" s="986"/>
      <c r="BH213" s="986"/>
      <c r="BI213" s="986"/>
      <c r="BJ213" s="986"/>
      <c r="BK213" s="974"/>
      <c r="BL213" s="974"/>
      <c r="BM213" s="974"/>
      <c r="BN213" s="986"/>
      <c r="BO213" s="986"/>
      <c r="BP213" s="986"/>
      <c r="BQ213" s="986"/>
      <c r="BR213" s="986"/>
      <c r="BS213" s="986"/>
      <c r="BT213" s="986"/>
      <c r="BU213" s="986"/>
      <c r="BV213" s="986"/>
    </row>
    <row r="214" spans="1:74" ht="13.5" customHeight="1">
      <c r="A214" s="1001"/>
      <c r="B214" s="18" t="s">
        <v>63</v>
      </c>
      <c r="C214" s="1023"/>
      <c r="D214" s="1016"/>
      <c r="E214" s="1024"/>
      <c r="F214" s="1016"/>
      <c r="G214" s="1024"/>
      <c r="H214" s="1016"/>
      <c r="I214" s="1024"/>
      <c r="J214" s="1016"/>
      <c r="K214" s="1015"/>
      <c r="L214" s="1015"/>
      <c r="M214" s="1023"/>
      <c r="N214" s="1016"/>
      <c r="O214" s="1015"/>
      <c r="P214" s="1016"/>
      <c r="Q214" s="1015"/>
      <c r="R214" s="1016"/>
      <c r="S214" s="1015"/>
      <c r="T214" s="1016"/>
      <c r="U214" s="34"/>
      <c r="V214" s="776"/>
      <c r="W214" s="12"/>
      <c r="Z214" s="1001"/>
      <c r="AA214" s="987"/>
      <c r="AB214" s="987"/>
      <c r="AC214" s="987"/>
      <c r="AD214" s="987"/>
      <c r="AE214" s="987"/>
      <c r="AF214" s="987"/>
      <c r="AG214" s="987"/>
      <c r="AH214" s="987"/>
      <c r="AI214" s="987"/>
      <c r="AJ214" s="987"/>
      <c r="AK214" s="987"/>
      <c r="AL214" s="987"/>
      <c r="AM214" s="987"/>
      <c r="AN214" s="987"/>
      <c r="AO214" s="987"/>
      <c r="AP214" s="987"/>
      <c r="AQ214" s="987"/>
      <c r="AR214" s="987"/>
      <c r="AS214" s="987"/>
      <c r="AT214" s="987"/>
      <c r="AU214" s="987"/>
      <c r="AV214" s="987"/>
      <c r="AW214" s="987"/>
      <c r="AX214" s="987"/>
      <c r="AY214" s="987"/>
      <c r="AZ214" s="987"/>
      <c r="BA214" s="987"/>
      <c r="BB214" s="987"/>
      <c r="BC214" s="987"/>
      <c r="BD214" s="987"/>
      <c r="BE214" s="987"/>
      <c r="BF214" s="987"/>
      <c r="BG214" s="987"/>
      <c r="BH214" s="987"/>
      <c r="BI214" s="987"/>
      <c r="BJ214" s="987"/>
      <c r="BK214" s="975"/>
      <c r="BL214" s="975"/>
      <c r="BM214" s="975"/>
      <c r="BN214" s="987"/>
      <c r="BO214" s="987"/>
      <c r="BP214" s="987"/>
      <c r="BQ214" s="987"/>
      <c r="BR214" s="987"/>
      <c r="BS214" s="987"/>
      <c r="BT214" s="987"/>
      <c r="BU214" s="987"/>
      <c r="BV214" s="987"/>
    </row>
    <row r="215" spans="1:74" ht="13.5" customHeight="1">
      <c r="A215" s="1000" t="s">
        <v>74</v>
      </c>
      <c r="B215" s="14" t="s">
        <v>53</v>
      </c>
      <c r="C215" s="996" t="str">
        <f>VLOOKUP($C202,'2026年度(1年前期)'!$B$5:$N$208,COLUMN('2026年度(1年前期)'!$G$5),0)&amp;""</f>
        <v/>
      </c>
      <c r="D215" s="997"/>
      <c r="E215" s="1002" t="str">
        <f>VLOOKUP($C202,'2026年度(2年前期)'!$B$5:$N$208,COLUMN('2026年度(2年前期)'!$G$5),0)&amp;""</f>
        <v/>
      </c>
      <c r="F215" s="997"/>
      <c r="G215" s="1002" t="str">
        <f>VLOOKUP($C202,'2026年度(3年前期)'!$B$5:$N$208,COLUMN('2026年度(3年前期)'!$G$5),0)&amp;""</f>
        <v/>
      </c>
      <c r="H215" s="997"/>
      <c r="I215" s="1002" t="str">
        <f>VLOOKUP($C202,'2026年度(4年前期)'!$B$5:$N$208,COLUMN('2026年度(4年前期)'!$G$5),0)&amp;""</f>
        <v/>
      </c>
      <c r="J215" s="997"/>
      <c r="K215" s="998" t="str">
        <f>VLOOKUP($C202,'2026年度(助産前期)'!$B$5:$N$208,COLUMN('2026年度(助産前期)'!$G$5),0)&amp;""</f>
        <v/>
      </c>
      <c r="L215" s="998"/>
      <c r="M215" s="996" t="str">
        <f>VLOOKUP($C202,'2026年度(M1前期)'!$B$5:$N$208,COLUMN('2026年度(M1前期)'!$G$5),0)&amp;""</f>
        <v>オリエンテーション</v>
      </c>
      <c r="N215" s="997"/>
      <c r="O215" s="998" t="str">
        <f>VLOOKUP($C202,'2026年度(M2前期)'!$B$5:$N$208,COLUMN('2026年度(M2前期)'!$G$5),0)&amp;""</f>
        <v>オリエンテーション</v>
      </c>
      <c r="P215" s="997"/>
      <c r="Q215" s="998" t="str">
        <f>VLOOKUP($C202,'2026年度(D1前期)'!$B$5:$N$208,COLUMN('2026年度(D1前期)'!$G$5),0)&amp;""</f>
        <v>オリエンテーション</v>
      </c>
      <c r="R215" s="997"/>
      <c r="S215" s="998" t="str">
        <f>VLOOKUP($C202,'2026年度(D23前期)'!$B$5:$N$208,COLUMN('2026年度(D23前期)'!$G$5),0)&amp;""</f>
        <v>オリエンテーション</v>
      </c>
      <c r="T215" s="997"/>
      <c r="U215" s="61"/>
      <c r="V215" s="777"/>
      <c r="W215" s="12"/>
      <c r="Z215" s="1000" t="str">
        <f>A215</f>
        <v>３時限（13：30～15：00）</v>
      </c>
      <c r="AA215" s="985"/>
      <c r="AB215" s="985"/>
      <c r="AC215" s="985"/>
      <c r="AD215" s="985"/>
      <c r="AE215" s="985"/>
      <c r="AF215" s="985"/>
      <c r="AG215" s="985"/>
      <c r="AH215" s="985"/>
      <c r="AI215" s="985"/>
      <c r="AJ215" s="985"/>
      <c r="AK215" s="985"/>
      <c r="AL215" s="985"/>
      <c r="AM215" s="985"/>
      <c r="AN215" s="985"/>
      <c r="AO215" s="985"/>
      <c r="AP215" s="985"/>
      <c r="AQ215" s="985"/>
      <c r="AR215" s="985"/>
      <c r="AS215" s="985"/>
      <c r="AT215" s="985"/>
      <c r="AU215" s="985"/>
      <c r="AV215" s="985" t="s">
        <v>134</v>
      </c>
      <c r="AW215" s="985" t="s">
        <v>168</v>
      </c>
      <c r="AX215" s="1139" t="s">
        <v>168</v>
      </c>
      <c r="AY215" s="985"/>
      <c r="AZ215" s="985"/>
      <c r="BA215" s="985"/>
      <c r="BB215" s="985"/>
      <c r="BC215" s="985"/>
      <c r="BD215" s="985"/>
      <c r="BE215" s="985"/>
      <c r="BF215" s="985"/>
      <c r="BG215" s="985"/>
      <c r="BH215" s="985"/>
      <c r="BI215" s="985"/>
      <c r="BJ215" s="985" t="s">
        <v>135</v>
      </c>
      <c r="BK215" s="973"/>
      <c r="BL215" s="973"/>
      <c r="BM215" s="973"/>
      <c r="BN215" s="985"/>
      <c r="BO215" s="985"/>
      <c r="BP215" s="985"/>
      <c r="BQ215" s="985"/>
      <c r="BR215" s="985"/>
      <c r="BS215" s="985"/>
      <c r="BT215" s="985"/>
      <c r="BU215" s="985"/>
      <c r="BV215" s="985"/>
    </row>
    <row r="216" spans="1:74" ht="13.5" customHeight="1">
      <c r="A216" s="1000"/>
      <c r="B216" s="14" t="s">
        <v>58</v>
      </c>
      <c r="C216" s="992" t="str">
        <f>IFERROR(VLOOKUP(C215,科目・教員!$A$1:$B$355,2,0),"")</f>
        <v/>
      </c>
      <c r="D216" s="993"/>
      <c r="E216" s="994" t="str">
        <f>IFERROR(VLOOKUP(E215,科目・教員!$A$1:$B$355,2,0),"")</f>
        <v/>
      </c>
      <c r="F216" s="993"/>
      <c r="G216" s="994" t="str">
        <f>IFERROR(VLOOKUP(G215,科目・教員!$A$1:$B$355,2,0),"")</f>
        <v/>
      </c>
      <c r="H216" s="993"/>
      <c r="I216" s="994" t="str">
        <f>IFERROR(VLOOKUP(I215,科目・教員!$A$1:$B$355,2,0),"")</f>
        <v/>
      </c>
      <c r="J216" s="993"/>
      <c r="K216" s="995" t="str">
        <f>IFERROR(VLOOKUP(K215,科目・教員!$A$1:$B$355,2,0),"")</f>
        <v/>
      </c>
      <c r="L216" s="995"/>
      <c r="M216" s="992" t="str">
        <f>IFERROR(VLOOKUP(M215,科目・教員!$A$1:$B$355,2,0),"")</f>
        <v/>
      </c>
      <c r="N216" s="993"/>
      <c r="O216" s="995" t="str">
        <f>IFERROR(VLOOKUP(O215,科目・教員!$A$1:$B$355,2,0),"")</f>
        <v/>
      </c>
      <c r="P216" s="993"/>
      <c r="Q216" s="995" t="str">
        <f>IFERROR(VLOOKUP(Q215,科目・教員!$A$1:$B$355,2,0),"")</f>
        <v/>
      </c>
      <c r="R216" s="993"/>
      <c r="S216" s="995" t="str">
        <f>IFERROR(VLOOKUP(S215,科目・教員!$A$1:$B$355,2,0),"")</f>
        <v/>
      </c>
      <c r="T216" s="993"/>
      <c r="U216" s="61"/>
      <c r="V216" s="778"/>
      <c r="W216" s="12"/>
      <c r="Z216" s="1000"/>
      <c r="AA216" s="986"/>
      <c r="AB216" s="986"/>
      <c r="AC216" s="986"/>
      <c r="AD216" s="986"/>
      <c r="AE216" s="986"/>
      <c r="AF216" s="986"/>
      <c r="AG216" s="986"/>
      <c r="AH216" s="986"/>
      <c r="AI216" s="986"/>
      <c r="AJ216" s="986"/>
      <c r="AK216" s="986"/>
      <c r="AL216" s="986"/>
      <c r="AM216" s="986"/>
      <c r="AN216" s="986"/>
      <c r="AO216" s="986"/>
      <c r="AP216" s="986"/>
      <c r="AQ216" s="986"/>
      <c r="AR216" s="986"/>
      <c r="AS216" s="986"/>
      <c r="AT216" s="986"/>
      <c r="AU216" s="986"/>
      <c r="AV216" s="986"/>
      <c r="AW216" s="986"/>
      <c r="AX216" s="1140"/>
      <c r="AY216" s="986"/>
      <c r="AZ216" s="986"/>
      <c r="BA216" s="986"/>
      <c r="BB216" s="986"/>
      <c r="BC216" s="986"/>
      <c r="BD216" s="986"/>
      <c r="BE216" s="986"/>
      <c r="BF216" s="986"/>
      <c r="BG216" s="986"/>
      <c r="BH216" s="986"/>
      <c r="BI216" s="986"/>
      <c r="BJ216" s="986"/>
      <c r="BK216" s="974"/>
      <c r="BL216" s="974"/>
      <c r="BM216" s="974"/>
      <c r="BN216" s="986"/>
      <c r="BO216" s="986"/>
      <c r="BP216" s="986"/>
      <c r="BQ216" s="986"/>
      <c r="BR216" s="986"/>
      <c r="BS216" s="986"/>
      <c r="BT216" s="986"/>
      <c r="BU216" s="986"/>
      <c r="BV216" s="986"/>
    </row>
    <row r="217" spans="1:74" ht="13.5" customHeight="1">
      <c r="A217" s="1000"/>
      <c r="B217" s="14" t="s">
        <v>69</v>
      </c>
      <c r="C217" s="992" t="str">
        <f>VLOOKUP($C202,'2026年度(1年前期)'!$B$5:$N$208,COLUMN('2026年度(1年前期)'!$G$5)+1,0)&amp;""</f>
        <v/>
      </c>
      <c r="D217" s="993"/>
      <c r="E217" s="994" t="str">
        <f>VLOOKUP($C202,'2026年度(2年前期)'!$B$5:$N$208,COLUMN('2026年度(2年前期)'!$G$5)+1,0)&amp;""</f>
        <v/>
      </c>
      <c r="F217" s="993"/>
      <c r="G217" s="994" t="str">
        <f>VLOOKUP($C202,'2026年度(3年前期)'!$B$5:$N$208,COLUMN('2026年度(3年前期)'!$G$5)+1,0)&amp;""</f>
        <v/>
      </c>
      <c r="H217" s="993"/>
      <c r="I217" s="994" t="str">
        <f>VLOOKUP($C202,'2026年度(4年前期)'!$B$5:$N$208,COLUMN('2026年度(4年前期)'!$G$5)+1,0)&amp;""</f>
        <v/>
      </c>
      <c r="J217" s="993"/>
      <c r="K217" s="995" t="str">
        <f>VLOOKUP($C202,'2026年度(助産前期)'!$B$5:$N$208,COLUMN('2026年度(助産前期)'!$G$5)+1,0)&amp;""</f>
        <v/>
      </c>
      <c r="L217" s="995"/>
      <c r="M217" s="992" t="str">
        <f>VLOOKUP($C202,'2026年度(M1前期)'!$B$5:$N$208,COLUMN('2026年度(M1前期)'!$G$5)+1,0)&amp;""</f>
        <v/>
      </c>
      <c r="N217" s="993"/>
      <c r="O217" s="995" t="str">
        <f>VLOOKUP($C202,'2026年度(M2前期)'!$B$5:$N$208,COLUMN('2026年度(M2前期)'!$G$5)+1,0)&amp;""</f>
        <v/>
      </c>
      <c r="P217" s="993"/>
      <c r="Q217" s="995" t="str">
        <f>VLOOKUP($C202,'2026年度(D1前期)'!$B$5:$N$208,COLUMN('2026年度(D1前期)'!$G$5)+1,0)&amp;""</f>
        <v/>
      </c>
      <c r="R217" s="993"/>
      <c r="S217" s="995" t="str">
        <f>VLOOKUP($C202,'2026年度(D23前期)'!$B$5:$N$208,COLUMN('2026年度(D23前期)'!$G$5)+1,0)&amp;""</f>
        <v/>
      </c>
      <c r="T217" s="993"/>
      <c r="U217" s="62"/>
      <c r="V217" s="777"/>
      <c r="W217" s="12"/>
      <c r="Z217" s="1000"/>
      <c r="AA217" s="986"/>
      <c r="AB217" s="986"/>
      <c r="AC217" s="986"/>
      <c r="AD217" s="986"/>
      <c r="AE217" s="986"/>
      <c r="AF217" s="986"/>
      <c r="AG217" s="986"/>
      <c r="AH217" s="986"/>
      <c r="AI217" s="986"/>
      <c r="AJ217" s="986"/>
      <c r="AK217" s="986"/>
      <c r="AL217" s="986"/>
      <c r="AM217" s="986"/>
      <c r="AN217" s="986"/>
      <c r="AO217" s="986"/>
      <c r="AP217" s="986"/>
      <c r="AQ217" s="986"/>
      <c r="AR217" s="986"/>
      <c r="AS217" s="986"/>
      <c r="AT217" s="986"/>
      <c r="AU217" s="986"/>
      <c r="AV217" s="986"/>
      <c r="AW217" s="986"/>
      <c r="AX217" s="1140"/>
      <c r="AY217" s="986"/>
      <c r="AZ217" s="986"/>
      <c r="BA217" s="986"/>
      <c r="BB217" s="986"/>
      <c r="BC217" s="986"/>
      <c r="BD217" s="986"/>
      <c r="BE217" s="986"/>
      <c r="BF217" s="986"/>
      <c r="BG217" s="986"/>
      <c r="BH217" s="986"/>
      <c r="BI217" s="986"/>
      <c r="BJ217" s="986"/>
      <c r="BK217" s="974"/>
      <c r="BL217" s="974"/>
      <c r="BM217" s="974"/>
      <c r="BN217" s="986"/>
      <c r="BO217" s="986"/>
      <c r="BP217" s="986"/>
      <c r="BQ217" s="986"/>
      <c r="BR217" s="986"/>
      <c r="BS217" s="986"/>
      <c r="BT217" s="986"/>
      <c r="BU217" s="986"/>
      <c r="BV217" s="986"/>
    </row>
    <row r="218" spans="1:74" ht="13.5" customHeight="1">
      <c r="A218" s="1017"/>
      <c r="B218" s="15" t="s">
        <v>63</v>
      </c>
      <c r="C218" s="991"/>
      <c r="D218" s="989"/>
      <c r="E218" s="988"/>
      <c r="F218" s="989"/>
      <c r="G218" s="988"/>
      <c r="H218" s="989"/>
      <c r="I218" s="988"/>
      <c r="J218" s="989"/>
      <c r="K218" s="990"/>
      <c r="L218" s="990"/>
      <c r="M218" s="991"/>
      <c r="N218" s="989"/>
      <c r="O218" s="990"/>
      <c r="P218" s="989"/>
      <c r="Q218" s="990"/>
      <c r="R218" s="989"/>
      <c r="S218" s="990"/>
      <c r="T218" s="989"/>
      <c r="U218" s="58"/>
      <c r="V218" s="777"/>
      <c r="W218" s="12"/>
      <c r="Z218" s="1001"/>
      <c r="AA218" s="987"/>
      <c r="AB218" s="987"/>
      <c r="AC218" s="987"/>
      <c r="AD218" s="987"/>
      <c r="AE218" s="987"/>
      <c r="AF218" s="987"/>
      <c r="AG218" s="987"/>
      <c r="AH218" s="987"/>
      <c r="AI218" s="987"/>
      <c r="AJ218" s="987"/>
      <c r="AK218" s="987"/>
      <c r="AL218" s="987"/>
      <c r="AM218" s="987"/>
      <c r="AN218" s="987"/>
      <c r="AO218" s="987"/>
      <c r="AP218" s="987"/>
      <c r="AQ218" s="987"/>
      <c r="AR218" s="987"/>
      <c r="AS218" s="987"/>
      <c r="AT218" s="987"/>
      <c r="AU218" s="987"/>
      <c r="AV218" s="987"/>
      <c r="AW218" s="987"/>
      <c r="AX218" s="1141"/>
      <c r="AY218" s="987"/>
      <c r="AZ218" s="987"/>
      <c r="BA218" s="987"/>
      <c r="BB218" s="987"/>
      <c r="BC218" s="987"/>
      <c r="BD218" s="987"/>
      <c r="BE218" s="987"/>
      <c r="BF218" s="987"/>
      <c r="BG218" s="987"/>
      <c r="BH218" s="987"/>
      <c r="BI218" s="987"/>
      <c r="BJ218" s="987"/>
      <c r="BK218" s="975"/>
      <c r="BL218" s="975"/>
      <c r="BM218" s="975"/>
      <c r="BN218" s="987"/>
      <c r="BO218" s="987"/>
      <c r="BP218" s="987"/>
      <c r="BQ218" s="987"/>
      <c r="BR218" s="987"/>
      <c r="BS218" s="987"/>
      <c r="BT218" s="987"/>
      <c r="BU218" s="987"/>
      <c r="BV218" s="987"/>
    </row>
    <row r="219" spans="1:74" ht="13.5" customHeight="1">
      <c r="A219" s="1000" t="s">
        <v>75</v>
      </c>
      <c r="B219" s="14" t="s">
        <v>53</v>
      </c>
      <c r="C219" s="996" t="str">
        <f>VLOOKUP($C202,'2026年度(1年前期)'!$B$5:$N$208,COLUMN('2026年度(1年前期)'!$I$5),0)&amp;""</f>
        <v/>
      </c>
      <c r="D219" s="997"/>
      <c r="E219" s="1002" t="str">
        <f>VLOOKUP($C202,'2026年度(2年前期)'!$B$5:$N$208,COLUMN('2026年度(2年前期)'!$I$5),0)&amp;""</f>
        <v/>
      </c>
      <c r="F219" s="997"/>
      <c r="G219" s="1002" t="str">
        <f>VLOOKUP($C202,'2026年度(3年前期)'!$B$5:$N$208,COLUMN('2026年度(3年前期)'!$I$5),0)&amp;""</f>
        <v/>
      </c>
      <c r="H219" s="997"/>
      <c r="I219" s="1002" t="str">
        <f>VLOOKUP($C202,'2026年度(4年前期)'!$B$5:$N$208,COLUMN('2026年度(4年前期)'!$I$5),0)&amp;""</f>
        <v/>
      </c>
      <c r="J219" s="997"/>
      <c r="K219" s="998" t="str">
        <f>VLOOKUP($C202,'2026年度(助産前期)'!$B$5:$N$208,COLUMN('2026年度(助産前期)'!$I$5),0)&amp;""</f>
        <v/>
      </c>
      <c r="L219" s="998"/>
      <c r="M219" s="996" t="str">
        <f>VLOOKUP($C202,'2026年度(M1前期)'!$B$5:$N$208,COLUMN('2026年度(M1前期)'!$I$5),0)&amp;""</f>
        <v>オリエンテーション</v>
      </c>
      <c r="N219" s="997"/>
      <c r="O219" s="998" t="str">
        <f>VLOOKUP($C202,'2026年度(M2前期)'!$B$5:$N$208,COLUMN('2026年度(M2前期)'!$I$5),0)&amp;""</f>
        <v>オリエンテーション</v>
      </c>
      <c r="P219" s="997"/>
      <c r="Q219" s="998" t="str">
        <f>VLOOKUP($C202,'2026年度(D1前期)'!$B$5:$N$208,COLUMN('2026年度(D1前期)'!$I$5),0)&amp;""</f>
        <v>オリエンテーション</v>
      </c>
      <c r="R219" s="997"/>
      <c r="S219" s="998" t="str">
        <f>VLOOKUP($C202,'2026年度(D23前期)'!$B$5:$N$208,COLUMN('2026年度(D23前期)'!$I$5),0)&amp;""</f>
        <v>オリエンテーション</v>
      </c>
      <c r="T219" s="997"/>
      <c r="U219" s="771" t="s">
        <v>171</v>
      </c>
      <c r="V219" s="777"/>
      <c r="W219" s="790" t="s">
        <v>171</v>
      </c>
      <c r="Z219" s="1000" t="str">
        <f>A219</f>
        <v>４時限（15：10～16：40）</v>
      </c>
      <c r="AA219" s="985"/>
      <c r="AB219" s="985"/>
      <c r="AC219" s="985"/>
      <c r="AD219" s="985"/>
      <c r="AE219" s="985"/>
      <c r="AF219" s="985"/>
      <c r="AG219" s="985"/>
      <c r="AH219" s="985" t="s">
        <v>172</v>
      </c>
      <c r="AI219" s="985"/>
      <c r="AJ219" s="985"/>
      <c r="AK219" s="985"/>
      <c r="AL219" s="985"/>
      <c r="AM219" s="985"/>
      <c r="AN219" s="985"/>
      <c r="AO219" s="985"/>
      <c r="AP219" s="985"/>
      <c r="AQ219" s="985"/>
      <c r="AR219" s="985"/>
      <c r="AS219" s="985"/>
      <c r="AT219" s="985"/>
      <c r="AU219" s="985"/>
      <c r="AV219" s="985" t="s">
        <v>134</v>
      </c>
      <c r="AW219" s="985" t="s">
        <v>168</v>
      </c>
      <c r="AX219" s="1139" t="s">
        <v>168</v>
      </c>
      <c r="AY219" s="985"/>
      <c r="AZ219" s="985"/>
      <c r="BA219" s="985" t="s">
        <v>173</v>
      </c>
      <c r="BB219" s="985"/>
      <c r="BC219" s="985"/>
      <c r="BD219" s="985"/>
      <c r="BE219" s="985"/>
      <c r="BF219" s="985"/>
      <c r="BG219" s="985"/>
      <c r="BH219" s="985"/>
      <c r="BI219" s="985"/>
      <c r="BJ219" s="985"/>
      <c r="BK219" s="973"/>
      <c r="BL219" s="973"/>
      <c r="BM219" s="973"/>
      <c r="BN219" s="985"/>
      <c r="BO219" s="985"/>
      <c r="BP219" s="985"/>
      <c r="BQ219" s="985"/>
      <c r="BR219" s="985"/>
      <c r="BS219" s="985"/>
      <c r="BT219" s="985"/>
      <c r="BU219" s="985"/>
      <c r="BV219" s="985"/>
    </row>
    <row r="220" spans="1:74" ht="13.5" customHeight="1">
      <c r="A220" s="1000"/>
      <c r="B220" s="14" t="s">
        <v>58</v>
      </c>
      <c r="C220" s="992" t="str">
        <f>IFERROR(VLOOKUP(C219,科目・教員!$A$1:$B$355,2,0),"")</f>
        <v/>
      </c>
      <c r="D220" s="993"/>
      <c r="E220" s="994" t="str">
        <f>IFERROR(VLOOKUP(E219,科目・教員!$A$1:$B$355,2,0),"")</f>
        <v/>
      </c>
      <c r="F220" s="993"/>
      <c r="G220" s="994" t="str">
        <f>IFERROR(VLOOKUP(G219,科目・教員!$A$1:$B$355,2,0),"")</f>
        <v/>
      </c>
      <c r="H220" s="993"/>
      <c r="I220" s="994" t="str">
        <f>IFERROR(VLOOKUP(I219,科目・教員!$A$1:$B$355,2,0),"")</f>
        <v/>
      </c>
      <c r="J220" s="993"/>
      <c r="K220" s="995" t="str">
        <f>IFERROR(VLOOKUP(K219,科目・教員!$A$1:$B$355,2,0),"")</f>
        <v/>
      </c>
      <c r="L220" s="995"/>
      <c r="M220" s="992" t="str">
        <f>IFERROR(VLOOKUP(M219,科目・教員!$A$1:$B$355,2,0),"")</f>
        <v/>
      </c>
      <c r="N220" s="993"/>
      <c r="O220" s="995" t="str">
        <f>IFERROR(VLOOKUP(O219,科目・教員!$A$1:$B$355,2,0),"")</f>
        <v/>
      </c>
      <c r="P220" s="993"/>
      <c r="Q220" s="995" t="str">
        <f>IFERROR(VLOOKUP(Q219,科目・教員!$A$1:$B$355,2,0),"")</f>
        <v/>
      </c>
      <c r="R220" s="993"/>
      <c r="S220" s="995" t="str">
        <f>IFERROR(VLOOKUP(S219,科目・教員!$A$1:$B$355,2,0),"")</f>
        <v/>
      </c>
      <c r="T220" s="993"/>
      <c r="U220" s="772" t="s">
        <v>174</v>
      </c>
      <c r="V220" s="777"/>
      <c r="W220" s="790" t="s">
        <v>175</v>
      </c>
      <c r="Z220" s="1000"/>
      <c r="AA220" s="986"/>
      <c r="AB220" s="986"/>
      <c r="AC220" s="986"/>
      <c r="AD220" s="986"/>
      <c r="AE220" s="986"/>
      <c r="AF220" s="986"/>
      <c r="AG220" s="986"/>
      <c r="AH220" s="986"/>
      <c r="AI220" s="986"/>
      <c r="AJ220" s="986"/>
      <c r="AK220" s="986"/>
      <c r="AL220" s="986"/>
      <c r="AM220" s="986"/>
      <c r="AN220" s="986"/>
      <c r="AO220" s="986"/>
      <c r="AP220" s="986"/>
      <c r="AQ220" s="986"/>
      <c r="AR220" s="986"/>
      <c r="AS220" s="986"/>
      <c r="AT220" s="986"/>
      <c r="AU220" s="986"/>
      <c r="AV220" s="986"/>
      <c r="AW220" s="986"/>
      <c r="AX220" s="1140"/>
      <c r="AY220" s="986"/>
      <c r="AZ220" s="986"/>
      <c r="BA220" s="986"/>
      <c r="BB220" s="986"/>
      <c r="BC220" s="986"/>
      <c r="BD220" s="986"/>
      <c r="BE220" s="986"/>
      <c r="BF220" s="986"/>
      <c r="BG220" s="986"/>
      <c r="BH220" s="986"/>
      <c r="BI220" s="986"/>
      <c r="BJ220" s="986"/>
      <c r="BK220" s="974"/>
      <c r="BL220" s="974"/>
      <c r="BM220" s="974"/>
      <c r="BN220" s="986"/>
      <c r="BO220" s="986"/>
      <c r="BP220" s="986"/>
      <c r="BQ220" s="986"/>
      <c r="BR220" s="986"/>
      <c r="BS220" s="986"/>
      <c r="BT220" s="986"/>
      <c r="BU220" s="986"/>
      <c r="BV220" s="986"/>
    </row>
    <row r="221" spans="1:74" ht="13.5" customHeight="1">
      <c r="A221" s="1000"/>
      <c r="B221" s="14" t="s">
        <v>69</v>
      </c>
      <c r="C221" s="992" t="str">
        <f>VLOOKUP($C202,'2026年度(1年前期)'!$B$5:$N$208,COLUMN('2026年度(1年前期)'!$I$5)+1,0)&amp;""</f>
        <v/>
      </c>
      <c r="D221" s="993"/>
      <c r="E221" s="994" t="str">
        <f>VLOOKUP($C202,'2026年度(2年前期)'!$B$5:$N$208,COLUMN('2026年度(2年前期)'!$I$5)+1,0)&amp;""</f>
        <v/>
      </c>
      <c r="F221" s="993"/>
      <c r="G221" s="994" t="str">
        <f>VLOOKUP($C202,'2026年度(3年前期)'!$B$5:$N$208,COLUMN('2026年度(3年前期)'!$I$5)+1,0)&amp;""</f>
        <v/>
      </c>
      <c r="H221" s="993"/>
      <c r="I221" s="994" t="str">
        <f>VLOOKUP($C202,'2026年度(4年前期)'!$B$5:$N$208,COLUMN('2026年度(4年前期)'!$I$5)+1,0)&amp;""</f>
        <v/>
      </c>
      <c r="J221" s="993"/>
      <c r="K221" s="995" t="str">
        <f>VLOOKUP($C202,'2026年度(助産前期)'!$B$5:$N$208,COLUMN('2026年度(助産前期)'!$I$5)+1,0)&amp;""</f>
        <v/>
      </c>
      <c r="L221" s="995"/>
      <c r="M221" s="992" t="str">
        <f>VLOOKUP($C202,'2026年度(M1前期)'!$B$5:$N$208,COLUMN('2026年度(M1前期)'!$I$5)+1,0)&amp;""</f>
        <v/>
      </c>
      <c r="N221" s="993"/>
      <c r="O221" s="995" t="str">
        <f>VLOOKUP($C202,'2026年度(M2前期)'!$B$5:$N$208,COLUMN('2026年度(M2前期)'!$I$5)+1,0)&amp;""</f>
        <v/>
      </c>
      <c r="P221" s="993"/>
      <c r="Q221" s="995" t="str">
        <f>VLOOKUP($C202,'2026年度(D1前期)'!$B$5:$N$208,COLUMN('2026年度(D1前期)'!$I$5)+1,0)&amp;""</f>
        <v/>
      </c>
      <c r="R221" s="993"/>
      <c r="S221" s="995" t="str">
        <f>VLOOKUP($C202,'2026年度(D23前期)'!$B$5:$N$208,COLUMN('2026年度(D23前期)'!$I$5)+1,0)&amp;""</f>
        <v/>
      </c>
      <c r="T221" s="993"/>
      <c r="U221" s="771" t="s">
        <v>173</v>
      </c>
      <c r="V221" s="777"/>
      <c r="W221" s="790" t="s">
        <v>172</v>
      </c>
      <c r="Z221" s="1000"/>
      <c r="AA221" s="986"/>
      <c r="AB221" s="986"/>
      <c r="AC221" s="986"/>
      <c r="AD221" s="986"/>
      <c r="AE221" s="986"/>
      <c r="AF221" s="986"/>
      <c r="AG221" s="986"/>
      <c r="AH221" s="986"/>
      <c r="AI221" s="986"/>
      <c r="AJ221" s="986"/>
      <c r="AK221" s="986"/>
      <c r="AL221" s="986"/>
      <c r="AM221" s="986"/>
      <c r="AN221" s="986"/>
      <c r="AO221" s="986"/>
      <c r="AP221" s="986"/>
      <c r="AQ221" s="986"/>
      <c r="AR221" s="986"/>
      <c r="AS221" s="986"/>
      <c r="AT221" s="986"/>
      <c r="AU221" s="986"/>
      <c r="AV221" s="986"/>
      <c r="AW221" s="986"/>
      <c r="AX221" s="1140"/>
      <c r="AY221" s="986"/>
      <c r="AZ221" s="986"/>
      <c r="BA221" s="986"/>
      <c r="BB221" s="986"/>
      <c r="BC221" s="986"/>
      <c r="BD221" s="986"/>
      <c r="BE221" s="986"/>
      <c r="BF221" s="986"/>
      <c r="BG221" s="986"/>
      <c r="BH221" s="986"/>
      <c r="BI221" s="986"/>
      <c r="BJ221" s="986"/>
      <c r="BK221" s="974"/>
      <c r="BL221" s="974"/>
      <c r="BM221" s="974"/>
      <c r="BN221" s="986"/>
      <c r="BO221" s="986"/>
      <c r="BP221" s="986"/>
      <c r="BQ221" s="986"/>
      <c r="BR221" s="986"/>
      <c r="BS221" s="986"/>
      <c r="BT221" s="986"/>
      <c r="BU221" s="986"/>
      <c r="BV221" s="986"/>
    </row>
    <row r="222" spans="1:74" ht="13.5" customHeight="1">
      <c r="A222" s="1001"/>
      <c r="B222" s="15" t="s">
        <v>63</v>
      </c>
      <c r="C222" s="991"/>
      <c r="D222" s="989"/>
      <c r="E222" s="988"/>
      <c r="F222" s="989"/>
      <c r="G222" s="988"/>
      <c r="H222" s="989"/>
      <c r="I222" s="988"/>
      <c r="J222" s="989"/>
      <c r="K222" s="990"/>
      <c r="L222" s="990"/>
      <c r="M222" s="991"/>
      <c r="N222" s="989"/>
      <c r="O222" s="990"/>
      <c r="P222" s="989"/>
      <c r="Q222" s="990"/>
      <c r="R222" s="989"/>
      <c r="S222" s="990"/>
      <c r="T222" s="989"/>
      <c r="U222" s="773" t="s">
        <v>176</v>
      </c>
      <c r="V222" s="777"/>
      <c r="W222" s="790" t="s">
        <v>177</v>
      </c>
      <c r="Z222" s="1001"/>
      <c r="AA222" s="987"/>
      <c r="AB222" s="987"/>
      <c r="AC222" s="987"/>
      <c r="AD222" s="987"/>
      <c r="AE222" s="987"/>
      <c r="AF222" s="987"/>
      <c r="AG222" s="987"/>
      <c r="AH222" s="987"/>
      <c r="AI222" s="987"/>
      <c r="AJ222" s="987"/>
      <c r="AK222" s="987"/>
      <c r="AL222" s="987"/>
      <c r="AM222" s="987"/>
      <c r="AN222" s="987"/>
      <c r="AO222" s="987"/>
      <c r="AP222" s="987"/>
      <c r="AQ222" s="987"/>
      <c r="AR222" s="987"/>
      <c r="AS222" s="987"/>
      <c r="AT222" s="987"/>
      <c r="AU222" s="987"/>
      <c r="AV222" s="987"/>
      <c r="AW222" s="987"/>
      <c r="AX222" s="1141"/>
      <c r="AY222" s="987"/>
      <c r="AZ222" s="987"/>
      <c r="BA222" s="987"/>
      <c r="BB222" s="987"/>
      <c r="BC222" s="987"/>
      <c r="BD222" s="987"/>
      <c r="BE222" s="987"/>
      <c r="BF222" s="987"/>
      <c r="BG222" s="987"/>
      <c r="BH222" s="987"/>
      <c r="BI222" s="987"/>
      <c r="BJ222" s="987"/>
      <c r="BK222" s="975"/>
      <c r="BL222" s="975"/>
      <c r="BM222" s="975"/>
      <c r="BN222" s="987"/>
      <c r="BO222" s="987"/>
      <c r="BP222" s="987"/>
      <c r="BQ222" s="987"/>
      <c r="BR222" s="987"/>
      <c r="BS222" s="987"/>
      <c r="BT222" s="987"/>
      <c r="BU222" s="987"/>
      <c r="BV222" s="987"/>
    </row>
    <row r="223" spans="1:74" ht="13.5" customHeight="1">
      <c r="A223" s="1000" t="s">
        <v>78</v>
      </c>
      <c r="B223" s="14" t="s">
        <v>53</v>
      </c>
      <c r="C223" s="996" t="str">
        <f>VLOOKUP($C202,'2026年度(1年前期)'!$B$5:$N$208,COLUMN('2026年度(1年前期)'!$K$5),0)&amp;""</f>
        <v/>
      </c>
      <c r="D223" s="997"/>
      <c r="E223" s="1002" t="str">
        <f>VLOOKUP($C202,'2026年度(2年前期)'!$B$5:$N$208,COLUMN('2026年度(2年前期)'!$K$5),0)&amp;""</f>
        <v/>
      </c>
      <c r="F223" s="997"/>
      <c r="G223" s="1002" t="str">
        <f>VLOOKUP($C202,'2026年度(3年前期)'!$B$5:$N$208,COLUMN('2026年度(3年前期)'!$K$5),0)&amp;""</f>
        <v/>
      </c>
      <c r="H223" s="997"/>
      <c r="I223" s="1002" t="str">
        <f>VLOOKUP($C202,'2026年度(4年前期)'!$B$5:$N$208,COLUMN('2026年度(4年前期)'!$K$5),0)&amp;""</f>
        <v/>
      </c>
      <c r="J223" s="997"/>
      <c r="K223" s="998" t="str">
        <f>VLOOKUP($C202,'2026年度(助産前期)'!$B$5:$N$208,COLUMN('2026年度(助産前期)'!$K$5),0)&amp;""</f>
        <v/>
      </c>
      <c r="L223" s="998"/>
      <c r="M223" s="996" t="str">
        <f>VLOOKUP($C202,'2026年度(M1前期)'!$B$5:$N$208,COLUMN('2026年度(M1前期)'!$K$5),0)&amp;""</f>
        <v>オリエンテーション</v>
      </c>
      <c r="N223" s="997"/>
      <c r="O223" s="998" t="str">
        <f>VLOOKUP($C202,'2026年度(M2前期)'!$B$5:$N$208,COLUMN('2026年度(M2前期)'!$K$5),0)&amp;""</f>
        <v>オリエンテーション</v>
      </c>
      <c r="P223" s="997"/>
      <c r="Q223" s="998" t="str">
        <f>VLOOKUP($C202,'2026年度(D1前期)'!$B$5:$N$208,COLUMN('2026年度(D1前期)'!$K$5),0)&amp;""</f>
        <v>オリエンテーション</v>
      </c>
      <c r="R223" s="997"/>
      <c r="S223" s="998" t="str">
        <f>VLOOKUP($C202,'2026年度(D23前期)'!$B$5:$N$208,COLUMN('2026年度(D23前期)'!$K$5),0)&amp;""</f>
        <v>オリエンテーション</v>
      </c>
      <c r="T223" s="997"/>
      <c r="U223" s="58"/>
      <c r="V223" s="776"/>
      <c r="W223" s="786"/>
      <c r="Z223" s="1000" t="str">
        <f>A223</f>
        <v>５時限（16：50～18：20）</v>
      </c>
      <c r="AA223" s="985"/>
      <c r="AB223" s="985"/>
      <c r="AC223" s="985"/>
      <c r="AD223" s="985"/>
      <c r="AE223" s="985"/>
      <c r="AF223" s="985"/>
      <c r="AG223" s="985"/>
      <c r="AH223" s="985" t="s">
        <v>172</v>
      </c>
      <c r="AI223" s="985"/>
      <c r="AJ223" s="985"/>
      <c r="AK223" s="985"/>
      <c r="AL223" s="985"/>
      <c r="AM223" s="985"/>
      <c r="AN223" s="985"/>
      <c r="AO223" s="985"/>
      <c r="AP223" s="985"/>
      <c r="AQ223" s="985"/>
      <c r="AR223" s="985"/>
      <c r="AS223" s="985"/>
      <c r="AT223" s="985"/>
      <c r="AU223" s="985"/>
      <c r="AV223" s="985" t="s">
        <v>134</v>
      </c>
      <c r="AW223" s="985" t="s">
        <v>168</v>
      </c>
      <c r="AX223" s="1139" t="s">
        <v>168</v>
      </c>
      <c r="AY223" s="985"/>
      <c r="AZ223" s="985"/>
      <c r="BA223" s="985" t="s">
        <v>173</v>
      </c>
      <c r="BB223" s="985"/>
      <c r="BC223" s="985"/>
      <c r="BD223" s="985"/>
      <c r="BE223" s="985"/>
      <c r="BF223" s="985"/>
      <c r="BG223" s="985"/>
      <c r="BH223" s="985"/>
      <c r="BI223" s="985"/>
      <c r="BJ223" s="985"/>
      <c r="BK223" s="973"/>
      <c r="BL223" s="973"/>
      <c r="BM223" s="973"/>
      <c r="BN223" s="985"/>
      <c r="BO223" s="985"/>
      <c r="BP223" s="985"/>
      <c r="BQ223" s="985"/>
      <c r="BR223" s="985"/>
      <c r="BS223" s="985"/>
      <c r="BT223" s="985"/>
      <c r="BU223" s="985"/>
      <c r="BV223" s="985"/>
    </row>
    <row r="224" spans="1:74" ht="13.5" customHeight="1">
      <c r="A224" s="1000"/>
      <c r="B224" s="14" t="s">
        <v>58</v>
      </c>
      <c r="C224" s="992" t="str">
        <f>IFERROR(VLOOKUP(C223,科目・教員!$A$1:$B$355,2,0),"")</f>
        <v/>
      </c>
      <c r="D224" s="993"/>
      <c r="E224" s="994" t="str">
        <f>IFERROR(VLOOKUP(E223,科目・教員!$A$1:$B$355,2,0),"")</f>
        <v/>
      </c>
      <c r="F224" s="993"/>
      <c r="G224" s="994" t="str">
        <f>IFERROR(VLOOKUP(G223,科目・教員!$A$1:$B$355,2,0),"")</f>
        <v/>
      </c>
      <c r="H224" s="993"/>
      <c r="I224" s="994" t="str">
        <f>IFERROR(VLOOKUP(I223,科目・教員!$A$1:$B$355,2,0),"")</f>
        <v/>
      </c>
      <c r="J224" s="993"/>
      <c r="K224" s="995" t="str">
        <f>IFERROR(VLOOKUP(K223,科目・教員!$A$1:$B$355,2,0),"")</f>
        <v/>
      </c>
      <c r="L224" s="995"/>
      <c r="M224" s="992" t="str">
        <f>IFERROR(VLOOKUP(M223,科目・教員!$A$1:$B$355,2,0),"")</f>
        <v/>
      </c>
      <c r="N224" s="993"/>
      <c r="O224" s="995" t="str">
        <f>IFERROR(VLOOKUP(O223,科目・教員!$A$1:$B$355,2,0),"")</f>
        <v/>
      </c>
      <c r="P224" s="993"/>
      <c r="Q224" s="995" t="str">
        <f>IFERROR(VLOOKUP(Q223,科目・教員!$A$1:$B$355,2,0),"")</f>
        <v/>
      </c>
      <c r="R224" s="993"/>
      <c r="S224" s="995" t="str">
        <f>IFERROR(VLOOKUP(S223,科目・教員!$A$1:$B$355,2,0),"")</f>
        <v/>
      </c>
      <c r="T224" s="993"/>
      <c r="U224" s="58"/>
      <c r="V224" s="776"/>
      <c r="W224" s="786"/>
      <c r="Z224" s="1000"/>
      <c r="AA224" s="986"/>
      <c r="AB224" s="986"/>
      <c r="AC224" s="986"/>
      <c r="AD224" s="986"/>
      <c r="AE224" s="986"/>
      <c r="AF224" s="986"/>
      <c r="AG224" s="986"/>
      <c r="AH224" s="986"/>
      <c r="AI224" s="986"/>
      <c r="AJ224" s="986"/>
      <c r="AK224" s="986"/>
      <c r="AL224" s="986"/>
      <c r="AM224" s="986"/>
      <c r="AN224" s="986"/>
      <c r="AO224" s="986"/>
      <c r="AP224" s="986"/>
      <c r="AQ224" s="986"/>
      <c r="AR224" s="986"/>
      <c r="AS224" s="986"/>
      <c r="AT224" s="986"/>
      <c r="AU224" s="986"/>
      <c r="AV224" s="986"/>
      <c r="AW224" s="986"/>
      <c r="AX224" s="1140"/>
      <c r="AY224" s="986"/>
      <c r="AZ224" s="986"/>
      <c r="BA224" s="986"/>
      <c r="BB224" s="986"/>
      <c r="BC224" s="986"/>
      <c r="BD224" s="986"/>
      <c r="BE224" s="986"/>
      <c r="BF224" s="986"/>
      <c r="BG224" s="986"/>
      <c r="BH224" s="986"/>
      <c r="BI224" s="986"/>
      <c r="BJ224" s="986"/>
      <c r="BK224" s="974"/>
      <c r="BL224" s="974"/>
      <c r="BM224" s="974"/>
      <c r="BN224" s="986"/>
      <c r="BO224" s="986"/>
      <c r="BP224" s="986"/>
      <c r="BQ224" s="986"/>
      <c r="BR224" s="986"/>
      <c r="BS224" s="986"/>
      <c r="BT224" s="986"/>
      <c r="BU224" s="986"/>
      <c r="BV224" s="986"/>
    </row>
    <row r="225" spans="1:74" ht="13.5" customHeight="1">
      <c r="A225" s="1000"/>
      <c r="B225" s="14" t="s">
        <v>69</v>
      </c>
      <c r="C225" s="992" t="str">
        <f>VLOOKUP($C202,'2026年度(1年前期)'!$B$5:$N$208,COLUMN('2026年度(1年前期)'!$K$5)+1,0)&amp;""</f>
        <v/>
      </c>
      <c r="D225" s="993"/>
      <c r="E225" s="994" t="str">
        <f>VLOOKUP($C202,'2026年度(2年前期)'!$B$5:$N$208,COLUMN('2026年度(2年前期)'!$K$5)+1,0)&amp;""</f>
        <v/>
      </c>
      <c r="F225" s="993"/>
      <c r="G225" s="994" t="str">
        <f>VLOOKUP($C202,'2026年度(3年前期)'!$B$5:$N$208,COLUMN('2026年度(3年前期)'!$K$5)+1,0)&amp;""</f>
        <v/>
      </c>
      <c r="H225" s="993"/>
      <c r="I225" s="994" t="str">
        <f>VLOOKUP($C202,'2026年度(4年前期)'!$B$5:$N$208,COLUMN('2026年度(4年前期)'!$K$5)+1,0)&amp;""</f>
        <v/>
      </c>
      <c r="J225" s="993"/>
      <c r="K225" s="995" t="str">
        <f>VLOOKUP($C202,'2026年度(助産前期)'!$B$5:$N$208,COLUMN('2026年度(助産前期)'!$K$5)+1,0)&amp;""</f>
        <v/>
      </c>
      <c r="L225" s="995"/>
      <c r="M225" s="992" t="str">
        <f>VLOOKUP($C202,'2026年度(M1前期)'!$B$5:$N$208,COLUMN('2026年度(M1前期)'!$K$5)+1,0)&amp;""</f>
        <v/>
      </c>
      <c r="N225" s="993"/>
      <c r="O225" s="995" t="str">
        <f>VLOOKUP($C202,'2026年度(M2前期)'!$B$5:$N$208,COLUMN('2026年度(M2前期)'!$K$5)+1,0)&amp;""</f>
        <v/>
      </c>
      <c r="P225" s="993"/>
      <c r="Q225" s="995" t="str">
        <f>VLOOKUP($C202,'2026年度(D1前期)'!$B$5:$N$208,COLUMN('2026年度(D1前期)'!$K$5)+1,0)&amp;""</f>
        <v/>
      </c>
      <c r="R225" s="993"/>
      <c r="S225" s="995" t="str">
        <f>VLOOKUP($C202,'2026年度(D23前期)'!$B$5:$N$208,COLUMN('2026年度(D23前期)'!$K$5)+1,0)&amp;""</f>
        <v/>
      </c>
      <c r="T225" s="993"/>
      <c r="U225" s="58"/>
      <c r="V225" s="776"/>
      <c r="W225" s="786"/>
      <c r="Z225" s="1000"/>
      <c r="AA225" s="986"/>
      <c r="AB225" s="986"/>
      <c r="AC225" s="986"/>
      <c r="AD225" s="986"/>
      <c r="AE225" s="986"/>
      <c r="AF225" s="986"/>
      <c r="AG225" s="986"/>
      <c r="AH225" s="986"/>
      <c r="AI225" s="986"/>
      <c r="AJ225" s="986"/>
      <c r="AK225" s="986"/>
      <c r="AL225" s="986"/>
      <c r="AM225" s="986"/>
      <c r="AN225" s="986"/>
      <c r="AO225" s="986"/>
      <c r="AP225" s="986"/>
      <c r="AQ225" s="986"/>
      <c r="AR225" s="986"/>
      <c r="AS225" s="986"/>
      <c r="AT225" s="986"/>
      <c r="AU225" s="986"/>
      <c r="AV225" s="986"/>
      <c r="AW225" s="986"/>
      <c r="AX225" s="1140"/>
      <c r="AY225" s="986"/>
      <c r="AZ225" s="986"/>
      <c r="BA225" s="986"/>
      <c r="BB225" s="986"/>
      <c r="BC225" s="986"/>
      <c r="BD225" s="986"/>
      <c r="BE225" s="986"/>
      <c r="BF225" s="986"/>
      <c r="BG225" s="986"/>
      <c r="BH225" s="986"/>
      <c r="BI225" s="986"/>
      <c r="BJ225" s="986"/>
      <c r="BK225" s="974"/>
      <c r="BL225" s="974"/>
      <c r="BM225" s="974"/>
      <c r="BN225" s="986"/>
      <c r="BO225" s="986"/>
      <c r="BP225" s="986"/>
      <c r="BQ225" s="986"/>
      <c r="BR225" s="986"/>
      <c r="BS225" s="986"/>
      <c r="BT225" s="986"/>
      <c r="BU225" s="986"/>
      <c r="BV225" s="986"/>
    </row>
    <row r="226" spans="1:74" ht="13.5" customHeight="1">
      <c r="A226" s="1001"/>
      <c r="B226" s="15" t="s">
        <v>63</v>
      </c>
      <c r="C226" s="991"/>
      <c r="D226" s="989"/>
      <c r="E226" s="988"/>
      <c r="F226" s="989"/>
      <c r="G226" s="988"/>
      <c r="H226" s="989"/>
      <c r="I226" s="988"/>
      <c r="J226" s="989"/>
      <c r="K226" s="990"/>
      <c r="L226" s="990"/>
      <c r="M226" s="991"/>
      <c r="N226" s="989"/>
      <c r="O226" s="990"/>
      <c r="P226" s="989"/>
      <c r="Q226" s="990"/>
      <c r="R226" s="989"/>
      <c r="S226" s="990"/>
      <c r="T226" s="989"/>
      <c r="U226" s="59"/>
      <c r="V226" s="776"/>
      <c r="W226" s="19"/>
      <c r="X226" s="19"/>
      <c r="Y226" s="19"/>
      <c r="Z226" s="1001"/>
      <c r="AA226" s="987"/>
      <c r="AB226" s="987"/>
      <c r="AC226" s="987"/>
      <c r="AD226" s="987"/>
      <c r="AE226" s="987"/>
      <c r="AF226" s="987"/>
      <c r="AG226" s="987"/>
      <c r="AH226" s="987"/>
      <c r="AI226" s="987"/>
      <c r="AJ226" s="987"/>
      <c r="AK226" s="987"/>
      <c r="AL226" s="987"/>
      <c r="AM226" s="987"/>
      <c r="AN226" s="987"/>
      <c r="AO226" s="987"/>
      <c r="AP226" s="987"/>
      <c r="AQ226" s="987"/>
      <c r="AR226" s="987"/>
      <c r="AS226" s="987"/>
      <c r="AT226" s="987"/>
      <c r="AU226" s="987"/>
      <c r="AV226" s="987"/>
      <c r="AW226" s="987"/>
      <c r="AX226" s="1141"/>
      <c r="AY226" s="987"/>
      <c r="AZ226" s="987"/>
      <c r="BA226" s="987"/>
      <c r="BB226" s="987"/>
      <c r="BC226" s="987"/>
      <c r="BD226" s="987"/>
      <c r="BE226" s="987"/>
      <c r="BF226" s="987"/>
      <c r="BG226" s="987"/>
      <c r="BH226" s="987"/>
      <c r="BI226" s="987"/>
      <c r="BJ226" s="987"/>
      <c r="BK226" s="975"/>
      <c r="BL226" s="975"/>
      <c r="BM226" s="975"/>
      <c r="BN226" s="987"/>
      <c r="BO226" s="987"/>
      <c r="BP226" s="987"/>
      <c r="BQ226" s="987"/>
      <c r="BR226" s="987"/>
      <c r="BS226" s="987"/>
      <c r="BT226" s="987"/>
      <c r="BU226" s="987"/>
      <c r="BV226" s="987"/>
    </row>
    <row r="227" spans="1:74" ht="18">
      <c r="A227" s="4"/>
      <c r="B227" s="5"/>
      <c r="C227" s="1035">
        <f>C202+1</f>
        <v>46122</v>
      </c>
      <c r="D227" s="1035"/>
      <c r="E227" s="1035"/>
      <c r="F227" s="1035"/>
      <c r="G227" s="1035"/>
      <c r="H227" s="1035"/>
      <c r="I227" s="1035"/>
      <c r="J227" s="1035"/>
      <c r="K227" s="1035"/>
      <c r="L227" s="1035"/>
      <c r="M227" s="1035"/>
      <c r="N227" s="1035"/>
      <c r="O227" s="1035"/>
      <c r="P227" s="1035"/>
      <c r="Q227" s="1035"/>
      <c r="R227" s="1035"/>
      <c r="S227" s="1035"/>
      <c r="T227" s="1035"/>
      <c r="U227" s="1055">
        <f>C227</f>
        <v>46122</v>
      </c>
      <c r="V227" s="1056"/>
      <c r="W227" s="1056"/>
      <c r="X227" s="1056"/>
      <c r="Y227" s="1056"/>
      <c r="Z227" s="1057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1000" t="s">
        <v>52</v>
      </c>
      <c r="B228" s="11" t="s">
        <v>53</v>
      </c>
      <c r="C228" s="1011" t="str">
        <f>VLOOKUP($C227,'2026年度(1年前期)'!$B$5:$N$208,COLUMN('2026年度(1年前期)'!$C$5),0)&amp;""</f>
        <v>看護学概論
(大学校長講義)</v>
      </c>
      <c r="D228" s="1012"/>
      <c r="E228" s="1018" t="str">
        <f>VLOOKUP($C227,'2026年度(2年前期)'!$B$5:$N$208,COLUMN('2026年度(2年前期)'!$C$5),0)&amp;""</f>
        <v>生活援助論Ⅲ
(ABCD)</v>
      </c>
      <c r="F228" s="1012"/>
      <c r="G228" s="1018" t="str">
        <f>VLOOKUP($C227,'2026年度(3年前期)'!$B$5:$N$208,COLUMN('2026年度(3年前期)'!$C$5),0)&amp;""</f>
        <v>周産期看護</v>
      </c>
      <c r="H228" s="1012"/>
      <c r="I228" s="1018" t="str">
        <f>VLOOKUP($C227,'2026年度(4年前期)'!$B$5:$N$208,COLUMN('2026年度(4年前期)'!$C$5),0)&amp;""</f>
        <v>国際看護活動論</v>
      </c>
      <c r="J228" s="1012"/>
      <c r="K228" s="997" t="str">
        <f>VLOOKUP($C227,'2026年度(助産前期)'!$B$5:$N$208,COLUMN('2026年度(助産前期)'!$C$5),0)&amp;""</f>
        <v/>
      </c>
      <c r="L228" s="1029"/>
      <c r="M228" s="1036" t="str">
        <f>VLOOKUP($C227,'2026年度(M1前期)'!$B$5:$N$208,COLUMN('2026年度(M1前期)'!$C$5),0)&amp;""</f>
        <v>政策医療看護学特論Ⅰ</v>
      </c>
      <c r="N228" s="1029"/>
      <c r="O228" s="1018" t="str">
        <f>VLOOKUP($C227,'2026年度(M2前期)'!$B$5:$N$208,COLUMN('2026年度(M2前期)'!$C$5),0)&amp;""</f>
        <v>看護情報・管理学演習A-Ⅱ
感染管理看護学演習A-Ⅱ</v>
      </c>
      <c r="P228" s="1012"/>
      <c r="Q228" s="1018" t="str">
        <f>VLOOKUP($C227,'2026年度(D1前期)'!$B$5:$N$208,COLUMN('2026年度(D1前期)'!$C$5),0)&amp;""</f>
        <v>精神看護学特論Ｂ</v>
      </c>
      <c r="R228" s="1012"/>
      <c r="S228" s="997" t="str">
        <f>VLOOKUP($C227,'2026年度(D23前期)'!$B$5:$N$208,COLUMN('2026年度(D23前期)'!$C$5),0)&amp;""</f>
        <v>特別研究</v>
      </c>
      <c r="T228" s="1012"/>
      <c r="U228" s="658"/>
      <c r="Y228" s="33"/>
      <c r="Z228" s="999" t="str">
        <f>A228</f>
        <v xml:space="preserve">１時限（09：20～10：50） </v>
      </c>
      <c r="AA228" s="985" t="s">
        <v>178</v>
      </c>
      <c r="AB228" s="985"/>
      <c r="AC228" s="985"/>
      <c r="AD228" s="985"/>
      <c r="AE228" s="985"/>
      <c r="AF228" s="985"/>
      <c r="AG228" s="985" t="s">
        <v>139</v>
      </c>
      <c r="AH228" s="985" t="s">
        <v>139</v>
      </c>
      <c r="AI228" s="985"/>
      <c r="AJ228" s="985"/>
      <c r="AK228" s="985"/>
      <c r="AL228" s="985" t="s">
        <v>139</v>
      </c>
      <c r="AM228" s="985"/>
      <c r="AN228" s="985"/>
      <c r="AO228" s="985"/>
      <c r="AP228" s="985"/>
      <c r="AQ228" s="985"/>
      <c r="AR228" s="985"/>
      <c r="AS228" s="985"/>
      <c r="AT228" s="985"/>
      <c r="AU228" s="985"/>
      <c r="AV228" s="985" t="s">
        <v>134</v>
      </c>
      <c r="AW228" s="985" t="s">
        <v>179</v>
      </c>
      <c r="AX228" s="985"/>
      <c r="AY228" s="985"/>
      <c r="AZ228" s="985"/>
      <c r="BA228" s="985" t="s">
        <v>180</v>
      </c>
      <c r="BB228" s="985"/>
      <c r="BC228" s="985"/>
      <c r="BD228" s="985"/>
      <c r="BE228" s="985"/>
      <c r="BF228" s="985"/>
      <c r="BG228" s="985"/>
      <c r="BH228" s="985"/>
      <c r="BI228" s="985"/>
      <c r="BJ228" s="985"/>
      <c r="BK228" s="973"/>
      <c r="BL228" s="973"/>
      <c r="BM228" s="973"/>
      <c r="BN228" s="985" t="s">
        <v>181</v>
      </c>
      <c r="BO228" s="985"/>
      <c r="BP228" s="985"/>
      <c r="BQ228" s="985"/>
      <c r="BR228" s="985"/>
      <c r="BS228" s="985"/>
      <c r="BT228" s="985"/>
      <c r="BU228" s="985"/>
      <c r="BV228" s="985"/>
    </row>
    <row r="229" spans="1:74" ht="13.5" customHeight="1">
      <c r="A229" s="1000"/>
      <c r="B229" s="14" t="s">
        <v>58</v>
      </c>
      <c r="C229" s="1014" t="str">
        <f>IFERROR(VLOOKUP(C228,科目・教員!$A$1:$B$355,2,0),"")</f>
        <v/>
      </c>
      <c r="D229" s="1013"/>
      <c r="E229" s="1025" t="str">
        <f>IFERROR(VLOOKUP(E228,科目・教員!$A$1:$B$355,2,0),"")</f>
        <v/>
      </c>
      <c r="F229" s="1013"/>
      <c r="G229" s="1025" t="str">
        <f>IFERROR(VLOOKUP(G228,科目・教員!$A$1:$B$355,2,0),"")</f>
        <v>日置　智華子</v>
      </c>
      <c r="H229" s="1013"/>
      <c r="I229" s="1025" t="str">
        <f>IFERROR(VLOOKUP(I228,科目・教員!$A$1:$B$355,2,0),"")</f>
        <v>須藤　恭子</v>
      </c>
      <c r="J229" s="1013"/>
      <c r="K229" s="993" t="str">
        <f>IFERROR(VLOOKUP(K228,科目・教員!$A$1:$B$355,2,0),"")</f>
        <v/>
      </c>
      <c r="L229" s="1026"/>
      <c r="M229" s="1032" t="str">
        <f>IFERROR(VLOOKUP(M228,科目・教員!$A$1:$B$355,2,0),"")</f>
        <v>綿貫　成明</v>
      </c>
      <c r="N229" s="1013"/>
      <c r="O229" s="1025" t="str">
        <f>IFERROR(VLOOKUP(O228,科目・教員!$A$1:$B$355,2,0),"")</f>
        <v/>
      </c>
      <c r="P229" s="1013"/>
      <c r="Q229" s="1025" t="str">
        <f>IFERROR(VLOOKUP(Q228,科目・教員!$A$1:$B$355,2,0),"")</f>
        <v/>
      </c>
      <c r="R229" s="1013"/>
      <c r="S229" s="993" t="str">
        <f>IFERROR(VLOOKUP(S228,科目・教員!$A$1:$B$355,2,0),"")</f>
        <v/>
      </c>
      <c r="T229" s="1013"/>
      <c r="U229" s="25"/>
      <c r="V229" s="661"/>
      <c r="Y229" s="33"/>
      <c r="Z229" s="1000"/>
      <c r="AA229" s="986"/>
      <c r="AB229" s="986"/>
      <c r="AC229" s="986"/>
      <c r="AD229" s="986"/>
      <c r="AE229" s="986"/>
      <c r="AF229" s="986"/>
      <c r="AG229" s="986"/>
      <c r="AH229" s="986"/>
      <c r="AI229" s="986"/>
      <c r="AJ229" s="986"/>
      <c r="AK229" s="986"/>
      <c r="AL229" s="986"/>
      <c r="AM229" s="986"/>
      <c r="AN229" s="986"/>
      <c r="AO229" s="986"/>
      <c r="AP229" s="986"/>
      <c r="AQ229" s="986"/>
      <c r="AR229" s="986"/>
      <c r="AS229" s="986"/>
      <c r="AT229" s="986"/>
      <c r="AU229" s="986"/>
      <c r="AV229" s="974"/>
      <c r="AW229" s="986"/>
      <c r="AX229" s="986"/>
      <c r="AY229" s="986"/>
      <c r="AZ229" s="986"/>
      <c r="BA229" s="986"/>
      <c r="BB229" s="986"/>
      <c r="BC229" s="986"/>
      <c r="BD229" s="986"/>
      <c r="BE229" s="986"/>
      <c r="BF229" s="986"/>
      <c r="BG229" s="986"/>
      <c r="BH229" s="986"/>
      <c r="BI229" s="986"/>
      <c r="BJ229" s="986"/>
      <c r="BK229" s="974"/>
      <c r="BL229" s="974"/>
      <c r="BM229" s="974"/>
      <c r="BN229" s="986"/>
      <c r="BO229" s="986"/>
      <c r="BP229" s="986"/>
      <c r="BQ229" s="986"/>
      <c r="BR229" s="986"/>
      <c r="BS229" s="986"/>
      <c r="BT229" s="986"/>
      <c r="BU229" s="986"/>
      <c r="BV229" s="986"/>
    </row>
    <row r="230" spans="1:74" ht="13.5" customHeight="1">
      <c r="A230" s="1000"/>
      <c r="B230" s="14" t="s">
        <v>69</v>
      </c>
      <c r="C230" s="1014" t="str">
        <f>VLOOKUP($C227,'2026年度(1年前期)'!$B$5:$N$208,COLUMN('2026年度(1年前期)'!$C$5)+1,0)&amp;""</f>
        <v>101</v>
      </c>
      <c r="D230" s="1013"/>
      <c r="E230" s="1025" t="str">
        <f>VLOOKUP($C227,'2026年度(2年前期)'!$B$5:$N$208,COLUMN('2026年度(2年前期)'!$C$5)+1,0)&amp;""</f>
        <v>201･202・基礎実</v>
      </c>
      <c r="F230" s="1013"/>
      <c r="G230" s="1025" t="str">
        <f>VLOOKUP($C227,'2026年度(3年前期)'!$B$5:$N$208,COLUMN('2026年度(3年前期)'!$C$5)+1,0)&amp;""</f>
        <v>301</v>
      </c>
      <c r="H230" s="1013"/>
      <c r="I230" s="1025" t="str">
        <f>VLOOKUP($C227,'2026年度(4年前期)'!$B$5:$N$208,COLUMN('2026年度(4年前期)'!$C$5)+1,0)&amp;""</f>
        <v>大講義室</v>
      </c>
      <c r="J230" s="1013"/>
      <c r="K230" s="993" t="str">
        <f>VLOOKUP($C227,'2026年度(助産前期)'!$B$5:$N$208,COLUMN('2026年度(助産前期)'!$C$5)+1,0)&amp;""</f>
        <v/>
      </c>
      <c r="L230" s="1026"/>
      <c r="M230" s="1032" t="str">
        <f>VLOOKUP($C227,'2026年度(M1前期)'!$B$5:$N$208,COLUMN('2026年度(M1前期)'!C$5)+1,0)&amp;""</f>
        <v>臨床講義室1</v>
      </c>
      <c r="N230" s="1013"/>
      <c r="O230" s="1025" t="str">
        <f>VLOOKUP($C227,'2026年度(M2前期)'!$B$5:$N$208,COLUMN('2026年度(M2前期)'!$C$5)+1,0)&amp;""</f>
        <v/>
      </c>
      <c r="P230" s="1013"/>
      <c r="Q230" s="1025" t="str">
        <f>VLOOKUP($C227,'2026年度(D1前期)'!$B$5:$N$208,COLUMN('2026年度(D1前期)'!$C$5)+1,0)&amp;""</f>
        <v/>
      </c>
      <c r="R230" s="1013"/>
      <c r="S230" s="993" t="str">
        <f>VLOOKUP($C227,'2026年度(D23前期)'!$B$5:$N$208,COLUMN('2026年度(D23前期)'!$C$5)+1,0)&amp;""</f>
        <v/>
      </c>
      <c r="T230" s="1013"/>
      <c r="U230" s="658"/>
      <c r="Y230" s="33"/>
      <c r="Z230" s="1000"/>
      <c r="AA230" s="986"/>
      <c r="AB230" s="986"/>
      <c r="AC230" s="986"/>
      <c r="AD230" s="986"/>
      <c r="AE230" s="986"/>
      <c r="AF230" s="986"/>
      <c r="AG230" s="986"/>
      <c r="AH230" s="986"/>
      <c r="AI230" s="986"/>
      <c r="AJ230" s="986"/>
      <c r="AK230" s="986"/>
      <c r="AL230" s="986"/>
      <c r="AM230" s="986"/>
      <c r="AN230" s="986"/>
      <c r="AO230" s="986"/>
      <c r="AP230" s="986"/>
      <c r="AQ230" s="986"/>
      <c r="AR230" s="986"/>
      <c r="AS230" s="986"/>
      <c r="AT230" s="986"/>
      <c r="AU230" s="986"/>
      <c r="AV230" s="974"/>
      <c r="AW230" s="986"/>
      <c r="AX230" s="986"/>
      <c r="AY230" s="986"/>
      <c r="AZ230" s="986"/>
      <c r="BA230" s="986"/>
      <c r="BB230" s="986"/>
      <c r="BC230" s="986"/>
      <c r="BD230" s="986"/>
      <c r="BE230" s="986"/>
      <c r="BF230" s="986"/>
      <c r="BG230" s="986"/>
      <c r="BH230" s="986"/>
      <c r="BI230" s="986"/>
      <c r="BJ230" s="986"/>
      <c r="BK230" s="974"/>
      <c r="BL230" s="974"/>
      <c r="BM230" s="974"/>
      <c r="BN230" s="986"/>
      <c r="BO230" s="986"/>
      <c r="BP230" s="986"/>
      <c r="BQ230" s="986"/>
      <c r="BR230" s="986"/>
      <c r="BS230" s="986"/>
      <c r="BT230" s="986"/>
      <c r="BU230" s="986"/>
      <c r="BV230" s="986"/>
    </row>
    <row r="231" spans="1:74" ht="13.5" customHeight="1">
      <c r="A231" s="1001"/>
      <c r="B231" s="15" t="s">
        <v>63</v>
      </c>
      <c r="C231" s="991"/>
      <c r="D231" s="1031"/>
      <c r="E231" s="988"/>
      <c r="F231" s="1031"/>
      <c r="G231" s="988"/>
      <c r="H231" s="1031"/>
      <c r="I231" s="988"/>
      <c r="J231" s="1031"/>
      <c r="K231" s="990"/>
      <c r="L231" s="1034"/>
      <c r="M231" s="1030"/>
      <c r="N231" s="1031"/>
      <c r="O231" s="988"/>
      <c r="P231" s="1031"/>
      <c r="Q231" s="988"/>
      <c r="R231" s="1031"/>
      <c r="S231" s="990"/>
      <c r="T231" s="1034"/>
      <c r="U231" s="662"/>
      <c r="Y231" s="33"/>
      <c r="Z231" s="1001"/>
      <c r="AA231" s="987"/>
      <c r="AB231" s="987"/>
      <c r="AC231" s="987"/>
      <c r="AD231" s="987"/>
      <c r="AE231" s="987"/>
      <c r="AF231" s="987"/>
      <c r="AG231" s="987"/>
      <c r="AH231" s="987"/>
      <c r="AI231" s="987"/>
      <c r="AJ231" s="987"/>
      <c r="AK231" s="987"/>
      <c r="AL231" s="987"/>
      <c r="AM231" s="987"/>
      <c r="AN231" s="987"/>
      <c r="AO231" s="987"/>
      <c r="AP231" s="987"/>
      <c r="AQ231" s="987"/>
      <c r="AR231" s="987"/>
      <c r="AS231" s="987"/>
      <c r="AT231" s="987"/>
      <c r="AU231" s="987"/>
      <c r="AV231" s="975"/>
      <c r="AW231" s="987"/>
      <c r="AX231" s="987"/>
      <c r="AY231" s="987"/>
      <c r="AZ231" s="987"/>
      <c r="BA231" s="987"/>
      <c r="BB231" s="987"/>
      <c r="BC231" s="987"/>
      <c r="BD231" s="987"/>
      <c r="BE231" s="987"/>
      <c r="BF231" s="987"/>
      <c r="BG231" s="987"/>
      <c r="BH231" s="987"/>
      <c r="BI231" s="987"/>
      <c r="BJ231" s="1178"/>
      <c r="BK231" s="975"/>
      <c r="BL231" s="975"/>
      <c r="BM231" s="975"/>
      <c r="BN231" s="987"/>
      <c r="BO231" s="987"/>
      <c r="BP231" s="987"/>
      <c r="BQ231" s="987"/>
      <c r="BR231" s="987"/>
      <c r="BS231" s="987"/>
      <c r="BT231" s="987"/>
      <c r="BU231" s="987"/>
      <c r="BV231" s="987"/>
    </row>
    <row r="232" spans="1:74" ht="13.5" customHeight="1">
      <c r="A232" s="1000" t="s">
        <v>65</v>
      </c>
      <c r="B232" s="14" t="s">
        <v>53</v>
      </c>
      <c r="C232" s="1109" t="str">
        <f>VLOOKUP($C227,'2026年度(1年前期)'!$B$5:$N$208,COLUMN('2026年度(1年前期)'!$E$5),0)&amp;""</f>
        <v>環境と健康</v>
      </c>
      <c r="D232" s="1069"/>
      <c r="E232" s="1018" t="str">
        <f>VLOOKUP($C227,'2026年度(2年前期)'!$B$5:$N$208,COLUMN('2026年度(2年前期)'!$E$5),0)&amp;""</f>
        <v>保健･医療･福祉システム</v>
      </c>
      <c r="F232" s="1012"/>
      <c r="G232" s="1018" t="str">
        <f>VLOOKUP($C227,'2026年度(3年前期)'!$B$5:$N$208,COLUMN('2026年度(3年前期)'!$E$5),0)&amp;""</f>
        <v>看護教育論</v>
      </c>
      <c r="H232" s="1012"/>
      <c r="I232" s="1018" t="str">
        <f>VLOOKUP($C227,'2026年度(4年前期)'!$B$5:$N$208,COLUMN('2026年度(4年前期)'!$E$5),0)&amp;""</f>
        <v>高度先駆的医療看護Ⅱ(循環器病看護)</v>
      </c>
      <c r="J232" s="1012"/>
      <c r="K232" s="997" t="str">
        <f>VLOOKUP($C227,'2026年度(助産前期)'!$B$5:$N$208,COLUMN('2026年度(助産前期)'!$E$5),0)&amp;""</f>
        <v/>
      </c>
      <c r="L232" s="1029"/>
      <c r="M232" s="1011" t="str">
        <f>VLOOKUP($C227,'2026年度(M1前期)'!$B$5:$N$208,COLUMN('2026年度(M1前期)'!$E$5),0)&amp;""</f>
        <v>政策医療看護学特論Ⅰ</v>
      </c>
      <c r="N232" s="1012"/>
      <c r="O232" s="997" t="str">
        <f>VLOOKUP($C227,'2026年度(M2前期)'!$B$5:$N$208,COLUMN('2026年度(M2前期)'!$E$5),0)&amp;""</f>
        <v>看護情報・管理学演習A-Ⅱ
感染管理看護学演習A-Ⅱ</v>
      </c>
      <c r="P232" s="1012"/>
      <c r="Q232" s="997" t="str">
        <f>VLOOKUP($C227,'2026年度(D1前期)'!$B$5:$N$208,COLUMN('2026年度(D1前期)'!$E$5),0)&amp;""</f>
        <v>精神看護学特論Ｂ</v>
      </c>
      <c r="R232" s="1012"/>
      <c r="S232" s="997" t="str">
        <f>VLOOKUP($C227,'2026年度(D23前期)'!$B$5:$N$208,COLUMN('2026年度(D23前期)'!$E$5),0)&amp;""</f>
        <v>特別研究</v>
      </c>
      <c r="T232" s="1012"/>
      <c r="U232" s="58"/>
      <c r="Y232" s="33"/>
      <c r="Z232" s="1000" t="str">
        <f>A232</f>
        <v>２時限（11：00～12：30）</v>
      </c>
      <c r="AA232" s="985" t="s">
        <v>182</v>
      </c>
      <c r="AB232" s="985"/>
      <c r="AC232" s="985"/>
      <c r="AD232" s="985"/>
      <c r="AE232" s="985"/>
      <c r="AF232" s="985"/>
      <c r="AG232" s="985" t="s">
        <v>108</v>
      </c>
      <c r="AH232" s="985"/>
      <c r="AI232" s="985"/>
      <c r="AJ232" s="985"/>
      <c r="AK232" s="985"/>
      <c r="AL232" s="985"/>
      <c r="AM232" s="985"/>
      <c r="AN232" s="985"/>
      <c r="AO232" s="985"/>
      <c r="AP232" s="985"/>
      <c r="AQ232" s="985"/>
      <c r="AR232" s="985"/>
      <c r="AS232" s="985"/>
      <c r="AT232" s="985"/>
      <c r="AU232" s="985"/>
      <c r="AV232" s="985" t="s">
        <v>134</v>
      </c>
      <c r="AW232" s="985" t="s">
        <v>183</v>
      </c>
      <c r="AX232" s="985"/>
      <c r="AY232" s="985"/>
      <c r="AZ232" s="985"/>
      <c r="BA232" s="985" t="s">
        <v>180</v>
      </c>
      <c r="BB232" s="985"/>
      <c r="BC232" s="985"/>
      <c r="BD232" s="985"/>
      <c r="BE232" s="985"/>
      <c r="BF232" s="985"/>
      <c r="BG232" s="985"/>
      <c r="BH232" s="985"/>
      <c r="BI232" s="985"/>
      <c r="BJ232" s="1140"/>
      <c r="BK232" s="973"/>
      <c r="BL232" s="973"/>
      <c r="BM232" s="973"/>
      <c r="BN232" s="985" t="s">
        <v>113</v>
      </c>
      <c r="BO232" s="985"/>
      <c r="BP232" s="985"/>
      <c r="BQ232" s="985"/>
      <c r="BR232" s="985"/>
      <c r="BS232" s="985"/>
      <c r="BT232" s="985"/>
      <c r="BU232" s="985"/>
      <c r="BV232" s="985"/>
    </row>
    <row r="233" spans="1:74" ht="13.5" customHeight="1">
      <c r="A233" s="1000"/>
      <c r="B233" s="14" t="s">
        <v>58</v>
      </c>
      <c r="C233" s="1108" t="str">
        <f>IFERROR(VLOOKUP(C232,科目・教員!$A$1:$B$355,2,0),"")</f>
        <v>夏原　和美</v>
      </c>
      <c r="D233" s="1067"/>
      <c r="E233" s="1025" t="str">
        <f>IFERROR(VLOOKUP(E232,科目・教員!$A$1:$B$355,2,0),"")</f>
        <v>渡辺　幹司</v>
      </c>
      <c r="F233" s="1013"/>
      <c r="G233" s="1025" t="str">
        <f>IFERROR(VLOOKUP(G232,科目・教員!$A$1:$B$355,2,0),"")</f>
        <v>亀岡　智美</v>
      </c>
      <c r="H233" s="1013"/>
      <c r="I233" s="1025" t="str">
        <f>IFERROR(VLOOKUP(I232,科目・教員!$A$1:$B$355,2,0),"")</f>
        <v>遠藤　晶子</v>
      </c>
      <c r="J233" s="1013"/>
      <c r="K233" s="993" t="str">
        <f>IFERROR(VLOOKUP(K232,科目・教員!$A$1:$B$355,2,0),"")</f>
        <v/>
      </c>
      <c r="L233" s="1026"/>
      <c r="M233" s="1014" t="str">
        <f>IFERROR(VLOOKUP(M232,科目・教員!$A$1:$B$355,2,0),"")</f>
        <v>綿貫　成明</v>
      </c>
      <c r="N233" s="1013"/>
      <c r="O233" s="993" t="str">
        <f>IFERROR(VLOOKUP(O232,科目・教員!$A$1:$B$355,2,0),"")</f>
        <v/>
      </c>
      <c r="P233" s="1013"/>
      <c r="Q233" s="993" t="str">
        <f>IFERROR(VLOOKUP(Q232,科目・教員!$A$1:$B$355,2,0),"")</f>
        <v/>
      </c>
      <c r="R233" s="1013"/>
      <c r="S233" s="993" t="str">
        <f>IFERROR(VLOOKUP(S232,科目・教員!$A$1:$B$355,2,0),"")</f>
        <v/>
      </c>
      <c r="T233" s="1013"/>
      <c r="U233" s="58"/>
      <c r="Y233" s="33"/>
      <c r="Z233" s="1000"/>
      <c r="AA233" s="986"/>
      <c r="AB233" s="986"/>
      <c r="AC233" s="986"/>
      <c r="AD233" s="986"/>
      <c r="AE233" s="986"/>
      <c r="AF233" s="986"/>
      <c r="AG233" s="986"/>
      <c r="AH233" s="986"/>
      <c r="AI233" s="986"/>
      <c r="AJ233" s="986"/>
      <c r="AK233" s="986"/>
      <c r="AL233" s="986"/>
      <c r="AM233" s="986"/>
      <c r="AN233" s="986"/>
      <c r="AO233" s="986"/>
      <c r="AP233" s="986"/>
      <c r="AQ233" s="986"/>
      <c r="AR233" s="986"/>
      <c r="AS233" s="986"/>
      <c r="AT233" s="986"/>
      <c r="AU233" s="986"/>
      <c r="AV233" s="986"/>
      <c r="AW233" s="986"/>
      <c r="AX233" s="986"/>
      <c r="AY233" s="986"/>
      <c r="AZ233" s="986"/>
      <c r="BA233" s="986"/>
      <c r="BB233" s="986"/>
      <c r="BC233" s="986"/>
      <c r="BD233" s="986"/>
      <c r="BE233" s="986"/>
      <c r="BF233" s="986"/>
      <c r="BG233" s="986"/>
      <c r="BH233" s="986"/>
      <c r="BI233" s="986"/>
      <c r="BJ233" s="1140"/>
      <c r="BK233" s="974"/>
      <c r="BL233" s="974"/>
      <c r="BM233" s="974"/>
      <c r="BN233" s="986"/>
      <c r="BO233" s="986"/>
      <c r="BP233" s="986"/>
      <c r="BQ233" s="986"/>
      <c r="BR233" s="986"/>
      <c r="BS233" s="986"/>
      <c r="BT233" s="986"/>
      <c r="BU233" s="986"/>
      <c r="BV233" s="986"/>
    </row>
    <row r="234" spans="1:74" ht="13.5" customHeight="1">
      <c r="A234" s="1000"/>
      <c r="B234" s="14" t="s">
        <v>69</v>
      </c>
      <c r="C234" s="1108" t="str">
        <f>VLOOKUP($C227,'2026年度(1年前期)'!$B$5:$N$208,COLUMN('2026年度(1年前期)'!$E$5)+1,0)&amp;""</f>
        <v>101</v>
      </c>
      <c r="D234" s="1067"/>
      <c r="E234" s="1025" t="str">
        <f>VLOOKUP($C227,'2026年度(2年前期)'!$B$5:$N$208,COLUMN('2026年度(2年前期)'!$E$5)+1,0)&amp;""</f>
        <v>201</v>
      </c>
      <c r="F234" s="1013"/>
      <c r="G234" s="1025" t="str">
        <f>VLOOKUP($C227,'2026年度(3年前期)'!$B$5:$N$208,COLUMN('2026年度(3年前期)'!$E$5)+1,0)&amp;""</f>
        <v>301</v>
      </c>
      <c r="H234" s="1013"/>
      <c r="I234" s="1025" t="str">
        <f>VLOOKUP($C227,'2026年度(4年前期)'!$B$5:$N$208,COLUMN('2026年度(4年前期)'!$E$5)+1,0)&amp;""</f>
        <v>大講義室</v>
      </c>
      <c r="J234" s="1013"/>
      <c r="K234" s="993" t="str">
        <f>VLOOKUP($C227,'2026年度(助産前期)'!$B$5:$N$208,COLUMN('2026年度(助産前期)'!$E$5)+1,0)&amp;""</f>
        <v/>
      </c>
      <c r="L234" s="1026"/>
      <c r="M234" s="1014" t="str">
        <f>VLOOKUP($C227,'2026年度(M1前期)'!$B$5:$N$208,COLUMN('2026年度(M1前期)'!$E$5)+1,0)&amp;""</f>
        <v>臨床講義室1</v>
      </c>
      <c r="N234" s="1013"/>
      <c r="O234" s="993" t="str">
        <f>VLOOKUP($C227,'2026年度(M2前期)'!$B$5:$N$208,COLUMN('2026年度(M2前期)'!$E$5)+1,0)&amp;""</f>
        <v/>
      </c>
      <c r="P234" s="1013"/>
      <c r="Q234" s="993" t="str">
        <f>VLOOKUP($C227,'2026年度(D1前期)'!$B$5:$N$208,COLUMN('2026年度(D1前期)'!$E$5)+1,0)&amp;""</f>
        <v/>
      </c>
      <c r="R234" s="1013"/>
      <c r="S234" s="993" t="str">
        <f>VLOOKUP($C227,'2026年度(D23前期)'!$B$5:$N$208,COLUMN('2026年度(D23前期)'!$E$5)+1,0)&amp;""</f>
        <v/>
      </c>
      <c r="T234" s="1013"/>
      <c r="U234" s="58"/>
      <c r="Z234" s="1000"/>
      <c r="AA234" s="986"/>
      <c r="AB234" s="986"/>
      <c r="AC234" s="986"/>
      <c r="AD234" s="986"/>
      <c r="AE234" s="986"/>
      <c r="AF234" s="986"/>
      <c r="AG234" s="986"/>
      <c r="AH234" s="986"/>
      <c r="AI234" s="986"/>
      <c r="AJ234" s="986"/>
      <c r="AK234" s="986"/>
      <c r="AL234" s="986"/>
      <c r="AM234" s="986"/>
      <c r="AN234" s="986"/>
      <c r="AO234" s="986"/>
      <c r="AP234" s="986"/>
      <c r="AQ234" s="986"/>
      <c r="AR234" s="986"/>
      <c r="AS234" s="986"/>
      <c r="AT234" s="986"/>
      <c r="AU234" s="986"/>
      <c r="AV234" s="986"/>
      <c r="AW234" s="986"/>
      <c r="AX234" s="986"/>
      <c r="AY234" s="986"/>
      <c r="AZ234" s="986"/>
      <c r="BA234" s="986"/>
      <c r="BB234" s="986"/>
      <c r="BC234" s="986"/>
      <c r="BD234" s="986"/>
      <c r="BE234" s="986"/>
      <c r="BF234" s="986"/>
      <c r="BG234" s="986"/>
      <c r="BH234" s="986"/>
      <c r="BI234" s="986"/>
      <c r="BJ234" s="1140"/>
      <c r="BK234" s="974"/>
      <c r="BL234" s="974"/>
      <c r="BM234" s="974"/>
      <c r="BN234" s="986"/>
      <c r="BO234" s="986"/>
      <c r="BP234" s="986"/>
      <c r="BQ234" s="986"/>
      <c r="BR234" s="986"/>
      <c r="BS234" s="986"/>
      <c r="BT234" s="986"/>
      <c r="BU234" s="986"/>
      <c r="BV234" s="986"/>
    </row>
    <row r="235" spans="1:74" ht="13.5" customHeight="1">
      <c r="A235" s="1017"/>
      <c r="B235" s="15" t="s">
        <v>63</v>
      </c>
      <c r="C235" s="1090" t="s">
        <v>184</v>
      </c>
      <c r="D235" s="1091"/>
      <c r="E235" s="988"/>
      <c r="F235" s="989"/>
      <c r="G235" s="988"/>
      <c r="H235" s="989"/>
      <c r="I235" s="988"/>
      <c r="J235" s="989"/>
      <c r="K235" s="990"/>
      <c r="L235" s="990"/>
      <c r="M235" s="991"/>
      <c r="N235" s="989"/>
      <c r="O235" s="990"/>
      <c r="P235" s="989"/>
      <c r="Q235" s="990"/>
      <c r="R235" s="989"/>
      <c r="S235" s="990"/>
      <c r="T235" s="990"/>
      <c r="U235" s="41"/>
      <c r="Z235" s="1001"/>
      <c r="AA235" s="987"/>
      <c r="AB235" s="987"/>
      <c r="AC235" s="987"/>
      <c r="AD235" s="987"/>
      <c r="AE235" s="987"/>
      <c r="AF235" s="987"/>
      <c r="AG235" s="987"/>
      <c r="AH235" s="987"/>
      <c r="AI235" s="987"/>
      <c r="AJ235" s="987"/>
      <c r="AK235" s="987"/>
      <c r="AL235" s="987"/>
      <c r="AM235" s="987"/>
      <c r="AN235" s="987"/>
      <c r="AO235" s="987"/>
      <c r="AP235" s="987"/>
      <c r="AQ235" s="987"/>
      <c r="AR235" s="987"/>
      <c r="AS235" s="987"/>
      <c r="AT235" s="987"/>
      <c r="AU235" s="987"/>
      <c r="AV235" s="987"/>
      <c r="AW235" s="987"/>
      <c r="AX235" s="987"/>
      <c r="AY235" s="987"/>
      <c r="AZ235" s="987"/>
      <c r="BA235" s="987"/>
      <c r="BB235" s="987"/>
      <c r="BC235" s="987"/>
      <c r="BD235" s="987"/>
      <c r="BE235" s="987"/>
      <c r="BF235" s="987"/>
      <c r="BG235" s="987"/>
      <c r="BH235" s="987"/>
      <c r="BI235" s="987"/>
      <c r="BJ235" s="1141"/>
      <c r="BK235" s="975"/>
      <c r="BL235" s="975"/>
      <c r="BM235" s="975"/>
      <c r="BN235" s="987"/>
      <c r="BO235" s="987"/>
      <c r="BP235" s="987"/>
      <c r="BQ235" s="987"/>
      <c r="BR235" s="987"/>
      <c r="BS235" s="987"/>
      <c r="BT235" s="987"/>
      <c r="BU235" s="987"/>
      <c r="BV235" s="987"/>
    </row>
    <row r="236" spans="1:74" ht="13.5" customHeight="1">
      <c r="A236" s="999" t="s">
        <v>71</v>
      </c>
      <c r="B236" s="17" t="s">
        <v>72</v>
      </c>
      <c r="C236" s="1011"/>
      <c r="D236" s="1012"/>
      <c r="E236" s="1018"/>
      <c r="F236" s="1012"/>
      <c r="G236" s="1018"/>
      <c r="H236" s="1012"/>
      <c r="I236" s="1018"/>
      <c r="J236" s="1012"/>
      <c r="K236" s="997"/>
      <c r="L236" s="1029"/>
      <c r="M236" s="1011"/>
      <c r="N236" s="1012"/>
      <c r="O236" s="997"/>
      <c r="P236" s="1012"/>
      <c r="Q236" s="997"/>
      <c r="R236" s="1012"/>
      <c r="S236" s="997"/>
      <c r="T236" s="1012"/>
      <c r="U236" s="58"/>
      <c r="Z236" s="1000" t="str">
        <f>A236</f>
        <v>昼休み（12：30～13：30）</v>
      </c>
      <c r="AA236" s="985"/>
      <c r="AB236" s="985"/>
      <c r="AC236" s="985"/>
      <c r="AD236" s="985"/>
      <c r="AE236" s="985"/>
      <c r="AF236" s="985"/>
      <c r="AG236" s="985"/>
      <c r="AH236" s="985"/>
      <c r="AI236" s="985"/>
      <c r="AJ236" s="985"/>
      <c r="AK236" s="985"/>
      <c r="AL236" s="985"/>
      <c r="AM236" s="985"/>
      <c r="AN236" s="985"/>
      <c r="AO236" s="985"/>
      <c r="AP236" s="985"/>
      <c r="AQ236" s="985"/>
      <c r="AR236" s="985"/>
      <c r="AS236" s="985"/>
      <c r="AT236" s="985"/>
      <c r="AU236" s="985"/>
      <c r="AV236" s="985" t="s">
        <v>134</v>
      </c>
      <c r="AW236" s="985"/>
      <c r="AX236" s="985"/>
      <c r="AY236" s="985"/>
      <c r="AZ236" s="985"/>
      <c r="BA236" s="985"/>
      <c r="BB236" s="985"/>
      <c r="BC236" s="985"/>
      <c r="BD236" s="985"/>
      <c r="BE236" s="985"/>
      <c r="BF236" s="985"/>
      <c r="BG236" s="985"/>
      <c r="BH236" s="985"/>
      <c r="BI236" s="985"/>
      <c r="BJ236" s="985"/>
      <c r="BK236" s="973"/>
      <c r="BL236" s="973"/>
      <c r="BM236" s="973"/>
      <c r="BN236" s="985"/>
      <c r="BO236" s="985"/>
      <c r="BP236" s="985"/>
      <c r="BQ236" s="985"/>
      <c r="BR236" s="985"/>
      <c r="BS236" s="985"/>
      <c r="BT236" s="985"/>
      <c r="BU236" s="985"/>
      <c r="BV236" s="985"/>
    </row>
    <row r="237" spans="1:74" ht="13.5" customHeight="1">
      <c r="A237" s="1000"/>
      <c r="B237" s="17" t="s">
        <v>73</v>
      </c>
      <c r="C237" s="1014"/>
      <c r="D237" s="1013"/>
      <c r="E237" s="1025"/>
      <c r="F237" s="1013"/>
      <c r="G237" s="1025"/>
      <c r="H237" s="1013"/>
      <c r="I237" s="1025"/>
      <c r="J237" s="1013"/>
      <c r="K237" s="993"/>
      <c r="L237" s="1026"/>
      <c r="M237" s="1014"/>
      <c r="N237" s="1013"/>
      <c r="O237" s="993"/>
      <c r="P237" s="1013"/>
      <c r="Q237" s="993"/>
      <c r="R237" s="1013"/>
      <c r="S237" s="993"/>
      <c r="T237" s="1013"/>
      <c r="U237" s="58"/>
      <c r="Z237" s="1000"/>
      <c r="AA237" s="986"/>
      <c r="AB237" s="986"/>
      <c r="AC237" s="986"/>
      <c r="AD237" s="986"/>
      <c r="AE237" s="986"/>
      <c r="AF237" s="986"/>
      <c r="AG237" s="986"/>
      <c r="AH237" s="986"/>
      <c r="AI237" s="986"/>
      <c r="AJ237" s="986"/>
      <c r="AK237" s="986"/>
      <c r="AL237" s="986"/>
      <c r="AM237" s="986"/>
      <c r="AN237" s="986"/>
      <c r="AO237" s="986"/>
      <c r="AP237" s="986"/>
      <c r="AQ237" s="986"/>
      <c r="AR237" s="986"/>
      <c r="AS237" s="986"/>
      <c r="AT237" s="986"/>
      <c r="AU237" s="986"/>
      <c r="AV237" s="986"/>
      <c r="AW237" s="986"/>
      <c r="AX237" s="986"/>
      <c r="AY237" s="986"/>
      <c r="AZ237" s="986"/>
      <c r="BA237" s="986"/>
      <c r="BB237" s="986"/>
      <c r="BC237" s="986"/>
      <c r="BD237" s="986"/>
      <c r="BE237" s="986"/>
      <c r="BF237" s="986"/>
      <c r="BG237" s="986"/>
      <c r="BH237" s="986"/>
      <c r="BI237" s="986"/>
      <c r="BJ237" s="986"/>
      <c r="BK237" s="974"/>
      <c r="BL237" s="974"/>
      <c r="BM237" s="974"/>
      <c r="BN237" s="986"/>
      <c r="BO237" s="986"/>
      <c r="BP237" s="986"/>
      <c r="BQ237" s="986"/>
      <c r="BR237" s="986"/>
      <c r="BS237" s="986"/>
      <c r="BT237" s="986"/>
      <c r="BU237" s="986"/>
      <c r="BV237" s="986"/>
    </row>
    <row r="238" spans="1:74" ht="13.5" customHeight="1">
      <c r="A238" s="1000"/>
      <c r="B238" s="17" t="s">
        <v>69</v>
      </c>
      <c r="C238" s="1014"/>
      <c r="D238" s="1013"/>
      <c r="E238" s="1025"/>
      <c r="F238" s="1013"/>
      <c r="G238" s="1025"/>
      <c r="H238" s="1013"/>
      <c r="I238" s="1025"/>
      <c r="J238" s="1013"/>
      <c r="K238" s="993"/>
      <c r="L238" s="1026"/>
      <c r="M238" s="1014"/>
      <c r="N238" s="1013"/>
      <c r="O238" s="993"/>
      <c r="P238" s="1013"/>
      <c r="Q238" s="993"/>
      <c r="R238" s="1013"/>
      <c r="S238" s="993"/>
      <c r="T238" s="1013"/>
      <c r="U238" s="56"/>
      <c r="Z238" s="1000"/>
      <c r="AA238" s="986"/>
      <c r="AB238" s="986"/>
      <c r="AC238" s="986"/>
      <c r="AD238" s="986"/>
      <c r="AE238" s="986"/>
      <c r="AF238" s="986"/>
      <c r="AG238" s="986"/>
      <c r="AH238" s="986"/>
      <c r="AI238" s="986"/>
      <c r="AJ238" s="986"/>
      <c r="AK238" s="986"/>
      <c r="AL238" s="986"/>
      <c r="AM238" s="986"/>
      <c r="AN238" s="986"/>
      <c r="AO238" s="986"/>
      <c r="AP238" s="986"/>
      <c r="AQ238" s="986"/>
      <c r="AR238" s="986"/>
      <c r="AS238" s="986"/>
      <c r="AT238" s="986"/>
      <c r="AU238" s="986"/>
      <c r="AV238" s="986"/>
      <c r="AW238" s="986"/>
      <c r="AX238" s="986"/>
      <c r="AY238" s="986"/>
      <c r="AZ238" s="986"/>
      <c r="BA238" s="986"/>
      <c r="BB238" s="986"/>
      <c r="BC238" s="986"/>
      <c r="BD238" s="986"/>
      <c r="BE238" s="986"/>
      <c r="BF238" s="986"/>
      <c r="BG238" s="986"/>
      <c r="BH238" s="986"/>
      <c r="BI238" s="986"/>
      <c r="BJ238" s="986"/>
      <c r="BK238" s="974"/>
      <c r="BL238" s="974"/>
      <c r="BM238" s="974"/>
      <c r="BN238" s="986"/>
      <c r="BO238" s="986"/>
      <c r="BP238" s="986"/>
      <c r="BQ238" s="986"/>
      <c r="BR238" s="986"/>
      <c r="BS238" s="986"/>
      <c r="BT238" s="986"/>
      <c r="BU238" s="986"/>
      <c r="BV238" s="986"/>
    </row>
    <row r="239" spans="1:74" ht="13.5" customHeight="1">
      <c r="A239" s="1001"/>
      <c r="B239" s="18" t="s">
        <v>63</v>
      </c>
      <c r="C239" s="1023"/>
      <c r="D239" s="1016"/>
      <c r="E239" s="1024"/>
      <c r="F239" s="1016"/>
      <c r="G239" s="1024"/>
      <c r="H239" s="1016"/>
      <c r="I239" s="1024"/>
      <c r="J239" s="1016"/>
      <c r="K239" s="1015"/>
      <c r="L239" s="1015"/>
      <c r="M239" s="1023"/>
      <c r="N239" s="1016"/>
      <c r="O239" s="1015"/>
      <c r="P239" s="1016"/>
      <c r="Q239" s="1015"/>
      <c r="R239" s="1016"/>
      <c r="S239" s="1015"/>
      <c r="T239" s="1016"/>
      <c r="U239" s="56"/>
      <c r="Z239" s="1001"/>
      <c r="AA239" s="987"/>
      <c r="AB239" s="987"/>
      <c r="AC239" s="987"/>
      <c r="AD239" s="987"/>
      <c r="AE239" s="987"/>
      <c r="AF239" s="987"/>
      <c r="AG239" s="987"/>
      <c r="AH239" s="987"/>
      <c r="AI239" s="987"/>
      <c r="AJ239" s="987"/>
      <c r="AK239" s="987"/>
      <c r="AL239" s="987"/>
      <c r="AM239" s="987"/>
      <c r="AN239" s="987"/>
      <c r="AO239" s="987"/>
      <c r="AP239" s="987"/>
      <c r="AQ239" s="987"/>
      <c r="AR239" s="987"/>
      <c r="AS239" s="987"/>
      <c r="AT239" s="987"/>
      <c r="AU239" s="987"/>
      <c r="AV239" s="987"/>
      <c r="AW239" s="987"/>
      <c r="AX239" s="987"/>
      <c r="AY239" s="987"/>
      <c r="AZ239" s="987"/>
      <c r="BA239" s="987"/>
      <c r="BB239" s="987"/>
      <c r="BC239" s="987"/>
      <c r="BD239" s="987"/>
      <c r="BE239" s="987"/>
      <c r="BF239" s="987"/>
      <c r="BG239" s="987"/>
      <c r="BH239" s="987"/>
      <c r="BI239" s="987"/>
      <c r="BJ239" s="987"/>
      <c r="BK239" s="975"/>
      <c r="BL239" s="975"/>
      <c r="BM239" s="975"/>
      <c r="BN239" s="987"/>
      <c r="BO239" s="987"/>
      <c r="BP239" s="987"/>
      <c r="BQ239" s="987"/>
      <c r="BR239" s="987"/>
      <c r="BS239" s="987"/>
      <c r="BT239" s="987"/>
      <c r="BU239" s="987"/>
      <c r="BV239" s="987"/>
    </row>
    <row r="240" spans="1:74" ht="13.5" customHeight="1">
      <c r="A240" s="1000" t="s">
        <v>74</v>
      </c>
      <c r="B240" s="14" t="s">
        <v>53</v>
      </c>
      <c r="C240" s="996" t="str">
        <f>VLOOKUP($C227,'2026年度(1年前期)'!$B$5:$N$208,COLUMN('2026年度(1年前期)'!$G$5),0)&amp;""</f>
        <v>感染防止･ワクチン接種説明</v>
      </c>
      <c r="D240" s="997"/>
      <c r="E240" s="1002" t="str">
        <f>VLOOKUP($C227,'2026年度(2年前期)'!$B$5:$N$208,COLUMN('2026年度(2年前期)'!$G$5),0)&amp;""</f>
        <v>新入生歓迎会･サークル紹介準備</v>
      </c>
      <c r="F240" s="997"/>
      <c r="G240" s="1002" t="str">
        <f>VLOOKUP($C227,'2026年度(3年前期)'!$B$5:$N$208,COLUMN('2026年度(3年前期)'!$G$5),0)&amp;""</f>
        <v>小児看護援助論Ⅱ</v>
      </c>
      <c r="H240" s="997"/>
      <c r="I240" s="1002" t="str">
        <f>VLOOKUP($C227,'2026年度(4年前期)'!$B$5:$N$208,COLUMN('2026年度(4年前期)'!$G$5),0)&amp;""</f>
        <v>高度先駆的医療看護Ⅰ(がん看護)</v>
      </c>
      <c r="J240" s="997"/>
      <c r="K240" s="998" t="str">
        <f>VLOOKUP($C227,'2026年度(助産前期)'!$B$5:$N$208,COLUMN('2026年度(助産前期)'!$G$5),0)&amp;""</f>
        <v/>
      </c>
      <c r="L240" s="998"/>
      <c r="M240" s="996" t="str">
        <f>VLOOKUP($C227,'2026年度(M1前期)'!$B$5:$N$208,COLUMN('2026年度(M1前期)'!$G$5),0)&amp;""</f>
        <v/>
      </c>
      <c r="N240" s="997"/>
      <c r="O240" s="998" t="str">
        <f>VLOOKUP($C227,'2026年度(M2前期)'!$B$5:$N$208,COLUMN('2026年度(M2前期)'!$G$5),0)&amp;""</f>
        <v>特別研究</v>
      </c>
      <c r="P240" s="997"/>
      <c r="Q240" s="998" t="str">
        <f>VLOOKUP($C227,'2026年度(D1前期)'!$B$5:$N$208,COLUMN('2026年度(D1前期)'!$G$5),0)&amp;""</f>
        <v/>
      </c>
      <c r="R240" s="997"/>
      <c r="S240" s="998" t="str">
        <f>VLOOKUP($C227,'2026年度(D23前期)'!$B$5:$N$208,COLUMN('2026年度(D23前期)'!$G$5),0)&amp;""</f>
        <v>特別研究</v>
      </c>
      <c r="T240" s="997"/>
      <c r="U240" s="58"/>
      <c r="Z240" s="1000" t="str">
        <f>A240</f>
        <v>３時限（13：30～15：00）</v>
      </c>
      <c r="AA240" s="985" t="s">
        <v>185</v>
      </c>
      <c r="AB240" s="985"/>
      <c r="AC240" s="985"/>
      <c r="AD240" s="985"/>
      <c r="AE240" s="985"/>
      <c r="AF240" s="985"/>
      <c r="AG240" s="985" t="s">
        <v>110</v>
      </c>
      <c r="AH240" s="985"/>
      <c r="AI240" s="985"/>
      <c r="AJ240" s="985"/>
      <c r="AK240" s="985"/>
      <c r="AL240" s="985"/>
      <c r="AM240" s="985"/>
      <c r="AN240" s="985"/>
      <c r="AO240" s="985"/>
      <c r="AP240" s="985"/>
      <c r="AQ240" s="985"/>
      <c r="AR240" s="985"/>
      <c r="AS240" s="985"/>
      <c r="AT240" s="985"/>
      <c r="AU240" s="985"/>
      <c r="AV240" s="985" t="s">
        <v>134</v>
      </c>
      <c r="AW240" s="985" t="s">
        <v>186</v>
      </c>
      <c r="AX240" s="985"/>
      <c r="AY240" s="985"/>
      <c r="AZ240" s="985"/>
      <c r="BA240" s="985"/>
      <c r="BB240" s="985"/>
      <c r="BC240" s="985"/>
      <c r="BD240" s="985"/>
      <c r="BE240" s="985"/>
      <c r="BF240" s="985"/>
      <c r="BG240" s="985"/>
      <c r="BH240" s="985"/>
      <c r="BI240" s="985"/>
      <c r="BJ240" s="985"/>
      <c r="BK240" s="973"/>
      <c r="BL240" s="973"/>
      <c r="BM240" s="973"/>
      <c r="BN240" s="985" t="s">
        <v>187</v>
      </c>
      <c r="BO240" s="985" t="s">
        <v>187</v>
      </c>
      <c r="BP240" s="985"/>
      <c r="BQ240" s="985"/>
      <c r="BR240" s="985"/>
      <c r="BS240" s="985"/>
      <c r="BT240" s="985"/>
      <c r="BU240" s="985"/>
      <c r="BV240" s="985"/>
    </row>
    <row r="241" spans="1:74" ht="13.5" customHeight="1">
      <c r="A241" s="1000"/>
      <c r="B241" s="14" t="s">
        <v>58</v>
      </c>
      <c r="C241" s="992" t="str">
        <f>IFERROR(VLOOKUP(C240,科目・教員!$A$1:$B$355,2,0),"")</f>
        <v/>
      </c>
      <c r="D241" s="993"/>
      <c r="E241" s="994" t="str">
        <f>IFERROR(VLOOKUP(E240,科目・教員!$A$1:$B$355,2,0),"")</f>
        <v/>
      </c>
      <c r="F241" s="993"/>
      <c r="G241" s="994" t="str">
        <f>IFERROR(VLOOKUP(G240,科目・教員!$A$1:$B$355,2,0),"")</f>
        <v>遠藤　数江</v>
      </c>
      <c r="H241" s="993"/>
      <c r="I241" s="994" t="str">
        <f>IFERROR(VLOOKUP(I240,科目・教員!$A$1:$B$355,2,0),"")</f>
        <v>清水　陽一</v>
      </c>
      <c r="J241" s="993"/>
      <c r="K241" s="995" t="str">
        <f>IFERROR(VLOOKUP(K240,科目・教員!$A$1:$B$355,2,0),"")</f>
        <v/>
      </c>
      <c r="L241" s="995"/>
      <c r="M241" s="992" t="str">
        <f>IFERROR(VLOOKUP(M240,科目・教員!$A$1:$B$355,2,0),"")</f>
        <v/>
      </c>
      <c r="N241" s="993"/>
      <c r="O241" s="995" t="str">
        <f>IFERROR(VLOOKUP(O240,科目・教員!$A$1:$B$355,2,0),"")</f>
        <v/>
      </c>
      <c r="P241" s="993"/>
      <c r="Q241" s="995" t="str">
        <f>IFERROR(VLOOKUP(Q240,科目・教員!$A$1:$B$355,2,0),"")</f>
        <v/>
      </c>
      <c r="R241" s="993"/>
      <c r="S241" s="995" t="str">
        <f>IFERROR(VLOOKUP(S240,科目・教員!$A$1:$B$355,2,0),"")</f>
        <v/>
      </c>
      <c r="T241" s="993"/>
      <c r="U241" s="58"/>
      <c r="Z241" s="1000"/>
      <c r="AA241" s="986"/>
      <c r="AB241" s="986"/>
      <c r="AC241" s="986"/>
      <c r="AD241" s="986"/>
      <c r="AE241" s="986"/>
      <c r="AF241" s="986"/>
      <c r="AG241" s="986"/>
      <c r="AH241" s="986"/>
      <c r="AI241" s="986"/>
      <c r="AJ241" s="986"/>
      <c r="AK241" s="986"/>
      <c r="AL241" s="986"/>
      <c r="AM241" s="986"/>
      <c r="AN241" s="986"/>
      <c r="AO241" s="986"/>
      <c r="AP241" s="986"/>
      <c r="AQ241" s="986"/>
      <c r="AR241" s="986"/>
      <c r="AS241" s="986"/>
      <c r="AT241" s="986"/>
      <c r="AU241" s="986"/>
      <c r="AV241" s="986"/>
      <c r="AW241" s="986"/>
      <c r="AX241" s="986"/>
      <c r="AY241" s="986"/>
      <c r="AZ241" s="986"/>
      <c r="BA241" s="986"/>
      <c r="BB241" s="986"/>
      <c r="BC241" s="986"/>
      <c r="BD241" s="986"/>
      <c r="BE241" s="986"/>
      <c r="BF241" s="986"/>
      <c r="BG241" s="986"/>
      <c r="BH241" s="986"/>
      <c r="BI241" s="986"/>
      <c r="BJ241" s="986"/>
      <c r="BK241" s="974"/>
      <c r="BL241" s="974"/>
      <c r="BM241" s="974"/>
      <c r="BN241" s="986"/>
      <c r="BO241" s="986"/>
      <c r="BP241" s="986"/>
      <c r="BQ241" s="986"/>
      <c r="BR241" s="986"/>
      <c r="BS241" s="986"/>
      <c r="BT241" s="986"/>
      <c r="BU241" s="986"/>
      <c r="BV241" s="986"/>
    </row>
    <row r="242" spans="1:74" ht="13.5" customHeight="1">
      <c r="A242" s="1000"/>
      <c r="B242" s="14" t="s">
        <v>69</v>
      </c>
      <c r="C242" s="992" t="str">
        <f>VLOOKUP($C227,'2026年度(1年前期)'!$B$5:$N$208,COLUMN('2026年度(1年前期)'!$G$5)+1,0)&amp;""</f>
        <v>101</v>
      </c>
      <c r="D242" s="993"/>
      <c r="E242" s="994" t="str">
        <f>VLOOKUP($C227,'2026年度(2年前期)'!$B$5:$N$208,COLUMN('2026年度(2年前期)'!$G$5)+1,0)&amp;""</f>
        <v>アリーナ･
大講義室</v>
      </c>
      <c r="F242" s="993"/>
      <c r="G242" s="994" t="str">
        <f>VLOOKUP($C227,'2026年度(3年前期)'!$B$5:$N$208,COLUMN('2026年度(3年前期)'!$G$5)+1,0)&amp;""</f>
        <v>301</v>
      </c>
      <c r="H242" s="993"/>
      <c r="I242" s="994" t="str">
        <f>VLOOKUP($C227,'2026年度(4年前期)'!$B$5:$N$208,COLUMN('2026年度(4年前期)'!$G$5)+1,0)&amp;""</f>
        <v>201</v>
      </c>
      <c r="J242" s="993"/>
      <c r="K242" s="995" t="str">
        <f>VLOOKUP($C227,'2026年度(助産前期)'!$B$5:$N$208,COLUMN('2026年度(助産前期)'!$G$5)+1,0)&amp;""</f>
        <v/>
      </c>
      <c r="L242" s="995"/>
      <c r="M242" s="992" t="str">
        <f>VLOOKUP($C227,'2026年度(M1前期)'!$B$5:$N$208,COLUMN('2026年度(M1前期)'!$G$5)+1,0)&amp;""</f>
        <v/>
      </c>
      <c r="N242" s="993"/>
      <c r="O242" s="995" t="str">
        <f>VLOOKUP($C227,'2026年度(M2前期)'!$B$5:$N$208,COLUMN('2026年度(M2前期)'!$G$5)+1,0)&amp;""</f>
        <v/>
      </c>
      <c r="P242" s="993"/>
      <c r="Q242" s="995" t="str">
        <f>VLOOKUP($C227,'2026年度(D1前期)'!$B$5:$N$208,COLUMN('2026年度(D1前期)'!$G$5)+1,0)&amp;""</f>
        <v/>
      </c>
      <c r="R242" s="993"/>
      <c r="S242" s="995" t="str">
        <f>VLOOKUP($C227,'2026年度(D23前期)'!$B$5:$N$208,COLUMN('2026年度(D23前期)'!$G$5)+1,0)&amp;""</f>
        <v/>
      </c>
      <c r="T242" s="993"/>
      <c r="U242" s="58"/>
      <c r="Z242" s="1000"/>
      <c r="AA242" s="986"/>
      <c r="AB242" s="986"/>
      <c r="AC242" s="986"/>
      <c r="AD242" s="986"/>
      <c r="AE242" s="986"/>
      <c r="AF242" s="986"/>
      <c r="AG242" s="986"/>
      <c r="AH242" s="986"/>
      <c r="AI242" s="986"/>
      <c r="AJ242" s="986"/>
      <c r="AK242" s="986"/>
      <c r="AL242" s="986"/>
      <c r="AM242" s="986"/>
      <c r="AN242" s="986"/>
      <c r="AO242" s="986"/>
      <c r="AP242" s="986"/>
      <c r="AQ242" s="986"/>
      <c r="AR242" s="986"/>
      <c r="AS242" s="986"/>
      <c r="AT242" s="986"/>
      <c r="AU242" s="986"/>
      <c r="AV242" s="986"/>
      <c r="AW242" s="986"/>
      <c r="AX242" s="986"/>
      <c r="AY242" s="986"/>
      <c r="AZ242" s="986"/>
      <c r="BA242" s="986"/>
      <c r="BB242" s="986"/>
      <c r="BC242" s="986"/>
      <c r="BD242" s="986"/>
      <c r="BE242" s="986"/>
      <c r="BF242" s="986"/>
      <c r="BG242" s="986"/>
      <c r="BH242" s="986"/>
      <c r="BI242" s="986"/>
      <c r="BJ242" s="986"/>
      <c r="BK242" s="974"/>
      <c r="BL242" s="974"/>
      <c r="BM242" s="974"/>
      <c r="BN242" s="986"/>
      <c r="BO242" s="986"/>
      <c r="BP242" s="986"/>
      <c r="BQ242" s="986"/>
      <c r="BR242" s="986"/>
      <c r="BS242" s="986"/>
      <c r="BT242" s="986"/>
      <c r="BU242" s="986"/>
      <c r="BV242" s="986"/>
    </row>
    <row r="243" spans="1:74" ht="13.5" customHeight="1">
      <c r="A243" s="1017"/>
      <c r="B243" s="15" t="s">
        <v>63</v>
      </c>
      <c r="C243" s="991"/>
      <c r="D243" s="989"/>
      <c r="E243" s="1047"/>
      <c r="F243" s="1008"/>
      <c r="G243" s="988"/>
      <c r="H243" s="989"/>
      <c r="I243" s="988"/>
      <c r="J243" s="989"/>
      <c r="K243" s="990"/>
      <c r="L243" s="990"/>
      <c r="M243" s="991"/>
      <c r="N243" s="989"/>
      <c r="O243" s="990"/>
      <c r="P243" s="989"/>
      <c r="Q243" s="990"/>
      <c r="R243" s="989"/>
      <c r="S243" s="990"/>
      <c r="T243" s="989"/>
      <c r="U243" s="58"/>
      <c r="Z243" s="1001"/>
      <c r="AA243" s="987"/>
      <c r="AB243" s="987"/>
      <c r="AC243" s="987"/>
      <c r="AD243" s="987"/>
      <c r="AE243" s="987"/>
      <c r="AF243" s="987"/>
      <c r="AG243" s="987"/>
      <c r="AH243" s="987"/>
      <c r="AI243" s="987"/>
      <c r="AJ243" s="987"/>
      <c r="AK243" s="987"/>
      <c r="AL243" s="987"/>
      <c r="AM243" s="987"/>
      <c r="AN243" s="987"/>
      <c r="AO243" s="987"/>
      <c r="AP243" s="987"/>
      <c r="AQ243" s="987"/>
      <c r="AR243" s="987"/>
      <c r="AS243" s="987"/>
      <c r="AT243" s="987"/>
      <c r="AU243" s="987"/>
      <c r="AV243" s="987"/>
      <c r="AW243" s="987"/>
      <c r="AX243" s="987"/>
      <c r="AY243" s="987"/>
      <c r="AZ243" s="987"/>
      <c r="BA243" s="987"/>
      <c r="BB243" s="987"/>
      <c r="BC243" s="987"/>
      <c r="BD243" s="987"/>
      <c r="BE243" s="987"/>
      <c r="BF243" s="987"/>
      <c r="BG243" s="987"/>
      <c r="BH243" s="987"/>
      <c r="BI243" s="987"/>
      <c r="BJ243" s="987"/>
      <c r="BK243" s="975"/>
      <c r="BL243" s="975"/>
      <c r="BM243" s="975"/>
      <c r="BN243" s="987"/>
      <c r="BO243" s="987"/>
      <c r="BP243" s="987"/>
      <c r="BQ243" s="987"/>
      <c r="BR243" s="987"/>
      <c r="BS243" s="987"/>
      <c r="BT243" s="987"/>
      <c r="BU243" s="987"/>
      <c r="BV243" s="987"/>
    </row>
    <row r="244" spans="1:74" ht="13.5" customHeight="1">
      <c r="A244" s="1000" t="s">
        <v>75</v>
      </c>
      <c r="B244" s="14" t="s">
        <v>53</v>
      </c>
      <c r="C244" s="996" t="str">
        <f>VLOOKUP($C227,'2026年度(1年前期)'!$B$5:$N$208,COLUMN('2026年度(1年前期)'!$I$5),0)&amp;""</f>
        <v>新入生歓迎会･サークル紹介</v>
      </c>
      <c r="D244" s="997"/>
      <c r="E244" s="1002" t="str">
        <f>VLOOKUP($C227,'2026年度(2年前期)'!$B$5:$N$208,COLUMN('2026年度(2年前期)'!$I$5),0)&amp;""</f>
        <v>新入生歓迎会･サークル紹介</v>
      </c>
      <c r="F244" s="997"/>
      <c r="G244" s="1002" t="str">
        <f>VLOOKUP($C227,'2026年度(3年前期)'!$B$5:$N$208,COLUMN('2026年度(3年前期)'!$I$5),0)&amp;""</f>
        <v>新入生歓迎会･サークル紹介</v>
      </c>
      <c r="H244" s="997"/>
      <c r="I244" s="1002" t="str">
        <f>VLOOKUP($C227,'2026年度(4年前期)'!$B$5:$N$208,COLUMN('2026年度(4年前期)'!$I$5),0)&amp;""</f>
        <v>新入生歓迎会･サークル紹介</v>
      </c>
      <c r="J244" s="997"/>
      <c r="K244" s="998" t="str">
        <f>VLOOKUP($C227,'2026年度(助産前期)'!$B$5:$N$208,COLUMN('2026年度(助産前期)'!$I$5),0)&amp;""</f>
        <v/>
      </c>
      <c r="L244" s="998"/>
      <c r="M244" s="996" t="str">
        <f>VLOOKUP($C227,'2026年度(M1前期)'!$B$5:$N$208,COLUMN('2026年度(M1前期)'!$I$5),0)&amp;""</f>
        <v/>
      </c>
      <c r="N244" s="997"/>
      <c r="O244" s="998" t="str">
        <f>VLOOKUP($C227,'2026年度(M2前期)'!$B$5:$N$208,COLUMN('2026年度(M2前期)'!$I$5),0)&amp;""</f>
        <v>特別研究</v>
      </c>
      <c r="P244" s="997"/>
      <c r="Q244" s="998" t="str">
        <f>VLOOKUP($C227,'2026年度(D1前期)'!$B$5:$N$208,COLUMN('2026年度(D1前期)'!$I$5),0)&amp;""</f>
        <v/>
      </c>
      <c r="R244" s="997"/>
      <c r="S244" s="998" t="str">
        <f>VLOOKUP($C227,'2026年度(D23前期)'!$B$5:$N$208,COLUMN('2026年度(D23前期)'!$I$5),0)&amp;""</f>
        <v>特別研究</v>
      </c>
      <c r="T244" s="997"/>
      <c r="U244" s="16"/>
      <c r="V244" s="786" t="s">
        <v>145</v>
      </c>
      <c r="W244" s="706" t="s">
        <v>145</v>
      </c>
      <c r="X244" s="704" t="s">
        <v>145</v>
      </c>
      <c r="Z244" s="1000" t="str">
        <f>A244</f>
        <v>４時限（15：10～16：40）</v>
      </c>
      <c r="AA244" s="985"/>
      <c r="AB244" s="985"/>
      <c r="AC244" s="985"/>
      <c r="AD244" s="985"/>
      <c r="AE244" s="985"/>
      <c r="AF244" s="985"/>
      <c r="AG244" s="985"/>
      <c r="AH244" s="985"/>
      <c r="AI244" s="985" t="s">
        <v>161</v>
      </c>
      <c r="AJ244" s="985"/>
      <c r="AK244" s="985"/>
      <c r="AL244" s="985"/>
      <c r="AM244" s="985"/>
      <c r="AN244" s="985"/>
      <c r="AO244" s="985"/>
      <c r="AP244" s="985"/>
      <c r="AQ244" s="985"/>
      <c r="AR244" s="985"/>
      <c r="AS244" s="985"/>
      <c r="AT244" s="985"/>
      <c r="AU244" s="985"/>
      <c r="AV244" s="985" t="s">
        <v>134</v>
      </c>
      <c r="AW244" s="985"/>
      <c r="AX244" s="985"/>
      <c r="AY244" s="985"/>
      <c r="AZ244" s="985"/>
      <c r="BA244" s="985"/>
      <c r="BB244" s="985" t="s">
        <v>150</v>
      </c>
      <c r="BC244" s="985"/>
      <c r="BD244" s="985"/>
      <c r="BE244" s="985"/>
      <c r="BF244" s="985"/>
      <c r="BG244" s="985"/>
      <c r="BH244" s="985"/>
      <c r="BI244" s="985"/>
      <c r="BJ244" s="985" t="s">
        <v>135</v>
      </c>
      <c r="BK244" s="985" t="s">
        <v>188</v>
      </c>
      <c r="BL244" s="973"/>
      <c r="BM244" s="973"/>
      <c r="BN244" s="985" t="s">
        <v>189</v>
      </c>
      <c r="BO244" s="985" t="s">
        <v>189</v>
      </c>
      <c r="BP244" s="985"/>
      <c r="BQ244" s="985"/>
      <c r="BR244" s="985"/>
      <c r="BS244" s="985"/>
      <c r="BT244" s="985"/>
      <c r="BU244" s="985"/>
      <c r="BV244" s="985"/>
    </row>
    <row r="245" spans="1:74" ht="13.5" customHeight="1">
      <c r="A245" s="1000"/>
      <c r="B245" s="14" t="s">
        <v>58</v>
      </c>
      <c r="C245" s="992" t="str">
        <f>IFERROR(VLOOKUP(C244,科目・教員!$A$1:$B$355,2,0),"")</f>
        <v/>
      </c>
      <c r="D245" s="993"/>
      <c r="E245" s="994" t="str">
        <f>IFERROR(VLOOKUP(E244,科目・教員!$A$1:$B$355,2,0),"")</f>
        <v/>
      </c>
      <c r="F245" s="993"/>
      <c r="G245" s="994" t="str">
        <f>IFERROR(VLOOKUP(G244,科目・教員!$A$1:$B$355,2,0),"")</f>
        <v/>
      </c>
      <c r="H245" s="993"/>
      <c r="I245" s="994" t="str">
        <f>IFERROR(VLOOKUP(I244,科目・教員!$A$1:$B$355,2,0),"")</f>
        <v/>
      </c>
      <c r="J245" s="993"/>
      <c r="K245" s="995" t="str">
        <f>IFERROR(VLOOKUP(K244,科目・教員!$A$1:$B$355,2,0),"")</f>
        <v/>
      </c>
      <c r="L245" s="995"/>
      <c r="M245" s="992" t="str">
        <f>IFERROR(VLOOKUP(M244,科目・教員!$A$1:$B$355,2,0),"")</f>
        <v/>
      </c>
      <c r="N245" s="993"/>
      <c r="O245" s="995" t="str">
        <f>IFERROR(VLOOKUP(O244,科目・教員!$A$1:$B$355,2,0),"")</f>
        <v/>
      </c>
      <c r="P245" s="993"/>
      <c r="Q245" s="995" t="str">
        <f>IFERROR(VLOOKUP(Q244,科目・教員!$A$1:$B$355,2,0),"")</f>
        <v/>
      </c>
      <c r="R245" s="993"/>
      <c r="S245" s="995" t="str">
        <f>IFERROR(VLOOKUP(S244,科目・教員!$A$1:$B$355,2,0),"")</f>
        <v/>
      </c>
      <c r="T245" s="993"/>
      <c r="U245" s="16"/>
      <c r="V245" s="786" t="s">
        <v>190</v>
      </c>
      <c r="W245" s="706" t="s">
        <v>191</v>
      </c>
      <c r="X245" s="704" t="s">
        <v>136</v>
      </c>
      <c r="Z245" s="1000"/>
      <c r="AA245" s="986"/>
      <c r="AB245" s="986"/>
      <c r="AC245" s="986"/>
      <c r="AD245" s="986"/>
      <c r="AE245" s="986"/>
      <c r="AF245" s="986"/>
      <c r="AG245" s="986"/>
      <c r="AH245" s="986"/>
      <c r="AI245" s="986"/>
      <c r="AJ245" s="986"/>
      <c r="AK245" s="986"/>
      <c r="AL245" s="986"/>
      <c r="AM245" s="986"/>
      <c r="AN245" s="986"/>
      <c r="AO245" s="986"/>
      <c r="AP245" s="986"/>
      <c r="AQ245" s="986"/>
      <c r="AR245" s="986"/>
      <c r="AS245" s="986"/>
      <c r="AT245" s="986"/>
      <c r="AU245" s="986"/>
      <c r="AV245" s="986"/>
      <c r="AW245" s="986"/>
      <c r="AX245" s="986"/>
      <c r="AY245" s="986"/>
      <c r="AZ245" s="986"/>
      <c r="BA245" s="986"/>
      <c r="BB245" s="986"/>
      <c r="BC245" s="986"/>
      <c r="BD245" s="986"/>
      <c r="BE245" s="986"/>
      <c r="BF245" s="986"/>
      <c r="BG245" s="986"/>
      <c r="BH245" s="986"/>
      <c r="BI245" s="986"/>
      <c r="BJ245" s="986"/>
      <c r="BK245" s="974"/>
      <c r="BL245" s="974"/>
      <c r="BM245" s="974"/>
      <c r="BN245" s="986"/>
      <c r="BO245" s="986"/>
      <c r="BP245" s="986"/>
      <c r="BQ245" s="986"/>
      <c r="BR245" s="986"/>
      <c r="BS245" s="986"/>
      <c r="BT245" s="986"/>
      <c r="BU245" s="986"/>
      <c r="BV245" s="986"/>
    </row>
    <row r="246" spans="1:74" ht="13.5" customHeight="1">
      <c r="A246" s="1000"/>
      <c r="B246" s="14" t="s">
        <v>69</v>
      </c>
      <c r="C246" s="992" t="str">
        <f>VLOOKUP($C227,'2026年度(1年前期)'!$B$5:$N$208,COLUMN('2026年度(1年前期)'!$I$5)+1,0)&amp;""</f>
        <v>アリーナ･
大講義室</v>
      </c>
      <c r="D246" s="993"/>
      <c r="E246" s="994" t="str">
        <f>VLOOKUP($C227,'2026年度(2年前期)'!$B$5:$N$208,COLUMN('2026年度(2年前期)'!$I$5)+1,0)&amp;""</f>
        <v>アリーナ･
大講義室</v>
      </c>
      <c r="F246" s="993"/>
      <c r="G246" s="994" t="str">
        <f>VLOOKUP($C227,'2026年度(3年前期)'!$B$5:$N$208,COLUMN('2026年度(3年前期)'!$I$5)+1,0)&amp;""</f>
        <v>アリーナ･大講義室</v>
      </c>
      <c r="H246" s="993"/>
      <c r="I246" s="994" t="str">
        <f>VLOOKUP($C227,'2026年度(4年前期)'!$B$5:$N$208,COLUMN('2026年度(4年前期)'!$I$5)+1,0)&amp;""</f>
        <v>アリーナ･大講義室</v>
      </c>
      <c r="J246" s="993"/>
      <c r="K246" s="995" t="str">
        <f>VLOOKUP($C227,'2026年度(助産前期)'!$B$5:$N$208,COLUMN('2026年度(助産前期)'!$I$5)+1,0)&amp;""</f>
        <v/>
      </c>
      <c r="L246" s="995"/>
      <c r="M246" s="992" t="str">
        <f>VLOOKUP($C227,'2026年度(M1前期)'!$B$5:$N$208,COLUMN('2026年度(M1前期)'!$I$5)+1,0)&amp;""</f>
        <v/>
      </c>
      <c r="N246" s="993"/>
      <c r="O246" s="995" t="str">
        <f>VLOOKUP($C227,'2026年度(M2前期)'!$B$5:$N$208,COLUMN('2026年度(M2前期)'!$I$5)+1,0)&amp;""</f>
        <v/>
      </c>
      <c r="P246" s="993"/>
      <c r="Q246" s="995" t="str">
        <f>VLOOKUP($C227,'2026年度(D1前期)'!$B$5:$N$208,COLUMN('2026年度(D1前期)'!$I$5)+1,0)&amp;""</f>
        <v/>
      </c>
      <c r="R246" s="993"/>
      <c r="S246" s="995" t="str">
        <f>VLOOKUP($C227,'2026年度(D23前期)'!$B$5:$N$208,COLUMN('2026年度(D23前期)'!$I$5)+1,0)&amp;""</f>
        <v/>
      </c>
      <c r="T246" s="993"/>
      <c r="U246" s="763" t="s">
        <v>192</v>
      </c>
      <c r="V246" s="786" t="s">
        <v>161</v>
      </c>
      <c r="W246" s="706" t="s">
        <v>193</v>
      </c>
      <c r="X246" s="704" t="s">
        <v>137</v>
      </c>
      <c r="Z246" s="1000"/>
      <c r="AA246" s="986"/>
      <c r="AB246" s="986"/>
      <c r="AC246" s="986"/>
      <c r="AD246" s="986"/>
      <c r="AE246" s="986"/>
      <c r="AF246" s="986"/>
      <c r="AG246" s="986"/>
      <c r="AH246" s="986"/>
      <c r="AI246" s="986"/>
      <c r="AJ246" s="986"/>
      <c r="AK246" s="986"/>
      <c r="AL246" s="986"/>
      <c r="AM246" s="986"/>
      <c r="AN246" s="986"/>
      <c r="AO246" s="986"/>
      <c r="AP246" s="986"/>
      <c r="AQ246" s="986"/>
      <c r="AR246" s="986"/>
      <c r="AS246" s="986"/>
      <c r="AT246" s="986"/>
      <c r="AU246" s="986"/>
      <c r="AV246" s="986"/>
      <c r="AW246" s="986"/>
      <c r="AX246" s="986"/>
      <c r="AY246" s="986"/>
      <c r="AZ246" s="986"/>
      <c r="BA246" s="986"/>
      <c r="BB246" s="986"/>
      <c r="BC246" s="986"/>
      <c r="BD246" s="986"/>
      <c r="BE246" s="986"/>
      <c r="BF246" s="986"/>
      <c r="BG246" s="986"/>
      <c r="BH246" s="986"/>
      <c r="BI246" s="986"/>
      <c r="BJ246" s="986"/>
      <c r="BK246" s="974"/>
      <c r="BL246" s="974"/>
      <c r="BM246" s="974"/>
      <c r="BN246" s="986"/>
      <c r="BO246" s="986"/>
      <c r="BP246" s="986"/>
      <c r="BQ246" s="986"/>
      <c r="BR246" s="986"/>
      <c r="BS246" s="986"/>
      <c r="BT246" s="986"/>
      <c r="BU246" s="986"/>
      <c r="BV246" s="986"/>
    </row>
    <row r="247" spans="1:74" ht="13.5" customHeight="1">
      <c r="A247" s="1001"/>
      <c r="B247" s="15" t="s">
        <v>63</v>
      </c>
      <c r="C247" s="991"/>
      <c r="D247" s="989"/>
      <c r="E247" s="988"/>
      <c r="F247" s="989"/>
      <c r="G247" s="988"/>
      <c r="H247" s="989"/>
      <c r="I247" s="988"/>
      <c r="J247" s="989"/>
      <c r="K247" s="990"/>
      <c r="L247" s="990"/>
      <c r="M247" s="991"/>
      <c r="N247" s="989"/>
      <c r="O247" s="990"/>
      <c r="P247" s="989"/>
      <c r="Q247" s="990"/>
      <c r="R247" s="989"/>
      <c r="S247" s="990"/>
      <c r="T247" s="989"/>
      <c r="U247" s="763" t="s">
        <v>61</v>
      </c>
      <c r="V247" s="786" t="s">
        <v>194</v>
      </c>
      <c r="W247" s="706" t="s">
        <v>150</v>
      </c>
      <c r="X247" s="704" t="s">
        <v>135</v>
      </c>
      <c r="Z247" s="1001"/>
      <c r="AA247" s="987"/>
      <c r="AB247" s="987"/>
      <c r="AC247" s="987"/>
      <c r="AD247" s="987"/>
      <c r="AE247" s="987"/>
      <c r="AF247" s="987"/>
      <c r="AG247" s="987"/>
      <c r="AH247" s="987"/>
      <c r="AI247" s="987"/>
      <c r="AJ247" s="987"/>
      <c r="AK247" s="987"/>
      <c r="AL247" s="987"/>
      <c r="AM247" s="987"/>
      <c r="AN247" s="987"/>
      <c r="AO247" s="987"/>
      <c r="AP247" s="987"/>
      <c r="AQ247" s="987"/>
      <c r="AR247" s="987"/>
      <c r="AS247" s="987"/>
      <c r="AT247" s="987"/>
      <c r="AU247" s="987"/>
      <c r="AV247" s="987"/>
      <c r="AW247" s="987"/>
      <c r="AX247" s="987"/>
      <c r="AY247" s="987"/>
      <c r="AZ247" s="987"/>
      <c r="BA247" s="987"/>
      <c r="BB247" s="987"/>
      <c r="BC247" s="987"/>
      <c r="BD247" s="987"/>
      <c r="BE247" s="987"/>
      <c r="BF247" s="987"/>
      <c r="BG247" s="987"/>
      <c r="BH247" s="987"/>
      <c r="BI247" s="987"/>
      <c r="BJ247" s="987"/>
      <c r="BK247" s="975"/>
      <c r="BL247" s="975"/>
      <c r="BM247" s="975"/>
      <c r="BN247" s="987"/>
      <c r="BO247" s="987"/>
      <c r="BP247" s="987"/>
      <c r="BQ247" s="987"/>
      <c r="BR247" s="987"/>
      <c r="BS247" s="987"/>
      <c r="BT247" s="987"/>
      <c r="BU247" s="987"/>
      <c r="BV247" s="987"/>
    </row>
    <row r="248" spans="1:74" ht="13.5" customHeight="1">
      <c r="A248" s="1000" t="s">
        <v>78</v>
      </c>
      <c r="B248" s="14" t="s">
        <v>53</v>
      </c>
      <c r="C248" s="996" t="str">
        <f>VLOOKUP($C227,'2026年度(1年前期)'!$B$5:$N$208,COLUMN('2026年度(1年前期)'!$K$5),0)&amp;""</f>
        <v/>
      </c>
      <c r="D248" s="997"/>
      <c r="E248" s="1002" t="str">
        <f>VLOOKUP($C227,'2026年度(2年前期)'!$B$5:$N$208,COLUMN('2026年度(2年前期)'!$K$5),0)&amp;""</f>
        <v/>
      </c>
      <c r="F248" s="997"/>
      <c r="G248" s="1002" t="str">
        <f>VLOOKUP($C227,'2026年度(3年前期)'!$B$5:$N$208,COLUMN('2026年度(3年前期)'!$K$5),0)&amp;""</f>
        <v/>
      </c>
      <c r="H248" s="997"/>
      <c r="I248" s="1002" t="str">
        <f>VLOOKUP($C227,'2026年度(4年前期)'!$B$5:$N$208,COLUMN('2026年度(4年前期)'!$K$5),0)&amp;""</f>
        <v/>
      </c>
      <c r="J248" s="997"/>
      <c r="K248" s="998" t="str">
        <f>VLOOKUP($C227,'2026年度(助産前期)'!$B$5:$N$208,COLUMN('2026年度(助産前期)'!$K$5),0)&amp;""</f>
        <v/>
      </c>
      <c r="L248" s="998"/>
      <c r="M248" s="996" t="str">
        <f>VLOOKUP($C227,'2026年度(M1前期)'!$B$5:$N$208,COLUMN('2026年度(M1前期)'!$K$5),0)&amp;""</f>
        <v/>
      </c>
      <c r="N248" s="997"/>
      <c r="O248" s="998" t="str">
        <f>VLOOKUP($C227,'2026年度(M2前期)'!$B$5:$N$208,COLUMN('2026年度(M2前期)'!$K$5),0)&amp;""</f>
        <v/>
      </c>
      <c r="P248" s="997"/>
      <c r="Q248" s="998" t="str">
        <f>VLOOKUP($C227,'2026年度(D1前期)'!$B$5:$N$208,COLUMN('2026年度(D1前期)'!$K$5),0)&amp;""</f>
        <v/>
      </c>
      <c r="R248" s="997"/>
      <c r="S248" s="998" t="str">
        <f>VLOOKUP($C227,'2026年度(D23前期)'!$B$5:$N$208,COLUMN('2026年度(D23前期)'!$K$5),0)&amp;""</f>
        <v/>
      </c>
      <c r="T248" s="997"/>
      <c r="U248" s="702" t="s">
        <v>79</v>
      </c>
      <c r="Z248" s="1000" t="str">
        <f>A248</f>
        <v>５時限（16：50～18：20）</v>
      </c>
      <c r="AA248" s="985"/>
      <c r="AB248" s="985"/>
      <c r="AC248" s="985"/>
      <c r="AD248" s="985"/>
      <c r="AE248" s="985"/>
      <c r="AF248" s="985"/>
      <c r="AG248" s="985"/>
      <c r="AH248" s="985"/>
      <c r="AI248" s="985"/>
      <c r="AJ248" s="985"/>
      <c r="AK248" s="985"/>
      <c r="AL248" s="985"/>
      <c r="AM248" s="985"/>
      <c r="AN248" s="985"/>
      <c r="AO248" s="985"/>
      <c r="AP248" s="985"/>
      <c r="AQ248" s="985"/>
      <c r="AR248" s="985"/>
      <c r="AS248" s="985"/>
      <c r="AT248" s="985"/>
      <c r="AU248" s="985"/>
      <c r="AV248" s="985" t="s">
        <v>134</v>
      </c>
      <c r="AW248" s="985"/>
      <c r="AX248" s="985"/>
      <c r="AY248" s="985"/>
      <c r="AZ248" s="985"/>
      <c r="BA248" s="985"/>
      <c r="BB248" s="985"/>
      <c r="BC248" s="985"/>
      <c r="BD248" s="985"/>
      <c r="BE248" s="985"/>
      <c r="BF248" s="985"/>
      <c r="BG248" s="985"/>
      <c r="BH248" s="985"/>
      <c r="BI248" s="985"/>
      <c r="BJ248" s="985"/>
      <c r="BK248" s="973" t="s">
        <v>79</v>
      </c>
      <c r="BL248" s="973"/>
      <c r="BM248" s="973"/>
      <c r="BN248" s="985"/>
      <c r="BO248" s="985"/>
      <c r="BP248" s="985"/>
      <c r="BQ248" s="985"/>
      <c r="BR248" s="985"/>
      <c r="BS248" s="985"/>
      <c r="BT248" s="985"/>
      <c r="BU248" s="985"/>
      <c r="BV248" s="985"/>
    </row>
    <row r="249" spans="1:74" ht="13.5" customHeight="1">
      <c r="A249" s="1000"/>
      <c r="B249" s="14" t="s">
        <v>58</v>
      </c>
      <c r="C249" s="992" t="str">
        <f>IFERROR(VLOOKUP(C248,科目・教員!$A$1:$B$355,2,0),"")</f>
        <v/>
      </c>
      <c r="D249" s="993"/>
      <c r="E249" s="994" t="str">
        <f>IFERROR(VLOOKUP(E248,科目・教員!$A$1:$B$355,2,0),"")</f>
        <v/>
      </c>
      <c r="F249" s="993"/>
      <c r="G249" s="994" t="str">
        <f>IFERROR(VLOOKUP(G248,科目・教員!$A$1:$B$355,2,0),"")</f>
        <v/>
      </c>
      <c r="H249" s="993"/>
      <c r="I249" s="994" t="str">
        <f>IFERROR(VLOOKUP(I248,科目・教員!$A$1:$B$355,2,0),"")</f>
        <v/>
      </c>
      <c r="J249" s="993"/>
      <c r="K249" s="995" t="str">
        <f>IFERROR(VLOOKUP(K248,科目・教員!$A$1:$B$355,2,0),"")</f>
        <v/>
      </c>
      <c r="L249" s="995"/>
      <c r="M249" s="992" t="str">
        <f>IFERROR(VLOOKUP(M248,科目・教員!$A$1:$B$355,2,0),"")</f>
        <v/>
      </c>
      <c r="N249" s="993"/>
      <c r="O249" s="995" t="str">
        <f>IFERROR(VLOOKUP(O248,科目・教員!$A$1:$B$355,2,0),"")</f>
        <v/>
      </c>
      <c r="P249" s="993"/>
      <c r="Q249" s="995" t="str">
        <f>IFERROR(VLOOKUP(Q248,科目・教員!$A$1:$B$355,2,0),"")</f>
        <v/>
      </c>
      <c r="R249" s="993"/>
      <c r="S249" s="995" t="str">
        <f>IFERROR(VLOOKUP(S248,科目・教員!$A$1:$B$355,2,0),"")</f>
        <v/>
      </c>
      <c r="T249" s="993"/>
      <c r="U249" s="702"/>
      <c r="Z249" s="1000"/>
      <c r="AA249" s="986"/>
      <c r="AB249" s="986"/>
      <c r="AC249" s="986"/>
      <c r="AD249" s="986"/>
      <c r="AE249" s="986"/>
      <c r="AF249" s="986"/>
      <c r="AG249" s="986"/>
      <c r="AH249" s="986"/>
      <c r="AI249" s="986"/>
      <c r="AJ249" s="986"/>
      <c r="AK249" s="986"/>
      <c r="AL249" s="986"/>
      <c r="AM249" s="986"/>
      <c r="AN249" s="986"/>
      <c r="AO249" s="986"/>
      <c r="AP249" s="986"/>
      <c r="AQ249" s="986"/>
      <c r="AR249" s="986"/>
      <c r="AS249" s="986"/>
      <c r="AT249" s="986"/>
      <c r="AU249" s="986"/>
      <c r="AV249" s="986"/>
      <c r="AW249" s="986"/>
      <c r="AX249" s="986"/>
      <c r="AY249" s="986"/>
      <c r="AZ249" s="986"/>
      <c r="BA249" s="986"/>
      <c r="BB249" s="986"/>
      <c r="BC249" s="986"/>
      <c r="BD249" s="986"/>
      <c r="BE249" s="986"/>
      <c r="BF249" s="986"/>
      <c r="BG249" s="986"/>
      <c r="BH249" s="986"/>
      <c r="BI249" s="986"/>
      <c r="BJ249" s="986"/>
      <c r="BK249" s="974"/>
      <c r="BL249" s="974"/>
      <c r="BM249" s="974"/>
      <c r="BN249" s="986"/>
      <c r="BO249" s="986"/>
      <c r="BP249" s="986"/>
      <c r="BQ249" s="986"/>
      <c r="BR249" s="986"/>
      <c r="BS249" s="986"/>
      <c r="BT249" s="986"/>
      <c r="BU249" s="986"/>
      <c r="BV249" s="986"/>
    </row>
    <row r="250" spans="1:74" ht="13.5" customHeight="1">
      <c r="A250" s="1000"/>
      <c r="B250" s="14" t="s">
        <v>69</v>
      </c>
      <c r="C250" s="992" t="str">
        <f>VLOOKUP($C227,'2026年度(1年前期)'!$B$5:$N$208,COLUMN('2026年度(1年前期)'!$K$5)+1,0)&amp;""</f>
        <v/>
      </c>
      <c r="D250" s="993"/>
      <c r="E250" s="994" t="str">
        <f>VLOOKUP($C227,'2026年度(2年前期)'!$B$5:$N$208,COLUMN('2026年度(2年前期)'!$K$5)+1,0)&amp;""</f>
        <v/>
      </c>
      <c r="F250" s="993"/>
      <c r="G250" s="994" t="str">
        <f>VLOOKUP($C227,'2026年度(3年前期)'!$B$5:$N$208,COLUMN('2026年度(3年前期)'!$K$5)+1,0)&amp;""</f>
        <v/>
      </c>
      <c r="H250" s="993"/>
      <c r="I250" s="994" t="str">
        <f>VLOOKUP($C227,'2026年度(4年前期)'!$B$5:$N$208,COLUMN('2026年度(4年前期)'!$K$5)+1,0)&amp;""</f>
        <v/>
      </c>
      <c r="J250" s="993"/>
      <c r="K250" s="995" t="str">
        <f>VLOOKUP($C227,'2026年度(助産前期)'!$B$5:$N$208,COLUMN('2026年度(助産前期)'!$K$5)+1,0)&amp;""</f>
        <v/>
      </c>
      <c r="L250" s="995"/>
      <c r="M250" s="992" t="str">
        <f>VLOOKUP($C227,'2026年度(M1前期)'!$B$5:$N$208,COLUMN('2026年度(M1前期)'!$K$5)+1,0)&amp;""</f>
        <v/>
      </c>
      <c r="N250" s="993"/>
      <c r="O250" s="995" t="str">
        <f>VLOOKUP($C227,'2026年度(M2前期)'!$B$5:$N$208,COLUMN('2026年度(M2前期)'!$K$5)+1,0)&amp;""</f>
        <v/>
      </c>
      <c r="P250" s="993"/>
      <c r="Q250" s="995" t="str">
        <f>VLOOKUP($C227,'2026年度(D1前期)'!$B$5:$N$208,COLUMN('2026年度(D1前期)'!$K$5)+1,0)&amp;""</f>
        <v/>
      </c>
      <c r="R250" s="993"/>
      <c r="S250" s="995" t="str">
        <f>VLOOKUP($C227,'2026年度(D23前期)'!$B$5:$N$208,COLUMN('2026年度(D23前期)'!$K$5)+1,0)&amp;""</f>
        <v/>
      </c>
      <c r="T250" s="993"/>
      <c r="U250" s="702"/>
      <c r="Z250" s="1000"/>
      <c r="AA250" s="986"/>
      <c r="AB250" s="986"/>
      <c r="AC250" s="986"/>
      <c r="AD250" s="986"/>
      <c r="AE250" s="986"/>
      <c r="AF250" s="986"/>
      <c r="AG250" s="986"/>
      <c r="AH250" s="986"/>
      <c r="AI250" s="986"/>
      <c r="AJ250" s="986"/>
      <c r="AK250" s="986"/>
      <c r="AL250" s="986"/>
      <c r="AM250" s="986"/>
      <c r="AN250" s="986"/>
      <c r="AO250" s="986"/>
      <c r="AP250" s="986"/>
      <c r="AQ250" s="986"/>
      <c r="AR250" s="986"/>
      <c r="AS250" s="986"/>
      <c r="AT250" s="986"/>
      <c r="AU250" s="986"/>
      <c r="AV250" s="986"/>
      <c r="AW250" s="986"/>
      <c r="AX250" s="986"/>
      <c r="AY250" s="986"/>
      <c r="AZ250" s="986"/>
      <c r="BA250" s="986"/>
      <c r="BB250" s="986"/>
      <c r="BC250" s="986"/>
      <c r="BD250" s="986"/>
      <c r="BE250" s="986"/>
      <c r="BF250" s="986"/>
      <c r="BG250" s="986"/>
      <c r="BH250" s="986"/>
      <c r="BI250" s="986"/>
      <c r="BJ250" s="986"/>
      <c r="BK250" s="974"/>
      <c r="BL250" s="974"/>
      <c r="BM250" s="974"/>
      <c r="BN250" s="986"/>
      <c r="BO250" s="986"/>
      <c r="BP250" s="986"/>
      <c r="BQ250" s="986"/>
      <c r="BR250" s="986"/>
      <c r="BS250" s="986"/>
      <c r="BT250" s="986"/>
      <c r="BU250" s="986"/>
      <c r="BV250" s="986"/>
    </row>
    <row r="251" spans="1:74" ht="13.5" customHeight="1">
      <c r="A251" s="1001"/>
      <c r="B251" s="15" t="s">
        <v>63</v>
      </c>
      <c r="C251" s="991"/>
      <c r="D251" s="989"/>
      <c r="E251" s="988"/>
      <c r="F251" s="989"/>
      <c r="G251" s="988"/>
      <c r="H251" s="989"/>
      <c r="I251" s="988"/>
      <c r="J251" s="989"/>
      <c r="K251" s="990"/>
      <c r="L251" s="990"/>
      <c r="M251" s="991"/>
      <c r="N251" s="989"/>
      <c r="O251" s="990"/>
      <c r="P251" s="989"/>
      <c r="Q251" s="990"/>
      <c r="R251" s="989"/>
      <c r="S251" s="990"/>
      <c r="T251" s="989"/>
      <c r="U251" s="761"/>
      <c r="V251" s="19"/>
      <c r="W251" s="19"/>
      <c r="X251" s="19"/>
      <c r="Y251" s="19"/>
      <c r="Z251" s="1001"/>
      <c r="AA251" s="987"/>
      <c r="AB251" s="987"/>
      <c r="AC251" s="987"/>
      <c r="AD251" s="987"/>
      <c r="AE251" s="987"/>
      <c r="AF251" s="987"/>
      <c r="AG251" s="987"/>
      <c r="AH251" s="987"/>
      <c r="AI251" s="987"/>
      <c r="AJ251" s="987"/>
      <c r="AK251" s="987"/>
      <c r="AL251" s="987"/>
      <c r="AM251" s="987"/>
      <c r="AN251" s="987"/>
      <c r="AO251" s="987"/>
      <c r="AP251" s="987"/>
      <c r="AQ251" s="987"/>
      <c r="AR251" s="987"/>
      <c r="AS251" s="987"/>
      <c r="AT251" s="987"/>
      <c r="AU251" s="987"/>
      <c r="AV251" s="987"/>
      <c r="AW251" s="987"/>
      <c r="AX251" s="987"/>
      <c r="AY251" s="987"/>
      <c r="AZ251" s="987"/>
      <c r="BA251" s="987"/>
      <c r="BB251" s="987"/>
      <c r="BC251" s="987"/>
      <c r="BD251" s="987"/>
      <c r="BE251" s="987"/>
      <c r="BF251" s="987"/>
      <c r="BG251" s="987"/>
      <c r="BH251" s="987"/>
      <c r="BI251" s="987"/>
      <c r="BJ251" s="987"/>
      <c r="BK251" s="975"/>
      <c r="BL251" s="975"/>
      <c r="BM251" s="975"/>
      <c r="BN251" s="987"/>
      <c r="BO251" s="987"/>
      <c r="BP251" s="987"/>
      <c r="BQ251" s="987"/>
      <c r="BR251" s="987"/>
      <c r="BS251" s="987"/>
      <c r="BT251" s="987"/>
      <c r="BU251" s="987"/>
      <c r="BV251" s="987"/>
    </row>
    <row r="252" spans="1:74" ht="18">
      <c r="A252" s="20"/>
      <c r="B252" s="21"/>
      <c r="C252" s="1050">
        <f>C227+1</f>
        <v>46123</v>
      </c>
      <c r="D252" s="1050"/>
      <c r="E252" s="1050"/>
      <c r="F252" s="1050"/>
      <c r="G252" s="1050"/>
      <c r="H252" s="1050"/>
      <c r="I252" s="1050"/>
      <c r="J252" s="1050"/>
      <c r="K252" s="1050"/>
      <c r="L252" s="1050"/>
      <c r="M252" s="1050"/>
      <c r="N252" s="1050"/>
      <c r="O252" s="1050"/>
      <c r="P252" s="1050"/>
      <c r="Q252" s="1050"/>
      <c r="R252" s="1050"/>
      <c r="S252" s="1050"/>
      <c r="T252" s="1050"/>
      <c r="U252" s="1133">
        <f>C252</f>
        <v>46123</v>
      </c>
      <c r="V252" s="1134"/>
      <c r="W252" s="1134"/>
      <c r="X252" s="1134"/>
      <c r="Y252" s="1134"/>
      <c r="Z252" s="1135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3">
        <v>301</v>
      </c>
      <c r="AX252" s="64">
        <v>302</v>
      </c>
      <c r="AY252" s="65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1000" t="s">
        <v>52</v>
      </c>
      <c r="B253" s="11" t="s">
        <v>53</v>
      </c>
      <c r="C253" s="1011"/>
      <c r="D253" s="1012"/>
      <c r="E253" s="1018" t="str">
        <f>VLOOKUP($C252,'2026年度(2年前期)'!$B$5:$N$208,COLUMN('2026年度(2年前期)'!$C$5),0)&amp;""</f>
        <v/>
      </c>
      <c r="F253" s="1012"/>
      <c r="G253" s="1018" t="str">
        <f>VLOOKUP($C252,'2026年度(3年前期)'!$B$5:$N$208,COLUMN('2026年度(3年前期)'!$C$5),0)&amp;""</f>
        <v/>
      </c>
      <c r="H253" s="1012"/>
      <c r="I253" s="1018" t="str">
        <f>VLOOKUP($C252,'2026年度(4年前期)'!$B$5:$N$208,COLUMN('2026年度(4年前期)'!$C$5),0)&amp;""</f>
        <v/>
      </c>
      <c r="J253" s="1012"/>
      <c r="K253" s="997" t="str">
        <f>VLOOKUP($C252,'2026年度(助産前期)'!$B$5:$N$208,COLUMN('2026年度(助産前期)'!$C$5),0)&amp;""</f>
        <v/>
      </c>
      <c r="L253" s="1029"/>
      <c r="M253" s="1036" t="str">
        <f>VLOOKUP($C252,'2026年度(M1前期)'!$B$5:$N$208,COLUMN('2026年度(M1前期)'!$C$5),0)&amp;""</f>
        <v/>
      </c>
      <c r="N253" s="1029"/>
      <c r="O253" s="1018" t="str">
        <f>VLOOKUP($C252,'2026年度(M2前期)'!$B$5:$N$208,COLUMN('2026年度(M2前期)'!$C$5),0)&amp;""</f>
        <v/>
      </c>
      <c r="P253" s="1012"/>
      <c r="Q253" s="1018" t="str">
        <f>VLOOKUP($C252,'2026年度(D1前期)'!$B$5:$N$208,COLUMN('2026年度(D1前期)'!$C$5),0)&amp;""</f>
        <v/>
      </c>
      <c r="R253" s="1012"/>
      <c r="S253" s="997" t="str">
        <f>VLOOKUP($C252,'2026年度(D23前期)'!$B$5:$N$208,COLUMN('2026年度(D23前期)'!$C$5),0)&amp;""</f>
        <v/>
      </c>
      <c r="T253" s="1012"/>
      <c r="U253" s="56"/>
      <c r="Y253" s="33"/>
      <c r="Z253" s="999" t="str">
        <f>A253</f>
        <v xml:space="preserve">１時限（09：20～10：50） </v>
      </c>
      <c r="AA253" s="985"/>
      <c r="AB253" s="985"/>
      <c r="AC253" s="985"/>
      <c r="AD253" s="985"/>
      <c r="AE253" s="985"/>
      <c r="AF253" s="985"/>
      <c r="AG253" s="985"/>
      <c r="AH253" s="985"/>
      <c r="AI253" s="985"/>
      <c r="AJ253" s="985"/>
      <c r="AK253" s="985"/>
      <c r="AL253" s="985"/>
      <c r="AM253" s="985"/>
      <c r="AN253" s="985"/>
      <c r="AO253" s="985"/>
      <c r="AP253" s="985"/>
      <c r="AQ253" s="985"/>
      <c r="AR253" s="985"/>
      <c r="AS253" s="985"/>
      <c r="AT253" s="985"/>
      <c r="AU253" s="985"/>
      <c r="AV253" s="985"/>
      <c r="AW253" s="986"/>
      <c r="AX253" s="986"/>
      <c r="AY253" s="986"/>
      <c r="AZ253" s="985"/>
      <c r="BA253" s="985"/>
      <c r="BB253" s="985"/>
      <c r="BC253" s="985"/>
      <c r="BD253" s="985"/>
      <c r="BE253" s="985"/>
      <c r="BF253" s="985"/>
      <c r="BG253" s="985"/>
      <c r="BH253" s="985"/>
      <c r="BI253" s="985"/>
      <c r="BJ253" s="985"/>
      <c r="BK253" s="973"/>
      <c r="BL253" s="973"/>
      <c r="BM253" s="973"/>
      <c r="BN253" s="985"/>
      <c r="BO253" s="985"/>
      <c r="BP253" s="985"/>
      <c r="BQ253" s="985"/>
      <c r="BR253" s="985"/>
      <c r="BS253" s="985"/>
      <c r="BT253" s="985"/>
      <c r="BU253" s="985"/>
      <c r="BV253" s="985"/>
    </row>
    <row r="254" spans="1:74" ht="13.5" customHeight="1">
      <c r="A254" s="1000"/>
      <c r="B254" s="14" t="s">
        <v>58</v>
      </c>
      <c r="C254" s="1014"/>
      <c r="D254" s="1013"/>
      <c r="E254" s="1025" t="str">
        <f>IFERROR(VLOOKUP(E253,科目・教員!$A$1:$B$355,2,0),"")</f>
        <v/>
      </c>
      <c r="F254" s="1013"/>
      <c r="G254" s="1025" t="str">
        <f>IFERROR(VLOOKUP(G253,科目・教員!$A$1:$B$355,2,0),"")</f>
        <v/>
      </c>
      <c r="H254" s="1013"/>
      <c r="I254" s="1025" t="str">
        <f>IFERROR(VLOOKUP(I253,科目・教員!$A$1:$B$355,2,0),"")</f>
        <v/>
      </c>
      <c r="J254" s="1013"/>
      <c r="K254" s="993" t="str">
        <f>IFERROR(VLOOKUP(K253,科目・教員!$A$1:$B$355,2,0),"")</f>
        <v/>
      </c>
      <c r="L254" s="1026"/>
      <c r="M254" s="1032" t="str">
        <f>IFERROR(VLOOKUP(M253,科目・教員!$A$1:$B$355,2,0),"")</f>
        <v/>
      </c>
      <c r="N254" s="1013"/>
      <c r="O254" s="1025" t="str">
        <f>IFERROR(VLOOKUP(O253,科目・教員!$A$1:$B$355,2,0),"")</f>
        <v/>
      </c>
      <c r="P254" s="1013"/>
      <c r="Q254" s="1025" t="str">
        <f>IFERROR(VLOOKUP(Q253,科目・教員!$A$1:$B$355,2,0),"")</f>
        <v/>
      </c>
      <c r="R254" s="1013"/>
      <c r="S254" s="993" t="str">
        <f>IFERROR(VLOOKUP(S253,科目・教員!$A$1:$B$355,2,0),"")</f>
        <v/>
      </c>
      <c r="T254" s="1013"/>
      <c r="U254" s="56"/>
      <c r="Y254" s="33"/>
      <c r="Z254" s="1000"/>
      <c r="AA254" s="986"/>
      <c r="AB254" s="986"/>
      <c r="AC254" s="986"/>
      <c r="AD254" s="986"/>
      <c r="AE254" s="986"/>
      <c r="AF254" s="986"/>
      <c r="AG254" s="986"/>
      <c r="AH254" s="986"/>
      <c r="AI254" s="986"/>
      <c r="AJ254" s="986"/>
      <c r="AK254" s="986"/>
      <c r="AL254" s="986"/>
      <c r="AM254" s="986"/>
      <c r="AN254" s="986"/>
      <c r="AO254" s="986"/>
      <c r="AP254" s="986"/>
      <c r="AQ254" s="986"/>
      <c r="AR254" s="986"/>
      <c r="AS254" s="986"/>
      <c r="AT254" s="986"/>
      <c r="AU254" s="986"/>
      <c r="AV254" s="986"/>
      <c r="AW254" s="986"/>
      <c r="AX254" s="986"/>
      <c r="AY254" s="986"/>
      <c r="AZ254" s="986"/>
      <c r="BA254" s="986"/>
      <c r="BB254" s="986"/>
      <c r="BC254" s="986"/>
      <c r="BD254" s="986"/>
      <c r="BE254" s="986"/>
      <c r="BF254" s="986"/>
      <c r="BG254" s="986"/>
      <c r="BH254" s="986"/>
      <c r="BI254" s="986"/>
      <c r="BJ254" s="986"/>
      <c r="BK254" s="974"/>
      <c r="BL254" s="974"/>
      <c r="BM254" s="974"/>
      <c r="BN254" s="986"/>
      <c r="BO254" s="986"/>
      <c r="BP254" s="986"/>
      <c r="BQ254" s="986"/>
      <c r="BR254" s="986"/>
      <c r="BS254" s="986"/>
      <c r="BT254" s="986"/>
      <c r="BU254" s="986"/>
      <c r="BV254" s="986"/>
    </row>
    <row r="255" spans="1:74" ht="13.5" customHeight="1">
      <c r="A255" s="1000"/>
      <c r="B255" s="14" t="s">
        <v>69</v>
      </c>
      <c r="C255" s="1014"/>
      <c r="D255" s="1013"/>
      <c r="E255" s="1025" t="str">
        <f>VLOOKUP($C252,'2026年度(2年前期)'!$B$5:$N$208,COLUMN('2026年度(2年前期)'!$C$5)+1,0)&amp;""</f>
        <v/>
      </c>
      <c r="F255" s="1013"/>
      <c r="G255" s="1025" t="str">
        <f>VLOOKUP($C252,'2026年度(3年前期)'!$B$5:$N$208,COLUMN('2026年度(3年前期)'!$C$5)+1,0)&amp;""</f>
        <v/>
      </c>
      <c r="H255" s="1013"/>
      <c r="I255" s="1025" t="str">
        <f>VLOOKUP($C252,'2026年度(4年前期)'!$B$5:$N$208,COLUMN('2026年度(4年前期)'!$C$5)+1,0)&amp;""</f>
        <v/>
      </c>
      <c r="J255" s="1013"/>
      <c r="K255" s="993" t="str">
        <f>VLOOKUP($C252,'2026年度(助産前期)'!$B$5:$N$208,COLUMN('2026年度(助産前期)'!$C$5)+1,0)&amp;""</f>
        <v/>
      </c>
      <c r="L255" s="1026"/>
      <c r="M255" s="1032" t="str">
        <f>VLOOKUP($C252,'2026年度(M1前期)'!$B$5:$N$208,COLUMN('2026年度(M1前期)'!C$5)+1,0)&amp;""</f>
        <v/>
      </c>
      <c r="N255" s="1013"/>
      <c r="O255" s="1025" t="str">
        <f>VLOOKUP($C252,'2026年度(M2前期)'!$B$5:$N$208,COLUMN('2026年度(M2前期)'!$C$5)+1,0)&amp;""</f>
        <v/>
      </c>
      <c r="P255" s="1013"/>
      <c r="Q255" s="1025" t="str">
        <f>VLOOKUP($C252,'2026年度(D1前期)'!$B$5:$N$208,COLUMN('2026年度(D1前期)'!$C$5)+1,0)&amp;""</f>
        <v/>
      </c>
      <c r="R255" s="1013"/>
      <c r="S255" s="993" t="str">
        <f>VLOOKUP($C252,'2026年度(D23前期)'!$B$5:$N$208,COLUMN('2026年度(D23前期)'!$C$5)+1,0)&amp;""</f>
        <v/>
      </c>
      <c r="T255" s="1013"/>
      <c r="U255" s="56"/>
      <c r="Y255" s="33"/>
      <c r="Z255" s="1000"/>
      <c r="AA255" s="986"/>
      <c r="AB255" s="986"/>
      <c r="AC255" s="986"/>
      <c r="AD255" s="986"/>
      <c r="AE255" s="986"/>
      <c r="AF255" s="986"/>
      <c r="AG255" s="986"/>
      <c r="AH255" s="986"/>
      <c r="AI255" s="986"/>
      <c r="AJ255" s="986"/>
      <c r="AK255" s="986"/>
      <c r="AL255" s="986"/>
      <c r="AM255" s="986"/>
      <c r="AN255" s="986"/>
      <c r="AO255" s="986"/>
      <c r="AP255" s="986"/>
      <c r="AQ255" s="986"/>
      <c r="AR255" s="986"/>
      <c r="AS255" s="986"/>
      <c r="AT255" s="986"/>
      <c r="AU255" s="986"/>
      <c r="AV255" s="986"/>
      <c r="AW255" s="986"/>
      <c r="AX255" s="986"/>
      <c r="AY255" s="986"/>
      <c r="AZ255" s="986"/>
      <c r="BA255" s="986"/>
      <c r="BB255" s="986"/>
      <c r="BC255" s="986"/>
      <c r="BD255" s="986"/>
      <c r="BE255" s="986"/>
      <c r="BF255" s="986"/>
      <c r="BG255" s="986"/>
      <c r="BH255" s="986"/>
      <c r="BI255" s="986"/>
      <c r="BJ255" s="986"/>
      <c r="BK255" s="974"/>
      <c r="BL255" s="974"/>
      <c r="BM255" s="974"/>
      <c r="BN255" s="986"/>
      <c r="BO255" s="986"/>
      <c r="BP255" s="986"/>
      <c r="BQ255" s="986"/>
      <c r="BR255" s="986"/>
      <c r="BS255" s="986"/>
      <c r="BT255" s="986"/>
      <c r="BU255" s="986"/>
      <c r="BV255" s="986"/>
    </row>
    <row r="256" spans="1:74" ht="13.5" customHeight="1">
      <c r="A256" s="1001"/>
      <c r="B256" s="15" t="s">
        <v>63</v>
      </c>
      <c r="C256" s="1007"/>
      <c r="D256" s="1049"/>
      <c r="E256" s="988"/>
      <c r="F256" s="1031"/>
      <c r="G256" s="988"/>
      <c r="H256" s="1031"/>
      <c r="I256" s="988"/>
      <c r="J256" s="1031"/>
      <c r="K256" s="990"/>
      <c r="L256" s="1034"/>
      <c r="M256" s="1030"/>
      <c r="N256" s="1031"/>
      <c r="O256" s="988"/>
      <c r="P256" s="1031"/>
      <c r="Q256" s="988"/>
      <c r="R256" s="1031"/>
      <c r="S256" s="990"/>
      <c r="T256" s="1031"/>
      <c r="U256" s="56"/>
      <c r="Y256" s="33"/>
      <c r="Z256" s="1001"/>
      <c r="AA256" s="987"/>
      <c r="AB256" s="987"/>
      <c r="AC256" s="987"/>
      <c r="AD256" s="987"/>
      <c r="AE256" s="987"/>
      <c r="AF256" s="987"/>
      <c r="AG256" s="987"/>
      <c r="AH256" s="987"/>
      <c r="AI256" s="987"/>
      <c r="AJ256" s="987"/>
      <c r="AK256" s="987"/>
      <c r="AL256" s="987"/>
      <c r="AM256" s="987"/>
      <c r="AN256" s="987"/>
      <c r="AO256" s="987"/>
      <c r="AP256" s="987"/>
      <c r="AQ256" s="987"/>
      <c r="AR256" s="987"/>
      <c r="AS256" s="987"/>
      <c r="AT256" s="987"/>
      <c r="AU256" s="987"/>
      <c r="AV256" s="987"/>
      <c r="AW256" s="987"/>
      <c r="AX256" s="987"/>
      <c r="AY256" s="987"/>
      <c r="AZ256" s="987"/>
      <c r="BA256" s="987"/>
      <c r="BB256" s="987"/>
      <c r="BC256" s="987"/>
      <c r="BD256" s="987"/>
      <c r="BE256" s="987"/>
      <c r="BF256" s="987"/>
      <c r="BG256" s="987"/>
      <c r="BH256" s="987"/>
      <c r="BI256" s="987"/>
      <c r="BJ256" s="987"/>
      <c r="BK256" s="975"/>
      <c r="BL256" s="975"/>
      <c r="BM256" s="975"/>
      <c r="BN256" s="987"/>
      <c r="BO256" s="987"/>
      <c r="BP256" s="987"/>
      <c r="BQ256" s="987"/>
      <c r="BR256" s="987"/>
      <c r="BS256" s="987"/>
      <c r="BT256" s="987"/>
      <c r="BU256" s="987"/>
      <c r="BV256" s="987"/>
    </row>
    <row r="257" spans="1:74" ht="13.5" customHeight="1">
      <c r="A257" s="1000" t="s">
        <v>65</v>
      </c>
      <c r="B257" s="14" t="s">
        <v>53</v>
      </c>
      <c r="C257" s="1011"/>
      <c r="D257" s="1012"/>
      <c r="E257" s="1018" t="str">
        <f>VLOOKUP($C252,'2026年度(2年前期)'!$B$5:$N$208,COLUMN('2026年度(2年前期)'!$E$5),0)&amp;""</f>
        <v/>
      </c>
      <c r="F257" s="1012"/>
      <c r="G257" s="1018" t="str">
        <f>VLOOKUP($C252,'2026年度(3年前期)'!$B$5:$N$208,COLUMN('2026年度(3年前期)'!$E$5),0)&amp;""</f>
        <v/>
      </c>
      <c r="H257" s="1012"/>
      <c r="I257" s="1018" t="str">
        <f>VLOOKUP($C252,'2026年度(4年前期)'!$B$5:$N$208,COLUMN('2026年度(4年前期)'!$E$5),0)&amp;""</f>
        <v/>
      </c>
      <c r="J257" s="1012"/>
      <c r="K257" s="997" t="str">
        <f>VLOOKUP($C252,'2026年度(助産前期)'!$B$5:$N$208,COLUMN('2026年度(助産前期)'!$E$5),0)&amp;""</f>
        <v/>
      </c>
      <c r="L257" s="1029"/>
      <c r="M257" s="1011" t="str">
        <f>VLOOKUP($C252,'2026年度(M1前期)'!$B$5:$N$208,COLUMN('2026年度(M1前期)'!$E$5),0)&amp;""</f>
        <v/>
      </c>
      <c r="N257" s="1012"/>
      <c r="O257" s="997" t="str">
        <f>VLOOKUP($C252,'2026年度(M2前期)'!$B$5:$N$208,COLUMN('2026年度(M2前期)'!$E$5),0)&amp;""</f>
        <v/>
      </c>
      <c r="P257" s="1012"/>
      <c r="Q257" s="997" t="str">
        <f>VLOOKUP($C252,'2026年度(D1前期)'!$B$5:$N$208,COLUMN('2026年度(D1前期)'!$E$5),0)&amp;""</f>
        <v/>
      </c>
      <c r="R257" s="1012"/>
      <c r="S257" s="997" t="str">
        <f>VLOOKUP($C252,'2026年度(D23前期)'!$B$5:$N$208,COLUMN('2026年度(D23前期)'!$E$5),0)&amp;""</f>
        <v/>
      </c>
      <c r="T257" s="1012"/>
      <c r="U257" s="56"/>
      <c r="Y257" s="33"/>
      <c r="Z257" s="1000" t="str">
        <f>A257</f>
        <v>２時限（11：00～12：30）</v>
      </c>
      <c r="AA257" s="985"/>
      <c r="AB257" s="985"/>
      <c r="AC257" s="985"/>
      <c r="AD257" s="985"/>
      <c r="AE257" s="985"/>
      <c r="AF257" s="985"/>
      <c r="AG257" s="985"/>
      <c r="AH257" s="985"/>
      <c r="AI257" s="985"/>
      <c r="AJ257" s="985"/>
      <c r="AK257" s="985"/>
      <c r="AL257" s="985"/>
      <c r="AM257" s="985"/>
      <c r="AN257" s="985"/>
      <c r="AO257" s="985"/>
      <c r="AP257" s="985"/>
      <c r="AQ257" s="985"/>
      <c r="AR257" s="985"/>
      <c r="AS257" s="985"/>
      <c r="AT257" s="985"/>
      <c r="AU257" s="985"/>
      <c r="AV257" s="985"/>
      <c r="AW257" s="985"/>
      <c r="AX257" s="985"/>
      <c r="AY257" s="985"/>
      <c r="AZ257" s="985"/>
      <c r="BA257" s="985"/>
      <c r="BB257" s="985"/>
      <c r="BC257" s="985"/>
      <c r="BD257" s="985"/>
      <c r="BE257" s="985"/>
      <c r="BF257" s="985"/>
      <c r="BG257" s="985"/>
      <c r="BH257" s="985"/>
      <c r="BI257" s="985"/>
      <c r="BJ257" s="985"/>
      <c r="BK257" s="973"/>
      <c r="BL257" s="973"/>
      <c r="BM257" s="973"/>
      <c r="BN257" s="985"/>
      <c r="BO257" s="985"/>
      <c r="BP257" s="985"/>
      <c r="BQ257" s="985"/>
      <c r="BR257" s="985"/>
      <c r="BS257" s="985"/>
      <c r="BT257" s="985"/>
      <c r="BU257" s="985"/>
      <c r="BV257" s="985"/>
    </row>
    <row r="258" spans="1:74" ht="13.5" customHeight="1">
      <c r="A258" s="1000"/>
      <c r="B258" s="14" t="s">
        <v>58</v>
      </c>
      <c r="C258" s="1014"/>
      <c r="D258" s="1013"/>
      <c r="E258" s="1025" t="str">
        <f>IFERROR(VLOOKUP(E257,科目・教員!$A$1:$B$355,2,0),"")</f>
        <v/>
      </c>
      <c r="F258" s="1013"/>
      <c r="G258" s="1025" t="str">
        <f>IFERROR(VLOOKUP(G257,科目・教員!$A$1:$B$355,2,0),"")</f>
        <v/>
      </c>
      <c r="H258" s="1013"/>
      <c r="I258" s="1025" t="str">
        <f>IFERROR(VLOOKUP(I257,科目・教員!$A$1:$B$355,2,0),"")</f>
        <v/>
      </c>
      <c r="J258" s="1013"/>
      <c r="K258" s="993" t="str">
        <f>IFERROR(VLOOKUP(K257,科目・教員!$A$1:$B$355,2,0),"")</f>
        <v/>
      </c>
      <c r="L258" s="1026"/>
      <c r="M258" s="1014" t="str">
        <f>IFERROR(VLOOKUP(M257,科目・教員!$A$1:$B$355,2,0),"")</f>
        <v/>
      </c>
      <c r="N258" s="1013"/>
      <c r="O258" s="993" t="str">
        <f>IFERROR(VLOOKUP(O257,科目・教員!$A$1:$B$355,2,0),"")</f>
        <v/>
      </c>
      <c r="P258" s="1013"/>
      <c r="Q258" s="993" t="str">
        <f>IFERROR(VLOOKUP(Q257,科目・教員!$A$1:$B$355,2,0),"")</f>
        <v/>
      </c>
      <c r="R258" s="1013"/>
      <c r="S258" s="993" t="str">
        <f>IFERROR(VLOOKUP(S257,科目・教員!$A$1:$B$355,2,0),"")</f>
        <v/>
      </c>
      <c r="T258" s="1013"/>
      <c r="U258" s="56"/>
      <c r="Y258" s="33"/>
      <c r="Z258" s="1000"/>
      <c r="AA258" s="986"/>
      <c r="AB258" s="986"/>
      <c r="AC258" s="986"/>
      <c r="AD258" s="986"/>
      <c r="AE258" s="986"/>
      <c r="AF258" s="986"/>
      <c r="AG258" s="986"/>
      <c r="AH258" s="986"/>
      <c r="AI258" s="986"/>
      <c r="AJ258" s="986"/>
      <c r="AK258" s="986"/>
      <c r="AL258" s="986"/>
      <c r="AM258" s="986"/>
      <c r="AN258" s="986"/>
      <c r="AO258" s="986"/>
      <c r="AP258" s="986"/>
      <c r="AQ258" s="986"/>
      <c r="AR258" s="986"/>
      <c r="AS258" s="986"/>
      <c r="AT258" s="986"/>
      <c r="AU258" s="986"/>
      <c r="AV258" s="986"/>
      <c r="AW258" s="986"/>
      <c r="AX258" s="986"/>
      <c r="AY258" s="986"/>
      <c r="AZ258" s="986"/>
      <c r="BA258" s="986"/>
      <c r="BB258" s="986"/>
      <c r="BC258" s="986"/>
      <c r="BD258" s="986"/>
      <c r="BE258" s="986"/>
      <c r="BF258" s="986"/>
      <c r="BG258" s="986"/>
      <c r="BH258" s="986"/>
      <c r="BI258" s="986"/>
      <c r="BJ258" s="986"/>
      <c r="BK258" s="974"/>
      <c r="BL258" s="974"/>
      <c r="BM258" s="974"/>
      <c r="BN258" s="986"/>
      <c r="BO258" s="986"/>
      <c r="BP258" s="986"/>
      <c r="BQ258" s="986"/>
      <c r="BR258" s="986"/>
      <c r="BS258" s="986"/>
      <c r="BT258" s="986"/>
      <c r="BU258" s="986"/>
      <c r="BV258" s="986"/>
    </row>
    <row r="259" spans="1:74" ht="13.5" customHeight="1">
      <c r="A259" s="1000"/>
      <c r="B259" s="14" t="s">
        <v>69</v>
      </c>
      <c r="C259" s="1014"/>
      <c r="D259" s="1013"/>
      <c r="E259" s="1025" t="str">
        <f>VLOOKUP($C252,'2026年度(2年前期)'!$B$5:$N$208,COLUMN('2026年度(2年前期)'!$E$5)+1,0)&amp;""</f>
        <v/>
      </c>
      <c r="F259" s="1013"/>
      <c r="G259" s="1025" t="str">
        <f>VLOOKUP($C252,'2026年度(3年前期)'!$B$5:$N$208,COLUMN('2026年度(3年前期)'!$E$5)+1,0)&amp;""</f>
        <v/>
      </c>
      <c r="H259" s="1013"/>
      <c r="I259" s="1025" t="str">
        <f>VLOOKUP($C252,'2026年度(4年前期)'!$B$5:$N$208,COLUMN('2026年度(4年前期)'!$E$5)+1,0)&amp;""</f>
        <v/>
      </c>
      <c r="J259" s="1013"/>
      <c r="K259" s="993" t="str">
        <f>VLOOKUP($C252,'2026年度(助産前期)'!$B$5:$N$208,COLUMN('2026年度(助産前期)'!$E$5)+1,0)&amp;""</f>
        <v/>
      </c>
      <c r="L259" s="1026"/>
      <c r="M259" s="1014" t="str">
        <f>VLOOKUP($C252,'2026年度(M1前期)'!$B$5:$N$208,COLUMN('2026年度(M1前期)'!$E$5)+1,0)&amp;""</f>
        <v/>
      </c>
      <c r="N259" s="1013"/>
      <c r="O259" s="993" t="str">
        <f>VLOOKUP($C252,'2026年度(M2前期)'!$B$5:$N$208,COLUMN('2026年度(M2前期)'!$E$5)+1,0)&amp;""</f>
        <v/>
      </c>
      <c r="P259" s="1013"/>
      <c r="Q259" s="993" t="str">
        <f>VLOOKUP($C252,'2026年度(D1前期)'!$B$5:$N$208,COLUMN('2026年度(D1前期)'!$E$5)+1,0)&amp;""</f>
        <v/>
      </c>
      <c r="R259" s="1013"/>
      <c r="S259" s="993" t="str">
        <f>VLOOKUP($C252,'2026年度(D23前期)'!$B$5:$N$208,COLUMN('2026年度(D23前期)'!$E$5)+1,0)&amp;""</f>
        <v/>
      </c>
      <c r="T259" s="1013"/>
      <c r="U259" s="56"/>
      <c r="Z259" s="1000"/>
      <c r="AA259" s="986"/>
      <c r="AB259" s="986"/>
      <c r="AC259" s="986"/>
      <c r="AD259" s="986"/>
      <c r="AE259" s="986"/>
      <c r="AF259" s="986"/>
      <c r="AG259" s="986"/>
      <c r="AH259" s="986"/>
      <c r="AI259" s="986"/>
      <c r="AJ259" s="986"/>
      <c r="AK259" s="986"/>
      <c r="AL259" s="986"/>
      <c r="AM259" s="986"/>
      <c r="AN259" s="986"/>
      <c r="AO259" s="986"/>
      <c r="AP259" s="986"/>
      <c r="AQ259" s="986"/>
      <c r="AR259" s="986"/>
      <c r="AS259" s="986"/>
      <c r="AT259" s="986"/>
      <c r="AU259" s="986"/>
      <c r="AV259" s="986"/>
      <c r="AW259" s="986"/>
      <c r="AX259" s="986"/>
      <c r="AY259" s="986"/>
      <c r="AZ259" s="986"/>
      <c r="BA259" s="986"/>
      <c r="BB259" s="986"/>
      <c r="BC259" s="986"/>
      <c r="BD259" s="986"/>
      <c r="BE259" s="986"/>
      <c r="BF259" s="986"/>
      <c r="BG259" s="986"/>
      <c r="BH259" s="986"/>
      <c r="BI259" s="986"/>
      <c r="BJ259" s="986"/>
      <c r="BK259" s="974"/>
      <c r="BL259" s="974"/>
      <c r="BM259" s="974"/>
      <c r="BN259" s="986"/>
      <c r="BO259" s="986"/>
      <c r="BP259" s="986"/>
      <c r="BQ259" s="986"/>
      <c r="BR259" s="986"/>
      <c r="BS259" s="986"/>
      <c r="BT259" s="986"/>
      <c r="BU259" s="986"/>
      <c r="BV259" s="986"/>
    </row>
    <row r="260" spans="1:74" ht="13.5" customHeight="1">
      <c r="A260" s="1017"/>
      <c r="B260" s="15" t="s">
        <v>63</v>
      </c>
      <c r="C260" s="1007"/>
      <c r="D260" s="1049"/>
      <c r="E260" s="988"/>
      <c r="F260" s="989"/>
      <c r="G260" s="988"/>
      <c r="H260" s="989"/>
      <c r="I260" s="1047"/>
      <c r="J260" s="1008"/>
      <c r="K260" s="990"/>
      <c r="L260" s="990"/>
      <c r="M260" s="991"/>
      <c r="N260" s="989"/>
      <c r="O260" s="990"/>
      <c r="P260" s="989"/>
      <c r="Q260" s="990"/>
      <c r="R260" s="989"/>
      <c r="S260" s="990"/>
      <c r="T260" s="989"/>
      <c r="U260" s="56"/>
      <c r="Z260" s="1001"/>
      <c r="AA260" s="987"/>
      <c r="AB260" s="987"/>
      <c r="AC260" s="987"/>
      <c r="AD260" s="987"/>
      <c r="AE260" s="987"/>
      <c r="AF260" s="987"/>
      <c r="AG260" s="987"/>
      <c r="AH260" s="987"/>
      <c r="AI260" s="987"/>
      <c r="AJ260" s="987"/>
      <c r="AK260" s="987"/>
      <c r="AL260" s="987"/>
      <c r="AM260" s="987"/>
      <c r="AN260" s="987"/>
      <c r="AO260" s="987"/>
      <c r="AP260" s="987"/>
      <c r="AQ260" s="987"/>
      <c r="AR260" s="987"/>
      <c r="AS260" s="987"/>
      <c r="AT260" s="987"/>
      <c r="AU260" s="987"/>
      <c r="AV260" s="987"/>
      <c r="AW260" s="987"/>
      <c r="AX260" s="987"/>
      <c r="AY260" s="987"/>
      <c r="AZ260" s="987"/>
      <c r="BA260" s="987"/>
      <c r="BB260" s="987"/>
      <c r="BC260" s="987"/>
      <c r="BD260" s="987"/>
      <c r="BE260" s="987"/>
      <c r="BF260" s="987"/>
      <c r="BG260" s="987"/>
      <c r="BH260" s="987"/>
      <c r="BI260" s="987"/>
      <c r="BJ260" s="987"/>
      <c r="BK260" s="975"/>
      <c r="BL260" s="975"/>
      <c r="BM260" s="975"/>
      <c r="BN260" s="987"/>
      <c r="BO260" s="987"/>
      <c r="BP260" s="987"/>
      <c r="BQ260" s="987"/>
      <c r="BR260" s="987"/>
      <c r="BS260" s="987"/>
      <c r="BT260" s="987"/>
      <c r="BU260" s="987"/>
      <c r="BV260" s="987"/>
    </row>
    <row r="261" spans="1:74" ht="13.5" customHeight="1">
      <c r="A261" s="999" t="s">
        <v>71</v>
      </c>
      <c r="B261" s="17" t="s">
        <v>72</v>
      </c>
      <c r="C261" s="1011"/>
      <c r="D261" s="1012"/>
      <c r="E261" s="1018"/>
      <c r="F261" s="1012"/>
      <c r="G261" s="1018"/>
      <c r="H261" s="1012"/>
      <c r="I261" s="1018"/>
      <c r="J261" s="1012"/>
      <c r="K261" s="997"/>
      <c r="L261" s="1029"/>
      <c r="M261" s="1011"/>
      <c r="N261" s="1012"/>
      <c r="O261" s="997"/>
      <c r="P261" s="1012"/>
      <c r="Q261" s="997"/>
      <c r="R261" s="1012"/>
      <c r="S261" s="997"/>
      <c r="T261" s="1012"/>
      <c r="U261" s="58"/>
      <c r="Z261" s="1000" t="str">
        <f>A261</f>
        <v>昼休み（12：30～13：30）</v>
      </c>
      <c r="AA261" s="985"/>
      <c r="AB261" s="985"/>
      <c r="AC261" s="985"/>
      <c r="AD261" s="985"/>
      <c r="AE261" s="985"/>
      <c r="AF261" s="985"/>
      <c r="AG261" s="985"/>
      <c r="AH261" s="985"/>
      <c r="AI261" s="985"/>
      <c r="AJ261" s="985"/>
      <c r="AK261" s="985"/>
      <c r="AL261" s="985"/>
      <c r="AM261" s="985"/>
      <c r="AN261" s="985"/>
      <c r="AO261" s="985"/>
      <c r="AP261" s="985"/>
      <c r="AQ261" s="985"/>
      <c r="AR261" s="985"/>
      <c r="AS261" s="985"/>
      <c r="AT261" s="985"/>
      <c r="AU261" s="985"/>
      <c r="AV261" s="985"/>
      <c r="AW261" s="985"/>
      <c r="AX261" s="985"/>
      <c r="AY261" s="985"/>
      <c r="AZ261" s="985"/>
      <c r="BA261" s="985"/>
      <c r="BB261" s="985"/>
      <c r="BC261" s="985"/>
      <c r="BD261" s="985"/>
      <c r="BE261" s="985"/>
      <c r="BF261" s="985"/>
      <c r="BG261" s="985"/>
      <c r="BH261" s="985"/>
      <c r="BI261" s="985"/>
      <c r="BJ261" s="985"/>
      <c r="BK261" s="973"/>
      <c r="BL261" s="973"/>
      <c r="BM261" s="973"/>
      <c r="BN261" s="985"/>
      <c r="BO261" s="985"/>
      <c r="BP261" s="985"/>
      <c r="BQ261" s="985"/>
      <c r="BR261" s="985"/>
      <c r="BS261" s="985"/>
      <c r="BT261" s="985"/>
      <c r="BU261" s="985"/>
      <c r="BV261" s="985"/>
    </row>
    <row r="262" spans="1:74" ht="13.5" customHeight="1">
      <c r="A262" s="1000"/>
      <c r="B262" s="17" t="s">
        <v>73</v>
      </c>
      <c r="C262" s="1014"/>
      <c r="D262" s="1013"/>
      <c r="E262" s="1025"/>
      <c r="F262" s="1013"/>
      <c r="G262" s="1025"/>
      <c r="H262" s="1013"/>
      <c r="I262" s="1025"/>
      <c r="J262" s="1013"/>
      <c r="K262" s="993"/>
      <c r="L262" s="1026"/>
      <c r="M262" s="1014"/>
      <c r="N262" s="1013"/>
      <c r="O262" s="993"/>
      <c r="P262" s="1013"/>
      <c r="Q262" s="993"/>
      <c r="R262" s="1013"/>
      <c r="S262" s="993"/>
      <c r="T262" s="1013"/>
      <c r="U262" s="58"/>
      <c r="Z262" s="1000"/>
      <c r="AA262" s="986"/>
      <c r="AB262" s="986"/>
      <c r="AC262" s="986"/>
      <c r="AD262" s="986"/>
      <c r="AE262" s="986"/>
      <c r="AF262" s="986"/>
      <c r="AG262" s="986"/>
      <c r="AH262" s="986"/>
      <c r="AI262" s="986"/>
      <c r="AJ262" s="986"/>
      <c r="AK262" s="986"/>
      <c r="AL262" s="986"/>
      <c r="AM262" s="986"/>
      <c r="AN262" s="986"/>
      <c r="AO262" s="986"/>
      <c r="AP262" s="986"/>
      <c r="AQ262" s="986"/>
      <c r="AR262" s="986"/>
      <c r="AS262" s="986"/>
      <c r="AT262" s="986"/>
      <c r="AU262" s="986"/>
      <c r="AV262" s="986"/>
      <c r="AW262" s="986"/>
      <c r="AX262" s="986"/>
      <c r="AY262" s="986"/>
      <c r="AZ262" s="986"/>
      <c r="BA262" s="986"/>
      <c r="BB262" s="986"/>
      <c r="BC262" s="986"/>
      <c r="BD262" s="986"/>
      <c r="BE262" s="986"/>
      <c r="BF262" s="986"/>
      <c r="BG262" s="986"/>
      <c r="BH262" s="986"/>
      <c r="BI262" s="986"/>
      <c r="BJ262" s="986"/>
      <c r="BK262" s="974"/>
      <c r="BL262" s="974"/>
      <c r="BM262" s="974"/>
      <c r="BN262" s="986"/>
      <c r="BO262" s="986"/>
      <c r="BP262" s="986"/>
      <c r="BQ262" s="986"/>
      <c r="BR262" s="986"/>
      <c r="BS262" s="986"/>
      <c r="BT262" s="986"/>
      <c r="BU262" s="986"/>
      <c r="BV262" s="986"/>
    </row>
    <row r="263" spans="1:74" ht="13.5" customHeight="1">
      <c r="A263" s="1000"/>
      <c r="B263" s="17" t="s">
        <v>69</v>
      </c>
      <c r="C263" s="1014"/>
      <c r="D263" s="1013"/>
      <c r="E263" s="1025"/>
      <c r="F263" s="1013"/>
      <c r="G263" s="1025"/>
      <c r="H263" s="1013"/>
      <c r="I263" s="1025"/>
      <c r="J263" s="1013"/>
      <c r="K263" s="993"/>
      <c r="L263" s="1026"/>
      <c r="M263" s="1014"/>
      <c r="N263" s="1013"/>
      <c r="O263" s="993"/>
      <c r="P263" s="1013"/>
      <c r="Q263" s="993"/>
      <c r="R263" s="1013"/>
      <c r="S263" s="993"/>
      <c r="T263" s="1013"/>
      <c r="U263" s="56"/>
      <c r="Z263" s="1000"/>
      <c r="AA263" s="986"/>
      <c r="AB263" s="986"/>
      <c r="AC263" s="986"/>
      <c r="AD263" s="986"/>
      <c r="AE263" s="986"/>
      <c r="AF263" s="986"/>
      <c r="AG263" s="986"/>
      <c r="AH263" s="986"/>
      <c r="AI263" s="986"/>
      <c r="AJ263" s="986"/>
      <c r="AK263" s="986"/>
      <c r="AL263" s="986"/>
      <c r="AM263" s="986"/>
      <c r="AN263" s="986"/>
      <c r="AO263" s="986"/>
      <c r="AP263" s="986"/>
      <c r="AQ263" s="986"/>
      <c r="AR263" s="986"/>
      <c r="AS263" s="986"/>
      <c r="AT263" s="986"/>
      <c r="AU263" s="986"/>
      <c r="AV263" s="986"/>
      <c r="AW263" s="986"/>
      <c r="AX263" s="986"/>
      <c r="AY263" s="986"/>
      <c r="AZ263" s="986"/>
      <c r="BA263" s="986"/>
      <c r="BB263" s="986"/>
      <c r="BC263" s="986"/>
      <c r="BD263" s="986"/>
      <c r="BE263" s="986"/>
      <c r="BF263" s="986"/>
      <c r="BG263" s="986"/>
      <c r="BH263" s="986"/>
      <c r="BI263" s="986"/>
      <c r="BJ263" s="986"/>
      <c r="BK263" s="974"/>
      <c r="BL263" s="974"/>
      <c r="BM263" s="974"/>
      <c r="BN263" s="986"/>
      <c r="BO263" s="986"/>
      <c r="BP263" s="986"/>
      <c r="BQ263" s="986"/>
      <c r="BR263" s="986"/>
      <c r="BS263" s="986"/>
      <c r="BT263" s="986"/>
      <c r="BU263" s="986"/>
      <c r="BV263" s="986"/>
    </row>
    <row r="264" spans="1:74" ht="13.5" customHeight="1">
      <c r="A264" s="1001"/>
      <c r="B264" s="18" t="s">
        <v>63</v>
      </c>
      <c r="C264" s="1023"/>
      <c r="D264" s="1016"/>
      <c r="E264" s="1024"/>
      <c r="F264" s="1016"/>
      <c r="G264" s="1024"/>
      <c r="H264" s="1016"/>
      <c r="I264" s="1024"/>
      <c r="J264" s="1016"/>
      <c r="K264" s="1015"/>
      <c r="L264" s="1015"/>
      <c r="M264" s="1023"/>
      <c r="N264" s="1016"/>
      <c r="O264" s="1015"/>
      <c r="P264" s="1016"/>
      <c r="Q264" s="1015"/>
      <c r="R264" s="1016"/>
      <c r="S264" s="1015"/>
      <c r="T264" s="1016"/>
      <c r="U264" s="56"/>
      <c r="Z264" s="1001"/>
      <c r="AA264" s="987"/>
      <c r="AB264" s="987"/>
      <c r="AC264" s="987"/>
      <c r="AD264" s="987"/>
      <c r="AE264" s="987"/>
      <c r="AF264" s="987"/>
      <c r="AG264" s="987"/>
      <c r="AH264" s="987"/>
      <c r="AI264" s="987"/>
      <c r="AJ264" s="987"/>
      <c r="AK264" s="987"/>
      <c r="AL264" s="987"/>
      <c r="AM264" s="987"/>
      <c r="AN264" s="987"/>
      <c r="AO264" s="987"/>
      <c r="AP264" s="987"/>
      <c r="AQ264" s="987"/>
      <c r="AR264" s="987"/>
      <c r="AS264" s="987"/>
      <c r="AT264" s="987"/>
      <c r="AU264" s="987"/>
      <c r="AV264" s="987"/>
      <c r="AW264" s="987"/>
      <c r="AX264" s="987"/>
      <c r="AY264" s="987"/>
      <c r="AZ264" s="987"/>
      <c r="BA264" s="987"/>
      <c r="BB264" s="987"/>
      <c r="BC264" s="987"/>
      <c r="BD264" s="987"/>
      <c r="BE264" s="987"/>
      <c r="BF264" s="987"/>
      <c r="BG264" s="987"/>
      <c r="BH264" s="987"/>
      <c r="BI264" s="987"/>
      <c r="BJ264" s="987"/>
      <c r="BK264" s="975"/>
      <c r="BL264" s="975"/>
      <c r="BM264" s="975"/>
      <c r="BN264" s="987"/>
      <c r="BO264" s="987"/>
      <c r="BP264" s="987"/>
      <c r="BQ264" s="987"/>
      <c r="BR264" s="987"/>
      <c r="BS264" s="987"/>
      <c r="BT264" s="987"/>
      <c r="BU264" s="987"/>
      <c r="BV264" s="987"/>
    </row>
    <row r="265" spans="1:74" ht="13.5" customHeight="1">
      <c r="A265" s="1000" t="s">
        <v>74</v>
      </c>
      <c r="B265" s="14" t="s">
        <v>53</v>
      </c>
      <c r="C265" s="996" t="str">
        <f>VLOOKUP($C252,'2026年度(1年前期)'!$B$5:$N$208,COLUMN('2026年度(1年前期)'!$G$5),0)&amp;""</f>
        <v/>
      </c>
      <c r="D265" s="997"/>
      <c r="E265" s="1002" t="str">
        <f>VLOOKUP($C252,'2026年度(2年前期)'!$B$5:$N$208,COLUMN('2026年度(2年前期)'!$G$5),0)&amp;""</f>
        <v/>
      </c>
      <c r="F265" s="997"/>
      <c r="G265" s="1002" t="str">
        <f>VLOOKUP($C252,'2026年度(3年前期)'!$B$5:$N$208,COLUMN('2026年度(3年前期)'!$G$5),0)&amp;""</f>
        <v/>
      </c>
      <c r="H265" s="997"/>
      <c r="I265" s="1002" t="str">
        <f>VLOOKUP($C252,'2026年度(4年前期)'!$B$5:$N$208,COLUMN('2026年度(4年前期)'!$G$5),0)&amp;""</f>
        <v/>
      </c>
      <c r="J265" s="997"/>
      <c r="K265" s="998" t="str">
        <f>VLOOKUP($C252,'2026年度(助産前期)'!$B$5:$N$208,COLUMN('2026年度(助産前期)'!$G$5),0)&amp;""</f>
        <v/>
      </c>
      <c r="L265" s="998"/>
      <c r="M265" s="996" t="str">
        <f>VLOOKUP($C252,'2026年度(M1前期)'!$B$5:$N$208,COLUMN('2026年度(M1前期)'!$G$5),0)&amp;""</f>
        <v/>
      </c>
      <c r="N265" s="997"/>
      <c r="O265" s="998" t="str">
        <f>VLOOKUP($C252,'2026年度(M2前期)'!$B$5:$N$208,COLUMN('2026年度(M2前期)'!$G$5),0)&amp;""</f>
        <v/>
      </c>
      <c r="P265" s="997"/>
      <c r="Q265" s="998" t="str">
        <f>VLOOKUP($C252,'2026年度(D1前期)'!$B$5:$N$208,COLUMN('2026年度(D1前期)'!$G$5),0)&amp;""</f>
        <v/>
      </c>
      <c r="R265" s="997"/>
      <c r="S265" s="998" t="str">
        <f>VLOOKUP($C252,'2026年度(D23前期)'!$B$5:$N$208,COLUMN('2026年度(D23前期)'!$G$5),0)&amp;""</f>
        <v/>
      </c>
      <c r="T265" s="997"/>
      <c r="U265" s="56"/>
      <c r="Z265" s="1000" t="str">
        <f>A265</f>
        <v>３時限（13：30～15：00）</v>
      </c>
      <c r="AA265" s="985"/>
      <c r="AB265" s="985"/>
      <c r="AC265" s="985"/>
      <c r="AD265" s="985"/>
      <c r="AE265" s="985"/>
      <c r="AF265" s="985"/>
      <c r="AG265" s="985"/>
      <c r="AH265" s="985"/>
      <c r="AI265" s="985"/>
      <c r="AJ265" s="985"/>
      <c r="AK265" s="985"/>
      <c r="AL265" s="985"/>
      <c r="AM265" s="985"/>
      <c r="AN265" s="985"/>
      <c r="AO265" s="985"/>
      <c r="AP265" s="985"/>
      <c r="AQ265" s="985"/>
      <c r="AR265" s="985"/>
      <c r="AS265" s="985"/>
      <c r="AT265" s="985"/>
      <c r="AU265" s="985"/>
      <c r="AV265" s="985"/>
      <c r="AW265" s="985"/>
      <c r="AX265" s="985"/>
      <c r="AY265" s="985"/>
      <c r="AZ265" s="985"/>
      <c r="BA265" s="985"/>
      <c r="BB265" s="985"/>
      <c r="BC265" s="985"/>
      <c r="BD265" s="985"/>
      <c r="BE265" s="985"/>
      <c r="BF265" s="985"/>
      <c r="BG265" s="985"/>
      <c r="BH265" s="985"/>
      <c r="BI265" s="985"/>
      <c r="BJ265" s="985"/>
      <c r="BK265" s="973"/>
      <c r="BL265" s="973"/>
      <c r="BM265" s="973"/>
      <c r="BN265" s="985"/>
      <c r="BO265" s="985"/>
      <c r="BP265" s="985"/>
      <c r="BQ265" s="985"/>
      <c r="BR265" s="985"/>
      <c r="BS265" s="985"/>
      <c r="BT265" s="985"/>
      <c r="BU265" s="985"/>
      <c r="BV265" s="985"/>
    </row>
    <row r="266" spans="1:74" ht="13.5" customHeight="1">
      <c r="A266" s="1000"/>
      <c r="B266" s="14" t="s">
        <v>58</v>
      </c>
      <c r="C266" s="992" t="str">
        <f>IFERROR(VLOOKUP(C265,科目・教員!$A$1:$B$355,2,0),"")</f>
        <v/>
      </c>
      <c r="D266" s="993"/>
      <c r="E266" s="994" t="str">
        <f>IFERROR(VLOOKUP(E265,科目・教員!$A$1:$B$355,2,0),"")</f>
        <v/>
      </c>
      <c r="F266" s="993"/>
      <c r="G266" s="994" t="str">
        <f>IFERROR(VLOOKUP(G265,科目・教員!$A$1:$B$355,2,0),"")</f>
        <v/>
      </c>
      <c r="H266" s="993"/>
      <c r="I266" s="994" t="str">
        <f>IFERROR(VLOOKUP(I265,科目・教員!$A$1:$B$355,2,0),"")</f>
        <v/>
      </c>
      <c r="J266" s="993"/>
      <c r="K266" s="995" t="str">
        <f>IFERROR(VLOOKUP(K265,科目・教員!$A$1:$B$355,2,0),"")</f>
        <v/>
      </c>
      <c r="L266" s="995"/>
      <c r="M266" s="992" t="str">
        <f>IFERROR(VLOOKUP(M265,科目・教員!$A$1:$B$355,2,0),"")</f>
        <v/>
      </c>
      <c r="N266" s="993"/>
      <c r="O266" s="995" t="str">
        <f>IFERROR(VLOOKUP(O265,科目・教員!$A$1:$B$355,2,0),"")</f>
        <v/>
      </c>
      <c r="P266" s="993"/>
      <c r="Q266" s="995" t="str">
        <f>IFERROR(VLOOKUP(Q265,科目・教員!$A$1:$B$355,2,0),"")</f>
        <v/>
      </c>
      <c r="R266" s="993"/>
      <c r="S266" s="995" t="str">
        <f>IFERROR(VLOOKUP(S265,科目・教員!$A$1:$B$355,2,0),"")</f>
        <v/>
      </c>
      <c r="T266" s="993"/>
      <c r="U266" s="56"/>
      <c r="Z266" s="1000"/>
      <c r="AA266" s="986"/>
      <c r="AB266" s="986"/>
      <c r="AC266" s="986"/>
      <c r="AD266" s="986"/>
      <c r="AE266" s="986"/>
      <c r="AF266" s="986"/>
      <c r="AG266" s="986"/>
      <c r="AH266" s="986"/>
      <c r="AI266" s="986"/>
      <c r="AJ266" s="986"/>
      <c r="AK266" s="986"/>
      <c r="AL266" s="986"/>
      <c r="AM266" s="986"/>
      <c r="AN266" s="986"/>
      <c r="AO266" s="986"/>
      <c r="AP266" s="986"/>
      <c r="AQ266" s="986"/>
      <c r="AR266" s="986"/>
      <c r="AS266" s="986"/>
      <c r="AT266" s="986"/>
      <c r="AU266" s="986"/>
      <c r="AV266" s="986"/>
      <c r="AW266" s="986"/>
      <c r="AX266" s="986"/>
      <c r="AY266" s="986"/>
      <c r="AZ266" s="986"/>
      <c r="BA266" s="986"/>
      <c r="BB266" s="986"/>
      <c r="BC266" s="986"/>
      <c r="BD266" s="986"/>
      <c r="BE266" s="986"/>
      <c r="BF266" s="986"/>
      <c r="BG266" s="986"/>
      <c r="BH266" s="986"/>
      <c r="BI266" s="986"/>
      <c r="BJ266" s="986"/>
      <c r="BK266" s="974"/>
      <c r="BL266" s="974"/>
      <c r="BM266" s="974"/>
      <c r="BN266" s="986"/>
      <c r="BO266" s="986"/>
      <c r="BP266" s="986"/>
      <c r="BQ266" s="986"/>
      <c r="BR266" s="986"/>
      <c r="BS266" s="986"/>
      <c r="BT266" s="986"/>
      <c r="BU266" s="986"/>
      <c r="BV266" s="986"/>
    </row>
    <row r="267" spans="1:74" ht="13.5" customHeight="1">
      <c r="A267" s="1000"/>
      <c r="B267" s="14" t="s">
        <v>69</v>
      </c>
      <c r="C267" s="992" t="str">
        <f>VLOOKUP($C252,'2026年度(1年前期)'!$B$5:$N$208,COLUMN('2026年度(1年前期)'!$G$5)+1,0)&amp;""</f>
        <v/>
      </c>
      <c r="D267" s="993"/>
      <c r="E267" s="994" t="str">
        <f>VLOOKUP($C252,'2026年度(2年前期)'!$B$5:$N$208,COLUMN('2026年度(2年前期)'!$G$5)+1,0)&amp;""</f>
        <v/>
      </c>
      <c r="F267" s="993"/>
      <c r="G267" s="994" t="str">
        <f>VLOOKUP($C252,'2026年度(3年前期)'!$B$5:$N$208,COLUMN('2026年度(3年前期)'!$G$5)+1,0)&amp;""</f>
        <v/>
      </c>
      <c r="H267" s="993"/>
      <c r="I267" s="994" t="str">
        <f>VLOOKUP($C252,'2026年度(4年前期)'!$B$5:$N$208,COLUMN('2026年度(4年前期)'!$G$5)+1,0)&amp;""</f>
        <v/>
      </c>
      <c r="J267" s="993"/>
      <c r="K267" s="995" t="str">
        <f>VLOOKUP($C252,'2026年度(助産前期)'!$B$5:$N$208,COLUMN('2026年度(助産前期)'!$G$5)+1,0)&amp;""</f>
        <v/>
      </c>
      <c r="L267" s="995"/>
      <c r="M267" s="992" t="str">
        <f>VLOOKUP($C252,'2026年度(M1前期)'!$B$5:$N$208,COLUMN('2026年度(M1前期)'!$G$5)+1,0)&amp;""</f>
        <v/>
      </c>
      <c r="N267" s="993"/>
      <c r="O267" s="995" t="str">
        <f>VLOOKUP($C252,'2026年度(M2前期)'!$B$5:$N$208,COLUMN('2026年度(M2前期)'!$G$5)+1,0)&amp;""</f>
        <v/>
      </c>
      <c r="P267" s="993"/>
      <c r="Q267" s="995" t="str">
        <f>VLOOKUP($C252,'2026年度(D1前期)'!$B$5:$N$208,COLUMN('2026年度(D1前期)'!$G$5)+1,0)&amp;""</f>
        <v/>
      </c>
      <c r="R267" s="993"/>
      <c r="S267" s="995" t="str">
        <f>VLOOKUP($C252,'2026年度(D23前期)'!$B$5:$N$208,COLUMN('2026年度(D23前期)'!$G$5)+1,0)&amp;""</f>
        <v/>
      </c>
      <c r="T267" s="993"/>
      <c r="U267" s="56"/>
      <c r="Z267" s="1000"/>
      <c r="AA267" s="986"/>
      <c r="AB267" s="986"/>
      <c r="AC267" s="986"/>
      <c r="AD267" s="986"/>
      <c r="AE267" s="986"/>
      <c r="AF267" s="986"/>
      <c r="AG267" s="986"/>
      <c r="AH267" s="986"/>
      <c r="AI267" s="986"/>
      <c r="AJ267" s="986"/>
      <c r="AK267" s="986"/>
      <c r="AL267" s="986"/>
      <c r="AM267" s="986"/>
      <c r="AN267" s="986"/>
      <c r="AO267" s="986"/>
      <c r="AP267" s="986"/>
      <c r="AQ267" s="986"/>
      <c r="AR267" s="986"/>
      <c r="AS267" s="986"/>
      <c r="AT267" s="986"/>
      <c r="AU267" s="986"/>
      <c r="AV267" s="986"/>
      <c r="AW267" s="986"/>
      <c r="AX267" s="986"/>
      <c r="AY267" s="986"/>
      <c r="AZ267" s="986"/>
      <c r="BA267" s="986"/>
      <c r="BB267" s="986"/>
      <c r="BC267" s="986"/>
      <c r="BD267" s="986"/>
      <c r="BE267" s="986"/>
      <c r="BF267" s="986"/>
      <c r="BG267" s="986"/>
      <c r="BH267" s="986"/>
      <c r="BI267" s="986"/>
      <c r="BJ267" s="986"/>
      <c r="BK267" s="974"/>
      <c r="BL267" s="974"/>
      <c r="BM267" s="974"/>
      <c r="BN267" s="986"/>
      <c r="BO267" s="986"/>
      <c r="BP267" s="986"/>
      <c r="BQ267" s="986"/>
      <c r="BR267" s="986"/>
      <c r="BS267" s="986"/>
      <c r="BT267" s="986"/>
      <c r="BU267" s="986"/>
      <c r="BV267" s="986"/>
    </row>
    <row r="268" spans="1:74" ht="13.5" customHeight="1">
      <c r="A268" s="1017"/>
      <c r="B268" s="15" t="s">
        <v>63</v>
      </c>
      <c r="C268" s="991"/>
      <c r="D268" s="989"/>
      <c r="E268" s="988"/>
      <c r="F268" s="989"/>
      <c r="G268" s="988"/>
      <c r="H268" s="989"/>
      <c r="I268" s="988"/>
      <c r="J268" s="989"/>
      <c r="K268" s="990"/>
      <c r="L268" s="990"/>
      <c r="M268" s="991"/>
      <c r="N268" s="989"/>
      <c r="O268" s="990"/>
      <c r="P268" s="989"/>
      <c r="Q268" s="990"/>
      <c r="R268" s="989"/>
      <c r="S268" s="990"/>
      <c r="T268" s="989"/>
      <c r="U268" s="56"/>
      <c r="Z268" s="1001"/>
      <c r="AA268" s="987"/>
      <c r="AB268" s="987"/>
      <c r="AC268" s="987"/>
      <c r="AD268" s="987"/>
      <c r="AE268" s="987"/>
      <c r="AF268" s="987"/>
      <c r="AG268" s="987"/>
      <c r="AH268" s="987"/>
      <c r="AI268" s="987"/>
      <c r="AJ268" s="987"/>
      <c r="AK268" s="987"/>
      <c r="AL268" s="987"/>
      <c r="AM268" s="987"/>
      <c r="AN268" s="987"/>
      <c r="AO268" s="987"/>
      <c r="AP268" s="987"/>
      <c r="AQ268" s="987"/>
      <c r="AR268" s="987"/>
      <c r="AS268" s="987"/>
      <c r="AT268" s="987"/>
      <c r="AU268" s="987"/>
      <c r="AV268" s="987"/>
      <c r="AW268" s="987"/>
      <c r="AX268" s="987"/>
      <c r="AY268" s="987"/>
      <c r="AZ268" s="987"/>
      <c r="BA268" s="987"/>
      <c r="BB268" s="987"/>
      <c r="BC268" s="987"/>
      <c r="BD268" s="987"/>
      <c r="BE268" s="987"/>
      <c r="BF268" s="987"/>
      <c r="BG268" s="987"/>
      <c r="BH268" s="987"/>
      <c r="BI268" s="987"/>
      <c r="BJ268" s="987"/>
      <c r="BK268" s="975"/>
      <c r="BL268" s="975"/>
      <c r="BM268" s="975"/>
      <c r="BN268" s="987"/>
      <c r="BO268" s="987"/>
      <c r="BP268" s="987"/>
      <c r="BQ268" s="987"/>
      <c r="BR268" s="987"/>
      <c r="BS268" s="987"/>
      <c r="BT268" s="987"/>
      <c r="BU268" s="987"/>
      <c r="BV268" s="987"/>
    </row>
    <row r="269" spans="1:74" ht="13.5" customHeight="1">
      <c r="A269" s="1000" t="s">
        <v>75</v>
      </c>
      <c r="B269" s="14" t="s">
        <v>53</v>
      </c>
      <c r="C269" s="996" t="str">
        <f>VLOOKUP($C252,'2026年度(1年前期)'!$B$5:$N$208,COLUMN('2026年度(1年前期)'!$I$5),0)&amp;""</f>
        <v/>
      </c>
      <c r="D269" s="997"/>
      <c r="E269" s="1002" t="str">
        <f>VLOOKUP($C252,'2026年度(2年前期)'!$B$5:$N$208,COLUMN('2026年度(2年前期)'!$I$5),0)&amp;""</f>
        <v/>
      </c>
      <c r="F269" s="997"/>
      <c r="G269" s="1002" t="str">
        <f>VLOOKUP($C252,'2026年度(3年前期)'!$B$5:$N$208,COLUMN('2026年度(3年前期)'!$I$5),0)&amp;""</f>
        <v/>
      </c>
      <c r="H269" s="997"/>
      <c r="I269" s="1002" t="str">
        <f>VLOOKUP($C252,'2026年度(4年前期)'!$B$5:$N$208,COLUMN('2026年度(4年前期)'!$I$5),0)&amp;""</f>
        <v/>
      </c>
      <c r="J269" s="997"/>
      <c r="K269" s="998" t="str">
        <f>VLOOKUP($C252,'2026年度(助産前期)'!$B$5:$N$208,COLUMN('2026年度(助産前期)'!$I$5),0)&amp;""</f>
        <v/>
      </c>
      <c r="L269" s="998"/>
      <c r="M269" s="996" t="str">
        <f>VLOOKUP($C252,'2026年度(M1前期)'!$B$5:$N$208,COLUMN('2026年度(M1前期)'!$I$5),0)&amp;""</f>
        <v/>
      </c>
      <c r="N269" s="997"/>
      <c r="O269" s="998" t="str">
        <f>VLOOKUP($C252,'2026年度(M2前期)'!$B$5:$N$208,COLUMN('2026年度(M2前期)'!$I$5),0)&amp;""</f>
        <v/>
      </c>
      <c r="P269" s="997"/>
      <c r="Q269" s="998" t="str">
        <f>VLOOKUP($C252,'2026年度(D1前期)'!$B$5:$N$208,COLUMN('2026年度(D1前期)'!$I$5),0)&amp;""</f>
        <v/>
      </c>
      <c r="R269" s="997"/>
      <c r="S269" s="998" t="str">
        <f>VLOOKUP($C252,'2026年度(D23前期)'!$B$5:$N$208,COLUMN('2026年度(D23前期)'!$I$5),0)&amp;""</f>
        <v/>
      </c>
      <c r="T269" s="997"/>
      <c r="W269" s="663"/>
      <c r="Z269" s="1000" t="str">
        <f>A269</f>
        <v>４時限（15：10～16：40）</v>
      </c>
      <c r="AA269" s="985"/>
      <c r="AB269" s="985"/>
      <c r="AC269" s="985"/>
      <c r="AD269" s="985"/>
      <c r="AE269" s="985"/>
      <c r="AF269" s="985"/>
      <c r="AG269" s="985"/>
      <c r="AH269" s="985"/>
      <c r="AI269" s="985"/>
      <c r="AJ269" s="985"/>
      <c r="AK269" s="985"/>
      <c r="AL269" s="985"/>
      <c r="AM269" s="985"/>
      <c r="AN269" s="985"/>
      <c r="AO269" s="985"/>
      <c r="AP269" s="985"/>
      <c r="AQ269" s="985"/>
      <c r="AR269" s="985"/>
      <c r="AS269" s="985"/>
      <c r="AT269" s="985"/>
      <c r="AU269" s="985"/>
      <c r="AV269" s="985"/>
      <c r="AW269" s="985"/>
      <c r="AX269" s="985"/>
      <c r="AY269" s="985"/>
      <c r="AZ269" s="985"/>
      <c r="BA269" s="985"/>
      <c r="BB269" s="985"/>
      <c r="BC269" s="985"/>
      <c r="BD269" s="985"/>
      <c r="BE269" s="985"/>
      <c r="BF269" s="985"/>
      <c r="BG269" s="985"/>
      <c r="BH269" s="985"/>
      <c r="BI269" s="985"/>
      <c r="BJ269" s="985"/>
      <c r="BK269" s="973"/>
      <c r="BL269" s="973"/>
      <c r="BM269" s="973"/>
      <c r="BN269" s="985"/>
      <c r="BO269" s="985"/>
      <c r="BP269" s="985"/>
      <c r="BQ269" s="985"/>
      <c r="BR269" s="985"/>
      <c r="BS269" s="985"/>
      <c r="BT269" s="985"/>
      <c r="BU269" s="985"/>
      <c r="BV269" s="985"/>
    </row>
    <row r="270" spans="1:74" ht="13.5" customHeight="1">
      <c r="A270" s="1000"/>
      <c r="B270" s="14" t="s">
        <v>58</v>
      </c>
      <c r="C270" s="992" t="str">
        <f>IFERROR(VLOOKUP(C269,科目・教員!$A$1:$B$355,2,0),"")</f>
        <v/>
      </c>
      <c r="D270" s="993"/>
      <c r="E270" s="994" t="str">
        <f>IFERROR(VLOOKUP(E269,科目・教員!$A$1:$B$355,2,0),"")</f>
        <v/>
      </c>
      <c r="F270" s="993"/>
      <c r="G270" s="994" t="str">
        <f>IFERROR(VLOOKUP(G269,科目・教員!$A$1:$B$355,2,0),"")</f>
        <v/>
      </c>
      <c r="H270" s="993"/>
      <c r="I270" s="994" t="str">
        <f>IFERROR(VLOOKUP(I269,科目・教員!$A$1:$B$355,2,0),"")</f>
        <v/>
      </c>
      <c r="J270" s="993"/>
      <c r="K270" s="995" t="str">
        <f>IFERROR(VLOOKUP(K269,科目・教員!$A$1:$B$355,2,0),"")</f>
        <v/>
      </c>
      <c r="L270" s="995"/>
      <c r="M270" s="992" t="str">
        <f>IFERROR(VLOOKUP(M269,科目・教員!$A$1:$B$355,2,0),"")</f>
        <v/>
      </c>
      <c r="N270" s="993"/>
      <c r="O270" s="995" t="str">
        <f>IFERROR(VLOOKUP(O269,科目・教員!$A$1:$B$355,2,0),"")</f>
        <v/>
      </c>
      <c r="P270" s="993"/>
      <c r="Q270" s="995" t="str">
        <f>IFERROR(VLOOKUP(Q269,科目・教員!$A$1:$B$355,2,0),"")</f>
        <v/>
      </c>
      <c r="R270" s="993"/>
      <c r="S270" s="995" t="str">
        <f>IFERROR(VLOOKUP(S269,科目・教員!$A$1:$B$355,2,0),"")</f>
        <v/>
      </c>
      <c r="T270" s="993"/>
      <c r="W270" s="663"/>
      <c r="Z270" s="1000"/>
      <c r="AA270" s="986"/>
      <c r="AB270" s="986"/>
      <c r="AC270" s="986"/>
      <c r="AD270" s="986"/>
      <c r="AE270" s="986"/>
      <c r="AF270" s="986"/>
      <c r="AG270" s="986"/>
      <c r="AH270" s="986"/>
      <c r="AI270" s="986"/>
      <c r="AJ270" s="986"/>
      <c r="AK270" s="986"/>
      <c r="AL270" s="986"/>
      <c r="AM270" s="986"/>
      <c r="AN270" s="986"/>
      <c r="AO270" s="986"/>
      <c r="AP270" s="986"/>
      <c r="AQ270" s="986"/>
      <c r="AR270" s="986"/>
      <c r="AS270" s="986"/>
      <c r="AT270" s="986"/>
      <c r="AU270" s="986"/>
      <c r="AV270" s="986"/>
      <c r="AW270" s="986"/>
      <c r="AX270" s="986"/>
      <c r="AY270" s="986"/>
      <c r="AZ270" s="986"/>
      <c r="BA270" s="986"/>
      <c r="BB270" s="986"/>
      <c r="BC270" s="986"/>
      <c r="BD270" s="986"/>
      <c r="BE270" s="986"/>
      <c r="BF270" s="986"/>
      <c r="BG270" s="986"/>
      <c r="BH270" s="986"/>
      <c r="BI270" s="986"/>
      <c r="BJ270" s="986"/>
      <c r="BK270" s="974"/>
      <c r="BL270" s="974"/>
      <c r="BM270" s="974"/>
      <c r="BN270" s="986"/>
      <c r="BO270" s="986"/>
      <c r="BP270" s="986"/>
      <c r="BQ270" s="986"/>
      <c r="BR270" s="986"/>
      <c r="BS270" s="986"/>
      <c r="BT270" s="986"/>
      <c r="BU270" s="986"/>
      <c r="BV270" s="986"/>
    </row>
    <row r="271" spans="1:74" ht="13.5" customHeight="1">
      <c r="A271" s="1000"/>
      <c r="B271" s="14" t="s">
        <v>69</v>
      </c>
      <c r="C271" s="992" t="str">
        <f>VLOOKUP($C252,'2026年度(1年前期)'!$B$5:$N$208,COLUMN('2026年度(1年前期)'!$I$5)+1,0)&amp;""</f>
        <v/>
      </c>
      <c r="D271" s="993"/>
      <c r="E271" s="994" t="str">
        <f>VLOOKUP($C252,'2026年度(2年前期)'!$B$5:$N$208,COLUMN('2026年度(2年前期)'!$I$5)+1,0)&amp;""</f>
        <v/>
      </c>
      <c r="F271" s="993"/>
      <c r="G271" s="994" t="str">
        <f>VLOOKUP($C252,'2026年度(3年前期)'!$B$5:$N$208,COLUMN('2026年度(3年前期)'!$I$5)+1,0)&amp;""</f>
        <v/>
      </c>
      <c r="H271" s="993"/>
      <c r="I271" s="994" t="str">
        <f>VLOOKUP($C252,'2026年度(4年前期)'!$B$5:$N$208,COLUMN('2026年度(4年前期)'!$I$5)+1,0)&amp;""</f>
        <v/>
      </c>
      <c r="J271" s="993"/>
      <c r="K271" s="995" t="str">
        <f>VLOOKUP($C252,'2026年度(助産前期)'!$B$5:$N$208,COLUMN('2026年度(助産前期)'!$I$5)+1,0)&amp;""</f>
        <v/>
      </c>
      <c r="L271" s="995"/>
      <c r="M271" s="992" t="str">
        <f>VLOOKUP($C252,'2026年度(M1前期)'!$B$5:$N$208,COLUMN('2026年度(M1前期)'!$I$5)+1,0)&amp;""</f>
        <v/>
      </c>
      <c r="N271" s="993"/>
      <c r="O271" s="995" t="str">
        <f>VLOOKUP($C252,'2026年度(M2前期)'!$B$5:$N$208,COLUMN('2026年度(M2前期)'!$I$5)+1,0)&amp;""</f>
        <v/>
      </c>
      <c r="P271" s="993"/>
      <c r="Q271" s="995" t="str">
        <f>VLOOKUP($C252,'2026年度(D1前期)'!$B$5:$N$208,COLUMN('2026年度(D1前期)'!$I$5)+1,0)&amp;""</f>
        <v/>
      </c>
      <c r="R271" s="993"/>
      <c r="S271" s="995" t="str">
        <f>VLOOKUP($C252,'2026年度(D23前期)'!$B$5:$N$208,COLUMN('2026年度(D23前期)'!$I$5)+1,0)&amp;""</f>
        <v/>
      </c>
      <c r="T271" s="993"/>
      <c r="W271" s="663"/>
      <c r="Z271" s="1000"/>
      <c r="AA271" s="986"/>
      <c r="AB271" s="986"/>
      <c r="AC271" s="986"/>
      <c r="AD271" s="986"/>
      <c r="AE271" s="986"/>
      <c r="AF271" s="986"/>
      <c r="AG271" s="986"/>
      <c r="AH271" s="986"/>
      <c r="AI271" s="986"/>
      <c r="AJ271" s="986"/>
      <c r="AK271" s="986"/>
      <c r="AL271" s="986"/>
      <c r="AM271" s="986"/>
      <c r="AN271" s="986"/>
      <c r="AO271" s="986"/>
      <c r="AP271" s="986"/>
      <c r="AQ271" s="986"/>
      <c r="AR271" s="986"/>
      <c r="AS271" s="986"/>
      <c r="AT271" s="986"/>
      <c r="AU271" s="986"/>
      <c r="AV271" s="986"/>
      <c r="AW271" s="986"/>
      <c r="AX271" s="986"/>
      <c r="AY271" s="986"/>
      <c r="AZ271" s="986"/>
      <c r="BA271" s="986"/>
      <c r="BB271" s="986"/>
      <c r="BC271" s="986"/>
      <c r="BD271" s="986"/>
      <c r="BE271" s="986"/>
      <c r="BF271" s="986"/>
      <c r="BG271" s="986"/>
      <c r="BH271" s="986"/>
      <c r="BI271" s="986"/>
      <c r="BJ271" s="986"/>
      <c r="BK271" s="974"/>
      <c r="BL271" s="974"/>
      <c r="BM271" s="974"/>
      <c r="BN271" s="986"/>
      <c r="BO271" s="986"/>
      <c r="BP271" s="986"/>
      <c r="BQ271" s="986"/>
      <c r="BR271" s="986"/>
      <c r="BS271" s="986"/>
      <c r="BT271" s="986"/>
      <c r="BU271" s="986"/>
      <c r="BV271" s="986"/>
    </row>
    <row r="272" spans="1:74" ht="13.5" customHeight="1">
      <c r="A272" s="1001"/>
      <c r="B272" s="15" t="s">
        <v>63</v>
      </c>
      <c r="C272" s="991"/>
      <c r="D272" s="989"/>
      <c r="E272" s="988"/>
      <c r="F272" s="989"/>
      <c r="G272" s="988"/>
      <c r="H272" s="989"/>
      <c r="I272" s="988"/>
      <c r="J272" s="989"/>
      <c r="K272" s="990"/>
      <c r="L272" s="990"/>
      <c r="M272" s="991"/>
      <c r="N272" s="989"/>
      <c r="O272" s="990"/>
      <c r="P272" s="989"/>
      <c r="Q272" s="990"/>
      <c r="R272" s="989"/>
      <c r="S272" s="990"/>
      <c r="T272" s="1156"/>
      <c r="W272" s="663"/>
      <c r="Z272" s="1001"/>
      <c r="AA272" s="987"/>
      <c r="AB272" s="987"/>
      <c r="AC272" s="987"/>
      <c r="AD272" s="987"/>
      <c r="AE272" s="987"/>
      <c r="AF272" s="987"/>
      <c r="AG272" s="987"/>
      <c r="AH272" s="987"/>
      <c r="AI272" s="987"/>
      <c r="AJ272" s="987"/>
      <c r="AK272" s="987"/>
      <c r="AL272" s="987"/>
      <c r="AM272" s="987"/>
      <c r="AN272" s="987"/>
      <c r="AO272" s="987"/>
      <c r="AP272" s="987"/>
      <c r="AQ272" s="987"/>
      <c r="AR272" s="987"/>
      <c r="AS272" s="987"/>
      <c r="AT272" s="987"/>
      <c r="AU272" s="987"/>
      <c r="AV272" s="987"/>
      <c r="AW272" s="987"/>
      <c r="AX272" s="987"/>
      <c r="AY272" s="987"/>
      <c r="AZ272" s="987"/>
      <c r="BA272" s="987"/>
      <c r="BB272" s="987"/>
      <c r="BC272" s="987"/>
      <c r="BD272" s="987"/>
      <c r="BE272" s="987"/>
      <c r="BF272" s="987"/>
      <c r="BG272" s="987"/>
      <c r="BH272" s="987"/>
      <c r="BI272" s="987"/>
      <c r="BJ272" s="987"/>
      <c r="BK272" s="975"/>
      <c r="BL272" s="975"/>
      <c r="BM272" s="975"/>
      <c r="BN272" s="987"/>
      <c r="BO272" s="987"/>
      <c r="BP272" s="987"/>
      <c r="BQ272" s="987"/>
      <c r="BR272" s="987"/>
      <c r="BS272" s="987"/>
      <c r="BT272" s="987"/>
      <c r="BU272" s="987"/>
      <c r="BV272" s="987"/>
    </row>
    <row r="273" spans="1:74" ht="13.5" customHeight="1">
      <c r="A273" s="1000" t="s">
        <v>78</v>
      </c>
      <c r="B273" s="14" t="s">
        <v>53</v>
      </c>
      <c r="C273" s="996" t="str">
        <f>VLOOKUP($C252,'2026年度(1年前期)'!$B$5:$N$208,COLUMN('2026年度(1年前期)'!$K$5),0)&amp;""</f>
        <v/>
      </c>
      <c r="D273" s="997"/>
      <c r="E273" s="1002" t="str">
        <f>VLOOKUP($C252,'2026年度(2年前期)'!$B$5:$N$208,COLUMN('2026年度(2年前期)'!$K$5),0)&amp;""</f>
        <v/>
      </c>
      <c r="F273" s="997"/>
      <c r="G273" s="1002" t="str">
        <f>VLOOKUP($C252,'2026年度(3年前期)'!$B$5:$N$208,COLUMN('2026年度(3年前期)'!$K$5),0)&amp;""</f>
        <v/>
      </c>
      <c r="H273" s="997"/>
      <c r="I273" s="1002" t="str">
        <f>VLOOKUP($C252,'2026年度(4年前期)'!$B$5:$N$208,COLUMN('2026年度(4年前期)'!$K$5),0)&amp;""</f>
        <v/>
      </c>
      <c r="J273" s="997"/>
      <c r="K273" s="998" t="str">
        <f>VLOOKUP($C252,'2026年度(助産前期)'!$B$5:$N$208,COLUMN('2026年度(助産前期)'!$K$5),0)&amp;""</f>
        <v/>
      </c>
      <c r="L273" s="998"/>
      <c r="M273" s="996" t="str">
        <f>VLOOKUP($C252,'2026年度(M1前期)'!$B$5:$N$208,COLUMN('2026年度(M1前期)'!$K$5),0)&amp;""</f>
        <v/>
      </c>
      <c r="N273" s="997"/>
      <c r="O273" s="998" t="str">
        <f>VLOOKUP($C252,'2026年度(M2前期)'!$B$5:$N$208,COLUMN('2026年度(M2前期)'!$K$5),0)&amp;""</f>
        <v/>
      </c>
      <c r="P273" s="997"/>
      <c r="Q273" s="998" t="str">
        <f>VLOOKUP($C252,'2026年度(D1前期)'!$B$5:$N$208,COLUMN('2026年度(D1前期)'!$K$5),0)&amp;""</f>
        <v/>
      </c>
      <c r="R273" s="997"/>
      <c r="S273" s="998" t="str">
        <f>VLOOKUP($C252,'2026年度(D23前期)'!$B$5:$N$208,COLUMN('2026年度(D23前期)'!$K$5),0)&amp;""</f>
        <v/>
      </c>
      <c r="T273" s="997"/>
      <c r="U273" s="16"/>
      <c r="Z273" s="1000" t="str">
        <f>A273</f>
        <v>５時限（16：50～18：20）</v>
      </c>
      <c r="AA273" s="985"/>
      <c r="AB273" s="985"/>
      <c r="AC273" s="985"/>
      <c r="AD273" s="985"/>
      <c r="AE273" s="985"/>
      <c r="AF273" s="985"/>
      <c r="AG273" s="985"/>
      <c r="AH273" s="985"/>
      <c r="AI273" s="985"/>
      <c r="AJ273" s="985"/>
      <c r="AK273" s="985"/>
      <c r="AL273" s="985"/>
      <c r="AM273" s="985"/>
      <c r="AN273" s="985"/>
      <c r="AO273" s="985"/>
      <c r="AP273" s="985"/>
      <c r="AQ273" s="985"/>
      <c r="AR273" s="985"/>
      <c r="AS273" s="985"/>
      <c r="AT273" s="985"/>
      <c r="AU273" s="985"/>
      <c r="AV273" s="985"/>
      <c r="AW273" s="985"/>
      <c r="AX273" s="985"/>
      <c r="AY273" s="985"/>
      <c r="AZ273" s="985"/>
      <c r="BA273" s="985"/>
      <c r="BB273" s="985"/>
      <c r="BC273" s="985"/>
      <c r="BD273" s="985"/>
      <c r="BE273" s="985"/>
      <c r="BF273" s="985"/>
      <c r="BG273" s="985"/>
      <c r="BH273" s="985"/>
      <c r="BI273" s="985"/>
      <c r="BJ273" s="985"/>
      <c r="BK273" s="973"/>
      <c r="BL273" s="973"/>
      <c r="BM273" s="973"/>
      <c r="BN273" s="985"/>
      <c r="BO273" s="985"/>
      <c r="BP273" s="985"/>
      <c r="BQ273" s="985"/>
      <c r="BR273" s="985"/>
      <c r="BS273" s="985"/>
      <c r="BT273" s="985"/>
      <c r="BU273" s="985"/>
      <c r="BV273" s="985"/>
    </row>
    <row r="274" spans="1:74" ht="13.5" customHeight="1">
      <c r="A274" s="1000"/>
      <c r="B274" s="14" t="s">
        <v>58</v>
      </c>
      <c r="C274" s="992" t="str">
        <f>IFERROR(VLOOKUP(C273,科目・教員!$A$1:$B$355,2,0),"")</f>
        <v/>
      </c>
      <c r="D274" s="993"/>
      <c r="E274" s="994" t="str">
        <f>IFERROR(VLOOKUP(E273,科目・教員!$A$1:$B$355,2,0),"")</f>
        <v/>
      </c>
      <c r="F274" s="993"/>
      <c r="G274" s="994" t="str">
        <f>IFERROR(VLOOKUP(G273,科目・教員!$A$1:$B$355,2,0),"")</f>
        <v/>
      </c>
      <c r="H274" s="993"/>
      <c r="I274" s="994" t="str">
        <f>IFERROR(VLOOKUP(I273,科目・教員!$A$1:$B$355,2,0),"")</f>
        <v/>
      </c>
      <c r="J274" s="993"/>
      <c r="K274" s="995" t="str">
        <f>IFERROR(VLOOKUP(K273,科目・教員!$A$1:$B$355,2,0),"")</f>
        <v/>
      </c>
      <c r="L274" s="995"/>
      <c r="M274" s="992" t="str">
        <f>IFERROR(VLOOKUP(M273,科目・教員!$A$1:$B$355,2,0),"")</f>
        <v/>
      </c>
      <c r="N274" s="993"/>
      <c r="O274" s="995" t="str">
        <f>IFERROR(VLOOKUP(O273,科目・教員!$A$1:$B$355,2,0),"")</f>
        <v/>
      </c>
      <c r="P274" s="993"/>
      <c r="Q274" s="995" t="str">
        <f>IFERROR(VLOOKUP(Q273,科目・教員!$A$1:$B$355,2,0),"")</f>
        <v/>
      </c>
      <c r="R274" s="993"/>
      <c r="S274" s="995" t="str">
        <f>IFERROR(VLOOKUP(S273,科目・教員!$A$1:$B$355,2,0),"")</f>
        <v/>
      </c>
      <c r="T274" s="993"/>
      <c r="U274" s="16"/>
      <c r="Z274" s="1000"/>
      <c r="AA274" s="986"/>
      <c r="AB274" s="986"/>
      <c r="AC274" s="986"/>
      <c r="AD274" s="986"/>
      <c r="AE274" s="986"/>
      <c r="AF274" s="986"/>
      <c r="AG274" s="986"/>
      <c r="AH274" s="986"/>
      <c r="AI274" s="986"/>
      <c r="AJ274" s="986"/>
      <c r="AK274" s="986"/>
      <c r="AL274" s="986"/>
      <c r="AM274" s="986"/>
      <c r="AN274" s="986"/>
      <c r="AO274" s="986"/>
      <c r="AP274" s="986"/>
      <c r="AQ274" s="986"/>
      <c r="AR274" s="986"/>
      <c r="AS274" s="986"/>
      <c r="AT274" s="986"/>
      <c r="AU274" s="986"/>
      <c r="AV274" s="986"/>
      <c r="AW274" s="986"/>
      <c r="AX274" s="986"/>
      <c r="AY274" s="986"/>
      <c r="AZ274" s="986"/>
      <c r="BA274" s="986"/>
      <c r="BB274" s="986"/>
      <c r="BC274" s="986"/>
      <c r="BD274" s="986"/>
      <c r="BE274" s="986"/>
      <c r="BF274" s="986"/>
      <c r="BG274" s="986"/>
      <c r="BH274" s="986"/>
      <c r="BI274" s="986"/>
      <c r="BJ274" s="986"/>
      <c r="BK274" s="974"/>
      <c r="BL274" s="974"/>
      <c r="BM274" s="974"/>
      <c r="BN274" s="986"/>
      <c r="BO274" s="986"/>
      <c r="BP274" s="986"/>
      <c r="BQ274" s="986"/>
      <c r="BR274" s="986"/>
      <c r="BS274" s="986"/>
      <c r="BT274" s="986"/>
      <c r="BU274" s="986"/>
      <c r="BV274" s="986"/>
    </row>
    <row r="275" spans="1:74" ht="13.5" customHeight="1">
      <c r="A275" s="1000"/>
      <c r="B275" s="14" t="s">
        <v>69</v>
      </c>
      <c r="C275" s="992" t="str">
        <f>VLOOKUP($C252,'2026年度(1年前期)'!$B$5:$N$208,COLUMN('2026年度(1年前期)'!$K$5)+1,0)&amp;""</f>
        <v/>
      </c>
      <c r="D275" s="993"/>
      <c r="E275" s="994" t="str">
        <f>VLOOKUP($C252,'2026年度(2年前期)'!$B$5:$N$208,COLUMN('2026年度(2年前期)'!$K$5)+1,0)&amp;""</f>
        <v/>
      </c>
      <c r="F275" s="993"/>
      <c r="G275" s="994" t="str">
        <f>VLOOKUP($C252,'2026年度(3年前期)'!$B$5:$N$208,COLUMN('2026年度(3年前期)'!$K$5)+1,0)&amp;""</f>
        <v/>
      </c>
      <c r="H275" s="993"/>
      <c r="I275" s="994" t="str">
        <f>VLOOKUP($C252,'2026年度(4年前期)'!$B$5:$N$208,COLUMN('2026年度(4年前期)'!$K$5)+1,0)&amp;""</f>
        <v/>
      </c>
      <c r="J275" s="993"/>
      <c r="K275" s="995" t="str">
        <f>VLOOKUP($C252,'2026年度(助産前期)'!$B$5:$N$208,COLUMN('2026年度(助産前期)'!$K$5)+1,0)&amp;""</f>
        <v/>
      </c>
      <c r="L275" s="995"/>
      <c r="M275" s="992" t="str">
        <f>VLOOKUP($C252,'2026年度(M1前期)'!$B$5:$N$208,COLUMN('2026年度(M1前期)'!$K$5)+1,0)&amp;""</f>
        <v/>
      </c>
      <c r="N275" s="993"/>
      <c r="O275" s="995" t="str">
        <f>VLOOKUP($C252,'2026年度(M2前期)'!$B$5:$N$208,COLUMN('2026年度(M2前期)'!$K$5)+1,0)&amp;""</f>
        <v/>
      </c>
      <c r="P275" s="993"/>
      <c r="Q275" s="995" t="str">
        <f>VLOOKUP($C252,'2026年度(D1前期)'!$B$5:$N$208,COLUMN('2026年度(D1前期)'!$K$5)+1,0)&amp;""</f>
        <v/>
      </c>
      <c r="R275" s="993"/>
      <c r="S275" s="995" t="str">
        <f>VLOOKUP($C252,'2026年度(D23前期)'!$B$5:$N$208,COLUMN('2026年度(D23前期)'!$K$5)+1,0)&amp;""</f>
        <v/>
      </c>
      <c r="T275" s="993"/>
      <c r="U275" s="16"/>
      <c r="Z275" s="1000"/>
      <c r="AA275" s="986"/>
      <c r="AB275" s="986"/>
      <c r="AC275" s="986"/>
      <c r="AD275" s="986"/>
      <c r="AE275" s="986"/>
      <c r="AF275" s="986"/>
      <c r="AG275" s="986"/>
      <c r="AH275" s="986"/>
      <c r="AI275" s="986"/>
      <c r="AJ275" s="986"/>
      <c r="AK275" s="986"/>
      <c r="AL275" s="986"/>
      <c r="AM275" s="986"/>
      <c r="AN275" s="986"/>
      <c r="AO275" s="986"/>
      <c r="AP275" s="986"/>
      <c r="AQ275" s="986"/>
      <c r="AR275" s="986"/>
      <c r="AS275" s="986"/>
      <c r="AT275" s="986"/>
      <c r="AU275" s="986"/>
      <c r="AV275" s="986"/>
      <c r="AW275" s="986"/>
      <c r="AX275" s="986"/>
      <c r="AY275" s="986"/>
      <c r="AZ275" s="986"/>
      <c r="BA275" s="986"/>
      <c r="BB275" s="986"/>
      <c r="BC275" s="986"/>
      <c r="BD275" s="986"/>
      <c r="BE275" s="986"/>
      <c r="BF275" s="986"/>
      <c r="BG275" s="986"/>
      <c r="BH275" s="986"/>
      <c r="BI275" s="986"/>
      <c r="BJ275" s="986"/>
      <c r="BK275" s="974"/>
      <c r="BL275" s="974"/>
      <c r="BM275" s="974"/>
      <c r="BN275" s="986"/>
      <c r="BO275" s="986"/>
      <c r="BP275" s="986"/>
      <c r="BQ275" s="986"/>
      <c r="BR275" s="986"/>
      <c r="BS275" s="986"/>
      <c r="BT275" s="986"/>
      <c r="BU275" s="986"/>
      <c r="BV275" s="986"/>
    </row>
    <row r="276" spans="1:74" ht="13.5" customHeight="1">
      <c r="A276" s="1001"/>
      <c r="B276" s="15" t="s">
        <v>63</v>
      </c>
      <c r="C276" s="991"/>
      <c r="D276" s="989"/>
      <c r="E276" s="988"/>
      <c r="F276" s="989"/>
      <c r="G276" s="988"/>
      <c r="H276" s="989"/>
      <c r="I276" s="988"/>
      <c r="J276" s="989"/>
      <c r="K276" s="990"/>
      <c r="L276" s="990"/>
      <c r="M276" s="991"/>
      <c r="N276" s="989"/>
      <c r="O276" s="990"/>
      <c r="P276" s="989"/>
      <c r="Q276" s="990"/>
      <c r="R276" s="989"/>
      <c r="S276" s="990"/>
      <c r="T276" s="989"/>
      <c r="U276" s="26"/>
      <c r="V276" s="19"/>
      <c r="W276" s="19"/>
      <c r="X276" s="19"/>
      <c r="Y276" s="19"/>
      <c r="Z276" s="1001"/>
      <c r="AA276" s="987"/>
      <c r="AB276" s="987"/>
      <c r="AC276" s="987"/>
      <c r="AD276" s="987"/>
      <c r="AE276" s="987"/>
      <c r="AF276" s="987"/>
      <c r="AG276" s="987"/>
      <c r="AH276" s="987"/>
      <c r="AI276" s="987"/>
      <c r="AJ276" s="987"/>
      <c r="AK276" s="987"/>
      <c r="AL276" s="987"/>
      <c r="AM276" s="987"/>
      <c r="AN276" s="987"/>
      <c r="AO276" s="987"/>
      <c r="AP276" s="987"/>
      <c r="AQ276" s="987"/>
      <c r="AR276" s="987"/>
      <c r="AS276" s="987"/>
      <c r="AT276" s="987"/>
      <c r="AU276" s="987"/>
      <c r="AV276" s="987"/>
      <c r="AW276" s="987"/>
      <c r="AX276" s="987"/>
      <c r="AY276" s="987"/>
      <c r="AZ276" s="987"/>
      <c r="BA276" s="987"/>
      <c r="BB276" s="987"/>
      <c r="BC276" s="987"/>
      <c r="BD276" s="987"/>
      <c r="BE276" s="987"/>
      <c r="BF276" s="987"/>
      <c r="BG276" s="987"/>
      <c r="BH276" s="987"/>
      <c r="BI276" s="987"/>
      <c r="BJ276" s="987"/>
      <c r="BK276" s="975"/>
      <c r="BL276" s="975"/>
      <c r="BM276" s="975"/>
      <c r="BN276" s="987"/>
      <c r="BO276" s="987"/>
      <c r="BP276" s="987"/>
      <c r="BQ276" s="987"/>
      <c r="BR276" s="987"/>
      <c r="BS276" s="987"/>
      <c r="BT276" s="987"/>
      <c r="BU276" s="987"/>
      <c r="BV276" s="987"/>
    </row>
    <row r="277" spans="1:74" ht="18">
      <c r="A277" s="27"/>
      <c r="B277" s="28"/>
      <c r="C277" s="1155">
        <f>C252+1</f>
        <v>46124</v>
      </c>
      <c r="D277" s="1155"/>
      <c r="E277" s="1155"/>
      <c r="F277" s="1155"/>
      <c r="G277" s="1155"/>
      <c r="H277" s="1155"/>
      <c r="I277" s="1155"/>
      <c r="J277" s="1155"/>
      <c r="K277" s="1155"/>
      <c r="L277" s="1155"/>
      <c r="M277" s="1155"/>
      <c r="N277" s="1155"/>
      <c r="O277" s="1155"/>
      <c r="P277" s="1155"/>
      <c r="Q277" s="1155"/>
      <c r="R277" s="1155"/>
      <c r="S277" s="1155"/>
      <c r="T277" s="1155"/>
      <c r="U277" s="1142">
        <f>C277</f>
        <v>46124</v>
      </c>
      <c r="V277" s="1143"/>
      <c r="W277" s="1143"/>
      <c r="X277" s="1143"/>
      <c r="Y277" s="1143"/>
      <c r="Z277" s="1144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1000" t="s">
        <v>52</v>
      </c>
      <c r="B278" s="11" t="s">
        <v>53</v>
      </c>
      <c r="C278" s="1011" t="str">
        <f>VLOOKUP($C277,'2026年度(1年前期)'!$B$5:$N$208,COLUMN('2026年度(1年前期)'!$C$5),0)&amp;""</f>
        <v/>
      </c>
      <c r="D278" s="1012"/>
      <c r="E278" s="1018" t="str">
        <f>VLOOKUP($C277,'2026年度(2年前期)'!$B$5:$N$208,COLUMN('2026年度(2年前期)'!$C$5),0)&amp;""</f>
        <v/>
      </c>
      <c r="F278" s="1012"/>
      <c r="G278" s="1018" t="str">
        <f>VLOOKUP($C277,'2026年度(3年前期)'!$B$5:$N$208,COLUMN('2026年度(3年前期)'!$C$5),0)&amp;""</f>
        <v/>
      </c>
      <c r="H278" s="1012"/>
      <c r="I278" s="1018" t="str">
        <f>VLOOKUP($C277,'2026年度(4年前期)'!$B$5:$N$208,COLUMN('2026年度(4年前期)'!$C$5),0)&amp;""</f>
        <v/>
      </c>
      <c r="J278" s="1012"/>
      <c r="K278" s="997" t="str">
        <f>VLOOKUP($C277,'2026年度(助産前期)'!$B$5:$N$208,COLUMN('2026年度(助産前期)'!$C$5),0)&amp;""</f>
        <v/>
      </c>
      <c r="L278" s="1029"/>
      <c r="M278" s="1036" t="str">
        <f>VLOOKUP($C277,'2026年度(M1前期)'!$B$5:$N$208,COLUMN('2026年度(M1前期)'!$C$5),0)&amp;""</f>
        <v/>
      </c>
      <c r="N278" s="1029"/>
      <c r="O278" s="1018" t="str">
        <f>VLOOKUP($C277,'2026年度(M2前期)'!$B$5:$N$208,COLUMN('2026年度(M2前期)'!$C$5),0)&amp;""</f>
        <v/>
      </c>
      <c r="P278" s="1012"/>
      <c r="Q278" s="1018" t="str">
        <f>VLOOKUP($C277,'2026年度(D1前期)'!$B$5:$N$208,COLUMN('2026年度(D1前期)'!$C$5),0)&amp;""</f>
        <v/>
      </c>
      <c r="R278" s="1012"/>
      <c r="S278" s="997" t="str">
        <f>VLOOKUP($C277,'2026年度(D23前期)'!$B$5:$N$208,COLUMN('2026年度(D23前期)'!$C$5),0)&amp;""</f>
        <v/>
      </c>
      <c r="T278" s="1012"/>
      <c r="U278" s="56"/>
      <c r="Y278" s="33"/>
      <c r="Z278" s="999" t="str">
        <f>A278</f>
        <v xml:space="preserve">１時限（09：20～10：50） </v>
      </c>
      <c r="AA278" s="985"/>
      <c r="AB278" s="985"/>
      <c r="AC278" s="985"/>
      <c r="AD278" s="985"/>
      <c r="AE278" s="985"/>
      <c r="AF278" s="985"/>
      <c r="AG278" s="985"/>
      <c r="AH278" s="985"/>
      <c r="AI278" s="985"/>
      <c r="AJ278" s="985"/>
      <c r="AK278" s="985"/>
      <c r="AL278" s="985"/>
      <c r="AM278" s="985"/>
      <c r="AN278" s="985"/>
      <c r="AO278" s="985"/>
      <c r="AP278" s="985"/>
      <c r="AQ278" s="985"/>
      <c r="AR278" s="985"/>
      <c r="AS278" s="985"/>
      <c r="AT278" s="985"/>
      <c r="AU278" s="985"/>
      <c r="AV278" s="985"/>
      <c r="AW278" s="985"/>
      <c r="AX278" s="985"/>
      <c r="AY278" s="985"/>
      <c r="AZ278" s="985"/>
      <c r="BA278" s="985"/>
      <c r="BB278" s="985"/>
      <c r="BC278" s="985"/>
      <c r="BD278" s="985"/>
      <c r="BE278" s="985"/>
      <c r="BF278" s="985"/>
      <c r="BG278" s="985"/>
      <c r="BH278" s="985"/>
      <c r="BI278" s="985"/>
      <c r="BJ278" s="985"/>
      <c r="BK278" s="973"/>
      <c r="BL278" s="973"/>
      <c r="BM278" s="973"/>
      <c r="BN278" s="985"/>
      <c r="BO278" s="985"/>
      <c r="BP278" s="985"/>
      <c r="BQ278" s="985"/>
      <c r="BR278" s="985"/>
      <c r="BS278" s="985"/>
      <c r="BT278" s="985"/>
      <c r="BU278" s="985"/>
      <c r="BV278" s="985"/>
    </row>
    <row r="279" spans="1:74" ht="13.5" customHeight="1">
      <c r="A279" s="1000"/>
      <c r="B279" s="14" t="s">
        <v>58</v>
      </c>
      <c r="C279" s="1014" t="str">
        <f>IFERROR(VLOOKUP(C278,科目・教員!$A$1:$B$355,2,0),"")</f>
        <v/>
      </c>
      <c r="D279" s="1013"/>
      <c r="E279" s="1025" t="str">
        <f>IFERROR(VLOOKUP(E278,科目・教員!$A$1:$B$355,2,0),"")</f>
        <v/>
      </c>
      <c r="F279" s="1013"/>
      <c r="G279" s="1025" t="str">
        <f>IFERROR(VLOOKUP(G278,科目・教員!$A$1:$B$355,2,0),"")</f>
        <v/>
      </c>
      <c r="H279" s="1013"/>
      <c r="I279" s="1025" t="str">
        <f>IFERROR(VLOOKUP(I278,科目・教員!$A$1:$B$355,2,0),"")</f>
        <v/>
      </c>
      <c r="J279" s="1013"/>
      <c r="K279" s="993" t="str">
        <f>IFERROR(VLOOKUP(K278,科目・教員!$A$1:$B$355,2,0),"")</f>
        <v/>
      </c>
      <c r="L279" s="1026"/>
      <c r="M279" s="1032" t="str">
        <f>IFERROR(VLOOKUP(M278,科目・教員!$A$1:$B$355,2,0),"")</f>
        <v/>
      </c>
      <c r="N279" s="1013"/>
      <c r="O279" s="1025" t="str">
        <f>IFERROR(VLOOKUP(O278,科目・教員!$A$1:$B$355,2,0),"")</f>
        <v/>
      </c>
      <c r="P279" s="1013"/>
      <c r="Q279" s="1025" t="str">
        <f>IFERROR(VLOOKUP(Q278,科目・教員!$A$1:$B$355,2,0),"")</f>
        <v/>
      </c>
      <c r="R279" s="1013"/>
      <c r="S279" s="993" t="str">
        <f>IFERROR(VLOOKUP(S278,科目・教員!$A$1:$B$355,2,0),"")</f>
        <v/>
      </c>
      <c r="T279" s="1013"/>
      <c r="U279" s="56"/>
      <c r="Y279" s="33"/>
      <c r="Z279" s="1000"/>
      <c r="AA279" s="986"/>
      <c r="AB279" s="986"/>
      <c r="AC279" s="986"/>
      <c r="AD279" s="986"/>
      <c r="AE279" s="986"/>
      <c r="AF279" s="986"/>
      <c r="AG279" s="986"/>
      <c r="AH279" s="986"/>
      <c r="AI279" s="986"/>
      <c r="AJ279" s="986"/>
      <c r="AK279" s="986"/>
      <c r="AL279" s="986"/>
      <c r="AM279" s="986"/>
      <c r="AN279" s="986"/>
      <c r="AO279" s="986"/>
      <c r="AP279" s="986"/>
      <c r="AQ279" s="986"/>
      <c r="AR279" s="986"/>
      <c r="AS279" s="986"/>
      <c r="AT279" s="986"/>
      <c r="AU279" s="986"/>
      <c r="AV279" s="986"/>
      <c r="AW279" s="986"/>
      <c r="AX279" s="986"/>
      <c r="AY279" s="986"/>
      <c r="AZ279" s="986"/>
      <c r="BA279" s="986"/>
      <c r="BB279" s="986"/>
      <c r="BC279" s="986"/>
      <c r="BD279" s="986"/>
      <c r="BE279" s="986"/>
      <c r="BF279" s="986"/>
      <c r="BG279" s="986"/>
      <c r="BH279" s="986"/>
      <c r="BI279" s="986"/>
      <c r="BJ279" s="986"/>
      <c r="BK279" s="974"/>
      <c r="BL279" s="974"/>
      <c r="BM279" s="974"/>
      <c r="BN279" s="986"/>
      <c r="BO279" s="986"/>
      <c r="BP279" s="986"/>
      <c r="BQ279" s="986"/>
      <c r="BR279" s="986"/>
      <c r="BS279" s="986"/>
      <c r="BT279" s="986"/>
      <c r="BU279" s="986"/>
      <c r="BV279" s="986"/>
    </row>
    <row r="280" spans="1:74" ht="13.5" customHeight="1">
      <c r="A280" s="1000"/>
      <c r="B280" s="14" t="s">
        <v>69</v>
      </c>
      <c r="C280" s="1014" t="str">
        <f>VLOOKUP($C277,'2026年度(1年前期)'!$B$5:$N$208,COLUMN('2026年度(1年前期)'!$C$5)+1,0)&amp;""</f>
        <v/>
      </c>
      <c r="D280" s="1013"/>
      <c r="E280" s="1025" t="str">
        <f>VLOOKUP($C277,'2026年度(2年前期)'!$B$5:$N$208,COLUMN('2026年度(2年前期)'!$C$5)+1,0)&amp;""</f>
        <v/>
      </c>
      <c r="F280" s="1013"/>
      <c r="G280" s="1025" t="str">
        <f>VLOOKUP($C277,'2026年度(3年前期)'!$B$5:$N$208,COLUMN('2026年度(3年前期)'!$C$5)+1,0)&amp;""</f>
        <v/>
      </c>
      <c r="H280" s="1013"/>
      <c r="I280" s="1025" t="str">
        <f>VLOOKUP($C277,'2026年度(4年前期)'!$B$5:$N$208,COLUMN('2026年度(4年前期)'!$C$5)+1,0)&amp;""</f>
        <v/>
      </c>
      <c r="J280" s="1013"/>
      <c r="K280" s="993" t="str">
        <f>VLOOKUP($C277,'2026年度(助産前期)'!$B$5:$N$208,COLUMN('2026年度(助産前期)'!$C$5)+1,0)&amp;""</f>
        <v/>
      </c>
      <c r="L280" s="1026"/>
      <c r="M280" s="1032" t="str">
        <f>VLOOKUP($C277,'2026年度(M1前期)'!$B$5:$N$208,COLUMN('2026年度(M1前期)'!C$5)+1,0)&amp;""</f>
        <v/>
      </c>
      <c r="N280" s="1013"/>
      <c r="O280" s="1025" t="str">
        <f>VLOOKUP($C277,'2026年度(M2前期)'!$B$5:$N$208,COLUMN('2026年度(M2前期)'!$C$5)+1,0)&amp;""</f>
        <v/>
      </c>
      <c r="P280" s="1013"/>
      <c r="Q280" s="1025" t="str">
        <f>VLOOKUP($C277,'2026年度(D1前期)'!$B$5:$N$208,COLUMN('2026年度(D1前期)'!$C$5)+1,0)&amp;""</f>
        <v/>
      </c>
      <c r="R280" s="1013"/>
      <c r="S280" s="993" t="str">
        <f>VLOOKUP($C277,'2026年度(D23前期)'!$B$5:$N$208,COLUMN('2026年度(D23前期)'!$C$5)+1,0)&amp;""</f>
        <v/>
      </c>
      <c r="T280" s="1013"/>
      <c r="U280" s="56"/>
      <c r="Y280" s="33"/>
      <c r="Z280" s="1000"/>
      <c r="AA280" s="986"/>
      <c r="AB280" s="986"/>
      <c r="AC280" s="986"/>
      <c r="AD280" s="986"/>
      <c r="AE280" s="986"/>
      <c r="AF280" s="986"/>
      <c r="AG280" s="986"/>
      <c r="AH280" s="986"/>
      <c r="AI280" s="986"/>
      <c r="AJ280" s="986"/>
      <c r="AK280" s="986"/>
      <c r="AL280" s="986"/>
      <c r="AM280" s="986"/>
      <c r="AN280" s="986"/>
      <c r="AO280" s="986"/>
      <c r="AP280" s="986"/>
      <c r="AQ280" s="986"/>
      <c r="AR280" s="986"/>
      <c r="AS280" s="986"/>
      <c r="AT280" s="986"/>
      <c r="AU280" s="986"/>
      <c r="AV280" s="986"/>
      <c r="AW280" s="986"/>
      <c r="AX280" s="986"/>
      <c r="AY280" s="986"/>
      <c r="AZ280" s="986"/>
      <c r="BA280" s="986"/>
      <c r="BB280" s="986"/>
      <c r="BC280" s="986"/>
      <c r="BD280" s="986"/>
      <c r="BE280" s="986"/>
      <c r="BF280" s="986"/>
      <c r="BG280" s="986"/>
      <c r="BH280" s="986"/>
      <c r="BI280" s="986"/>
      <c r="BJ280" s="986"/>
      <c r="BK280" s="974"/>
      <c r="BL280" s="974"/>
      <c r="BM280" s="974"/>
      <c r="BN280" s="986"/>
      <c r="BO280" s="986"/>
      <c r="BP280" s="986"/>
      <c r="BQ280" s="986"/>
      <c r="BR280" s="986"/>
      <c r="BS280" s="986"/>
      <c r="BT280" s="986"/>
      <c r="BU280" s="986"/>
      <c r="BV280" s="986"/>
    </row>
    <row r="281" spans="1:74" ht="13.5" customHeight="1">
      <c r="A281" s="1001"/>
      <c r="B281" s="15" t="s">
        <v>63</v>
      </c>
      <c r="C281" s="991"/>
      <c r="D281" s="1031"/>
      <c r="E281" s="988"/>
      <c r="F281" s="1031"/>
      <c r="G281" s="988"/>
      <c r="H281" s="1031"/>
      <c r="I281" s="988"/>
      <c r="J281" s="1031"/>
      <c r="K281" s="990"/>
      <c r="L281" s="1034"/>
      <c r="M281" s="1030"/>
      <c r="N281" s="1031"/>
      <c r="O281" s="988"/>
      <c r="P281" s="1031"/>
      <c r="Q281" s="988"/>
      <c r="R281" s="1031"/>
      <c r="S281" s="990"/>
      <c r="T281" s="1031"/>
      <c r="U281" s="56"/>
      <c r="Y281" s="33"/>
      <c r="Z281" s="1001"/>
      <c r="AA281" s="987"/>
      <c r="AB281" s="987"/>
      <c r="AC281" s="987"/>
      <c r="AD281" s="987"/>
      <c r="AE281" s="987"/>
      <c r="AF281" s="987"/>
      <c r="AG281" s="987"/>
      <c r="AH281" s="987"/>
      <c r="AI281" s="987"/>
      <c r="AJ281" s="987"/>
      <c r="AK281" s="987"/>
      <c r="AL281" s="987"/>
      <c r="AM281" s="987"/>
      <c r="AN281" s="987"/>
      <c r="AO281" s="987"/>
      <c r="AP281" s="987"/>
      <c r="AQ281" s="987"/>
      <c r="AR281" s="987"/>
      <c r="AS281" s="987"/>
      <c r="AT281" s="987"/>
      <c r="AU281" s="987"/>
      <c r="AV281" s="987"/>
      <c r="AW281" s="987"/>
      <c r="AX281" s="987"/>
      <c r="AY281" s="987"/>
      <c r="AZ281" s="987"/>
      <c r="BA281" s="987"/>
      <c r="BB281" s="987"/>
      <c r="BC281" s="987"/>
      <c r="BD281" s="987"/>
      <c r="BE281" s="987"/>
      <c r="BF281" s="987"/>
      <c r="BG281" s="987"/>
      <c r="BH281" s="987"/>
      <c r="BI281" s="987"/>
      <c r="BJ281" s="987"/>
      <c r="BK281" s="975"/>
      <c r="BL281" s="975"/>
      <c r="BM281" s="975"/>
      <c r="BN281" s="987"/>
      <c r="BO281" s="987"/>
      <c r="BP281" s="987"/>
      <c r="BQ281" s="987"/>
      <c r="BR281" s="987"/>
      <c r="BS281" s="987"/>
      <c r="BT281" s="987"/>
      <c r="BU281" s="987"/>
      <c r="BV281" s="987"/>
    </row>
    <row r="282" spans="1:74" ht="13.5" customHeight="1">
      <c r="A282" s="1000" t="s">
        <v>65</v>
      </c>
      <c r="B282" s="14" t="s">
        <v>53</v>
      </c>
      <c r="C282" s="1011" t="str">
        <f>VLOOKUP($C277,'2026年度(1年前期)'!$B$5:$N$208,COLUMN('2026年度(1年前期)'!$E$5),0)&amp;""</f>
        <v/>
      </c>
      <c r="D282" s="1012"/>
      <c r="E282" s="1018" t="str">
        <f>VLOOKUP($C277,'2026年度(2年前期)'!$B$5:$N$208,COLUMN('2026年度(2年前期)'!$E$5),0)&amp;""</f>
        <v/>
      </c>
      <c r="F282" s="1012"/>
      <c r="G282" s="1018" t="str">
        <f>VLOOKUP($C277,'2026年度(3年前期)'!$B$5:$N$208,COLUMN('2026年度(3年前期)'!$E$5),0)&amp;""</f>
        <v/>
      </c>
      <c r="H282" s="1012"/>
      <c r="I282" s="1018" t="str">
        <f>VLOOKUP($C277,'2026年度(4年前期)'!$B$5:$N$208,COLUMN('2026年度(4年前期)'!$E$5),0)&amp;""</f>
        <v/>
      </c>
      <c r="J282" s="1012"/>
      <c r="K282" s="997" t="str">
        <f>VLOOKUP($C277,'2026年度(助産前期)'!$B$5:$N$208,COLUMN('2026年度(助産前期)'!$E$5),0)&amp;""</f>
        <v/>
      </c>
      <c r="L282" s="1029"/>
      <c r="M282" s="1011" t="str">
        <f>VLOOKUP($C277,'2026年度(M1前期)'!$B$5:$N$208,COLUMN('2026年度(M1前期)'!$E$5),0)&amp;""</f>
        <v/>
      </c>
      <c r="N282" s="1012"/>
      <c r="O282" s="997" t="str">
        <f>VLOOKUP($C277,'2026年度(M2前期)'!$B$5:$N$208,COLUMN('2026年度(M2前期)'!$E$5),0)&amp;""</f>
        <v/>
      </c>
      <c r="P282" s="1012"/>
      <c r="Q282" s="997" t="str">
        <f>VLOOKUP($C277,'2026年度(D1前期)'!$B$5:$N$208,COLUMN('2026年度(D1前期)'!$E$5),0)&amp;""</f>
        <v/>
      </c>
      <c r="R282" s="1012"/>
      <c r="S282" s="997" t="str">
        <f>VLOOKUP($C277,'2026年度(D23前期)'!$B$5:$N$208,COLUMN('2026年度(D23前期)'!$E$5),0)&amp;""</f>
        <v/>
      </c>
      <c r="T282" s="1012"/>
      <c r="U282" s="56"/>
      <c r="Y282" s="33"/>
      <c r="Z282" s="1000" t="str">
        <f>A282</f>
        <v>２時限（11：00～12：30）</v>
      </c>
      <c r="AA282" s="985"/>
      <c r="AB282" s="985"/>
      <c r="AC282" s="985"/>
      <c r="AD282" s="985"/>
      <c r="AE282" s="985"/>
      <c r="AF282" s="985"/>
      <c r="AG282" s="985"/>
      <c r="AH282" s="985"/>
      <c r="AI282" s="985"/>
      <c r="AJ282" s="985"/>
      <c r="AK282" s="985"/>
      <c r="AL282" s="985"/>
      <c r="AM282" s="985"/>
      <c r="AN282" s="985"/>
      <c r="AO282" s="985"/>
      <c r="AP282" s="985"/>
      <c r="AQ282" s="985"/>
      <c r="AR282" s="985"/>
      <c r="AS282" s="985"/>
      <c r="AT282" s="985"/>
      <c r="AU282" s="985"/>
      <c r="AV282" s="985"/>
      <c r="AW282" s="985"/>
      <c r="AX282" s="985"/>
      <c r="AY282" s="985"/>
      <c r="AZ282" s="985"/>
      <c r="BA282" s="985"/>
      <c r="BB282" s="985"/>
      <c r="BC282" s="985"/>
      <c r="BD282" s="985"/>
      <c r="BE282" s="985"/>
      <c r="BF282" s="985"/>
      <c r="BG282" s="985"/>
      <c r="BH282" s="985"/>
      <c r="BI282" s="985"/>
      <c r="BJ282" s="985"/>
      <c r="BK282" s="973"/>
      <c r="BL282" s="973"/>
      <c r="BM282" s="973"/>
      <c r="BN282" s="985"/>
      <c r="BO282" s="985"/>
      <c r="BP282" s="985"/>
      <c r="BQ282" s="985"/>
      <c r="BR282" s="985"/>
      <c r="BS282" s="985"/>
      <c r="BT282" s="985"/>
      <c r="BU282" s="985"/>
      <c r="BV282" s="985"/>
    </row>
    <row r="283" spans="1:74" ht="13.5" customHeight="1">
      <c r="A283" s="1000"/>
      <c r="B283" s="14" t="s">
        <v>58</v>
      </c>
      <c r="C283" s="1014" t="str">
        <f>IFERROR(VLOOKUP(C282,科目・教員!$A$1:$B$355,2,0),"")</f>
        <v/>
      </c>
      <c r="D283" s="1013"/>
      <c r="E283" s="1025" t="str">
        <f>IFERROR(VLOOKUP(E282,科目・教員!$A$1:$B$355,2,0),"")</f>
        <v/>
      </c>
      <c r="F283" s="1013"/>
      <c r="G283" s="1025" t="str">
        <f>IFERROR(VLOOKUP(G282,科目・教員!$A$1:$B$355,2,0),"")</f>
        <v/>
      </c>
      <c r="H283" s="1013"/>
      <c r="I283" s="1025" t="str">
        <f>IFERROR(VLOOKUP(I282,科目・教員!$A$1:$B$355,2,0),"")</f>
        <v/>
      </c>
      <c r="J283" s="1013"/>
      <c r="K283" s="993" t="str">
        <f>IFERROR(VLOOKUP(K282,科目・教員!$A$1:$B$355,2,0),"")</f>
        <v/>
      </c>
      <c r="L283" s="1026"/>
      <c r="M283" s="1014" t="str">
        <f>IFERROR(VLOOKUP(M282,科目・教員!$A$1:$B$355,2,0),"")</f>
        <v/>
      </c>
      <c r="N283" s="1013"/>
      <c r="O283" s="993" t="str">
        <f>IFERROR(VLOOKUP(O282,科目・教員!$A$1:$B$355,2,0),"")</f>
        <v/>
      </c>
      <c r="P283" s="1013"/>
      <c r="Q283" s="993" t="str">
        <f>IFERROR(VLOOKUP(Q282,科目・教員!$A$1:$B$355,2,0),"")</f>
        <v/>
      </c>
      <c r="R283" s="1013"/>
      <c r="S283" s="993" t="str">
        <f>IFERROR(VLOOKUP(S282,科目・教員!$A$1:$B$355,2,0),"")</f>
        <v/>
      </c>
      <c r="T283" s="1013"/>
      <c r="U283" s="56"/>
      <c r="Y283" s="33"/>
      <c r="Z283" s="1000"/>
      <c r="AA283" s="986"/>
      <c r="AB283" s="986"/>
      <c r="AC283" s="986"/>
      <c r="AD283" s="986"/>
      <c r="AE283" s="986"/>
      <c r="AF283" s="986"/>
      <c r="AG283" s="986"/>
      <c r="AH283" s="986"/>
      <c r="AI283" s="986"/>
      <c r="AJ283" s="986"/>
      <c r="AK283" s="986"/>
      <c r="AL283" s="986"/>
      <c r="AM283" s="986"/>
      <c r="AN283" s="986"/>
      <c r="AO283" s="986"/>
      <c r="AP283" s="986"/>
      <c r="AQ283" s="986"/>
      <c r="AR283" s="986"/>
      <c r="AS283" s="986"/>
      <c r="AT283" s="986"/>
      <c r="AU283" s="986"/>
      <c r="AV283" s="986"/>
      <c r="AW283" s="986"/>
      <c r="AX283" s="986"/>
      <c r="AY283" s="986"/>
      <c r="AZ283" s="986"/>
      <c r="BA283" s="986"/>
      <c r="BB283" s="986"/>
      <c r="BC283" s="986"/>
      <c r="BD283" s="986"/>
      <c r="BE283" s="986"/>
      <c r="BF283" s="986"/>
      <c r="BG283" s="986"/>
      <c r="BH283" s="986"/>
      <c r="BI283" s="986"/>
      <c r="BJ283" s="986"/>
      <c r="BK283" s="974"/>
      <c r="BL283" s="974"/>
      <c r="BM283" s="974"/>
      <c r="BN283" s="986"/>
      <c r="BO283" s="986"/>
      <c r="BP283" s="986"/>
      <c r="BQ283" s="986"/>
      <c r="BR283" s="986"/>
      <c r="BS283" s="986"/>
      <c r="BT283" s="986"/>
      <c r="BU283" s="986"/>
      <c r="BV283" s="986"/>
    </row>
    <row r="284" spans="1:74" ht="13.5" customHeight="1">
      <c r="A284" s="1000"/>
      <c r="B284" s="14" t="s">
        <v>69</v>
      </c>
      <c r="C284" s="1014" t="str">
        <f>VLOOKUP($C277,'2026年度(1年前期)'!$B$5:$N$208,COLUMN('2026年度(1年前期)'!$E$5)+1,0)&amp;""</f>
        <v/>
      </c>
      <c r="D284" s="1013"/>
      <c r="E284" s="1025" t="str">
        <f>VLOOKUP($C277,'2026年度(2年前期)'!$B$5:$N$208,COLUMN('2026年度(2年前期)'!$E$5)+1,0)&amp;""</f>
        <v/>
      </c>
      <c r="F284" s="1013"/>
      <c r="G284" s="1025" t="str">
        <f>VLOOKUP($C277,'2026年度(3年前期)'!$B$5:$N$208,COLUMN('2026年度(3年前期)'!$E$5)+1,0)&amp;""</f>
        <v/>
      </c>
      <c r="H284" s="1013"/>
      <c r="I284" s="1025" t="str">
        <f>VLOOKUP($C277,'2026年度(4年前期)'!$B$5:$N$208,COLUMN('2026年度(4年前期)'!$E$5)+1,0)&amp;""</f>
        <v/>
      </c>
      <c r="J284" s="1013"/>
      <c r="K284" s="993" t="str">
        <f>VLOOKUP($C277,'2026年度(助産前期)'!$B$5:$N$208,COLUMN('2026年度(助産前期)'!$E$5)+1,0)&amp;""</f>
        <v/>
      </c>
      <c r="L284" s="1026"/>
      <c r="M284" s="1014" t="str">
        <f>VLOOKUP($C277,'2026年度(M1前期)'!$B$5:$N$208,COLUMN('2026年度(M1前期)'!$E$5)+1,0)&amp;""</f>
        <v/>
      </c>
      <c r="N284" s="1013"/>
      <c r="O284" s="993" t="str">
        <f>VLOOKUP($C277,'2026年度(M2前期)'!$B$5:$N$208,COLUMN('2026年度(M2前期)'!$E$5)+1,0)&amp;""</f>
        <v/>
      </c>
      <c r="P284" s="1013"/>
      <c r="Q284" s="993" t="str">
        <f>VLOOKUP($C277,'2026年度(D1前期)'!$B$5:$N$208,COLUMN('2026年度(D1前期)'!$E$5)+1,0)&amp;""</f>
        <v/>
      </c>
      <c r="R284" s="1013"/>
      <c r="S284" s="993" t="str">
        <f>VLOOKUP($C277,'2026年度(D23前期)'!$B$5:$N$208,COLUMN('2026年度(D23前期)'!$E$5)+1,0)&amp;""</f>
        <v/>
      </c>
      <c r="T284" s="1013"/>
      <c r="U284" s="56"/>
      <c r="Z284" s="1000"/>
      <c r="AA284" s="986"/>
      <c r="AB284" s="986"/>
      <c r="AC284" s="986"/>
      <c r="AD284" s="986"/>
      <c r="AE284" s="986"/>
      <c r="AF284" s="986"/>
      <c r="AG284" s="986"/>
      <c r="AH284" s="986"/>
      <c r="AI284" s="986"/>
      <c r="AJ284" s="986"/>
      <c r="AK284" s="986"/>
      <c r="AL284" s="986"/>
      <c r="AM284" s="986"/>
      <c r="AN284" s="986"/>
      <c r="AO284" s="986"/>
      <c r="AP284" s="986"/>
      <c r="AQ284" s="986"/>
      <c r="AR284" s="986"/>
      <c r="AS284" s="986"/>
      <c r="AT284" s="986"/>
      <c r="AU284" s="986"/>
      <c r="AV284" s="986"/>
      <c r="AW284" s="986"/>
      <c r="AX284" s="986"/>
      <c r="AY284" s="986"/>
      <c r="AZ284" s="986"/>
      <c r="BA284" s="986"/>
      <c r="BB284" s="986"/>
      <c r="BC284" s="986"/>
      <c r="BD284" s="986"/>
      <c r="BE284" s="986"/>
      <c r="BF284" s="986"/>
      <c r="BG284" s="986"/>
      <c r="BH284" s="986"/>
      <c r="BI284" s="986"/>
      <c r="BJ284" s="986"/>
      <c r="BK284" s="974"/>
      <c r="BL284" s="974"/>
      <c r="BM284" s="974"/>
      <c r="BN284" s="986"/>
      <c r="BO284" s="986"/>
      <c r="BP284" s="986"/>
      <c r="BQ284" s="986"/>
      <c r="BR284" s="986"/>
      <c r="BS284" s="986"/>
      <c r="BT284" s="986"/>
      <c r="BU284" s="986"/>
      <c r="BV284" s="986"/>
    </row>
    <row r="285" spans="1:74" ht="13.5" customHeight="1">
      <c r="A285" s="1017"/>
      <c r="B285" s="15" t="s">
        <v>63</v>
      </c>
      <c r="C285" s="991"/>
      <c r="D285" s="989"/>
      <c r="E285" s="988"/>
      <c r="F285" s="989"/>
      <c r="G285" s="988"/>
      <c r="H285" s="989"/>
      <c r="I285" s="988"/>
      <c r="J285" s="989"/>
      <c r="K285" s="990"/>
      <c r="L285" s="990"/>
      <c r="M285" s="991"/>
      <c r="N285" s="989"/>
      <c r="O285" s="990"/>
      <c r="P285" s="989"/>
      <c r="Q285" s="990"/>
      <c r="R285" s="989"/>
      <c r="S285" s="990"/>
      <c r="T285" s="989"/>
      <c r="U285" s="56"/>
      <c r="Z285" s="1001"/>
      <c r="AA285" s="987"/>
      <c r="AB285" s="987"/>
      <c r="AC285" s="987"/>
      <c r="AD285" s="987"/>
      <c r="AE285" s="987"/>
      <c r="AF285" s="987"/>
      <c r="AG285" s="987"/>
      <c r="AH285" s="987"/>
      <c r="AI285" s="987"/>
      <c r="AJ285" s="987"/>
      <c r="AK285" s="987"/>
      <c r="AL285" s="987"/>
      <c r="AM285" s="987"/>
      <c r="AN285" s="987"/>
      <c r="AO285" s="987"/>
      <c r="AP285" s="987"/>
      <c r="AQ285" s="987"/>
      <c r="AR285" s="987"/>
      <c r="AS285" s="987"/>
      <c r="AT285" s="987"/>
      <c r="AU285" s="987"/>
      <c r="AV285" s="987"/>
      <c r="AW285" s="987"/>
      <c r="AX285" s="987"/>
      <c r="AY285" s="987"/>
      <c r="AZ285" s="987"/>
      <c r="BA285" s="987"/>
      <c r="BB285" s="987"/>
      <c r="BC285" s="987"/>
      <c r="BD285" s="987"/>
      <c r="BE285" s="987"/>
      <c r="BF285" s="987"/>
      <c r="BG285" s="987"/>
      <c r="BH285" s="987"/>
      <c r="BI285" s="987"/>
      <c r="BJ285" s="987"/>
      <c r="BK285" s="975"/>
      <c r="BL285" s="975"/>
      <c r="BM285" s="975"/>
      <c r="BN285" s="987"/>
      <c r="BO285" s="987"/>
      <c r="BP285" s="987"/>
      <c r="BQ285" s="987"/>
      <c r="BR285" s="987"/>
      <c r="BS285" s="987"/>
      <c r="BT285" s="987"/>
      <c r="BU285" s="987"/>
      <c r="BV285" s="987"/>
    </row>
    <row r="286" spans="1:74" ht="13.5" customHeight="1">
      <c r="A286" s="999" t="s">
        <v>71</v>
      </c>
      <c r="B286" s="17" t="s">
        <v>72</v>
      </c>
      <c r="C286" s="1011"/>
      <c r="D286" s="1012"/>
      <c r="E286" s="1018"/>
      <c r="F286" s="1012"/>
      <c r="G286" s="1018"/>
      <c r="H286" s="1012"/>
      <c r="I286" s="1018"/>
      <c r="J286" s="1012"/>
      <c r="K286" s="997"/>
      <c r="L286" s="1029"/>
      <c r="M286" s="1011"/>
      <c r="N286" s="1012"/>
      <c r="O286" s="997"/>
      <c r="P286" s="1012"/>
      <c r="Q286" s="997"/>
      <c r="R286" s="1012"/>
      <c r="S286" s="997"/>
      <c r="T286" s="1012"/>
      <c r="U286" s="58"/>
      <c r="Z286" s="1000" t="str">
        <f>A286</f>
        <v>昼休み（12：30～13：30）</v>
      </c>
      <c r="AA286" s="985"/>
      <c r="AB286" s="985"/>
      <c r="AC286" s="985"/>
      <c r="AD286" s="985"/>
      <c r="AE286" s="985"/>
      <c r="AF286" s="985"/>
      <c r="AG286" s="985"/>
      <c r="AH286" s="985"/>
      <c r="AI286" s="985"/>
      <c r="AJ286" s="985"/>
      <c r="AK286" s="985"/>
      <c r="AL286" s="985"/>
      <c r="AM286" s="985"/>
      <c r="AN286" s="985"/>
      <c r="AO286" s="985"/>
      <c r="AP286" s="985"/>
      <c r="AQ286" s="985"/>
      <c r="AR286" s="985"/>
      <c r="AS286" s="985"/>
      <c r="AT286" s="985"/>
      <c r="AU286" s="985"/>
      <c r="AV286" s="985"/>
      <c r="AW286" s="985"/>
      <c r="AX286" s="985"/>
      <c r="AY286" s="985"/>
      <c r="AZ286" s="985"/>
      <c r="BA286" s="985"/>
      <c r="BB286" s="985"/>
      <c r="BC286" s="985"/>
      <c r="BD286" s="985"/>
      <c r="BE286" s="985"/>
      <c r="BF286" s="985"/>
      <c r="BG286" s="985"/>
      <c r="BH286" s="985"/>
      <c r="BI286" s="985"/>
      <c r="BJ286" s="985"/>
      <c r="BK286" s="973"/>
      <c r="BL286" s="973"/>
      <c r="BM286" s="973"/>
      <c r="BN286" s="985"/>
      <c r="BO286" s="985"/>
      <c r="BP286" s="985"/>
      <c r="BQ286" s="985"/>
      <c r="BR286" s="985"/>
      <c r="BS286" s="985"/>
      <c r="BT286" s="985"/>
      <c r="BU286" s="985"/>
      <c r="BV286" s="985"/>
    </row>
    <row r="287" spans="1:74" ht="13.5" customHeight="1">
      <c r="A287" s="1000"/>
      <c r="B287" s="17" t="s">
        <v>73</v>
      </c>
      <c r="C287" s="1014"/>
      <c r="D287" s="1013"/>
      <c r="E287" s="1025"/>
      <c r="F287" s="1013"/>
      <c r="G287" s="1025"/>
      <c r="H287" s="1013"/>
      <c r="I287" s="1025"/>
      <c r="J287" s="1013"/>
      <c r="K287" s="993"/>
      <c r="L287" s="1026"/>
      <c r="M287" s="1014"/>
      <c r="N287" s="1013"/>
      <c r="O287" s="993"/>
      <c r="P287" s="1013"/>
      <c r="Q287" s="993"/>
      <c r="R287" s="1013"/>
      <c r="S287" s="993"/>
      <c r="T287" s="1013"/>
      <c r="U287" s="58"/>
      <c r="Z287" s="1000"/>
      <c r="AA287" s="986"/>
      <c r="AB287" s="986"/>
      <c r="AC287" s="986"/>
      <c r="AD287" s="986"/>
      <c r="AE287" s="986"/>
      <c r="AF287" s="986"/>
      <c r="AG287" s="986"/>
      <c r="AH287" s="986"/>
      <c r="AI287" s="986"/>
      <c r="AJ287" s="986"/>
      <c r="AK287" s="986"/>
      <c r="AL287" s="986"/>
      <c r="AM287" s="986"/>
      <c r="AN287" s="986"/>
      <c r="AO287" s="986"/>
      <c r="AP287" s="986"/>
      <c r="AQ287" s="986"/>
      <c r="AR287" s="986"/>
      <c r="AS287" s="986"/>
      <c r="AT287" s="986"/>
      <c r="AU287" s="986"/>
      <c r="AV287" s="986"/>
      <c r="AW287" s="986"/>
      <c r="AX287" s="986"/>
      <c r="AY287" s="986"/>
      <c r="AZ287" s="986"/>
      <c r="BA287" s="986"/>
      <c r="BB287" s="986"/>
      <c r="BC287" s="986"/>
      <c r="BD287" s="986"/>
      <c r="BE287" s="986"/>
      <c r="BF287" s="986"/>
      <c r="BG287" s="986"/>
      <c r="BH287" s="986"/>
      <c r="BI287" s="986"/>
      <c r="BJ287" s="986"/>
      <c r="BK287" s="974"/>
      <c r="BL287" s="974"/>
      <c r="BM287" s="974"/>
      <c r="BN287" s="986"/>
      <c r="BO287" s="986"/>
      <c r="BP287" s="986"/>
      <c r="BQ287" s="986"/>
      <c r="BR287" s="986"/>
      <c r="BS287" s="986"/>
      <c r="BT287" s="986"/>
      <c r="BU287" s="986"/>
      <c r="BV287" s="986"/>
    </row>
    <row r="288" spans="1:74" ht="13.5" customHeight="1">
      <c r="A288" s="1000"/>
      <c r="B288" s="17" t="s">
        <v>69</v>
      </c>
      <c r="C288" s="1014"/>
      <c r="D288" s="1013"/>
      <c r="E288" s="1025"/>
      <c r="F288" s="1013"/>
      <c r="G288" s="1025"/>
      <c r="H288" s="1013"/>
      <c r="I288" s="1025"/>
      <c r="J288" s="1013"/>
      <c r="K288" s="993"/>
      <c r="L288" s="1026"/>
      <c r="M288" s="1014"/>
      <c r="N288" s="1013"/>
      <c r="O288" s="993"/>
      <c r="P288" s="1013"/>
      <c r="Q288" s="993"/>
      <c r="R288" s="1013"/>
      <c r="S288" s="993"/>
      <c r="T288" s="1013"/>
      <c r="U288" s="56"/>
      <c r="Z288" s="1000"/>
      <c r="AA288" s="986"/>
      <c r="AB288" s="986"/>
      <c r="AC288" s="986"/>
      <c r="AD288" s="986"/>
      <c r="AE288" s="986"/>
      <c r="AF288" s="986"/>
      <c r="AG288" s="986"/>
      <c r="AH288" s="986"/>
      <c r="AI288" s="986"/>
      <c r="AJ288" s="986"/>
      <c r="AK288" s="986"/>
      <c r="AL288" s="986"/>
      <c r="AM288" s="986"/>
      <c r="AN288" s="986"/>
      <c r="AO288" s="986"/>
      <c r="AP288" s="986"/>
      <c r="AQ288" s="986"/>
      <c r="AR288" s="986"/>
      <c r="AS288" s="986"/>
      <c r="AT288" s="986"/>
      <c r="AU288" s="986"/>
      <c r="AV288" s="986"/>
      <c r="AW288" s="986"/>
      <c r="AX288" s="986"/>
      <c r="AY288" s="986"/>
      <c r="AZ288" s="986"/>
      <c r="BA288" s="986"/>
      <c r="BB288" s="986"/>
      <c r="BC288" s="986"/>
      <c r="BD288" s="986"/>
      <c r="BE288" s="986"/>
      <c r="BF288" s="986"/>
      <c r="BG288" s="986"/>
      <c r="BH288" s="986"/>
      <c r="BI288" s="986"/>
      <c r="BJ288" s="986"/>
      <c r="BK288" s="974"/>
      <c r="BL288" s="974"/>
      <c r="BM288" s="974"/>
      <c r="BN288" s="986"/>
      <c r="BO288" s="986"/>
      <c r="BP288" s="986"/>
      <c r="BQ288" s="986"/>
      <c r="BR288" s="986"/>
      <c r="BS288" s="986"/>
      <c r="BT288" s="986"/>
      <c r="BU288" s="986"/>
      <c r="BV288" s="986"/>
    </row>
    <row r="289" spans="1:74" ht="13.5" customHeight="1">
      <c r="A289" s="1001"/>
      <c r="B289" s="18" t="s">
        <v>63</v>
      </c>
      <c r="C289" s="1023"/>
      <c r="D289" s="1016"/>
      <c r="E289" s="1024"/>
      <c r="F289" s="1016"/>
      <c r="G289" s="1024"/>
      <c r="H289" s="1016"/>
      <c r="I289" s="1024"/>
      <c r="J289" s="1016"/>
      <c r="K289" s="1015"/>
      <c r="L289" s="1015"/>
      <c r="M289" s="1023"/>
      <c r="N289" s="1016"/>
      <c r="O289" s="1015"/>
      <c r="P289" s="1016"/>
      <c r="Q289" s="1015"/>
      <c r="R289" s="1016"/>
      <c r="S289" s="1015"/>
      <c r="T289" s="1016"/>
      <c r="U289" s="56"/>
      <c r="Z289" s="1001"/>
      <c r="AA289" s="987"/>
      <c r="AB289" s="987"/>
      <c r="AC289" s="987"/>
      <c r="AD289" s="987"/>
      <c r="AE289" s="987"/>
      <c r="AF289" s="987"/>
      <c r="AG289" s="987"/>
      <c r="AH289" s="987"/>
      <c r="AI289" s="987"/>
      <c r="AJ289" s="987"/>
      <c r="AK289" s="987"/>
      <c r="AL289" s="987"/>
      <c r="AM289" s="987"/>
      <c r="AN289" s="987"/>
      <c r="AO289" s="987"/>
      <c r="AP289" s="987"/>
      <c r="AQ289" s="987"/>
      <c r="AR289" s="987"/>
      <c r="AS289" s="987"/>
      <c r="AT289" s="987"/>
      <c r="AU289" s="987"/>
      <c r="AV289" s="987"/>
      <c r="AW289" s="987"/>
      <c r="AX289" s="987"/>
      <c r="AY289" s="987"/>
      <c r="AZ289" s="987"/>
      <c r="BA289" s="987"/>
      <c r="BB289" s="987"/>
      <c r="BC289" s="987"/>
      <c r="BD289" s="987"/>
      <c r="BE289" s="987"/>
      <c r="BF289" s="987"/>
      <c r="BG289" s="987"/>
      <c r="BH289" s="987"/>
      <c r="BI289" s="987"/>
      <c r="BJ289" s="987"/>
      <c r="BK289" s="975"/>
      <c r="BL289" s="975"/>
      <c r="BM289" s="975"/>
      <c r="BN289" s="987"/>
      <c r="BO289" s="987"/>
      <c r="BP289" s="987"/>
      <c r="BQ289" s="987"/>
      <c r="BR289" s="987"/>
      <c r="BS289" s="987"/>
      <c r="BT289" s="987"/>
      <c r="BU289" s="987"/>
      <c r="BV289" s="987"/>
    </row>
    <row r="290" spans="1:74" ht="13.5" customHeight="1">
      <c r="A290" s="1000" t="s">
        <v>74</v>
      </c>
      <c r="B290" s="14" t="s">
        <v>53</v>
      </c>
      <c r="C290" s="996" t="str">
        <f>VLOOKUP($C277,'2026年度(1年前期)'!$B$5:$N$208,COLUMN('2026年度(1年前期)'!$G$5),0)&amp;""</f>
        <v/>
      </c>
      <c r="D290" s="997"/>
      <c r="E290" s="1002" t="str">
        <f>VLOOKUP($C277,'2026年度(2年前期)'!$B$5:$N$208,COLUMN('2026年度(2年前期)'!$G$5),0)&amp;""</f>
        <v/>
      </c>
      <c r="F290" s="997"/>
      <c r="G290" s="1002" t="str">
        <f>VLOOKUP($C277,'2026年度(3年前期)'!$B$5:$N$208,COLUMN('2026年度(3年前期)'!$G$5),0)&amp;""</f>
        <v/>
      </c>
      <c r="H290" s="997"/>
      <c r="I290" s="1002" t="str">
        <f>VLOOKUP($C277,'2026年度(4年前期)'!$B$5:$N$208,COLUMN('2026年度(4年前期)'!$G$5),0)&amp;""</f>
        <v/>
      </c>
      <c r="J290" s="997"/>
      <c r="K290" s="998" t="str">
        <f>VLOOKUP($C277,'2026年度(助産前期)'!$B$5:$N$208,COLUMN('2026年度(助産前期)'!$G$5),0)&amp;""</f>
        <v/>
      </c>
      <c r="L290" s="998"/>
      <c r="M290" s="996" t="str">
        <f>VLOOKUP($C277,'2026年度(M1前期)'!$B$5:$N$208,COLUMN('2026年度(M1前期)'!$G$5),0)&amp;""</f>
        <v/>
      </c>
      <c r="N290" s="997"/>
      <c r="O290" s="998" t="str">
        <f>VLOOKUP($C277,'2026年度(M2前期)'!$B$5:$N$208,COLUMN('2026年度(M2前期)'!$G$5),0)&amp;""</f>
        <v/>
      </c>
      <c r="P290" s="997"/>
      <c r="Q290" s="998" t="str">
        <f>VLOOKUP($C277,'2026年度(D1前期)'!$B$5:$N$208,COLUMN('2026年度(D1前期)'!$G$5),0)&amp;""</f>
        <v/>
      </c>
      <c r="R290" s="997"/>
      <c r="S290" s="998" t="str">
        <f>VLOOKUP($C277,'2026年度(D23前期)'!$B$5:$N$208,COLUMN('2026年度(D23前期)'!$G$5),0)&amp;""</f>
        <v/>
      </c>
      <c r="T290" s="997"/>
      <c r="U290" s="58"/>
      <c r="Z290" s="1000" t="str">
        <f>A290</f>
        <v>３時限（13：30～15：00）</v>
      </c>
      <c r="AA290" s="985"/>
      <c r="AB290" s="985"/>
      <c r="AC290" s="985"/>
      <c r="AD290" s="985"/>
      <c r="AE290" s="985"/>
      <c r="AF290" s="985"/>
      <c r="AG290" s="985"/>
      <c r="AH290" s="985"/>
      <c r="AI290" s="985"/>
      <c r="AJ290" s="985"/>
      <c r="AK290" s="985"/>
      <c r="AL290" s="985"/>
      <c r="AM290" s="985"/>
      <c r="AN290" s="985"/>
      <c r="AO290" s="985"/>
      <c r="AP290" s="985"/>
      <c r="AQ290" s="985"/>
      <c r="AR290" s="985"/>
      <c r="AS290" s="985"/>
      <c r="AT290" s="985"/>
      <c r="AU290" s="985"/>
      <c r="AV290" s="985"/>
      <c r="AW290" s="985"/>
      <c r="AX290" s="985"/>
      <c r="AY290" s="985"/>
      <c r="AZ290" s="985"/>
      <c r="BA290" s="985"/>
      <c r="BB290" s="985"/>
      <c r="BC290" s="985"/>
      <c r="BD290" s="985"/>
      <c r="BE290" s="985"/>
      <c r="BF290" s="985"/>
      <c r="BG290" s="985"/>
      <c r="BH290" s="985"/>
      <c r="BI290" s="985"/>
      <c r="BJ290" s="985"/>
      <c r="BK290" s="973"/>
      <c r="BL290" s="973"/>
      <c r="BM290" s="973"/>
      <c r="BN290" s="985"/>
      <c r="BO290" s="985"/>
      <c r="BP290" s="985"/>
      <c r="BQ290" s="985"/>
      <c r="BR290" s="985"/>
      <c r="BS290" s="985"/>
      <c r="BT290" s="985"/>
      <c r="BU290" s="985"/>
      <c r="BV290" s="985"/>
    </row>
    <row r="291" spans="1:74" ht="13.5" customHeight="1">
      <c r="A291" s="1000"/>
      <c r="B291" s="14" t="s">
        <v>58</v>
      </c>
      <c r="C291" s="992" t="str">
        <f>IFERROR(VLOOKUP(C290,科目・教員!$A$1:$B$355,2,0),"")</f>
        <v/>
      </c>
      <c r="D291" s="993"/>
      <c r="E291" s="994" t="str">
        <f>IFERROR(VLOOKUP(E290,科目・教員!$A$1:$B$355,2,0),"")</f>
        <v/>
      </c>
      <c r="F291" s="993"/>
      <c r="G291" s="994" t="str">
        <f>IFERROR(VLOOKUP(G290,科目・教員!$A$1:$B$355,2,0),"")</f>
        <v/>
      </c>
      <c r="H291" s="993"/>
      <c r="I291" s="994" t="str">
        <f>IFERROR(VLOOKUP(I290,科目・教員!$A$1:$B$355,2,0),"")</f>
        <v/>
      </c>
      <c r="J291" s="993"/>
      <c r="K291" s="995" t="str">
        <f>IFERROR(VLOOKUP(K290,科目・教員!$A$1:$B$355,2,0),"")</f>
        <v/>
      </c>
      <c r="L291" s="995"/>
      <c r="M291" s="992" t="str">
        <f>IFERROR(VLOOKUP(M290,科目・教員!$A$1:$B$355,2,0),"")</f>
        <v/>
      </c>
      <c r="N291" s="993"/>
      <c r="O291" s="995" t="str">
        <f>IFERROR(VLOOKUP(O290,科目・教員!$A$1:$B$355,2,0),"")</f>
        <v/>
      </c>
      <c r="P291" s="993"/>
      <c r="Q291" s="995" t="str">
        <f>IFERROR(VLOOKUP(Q290,科目・教員!$A$1:$B$355,2,0),"")</f>
        <v/>
      </c>
      <c r="R291" s="993"/>
      <c r="S291" s="995" t="str">
        <f>IFERROR(VLOOKUP(S290,科目・教員!$A$1:$B$355,2,0),"")</f>
        <v/>
      </c>
      <c r="T291" s="993"/>
      <c r="U291" s="58"/>
      <c r="Z291" s="1000"/>
      <c r="AA291" s="986"/>
      <c r="AB291" s="986"/>
      <c r="AC291" s="986"/>
      <c r="AD291" s="986"/>
      <c r="AE291" s="986"/>
      <c r="AF291" s="986"/>
      <c r="AG291" s="986"/>
      <c r="AH291" s="986"/>
      <c r="AI291" s="986"/>
      <c r="AJ291" s="986"/>
      <c r="AK291" s="986"/>
      <c r="AL291" s="986"/>
      <c r="AM291" s="986"/>
      <c r="AN291" s="986"/>
      <c r="AO291" s="986"/>
      <c r="AP291" s="986"/>
      <c r="AQ291" s="986"/>
      <c r="AR291" s="986"/>
      <c r="AS291" s="986"/>
      <c r="AT291" s="986"/>
      <c r="AU291" s="986"/>
      <c r="AV291" s="986"/>
      <c r="AW291" s="986"/>
      <c r="AX291" s="986"/>
      <c r="AY291" s="986"/>
      <c r="AZ291" s="986"/>
      <c r="BA291" s="986"/>
      <c r="BB291" s="986"/>
      <c r="BC291" s="986"/>
      <c r="BD291" s="986"/>
      <c r="BE291" s="986"/>
      <c r="BF291" s="986"/>
      <c r="BG291" s="986"/>
      <c r="BH291" s="986"/>
      <c r="BI291" s="986"/>
      <c r="BJ291" s="986"/>
      <c r="BK291" s="974"/>
      <c r="BL291" s="974"/>
      <c r="BM291" s="974"/>
      <c r="BN291" s="986"/>
      <c r="BO291" s="986"/>
      <c r="BP291" s="986"/>
      <c r="BQ291" s="986"/>
      <c r="BR291" s="986"/>
      <c r="BS291" s="986"/>
      <c r="BT291" s="986"/>
      <c r="BU291" s="986"/>
      <c r="BV291" s="986"/>
    </row>
    <row r="292" spans="1:74" ht="13.5" customHeight="1">
      <c r="A292" s="1000"/>
      <c r="B292" s="14" t="s">
        <v>69</v>
      </c>
      <c r="C292" s="992" t="str">
        <f>VLOOKUP($C277,'2026年度(1年前期)'!$B$5:$N$208,COLUMN('2026年度(1年前期)'!$G$5)+1,0)&amp;""</f>
        <v/>
      </c>
      <c r="D292" s="993"/>
      <c r="E292" s="994" t="str">
        <f>VLOOKUP($C277,'2026年度(2年前期)'!$B$5:$N$208,COLUMN('2026年度(2年前期)'!$G$5)+1,0)&amp;""</f>
        <v/>
      </c>
      <c r="F292" s="993"/>
      <c r="G292" s="994" t="str">
        <f>VLOOKUP($C277,'2026年度(3年前期)'!$B$5:$N$208,COLUMN('2026年度(3年前期)'!$G$5)+1,0)&amp;""</f>
        <v/>
      </c>
      <c r="H292" s="993"/>
      <c r="I292" s="994" t="str">
        <f>VLOOKUP($C277,'2026年度(4年前期)'!$B$5:$N$208,COLUMN('2026年度(4年前期)'!$G$5)+1,0)&amp;""</f>
        <v/>
      </c>
      <c r="J292" s="993"/>
      <c r="K292" s="995" t="str">
        <f>VLOOKUP($C277,'2026年度(助産前期)'!$B$5:$N$208,COLUMN('2026年度(助産前期)'!$G$5)+1,0)&amp;""</f>
        <v/>
      </c>
      <c r="L292" s="995"/>
      <c r="M292" s="992" t="str">
        <f>VLOOKUP($C277,'2026年度(M1前期)'!$B$5:$N$208,COLUMN('2026年度(M1前期)'!$G$5)+1,0)&amp;""</f>
        <v/>
      </c>
      <c r="N292" s="993"/>
      <c r="O292" s="995" t="str">
        <f>VLOOKUP($C277,'2026年度(M2前期)'!$B$5:$N$208,COLUMN('2026年度(M2前期)'!$G$5)+1,0)&amp;""</f>
        <v/>
      </c>
      <c r="P292" s="993"/>
      <c r="Q292" s="995" t="str">
        <f>VLOOKUP($C277,'2026年度(D1前期)'!$B$5:$N$208,COLUMN('2026年度(D1前期)'!$G$5)+1,0)&amp;""</f>
        <v/>
      </c>
      <c r="R292" s="993"/>
      <c r="S292" s="995" t="str">
        <f>VLOOKUP($C277,'2026年度(D23前期)'!$B$5:$N$208,COLUMN('2026年度(D23前期)'!$G$5)+1,0)&amp;""</f>
        <v/>
      </c>
      <c r="T292" s="993"/>
      <c r="U292" s="58"/>
      <c r="Z292" s="1000"/>
      <c r="AA292" s="986"/>
      <c r="AB292" s="986"/>
      <c r="AC292" s="986"/>
      <c r="AD292" s="986"/>
      <c r="AE292" s="986"/>
      <c r="AF292" s="986"/>
      <c r="AG292" s="986"/>
      <c r="AH292" s="986"/>
      <c r="AI292" s="986"/>
      <c r="AJ292" s="986"/>
      <c r="AK292" s="986"/>
      <c r="AL292" s="986"/>
      <c r="AM292" s="986"/>
      <c r="AN292" s="986"/>
      <c r="AO292" s="986"/>
      <c r="AP292" s="986"/>
      <c r="AQ292" s="986"/>
      <c r="AR292" s="986"/>
      <c r="AS292" s="986"/>
      <c r="AT292" s="986"/>
      <c r="AU292" s="986"/>
      <c r="AV292" s="986"/>
      <c r="AW292" s="986"/>
      <c r="AX292" s="986"/>
      <c r="AY292" s="986"/>
      <c r="AZ292" s="986"/>
      <c r="BA292" s="986"/>
      <c r="BB292" s="986"/>
      <c r="BC292" s="986"/>
      <c r="BD292" s="986"/>
      <c r="BE292" s="986"/>
      <c r="BF292" s="986"/>
      <c r="BG292" s="986"/>
      <c r="BH292" s="986"/>
      <c r="BI292" s="986"/>
      <c r="BJ292" s="986"/>
      <c r="BK292" s="974"/>
      <c r="BL292" s="974"/>
      <c r="BM292" s="974"/>
      <c r="BN292" s="986"/>
      <c r="BO292" s="986"/>
      <c r="BP292" s="986"/>
      <c r="BQ292" s="986"/>
      <c r="BR292" s="986"/>
      <c r="BS292" s="986"/>
      <c r="BT292" s="986"/>
      <c r="BU292" s="986"/>
      <c r="BV292" s="986"/>
    </row>
    <row r="293" spans="1:74" ht="13.5" customHeight="1">
      <c r="A293" s="1017"/>
      <c r="B293" s="15" t="s">
        <v>63</v>
      </c>
      <c r="C293" s="991"/>
      <c r="D293" s="989"/>
      <c r="E293" s="988"/>
      <c r="F293" s="989"/>
      <c r="G293" s="988"/>
      <c r="H293" s="989"/>
      <c r="I293" s="988"/>
      <c r="J293" s="989"/>
      <c r="K293" s="990"/>
      <c r="L293" s="990"/>
      <c r="M293" s="991"/>
      <c r="N293" s="989"/>
      <c r="O293" s="990"/>
      <c r="P293" s="989"/>
      <c r="Q293" s="990"/>
      <c r="R293" s="989"/>
      <c r="S293" s="990"/>
      <c r="T293" s="989"/>
      <c r="U293" s="58"/>
      <c r="Z293" s="1001"/>
      <c r="AA293" s="987"/>
      <c r="AB293" s="987"/>
      <c r="AC293" s="987"/>
      <c r="AD293" s="987"/>
      <c r="AE293" s="987"/>
      <c r="AF293" s="987"/>
      <c r="AG293" s="987"/>
      <c r="AH293" s="987"/>
      <c r="AI293" s="987"/>
      <c r="AJ293" s="987"/>
      <c r="AK293" s="987"/>
      <c r="AL293" s="987"/>
      <c r="AM293" s="987"/>
      <c r="AN293" s="987"/>
      <c r="AO293" s="987"/>
      <c r="AP293" s="987"/>
      <c r="AQ293" s="987"/>
      <c r="AR293" s="987"/>
      <c r="AS293" s="987"/>
      <c r="AT293" s="987"/>
      <c r="AU293" s="987"/>
      <c r="AV293" s="987"/>
      <c r="AW293" s="987"/>
      <c r="AX293" s="987"/>
      <c r="AY293" s="987"/>
      <c r="AZ293" s="987"/>
      <c r="BA293" s="987"/>
      <c r="BB293" s="987"/>
      <c r="BC293" s="987"/>
      <c r="BD293" s="987"/>
      <c r="BE293" s="987"/>
      <c r="BF293" s="987"/>
      <c r="BG293" s="987"/>
      <c r="BH293" s="987"/>
      <c r="BI293" s="987"/>
      <c r="BJ293" s="987"/>
      <c r="BK293" s="975"/>
      <c r="BL293" s="975"/>
      <c r="BM293" s="975"/>
      <c r="BN293" s="987"/>
      <c r="BO293" s="987"/>
      <c r="BP293" s="987"/>
      <c r="BQ293" s="987"/>
      <c r="BR293" s="987"/>
      <c r="BS293" s="987"/>
      <c r="BT293" s="987"/>
      <c r="BU293" s="987"/>
      <c r="BV293" s="987"/>
    </row>
    <row r="294" spans="1:74" ht="13.5" customHeight="1">
      <c r="A294" s="1000" t="s">
        <v>75</v>
      </c>
      <c r="B294" s="14" t="s">
        <v>53</v>
      </c>
      <c r="C294" s="996" t="str">
        <f>VLOOKUP($C277,'2026年度(1年前期)'!$B$5:$N$208,COLUMN('2026年度(1年前期)'!$I$5),0)&amp;""</f>
        <v/>
      </c>
      <c r="D294" s="997"/>
      <c r="E294" s="1002" t="str">
        <f>VLOOKUP($C277,'2026年度(2年前期)'!$B$5:$N$208,COLUMN('2026年度(2年前期)'!$I$5),0)&amp;""</f>
        <v/>
      </c>
      <c r="F294" s="997"/>
      <c r="G294" s="1002" t="str">
        <f>VLOOKUP($C277,'2026年度(3年前期)'!$B$5:$N$208,COLUMN('2026年度(3年前期)'!$I$5),0)&amp;""</f>
        <v/>
      </c>
      <c r="H294" s="997"/>
      <c r="I294" s="1002" t="str">
        <f>VLOOKUP($C277,'2026年度(4年前期)'!$B$5:$N$208,COLUMN('2026年度(4年前期)'!$I$5),0)&amp;""</f>
        <v/>
      </c>
      <c r="J294" s="997"/>
      <c r="K294" s="998" t="str">
        <f>VLOOKUP($C277,'2026年度(助産前期)'!$B$5:$N$208,COLUMN('2026年度(助産前期)'!$I$5),0)&amp;""</f>
        <v/>
      </c>
      <c r="L294" s="998"/>
      <c r="M294" s="996" t="str">
        <f>VLOOKUP($C277,'2026年度(M1前期)'!$B$5:$N$208,COLUMN('2026年度(M1前期)'!$I$5),0)&amp;""</f>
        <v/>
      </c>
      <c r="N294" s="997"/>
      <c r="O294" s="998" t="str">
        <f>VLOOKUP($C277,'2026年度(M2前期)'!$B$5:$N$208,COLUMN('2026年度(M2前期)'!$I$5),0)&amp;""</f>
        <v/>
      </c>
      <c r="P294" s="997"/>
      <c r="Q294" s="998" t="str">
        <f>VLOOKUP($C277,'2026年度(D1前期)'!$B$5:$N$208,COLUMN('2026年度(D1前期)'!$I$5),0)&amp;""</f>
        <v/>
      </c>
      <c r="R294" s="997"/>
      <c r="S294" s="998" t="str">
        <f>VLOOKUP($C277,'2026年度(D23前期)'!$B$5:$N$208,COLUMN('2026年度(D23前期)'!$I$5),0)&amp;""</f>
        <v/>
      </c>
      <c r="T294" s="997"/>
      <c r="U294" s="58"/>
      <c r="Z294" s="1000" t="str">
        <f>A294</f>
        <v>４時限（15：10～16：40）</v>
      </c>
      <c r="AA294" s="985"/>
      <c r="AB294" s="985"/>
      <c r="AC294" s="985"/>
      <c r="AD294" s="985"/>
      <c r="AE294" s="985"/>
      <c r="AF294" s="985"/>
      <c r="AG294" s="985"/>
      <c r="AH294" s="985"/>
      <c r="AI294" s="985"/>
      <c r="AJ294" s="985"/>
      <c r="AK294" s="985"/>
      <c r="AL294" s="985"/>
      <c r="AM294" s="985"/>
      <c r="AN294" s="985"/>
      <c r="AO294" s="985"/>
      <c r="AP294" s="985"/>
      <c r="AQ294" s="985"/>
      <c r="AR294" s="985"/>
      <c r="AS294" s="985"/>
      <c r="AT294" s="985"/>
      <c r="AU294" s="985"/>
      <c r="AV294" s="985"/>
      <c r="AW294" s="985"/>
      <c r="AX294" s="985"/>
      <c r="AY294" s="985"/>
      <c r="AZ294" s="985"/>
      <c r="BA294" s="985"/>
      <c r="BB294" s="985"/>
      <c r="BC294" s="985"/>
      <c r="BD294" s="985"/>
      <c r="BE294" s="985"/>
      <c r="BF294" s="985"/>
      <c r="BG294" s="985"/>
      <c r="BH294" s="985"/>
      <c r="BI294" s="985"/>
      <c r="BJ294" s="985"/>
      <c r="BK294" s="973"/>
      <c r="BL294" s="973"/>
      <c r="BM294" s="973"/>
      <c r="BN294" s="985"/>
      <c r="BO294" s="985"/>
      <c r="BP294" s="985"/>
      <c r="BQ294" s="985"/>
      <c r="BR294" s="985"/>
      <c r="BS294" s="985"/>
      <c r="BT294" s="985"/>
      <c r="BU294" s="985"/>
      <c r="BV294" s="985"/>
    </row>
    <row r="295" spans="1:74" ht="13.5" customHeight="1">
      <c r="A295" s="1000"/>
      <c r="B295" s="14" t="s">
        <v>58</v>
      </c>
      <c r="C295" s="992" t="str">
        <f>IFERROR(VLOOKUP(C294,科目・教員!$A$1:$B$355,2,0),"")</f>
        <v/>
      </c>
      <c r="D295" s="993"/>
      <c r="E295" s="994" t="str">
        <f>IFERROR(VLOOKUP(E294,科目・教員!$A$1:$B$355,2,0),"")</f>
        <v/>
      </c>
      <c r="F295" s="993"/>
      <c r="G295" s="994" t="str">
        <f>IFERROR(VLOOKUP(G294,科目・教員!$A$1:$B$355,2,0),"")</f>
        <v/>
      </c>
      <c r="H295" s="993"/>
      <c r="I295" s="994" t="str">
        <f>IFERROR(VLOOKUP(I294,科目・教員!$A$1:$B$355,2,0),"")</f>
        <v/>
      </c>
      <c r="J295" s="993"/>
      <c r="K295" s="995" t="str">
        <f>IFERROR(VLOOKUP(K294,科目・教員!$A$1:$B$355,2,0),"")</f>
        <v/>
      </c>
      <c r="L295" s="995"/>
      <c r="M295" s="992" t="str">
        <f>IFERROR(VLOOKUP(M294,科目・教員!$A$1:$B$355,2,0),"")</f>
        <v/>
      </c>
      <c r="N295" s="993"/>
      <c r="O295" s="995" t="str">
        <f>IFERROR(VLOOKUP(O294,科目・教員!$A$1:$B$355,2,0),"")</f>
        <v/>
      </c>
      <c r="P295" s="993"/>
      <c r="Q295" s="995" t="str">
        <f>IFERROR(VLOOKUP(Q294,科目・教員!$A$1:$B$355,2,0),"")</f>
        <v/>
      </c>
      <c r="R295" s="993"/>
      <c r="S295" s="995" t="str">
        <f>IFERROR(VLOOKUP(S294,科目・教員!$A$1:$B$355,2,0),"")</f>
        <v/>
      </c>
      <c r="T295" s="993"/>
      <c r="U295" s="58"/>
      <c r="Z295" s="1000"/>
      <c r="AA295" s="986"/>
      <c r="AB295" s="986"/>
      <c r="AC295" s="986"/>
      <c r="AD295" s="986"/>
      <c r="AE295" s="986"/>
      <c r="AF295" s="986"/>
      <c r="AG295" s="986"/>
      <c r="AH295" s="986"/>
      <c r="AI295" s="986"/>
      <c r="AJ295" s="986"/>
      <c r="AK295" s="986"/>
      <c r="AL295" s="986"/>
      <c r="AM295" s="986"/>
      <c r="AN295" s="986"/>
      <c r="AO295" s="986"/>
      <c r="AP295" s="986"/>
      <c r="AQ295" s="986"/>
      <c r="AR295" s="986"/>
      <c r="AS295" s="986"/>
      <c r="AT295" s="986"/>
      <c r="AU295" s="986"/>
      <c r="AV295" s="986"/>
      <c r="AW295" s="986"/>
      <c r="AX295" s="986"/>
      <c r="AY295" s="986"/>
      <c r="AZ295" s="986"/>
      <c r="BA295" s="986"/>
      <c r="BB295" s="986"/>
      <c r="BC295" s="986"/>
      <c r="BD295" s="986"/>
      <c r="BE295" s="986"/>
      <c r="BF295" s="986"/>
      <c r="BG295" s="986"/>
      <c r="BH295" s="986"/>
      <c r="BI295" s="986"/>
      <c r="BJ295" s="986"/>
      <c r="BK295" s="974"/>
      <c r="BL295" s="974"/>
      <c r="BM295" s="974"/>
      <c r="BN295" s="986"/>
      <c r="BO295" s="986"/>
      <c r="BP295" s="986"/>
      <c r="BQ295" s="986"/>
      <c r="BR295" s="986"/>
      <c r="BS295" s="986"/>
      <c r="BT295" s="986"/>
      <c r="BU295" s="986"/>
      <c r="BV295" s="986"/>
    </row>
    <row r="296" spans="1:74" ht="13.5" customHeight="1">
      <c r="A296" s="1000"/>
      <c r="B296" s="14" t="s">
        <v>69</v>
      </c>
      <c r="C296" s="992" t="str">
        <f>VLOOKUP($C277,'2026年度(1年前期)'!$B$5:$N$208,COLUMN('2026年度(1年前期)'!$I$5)+1,0)&amp;""</f>
        <v/>
      </c>
      <c r="D296" s="993"/>
      <c r="E296" s="994" t="str">
        <f>VLOOKUP($C277,'2026年度(2年前期)'!$B$5:$N$208,COLUMN('2026年度(2年前期)'!$I$5)+1,0)&amp;""</f>
        <v/>
      </c>
      <c r="F296" s="993"/>
      <c r="G296" s="994" t="str">
        <f>VLOOKUP($C277,'2026年度(3年前期)'!$B$5:$N$208,COLUMN('2026年度(3年前期)'!$I$5)+1,0)&amp;""</f>
        <v/>
      </c>
      <c r="H296" s="993"/>
      <c r="I296" s="994" t="str">
        <f>VLOOKUP($C277,'2026年度(4年前期)'!$B$5:$N$208,COLUMN('2026年度(4年前期)'!$I$5)+1,0)&amp;""</f>
        <v/>
      </c>
      <c r="J296" s="993"/>
      <c r="K296" s="995" t="str">
        <f>VLOOKUP($C277,'2026年度(助産前期)'!$B$5:$N$208,COLUMN('2026年度(助産前期)'!$I$5)+1,0)&amp;""</f>
        <v/>
      </c>
      <c r="L296" s="995"/>
      <c r="M296" s="992" t="str">
        <f>VLOOKUP($C277,'2026年度(M1前期)'!$B$5:$N$208,COLUMN('2026年度(M1前期)'!$I$5)+1,0)&amp;""</f>
        <v/>
      </c>
      <c r="N296" s="993"/>
      <c r="O296" s="995" t="str">
        <f>VLOOKUP($C277,'2026年度(M2前期)'!$B$5:$N$208,COLUMN('2026年度(M2前期)'!$I$5)+1,0)&amp;""</f>
        <v/>
      </c>
      <c r="P296" s="993"/>
      <c r="Q296" s="995" t="str">
        <f>VLOOKUP($C277,'2026年度(D1前期)'!$B$5:$N$208,COLUMN('2026年度(D1前期)'!$I$5)+1,0)&amp;""</f>
        <v/>
      </c>
      <c r="R296" s="993"/>
      <c r="S296" s="995" t="str">
        <f>VLOOKUP($C277,'2026年度(D23前期)'!$B$5:$N$208,COLUMN('2026年度(D23前期)'!$I$5)+1,0)&amp;""</f>
        <v/>
      </c>
      <c r="T296" s="993"/>
      <c r="U296" s="58"/>
      <c r="Z296" s="1000"/>
      <c r="AA296" s="986"/>
      <c r="AB296" s="986"/>
      <c r="AC296" s="986"/>
      <c r="AD296" s="986"/>
      <c r="AE296" s="986"/>
      <c r="AF296" s="986"/>
      <c r="AG296" s="986"/>
      <c r="AH296" s="986"/>
      <c r="AI296" s="986"/>
      <c r="AJ296" s="986"/>
      <c r="AK296" s="986"/>
      <c r="AL296" s="986"/>
      <c r="AM296" s="986"/>
      <c r="AN296" s="986"/>
      <c r="AO296" s="986"/>
      <c r="AP296" s="986"/>
      <c r="AQ296" s="986"/>
      <c r="AR296" s="986"/>
      <c r="AS296" s="986"/>
      <c r="AT296" s="986"/>
      <c r="AU296" s="986"/>
      <c r="AV296" s="986"/>
      <c r="AW296" s="986"/>
      <c r="AX296" s="986"/>
      <c r="AY296" s="986"/>
      <c r="AZ296" s="986"/>
      <c r="BA296" s="986"/>
      <c r="BB296" s="986"/>
      <c r="BC296" s="986"/>
      <c r="BD296" s="986"/>
      <c r="BE296" s="986"/>
      <c r="BF296" s="986"/>
      <c r="BG296" s="986"/>
      <c r="BH296" s="986"/>
      <c r="BI296" s="986"/>
      <c r="BJ296" s="986"/>
      <c r="BK296" s="974"/>
      <c r="BL296" s="974"/>
      <c r="BM296" s="974"/>
      <c r="BN296" s="986"/>
      <c r="BO296" s="986"/>
      <c r="BP296" s="986"/>
      <c r="BQ296" s="986"/>
      <c r="BR296" s="986"/>
      <c r="BS296" s="986"/>
      <c r="BT296" s="986"/>
      <c r="BU296" s="986"/>
      <c r="BV296" s="986"/>
    </row>
    <row r="297" spans="1:74" ht="13.5" customHeight="1">
      <c r="A297" s="1001"/>
      <c r="B297" s="15" t="s">
        <v>63</v>
      </c>
      <c r="C297" s="991"/>
      <c r="D297" s="989"/>
      <c r="E297" s="988"/>
      <c r="F297" s="989"/>
      <c r="G297" s="988"/>
      <c r="H297" s="989"/>
      <c r="I297" s="988"/>
      <c r="J297" s="989"/>
      <c r="K297" s="990"/>
      <c r="L297" s="990"/>
      <c r="M297" s="991"/>
      <c r="N297" s="989"/>
      <c r="O297" s="990"/>
      <c r="P297" s="989"/>
      <c r="Q297" s="990"/>
      <c r="R297" s="989"/>
      <c r="S297" s="990"/>
      <c r="T297" s="989"/>
      <c r="U297" s="58"/>
      <c r="Z297" s="1001"/>
      <c r="AA297" s="987"/>
      <c r="AB297" s="987"/>
      <c r="AC297" s="987"/>
      <c r="AD297" s="987"/>
      <c r="AE297" s="987"/>
      <c r="AF297" s="987"/>
      <c r="AG297" s="987"/>
      <c r="AH297" s="987"/>
      <c r="AI297" s="987"/>
      <c r="AJ297" s="987"/>
      <c r="AK297" s="987"/>
      <c r="AL297" s="987"/>
      <c r="AM297" s="987"/>
      <c r="AN297" s="987"/>
      <c r="AO297" s="987"/>
      <c r="AP297" s="987"/>
      <c r="AQ297" s="987"/>
      <c r="AR297" s="987"/>
      <c r="AS297" s="987"/>
      <c r="AT297" s="987"/>
      <c r="AU297" s="987"/>
      <c r="AV297" s="987"/>
      <c r="AW297" s="987"/>
      <c r="AX297" s="987"/>
      <c r="AY297" s="987"/>
      <c r="AZ297" s="987"/>
      <c r="BA297" s="987"/>
      <c r="BB297" s="987"/>
      <c r="BC297" s="987"/>
      <c r="BD297" s="987"/>
      <c r="BE297" s="987"/>
      <c r="BF297" s="987"/>
      <c r="BG297" s="987"/>
      <c r="BH297" s="987"/>
      <c r="BI297" s="987"/>
      <c r="BJ297" s="987"/>
      <c r="BK297" s="975"/>
      <c r="BL297" s="975"/>
      <c r="BM297" s="975"/>
      <c r="BN297" s="987"/>
      <c r="BO297" s="987"/>
      <c r="BP297" s="987"/>
      <c r="BQ297" s="987"/>
      <c r="BR297" s="987"/>
      <c r="BS297" s="987"/>
      <c r="BT297" s="987"/>
      <c r="BU297" s="987"/>
      <c r="BV297" s="987"/>
    </row>
    <row r="298" spans="1:74" ht="13.5" customHeight="1">
      <c r="A298" s="1000" t="s">
        <v>78</v>
      </c>
      <c r="B298" s="14" t="s">
        <v>53</v>
      </c>
      <c r="C298" s="996" t="str">
        <f>VLOOKUP($C277,'2026年度(1年前期)'!$B$5:$N$208,COLUMN('2026年度(1年前期)'!$K$5),0)&amp;""</f>
        <v/>
      </c>
      <c r="D298" s="997"/>
      <c r="E298" s="1002" t="str">
        <f>VLOOKUP($C277,'2026年度(2年前期)'!$B$5:$N$208,COLUMN('2026年度(2年前期)'!$K$5),0)&amp;""</f>
        <v/>
      </c>
      <c r="F298" s="997"/>
      <c r="G298" s="1002" t="str">
        <f>VLOOKUP($C277,'2026年度(3年前期)'!$B$5:$N$208,COLUMN('2026年度(3年前期)'!$K$5),0)&amp;""</f>
        <v/>
      </c>
      <c r="H298" s="997"/>
      <c r="I298" s="1002" t="str">
        <f>VLOOKUP($C277,'2026年度(4年前期)'!$B$5:$N$208,COLUMN('2026年度(4年前期)'!$K$5),0)&amp;""</f>
        <v/>
      </c>
      <c r="J298" s="997"/>
      <c r="K298" s="998" t="str">
        <f>VLOOKUP($C277,'2026年度(助産前期)'!$B$5:$N$208,COLUMN('2026年度(助産前期)'!$K$5),0)&amp;""</f>
        <v/>
      </c>
      <c r="L298" s="998"/>
      <c r="M298" s="996" t="str">
        <f>VLOOKUP($C277,'2026年度(M1前期)'!$B$5:$N$208,COLUMN('2026年度(M1前期)'!$K$5),0)&amp;""</f>
        <v/>
      </c>
      <c r="N298" s="997"/>
      <c r="O298" s="998" t="str">
        <f>VLOOKUP($C277,'2026年度(M2前期)'!$B$5:$N$208,COLUMN('2026年度(M2前期)'!$K$5),0)&amp;""</f>
        <v/>
      </c>
      <c r="P298" s="997"/>
      <c r="Q298" s="998" t="str">
        <f>VLOOKUP($C277,'2026年度(D1前期)'!$B$5:$N$208,COLUMN('2026年度(D1前期)'!$K$5),0)&amp;""</f>
        <v/>
      </c>
      <c r="R298" s="997"/>
      <c r="S298" s="998" t="str">
        <f>VLOOKUP($C277,'2026年度(D23前期)'!$B$5:$N$208,COLUMN('2026年度(D23前期)'!$K$5),0)&amp;""</f>
        <v/>
      </c>
      <c r="T298" s="997"/>
      <c r="U298" s="16"/>
      <c r="Z298" s="1000" t="str">
        <f>A298</f>
        <v>５時限（16：50～18：20）</v>
      </c>
      <c r="AA298" s="985"/>
      <c r="AB298" s="985"/>
      <c r="AC298" s="985"/>
      <c r="AD298" s="985"/>
      <c r="AE298" s="985"/>
      <c r="AF298" s="985"/>
      <c r="AG298" s="985"/>
      <c r="AH298" s="985"/>
      <c r="AI298" s="985"/>
      <c r="AJ298" s="985"/>
      <c r="AK298" s="985"/>
      <c r="AL298" s="985"/>
      <c r="AM298" s="985"/>
      <c r="AN298" s="985"/>
      <c r="AO298" s="985"/>
      <c r="AP298" s="985"/>
      <c r="AQ298" s="985"/>
      <c r="AR298" s="985"/>
      <c r="AS298" s="985"/>
      <c r="AT298" s="985"/>
      <c r="AU298" s="985"/>
      <c r="AV298" s="985"/>
      <c r="AW298" s="985"/>
      <c r="AX298" s="985"/>
      <c r="AY298" s="985"/>
      <c r="AZ298" s="985"/>
      <c r="BA298" s="985"/>
      <c r="BB298" s="985"/>
      <c r="BC298" s="985"/>
      <c r="BD298" s="985"/>
      <c r="BE298" s="985"/>
      <c r="BF298" s="985"/>
      <c r="BG298" s="985"/>
      <c r="BH298" s="985"/>
      <c r="BI298" s="985"/>
      <c r="BJ298" s="985"/>
      <c r="BK298" s="973"/>
      <c r="BL298" s="973"/>
      <c r="BM298" s="973"/>
      <c r="BN298" s="985"/>
      <c r="BO298" s="985"/>
      <c r="BP298" s="985"/>
      <c r="BQ298" s="985"/>
      <c r="BR298" s="985"/>
      <c r="BS298" s="985"/>
      <c r="BT298" s="985"/>
      <c r="BU298" s="985"/>
      <c r="BV298" s="985"/>
    </row>
    <row r="299" spans="1:74" ht="13.5" customHeight="1">
      <c r="A299" s="1000"/>
      <c r="B299" s="14" t="s">
        <v>58</v>
      </c>
      <c r="C299" s="992" t="str">
        <f>IFERROR(VLOOKUP(C298,科目・教員!$A$1:$B$355,2,0),"")</f>
        <v/>
      </c>
      <c r="D299" s="993"/>
      <c r="E299" s="994" t="str">
        <f>IFERROR(VLOOKUP(E298,科目・教員!$A$1:$B$355,2,0),"")</f>
        <v/>
      </c>
      <c r="F299" s="993"/>
      <c r="G299" s="994" t="str">
        <f>IFERROR(VLOOKUP(G298,科目・教員!$A$1:$B$355,2,0),"")</f>
        <v/>
      </c>
      <c r="H299" s="993"/>
      <c r="I299" s="994" t="str">
        <f>IFERROR(VLOOKUP(I298,科目・教員!$A$1:$B$355,2,0),"")</f>
        <v/>
      </c>
      <c r="J299" s="993"/>
      <c r="K299" s="995" t="str">
        <f>IFERROR(VLOOKUP(K298,科目・教員!$A$1:$B$355,2,0),"")</f>
        <v/>
      </c>
      <c r="L299" s="995"/>
      <c r="M299" s="992" t="str">
        <f>IFERROR(VLOOKUP(M298,科目・教員!$A$1:$B$355,2,0),"")</f>
        <v/>
      </c>
      <c r="N299" s="993"/>
      <c r="O299" s="995" t="str">
        <f>IFERROR(VLOOKUP(O298,科目・教員!$A$1:$B$355,2,0),"")</f>
        <v/>
      </c>
      <c r="P299" s="993"/>
      <c r="Q299" s="995" t="str">
        <f>IFERROR(VLOOKUP(Q298,科目・教員!$A$1:$B$355,2,0),"")</f>
        <v/>
      </c>
      <c r="R299" s="993"/>
      <c r="S299" s="995" t="str">
        <f>IFERROR(VLOOKUP(S298,科目・教員!$A$1:$B$355,2,0),"")</f>
        <v/>
      </c>
      <c r="T299" s="993"/>
      <c r="U299" s="16"/>
      <c r="W299" s="66"/>
      <c r="Z299" s="1000"/>
      <c r="AA299" s="986"/>
      <c r="AB299" s="986"/>
      <c r="AC299" s="986"/>
      <c r="AD299" s="986"/>
      <c r="AE299" s="986"/>
      <c r="AF299" s="986"/>
      <c r="AG299" s="986"/>
      <c r="AH299" s="986"/>
      <c r="AI299" s="986"/>
      <c r="AJ299" s="986"/>
      <c r="AK299" s="986"/>
      <c r="AL299" s="986"/>
      <c r="AM299" s="986"/>
      <c r="AN299" s="986"/>
      <c r="AO299" s="986"/>
      <c r="AP299" s="986"/>
      <c r="AQ299" s="986"/>
      <c r="AR299" s="986"/>
      <c r="AS299" s="986"/>
      <c r="AT299" s="986"/>
      <c r="AU299" s="986"/>
      <c r="AV299" s="986"/>
      <c r="AW299" s="986"/>
      <c r="AX299" s="986"/>
      <c r="AY299" s="986"/>
      <c r="AZ299" s="986"/>
      <c r="BA299" s="986"/>
      <c r="BB299" s="986"/>
      <c r="BC299" s="986"/>
      <c r="BD299" s="986"/>
      <c r="BE299" s="986"/>
      <c r="BF299" s="986"/>
      <c r="BG299" s="986"/>
      <c r="BH299" s="986"/>
      <c r="BI299" s="986"/>
      <c r="BJ299" s="986"/>
      <c r="BK299" s="974"/>
      <c r="BL299" s="974"/>
      <c r="BM299" s="974"/>
      <c r="BN299" s="986"/>
      <c r="BO299" s="986"/>
      <c r="BP299" s="986"/>
      <c r="BQ299" s="986"/>
      <c r="BR299" s="986"/>
      <c r="BS299" s="986"/>
      <c r="BT299" s="986"/>
      <c r="BU299" s="986"/>
      <c r="BV299" s="986"/>
    </row>
    <row r="300" spans="1:74" ht="13.5" customHeight="1">
      <c r="A300" s="1000"/>
      <c r="B300" s="14" t="s">
        <v>69</v>
      </c>
      <c r="C300" s="992" t="str">
        <f>VLOOKUP($C277,'2026年度(1年前期)'!$B$5:$N$208,COLUMN('2026年度(1年前期)'!$K$5)+1,0)&amp;""</f>
        <v/>
      </c>
      <c r="D300" s="993"/>
      <c r="E300" s="994" t="str">
        <f>VLOOKUP($C277,'2026年度(2年前期)'!$B$5:$N$208,COLUMN('2026年度(2年前期)'!$K$5)+1,0)&amp;""</f>
        <v/>
      </c>
      <c r="F300" s="993"/>
      <c r="G300" s="994" t="str">
        <f>VLOOKUP($C277,'2026年度(3年前期)'!$B$5:$N$208,COLUMN('2026年度(3年前期)'!$K$5)+1,0)&amp;""</f>
        <v/>
      </c>
      <c r="H300" s="993"/>
      <c r="I300" s="994" t="str">
        <f>VLOOKUP($C277,'2026年度(4年前期)'!$B$5:$N$208,COLUMN('2026年度(4年前期)'!$K$5)+1,0)&amp;""</f>
        <v/>
      </c>
      <c r="J300" s="993"/>
      <c r="K300" s="995" t="str">
        <f>VLOOKUP($C277,'2026年度(助産前期)'!$B$5:$N$208,COLUMN('2026年度(助産前期)'!$K$5)+1,0)&amp;""</f>
        <v/>
      </c>
      <c r="L300" s="995"/>
      <c r="M300" s="992" t="str">
        <f>VLOOKUP($C277,'2026年度(M1前期)'!$B$5:$N$208,COLUMN('2026年度(M1前期)'!$K$5)+1,0)&amp;""</f>
        <v/>
      </c>
      <c r="N300" s="993"/>
      <c r="O300" s="995" t="str">
        <f>VLOOKUP($C277,'2026年度(M2前期)'!$B$5:$N$208,COLUMN('2026年度(M2前期)'!$K$5)+1,0)&amp;""</f>
        <v/>
      </c>
      <c r="P300" s="993"/>
      <c r="Q300" s="995" t="str">
        <f>VLOOKUP($C277,'2026年度(D1前期)'!$B$5:$N$208,COLUMN('2026年度(D1前期)'!$K$5)+1,0)&amp;""</f>
        <v/>
      </c>
      <c r="R300" s="993"/>
      <c r="S300" s="995" t="str">
        <f>VLOOKUP($C277,'2026年度(D23前期)'!$B$5:$N$208,COLUMN('2026年度(D23前期)'!$K$5)+1,0)&amp;""</f>
        <v/>
      </c>
      <c r="T300" s="993"/>
      <c r="U300" s="16"/>
      <c r="Z300" s="1000"/>
      <c r="AA300" s="986"/>
      <c r="AB300" s="986"/>
      <c r="AC300" s="986"/>
      <c r="AD300" s="986"/>
      <c r="AE300" s="986"/>
      <c r="AF300" s="986"/>
      <c r="AG300" s="986"/>
      <c r="AH300" s="986"/>
      <c r="AI300" s="986"/>
      <c r="AJ300" s="986"/>
      <c r="AK300" s="986"/>
      <c r="AL300" s="986"/>
      <c r="AM300" s="986"/>
      <c r="AN300" s="986"/>
      <c r="AO300" s="986"/>
      <c r="AP300" s="986"/>
      <c r="AQ300" s="986"/>
      <c r="AR300" s="986"/>
      <c r="AS300" s="986"/>
      <c r="AT300" s="986"/>
      <c r="AU300" s="986"/>
      <c r="AV300" s="986"/>
      <c r="AW300" s="986"/>
      <c r="AX300" s="986"/>
      <c r="AY300" s="986"/>
      <c r="AZ300" s="986"/>
      <c r="BA300" s="986"/>
      <c r="BB300" s="986"/>
      <c r="BC300" s="986"/>
      <c r="BD300" s="986"/>
      <c r="BE300" s="986"/>
      <c r="BF300" s="986"/>
      <c r="BG300" s="986"/>
      <c r="BH300" s="986"/>
      <c r="BI300" s="986"/>
      <c r="BJ300" s="986"/>
      <c r="BK300" s="974"/>
      <c r="BL300" s="974"/>
      <c r="BM300" s="974"/>
      <c r="BN300" s="986"/>
      <c r="BO300" s="986"/>
      <c r="BP300" s="986"/>
      <c r="BQ300" s="986"/>
      <c r="BR300" s="986"/>
      <c r="BS300" s="986"/>
      <c r="BT300" s="986"/>
      <c r="BU300" s="986"/>
      <c r="BV300" s="986"/>
    </row>
    <row r="301" spans="1:74" ht="13.5" customHeight="1">
      <c r="A301" s="1001"/>
      <c r="B301" s="15" t="s">
        <v>63</v>
      </c>
      <c r="C301" s="991"/>
      <c r="D301" s="989"/>
      <c r="E301" s="988"/>
      <c r="F301" s="989"/>
      <c r="G301" s="988"/>
      <c r="H301" s="989"/>
      <c r="I301" s="988"/>
      <c r="J301" s="989"/>
      <c r="K301" s="990"/>
      <c r="L301" s="990"/>
      <c r="M301" s="991"/>
      <c r="N301" s="989"/>
      <c r="O301" s="990"/>
      <c r="P301" s="989"/>
      <c r="Q301" s="990"/>
      <c r="R301" s="989"/>
      <c r="S301" s="990"/>
      <c r="T301" s="989"/>
      <c r="U301" s="26"/>
      <c r="V301" s="19"/>
      <c r="W301" s="19"/>
      <c r="X301" s="19"/>
      <c r="Y301" s="19"/>
      <c r="Z301" s="1001"/>
      <c r="AA301" s="987"/>
      <c r="AB301" s="987"/>
      <c r="AC301" s="987"/>
      <c r="AD301" s="987"/>
      <c r="AE301" s="987"/>
      <c r="AF301" s="987"/>
      <c r="AG301" s="987"/>
      <c r="AH301" s="987"/>
      <c r="AI301" s="987"/>
      <c r="AJ301" s="987"/>
      <c r="AK301" s="987"/>
      <c r="AL301" s="987"/>
      <c r="AM301" s="987"/>
      <c r="AN301" s="987"/>
      <c r="AO301" s="987"/>
      <c r="AP301" s="987"/>
      <c r="AQ301" s="987"/>
      <c r="AR301" s="987"/>
      <c r="AS301" s="987"/>
      <c r="AT301" s="987"/>
      <c r="AU301" s="987"/>
      <c r="AV301" s="987"/>
      <c r="AW301" s="987"/>
      <c r="AX301" s="987"/>
      <c r="AY301" s="987"/>
      <c r="AZ301" s="987"/>
      <c r="BA301" s="987"/>
      <c r="BB301" s="987"/>
      <c r="BC301" s="987"/>
      <c r="BD301" s="987"/>
      <c r="BE301" s="987"/>
      <c r="BF301" s="987"/>
      <c r="BG301" s="987"/>
      <c r="BH301" s="987"/>
      <c r="BI301" s="987"/>
      <c r="BJ301" s="987"/>
      <c r="BK301" s="975"/>
      <c r="BL301" s="975"/>
      <c r="BM301" s="975"/>
      <c r="BN301" s="987"/>
      <c r="BO301" s="987"/>
      <c r="BP301" s="987"/>
      <c r="BQ301" s="987"/>
      <c r="BR301" s="987"/>
      <c r="BS301" s="987"/>
      <c r="BT301" s="987"/>
      <c r="BU301" s="987"/>
      <c r="BV301" s="987"/>
    </row>
    <row r="302" spans="1:74" ht="18">
      <c r="A302" s="4"/>
      <c r="B302" s="5"/>
      <c r="C302" s="1035">
        <f>C277+1</f>
        <v>46125</v>
      </c>
      <c r="D302" s="1035"/>
      <c r="E302" s="1035"/>
      <c r="F302" s="1035"/>
      <c r="G302" s="1035"/>
      <c r="H302" s="1035"/>
      <c r="I302" s="1035"/>
      <c r="J302" s="1035"/>
      <c r="K302" s="1035"/>
      <c r="L302" s="1035"/>
      <c r="M302" s="1035"/>
      <c r="N302" s="1035"/>
      <c r="O302" s="1035"/>
      <c r="P302" s="1035"/>
      <c r="Q302" s="1035"/>
      <c r="R302" s="1035"/>
      <c r="S302" s="1035"/>
      <c r="T302" s="1035"/>
      <c r="U302" s="1055">
        <f>C302</f>
        <v>46125</v>
      </c>
      <c r="V302" s="1056"/>
      <c r="W302" s="1056"/>
      <c r="X302" s="1056"/>
      <c r="Y302" s="1056"/>
      <c r="Z302" s="1057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1000" t="s">
        <v>52</v>
      </c>
      <c r="B303" s="11" t="s">
        <v>53</v>
      </c>
      <c r="C303" s="1011" t="str">
        <f>VLOOKUP($C302,'2026年度(1年前期)'!$B$5:$N$208,COLUMN('2026年度(1年前期)'!$C$5),0)&amp;""</f>
        <v/>
      </c>
      <c r="D303" s="1012"/>
      <c r="E303" s="1068" t="str">
        <f>VLOOKUP($C302,'2026年度(2年前期)'!$B$5:$N$208,COLUMN('2026年度(2年前期)'!$C$5),0)&amp;""</f>
        <v>英語Ⅲ(AB)</v>
      </c>
      <c r="F303" s="1069"/>
      <c r="G303" s="1018" t="str">
        <f>VLOOKUP($C302,'2026年度(3年前期)'!$B$5:$N$208,COLUMN('2026年度(3年前期)'!$C$5),0)&amp;""</f>
        <v>看護倫理</v>
      </c>
      <c r="H303" s="1012"/>
      <c r="I303" s="1018" t="str">
        <f>VLOOKUP($C302,'2026年度(4年前期)'!$B$5:$N$208,COLUMN('2026年度(4年前期)'!$C$5),0)&amp;""</f>
        <v>卒業研究Ⅰ
(図書館講座・小島先生②)</v>
      </c>
      <c r="J303" s="1012"/>
      <c r="K303" s="997" t="str">
        <f>VLOOKUP($C302,'2026年度(助産前期)'!$B$5:$N$208,COLUMN('2026年度(助産前期)'!$C$5),0)&amp;""</f>
        <v>助産診断･技術学Ⅰ</v>
      </c>
      <c r="L303" s="1029"/>
      <c r="M303" s="1036" t="str">
        <f>VLOOKUP($C302,'2026年度(M1前期)'!$B$5:$N$208,COLUMN('2026年度(M1前期)'!$C$5),0)&amp;""</f>
        <v>看護情報・管理学特論A-Ⅰ
看護管理学</v>
      </c>
      <c r="N303" s="1029"/>
      <c r="O303" s="1018" t="str">
        <f>VLOOKUP($C302,'2026年度(M2前期)'!$B$5:$N$208,COLUMN('2026年度(M2前期)'!$C$5),0)&amp;""</f>
        <v>成育看護学演習A-Ⅲ（小児）
成人看護学演習A-Ⅱ
成育看護学演習A-Ⅲ（母性）</v>
      </c>
      <c r="P303" s="1012"/>
      <c r="Q303" s="1018" t="str">
        <f>VLOOKUP($C302,'2026年度(D1前期)'!$B$5:$N$208,COLUMN('2026年度(D1前期)'!$C$5),0)&amp;""</f>
        <v/>
      </c>
      <c r="R303" s="1012"/>
      <c r="S303" s="997" t="str">
        <f>VLOOKUP($C302,'2026年度(D23前期)'!$B$5:$N$208,COLUMN('2026年度(D23前期)'!$C$5),0)&amp;""</f>
        <v>特別研究</v>
      </c>
      <c r="T303" s="1012"/>
      <c r="U303" s="765" t="s">
        <v>118</v>
      </c>
      <c r="Y303" s="33"/>
      <c r="Z303" s="999" t="str">
        <f>A303</f>
        <v xml:space="preserve">１時限（09：20～10：50） </v>
      </c>
      <c r="AA303" s="1136"/>
      <c r="AB303" s="1136"/>
      <c r="AC303" s="1136"/>
      <c r="AD303" s="1136"/>
      <c r="AE303" s="1136"/>
      <c r="AF303" s="1136"/>
      <c r="AG303" s="985" t="s">
        <v>125</v>
      </c>
      <c r="AH303" s="985" t="s">
        <v>195</v>
      </c>
      <c r="AI303" s="1136"/>
      <c r="AJ303" s="1136"/>
      <c r="AK303" s="1136"/>
      <c r="AL303" s="1136"/>
      <c r="AM303" s="1136"/>
      <c r="AN303" s="1136"/>
      <c r="AO303" s="1136"/>
      <c r="AP303" s="1136"/>
      <c r="AQ303" s="1136"/>
      <c r="AR303" s="1136"/>
      <c r="AS303" s="1136"/>
      <c r="AT303" s="1136"/>
      <c r="AU303" s="1136"/>
      <c r="AV303" s="985" t="s">
        <v>134</v>
      </c>
      <c r="AW303" s="985" t="s">
        <v>196</v>
      </c>
      <c r="AX303" s="985" t="s">
        <v>196</v>
      </c>
      <c r="AY303" s="985" t="s">
        <v>196</v>
      </c>
      <c r="AZ303" s="985" t="s">
        <v>121</v>
      </c>
      <c r="BA303" s="985" t="s">
        <v>197</v>
      </c>
      <c r="BB303" s="1136" t="s">
        <v>198</v>
      </c>
      <c r="BC303" s="1136"/>
      <c r="BD303" s="1136"/>
      <c r="BE303" s="1136"/>
      <c r="BF303" s="1136"/>
      <c r="BG303" s="1136"/>
      <c r="BH303" s="1136"/>
      <c r="BI303" s="1136"/>
      <c r="BJ303" s="1136"/>
      <c r="BK303" s="973" t="s">
        <v>199</v>
      </c>
      <c r="BL303" s="973"/>
      <c r="BM303" s="973"/>
      <c r="BN303" s="1136"/>
      <c r="BO303" s="1136"/>
      <c r="BP303" s="1136"/>
      <c r="BQ303" s="1136"/>
      <c r="BR303" s="1136"/>
      <c r="BS303" s="1136"/>
      <c r="BT303" s="1136"/>
      <c r="BU303" s="1136"/>
      <c r="BV303" s="1136"/>
    </row>
    <row r="304" spans="1:74" ht="13.5" customHeight="1">
      <c r="A304" s="1000"/>
      <c r="B304" s="14" t="s">
        <v>58</v>
      </c>
      <c r="C304" s="1014" t="str">
        <f>IFERROR(VLOOKUP(C303,科目・教員!$A$1:$B$355,2,0),"")</f>
        <v/>
      </c>
      <c r="D304" s="1013"/>
      <c r="E304" s="1066" t="str">
        <f>IFERROR(VLOOKUP(E303,科目・教員!$A$1:$B$355,2,0),"")</f>
        <v>ﾊﾟｳﾗ･ﾍﾞﾙｳﾞｧﾝｹﾞﾙ</v>
      </c>
      <c r="F304" s="1067"/>
      <c r="G304" s="1025" t="str">
        <f>IFERROR(VLOOKUP(G303,科目・教員!$A$1:$B$355,2,0),"")</f>
        <v>杉山　文乃</v>
      </c>
      <c r="H304" s="1013"/>
      <c r="I304" s="1025" t="str">
        <f>IFERROR(VLOOKUP(I303,科目・教員!$A$1:$B$355,2,0),"")</f>
        <v/>
      </c>
      <c r="J304" s="1013"/>
      <c r="K304" s="993" t="str">
        <f>IFERROR(VLOOKUP(K303,科目・教員!$A$1:$B$355,2,0),"")</f>
        <v>池田　真弓</v>
      </c>
      <c r="L304" s="1026"/>
      <c r="M304" s="1032" t="str">
        <f>IFERROR(VLOOKUP(M303,科目・教員!$A$1:$B$355,2,0),"")</f>
        <v/>
      </c>
      <c r="N304" s="1013"/>
      <c r="O304" s="1025" t="str">
        <f>IFERROR(VLOOKUP(O303,科目・教員!$A$1:$B$355,2,0),"")</f>
        <v/>
      </c>
      <c r="P304" s="1013"/>
      <c r="Q304" s="1025" t="str">
        <f>IFERROR(VLOOKUP(Q303,科目・教員!$A$1:$B$355,2,0),"")</f>
        <v/>
      </c>
      <c r="R304" s="1013"/>
      <c r="S304" s="993" t="str">
        <f>IFERROR(VLOOKUP(S303,科目・教員!$A$1:$B$355,2,0),"")</f>
        <v/>
      </c>
      <c r="T304" s="1013"/>
      <c r="U304" s="765" t="s">
        <v>88</v>
      </c>
      <c r="Y304" s="33"/>
      <c r="Z304" s="1000"/>
      <c r="AA304" s="1137"/>
      <c r="AB304" s="1137"/>
      <c r="AC304" s="1137"/>
      <c r="AD304" s="1137"/>
      <c r="AE304" s="1137"/>
      <c r="AF304" s="1137"/>
      <c r="AG304" s="986"/>
      <c r="AH304" s="986"/>
      <c r="AI304" s="1137"/>
      <c r="AJ304" s="1137"/>
      <c r="AK304" s="1137"/>
      <c r="AL304" s="1137"/>
      <c r="AM304" s="1137"/>
      <c r="AN304" s="1137"/>
      <c r="AO304" s="1137"/>
      <c r="AP304" s="1137"/>
      <c r="AQ304" s="1137"/>
      <c r="AR304" s="1137"/>
      <c r="AS304" s="1137"/>
      <c r="AT304" s="1137"/>
      <c r="AU304" s="1137"/>
      <c r="AV304" s="974"/>
      <c r="AW304" s="986"/>
      <c r="AX304" s="986"/>
      <c r="AY304" s="986"/>
      <c r="AZ304" s="986"/>
      <c r="BA304" s="986"/>
      <c r="BB304" s="1137"/>
      <c r="BC304" s="1137"/>
      <c r="BD304" s="1137"/>
      <c r="BE304" s="1137"/>
      <c r="BF304" s="1137"/>
      <c r="BG304" s="1137"/>
      <c r="BH304" s="1137"/>
      <c r="BI304" s="1137"/>
      <c r="BJ304" s="1137"/>
      <c r="BK304" s="974"/>
      <c r="BL304" s="974"/>
      <c r="BM304" s="974"/>
      <c r="BN304" s="1137"/>
      <c r="BO304" s="1137"/>
      <c r="BP304" s="1137"/>
      <c r="BQ304" s="1137"/>
      <c r="BR304" s="1137"/>
      <c r="BS304" s="1137"/>
      <c r="BT304" s="1137"/>
      <c r="BU304" s="1137"/>
      <c r="BV304" s="1137"/>
    </row>
    <row r="305" spans="1:74" ht="13.5" customHeight="1">
      <c r="A305" s="1000"/>
      <c r="B305" s="14" t="s">
        <v>69</v>
      </c>
      <c r="C305" s="1014" t="str">
        <f>VLOOKUP($C302,'2026年度(1年前期)'!$B$5:$N$208,COLUMN('2026年度(1年前期)'!$C$5)+1,0)&amp;""</f>
        <v/>
      </c>
      <c r="D305" s="1013"/>
      <c r="E305" s="1066" t="str">
        <f>VLOOKUP($C302,'2026年度(2年前期)'!$B$5:$N$208,COLUMN('2026年度(2年前期)'!$C$5)+1,0)&amp;""</f>
        <v>202</v>
      </c>
      <c r="F305" s="1067"/>
      <c r="G305" s="1025" t="str">
        <f>VLOOKUP($C302,'2026年度(3年前期)'!$B$5:$N$208,COLUMN('2026年度(3年前期)'!$C$5)+1,0)&amp;""</f>
        <v>301･302･303</v>
      </c>
      <c r="H305" s="1013"/>
      <c r="I305" s="1025" t="str">
        <f>VLOOKUP($C302,'2026年度(4年前期)'!$B$5:$N$208,COLUMN('2026年度(4年前期)'!$C$5)+1,0)&amp;""</f>
        <v>201</v>
      </c>
      <c r="J305" s="1013"/>
      <c r="K305" s="993" t="str">
        <f>VLOOKUP($C302,'2026年度(助産前期)'!$B$5:$N$208,COLUMN('2026年度(助産前期)'!$C$5)+1,0)&amp;""</f>
        <v>304</v>
      </c>
      <c r="L305" s="1026"/>
      <c r="M305" s="1032" t="str">
        <f>VLOOKUP($C302,'2026年度(M1前期)'!$B$5:$N$208,COLUMN('2026年度(M1前期)'!C$5)+1,0)&amp;""</f>
        <v>臨床講義室1(合同)</v>
      </c>
      <c r="N305" s="1013"/>
      <c r="O305" s="1025" t="str">
        <f>VLOOKUP($C302,'2026年度(M2前期)'!$B$5:$N$208,COLUMN('2026年度(M2前期)'!$C$5)+1,0)&amp;""</f>
        <v/>
      </c>
      <c r="P305" s="1013"/>
      <c r="Q305" s="1025" t="str">
        <f>VLOOKUP($C302,'2026年度(D1前期)'!$B$5:$N$208,COLUMN('2026年度(D1前期)'!$C$5)+1,0)&amp;""</f>
        <v/>
      </c>
      <c r="R305" s="1013"/>
      <c r="S305" s="993" t="str">
        <f>VLOOKUP($C302,'2026年度(D23前期)'!$B$5:$N$208,COLUMN('2026年度(D23前期)'!$C$5)+1,0)&amp;""</f>
        <v/>
      </c>
      <c r="T305" s="1013"/>
      <c r="U305" s="765" t="s">
        <v>123</v>
      </c>
      <c r="Y305" s="33"/>
      <c r="Z305" s="1000"/>
      <c r="AA305" s="1137"/>
      <c r="AB305" s="1137"/>
      <c r="AC305" s="1137"/>
      <c r="AD305" s="1137"/>
      <c r="AE305" s="1137"/>
      <c r="AF305" s="1137"/>
      <c r="AG305" s="986"/>
      <c r="AH305" s="986"/>
      <c r="AI305" s="1137"/>
      <c r="AJ305" s="1137"/>
      <c r="AK305" s="1137"/>
      <c r="AL305" s="1137"/>
      <c r="AM305" s="1137"/>
      <c r="AN305" s="1137"/>
      <c r="AO305" s="1137"/>
      <c r="AP305" s="1137"/>
      <c r="AQ305" s="1137"/>
      <c r="AR305" s="1137"/>
      <c r="AS305" s="1137"/>
      <c r="AT305" s="1137"/>
      <c r="AU305" s="1137"/>
      <c r="AV305" s="974"/>
      <c r="AW305" s="986"/>
      <c r="AX305" s="986"/>
      <c r="AY305" s="986"/>
      <c r="AZ305" s="986"/>
      <c r="BA305" s="986"/>
      <c r="BB305" s="1137"/>
      <c r="BC305" s="1137"/>
      <c r="BD305" s="1137"/>
      <c r="BE305" s="1137"/>
      <c r="BF305" s="1137"/>
      <c r="BG305" s="1137"/>
      <c r="BH305" s="1137"/>
      <c r="BI305" s="1137"/>
      <c r="BJ305" s="1137"/>
      <c r="BK305" s="974"/>
      <c r="BL305" s="974"/>
      <c r="BM305" s="974"/>
      <c r="BN305" s="1137"/>
      <c r="BO305" s="1137"/>
      <c r="BP305" s="1137"/>
      <c r="BQ305" s="1137"/>
      <c r="BR305" s="1137"/>
      <c r="BS305" s="1137"/>
      <c r="BT305" s="1137"/>
      <c r="BU305" s="1137"/>
      <c r="BV305" s="1137"/>
    </row>
    <row r="306" spans="1:74" ht="13.5" customHeight="1">
      <c r="A306" s="1001"/>
      <c r="B306" s="15" t="s">
        <v>63</v>
      </c>
      <c r="C306" s="991"/>
      <c r="D306" s="1031"/>
      <c r="E306" s="1071" t="s">
        <v>184</v>
      </c>
      <c r="F306" s="1072"/>
      <c r="G306" s="988"/>
      <c r="H306" s="1031"/>
      <c r="I306" s="988"/>
      <c r="J306" s="1031"/>
      <c r="K306" s="990"/>
      <c r="L306" s="1034"/>
      <c r="M306" s="1030"/>
      <c r="N306" s="1031"/>
      <c r="O306" s="988"/>
      <c r="P306" s="1031"/>
      <c r="Q306" s="988"/>
      <c r="R306" s="1031"/>
      <c r="S306" s="990"/>
      <c r="T306" s="1031"/>
      <c r="U306" s="765"/>
      <c r="Y306" s="33"/>
      <c r="Z306" s="1001"/>
      <c r="AA306" s="1138"/>
      <c r="AB306" s="1138"/>
      <c r="AC306" s="1138"/>
      <c r="AD306" s="1138"/>
      <c r="AE306" s="1138"/>
      <c r="AF306" s="1138"/>
      <c r="AG306" s="987"/>
      <c r="AH306" s="987"/>
      <c r="AI306" s="1138"/>
      <c r="AJ306" s="1138"/>
      <c r="AK306" s="1138"/>
      <c r="AL306" s="1138"/>
      <c r="AM306" s="1138"/>
      <c r="AN306" s="1138"/>
      <c r="AO306" s="1138"/>
      <c r="AP306" s="1138"/>
      <c r="AQ306" s="1138"/>
      <c r="AR306" s="1138"/>
      <c r="AS306" s="1138"/>
      <c r="AT306" s="1138"/>
      <c r="AU306" s="1138"/>
      <c r="AV306" s="975"/>
      <c r="AW306" s="987"/>
      <c r="AX306" s="987"/>
      <c r="AY306" s="987"/>
      <c r="AZ306" s="987"/>
      <c r="BA306" s="987"/>
      <c r="BB306" s="1138"/>
      <c r="BC306" s="1138"/>
      <c r="BD306" s="1138"/>
      <c r="BE306" s="1138"/>
      <c r="BF306" s="1138"/>
      <c r="BG306" s="1138"/>
      <c r="BH306" s="1138"/>
      <c r="BI306" s="1138"/>
      <c r="BJ306" s="1138"/>
      <c r="BK306" s="975"/>
      <c r="BL306" s="975"/>
      <c r="BM306" s="975"/>
      <c r="BN306" s="1138"/>
      <c r="BO306" s="1138"/>
      <c r="BP306" s="1138"/>
      <c r="BQ306" s="1138"/>
      <c r="BR306" s="1138"/>
      <c r="BS306" s="1138"/>
      <c r="BT306" s="1138"/>
      <c r="BU306" s="1138"/>
      <c r="BV306" s="1138"/>
    </row>
    <row r="307" spans="1:74" ht="13.5" customHeight="1">
      <c r="A307" s="1000" t="s">
        <v>65</v>
      </c>
      <c r="B307" s="14" t="s">
        <v>53</v>
      </c>
      <c r="C307" s="1011" t="str">
        <f>VLOOKUP($C302,'2026年度(1年前期)'!$B$5:$N$208,COLUMN('2026年度(1年前期)'!$E$5),0)&amp;""</f>
        <v>看護学概論</v>
      </c>
      <c r="D307" s="1012"/>
      <c r="E307" s="1068" t="str">
        <f>VLOOKUP($C302,'2026年度(2年前期)'!$B$5:$N$208,COLUMN('2026年度(2年前期)'!$E$5),0)&amp;""</f>
        <v>英語Ⅲ(AB)</v>
      </c>
      <c r="F307" s="1069"/>
      <c r="G307" s="1018" t="str">
        <f>VLOOKUP($C302,'2026年度(3年前期)'!$B$5:$N$208,COLUMN('2026年度(3年前期)'!$E$5),0)&amp;""</f>
        <v>老年看護援助論</v>
      </c>
      <c r="H307" s="1012"/>
      <c r="I307" s="1018" t="str">
        <f>VLOOKUP($C302,'2026年度(4年前期)'!$B$5:$N$208,COLUMN('2026年度(4年前期)'!$E$5),0)&amp;""</f>
        <v>卒業研究Ⅰ
(図書館講座･小島先生③)</v>
      </c>
      <c r="J307" s="1012"/>
      <c r="K307" s="997" t="str">
        <f>VLOOKUP($C302,'2026年度(助産前期)'!$B$5:$N$208,COLUMN('2026年度(助産前期)'!$E$5),0)&amp;""</f>
        <v>助産診断･技術学Ⅰ</v>
      </c>
      <c r="L307" s="1029"/>
      <c r="M307" s="1011" t="str">
        <f>VLOOKUP($C302,'2026年度(M1前期)'!$B$5:$N$208,COLUMN('2026年度(M1前期)'!$E$5),0)&amp;""</f>
        <v>看護情報・管理学特論A-Ⅰ
看護管理学</v>
      </c>
      <c r="N307" s="1012"/>
      <c r="O307" s="997" t="str">
        <f>VLOOKUP($C302,'2026年度(M2前期)'!$B$5:$N$208,COLUMN('2026年度(M2前期)'!$E$5),0)&amp;""</f>
        <v>成育看護学演習A-Ⅲ（小児）
成人看護学演習A-Ⅱ
成育看護学演習A-Ⅲ（母性）</v>
      </c>
      <c r="P307" s="1012"/>
      <c r="Q307" s="997" t="str">
        <f>VLOOKUP($C302,'2026年度(D1前期)'!$B$5:$N$208,COLUMN('2026年度(D1前期)'!$E$5),0)&amp;""</f>
        <v/>
      </c>
      <c r="R307" s="1012"/>
      <c r="S307" s="997" t="str">
        <f>VLOOKUP($C302,'2026年度(D23前期)'!$B$5:$N$208,COLUMN('2026年度(D23前期)'!$E$5),0)&amp;""</f>
        <v>特別研究</v>
      </c>
      <c r="T307" s="1012"/>
      <c r="U307" s="56"/>
      <c r="V307" s="829" t="s">
        <v>138</v>
      </c>
      <c r="X307" s="828" t="s">
        <v>138</v>
      </c>
      <c r="Y307" s="33"/>
      <c r="Z307" s="1000" t="str">
        <f>A307</f>
        <v>２時限（11：00～12：30）</v>
      </c>
      <c r="AA307" s="973" t="s">
        <v>178</v>
      </c>
      <c r="AB307" s="1136"/>
      <c r="AC307" s="1136"/>
      <c r="AD307" s="1136"/>
      <c r="AE307" s="1136"/>
      <c r="AF307" s="1136"/>
      <c r="AG307" s="985" t="s">
        <v>125</v>
      </c>
      <c r="AH307" s="985" t="s">
        <v>195</v>
      </c>
      <c r="AI307" s="1136"/>
      <c r="AJ307" s="1136"/>
      <c r="AK307" s="1136"/>
      <c r="AL307" s="1136"/>
      <c r="AM307" s="1136"/>
      <c r="AN307" s="1136"/>
      <c r="AO307" s="1136"/>
      <c r="AP307" s="1136"/>
      <c r="AQ307" s="1136"/>
      <c r="AR307" s="1136"/>
      <c r="AS307" s="1136"/>
      <c r="AT307" s="1136"/>
      <c r="AU307" s="1136"/>
      <c r="AV307" s="985" t="s">
        <v>134</v>
      </c>
      <c r="AW307" s="985" t="s">
        <v>109</v>
      </c>
      <c r="AX307" s="1136"/>
      <c r="AY307" s="1136"/>
      <c r="AZ307" s="985" t="s">
        <v>121</v>
      </c>
      <c r="BA307" s="985" t="s">
        <v>197</v>
      </c>
      <c r="BB307" s="1136" t="s">
        <v>198</v>
      </c>
      <c r="BC307" s="1136"/>
      <c r="BD307" s="1136"/>
      <c r="BE307" s="1136"/>
      <c r="BF307" s="1136"/>
      <c r="BG307" s="1136"/>
      <c r="BH307" s="1136"/>
      <c r="BI307" s="1136"/>
      <c r="BJ307" s="1080" t="s">
        <v>200</v>
      </c>
      <c r="BK307" s="973" t="s">
        <v>199</v>
      </c>
      <c r="BL307" s="973" t="s">
        <v>201</v>
      </c>
      <c r="BM307" s="973"/>
      <c r="BN307" s="1136"/>
      <c r="BO307" s="1136"/>
      <c r="BP307" s="1136"/>
      <c r="BQ307" s="1136"/>
      <c r="BR307" s="1136"/>
      <c r="BS307" s="1136"/>
      <c r="BT307" s="1136"/>
      <c r="BU307" s="1136"/>
      <c r="BV307" s="1136"/>
    </row>
    <row r="308" spans="1:74" ht="13.5" customHeight="1">
      <c r="A308" s="1000"/>
      <c r="B308" s="14" t="s">
        <v>58</v>
      </c>
      <c r="C308" s="1014" t="str">
        <f>IFERROR(VLOOKUP(C307,科目・教員!$A$1:$B$355,2,0),"")</f>
        <v>矢富　有見子</v>
      </c>
      <c r="D308" s="1013"/>
      <c r="E308" s="1066" t="str">
        <f>IFERROR(VLOOKUP(E307,科目・教員!$A$1:$B$355,2,0),"")</f>
        <v>ﾊﾟｳﾗ･ﾍﾞﾙｳﾞｧﾝｹﾞﾙ</v>
      </c>
      <c r="F308" s="1067"/>
      <c r="G308" s="1025" t="str">
        <f>IFERROR(VLOOKUP(G307,科目・教員!$A$1:$B$355,2,0),"")</f>
        <v>綿貫　成明</v>
      </c>
      <c r="H308" s="1013"/>
      <c r="I308" s="1025" t="str">
        <f>IFERROR(VLOOKUP(I307,科目・教員!$A$1:$B$355,2,0),"")</f>
        <v/>
      </c>
      <c r="J308" s="1013"/>
      <c r="K308" s="993" t="str">
        <f>IFERROR(VLOOKUP(K307,科目・教員!$A$1:$B$355,2,0),"")</f>
        <v>池田　真弓</v>
      </c>
      <c r="L308" s="1026"/>
      <c r="M308" s="1014" t="str">
        <f>IFERROR(VLOOKUP(M307,科目・教員!$A$1:$B$355,2,0),"")</f>
        <v/>
      </c>
      <c r="N308" s="1013"/>
      <c r="O308" s="993" t="str">
        <f>IFERROR(VLOOKUP(O307,科目・教員!$A$1:$B$355,2,0),"")</f>
        <v/>
      </c>
      <c r="P308" s="1013"/>
      <c r="Q308" s="993" t="str">
        <f>IFERROR(VLOOKUP(Q307,科目・教員!$A$1:$B$355,2,0),"")</f>
        <v/>
      </c>
      <c r="R308" s="1013"/>
      <c r="S308" s="993" t="str">
        <f>IFERROR(VLOOKUP(S307,科目・教員!$A$1:$B$355,2,0),"")</f>
        <v/>
      </c>
      <c r="T308" s="1013"/>
      <c r="U308" s="56"/>
      <c r="V308" s="829" t="s">
        <v>202</v>
      </c>
      <c r="X308" s="828" t="s">
        <v>202</v>
      </c>
      <c r="Y308" s="33"/>
      <c r="Z308" s="1000"/>
      <c r="AA308" s="974"/>
      <c r="AB308" s="1137"/>
      <c r="AC308" s="1137"/>
      <c r="AD308" s="1137"/>
      <c r="AE308" s="1137"/>
      <c r="AF308" s="1137"/>
      <c r="AG308" s="986"/>
      <c r="AH308" s="986"/>
      <c r="AI308" s="1137"/>
      <c r="AJ308" s="1137"/>
      <c r="AK308" s="1137"/>
      <c r="AL308" s="1137"/>
      <c r="AM308" s="1137"/>
      <c r="AN308" s="1137"/>
      <c r="AO308" s="1137"/>
      <c r="AP308" s="1137"/>
      <c r="AQ308" s="1137"/>
      <c r="AR308" s="1137"/>
      <c r="AS308" s="1137"/>
      <c r="AT308" s="1137"/>
      <c r="AU308" s="1137"/>
      <c r="AV308" s="986"/>
      <c r="AW308" s="986"/>
      <c r="AX308" s="1137"/>
      <c r="AY308" s="1137"/>
      <c r="AZ308" s="986"/>
      <c r="BA308" s="986"/>
      <c r="BB308" s="1137"/>
      <c r="BC308" s="1137"/>
      <c r="BD308" s="1137"/>
      <c r="BE308" s="1137"/>
      <c r="BF308" s="1137"/>
      <c r="BG308" s="1137"/>
      <c r="BH308" s="1137"/>
      <c r="BI308" s="1137"/>
      <c r="BJ308" s="1081"/>
      <c r="BK308" s="974"/>
      <c r="BL308" s="974"/>
      <c r="BM308" s="974"/>
      <c r="BN308" s="1137"/>
      <c r="BO308" s="1137"/>
      <c r="BP308" s="1137"/>
      <c r="BQ308" s="1137"/>
      <c r="BR308" s="1137"/>
      <c r="BS308" s="1137"/>
      <c r="BT308" s="1137"/>
      <c r="BU308" s="1137"/>
      <c r="BV308" s="1137"/>
    </row>
    <row r="309" spans="1:74" ht="13.5" customHeight="1">
      <c r="A309" s="1000"/>
      <c r="B309" s="14" t="s">
        <v>69</v>
      </c>
      <c r="C309" s="1014" t="str">
        <f>VLOOKUP($C302,'2026年度(1年前期)'!$B$5:$N$208,COLUMN('2026年度(1年前期)'!$E$5)+1,0)&amp;""</f>
        <v>101</v>
      </c>
      <c r="D309" s="1013"/>
      <c r="E309" s="1066" t="str">
        <f>VLOOKUP($C302,'2026年度(2年前期)'!$B$5:$N$208,COLUMN('2026年度(2年前期)'!$E$5)+1,0)&amp;""</f>
        <v>202</v>
      </c>
      <c r="F309" s="1067"/>
      <c r="G309" s="1025" t="str">
        <f>VLOOKUP($C302,'2026年度(3年前期)'!$B$5:$N$208,COLUMN('2026年度(3年前期)'!$E$5)+1,0)&amp;""</f>
        <v>301</v>
      </c>
      <c r="H309" s="1013"/>
      <c r="I309" s="1025" t="str">
        <f>VLOOKUP($C302,'2026年度(4年前期)'!$B$5:$N$208,COLUMN('2026年度(4年前期)'!$E$5)+1,0)&amp;""</f>
        <v>201</v>
      </c>
      <c r="J309" s="1013"/>
      <c r="K309" s="993" t="str">
        <f>VLOOKUP($C302,'2026年度(助産前期)'!$B$5:$N$208,COLUMN('2026年度(助産前期)'!$E$5)+1,0)&amp;""</f>
        <v>304</v>
      </c>
      <c r="L309" s="1026"/>
      <c r="M309" s="1014" t="str">
        <f>VLOOKUP($C302,'2026年度(M1前期)'!$B$5:$N$208,COLUMN('2026年度(M1前期)'!$E$5)+1,0)&amp;""</f>
        <v>臨床講義室1(合同)</v>
      </c>
      <c r="N309" s="1013"/>
      <c r="O309" s="993" t="str">
        <f>VLOOKUP($C302,'2026年度(M2前期)'!$B$5:$N$208,COLUMN('2026年度(M2前期)'!$E$5)+1,0)&amp;""</f>
        <v/>
      </c>
      <c r="P309" s="1013"/>
      <c r="Q309" s="993" t="str">
        <f>VLOOKUP($C302,'2026年度(D1前期)'!$B$5:$N$208,COLUMN('2026年度(D1前期)'!$E$5)+1,0)&amp;""</f>
        <v/>
      </c>
      <c r="R309" s="1013"/>
      <c r="S309" s="993" t="str">
        <f>VLOOKUP($C302,'2026年度(D23前期)'!$B$5:$N$208,COLUMN('2026年度(D23前期)'!$E$5)+1,0)&amp;""</f>
        <v/>
      </c>
      <c r="T309" s="1013"/>
      <c r="U309" s="56"/>
      <c r="V309" s="829" t="s">
        <v>203</v>
      </c>
      <c r="X309" s="828" t="s">
        <v>201</v>
      </c>
      <c r="Z309" s="1000"/>
      <c r="AA309" s="974"/>
      <c r="AB309" s="1137"/>
      <c r="AC309" s="1137"/>
      <c r="AD309" s="1137"/>
      <c r="AE309" s="1137"/>
      <c r="AF309" s="1137"/>
      <c r="AG309" s="986"/>
      <c r="AH309" s="986"/>
      <c r="AI309" s="1137"/>
      <c r="AJ309" s="1137"/>
      <c r="AK309" s="1137"/>
      <c r="AL309" s="1137"/>
      <c r="AM309" s="1137"/>
      <c r="AN309" s="1137"/>
      <c r="AO309" s="1137"/>
      <c r="AP309" s="1137"/>
      <c r="AQ309" s="1137"/>
      <c r="AR309" s="1137"/>
      <c r="AS309" s="1137"/>
      <c r="AT309" s="1137"/>
      <c r="AU309" s="1137"/>
      <c r="AV309" s="986"/>
      <c r="AW309" s="986"/>
      <c r="AX309" s="1137"/>
      <c r="AY309" s="1137"/>
      <c r="AZ309" s="986"/>
      <c r="BA309" s="986"/>
      <c r="BB309" s="1137"/>
      <c r="BC309" s="1137"/>
      <c r="BD309" s="1137"/>
      <c r="BE309" s="1137"/>
      <c r="BF309" s="1137"/>
      <c r="BG309" s="1137"/>
      <c r="BH309" s="1137"/>
      <c r="BI309" s="1137"/>
      <c r="BJ309" s="1081"/>
      <c r="BK309" s="974"/>
      <c r="BL309" s="974"/>
      <c r="BM309" s="974"/>
      <c r="BN309" s="1137"/>
      <c r="BO309" s="1137"/>
      <c r="BP309" s="1137"/>
      <c r="BQ309" s="1137"/>
      <c r="BR309" s="1137"/>
      <c r="BS309" s="1137"/>
      <c r="BT309" s="1137"/>
      <c r="BU309" s="1137"/>
      <c r="BV309" s="1137"/>
    </row>
    <row r="310" spans="1:74" ht="13.5" customHeight="1">
      <c r="A310" s="1017"/>
      <c r="B310" s="15" t="s">
        <v>63</v>
      </c>
      <c r="C310" s="991"/>
      <c r="D310" s="989"/>
      <c r="E310" s="1071" t="s">
        <v>184</v>
      </c>
      <c r="F310" s="1072"/>
      <c r="G310" s="988"/>
      <c r="H310" s="989"/>
      <c r="I310" s="988"/>
      <c r="J310" s="989"/>
      <c r="K310" s="990"/>
      <c r="L310" s="990"/>
      <c r="M310" s="991"/>
      <c r="N310" s="989"/>
      <c r="O310" s="990"/>
      <c r="P310" s="989"/>
      <c r="Q310" s="990"/>
      <c r="R310" s="989"/>
      <c r="S310" s="990"/>
      <c r="T310" s="989"/>
      <c r="U310" s="56"/>
      <c r="V310" s="829" t="s">
        <v>204</v>
      </c>
      <c r="X310" s="828" t="s">
        <v>205</v>
      </c>
      <c r="Z310" s="1001"/>
      <c r="AA310" s="975"/>
      <c r="AB310" s="1138"/>
      <c r="AC310" s="1138"/>
      <c r="AD310" s="1138"/>
      <c r="AE310" s="1138"/>
      <c r="AF310" s="1138"/>
      <c r="AG310" s="987"/>
      <c r="AH310" s="987"/>
      <c r="AI310" s="1138"/>
      <c r="AJ310" s="1138"/>
      <c r="AK310" s="1138"/>
      <c r="AL310" s="1138"/>
      <c r="AM310" s="1138"/>
      <c r="AN310" s="1138"/>
      <c r="AO310" s="1138"/>
      <c r="AP310" s="1138"/>
      <c r="AQ310" s="1138"/>
      <c r="AR310" s="1138"/>
      <c r="AS310" s="1138"/>
      <c r="AT310" s="1138"/>
      <c r="AU310" s="1138"/>
      <c r="AV310" s="987"/>
      <c r="AW310" s="987"/>
      <c r="AX310" s="1138"/>
      <c r="AY310" s="1138"/>
      <c r="AZ310" s="987"/>
      <c r="BA310" s="987"/>
      <c r="BB310" s="1138"/>
      <c r="BC310" s="1138"/>
      <c r="BD310" s="1138"/>
      <c r="BE310" s="1138"/>
      <c r="BF310" s="1138"/>
      <c r="BG310" s="1138"/>
      <c r="BH310" s="1138"/>
      <c r="BI310" s="1138"/>
      <c r="BJ310" s="1082"/>
      <c r="BK310" s="975"/>
      <c r="BL310" s="975"/>
      <c r="BM310" s="975"/>
      <c r="BN310" s="1138"/>
      <c r="BO310" s="1138"/>
      <c r="BP310" s="1138"/>
      <c r="BQ310" s="1138"/>
      <c r="BR310" s="1138"/>
      <c r="BS310" s="1138"/>
      <c r="BT310" s="1138"/>
      <c r="BU310" s="1138"/>
      <c r="BV310" s="1138"/>
    </row>
    <row r="311" spans="1:74" ht="13.5" customHeight="1">
      <c r="A311" s="999" t="s">
        <v>71</v>
      </c>
      <c r="B311" s="17" t="s">
        <v>72</v>
      </c>
      <c r="C311" s="1011" t="s">
        <v>206</v>
      </c>
      <c r="D311" s="1012"/>
      <c r="E311" s="1018" t="s">
        <v>206</v>
      </c>
      <c r="F311" s="1012"/>
      <c r="G311" s="1018" t="s">
        <v>206</v>
      </c>
      <c r="H311" s="1012"/>
      <c r="I311" s="1018" t="s">
        <v>206</v>
      </c>
      <c r="J311" s="1012"/>
      <c r="K311" s="997" t="s">
        <v>206</v>
      </c>
      <c r="L311" s="1029"/>
      <c r="M311" s="1011"/>
      <c r="N311" s="1012"/>
      <c r="O311" s="997"/>
      <c r="P311" s="1012"/>
      <c r="Q311" s="997"/>
      <c r="R311" s="1012"/>
      <c r="S311" s="997"/>
      <c r="T311" s="1012"/>
      <c r="U311" s="58"/>
      <c r="Z311" s="1000" t="str">
        <f>A311</f>
        <v>昼休み（12：30～13：30）</v>
      </c>
      <c r="AA311" s="1136"/>
      <c r="AB311" s="1136"/>
      <c r="AC311" s="1136"/>
      <c r="AD311" s="1136"/>
      <c r="AE311" s="1136"/>
      <c r="AF311" s="1136"/>
      <c r="AG311" s="1136"/>
      <c r="AH311" s="1136"/>
      <c r="AI311" s="1136"/>
      <c r="AJ311" s="1136"/>
      <c r="AK311" s="1136"/>
      <c r="AL311" s="1136"/>
      <c r="AM311" s="1136"/>
      <c r="AN311" s="1136"/>
      <c r="AO311" s="1136"/>
      <c r="AP311" s="1136"/>
      <c r="AQ311" s="1136"/>
      <c r="AR311" s="1136"/>
      <c r="AS311" s="1136"/>
      <c r="AT311" s="1136"/>
      <c r="AU311" s="1136"/>
      <c r="AV311" s="985" t="s">
        <v>134</v>
      </c>
      <c r="AW311" s="1136"/>
      <c r="AX311" s="1136"/>
      <c r="AY311" s="1136"/>
      <c r="AZ311" s="1136"/>
      <c r="BA311" s="1136"/>
      <c r="BB311" s="1136" t="s">
        <v>198</v>
      </c>
      <c r="BC311" s="1136"/>
      <c r="BD311" s="1136"/>
      <c r="BE311" s="1136"/>
      <c r="BF311" s="1136"/>
      <c r="BG311" s="1136"/>
      <c r="BH311" s="1136"/>
      <c r="BI311" s="1136"/>
      <c r="BJ311" s="1136"/>
      <c r="BK311" s="973"/>
      <c r="BL311" s="973"/>
      <c r="BM311" s="973"/>
      <c r="BN311" s="1136"/>
      <c r="BO311" s="1136"/>
      <c r="BP311" s="1136"/>
      <c r="BQ311" s="1136"/>
      <c r="BR311" s="1136"/>
      <c r="BS311" s="1136"/>
      <c r="BT311" s="1136"/>
      <c r="BU311" s="1136"/>
      <c r="BV311" s="1136"/>
    </row>
    <row r="312" spans="1:74" ht="13.5" customHeight="1">
      <c r="A312" s="1000"/>
      <c r="B312" s="17" t="s">
        <v>73</v>
      </c>
      <c r="C312" s="1014"/>
      <c r="D312" s="1013"/>
      <c r="E312" s="1025"/>
      <c r="F312" s="1013"/>
      <c r="G312" s="1025"/>
      <c r="H312" s="1013"/>
      <c r="I312" s="1025"/>
      <c r="J312" s="1013"/>
      <c r="K312" s="993"/>
      <c r="L312" s="1026"/>
      <c r="M312" s="1014"/>
      <c r="N312" s="1013"/>
      <c r="O312" s="993"/>
      <c r="P312" s="1013"/>
      <c r="Q312" s="993"/>
      <c r="R312" s="1013"/>
      <c r="S312" s="993"/>
      <c r="T312" s="1013"/>
      <c r="U312" s="58"/>
      <c r="Z312" s="1000"/>
      <c r="AA312" s="1137"/>
      <c r="AB312" s="1137"/>
      <c r="AC312" s="1137"/>
      <c r="AD312" s="1137"/>
      <c r="AE312" s="1137"/>
      <c r="AF312" s="1137"/>
      <c r="AG312" s="1137"/>
      <c r="AH312" s="1137"/>
      <c r="AI312" s="1137"/>
      <c r="AJ312" s="1137"/>
      <c r="AK312" s="1137"/>
      <c r="AL312" s="1137"/>
      <c r="AM312" s="1137"/>
      <c r="AN312" s="1137"/>
      <c r="AO312" s="1137"/>
      <c r="AP312" s="1137"/>
      <c r="AQ312" s="1137"/>
      <c r="AR312" s="1137"/>
      <c r="AS312" s="1137"/>
      <c r="AT312" s="1137"/>
      <c r="AU312" s="1137"/>
      <c r="AV312" s="986"/>
      <c r="AW312" s="1137"/>
      <c r="AX312" s="1137"/>
      <c r="AY312" s="1137"/>
      <c r="AZ312" s="1137"/>
      <c r="BA312" s="1137"/>
      <c r="BB312" s="1137"/>
      <c r="BC312" s="1137"/>
      <c r="BD312" s="1137"/>
      <c r="BE312" s="1137"/>
      <c r="BF312" s="1137"/>
      <c r="BG312" s="1137"/>
      <c r="BH312" s="1137"/>
      <c r="BI312" s="1137"/>
      <c r="BJ312" s="1137"/>
      <c r="BK312" s="974"/>
      <c r="BL312" s="974"/>
      <c r="BM312" s="974"/>
      <c r="BN312" s="1137"/>
      <c r="BO312" s="1137"/>
      <c r="BP312" s="1137"/>
      <c r="BQ312" s="1137"/>
      <c r="BR312" s="1137"/>
      <c r="BS312" s="1137"/>
      <c r="BT312" s="1137"/>
      <c r="BU312" s="1137"/>
      <c r="BV312" s="1137"/>
    </row>
    <row r="313" spans="1:74" ht="13.5" customHeight="1">
      <c r="A313" s="1000"/>
      <c r="B313" s="17" t="s">
        <v>69</v>
      </c>
      <c r="C313" s="1014" t="s">
        <v>207</v>
      </c>
      <c r="D313" s="1013"/>
      <c r="E313" s="1025" t="s">
        <v>207</v>
      </c>
      <c r="F313" s="1013"/>
      <c r="G313" s="1025" t="s">
        <v>207</v>
      </c>
      <c r="H313" s="1013"/>
      <c r="I313" s="1025" t="s">
        <v>207</v>
      </c>
      <c r="J313" s="1013"/>
      <c r="K313" s="993" t="s">
        <v>207</v>
      </c>
      <c r="L313" s="1026"/>
      <c r="M313" s="1014"/>
      <c r="N313" s="1013"/>
      <c r="O313" s="993"/>
      <c r="P313" s="1013"/>
      <c r="Q313" s="993"/>
      <c r="R313" s="1013"/>
      <c r="S313" s="993"/>
      <c r="T313" s="1013"/>
      <c r="U313" s="56"/>
      <c r="Z313" s="1000"/>
      <c r="AA313" s="1137"/>
      <c r="AB313" s="1137"/>
      <c r="AC313" s="1137"/>
      <c r="AD313" s="1137"/>
      <c r="AE313" s="1137"/>
      <c r="AF313" s="1137"/>
      <c r="AG313" s="1137"/>
      <c r="AH313" s="1137"/>
      <c r="AI313" s="1137"/>
      <c r="AJ313" s="1137"/>
      <c r="AK313" s="1137"/>
      <c r="AL313" s="1137"/>
      <c r="AM313" s="1137"/>
      <c r="AN313" s="1137"/>
      <c r="AO313" s="1137"/>
      <c r="AP313" s="1137"/>
      <c r="AQ313" s="1137"/>
      <c r="AR313" s="1137"/>
      <c r="AS313" s="1137"/>
      <c r="AT313" s="1137"/>
      <c r="AU313" s="1137"/>
      <c r="AV313" s="986"/>
      <c r="AW313" s="1137"/>
      <c r="AX313" s="1137"/>
      <c r="AY313" s="1137"/>
      <c r="AZ313" s="1137"/>
      <c r="BA313" s="1137"/>
      <c r="BB313" s="1137"/>
      <c r="BC313" s="1137"/>
      <c r="BD313" s="1137"/>
      <c r="BE313" s="1137"/>
      <c r="BF313" s="1137"/>
      <c r="BG313" s="1137"/>
      <c r="BH313" s="1137"/>
      <c r="BI313" s="1137"/>
      <c r="BJ313" s="1137"/>
      <c r="BK313" s="974"/>
      <c r="BL313" s="974"/>
      <c r="BM313" s="974"/>
      <c r="BN313" s="1137"/>
      <c r="BO313" s="1137"/>
      <c r="BP313" s="1137"/>
      <c r="BQ313" s="1137"/>
      <c r="BR313" s="1137"/>
      <c r="BS313" s="1137"/>
      <c r="BT313" s="1137"/>
      <c r="BU313" s="1137"/>
      <c r="BV313" s="1137"/>
    </row>
    <row r="314" spans="1:74" ht="13.5" customHeight="1">
      <c r="A314" s="1001"/>
      <c r="B314" s="18" t="s">
        <v>63</v>
      </c>
      <c r="C314" s="1023"/>
      <c r="D314" s="1016"/>
      <c r="E314" s="1024"/>
      <c r="F314" s="1016"/>
      <c r="G314" s="1024"/>
      <c r="H314" s="1016"/>
      <c r="I314" s="1024"/>
      <c r="J314" s="1016"/>
      <c r="K314" s="1015"/>
      <c r="L314" s="1015"/>
      <c r="M314" s="1023"/>
      <c r="N314" s="1016"/>
      <c r="O314" s="1015"/>
      <c r="P314" s="1016"/>
      <c r="Q314" s="1015"/>
      <c r="R314" s="1016"/>
      <c r="S314" s="1015"/>
      <c r="T314" s="1016"/>
      <c r="U314" s="56"/>
      <c r="Z314" s="1001"/>
      <c r="AA314" s="1138"/>
      <c r="AB314" s="1138"/>
      <c r="AC314" s="1138"/>
      <c r="AD314" s="1138"/>
      <c r="AE314" s="1138"/>
      <c r="AF314" s="1138"/>
      <c r="AG314" s="1138"/>
      <c r="AH314" s="1138"/>
      <c r="AI314" s="1138"/>
      <c r="AJ314" s="1138"/>
      <c r="AK314" s="1138"/>
      <c r="AL314" s="1138"/>
      <c r="AM314" s="1138"/>
      <c r="AN314" s="1138"/>
      <c r="AO314" s="1138"/>
      <c r="AP314" s="1138"/>
      <c r="AQ314" s="1138"/>
      <c r="AR314" s="1138"/>
      <c r="AS314" s="1138"/>
      <c r="AT314" s="1138"/>
      <c r="AU314" s="1138"/>
      <c r="AV314" s="987"/>
      <c r="AW314" s="1138"/>
      <c r="AX314" s="1138"/>
      <c r="AY314" s="1138"/>
      <c r="AZ314" s="1138"/>
      <c r="BA314" s="1138"/>
      <c r="BB314" s="1138"/>
      <c r="BC314" s="1138"/>
      <c r="BD314" s="1138"/>
      <c r="BE314" s="1138"/>
      <c r="BF314" s="1138"/>
      <c r="BG314" s="1138"/>
      <c r="BH314" s="1138"/>
      <c r="BI314" s="1138"/>
      <c r="BJ314" s="1138"/>
      <c r="BK314" s="975"/>
      <c r="BL314" s="975"/>
      <c r="BM314" s="975"/>
      <c r="BN314" s="1138"/>
      <c r="BO314" s="1138"/>
      <c r="BP314" s="1138"/>
      <c r="BQ314" s="1138"/>
      <c r="BR314" s="1138"/>
      <c r="BS314" s="1138"/>
      <c r="BT314" s="1138"/>
      <c r="BU314" s="1138"/>
      <c r="BV314" s="1138"/>
    </row>
    <row r="315" spans="1:74" ht="13.5" customHeight="1">
      <c r="A315" s="1000" t="s">
        <v>74</v>
      </c>
      <c r="B315" s="14" t="s">
        <v>53</v>
      </c>
      <c r="C315" s="996" t="str">
        <f>VLOOKUP($C302,'2026年度(1年前期)'!$B$5:$N$208,COLUMN('2026年度(1年前期)'!$G$5),0)&amp;""</f>
        <v>生命科学ガイダンス</v>
      </c>
      <c r="D315" s="997"/>
      <c r="E315" s="1002" t="str">
        <f>VLOOKUP($C302,'2026年度(2年前期)'!$B$5:$N$208,COLUMN('2026年度(2年前期)'!$G$5),0)&amp;""</f>
        <v>生活援助論Ⅲ</v>
      </c>
      <c r="F315" s="997"/>
      <c r="G315" s="1002" t="str">
        <f>VLOOKUP($C302,'2026年度(3年前期)'!$B$5:$N$208,COLUMN('2026年度(3年前期)'!$G$5),0)&amp;""</f>
        <v>精神看護援助論</v>
      </c>
      <c r="H315" s="997"/>
      <c r="I315" s="1002" t="str">
        <f>VLOOKUP($C302,'2026年度(4年前期)'!$B$5:$N$208,COLUMN('2026年度(4年前期)'!$G$5),0)&amp;""</f>
        <v/>
      </c>
      <c r="J315" s="997"/>
      <c r="K315" s="998" t="str">
        <f>VLOOKUP($C302,'2026年度(助産前期)'!$B$5:$N$208,COLUMN('2026年度(助産前期)'!$G$5),0)&amp;""</f>
        <v>助産診断･技術学Ⅰ</v>
      </c>
      <c r="L315" s="998"/>
      <c r="M315" s="996" t="str">
        <f>VLOOKUP($C302,'2026年度(M1前期)'!$B$5:$N$208,COLUMN('2026年度(M1前期)'!$G$5),0)&amp;""</f>
        <v/>
      </c>
      <c r="N315" s="997"/>
      <c r="O315" s="998" t="str">
        <f>VLOOKUP($C302,'2026年度(M2前期)'!$B$5:$N$208,COLUMN('2026年度(M2前期)'!$G$5),0)&amp;""</f>
        <v>特別研究</v>
      </c>
      <c r="P315" s="997"/>
      <c r="Q315" s="998" t="str">
        <f>VLOOKUP($C302,'2026年度(D1前期)'!$B$5:$N$208,COLUMN('2026年度(D1前期)'!$G$5),0)&amp;""</f>
        <v/>
      </c>
      <c r="R315" s="997"/>
      <c r="S315" s="998" t="str">
        <f>VLOOKUP($C302,'2026年度(D23前期)'!$B$5:$N$208,COLUMN('2026年度(D23前期)'!$G$5),0)&amp;""</f>
        <v>特別研究</v>
      </c>
      <c r="T315" s="997"/>
      <c r="U315" s="788" t="s">
        <v>143</v>
      </c>
      <c r="V315" s="792" t="s">
        <v>143</v>
      </c>
      <c r="W315" s="798" t="s">
        <v>143</v>
      </c>
      <c r="X315" s="829" t="s">
        <v>208</v>
      </c>
      <c r="Z315" s="1000" t="str">
        <f>A315</f>
        <v>３時限（13：30～15：00）</v>
      </c>
      <c r="AA315" s="985" t="s">
        <v>209</v>
      </c>
      <c r="AB315" s="1136"/>
      <c r="AC315" s="1136"/>
      <c r="AD315" s="1136"/>
      <c r="AE315" s="1157" t="s">
        <v>210</v>
      </c>
      <c r="AF315" s="1136"/>
      <c r="AG315" s="985" t="s">
        <v>139</v>
      </c>
      <c r="AH315" s="1136"/>
      <c r="AI315" s="1136"/>
      <c r="AJ315" s="1136"/>
      <c r="AK315" s="1136"/>
      <c r="AL315" s="1136"/>
      <c r="AM315" s="1136"/>
      <c r="AN315" s="1136"/>
      <c r="AO315" s="1136"/>
      <c r="AP315" s="1136"/>
      <c r="AQ315" s="1136"/>
      <c r="AR315" s="1136"/>
      <c r="AS315" s="1136"/>
      <c r="AT315" s="1136"/>
      <c r="AU315" s="1136"/>
      <c r="AV315" s="985" t="s">
        <v>134</v>
      </c>
      <c r="AW315" s="985" t="s">
        <v>112</v>
      </c>
      <c r="AX315" s="1136"/>
      <c r="AY315" s="985" t="s">
        <v>115</v>
      </c>
      <c r="AZ315" s="985" t="s">
        <v>121</v>
      </c>
      <c r="BA315" s="1136" t="s">
        <v>211</v>
      </c>
      <c r="BB315" s="1136" t="s">
        <v>198</v>
      </c>
      <c r="BC315" s="1136"/>
      <c r="BD315" s="1136"/>
      <c r="BE315" s="1136"/>
      <c r="BF315" s="1136"/>
      <c r="BG315" s="1136"/>
      <c r="BH315" s="1136"/>
      <c r="BI315" s="973" t="s">
        <v>67</v>
      </c>
      <c r="BJ315" s="1136"/>
      <c r="BK315" s="973"/>
      <c r="BL315" s="973"/>
      <c r="BM315" s="973"/>
      <c r="BN315" s="1136"/>
      <c r="BO315" s="1136"/>
      <c r="BP315" s="1136"/>
      <c r="BQ315" s="1136"/>
      <c r="BR315" s="1136"/>
      <c r="BS315" s="1136"/>
      <c r="BT315" s="1136"/>
      <c r="BU315" s="1136"/>
      <c r="BV315" s="1136"/>
    </row>
    <row r="316" spans="1:74" ht="13.5" customHeight="1">
      <c r="A316" s="1000"/>
      <c r="B316" s="14" t="s">
        <v>58</v>
      </c>
      <c r="C316" s="992" t="str">
        <f>IFERROR(VLOOKUP(C315,科目・教員!$A$1:$B$355,2,0),"")</f>
        <v/>
      </c>
      <c r="D316" s="993"/>
      <c r="E316" s="994" t="str">
        <f>IFERROR(VLOOKUP(E315,科目・教員!$A$1:$B$355,2,0),"")</f>
        <v>矢富　有見子</v>
      </c>
      <c r="F316" s="993"/>
      <c r="G316" s="994" t="str">
        <f>IFERROR(VLOOKUP(G315,科目・教員!$A$1:$B$355,2,0),"")</f>
        <v>松浦　佳代</v>
      </c>
      <c r="H316" s="993"/>
      <c r="I316" s="994" t="str">
        <f>IFERROR(VLOOKUP(I315,科目・教員!$A$1:$B$355,2,0),"")</f>
        <v/>
      </c>
      <c r="J316" s="993"/>
      <c r="K316" s="995" t="str">
        <f>IFERROR(VLOOKUP(K315,科目・教員!$A$1:$B$355,2,0),"")</f>
        <v>池田　真弓</v>
      </c>
      <c r="L316" s="995"/>
      <c r="M316" s="992" t="str">
        <f>IFERROR(VLOOKUP(M315,科目・教員!$A$1:$B$355,2,0),"")</f>
        <v/>
      </c>
      <c r="N316" s="993"/>
      <c r="O316" s="995" t="str">
        <f>IFERROR(VLOOKUP(O315,科目・教員!$A$1:$B$355,2,0),"")</f>
        <v/>
      </c>
      <c r="P316" s="993"/>
      <c r="Q316" s="995" t="str">
        <f>IFERROR(VLOOKUP(Q315,科目・教員!$A$1:$B$355,2,0),"")</f>
        <v/>
      </c>
      <c r="R316" s="993"/>
      <c r="S316" s="995" t="str">
        <f>IFERROR(VLOOKUP(S315,科目・教員!$A$1:$B$355,2,0),"")</f>
        <v/>
      </c>
      <c r="T316" s="993"/>
      <c r="U316" s="788" t="s">
        <v>68</v>
      </c>
      <c r="V316" s="792" t="s">
        <v>115</v>
      </c>
      <c r="W316" s="798" t="s">
        <v>212</v>
      </c>
      <c r="X316" s="829" t="s">
        <v>211</v>
      </c>
      <c r="Z316" s="1000"/>
      <c r="AA316" s="986"/>
      <c r="AB316" s="1137"/>
      <c r="AC316" s="1137"/>
      <c r="AD316" s="1137"/>
      <c r="AE316" s="1158"/>
      <c r="AF316" s="1137"/>
      <c r="AG316" s="986"/>
      <c r="AH316" s="1137"/>
      <c r="AI316" s="1137"/>
      <c r="AJ316" s="1137"/>
      <c r="AK316" s="1137"/>
      <c r="AL316" s="1137"/>
      <c r="AM316" s="1137"/>
      <c r="AN316" s="1137"/>
      <c r="AO316" s="1137"/>
      <c r="AP316" s="1137"/>
      <c r="AQ316" s="1137"/>
      <c r="AR316" s="1137"/>
      <c r="AS316" s="1137"/>
      <c r="AT316" s="1137"/>
      <c r="AU316" s="1137"/>
      <c r="AV316" s="986"/>
      <c r="AW316" s="986"/>
      <c r="AX316" s="1137"/>
      <c r="AY316" s="986"/>
      <c r="AZ316" s="986"/>
      <c r="BA316" s="1137"/>
      <c r="BB316" s="1137"/>
      <c r="BC316" s="1137"/>
      <c r="BD316" s="1137"/>
      <c r="BE316" s="1137"/>
      <c r="BF316" s="1137"/>
      <c r="BG316" s="1137"/>
      <c r="BH316" s="1137"/>
      <c r="BI316" s="974"/>
      <c r="BJ316" s="1137"/>
      <c r="BK316" s="974"/>
      <c r="BL316" s="974"/>
      <c r="BM316" s="974"/>
      <c r="BN316" s="1137"/>
      <c r="BO316" s="1137"/>
      <c r="BP316" s="1137"/>
      <c r="BQ316" s="1137"/>
      <c r="BR316" s="1137"/>
      <c r="BS316" s="1137"/>
      <c r="BT316" s="1137"/>
      <c r="BU316" s="1137"/>
      <c r="BV316" s="1137"/>
    </row>
    <row r="317" spans="1:74" ht="13.5" customHeight="1">
      <c r="A317" s="1000"/>
      <c r="B317" s="14" t="s">
        <v>69</v>
      </c>
      <c r="C317" s="992" t="str">
        <f>VLOOKUP($C302,'2026年度(1年前期)'!$B$5:$N$208,COLUMN('2026年度(1年前期)'!$G$5)+1,0)&amp;""</f>
        <v>101</v>
      </c>
      <c r="D317" s="993"/>
      <c r="E317" s="994" t="str">
        <f>VLOOKUP($C302,'2026年度(2年前期)'!$B$5:$N$208,COLUMN('2026年度(2年前期)'!$G$5)+1,0)&amp;""</f>
        <v>201</v>
      </c>
      <c r="F317" s="993"/>
      <c r="G317" s="994" t="str">
        <f>VLOOKUP($C302,'2026年度(3年前期)'!$B$5:$N$208,COLUMN('2026年度(3年前期)'!$G$5)+1,0)&amp;""</f>
        <v>301</v>
      </c>
      <c r="H317" s="993"/>
      <c r="I317" s="994" t="str">
        <f>VLOOKUP($C302,'2026年度(4年前期)'!$B$5:$N$208,COLUMN('2026年度(4年前期)'!$G$5)+1,0)&amp;""</f>
        <v/>
      </c>
      <c r="J317" s="993"/>
      <c r="K317" s="995" t="str">
        <f>VLOOKUP($C302,'2026年度(助産前期)'!$B$5:$N$208,COLUMN('2026年度(助産前期)'!$G$5)+1,0)&amp;""</f>
        <v>304</v>
      </c>
      <c r="L317" s="995"/>
      <c r="M317" s="992" t="str">
        <f>VLOOKUP($C302,'2026年度(M1前期)'!$B$5:$N$208,COLUMN('2026年度(M1前期)'!$G$5)+1,0)&amp;""</f>
        <v/>
      </c>
      <c r="N317" s="993"/>
      <c r="O317" s="995" t="str">
        <f>VLOOKUP($C302,'2026年度(M2前期)'!$B$5:$N$208,COLUMN('2026年度(M2前期)'!$G$5)+1,0)&amp;""</f>
        <v/>
      </c>
      <c r="P317" s="993"/>
      <c r="Q317" s="995" t="str">
        <f>VLOOKUP($C302,'2026年度(D1前期)'!$B$5:$N$208,COLUMN('2026年度(D1前期)'!$G$5)+1,0)&amp;""</f>
        <v/>
      </c>
      <c r="R317" s="993"/>
      <c r="S317" s="995" t="str">
        <f>VLOOKUP($C302,'2026年度(D23前期)'!$B$5:$N$208,COLUMN('2026年度(D23前期)'!$G$5)+1,0)&amp;""</f>
        <v/>
      </c>
      <c r="T317" s="993"/>
      <c r="U317" s="788" t="s">
        <v>67</v>
      </c>
      <c r="V317" s="792" t="s">
        <v>116</v>
      </c>
      <c r="W317" s="798" t="s">
        <v>213</v>
      </c>
      <c r="X317" s="829" t="s">
        <v>127</v>
      </c>
      <c r="Z317" s="1000"/>
      <c r="AA317" s="986"/>
      <c r="AB317" s="1137"/>
      <c r="AC317" s="1137"/>
      <c r="AD317" s="1137"/>
      <c r="AE317" s="1158"/>
      <c r="AF317" s="1137"/>
      <c r="AG317" s="986"/>
      <c r="AH317" s="1137"/>
      <c r="AI317" s="1137"/>
      <c r="AJ317" s="1137"/>
      <c r="AK317" s="1137"/>
      <c r="AL317" s="1137"/>
      <c r="AM317" s="1137"/>
      <c r="AN317" s="1137"/>
      <c r="AO317" s="1137"/>
      <c r="AP317" s="1137"/>
      <c r="AQ317" s="1137"/>
      <c r="AR317" s="1137"/>
      <c r="AS317" s="1137"/>
      <c r="AT317" s="1137"/>
      <c r="AU317" s="1137"/>
      <c r="AV317" s="986"/>
      <c r="AW317" s="986"/>
      <c r="AX317" s="1137"/>
      <c r="AY317" s="986"/>
      <c r="AZ317" s="986"/>
      <c r="BA317" s="1137"/>
      <c r="BB317" s="1137"/>
      <c r="BC317" s="1137"/>
      <c r="BD317" s="1137"/>
      <c r="BE317" s="1137"/>
      <c r="BF317" s="1137"/>
      <c r="BG317" s="1137"/>
      <c r="BH317" s="1137"/>
      <c r="BI317" s="974"/>
      <c r="BJ317" s="1137"/>
      <c r="BK317" s="974"/>
      <c r="BL317" s="974"/>
      <c r="BM317" s="974"/>
      <c r="BN317" s="1137"/>
      <c r="BO317" s="1137"/>
      <c r="BP317" s="1137"/>
      <c r="BQ317" s="1137"/>
      <c r="BR317" s="1137"/>
      <c r="BS317" s="1137"/>
      <c r="BT317" s="1137"/>
      <c r="BU317" s="1137"/>
      <c r="BV317" s="1137"/>
    </row>
    <row r="318" spans="1:74" ht="13.5" customHeight="1">
      <c r="A318" s="1017"/>
      <c r="B318" s="15" t="s">
        <v>63</v>
      </c>
      <c r="C318" s="991"/>
      <c r="D318" s="989"/>
      <c r="E318" s="988"/>
      <c r="F318" s="989"/>
      <c r="G318" s="988"/>
      <c r="H318" s="989"/>
      <c r="I318" s="988"/>
      <c r="J318" s="989"/>
      <c r="K318" s="990"/>
      <c r="L318" s="990"/>
      <c r="M318" s="991"/>
      <c r="N318" s="989"/>
      <c r="O318" s="990"/>
      <c r="P318" s="989"/>
      <c r="Q318" s="990"/>
      <c r="R318" s="989"/>
      <c r="S318" s="990"/>
      <c r="T318" s="989"/>
      <c r="U318" s="788" t="s">
        <v>70</v>
      </c>
      <c r="V318" s="792" t="s">
        <v>214</v>
      </c>
      <c r="W318" s="798" t="s">
        <v>215</v>
      </c>
      <c r="X318" s="829" t="s">
        <v>216</v>
      </c>
      <c r="Z318" s="1001"/>
      <c r="AA318" s="987"/>
      <c r="AB318" s="1138"/>
      <c r="AC318" s="1138"/>
      <c r="AD318" s="1138"/>
      <c r="AE318" s="1159"/>
      <c r="AF318" s="1138"/>
      <c r="AG318" s="987"/>
      <c r="AH318" s="1138"/>
      <c r="AI318" s="1138"/>
      <c r="AJ318" s="1138"/>
      <c r="AK318" s="1138"/>
      <c r="AL318" s="1138"/>
      <c r="AM318" s="1138"/>
      <c r="AN318" s="1138"/>
      <c r="AO318" s="1138"/>
      <c r="AP318" s="1138"/>
      <c r="AQ318" s="1138"/>
      <c r="AR318" s="1138"/>
      <c r="AS318" s="1138"/>
      <c r="AT318" s="1138"/>
      <c r="AU318" s="1138"/>
      <c r="AV318" s="987"/>
      <c r="AW318" s="987"/>
      <c r="AX318" s="1138"/>
      <c r="AY318" s="987"/>
      <c r="AZ318" s="987"/>
      <c r="BA318" s="1138"/>
      <c r="BB318" s="1138"/>
      <c r="BC318" s="1138"/>
      <c r="BD318" s="1138"/>
      <c r="BE318" s="1138"/>
      <c r="BF318" s="1138"/>
      <c r="BG318" s="1138"/>
      <c r="BH318" s="1138"/>
      <c r="BI318" s="975"/>
      <c r="BJ318" s="1138"/>
      <c r="BK318" s="975"/>
      <c r="BL318" s="975"/>
      <c r="BM318" s="975"/>
      <c r="BN318" s="1138"/>
      <c r="BO318" s="1138"/>
      <c r="BP318" s="1138"/>
      <c r="BQ318" s="1138"/>
      <c r="BR318" s="1138"/>
      <c r="BS318" s="1138"/>
      <c r="BT318" s="1138"/>
      <c r="BU318" s="1138"/>
      <c r="BV318" s="1138"/>
    </row>
    <row r="319" spans="1:74" ht="13.5" customHeight="1">
      <c r="A319" s="1000" t="s">
        <v>75</v>
      </c>
      <c r="B319" s="14" t="s">
        <v>53</v>
      </c>
      <c r="C319" s="1093" t="str">
        <f>VLOOKUP($C302,'2026年度(1年前期)'!$B$5:$N$208,COLUMN('2026年度(1年前期)'!$I$5),0)&amp;""</f>
        <v>英語Ⅰ(AB)
情報リテラシー(CD)</v>
      </c>
      <c r="D319" s="1063"/>
      <c r="E319" s="1002" t="str">
        <f>VLOOKUP($C302,'2026年度(2年前期)'!$B$5:$N$208,COLUMN('2026年度(2年前期)'!$I$5),0)&amp;""</f>
        <v>成人看護援助論Ⅰ</v>
      </c>
      <c r="F319" s="997"/>
      <c r="G319" s="1002" t="str">
        <f>VLOOKUP($C302,'2026年度(3年前期)'!$B$5:$N$208,COLUMN('2026年度(3年前期)'!$I$5),0)&amp;""</f>
        <v>小児看護援助論Ⅱ</v>
      </c>
      <c r="H319" s="997"/>
      <c r="I319" s="1002" t="str">
        <f>VLOOKUP($C302,'2026年度(4年前期)'!$B$5:$N$208,COLUMN('2026年度(4年前期)'!$I$5),0)&amp;""</f>
        <v/>
      </c>
      <c r="J319" s="997"/>
      <c r="K319" s="998" t="str">
        <f>VLOOKUP($C302,'2026年度(助産前期)'!$B$5:$N$208,COLUMN('2026年度(助産前期)'!$I$5),0)&amp;""</f>
        <v>助産診断･技術学Ⅰ</v>
      </c>
      <c r="L319" s="998"/>
      <c r="M319" s="996" t="str">
        <f>VLOOKUP($C302,'2026年度(M1前期)'!$B$5:$N$208,COLUMN('2026年度(M1前期)'!$I$5),0)&amp;""</f>
        <v/>
      </c>
      <c r="N319" s="997"/>
      <c r="O319" s="998" t="str">
        <f>VLOOKUP($C302,'2026年度(M2前期)'!$B$5:$N$208,COLUMN('2026年度(M2前期)'!$I$5),0)&amp;""</f>
        <v>特別研究</v>
      </c>
      <c r="P319" s="997"/>
      <c r="Q319" s="998" t="str">
        <f>VLOOKUP($C302,'2026年度(D1前期)'!$B$5:$N$208,COLUMN('2026年度(D1前期)'!$I$5),0)&amp;""</f>
        <v/>
      </c>
      <c r="R319" s="997"/>
      <c r="S319" s="998" t="str">
        <f>VLOOKUP($C302,'2026年度(D23前期)'!$B$5:$N$208,COLUMN('2026年度(D23前期)'!$I$5),0)&amp;""</f>
        <v>特別研究</v>
      </c>
      <c r="T319" s="997"/>
      <c r="U319" s="58"/>
      <c r="X319" s="829"/>
      <c r="Z319" s="1000" t="str">
        <f>A319</f>
        <v>４時限（15：10～16：40）</v>
      </c>
      <c r="AA319" s="985" t="s">
        <v>217</v>
      </c>
      <c r="AB319" s="985" t="s">
        <v>218</v>
      </c>
      <c r="AC319" s="985"/>
      <c r="AD319" s="1136"/>
      <c r="AE319" s="1136"/>
      <c r="AF319" s="1136"/>
      <c r="AG319" s="985" t="s">
        <v>219</v>
      </c>
      <c r="AH319" s="973" t="s">
        <v>218</v>
      </c>
      <c r="AI319" s="1136"/>
      <c r="AJ319" s="1136"/>
      <c r="AK319" s="1136"/>
      <c r="AL319" s="1136"/>
      <c r="AM319" s="1136"/>
      <c r="AN319" s="1136"/>
      <c r="AO319" s="1136"/>
      <c r="AP319" s="1136"/>
      <c r="AQ319" s="1136"/>
      <c r="AR319" s="1136"/>
      <c r="AS319" s="1136"/>
      <c r="AT319" s="1136"/>
      <c r="AU319" s="1136"/>
      <c r="AV319" s="985" t="s">
        <v>134</v>
      </c>
      <c r="AW319" s="985" t="s">
        <v>186</v>
      </c>
      <c r="AX319" s="1136"/>
      <c r="AY319" s="1136"/>
      <c r="AZ319" s="985" t="s">
        <v>121</v>
      </c>
      <c r="BA319" s="1136" t="s">
        <v>211</v>
      </c>
      <c r="BB319" s="1136" t="s">
        <v>198</v>
      </c>
      <c r="BC319" s="1136"/>
      <c r="BD319" s="1136"/>
      <c r="BE319" s="1136"/>
      <c r="BF319" s="1136"/>
      <c r="BG319" s="1136"/>
      <c r="BH319" s="1136"/>
      <c r="BI319" s="1136"/>
      <c r="BJ319" s="1136"/>
      <c r="BK319" s="973"/>
      <c r="BL319" s="973"/>
      <c r="BM319" s="973"/>
      <c r="BN319" s="1136"/>
      <c r="BO319" s="1136"/>
      <c r="BP319" s="1136"/>
      <c r="BQ319" s="1136"/>
      <c r="BR319" s="1136"/>
      <c r="BS319" s="1136"/>
      <c r="BT319" s="1136"/>
      <c r="BU319" s="1136"/>
      <c r="BV319" s="1136"/>
    </row>
    <row r="320" spans="1:74" ht="13.5" customHeight="1">
      <c r="A320" s="1000"/>
      <c r="B320" s="14" t="s">
        <v>58</v>
      </c>
      <c r="C320" s="1092" t="str">
        <f>IFERROR(VLOOKUP(C319,科目・教員!$A$1:$B$355,2,0),"")</f>
        <v/>
      </c>
      <c r="D320" s="1061"/>
      <c r="E320" s="994" t="str">
        <f>IFERROR(VLOOKUP(E319,科目・教員!$A$1:$B$355,2,0),"")</f>
        <v>遠藤　晶子</v>
      </c>
      <c r="F320" s="993"/>
      <c r="G320" s="994" t="str">
        <f>IFERROR(VLOOKUP(G319,科目・教員!$A$1:$B$355,2,0),"")</f>
        <v>遠藤　数江</v>
      </c>
      <c r="H320" s="993"/>
      <c r="I320" s="994" t="str">
        <f>IFERROR(VLOOKUP(I319,科目・教員!$A$1:$B$355,2,0),"")</f>
        <v/>
      </c>
      <c r="J320" s="993"/>
      <c r="K320" s="995" t="str">
        <f>IFERROR(VLOOKUP(K319,科目・教員!$A$1:$B$355,2,0),"")</f>
        <v>池田　真弓</v>
      </c>
      <c r="L320" s="995"/>
      <c r="M320" s="992" t="str">
        <f>IFERROR(VLOOKUP(M319,科目・教員!$A$1:$B$355,2,0),"")</f>
        <v/>
      </c>
      <c r="N320" s="993"/>
      <c r="O320" s="995" t="str">
        <f>IFERROR(VLOOKUP(O319,科目・教員!$A$1:$B$355,2,0),"")</f>
        <v/>
      </c>
      <c r="P320" s="993"/>
      <c r="Q320" s="995" t="str">
        <f>IFERROR(VLOOKUP(Q319,科目・教員!$A$1:$B$355,2,0),"")</f>
        <v/>
      </c>
      <c r="R320" s="993"/>
      <c r="S320" s="995" t="str">
        <f>IFERROR(VLOOKUP(S319,科目・教員!$A$1:$B$355,2,0),"")</f>
        <v/>
      </c>
      <c r="T320" s="993"/>
      <c r="U320" s="58"/>
      <c r="X320" s="829"/>
      <c r="Z320" s="1000"/>
      <c r="AA320" s="986"/>
      <c r="AB320" s="986"/>
      <c r="AC320" s="986"/>
      <c r="AD320" s="1137"/>
      <c r="AE320" s="1137"/>
      <c r="AF320" s="1137"/>
      <c r="AG320" s="986"/>
      <c r="AH320" s="974"/>
      <c r="AI320" s="1137"/>
      <c r="AJ320" s="1137"/>
      <c r="AK320" s="1137"/>
      <c r="AL320" s="1137"/>
      <c r="AM320" s="1137"/>
      <c r="AN320" s="1137"/>
      <c r="AO320" s="1137"/>
      <c r="AP320" s="1137"/>
      <c r="AQ320" s="1137"/>
      <c r="AR320" s="1137"/>
      <c r="AS320" s="1137"/>
      <c r="AT320" s="1137"/>
      <c r="AU320" s="1137"/>
      <c r="AV320" s="986"/>
      <c r="AW320" s="986"/>
      <c r="AX320" s="1137"/>
      <c r="AY320" s="1137"/>
      <c r="AZ320" s="986"/>
      <c r="BA320" s="1137"/>
      <c r="BB320" s="1137"/>
      <c r="BC320" s="1137"/>
      <c r="BD320" s="1137"/>
      <c r="BE320" s="1137"/>
      <c r="BF320" s="1137"/>
      <c r="BG320" s="1137"/>
      <c r="BH320" s="1137"/>
      <c r="BI320" s="1137"/>
      <c r="BJ320" s="1137"/>
      <c r="BK320" s="974"/>
      <c r="BL320" s="974"/>
      <c r="BM320" s="974"/>
      <c r="BN320" s="1137"/>
      <c r="BO320" s="1137"/>
      <c r="BP320" s="1137"/>
      <c r="BQ320" s="1137"/>
      <c r="BR320" s="1137"/>
      <c r="BS320" s="1137"/>
      <c r="BT320" s="1137"/>
      <c r="BU320" s="1137"/>
      <c r="BV320" s="1137"/>
    </row>
    <row r="321" spans="1:74" ht="13.5" customHeight="1">
      <c r="A321" s="1000"/>
      <c r="B321" s="14" t="s">
        <v>69</v>
      </c>
      <c r="C321" s="1092" t="str">
        <f>VLOOKUP($C302,'2026年度(1年前期)'!$B$5:$N$208,COLUMN('2026年度(1年前期)'!$I$5)+1,0)&amp;""</f>
        <v>英A：１０２
英B：202
情：101</v>
      </c>
      <c r="D321" s="1061"/>
      <c r="E321" s="994" t="str">
        <f>VLOOKUP($C302,'2026年度(2年前期)'!$B$5:$N$208,COLUMN('2026年度(2年前期)'!$I$5)+1,0)&amp;""</f>
        <v>201</v>
      </c>
      <c r="F321" s="993"/>
      <c r="G321" s="994" t="str">
        <f>VLOOKUP($C302,'2026年度(3年前期)'!$B$5:$N$208,COLUMN('2026年度(3年前期)'!$I$5)+1,0)&amp;""</f>
        <v>301</v>
      </c>
      <c r="H321" s="993"/>
      <c r="I321" s="994" t="str">
        <f>VLOOKUP($C302,'2026年度(4年前期)'!$B$5:$N$208,COLUMN('2026年度(4年前期)'!$I$5)+1,0)&amp;""</f>
        <v/>
      </c>
      <c r="J321" s="993"/>
      <c r="K321" s="995" t="str">
        <f>VLOOKUP($C302,'2026年度(助産前期)'!$B$5:$N$208,COLUMN('2026年度(助産前期)'!$I$5)+1,0)&amp;""</f>
        <v>304</v>
      </c>
      <c r="L321" s="995"/>
      <c r="M321" s="992" t="str">
        <f>VLOOKUP($C302,'2026年度(M1前期)'!$B$5:$N$208,COLUMN('2026年度(M1前期)'!$I$5)+1,0)&amp;""</f>
        <v/>
      </c>
      <c r="N321" s="993"/>
      <c r="O321" s="995" t="str">
        <f>VLOOKUP($C302,'2026年度(M2前期)'!$B$5:$N$208,COLUMN('2026年度(M2前期)'!$I$5)+1,0)&amp;""</f>
        <v/>
      </c>
      <c r="P321" s="993"/>
      <c r="Q321" s="995" t="str">
        <f>VLOOKUP($C302,'2026年度(D1前期)'!$B$5:$N$208,COLUMN('2026年度(D1前期)'!$I$5)+1,0)&amp;""</f>
        <v/>
      </c>
      <c r="R321" s="993"/>
      <c r="S321" s="995" t="str">
        <f>VLOOKUP($C302,'2026年度(D23前期)'!$B$5:$N$208,COLUMN('2026年度(D23前期)'!$I$5)+1,0)&amp;""</f>
        <v/>
      </c>
      <c r="T321" s="993"/>
      <c r="U321" s="58"/>
      <c r="X321" s="829"/>
      <c r="Z321" s="1000"/>
      <c r="AA321" s="986"/>
      <c r="AB321" s="986"/>
      <c r="AC321" s="986"/>
      <c r="AD321" s="1137"/>
      <c r="AE321" s="1137"/>
      <c r="AF321" s="1137"/>
      <c r="AG321" s="986"/>
      <c r="AH321" s="974"/>
      <c r="AI321" s="1137"/>
      <c r="AJ321" s="1137"/>
      <c r="AK321" s="1137"/>
      <c r="AL321" s="1137"/>
      <c r="AM321" s="1137"/>
      <c r="AN321" s="1137"/>
      <c r="AO321" s="1137"/>
      <c r="AP321" s="1137"/>
      <c r="AQ321" s="1137"/>
      <c r="AR321" s="1137"/>
      <c r="AS321" s="1137"/>
      <c r="AT321" s="1137"/>
      <c r="AU321" s="1137"/>
      <c r="AV321" s="986"/>
      <c r="AW321" s="986"/>
      <c r="AX321" s="1137"/>
      <c r="AY321" s="1137"/>
      <c r="AZ321" s="986"/>
      <c r="BA321" s="1137"/>
      <c r="BB321" s="1137"/>
      <c r="BC321" s="1137"/>
      <c r="BD321" s="1137"/>
      <c r="BE321" s="1137"/>
      <c r="BF321" s="1137"/>
      <c r="BG321" s="1137"/>
      <c r="BH321" s="1137"/>
      <c r="BI321" s="1137"/>
      <c r="BJ321" s="1137"/>
      <c r="BK321" s="974"/>
      <c r="BL321" s="974"/>
      <c r="BM321" s="974"/>
      <c r="BN321" s="1137"/>
      <c r="BO321" s="1137"/>
      <c r="BP321" s="1137"/>
      <c r="BQ321" s="1137"/>
      <c r="BR321" s="1137"/>
      <c r="BS321" s="1137"/>
      <c r="BT321" s="1137"/>
      <c r="BU321" s="1137"/>
      <c r="BV321" s="1137"/>
    </row>
    <row r="322" spans="1:74" ht="13.5" customHeight="1">
      <c r="A322" s="1001"/>
      <c r="B322" s="15" t="s">
        <v>220</v>
      </c>
      <c r="C322" s="1160" t="s">
        <v>184</v>
      </c>
      <c r="D322" s="1072"/>
      <c r="E322" s="988"/>
      <c r="F322" s="989"/>
      <c r="G322" s="988"/>
      <c r="H322" s="989"/>
      <c r="I322" s="988"/>
      <c r="J322" s="989"/>
      <c r="K322" s="990"/>
      <c r="L322" s="990"/>
      <c r="M322" s="991"/>
      <c r="N322" s="989"/>
      <c r="O322" s="990"/>
      <c r="P322" s="989"/>
      <c r="Q322" s="990"/>
      <c r="R322" s="989"/>
      <c r="S322" s="990"/>
      <c r="T322" s="989"/>
      <c r="U322" s="58"/>
      <c r="X322" s="829"/>
      <c r="Z322" s="1001"/>
      <c r="AA322" s="987"/>
      <c r="AB322" s="987"/>
      <c r="AC322" s="987"/>
      <c r="AD322" s="1138"/>
      <c r="AE322" s="1138"/>
      <c r="AF322" s="1138"/>
      <c r="AG322" s="987"/>
      <c r="AH322" s="975"/>
      <c r="AI322" s="1138"/>
      <c r="AJ322" s="1138"/>
      <c r="AK322" s="1138"/>
      <c r="AL322" s="1138"/>
      <c r="AM322" s="1138"/>
      <c r="AN322" s="1138"/>
      <c r="AO322" s="1138"/>
      <c r="AP322" s="1138"/>
      <c r="AQ322" s="1138"/>
      <c r="AR322" s="1138"/>
      <c r="AS322" s="1138"/>
      <c r="AT322" s="1138"/>
      <c r="AU322" s="1138"/>
      <c r="AV322" s="987"/>
      <c r="AW322" s="987"/>
      <c r="AX322" s="1138"/>
      <c r="AY322" s="1138"/>
      <c r="AZ322" s="987"/>
      <c r="BA322" s="1138"/>
      <c r="BB322" s="1138"/>
      <c r="BC322" s="1138"/>
      <c r="BD322" s="1138"/>
      <c r="BE322" s="1138"/>
      <c r="BF322" s="1138"/>
      <c r="BG322" s="1138"/>
      <c r="BH322" s="1138"/>
      <c r="BI322" s="1138"/>
      <c r="BJ322" s="1138"/>
      <c r="BK322" s="975"/>
      <c r="BL322" s="975"/>
      <c r="BM322" s="975"/>
      <c r="BN322" s="1138"/>
      <c r="BO322" s="1138"/>
      <c r="BP322" s="1138"/>
      <c r="BQ322" s="1138"/>
      <c r="BR322" s="1138"/>
      <c r="BS322" s="1138"/>
      <c r="BT322" s="1138"/>
      <c r="BU322" s="1138"/>
      <c r="BV322" s="1138"/>
    </row>
    <row r="323" spans="1:74" ht="13.5" customHeight="1">
      <c r="A323" s="1000" t="s">
        <v>78</v>
      </c>
      <c r="B323" s="14" t="s">
        <v>53</v>
      </c>
      <c r="C323" s="1093" t="str">
        <f>VLOOKUP($C302,'2026年度(1年前期)'!$B$5:$N$208,COLUMN('2026年度(1年前期)'!$K$5),0)&amp;""</f>
        <v>英語Ⅰ(CD)
情報リテラシー(AB)</v>
      </c>
      <c r="D323" s="1063"/>
      <c r="E323" s="1002" t="str">
        <f>VLOOKUP($C302,'2026年度(2年前期)'!$B$5:$N$208,COLUMN('2026年度(2年前期)'!$K$5),0)&amp;""</f>
        <v/>
      </c>
      <c r="F323" s="997"/>
      <c r="G323" s="1002" t="str">
        <f>VLOOKUP($C302,'2026年度(3年前期)'!$B$5:$N$208,COLUMN('2026年度(3年前期)'!$K$5),0)&amp;""</f>
        <v/>
      </c>
      <c r="H323" s="997"/>
      <c r="I323" s="1002" t="str">
        <f>VLOOKUP($C302,'2026年度(4年前期)'!$B$5:$N$208,COLUMN('2026年度(4年前期)'!$K$5),0)&amp;""</f>
        <v/>
      </c>
      <c r="J323" s="997"/>
      <c r="K323" s="998" t="str">
        <f>VLOOKUP($C302,'2026年度(助産前期)'!$B$5:$N$208,COLUMN('2026年度(助産前期)'!$K$5),0)&amp;""</f>
        <v/>
      </c>
      <c r="L323" s="998"/>
      <c r="M323" s="996" t="str">
        <f>VLOOKUP($C302,'2026年度(M1前期)'!$B$5:$N$208,COLUMN('2026年度(M1前期)'!$K$5),0)&amp;""</f>
        <v/>
      </c>
      <c r="N323" s="997"/>
      <c r="O323" s="998" t="str">
        <f>VLOOKUP($C302,'2026年度(M2前期)'!$B$5:$N$208,COLUMN('2026年度(M2前期)'!$K$5),0)&amp;""</f>
        <v/>
      </c>
      <c r="P323" s="997"/>
      <c r="Q323" s="998" t="str">
        <f>VLOOKUP($C302,'2026年度(D1前期)'!$B$5:$N$208,COLUMN('2026年度(D1前期)'!$K$5),0)&amp;""</f>
        <v/>
      </c>
      <c r="R323" s="997"/>
      <c r="S323" s="998" t="str">
        <f>VLOOKUP($C302,'2026年度(D23前期)'!$B$5:$N$208,COLUMN('2026年度(D23前期)'!$K$5),0)&amp;""</f>
        <v/>
      </c>
      <c r="T323" s="997"/>
      <c r="U323" s="56"/>
      <c r="Y323" s="822" t="s">
        <v>221</v>
      </c>
      <c r="Z323" s="1000" t="str">
        <f>A323</f>
        <v>５時限（16：50～18：20）</v>
      </c>
      <c r="AA323" s="985" t="s">
        <v>217</v>
      </c>
      <c r="AB323" s="985" t="s">
        <v>218</v>
      </c>
      <c r="AC323" s="985"/>
      <c r="AD323" s="1136"/>
      <c r="AE323" s="1136"/>
      <c r="AF323" s="1136"/>
      <c r="AG323" s="985" t="s">
        <v>222</v>
      </c>
      <c r="AH323" s="973" t="s">
        <v>218</v>
      </c>
      <c r="AI323" s="1136"/>
      <c r="AJ323" s="1136"/>
      <c r="AK323" s="1136"/>
      <c r="AL323" s="1136"/>
      <c r="AM323" s="1136"/>
      <c r="AN323" s="1136"/>
      <c r="AO323" s="1136"/>
      <c r="AP323" s="1136"/>
      <c r="AQ323" s="1136"/>
      <c r="AR323" s="1136"/>
      <c r="AS323" s="1136"/>
      <c r="AT323" s="1136"/>
      <c r="AU323" s="1136"/>
      <c r="AV323" s="985" t="s">
        <v>134</v>
      </c>
      <c r="AW323" s="1136"/>
      <c r="AX323" s="1136"/>
      <c r="AY323" s="1136"/>
      <c r="AZ323" s="1136"/>
      <c r="BA323" s="1136"/>
      <c r="BB323" s="1136" t="s">
        <v>198</v>
      </c>
      <c r="BC323" s="1136"/>
      <c r="BD323" s="1136"/>
      <c r="BE323" s="1136"/>
      <c r="BF323" s="1136"/>
      <c r="BG323" s="1136"/>
      <c r="BH323" s="1136"/>
      <c r="BI323" s="1136"/>
      <c r="BJ323" s="1136"/>
      <c r="BK323" s="973"/>
      <c r="BL323" s="973"/>
      <c r="BM323" s="973"/>
      <c r="BN323" s="1136"/>
      <c r="BO323" s="1136" t="s">
        <v>223</v>
      </c>
      <c r="BP323" s="1136"/>
      <c r="BQ323" s="1136"/>
      <c r="BR323" s="1136"/>
      <c r="BS323" s="1136"/>
      <c r="BT323" s="1136"/>
      <c r="BU323" s="1136"/>
      <c r="BV323" s="1136"/>
    </row>
    <row r="324" spans="1:74" ht="13.5" customHeight="1">
      <c r="A324" s="1000"/>
      <c r="B324" s="14" t="s">
        <v>58</v>
      </c>
      <c r="C324" s="1092" t="str">
        <f>IFERROR(VLOOKUP(C323,科目・教員!$A$1:$B$355,2,0),"")</f>
        <v/>
      </c>
      <c r="D324" s="1061"/>
      <c r="E324" s="994" t="str">
        <f>IFERROR(VLOOKUP(E323,科目・教員!$A$1:$B$355,2,0),"")</f>
        <v/>
      </c>
      <c r="F324" s="993"/>
      <c r="G324" s="994" t="str">
        <f>IFERROR(VLOOKUP(G323,科目・教員!$A$1:$B$355,2,0),"")</f>
        <v/>
      </c>
      <c r="H324" s="993"/>
      <c r="I324" s="994" t="str">
        <f>IFERROR(VLOOKUP(I323,科目・教員!$A$1:$B$355,2,0),"")</f>
        <v/>
      </c>
      <c r="J324" s="993"/>
      <c r="K324" s="995" t="str">
        <f>IFERROR(VLOOKUP(K323,科目・教員!$A$1:$B$355,2,0),"")</f>
        <v/>
      </c>
      <c r="L324" s="995"/>
      <c r="M324" s="992" t="str">
        <f>IFERROR(VLOOKUP(M323,科目・教員!$A$1:$B$355,2,0),"")</f>
        <v/>
      </c>
      <c r="N324" s="993"/>
      <c r="O324" s="995" t="str">
        <f>IFERROR(VLOOKUP(O323,科目・教員!$A$1:$B$355,2,0),"")</f>
        <v/>
      </c>
      <c r="P324" s="993"/>
      <c r="Q324" s="995" t="str">
        <f>IFERROR(VLOOKUP(Q323,科目・教員!$A$1:$B$355,2,0),"")</f>
        <v/>
      </c>
      <c r="R324" s="993"/>
      <c r="S324" s="995" t="str">
        <f>IFERROR(VLOOKUP(S323,科目・教員!$A$1:$B$355,2,0),"")</f>
        <v/>
      </c>
      <c r="T324" s="993"/>
      <c r="U324" s="56"/>
      <c r="Y324" s="823" t="s">
        <v>224</v>
      </c>
      <c r="Z324" s="1000"/>
      <c r="AA324" s="986"/>
      <c r="AB324" s="986"/>
      <c r="AC324" s="986"/>
      <c r="AD324" s="1137"/>
      <c r="AE324" s="1137"/>
      <c r="AF324" s="1137"/>
      <c r="AG324" s="986"/>
      <c r="AH324" s="974"/>
      <c r="AI324" s="1137"/>
      <c r="AJ324" s="1137"/>
      <c r="AK324" s="1137"/>
      <c r="AL324" s="1137"/>
      <c r="AM324" s="1137"/>
      <c r="AN324" s="1137"/>
      <c r="AO324" s="1137"/>
      <c r="AP324" s="1137"/>
      <c r="AQ324" s="1137"/>
      <c r="AR324" s="1137"/>
      <c r="AS324" s="1137"/>
      <c r="AT324" s="1137"/>
      <c r="AU324" s="1137"/>
      <c r="AV324" s="986"/>
      <c r="AW324" s="1137"/>
      <c r="AX324" s="1137"/>
      <c r="AY324" s="1137"/>
      <c r="AZ324" s="1137"/>
      <c r="BA324" s="1137"/>
      <c r="BB324" s="1137"/>
      <c r="BC324" s="1137"/>
      <c r="BD324" s="1137"/>
      <c r="BE324" s="1137"/>
      <c r="BF324" s="1137"/>
      <c r="BG324" s="1137"/>
      <c r="BH324" s="1137"/>
      <c r="BI324" s="1137"/>
      <c r="BJ324" s="1137"/>
      <c r="BK324" s="974"/>
      <c r="BL324" s="974"/>
      <c r="BM324" s="974"/>
      <c r="BN324" s="1137"/>
      <c r="BO324" s="1137"/>
      <c r="BP324" s="1137"/>
      <c r="BQ324" s="1137"/>
      <c r="BR324" s="1137"/>
      <c r="BS324" s="1137"/>
      <c r="BT324" s="1137"/>
      <c r="BU324" s="1137"/>
      <c r="BV324" s="1137"/>
    </row>
    <row r="325" spans="1:74" ht="13.5" customHeight="1">
      <c r="A325" s="1000"/>
      <c r="B325" s="14" t="s">
        <v>69</v>
      </c>
      <c r="C325" s="1092" t="str">
        <f>VLOOKUP($C302,'2026年度(1年前期)'!$B$5:$N$208,COLUMN('2026年度(1年前期)'!$K$5)+1,0)&amp;""</f>
        <v>英C：１０２
英D：202
情：101</v>
      </c>
      <c r="D325" s="1061"/>
      <c r="E325" s="994" t="str">
        <f>VLOOKUP($C302,'2026年度(2年前期)'!$B$5:$N$208,COLUMN('2026年度(2年前期)'!$K$5)+1,0)&amp;""</f>
        <v/>
      </c>
      <c r="F325" s="993"/>
      <c r="G325" s="994" t="str">
        <f>VLOOKUP($C302,'2026年度(3年前期)'!$B$5:$N$208,COLUMN('2026年度(3年前期)'!$K$5)+1,0)&amp;""</f>
        <v/>
      </c>
      <c r="H325" s="993"/>
      <c r="I325" s="994" t="str">
        <f>VLOOKUP($C302,'2026年度(4年前期)'!$B$5:$N$208,COLUMN('2026年度(4年前期)'!$K$5)+1,0)&amp;""</f>
        <v/>
      </c>
      <c r="J325" s="993"/>
      <c r="K325" s="995" t="str">
        <f>VLOOKUP($C302,'2026年度(助産前期)'!$B$5:$N$208,COLUMN('2026年度(助産前期)'!$K$5)+1,0)&amp;""</f>
        <v/>
      </c>
      <c r="L325" s="995"/>
      <c r="M325" s="992" t="str">
        <f>VLOOKUP($C302,'2026年度(M1前期)'!$B$5:$N$208,COLUMN('2026年度(M1前期)'!$K$5)+1,0)&amp;""</f>
        <v/>
      </c>
      <c r="N325" s="993"/>
      <c r="O325" s="995" t="str">
        <f>VLOOKUP($C302,'2026年度(M2前期)'!$B$5:$N$208,COLUMN('2026年度(M2前期)'!$K$5)+1,0)&amp;""</f>
        <v/>
      </c>
      <c r="P325" s="993"/>
      <c r="Q325" s="995" t="str">
        <f>VLOOKUP($C302,'2026年度(D1前期)'!$B$5:$N$208,COLUMN('2026年度(D1前期)'!$K$5)+1,0)&amp;""</f>
        <v/>
      </c>
      <c r="R325" s="993"/>
      <c r="S325" s="995" t="str">
        <f>VLOOKUP($C302,'2026年度(D23前期)'!$B$5:$N$208,COLUMN('2026年度(D23前期)'!$K$5)+1,0)&amp;""</f>
        <v/>
      </c>
      <c r="T325" s="993"/>
      <c r="U325" s="56"/>
      <c r="Y325" s="823" t="s">
        <v>225</v>
      </c>
      <c r="Z325" s="1000"/>
      <c r="AA325" s="986"/>
      <c r="AB325" s="986"/>
      <c r="AC325" s="986"/>
      <c r="AD325" s="1137"/>
      <c r="AE325" s="1137"/>
      <c r="AF325" s="1137"/>
      <c r="AG325" s="986"/>
      <c r="AH325" s="974"/>
      <c r="AI325" s="1137"/>
      <c r="AJ325" s="1137"/>
      <c r="AK325" s="1137"/>
      <c r="AL325" s="1137"/>
      <c r="AM325" s="1137"/>
      <c r="AN325" s="1137"/>
      <c r="AO325" s="1137"/>
      <c r="AP325" s="1137"/>
      <c r="AQ325" s="1137"/>
      <c r="AR325" s="1137"/>
      <c r="AS325" s="1137"/>
      <c r="AT325" s="1137"/>
      <c r="AU325" s="1137"/>
      <c r="AV325" s="986"/>
      <c r="AW325" s="1137"/>
      <c r="AX325" s="1137"/>
      <c r="AY325" s="1137"/>
      <c r="AZ325" s="1137"/>
      <c r="BA325" s="1137"/>
      <c r="BB325" s="1137"/>
      <c r="BC325" s="1137"/>
      <c r="BD325" s="1137"/>
      <c r="BE325" s="1137"/>
      <c r="BF325" s="1137"/>
      <c r="BG325" s="1137"/>
      <c r="BH325" s="1137"/>
      <c r="BI325" s="1137"/>
      <c r="BJ325" s="1137"/>
      <c r="BK325" s="974"/>
      <c r="BL325" s="974"/>
      <c r="BM325" s="974"/>
      <c r="BN325" s="1137"/>
      <c r="BO325" s="1137"/>
      <c r="BP325" s="1137"/>
      <c r="BQ325" s="1137"/>
      <c r="BR325" s="1137"/>
      <c r="BS325" s="1137"/>
      <c r="BT325" s="1137"/>
      <c r="BU325" s="1137"/>
      <c r="BV325" s="1137"/>
    </row>
    <row r="326" spans="1:74" ht="13.5" customHeight="1">
      <c r="A326" s="1001"/>
      <c r="B326" s="15" t="s">
        <v>63</v>
      </c>
      <c r="C326" s="1160" t="s">
        <v>184</v>
      </c>
      <c r="D326" s="1072"/>
      <c r="E326" s="1047"/>
      <c r="F326" s="1008"/>
      <c r="G326" s="988"/>
      <c r="H326" s="989"/>
      <c r="I326" s="988"/>
      <c r="J326" s="989"/>
      <c r="K326" s="990"/>
      <c r="L326" s="990"/>
      <c r="M326" s="991"/>
      <c r="N326" s="989"/>
      <c r="O326" s="990"/>
      <c r="P326" s="989"/>
      <c r="Q326" s="990"/>
      <c r="R326" s="989"/>
      <c r="S326" s="990"/>
      <c r="T326" s="989"/>
      <c r="U326" s="57"/>
      <c r="V326" s="19"/>
      <c r="W326" s="19"/>
      <c r="X326" s="19"/>
      <c r="Y326" s="824"/>
      <c r="Z326" s="1001"/>
      <c r="AA326" s="987"/>
      <c r="AB326" s="987"/>
      <c r="AC326" s="987"/>
      <c r="AD326" s="1138"/>
      <c r="AE326" s="1138"/>
      <c r="AF326" s="1138"/>
      <c r="AG326" s="987"/>
      <c r="AH326" s="975"/>
      <c r="AI326" s="1138"/>
      <c r="AJ326" s="1138"/>
      <c r="AK326" s="1138"/>
      <c r="AL326" s="1138"/>
      <c r="AM326" s="1138"/>
      <c r="AN326" s="1138"/>
      <c r="AO326" s="1138"/>
      <c r="AP326" s="1138"/>
      <c r="AQ326" s="1138"/>
      <c r="AR326" s="1138"/>
      <c r="AS326" s="1138"/>
      <c r="AT326" s="1138"/>
      <c r="AU326" s="1138"/>
      <c r="AV326" s="987"/>
      <c r="AW326" s="1138"/>
      <c r="AX326" s="1138"/>
      <c r="AY326" s="1138"/>
      <c r="AZ326" s="1138"/>
      <c r="BA326" s="1138"/>
      <c r="BB326" s="1138"/>
      <c r="BC326" s="1138"/>
      <c r="BD326" s="1138"/>
      <c r="BE326" s="1138"/>
      <c r="BF326" s="1138"/>
      <c r="BG326" s="1138"/>
      <c r="BH326" s="1138"/>
      <c r="BI326" s="1138"/>
      <c r="BJ326" s="1138"/>
      <c r="BK326" s="975"/>
      <c r="BL326" s="975"/>
      <c r="BM326" s="975"/>
      <c r="BN326" s="1138"/>
      <c r="BO326" s="1138"/>
      <c r="BP326" s="1138"/>
      <c r="BQ326" s="1138"/>
      <c r="BR326" s="1138"/>
      <c r="BS326" s="1138"/>
      <c r="BT326" s="1138"/>
      <c r="BU326" s="1138"/>
      <c r="BV326" s="1138"/>
    </row>
    <row r="327" spans="1:74" ht="18">
      <c r="A327" s="4"/>
      <c r="B327" s="5"/>
      <c r="C327" s="1035">
        <f>C302+1</f>
        <v>46126</v>
      </c>
      <c r="D327" s="1035"/>
      <c r="E327" s="1035"/>
      <c r="F327" s="1035"/>
      <c r="G327" s="1035"/>
      <c r="H327" s="1035"/>
      <c r="I327" s="1035"/>
      <c r="J327" s="1035"/>
      <c r="K327" s="1035"/>
      <c r="L327" s="1035"/>
      <c r="M327" s="1035"/>
      <c r="N327" s="1035"/>
      <c r="O327" s="1035"/>
      <c r="P327" s="1035"/>
      <c r="Q327" s="1035"/>
      <c r="R327" s="1035"/>
      <c r="S327" s="1035"/>
      <c r="T327" s="1035"/>
      <c r="U327" s="1055">
        <f>C327</f>
        <v>46126</v>
      </c>
      <c r="V327" s="1056"/>
      <c r="W327" s="1056"/>
      <c r="X327" s="1056"/>
      <c r="Y327" s="1056"/>
      <c r="Z327" s="1057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1000" t="s">
        <v>52</v>
      </c>
      <c r="B328" s="11" t="s">
        <v>53</v>
      </c>
      <c r="C328" s="1011" t="str">
        <f>VLOOKUP($C327,'2026年度(1年前期)'!$B$5:$N$208,COLUMN('2026年度(1年前期)'!$C$5),0)&amp;""</f>
        <v/>
      </c>
      <c r="D328" s="1012"/>
      <c r="E328" s="1068" t="str">
        <f>VLOOKUP($C327,'2026年度(2年前期)'!$B$5:$N$208,COLUMN('2026年度(2年前期)'!$C$5),0)&amp;""</f>
        <v>英語Ⅲ(CD)
生活援助論Ⅲ(AB)</v>
      </c>
      <c r="F328" s="1069"/>
      <c r="G328" s="1018" t="str">
        <f>VLOOKUP($C327,'2026年度(3年前期)'!$B$5:$N$208,COLUMN('2026年度(3年前期)'!$C$5),0)&amp;""</f>
        <v>癒しの科学</v>
      </c>
      <c r="H328" s="1012"/>
      <c r="I328" s="1018" t="str">
        <f>VLOOKUP($C327,'2026年度(4年前期)'!$B$5:$N$208,COLUMN('2026年度(4年前期)'!$C$5),0)&amp;""</f>
        <v/>
      </c>
      <c r="J328" s="1012"/>
      <c r="K328" s="997" t="str">
        <f>VLOOKUP($C327,'2026年度(助産前期)'!$B$5:$N$208,COLUMN('2026年度(助産前期)'!$C$5),0)&amp;""</f>
        <v>助産診断･技術学Ⅰ</v>
      </c>
      <c r="L328" s="1029"/>
      <c r="M328" s="1036" t="str">
        <f>VLOOKUP($C327,'2026年度(M1前期)'!$B$5:$N$208,COLUMN('2026年度(M1前期)'!$C$5),0)&amp;""</f>
        <v>看護教育学特論A-Ⅰ
感染管理看護学特論A-Ⅰ
成人看護学特論A-Ⅰ
がん看護学特論A-Ⅰ</v>
      </c>
      <c r="N328" s="1002"/>
      <c r="O328" s="1018" t="str">
        <f>VLOOKUP($C327,'2026年度(M2前期)'!$B$5:$N$208,COLUMN('2026年度(M2前期)'!$C$5),0)&amp;""</f>
        <v>国際看護学演習A-Ⅱ
精神看護学演習A-Ⅲ</v>
      </c>
      <c r="P328" s="1012"/>
      <c r="Q328" s="1018" t="str">
        <f>VLOOKUP($C327,'2026年度(D1前期)'!$B$5:$N$208,COLUMN('2026年度(D1前期)'!$C$5),0)&amp;""</f>
        <v>政策医療看護学特論Ⅱ</v>
      </c>
      <c r="R328" s="1012"/>
      <c r="S328" s="997" t="str">
        <f>VLOOKUP($C327,'2026年度(D23前期)'!$B$5:$N$208,COLUMN('2026年度(D23前期)'!$C$5),0)&amp;""</f>
        <v>特別研究</v>
      </c>
      <c r="T328" s="1012"/>
      <c r="U328" s="765" t="s">
        <v>94</v>
      </c>
      <c r="Y328" s="33"/>
      <c r="Z328" s="999" t="str">
        <f>A328</f>
        <v xml:space="preserve">１時限（09：20～10：50） </v>
      </c>
      <c r="AA328" s="985"/>
      <c r="AB328" s="973"/>
      <c r="AC328" s="973"/>
      <c r="AD328" s="973"/>
      <c r="AE328" s="1139" t="s">
        <v>226</v>
      </c>
      <c r="AF328" s="973"/>
      <c r="AG328" s="973" t="s">
        <v>195</v>
      </c>
      <c r="AH328" s="973" t="s">
        <v>227</v>
      </c>
      <c r="AI328" s="973"/>
      <c r="AJ328" s="973"/>
      <c r="AK328" s="973"/>
      <c r="AL328" s="973" t="s">
        <v>227</v>
      </c>
      <c r="AM328" s="973"/>
      <c r="AN328" s="973"/>
      <c r="AO328" s="973"/>
      <c r="AP328" s="973"/>
      <c r="AQ328" s="973"/>
      <c r="AR328" s="973"/>
      <c r="AS328" s="973"/>
      <c r="AT328" s="973"/>
      <c r="AU328" s="973"/>
      <c r="AV328" s="985" t="s">
        <v>134</v>
      </c>
      <c r="AW328" s="985"/>
      <c r="AX328" s="973" t="s">
        <v>228</v>
      </c>
      <c r="AY328" s="973"/>
      <c r="AZ328" s="985" t="s">
        <v>121</v>
      </c>
      <c r="BA328" s="985" t="s">
        <v>229</v>
      </c>
      <c r="BB328" s="985" t="s">
        <v>230</v>
      </c>
      <c r="BC328" s="973"/>
      <c r="BD328" s="973"/>
      <c r="BE328" s="973"/>
      <c r="BF328" s="973"/>
      <c r="BG328" s="973"/>
      <c r="BH328" s="973"/>
      <c r="BI328" s="985" t="s">
        <v>231</v>
      </c>
      <c r="BJ328" s="985" t="s">
        <v>232</v>
      </c>
      <c r="BK328" s="973"/>
      <c r="BL328" s="973"/>
      <c r="BM328" s="973"/>
      <c r="BN328" s="973"/>
      <c r="BO328" s="973"/>
      <c r="BP328" s="973"/>
      <c r="BQ328" s="973"/>
      <c r="BR328" s="973"/>
      <c r="BS328" s="973"/>
      <c r="BT328" s="973"/>
      <c r="BU328" s="973"/>
      <c r="BV328" s="973"/>
    </row>
    <row r="329" spans="1:74" ht="13.5" customHeight="1">
      <c r="A329" s="1000"/>
      <c r="B329" s="14" t="s">
        <v>58</v>
      </c>
      <c r="C329" s="1014" t="str">
        <f>IFERROR(VLOOKUP(C328,科目・教員!$A$1:$B$355,2,0),"")</f>
        <v/>
      </c>
      <c r="D329" s="1013"/>
      <c r="E329" s="1066" t="str">
        <f>IFERROR(VLOOKUP(E328,科目・教員!$A$1:$B$355,2,0),"")</f>
        <v/>
      </c>
      <c r="F329" s="1067"/>
      <c r="G329" s="1025" t="str">
        <f>IFERROR(VLOOKUP(G328,科目・教員!$A$1:$B$355,2,0),"")</f>
        <v>梅田　亜矢</v>
      </c>
      <c r="H329" s="1013"/>
      <c r="I329" s="1025" t="str">
        <f>IFERROR(VLOOKUP(I328,科目・教員!$A$1:$B$355,2,0),"")</f>
        <v/>
      </c>
      <c r="J329" s="1013"/>
      <c r="K329" s="993" t="str">
        <f>IFERROR(VLOOKUP(K328,科目・教員!$A$1:$B$355,2,0),"")</f>
        <v>池田　真弓</v>
      </c>
      <c r="L329" s="1026"/>
      <c r="M329" s="1032" t="str">
        <f>IFERROR(VLOOKUP(M328,科目・教員!$A$1:$B$355,2,0),"")</f>
        <v/>
      </c>
      <c r="N329" s="1013"/>
      <c r="O329" s="1025" t="str">
        <f>IFERROR(VLOOKUP(O328,科目・教員!$A$1:$B$355,2,0),"")</f>
        <v/>
      </c>
      <c r="P329" s="1013"/>
      <c r="Q329" s="1025" t="str">
        <f>IFERROR(VLOOKUP(Q328,科目・教員!$A$1:$B$355,2,0),"")</f>
        <v>萱間　真美</v>
      </c>
      <c r="R329" s="1013"/>
      <c r="S329" s="993" t="str">
        <f>IFERROR(VLOOKUP(S328,科目・教員!$A$1:$B$355,2,0),"")</f>
        <v/>
      </c>
      <c r="T329" s="1013"/>
      <c r="U329" s="765" t="s">
        <v>233</v>
      </c>
      <c r="Y329" s="33"/>
      <c r="Z329" s="1000"/>
      <c r="AA329" s="974"/>
      <c r="AB329" s="974"/>
      <c r="AC329" s="974"/>
      <c r="AD329" s="974"/>
      <c r="AE329" s="1140"/>
      <c r="AF329" s="974"/>
      <c r="AG329" s="974"/>
      <c r="AH329" s="974"/>
      <c r="AI329" s="974"/>
      <c r="AJ329" s="974"/>
      <c r="AK329" s="974"/>
      <c r="AL329" s="974"/>
      <c r="AM329" s="974"/>
      <c r="AN329" s="974"/>
      <c r="AO329" s="974"/>
      <c r="AP329" s="974"/>
      <c r="AQ329" s="974"/>
      <c r="AR329" s="974"/>
      <c r="AS329" s="974"/>
      <c r="AT329" s="974"/>
      <c r="AU329" s="974"/>
      <c r="AV329" s="974"/>
      <c r="AW329" s="986"/>
      <c r="AX329" s="974"/>
      <c r="AY329" s="974"/>
      <c r="AZ329" s="986"/>
      <c r="BA329" s="986"/>
      <c r="BB329" s="986"/>
      <c r="BC329" s="974"/>
      <c r="BD329" s="974"/>
      <c r="BE329" s="974"/>
      <c r="BF329" s="974"/>
      <c r="BG329" s="974"/>
      <c r="BH329" s="974"/>
      <c r="BI329" s="986"/>
      <c r="BJ329" s="986"/>
      <c r="BK329" s="974"/>
      <c r="BL329" s="974"/>
      <c r="BM329" s="974"/>
      <c r="BN329" s="974"/>
      <c r="BO329" s="974"/>
      <c r="BP329" s="974"/>
      <c r="BQ329" s="974"/>
      <c r="BR329" s="974"/>
      <c r="BS329" s="974"/>
      <c r="BT329" s="974"/>
      <c r="BU329" s="974"/>
      <c r="BV329" s="974"/>
    </row>
    <row r="330" spans="1:74" ht="13.5" customHeight="1">
      <c r="A330" s="1000"/>
      <c r="B330" s="14" t="s">
        <v>69</v>
      </c>
      <c r="C330" s="1014" t="str">
        <f>VLOOKUP($C327,'2026年度(1年前期)'!$B$5:$N$208,COLUMN('2026年度(1年前期)'!$C$5)+1,0)&amp;""</f>
        <v/>
      </c>
      <c r="D330" s="1013"/>
      <c r="E330" s="1066" t="str">
        <f>VLOOKUP($C327,'2026年度(2年前期)'!$B$5:$N$208,COLUMN('2026年度(2年前期)'!$C$5)+1,0)&amp;""</f>
        <v>英語:201
生活:202･基礎実</v>
      </c>
      <c r="F330" s="1067"/>
      <c r="G330" s="1025" t="str">
        <f>VLOOKUP($C327,'2026年度(3年前期)'!$B$5:$N$208,COLUMN('2026年度(3年前期)'!$C$5)+1,0)&amp;""</f>
        <v>成人実</v>
      </c>
      <c r="H330" s="1013"/>
      <c r="I330" s="1025" t="str">
        <f>VLOOKUP($C327,'2026年度(4年前期)'!$B$5:$N$208,COLUMN('2026年度(4年前期)'!$C$5)+1,0)&amp;""</f>
        <v/>
      </c>
      <c r="J330" s="1013"/>
      <c r="K330" s="993" t="str">
        <f>VLOOKUP($C327,'2026年度(助産前期)'!$B$5:$N$208,COLUMN('2026年度(助産前期)'!$C$5)+1,0)&amp;""</f>
        <v>304</v>
      </c>
      <c r="L330" s="1026"/>
      <c r="M330" s="1032" t="str">
        <f>VLOOKUP($C327,'2026年度(M1前期)'!$B$5:$N$208,COLUMN('2026年度(M1前期)'!C$5)+1,0)&amp;""</f>
        <v>教育：セミナールーム1　感染：セミナールーム2　成人:臨床講義室1</v>
      </c>
      <c r="N330" s="1013"/>
      <c r="O330" s="1025" t="str">
        <f>VLOOKUP($C327,'2026年度(M2前期)'!$B$5:$N$208,COLUMN('2026年度(M2前期)'!$C$5)+1,0)&amp;""</f>
        <v/>
      </c>
      <c r="P330" s="1013"/>
      <c r="Q330" s="1025" t="str">
        <f>VLOOKUP($C327,'2026年度(D1前期)'!$B$5:$N$208,COLUMN('2026年度(D1前期)'!$C$5)+1,0)&amp;""</f>
        <v>臨床講義室２</v>
      </c>
      <c r="R330" s="1013"/>
      <c r="S330" s="993" t="str">
        <f>VLOOKUP($C327,'2026年度(D23前期)'!$B$5:$N$208,COLUMN('2026年度(D23前期)'!$C$5)+1,0)&amp;""</f>
        <v/>
      </c>
      <c r="T330" s="1013"/>
      <c r="U330" s="765" t="s">
        <v>170</v>
      </c>
      <c r="Y330" s="33"/>
      <c r="Z330" s="1000"/>
      <c r="AA330" s="974"/>
      <c r="AB330" s="974"/>
      <c r="AC330" s="974"/>
      <c r="AD330" s="974"/>
      <c r="AE330" s="1140"/>
      <c r="AF330" s="974"/>
      <c r="AG330" s="974"/>
      <c r="AH330" s="974"/>
      <c r="AI330" s="974"/>
      <c r="AJ330" s="974"/>
      <c r="AK330" s="974"/>
      <c r="AL330" s="974"/>
      <c r="AM330" s="974"/>
      <c r="AN330" s="974"/>
      <c r="AO330" s="974"/>
      <c r="AP330" s="974"/>
      <c r="AQ330" s="974"/>
      <c r="AR330" s="974"/>
      <c r="AS330" s="974"/>
      <c r="AT330" s="974"/>
      <c r="AU330" s="974"/>
      <c r="AV330" s="974"/>
      <c r="AW330" s="986"/>
      <c r="AX330" s="974"/>
      <c r="AY330" s="974"/>
      <c r="AZ330" s="986"/>
      <c r="BA330" s="986"/>
      <c r="BB330" s="986"/>
      <c r="BC330" s="974"/>
      <c r="BD330" s="974"/>
      <c r="BE330" s="974"/>
      <c r="BF330" s="974"/>
      <c r="BG330" s="974"/>
      <c r="BH330" s="974"/>
      <c r="BI330" s="986"/>
      <c r="BJ330" s="986"/>
      <c r="BK330" s="974"/>
      <c r="BL330" s="974"/>
      <c r="BM330" s="974"/>
      <c r="BN330" s="974"/>
      <c r="BO330" s="974"/>
      <c r="BP330" s="974"/>
      <c r="BQ330" s="974"/>
      <c r="BR330" s="974"/>
      <c r="BS330" s="974"/>
      <c r="BT330" s="974"/>
      <c r="BU330" s="974"/>
      <c r="BV330" s="974"/>
    </row>
    <row r="331" spans="1:74" ht="13.5" customHeight="1">
      <c r="A331" s="1001"/>
      <c r="B331" s="15" t="s">
        <v>63</v>
      </c>
      <c r="C331" s="991"/>
      <c r="D331" s="1031"/>
      <c r="E331" s="1071" t="s">
        <v>184</v>
      </c>
      <c r="F331" s="1072"/>
      <c r="G331" s="988"/>
      <c r="H331" s="1031"/>
      <c r="I331" s="988"/>
      <c r="J331" s="1031"/>
      <c r="K331" s="990"/>
      <c r="L331" s="1034"/>
      <c r="M331" s="1030"/>
      <c r="N331" s="1031"/>
      <c r="O331" s="988"/>
      <c r="P331" s="1031"/>
      <c r="Q331" s="988"/>
      <c r="R331" s="1031"/>
      <c r="S331" s="990"/>
      <c r="T331" s="1031"/>
      <c r="U331" s="765" t="s">
        <v>228</v>
      </c>
      <c r="X331" s="820" t="s">
        <v>234</v>
      </c>
      <c r="Y331" s="33"/>
      <c r="Z331" s="1001"/>
      <c r="AA331" s="975"/>
      <c r="AB331" s="975"/>
      <c r="AC331" s="975"/>
      <c r="AD331" s="975"/>
      <c r="AE331" s="1141"/>
      <c r="AF331" s="975"/>
      <c r="AG331" s="975"/>
      <c r="AH331" s="975"/>
      <c r="AI331" s="975"/>
      <c r="AJ331" s="975"/>
      <c r="AK331" s="975"/>
      <c r="AL331" s="975"/>
      <c r="AM331" s="975"/>
      <c r="AN331" s="975"/>
      <c r="AO331" s="975"/>
      <c r="AP331" s="975"/>
      <c r="AQ331" s="975"/>
      <c r="AR331" s="975"/>
      <c r="AS331" s="975"/>
      <c r="AT331" s="975"/>
      <c r="AU331" s="975"/>
      <c r="AV331" s="975"/>
      <c r="AW331" s="987"/>
      <c r="AX331" s="975"/>
      <c r="AY331" s="975"/>
      <c r="AZ331" s="987"/>
      <c r="BA331" s="987"/>
      <c r="BB331" s="987"/>
      <c r="BC331" s="975"/>
      <c r="BD331" s="975"/>
      <c r="BE331" s="975"/>
      <c r="BF331" s="975"/>
      <c r="BG331" s="975"/>
      <c r="BH331" s="975"/>
      <c r="BI331" s="987"/>
      <c r="BJ331" s="987"/>
      <c r="BK331" s="975"/>
      <c r="BL331" s="975"/>
      <c r="BM331" s="975"/>
      <c r="BN331" s="975"/>
      <c r="BO331" s="975"/>
      <c r="BP331" s="975"/>
      <c r="BQ331" s="975"/>
      <c r="BR331" s="975"/>
      <c r="BS331" s="975"/>
      <c r="BT331" s="975"/>
      <c r="BU331" s="975"/>
      <c r="BV331" s="975"/>
    </row>
    <row r="332" spans="1:74" ht="13.5" customHeight="1">
      <c r="A332" s="1000" t="s">
        <v>65</v>
      </c>
      <c r="B332" s="14" t="s">
        <v>53</v>
      </c>
      <c r="C332" s="1011" t="str">
        <f>VLOOKUP($C327,'2026年度(1年前期)'!$B$5:$N$208,COLUMN('2026年度(1年前期)'!$E$5),0)&amp;""</f>
        <v>生命科学</v>
      </c>
      <c r="D332" s="1012"/>
      <c r="E332" s="1068" t="str">
        <f>VLOOKUP($C327,'2026年度(2年前期)'!$B$5:$N$208,COLUMN('2026年度(2年前期)'!$E$5),0)&amp;""</f>
        <v>英語Ⅲ(CD)
生活援助論Ⅲ(AB)</v>
      </c>
      <c r="F332" s="1069"/>
      <c r="G332" s="1018" t="str">
        <f>VLOOKUP($C327,'2026年度(3年前期)'!$B$5:$N$208,COLUMN('2026年度(3年前期)'!$E$5),0)&amp;""</f>
        <v>看護と安全</v>
      </c>
      <c r="H332" s="1012"/>
      <c r="I332" s="1018" t="str">
        <f>VLOOKUP($C327,'2026年度(4年前期)'!$B$5:$N$208,COLUMN('2026年度(4年前期)'!$E$5),0)&amp;""</f>
        <v>国際看護活動論</v>
      </c>
      <c r="J332" s="1012"/>
      <c r="K332" s="997" t="str">
        <f>VLOOKUP($C327,'2026年度(助産前期)'!$B$5:$N$208,COLUMN('2026年度(助産前期)'!$E$5),0)&amp;""</f>
        <v/>
      </c>
      <c r="L332" s="1029"/>
      <c r="M332" s="1011" t="str">
        <f>VLOOKUP($C327,'2026年度(M1前期)'!$B$5:$N$208,COLUMN('2026年度(M1前期)'!$E$5),0)&amp;""</f>
        <v>看護教育学特論A-Ⅰ
感染管理看護学特論A-Ⅰ
成人看護学特論A-Ⅰ
がん看護学特論A-Ⅰ</v>
      </c>
      <c r="N332" s="1012"/>
      <c r="O332" s="997" t="str">
        <f>VLOOKUP($C327,'2026年度(M2前期)'!$B$5:$N$208,COLUMN('2026年度(M2前期)'!$E$5),0)&amp;""</f>
        <v>国際看護学演習A-Ⅱ
精神看護学演習A-Ⅲ</v>
      </c>
      <c r="P332" s="1012"/>
      <c r="Q332" s="997" t="str">
        <f>VLOOKUP($C327,'2026年度(D1前期)'!$B$5:$N$208,COLUMN('2026年度(D1前期)'!$E$5),0)&amp;""</f>
        <v>政策医療看護学特論Ⅱ</v>
      </c>
      <c r="R332" s="1012"/>
      <c r="S332" s="997" t="str">
        <f>VLOOKUP($C327,'2026年度(D23前期)'!$B$5:$N$208,COLUMN('2026年度(D23前期)'!$E$5),0)&amp;""</f>
        <v>特別研究</v>
      </c>
      <c r="T332" s="1012"/>
      <c r="U332" s="664"/>
      <c r="X332" s="820" t="s">
        <v>162</v>
      </c>
      <c r="Y332" s="33"/>
      <c r="Z332" s="1000" t="str">
        <f>A332</f>
        <v>２時限（11：00～12：30）</v>
      </c>
      <c r="AA332" s="973" t="s">
        <v>235</v>
      </c>
      <c r="AB332" s="973"/>
      <c r="AC332" s="973"/>
      <c r="AD332" s="973"/>
      <c r="AE332" s="973"/>
      <c r="AF332" s="973"/>
      <c r="AG332" s="973" t="s">
        <v>195</v>
      </c>
      <c r="AH332" s="973" t="s">
        <v>227</v>
      </c>
      <c r="AI332" s="973" t="s">
        <v>162</v>
      </c>
      <c r="AJ332" s="973"/>
      <c r="AK332" s="973"/>
      <c r="AL332" s="973" t="s">
        <v>227</v>
      </c>
      <c r="AM332" s="973"/>
      <c r="AN332" s="973"/>
      <c r="AO332" s="973"/>
      <c r="AP332" s="973"/>
      <c r="AQ332" s="973"/>
      <c r="AR332" s="973"/>
      <c r="AS332" s="973"/>
      <c r="AT332" s="973"/>
      <c r="AU332" s="973"/>
      <c r="AV332" s="985" t="s">
        <v>134</v>
      </c>
      <c r="AW332" s="985" t="s">
        <v>236</v>
      </c>
      <c r="AX332" s="973"/>
      <c r="AY332" s="973"/>
      <c r="AZ332" s="973"/>
      <c r="BA332" s="985" t="s">
        <v>229</v>
      </c>
      <c r="BB332" s="985" t="s">
        <v>230</v>
      </c>
      <c r="BC332" s="973"/>
      <c r="BD332" s="973"/>
      <c r="BE332" s="973"/>
      <c r="BF332" s="1080"/>
      <c r="BG332" s="973"/>
      <c r="BH332" s="973"/>
      <c r="BI332" s="985" t="s">
        <v>231</v>
      </c>
      <c r="BJ332" s="985" t="s">
        <v>232</v>
      </c>
      <c r="BK332" s="973"/>
      <c r="BL332" s="973"/>
      <c r="BM332" s="973"/>
      <c r="BN332" s="985" t="s">
        <v>237</v>
      </c>
      <c r="BO332" s="973"/>
      <c r="BP332" s="973"/>
      <c r="BQ332" s="973"/>
      <c r="BR332" s="973"/>
      <c r="BS332" s="973"/>
      <c r="BT332" s="973"/>
      <c r="BU332" s="973"/>
      <c r="BV332" s="973"/>
    </row>
    <row r="333" spans="1:74" ht="13.5" customHeight="1">
      <c r="A333" s="1000"/>
      <c r="B333" s="14" t="s">
        <v>58</v>
      </c>
      <c r="C333" s="1014" t="str">
        <f>IFERROR(VLOOKUP(C332,科目・教員!$A$1:$B$355,2,0),"")</f>
        <v>本間　典子</v>
      </c>
      <c r="D333" s="1013"/>
      <c r="E333" s="1066" t="str">
        <f>IFERROR(VLOOKUP(E332,科目・教員!$A$1:$B$355,2,0),"")</f>
        <v/>
      </c>
      <c r="F333" s="1067"/>
      <c r="G333" s="1025" t="str">
        <f>IFERROR(VLOOKUP(G332,科目・教員!$A$1:$B$355,2,0),"")</f>
        <v>小澤　三枝子</v>
      </c>
      <c r="H333" s="1013"/>
      <c r="I333" s="1025" t="str">
        <f>IFERROR(VLOOKUP(I332,科目・教員!$A$1:$B$355,2,0),"")</f>
        <v>須藤　恭子</v>
      </c>
      <c r="J333" s="1013"/>
      <c r="K333" s="993" t="str">
        <f>IFERROR(VLOOKUP(K332,科目・教員!$A$1:$B$355,2,0),"")</f>
        <v/>
      </c>
      <c r="L333" s="1026"/>
      <c r="M333" s="1014" t="str">
        <f>IFERROR(VLOOKUP(M332,科目・教員!$A$1:$B$355,2,0),"")</f>
        <v/>
      </c>
      <c r="N333" s="1013"/>
      <c r="O333" s="993" t="str">
        <f>IFERROR(VLOOKUP(O332,科目・教員!$A$1:$B$355,2,0),"")</f>
        <v/>
      </c>
      <c r="P333" s="1013"/>
      <c r="Q333" s="993" t="str">
        <f>IFERROR(VLOOKUP(Q332,科目・教員!$A$1:$B$355,2,0),"")</f>
        <v>萱間　真美</v>
      </c>
      <c r="R333" s="1013"/>
      <c r="S333" s="993" t="str">
        <f>IFERROR(VLOOKUP(S332,科目・教員!$A$1:$B$355,2,0),"")</f>
        <v/>
      </c>
      <c r="T333" s="1013"/>
      <c r="U333" s="664"/>
      <c r="X333" s="820" t="s">
        <v>161</v>
      </c>
      <c r="Y333" s="33"/>
      <c r="Z333" s="1000"/>
      <c r="AA333" s="974"/>
      <c r="AB333" s="974"/>
      <c r="AC333" s="974"/>
      <c r="AD333" s="974"/>
      <c r="AE333" s="974"/>
      <c r="AF333" s="974"/>
      <c r="AG333" s="974"/>
      <c r="AH333" s="974"/>
      <c r="AI333" s="974"/>
      <c r="AJ333" s="974"/>
      <c r="AK333" s="974"/>
      <c r="AL333" s="974"/>
      <c r="AM333" s="974"/>
      <c r="AN333" s="974"/>
      <c r="AO333" s="974"/>
      <c r="AP333" s="974"/>
      <c r="AQ333" s="974"/>
      <c r="AR333" s="974"/>
      <c r="AS333" s="974"/>
      <c r="AT333" s="974"/>
      <c r="AU333" s="974"/>
      <c r="AV333" s="986"/>
      <c r="AW333" s="986"/>
      <c r="AX333" s="974"/>
      <c r="AY333" s="974"/>
      <c r="AZ333" s="974"/>
      <c r="BA333" s="986"/>
      <c r="BB333" s="986"/>
      <c r="BC333" s="974"/>
      <c r="BD333" s="974"/>
      <c r="BE333" s="974"/>
      <c r="BF333" s="1081"/>
      <c r="BG333" s="974"/>
      <c r="BH333" s="974"/>
      <c r="BI333" s="986"/>
      <c r="BJ333" s="986"/>
      <c r="BK333" s="974"/>
      <c r="BL333" s="974"/>
      <c r="BM333" s="974"/>
      <c r="BN333" s="986"/>
      <c r="BO333" s="974"/>
      <c r="BP333" s="974"/>
      <c r="BQ333" s="974"/>
      <c r="BR333" s="974"/>
      <c r="BS333" s="974"/>
      <c r="BT333" s="974"/>
      <c r="BU333" s="974"/>
      <c r="BV333" s="974"/>
    </row>
    <row r="334" spans="1:74" ht="13.5" customHeight="1">
      <c r="A334" s="1000"/>
      <c r="B334" s="14" t="s">
        <v>69</v>
      </c>
      <c r="C334" s="1014" t="str">
        <f>VLOOKUP($C327,'2026年度(1年前期)'!$B$5:$N$208,COLUMN('2026年度(1年前期)'!$E$5)+1,0)&amp;""</f>
        <v>101</v>
      </c>
      <c r="D334" s="1013"/>
      <c r="E334" s="1066" t="str">
        <f>VLOOKUP($C327,'2026年度(2年前期)'!$B$5:$N$208,COLUMN('2026年度(2年前期)'!$E$5)+1,0)&amp;""</f>
        <v>英語:201
生活:202･基礎実</v>
      </c>
      <c r="F334" s="1067"/>
      <c r="G334" s="1025" t="str">
        <f>VLOOKUP($C327,'2026年度(3年前期)'!$B$5:$N$208,COLUMN('2026年度(3年前期)'!$E$5)+1,0)&amp;""</f>
        <v>301</v>
      </c>
      <c r="H334" s="1013"/>
      <c r="I334" s="1025" t="str">
        <f>VLOOKUP($C327,'2026年度(4年前期)'!$B$5:$N$208,COLUMN('2026年度(4年前期)'!$E$5)+1,0)&amp;""</f>
        <v>大講義室</v>
      </c>
      <c r="J334" s="1013"/>
      <c r="K334" s="993" t="str">
        <f>VLOOKUP($C327,'2026年度(助産前期)'!$B$5:$N$208,COLUMN('2026年度(助産前期)'!$E$5)+1,0)&amp;""</f>
        <v/>
      </c>
      <c r="L334" s="1026"/>
      <c r="M334" s="1014" t="str">
        <f>VLOOKUP($C327,'2026年度(M1前期)'!$B$5:$N$208,COLUMN('2026年度(M1前期)'!$E$5)+1,0)&amp;""</f>
        <v>教育：セミナールーム1　感染：セミナールーム2　成人:臨床講義室1</v>
      </c>
      <c r="N334" s="1013"/>
      <c r="O334" s="993" t="str">
        <f>VLOOKUP($C327,'2026年度(M2前期)'!$B$5:$N$208,COLUMN('2026年度(M2前期)'!$E$5)+1,0)&amp;""</f>
        <v/>
      </c>
      <c r="P334" s="1013"/>
      <c r="Q334" s="993" t="str">
        <f>VLOOKUP($C327,'2026年度(D1前期)'!$B$5:$N$208,COLUMN('2026年度(D1前期)'!$E$5)+1,0)&amp;""</f>
        <v>臨床講義室２</v>
      </c>
      <c r="R334" s="1013"/>
      <c r="S334" s="993" t="str">
        <f>VLOOKUP($C327,'2026年度(D23前期)'!$B$5:$N$208,COLUMN('2026年度(D23前期)'!$E$5)+1,0)&amp;""</f>
        <v/>
      </c>
      <c r="T334" s="1013"/>
      <c r="U334" s="664"/>
      <c r="X334" s="820" t="s">
        <v>194</v>
      </c>
      <c r="Z334" s="1000"/>
      <c r="AA334" s="974"/>
      <c r="AB334" s="974"/>
      <c r="AC334" s="974"/>
      <c r="AD334" s="974"/>
      <c r="AE334" s="974"/>
      <c r="AF334" s="974"/>
      <c r="AG334" s="974"/>
      <c r="AH334" s="974"/>
      <c r="AI334" s="974"/>
      <c r="AJ334" s="974"/>
      <c r="AK334" s="974"/>
      <c r="AL334" s="974"/>
      <c r="AM334" s="974"/>
      <c r="AN334" s="974"/>
      <c r="AO334" s="974"/>
      <c r="AP334" s="974"/>
      <c r="AQ334" s="974"/>
      <c r="AR334" s="974"/>
      <c r="AS334" s="974"/>
      <c r="AT334" s="974"/>
      <c r="AU334" s="974"/>
      <c r="AV334" s="986"/>
      <c r="AW334" s="986"/>
      <c r="AX334" s="974"/>
      <c r="AY334" s="974"/>
      <c r="AZ334" s="974"/>
      <c r="BA334" s="986"/>
      <c r="BB334" s="986"/>
      <c r="BC334" s="974"/>
      <c r="BD334" s="974"/>
      <c r="BE334" s="974"/>
      <c r="BF334" s="1081"/>
      <c r="BG334" s="974"/>
      <c r="BH334" s="974"/>
      <c r="BI334" s="986"/>
      <c r="BJ334" s="986"/>
      <c r="BK334" s="974"/>
      <c r="BL334" s="974"/>
      <c r="BM334" s="974"/>
      <c r="BN334" s="986"/>
      <c r="BO334" s="974"/>
      <c r="BP334" s="974"/>
      <c r="BQ334" s="974"/>
      <c r="BR334" s="974"/>
      <c r="BS334" s="974"/>
      <c r="BT334" s="974"/>
      <c r="BU334" s="974"/>
      <c r="BV334" s="974"/>
    </row>
    <row r="335" spans="1:74" ht="13.5" customHeight="1">
      <c r="A335" s="1017"/>
      <c r="B335" s="15" t="s">
        <v>63</v>
      </c>
      <c r="C335" s="991"/>
      <c r="D335" s="989"/>
      <c r="E335" s="1071" t="s">
        <v>184</v>
      </c>
      <c r="F335" s="1091"/>
      <c r="G335" s="988"/>
      <c r="H335" s="989"/>
      <c r="I335" s="988"/>
      <c r="J335" s="989"/>
      <c r="K335" s="990"/>
      <c r="L335" s="990"/>
      <c r="M335" s="991"/>
      <c r="N335" s="989"/>
      <c r="O335" s="990"/>
      <c r="P335" s="989"/>
      <c r="Q335" s="990"/>
      <c r="R335" s="989"/>
      <c r="S335" s="990"/>
      <c r="T335" s="989"/>
      <c r="U335" s="664"/>
      <c r="X335" s="820"/>
      <c r="Z335" s="1001"/>
      <c r="AA335" s="975"/>
      <c r="AB335" s="975"/>
      <c r="AC335" s="975"/>
      <c r="AD335" s="975"/>
      <c r="AE335" s="975"/>
      <c r="AF335" s="975"/>
      <c r="AG335" s="975"/>
      <c r="AH335" s="975"/>
      <c r="AI335" s="975"/>
      <c r="AJ335" s="975"/>
      <c r="AK335" s="975"/>
      <c r="AL335" s="975"/>
      <c r="AM335" s="975"/>
      <c r="AN335" s="975"/>
      <c r="AO335" s="975"/>
      <c r="AP335" s="975"/>
      <c r="AQ335" s="975"/>
      <c r="AR335" s="975"/>
      <c r="AS335" s="975"/>
      <c r="AT335" s="975"/>
      <c r="AU335" s="975"/>
      <c r="AV335" s="987"/>
      <c r="AW335" s="987"/>
      <c r="AX335" s="975"/>
      <c r="AY335" s="975"/>
      <c r="AZ335" s="975"/>
      <c r="BA335" s="987"/>
      <c r="BB335" s="987"/>
      <c r="BC335" s="975"/>
      <c r="BD335" s="975"/>
      <c r="BE335" s="975"/>
      <c r="BF335" s="1082"/>
      <c r="BG335" s="975"/>
      <c r="BH335" s="975"/>
      <c r="BI335" s="987"/>
      <c r="BJ335" s="987"/>
      <c r="BK335" s="975"/>
      <c r="BL335" s="975"/>
      <c r="BM335" s="975"/>
      <c r="BN335" s="987"/>
      <c r="BO335" s="975"/>
      <c r="BP335" s="975"/>
      <c r="BQ335" s="975"/>
      <c r="BR335" s="975"/>
      <c r="BS335" s="975"/>
      <c r="BT335" s="975"/>
      <c r="BU335" s="975"/>
      <c r="BV335" s="975"/>
    </row>
    <row r="336" spans="1:74" ht="13.5" customHeight="1">
      <c r="A336" s="999" t="s">
        <v>71</v>
      </c>
      <c r="B336" s="17" t="s">
        <v>72</v>
      </c>
      <c r="C336" s="1161"/>
      <c r="D336" s="1162"/>
      <c r="E336" s="1018"/>
      <c r="F336" s="1012"/>
      <c r="G336" s="1018"/>
      <c r="H336" s="1012"/>
      <c r="I336" s="1161"/>
      <c r="J336" s="1162"/>
      <c r="K336" s="997"/>
      <c r="L336" s="1029"/>
      <c r="M336" s="1011"/>
      <c r="N336" s="1012"/>
      <c r="O336" s="997"/>
      <c r="P336" s="1012"/>
      <c r="Q336" s="997"/>
      <c r="R336" s="1012"/>
      <c r="S336" s="997"/>
      <c r="T336" s="1012"/>
      <c r="U336" s="58"/>
      <c r="X336" s="820"/>
      <c r="Z336" s="1000" t="str">
        <f>A336</f>
        <v>昼休み（12：30～13：30）</v>
      </c>
      <c r="AA336" s="973"/>
      <c r="AB336" s="973"/>
      <c r="AC336" s="973"/>
      <c r="AD336" s="973"/>
      <c r="AE336" s="973"/>
      <c r="AF336" s="973"/>
      <c r="AG336" s="973"/>
      <c r="AH336" s="973"/>
      <c r="AI336" s="973" t="s">
        <v>162</v>
      </c>
      <c r="AJ336" s="973"/>
      <c r="AK336" s="973"/>
      <c r="AL336" s="973"/>
      <c r="AM336" s="973"/>
      <c r="AN336" s="973"/>
      <c r="AO336" s="973"/>
      <c r="AP336" s="973"/>
      <c r="AQ336" s="973"/>
      <c r="AR336" s="973"/>
      <c r="AS336" s="973"/>
      <c r="AT336" s="973"/>
      <c r="AU336" s="973"/>
      <c r="AV336" s="985" t="s">
        <v>134</v>
      </c>
      <c r="AW336" s="973"/>
      <c r="AX336" s="973"/>
      <c r="AY336" s="973"/>
      <c r="AZ336" s="973"/>
      <c r="BA336" s="973"/>
      <c r="BB336" s="973"/>
      <c r="BC336" s="973"/>
      <c r="BD336" s="973"/>
      <c r="BE336" s="973"/>
      <c r="BF336" s="973"/>
      <c r="BG336" s="973"/>
      <c r="BH336" s="973"/>
      <c r="BI336" s="973"/>
      <c r="BJ336" s="973"/>
      <c r="BK336" s="973"/>
      <c r="BL336" s="973"/>
      <c r="BM336" s="973"/>
      <c r="BN336" s="973"/>
      <c r="BO336" s="973"/>
      <c r="BP336" s="973"/>
      <c r="BQ336" s="973"/>
      <c r="BR336" s="973"/>
      <c r="BS336" s="973"/>
      <c r="BT336" s="973"/>
      <c r="BU336" s="973"/>
      <c r="BV336" s="973"/>
    </row>
    <row r="337" spans="1:74" ht="13.5" customHeight="1">
      <c r="A337" s="1000"/>
      <c r="B337" s="17" t="s">
        <v>73</v>
      </c>
      <c r="C337" s="1163"/>
      <c r="D337" s="1164"/>
      <c r="E337" s="1025"/>
      <c r="F337" s="1013"/>
      <c r="G337" s="1025"/>
      <c r="H337" s="1013"/>
      <c r="I337" s="1163"/>
      <c r="J337" s="1164"/>
      <c r="K337" s="993"/>
      <c r="L337" s="1026"/>
      <c r="M337" s="1014"/>
      <c r="N337" s="1013"/>
      <c r="O337" s="993"/>
      <c r="P337" s="1013"/>
      <c r="Q337" s="993"/>
      <c r="R337" s="1013"/>
      <c r="S337" s="993"/>
      <c r="T337" s="1013"/>
      <c r="U337" s="58"/>
      <c r="X337" s="820"/>
      <c r="Z337" s="1000"/>
      <c r="AA337" s="974"/>
      <c r="AB337" s="974"/>
      <c r="AC337" s="974"/>
      <c r="AD337" s="974"/>
      <c r="AE337" s="974"/>
      <c r="AF337" s="974"/>
      <c r="AG337" s="974"/>
      <c r="AH337" s="974"/>
      <c r="AI337" s="974"/>
      <c r="AJ337" s="974"/>
      <c r="AK337" s="974"/>
      <c r="AL337" s="974"/>
      <c r="AM337" s="974"/>
      <c r="AN337" s="974"/>
      <c r="AO337" s="974"/>
      <c r="AP337" s="974"/>
      <c r="AQ337" s="974"/>
      <c r="AR337" s="974"/>
      <c r="AS337" s="974"/>
      <c r="AT337" s="974"/>
      <c r="AU337" s="974"/>
      <c r="AV337" s="986"/>
      <c r="AW337" s="974"/>
      <c r="AX337" s="974"/>
      <c r="AY337" s="974"/>
      <c r="AZ337" s="974"/>
      <c r="BA337" s="974"/>
      <c r="BB337" s="974"/>
      <c r="BC337" s="974"/>
      <c r="BD337" s="974"/>
      <c r="BE337" s="974"/>
      <c r="BF337" s="974"/>
      <c r="BG337" s="974"/>
      <c r="BH337" s="974"/>
      <c r="BI337" s="974"/>
      <c r="BJ337" s="974"/>
      <c r="BK337" s="974"/>
      <c r="BL337" s="974"/>
      <c r="BM337" s="974"/>
      <c r="BN337" s="974"/>
      <c r="BO337" s="974"/>
      <c r="BP337" s="974"/>
      <c r="BQ337" s="974"/>
      <c r="BR337" s="974"/>
      <c r="BS337" s="974"/>
      <c r="BT337" s="974"/>
      <c r="BU337" s="974"/>
      <c r="BV337" s="974"/>
    </row>
    <row r="338" spans="1:74" ht="13.5" customHeight="1">
      <c r="A338" s="1000"/>
      <c r="B338" s="17" t="s">
        <v>69</v>
      </c>
      <c r="C338" s="1163"/>
      <c r="D338" s="1164"/>
      <c r="E338" s="1025"/>
      <c r="F338" s="1013"/>
      <c r="G338" s="1025"/>
      <c r="H338" s="1013"/>
      <c r="I338" s="1163"/>
      <c r="J338" s="1164"/>
      <c r="K338" s="993"/>
      <c r="L338" s="1026"/>
      <c r="M338" s="1014"/>
      <c r="N338" s="1013"/>
      <c r="O338" s="993"/>
      <c r="P338" s="1013"/>
      <c r="Q338" s="993"/>
      <c r="R338" s="1013"/>
      <c r="S338" s="993"/>
      <c r="T338" s="1013"/>
      <c r="U338" s="56"/>
      <c r="X338" s="820"/>
      <c r="Z338" s="1000"/>
      <c r="AA338" s="974"/>
      <c r="AB338" s="974"/>
      <c r="AC338" s="974"/>
      <c r="AD338" s="974"/>
      <c r="AE338" s="974"/>
      <c r="AF338" s="974"/>
      <c r="AG338" s="974"/>
      <c r="AH338" s="974"/>
      <c r="AI338" s="974"/>
      <c r="AJ338" s="974"/>
      <c r="AK338" s="974"/>
      <c r="AL338" s="974"/>
      <c r="AM338" s="974"/>
      <c r="AN338" s="974"/>
      <c r="AO338" s="974"/>
      <c r="AP338" s="974"/>
      <c r="AQ338" s="974"/>
      <c r="AR338" s="974"/>
      <c r="AS338" s="974"/>
      <c r="AT338" s="974"/>
      <c r="AU338" s="974"/>
      <c r="AV338" s="986"/>
      <c r="AW338" s="974"/>
      <c r="AX338" s="974"/>
      <c r="AY338" s="974"/>
      <c r="AZ338" s="974"/>
      <c r="BA338" s="974"/>
      <c r="BB338" s="974"/>
      <c r="BC338" s="974"/>
      <c r="BD338" s="974"/>
      <c r="BE338" s="974"/>
      <c r="BF338" s="974"/>
      <c r="BG338" s="974"/>
      <c r="BH338" s="974"/>
      <c r="BI338" s="974"/>
      <c r="BJ338" s="974"/>
      <c r="BK338" s="974"/>
      <c r="BL338" s="974"/>
      <c r="BM338" s="974"/>
      <c r="BN338" s="974"/>
      <c r="BO338" s="974"/>
      <c r="BP338" s="974"/>
      <c r="BQ338" s="974"/>
      <c r="BR338" s="974"/>
      <c r="BS338" s="974"/>
      <c r="BT338" s="974"/>
      <c r="BU338" s="974"/>
      <c r="BV338" s="974"/>
    </row>
    <row r="339" spans="1:74" ht="13.5" customHeight="1">
      <c r="A339" s="1001"/>
      <c r="B339" s="18" t="s">
        <v>63</v>
      </c>
      <c r="C339" s="1023"/>
      <c r="D339" s="1016"/>
      <c r="E339" s="1024"/>
      <c r="F339" s="1016"/>
      <c r="G339" s="1024"/>
      <c r="H339" s="1016"/>
      <c r="I339" s="1024"/>
      <c r="J339" s="1016"/>
      <c r="K339" s="1015"/>
      <c r="L339" s="1015"/>
      <c r="M339" s="1023"/>
      <c r="N339" s="1016"/>
      <c r="O339" s="1015"/>
      <c r="P339" s="1016"/>
      <c r="Q339" s="1015"/>
      <c r="R339" s="1016"/>
      <c r="S339" s="1015"/>
      <c r="T339" s="1016"/>
      <c r="U339" s="56"/>
      <c r="Z339" s="1001"/>
      <c r="AA339" s="975"/>
      <c r="AB339" s="975"/>
      <c r="AC339" s="975"/>
      <c r="AD339" s="975"/>
      <c r="AE339" s="975"/>
      <c r="AF339" s="975"/>
      <c r="AG339" s="975"/>
      <c r="AH339" s="975"/>
      <c r="AI339" s="975"/>
      <c r="AJ339" s="975"/>
      <c r="AK339" s="975"/>
      <c r="AL339" s="975"/>
      <c r="AM339" s="975"/>
      <c r="AN339" s="975"/>
      <c r="AO339" s="975"/>
      <c r="AP339" s="975"/>
      <c r="AQ339" s="975"/>
      <c r="AR339" s="975"/>
      <c r="AS339" s="975"/>
      <c r="AT339" s="975"/>
      <c r="AU339" s="975"/>
      <c r="AV339" s="987"/>
      <c r="AW339" s="975"/>
      <c r="AX339" s="975"/>
      <c r="AY339" s="975"/>
      <c r="AZ339" s="975"/>
      <c r="BA339" s="975"/>
      <c r="BB339" s="975"/>
      <c r="BC339" s="975"/>
      <c r="BD339" s="975"/>
      <c r="BE339" s="975"/>
      <c r="BF339" s="975"/>
      <c r="BG339" s="975"/>
      <c r="BH339" s="975"/>
      <c r="BI339" s="975"/>
      <c r="BJ339" s="975"/>
      <c r="BK339" s="975"/>
      <c r="BL339" s="975"/>
      <c r="BM339" s="975"/>
      <c r="BN339" s="975"/>
      <c r="BO339" s="975"/>
      <c r="BP339" s="975"/>
      <c r="BQ339" s="975"/>
      <c r="BR339" s="975"/>
      <c r="BS339" s="975"/>
      <c r="BT339" s="975"/>
      <c r="BU339" s="975"/>
      <c r="BV339" s="975"/>
    </row>
    <row r="340" spans="1:74" ht="13.5" customHeight="1">
      <c r="A340" s="1000" t="s">
        <v>74</v>
      </c>
      <c r="B340" s="14" t="s">
        <v>53</v>
      </c>
      <c r="C340" s="996" t="str">
        <f>VLOOKUP($C327,'2026年度(1年前期)'!$B$5:$N$208,COLUMN('2026年度(1年前期)'!$G$5),0)&amp;""</f>
        <v>人体の構造と機能Ⅰ</v>
      </c>
      <c r="D340" s="997"/>
      <c r="E340" s="1002" t="str">
        <f>VLOOKUP($C327,'2026年度(2年前期)'!$B$5:$N$208,COLUMN('2026年度(2年前期)'!$G$5),0)&amp;""</f>
        <v>家族看護学</v>
      </c>
      <c r="F340" s="997"/>
      <c r="G340" s="1062" t="str">
        <f>VLOOKUP($C327,'2026年度(3年前期)'!$B$5:$N$208,COLUMN('2026年度(3年前期)'!$G$5),0)&amp;""</f>
        <v>英語Ⅴ</v>
      </c>
      <c r="H340" s="1063"/>
      <c r="I340" s="1002" t="str">
        <f>VLOOKUP($C327,'2026年度(4年前期)'!$B$5:$N$208,COLUMN('2026年度(4年前期)'!$G$5),0)&amp;""</f>
        <v>高度先駆的医療看護Ⅴ(長寿･地域看護)</v>
      </c>
      <c r="J340" s="997"/>
      <c r="K340" s="998" t="str">
        <f>VLOOKUP($C327,'2026年度(助産前期)'!$B$5:$N$208,COLUMN('2026年度(助産前期)'!$G$5),0)&amp;""</f>
        <v/>
      </c>
      <c r="L340" s="998"/>
      <c r="M340" s="996" t="str">
        <f>VLOOKUP($C327,'2026年度(M1前期)'!$B$5:$N$208,COLUMN('2026年度(M1前期)'!$G$5),0)&amp;""</f>
        <v>国際看護学特論A-Ⅰ
精神看護学特論A-Ⅰ
微生物学特論</v>
      </c>
      <c r="N340" s="997"/>
      <c r="O340" s="998" t="str">
        <f>VLOOKUP($C327,'2026年度(M2前期)'!$B$5:$N$208,COLUMN('2026年度(M2前期)'!$G$5),0)&amp;""</f>
        <v>特別研究</v>
      </c>
      <c r="P340" s="997"/>
      <c r="Q340" s="998" t="str">
        <f>VLOOKUP($C327,'2026年度(D1前期)'!$B$5:$N$208,COLUMN('2026年度(D1前期)'!$G$5),0)&amp;""</f>
        <v>長寿看護学特論Ｂ
感染管理看護学特論Ｂ
成人看護学特論Ｂ</v>
      </c>
      <c r="R340" s="997"/>
      <c r="S340" s="998" t="str">
        <f>VLOOKUP($C327,'2026年度(D23前期)'!$B$5:$N$208,COLUMN('2026年度(D23前期)'!$G$5),0)&amp;""</f>
        <v>特別研究</v>
      </c>
      <c r="T340" s="997"/>
      <c r="U340" s="788" t="s">
        <v>238</v>
      </c>
      <c r="V340" s="771" t="s">
        <v>239</v>
      </c>
      <c r="X340" s="704" t="s">
        <v>240</v>
      </c>
      <c r="Z340" s="1000" t="str">
        <f>A340</f>
        <v>３時限（13：30～15：00）</v>
      </c>
      <c r="AA340" s="985" t="s">
        <v>241</v>
      </c>
      <c r="AB340" s="973"/>
      <c r="AC340" s="973"/>
      <c r="AD340" s="973"/>
      <c r="AE340" s="973"/>
      <c r="AF340" s="973"/>
      <c r="AG340" s="985" t="s">
        <v>119</v>
      </c>
      <c r="AH340" s="985"/>
      <c r="AI340" s="985"/>
      <c r="AJ340" s="985"/>
      <c r="AK340" s="985"/>
      <c r="AL340" s="985"/>
      <c r="AM340" s="973"/>
      <c r="AN340" s="973"/>
      <c r="AO340" s="973"/>
      <c r="AP340" s="973"/>
      <c r="AQ340" s="973"/>
      <c r="AR340" s="973"/>
      <c r="AS340" s="973"/>
      <c r="AT340" s="973"/>
      <c r="AU340" s="973"/>
      <c r="AV340" s="985" t="s">
        <v>134</v>
      </c>
      <c r="AW340" s="985" t="s">
        <v>242</v>
      </c>
      <c r="AX340" s="985"/>
      <c r="AY340" s="985"/>
      <c r="AZ340" s="973"/>
      <c r="BA340" s="985" t="s">
        <v>243</v>
      </c>
      <c r="BB340" s="973"/>
      <c r="BC340" s="973"/>
      <c r="BD340" s="973"/>
      <c r="BE340" s="973"/>
      <c r="BF340" s="973"/>
      <c r="BG340" s="985"/>
      <c r="BH340" s="973"/>
      <c r="BI340" s="985" t="s">
        <v>244</v>
      </c>
      <c r="BJ340" s="973" t="s">
        <v>213</v>
      </c>
      <c r="BK340" s="1139" t="s">
        <v>245</v>
      </c>
      <c r="BL340" s="973" t="s">
        <v>246</v>
      </c>
      <c r="BM340" s="973"/>
      <c r="BN340" s="985" t="s">
        <v>247</v>
      </c>
      <c r="BO340" s="973"/>
      <c r="BP340" s="973"/>
      <c r="BQ340" s="973"/>
      <c r="BR340" s="973"/>
      <c r="BS340" s="973"/>
      <c r="BT340" s="973"/>
      <c r="BU340" s="973"/>
      <c r="BV340" s="973"/>
    </row>
    <row r="341" spans="1:74" ht="13.5" customHeight="1">
      <c r="A341" s="1000"/>
      <c r="B341" s="14" t="s">
        <v>58</v>
      </c>
      <c r="C341" s="992" t="str">
        <f>IFERROR(VLOOKUP(C340,科目・教員!$A$1:$B$355,2,0),"")</f>
        <v>本間　典子</v>
      </c>
      <c r="D341" s="993"/>
      <c r="E341" s="994" t="str">
        <f>IFERROR(VLOOKUP(E340,科目・教員!$A$1:$B$355,2,0),"")</f>
        <v>藤田　淳子</v>
      </c>
      <c r="F341" s="993"/>
      <c r="G341" s="1060" t="str">
        <f>IFERROR(VLOOKUP(G340,科目・教員!$A$1:$B$355,2,0),"")</f>
        <v>ﾊﾟｳﾗ･ﾍﾞﾙｳﾞｧﾝｹﾞﾙ</v>
      </c>
      <c r="H341" s="1061"/>
      <c r="I341" s="994" t="str">
        <f>IFERROR(VLOOKUP(I340,科目・教員!$A$1:$B$355,2,0),"")</f>
        <v>綿貫　成明</v>
      </c>
      <c r="J341" s="993"/>
      <c r="K341" s="995" t="str">
        <f>IFERROR(VLOOKUP(K340,科目・教員!$A$1:$B$355,2,0),"")</f>
        <v/>
      </c>
      <c r="L341" s="995"/>
      <c r="M341" s="992" t="str">
        <f>IFERROR(VLOOKUP(M340,科目・教員!$A$1:$B$355,2,0),"")</f>
        <v/>
      </c>
      <c r="N341" s="993"/>
      <c r="O341" s="995" t="str">
        <f>IFERROR(VLOOKUP(O340,科目・教員!$A$1:$B$355,2,0),"")</f>
        <v/>
      </c>
      <c r="P341" s="993"/>
      <c r="Q341" s="995" t="str">
        <f>IFERROR(VLOOKUP(Q340,科目・教員!$A$1:$B$355,2,0),"")</f>
        <v/>
      </c>
      <c r="R341" s="993"/>
      <c r="S341" s="995" t="str">
        <f>IFERROR(VLOOKUP(S340,科目・教員!$A$1:$B$355,2,0),"")</f>
        <v/>
      </c>
      <c r="T341" s="993"/>
      <c r="U341" s="788" t="s">
        <v>248</v>
      </c>
      <c r="V341" s="772" t="s">
        <v>245</v>
      </c>
      <c r="X341" s="704" t="s">
        <v>202</v>
      </c>
      <c r="Z341" s="1000"/>
      <c r="AA341" s="986"/>
      <c r="AB341" s="974"/>
      <c r="AC341" s="974"/>
      <c r="AD341" s="974"/>
      <c r="AE341" s="974"/>
      <c r="AF341" s="974"/>
      <c r="AG341" s="986"/>
      <c r="AH341" s="986"/>
      <c r="AI341" s="986"/>
      <c r="AJ341" s="986"/>
      <c r="AK341" s="974"/>
      <c r="AL341" s="986"/>
      <c r="AM341" s="974"/>
      <c r="AN341" s="974"/>
      <c r="AO341" s="974"/>
      <c r="AP341" s="974"/>
      <c r="AQ341" s="974"/>
      <c r="AR341" s="974"/>
      <c r="AS341" s="974"/>
      <c r="AT341" s="974"/>
      <c r="AU341" s="974"/>
      <c r="AV341" s="986"/>
      <c r="AW341" s="986"/>
      <c r="AX341" s="986"/>
      <c r="AY341" s="986"/>
      <c r="AZ341" s="974"/>
      <c r="BA341" s="986"/>
      <c r="BB341" s="974"/>
      <c r="BC341" s="974"/>
      <c r="BD341" s="974"/>
      <c r="BE341" s="974"/>
      <c r="BF341" s="974"/>
      <c r="BG341" s="986"/>
      <c r="BH341" s="974"/>
      <c r="BI341" s="986"/>
      <c r="BJ341" s="974"/>
      <c r="BK341" s="1140"/>
      <c r="BL341" s="974"/>
      <c r="BM341" s="974"/>
      <c r="BN341" s="986"/>
      <c r="BO341" s="974"/>
      <c r="BP341" s="974"/>
      <c r="BQ341" s="974"/>
      <c r="BR341" s="974"/>
      <c r="BS341" s="974"/>
      <c r="BT341" s="974"/>
      <c r="BU341" s="974"/>
      <c r="BV341" s="974"/>
    </row>
    <row r="342" spans="1:74" ht="13.5" customHeight="1">
      <c r="A342" s="1000"/>
      <c r="B342" s="14" t="s">
        <v>69</v>
      </c>
      <c r="C342" s="992" t="str">
        <f>VLOOKUP($C327,'2026年度(1年前期)'!$B$5:$N$208,COLUMN('2026年度(1年前期)'!$G$5)+1,0)&amp;""</f>
        <v>101</v>
      </c>
      <c r="D342" s="993"/>
      <c r="E342" s="994" t="str">
        <f>VLOOKUP($C327,'2026年度(2年前期)'!$B$5:$N$208,COLUMN('2026年度(2年前期)'!$G$5)+1,0)&amp;""</f>
        <v>201</v>
      </c>
      <c r="F342" s="993"/>
      <c r="G342" s="1060" t="str">
        <f>VLOOKUP($C327,'2026年度(3年前期)'!$B$5:$N$208,COLUMN('2026年度(3年前期)'!$G$5)+1,0)&amp;""</f>
        <v>301</v>
      </c>
      <c r="H342" s="1061"/>
      <c r="I342" s="994" t="str">
        <f>VLOOKUP($C327,'2026年度(4年前期)'!$B$5:$N$208,COLUMN('2026年度(4年前期)'!$G$5)+1,0)&amp;""</f>
        <v>大講義室</v>
      </c>
      <c r="J342" s="993"/>
      <c r="K342" s="995" t="str">
        <f>VLOOKUP($C327,'2026年度(助産前期)'!$B$5:$N$208,COLUMN('2026年度(助産前期)'!$G$5)+1,0)&amp;""</f>
        <v/>
      </c>
      <c r="L342" s="995"/>
      <c r="M342" s="992" t="str">
        <f>VLOOKUP($C327,'2026年度(M1前期)'!$B$5:$N$208,COLUMN('2026年度(M1前期)'!$G$5)+1,0)&amp;""</f>
        <v>国際：セミナールーム1　精神：臨床講義室1</v>
      </c>
      <c r="N342" s="993"/>
      <c r="O342" s="995" t="str">
        <f>VLOOKUP($C327,'2026年度(M2前期)'!$B$5:$N$208,COLUMN('2026年度(M2前期)'!$G$5)+1,0)&amp;""</f>
        <v/>
      </c>
      <c r="P342" s="993"/>
      <c r="Q342" s="995" t="str">
        <f>VLOOKUP($C327,'2026年度(D1前期)'!$B$5:$N$208,COLUMN('2026年度(D1前期)'!$G$5)+1,0)&amp;""</f>
        <v/>
      </c>
      <c r="R342" s="993"/>
      <c r="S342" s="995" t="str">
        <f>VLOOKUP($C327,'2026年度(D23前期)'!$B$5:$N$208,COLUMN('2026年度(D23前期)'!$G$5)+1,0)&amp;""</f>
        <v/>
      </c>
      <c r="T342" s="993"/>
      <c r="U342" s="788" t="s">
        <v>213</v>
      </c>
      <c r="V342" s="771" t="s">
        <v>249</v>
      </c>
      <c r="X342" s="704" t="s">
        <v>246</v>
      </c>
      <c r="Z342" s="1000"/>
      <c r="AA342" s="986"/>
      <c r="AB342" s="974"/>
      <c r="AC342" s="974"/>
      <c r="AD342" s="974"/>
      <c r="AE342" s="974"/>
      <c r="AF342" s="974"/>
      <c r="AG342" s="986"/>
      <c r="AH342" s="986"/>
      <c r="AI342" s="986"/>
      <c r="AJ342" s="986"/>
      <c r="AK342" s="974"/>
      <c r="AL342" s="986"/>
      <c r="AM342" s="974"/>
      <c r="AN342" s="974"/>
      <c r="AO342" s="974"/>
      <c r="AP342" s="974"/>
      <c r="AQ342" s="974"/>
      <c r="AR342" s="974"/>
      <c r="AS342" s="974"/>
      <c r="AT342" s="974"/>
      <c r="AU342" s="974"/>
      <c r="AV342" s="986"/>
      <c r="AW342" s="986"/>
      <c r="AX342" s="986"/>
      <c r="AY342" s="986"/>
      <c r="AZ342" s="974"/>
      <c r="BA342" s="986"/>
      <c r="BB342" s="974"/>
      <c r="BC342" s="974"/>
      <c r="BD342" s="974"/>
      <c r="BE342" s="974"/>
      <c r="BF342" s="974"/>
      <c r="BG342" s="986"/>
      <c r="BH342" s="974"/>
      <c r="BI342" s="986"/>
      <c r="BJ342" s="974"/>
      <c r="BK342" s="1140"/>
      <c r="BL342" s="974"/>
      <c r="BM342" s="974"/>
      <c r="BN342" s="986"/>
      <c r="BO342" s="974"/>
      <c r="BP342" s="974"/>
      <c r="BQ342" s="974"/>
      <c r="BR342" s="974"/>
      <c r="BS342" s="974"/>
      <c r="BT342" s="974"/>
      <c r="BU342" s="974"/>
      <c r="BV342" s="974"/>
    </row>
    <row r="343" spans="1:74" ht="13.5" customHeight="1">
      <c r="A343" s="1017"/>
      <c r="B343" s="15" t="s">
        <v>63</v>
      </c>
      <c r="C343" s="991"/>
      <c r="D343" s="989"/>
      <c r="E343" s="988"/>
      <c r="F343" s="989"/>
      <c r="G343" s="1071" t="s">
        <v>184</v>
      </c>
      <c r="H343" s="1091"/>
      <c r="I343" s="988"/>
      <c r="J343" s="989"/>
      <c r="K343" s="990"/>
      <c r="L343" s="990"/>
      <c r="M343" s="991"/>
      <c r="N343" s="989"/>
      <c r="O343" s="990"/>
      <c r="P343" s="989"/>
      <c r="Q343" s="990"/>
      <c r="R343" s="989"/>
      <c r="S343" s="990"/>
      <c r="T343" s="989"/>
      <c r="U343" s="788" t="s">
        <v>137</v>
      </c>
      <c r="V343" s="773" t="s">
        <v>250</v>
      </c>
      <c r="X343" s="704" t="s">
        <v>205</v>
      </c>
      <c r="Z343" s="1001"/>
      <c r="AA343" s="987"/>
      <c r="AB343" s="975"/>
      <c r="AC343" s="975"/>
      <c r="AD343" s="975"/>
      <c r="AE343" s="975"/>
      <c r="AF343" s="975"/>
      <c r="AG343" s="987"/>
      <c r="AH343" s="987"/>
      <c r="AI343" s="987"/>
      <c r="AJ343" s="987"/>
      <c r="AK343" s="975"/>
      <c r="AL343" s="987"/>
      <c r="AM343" s="975"/>
      <c r="AN343" s="975"/>
      <c r="AO343" s="975"/>
      <c r="AP343" s="975"/>
      <c r="AQ343" s="975"/>
      <c r="AR343" s="975"/>
      <c r="AS343" s="975"/>
      <c r="AT343" s="975"/>
      <c r="AU343" s="975"/>
      <c r="AV343" s="987"/>
      <c r="AW343" s="987"/>
      <c r="AX343" s="987"/>
      <c r="AY343" s="987"/>
      <c r="AZ343" s="975"/>
      <c r="BA343" s="987"/>
      <c r="BB343" s="975"/>
      <c r="BC343" s="975"/>
      <c r="BD343" s="975"/>
      <c r="BE343" s="975"/>
      <c r="BF343" s="975"/>
      <c r="BG343" s="987"/>
      <c r="BH343" s="975"/>
      <c r="BI343" s="987"/>
      <c r="BJ343" s="975"/>
      <c r="BK343" s="1141"/>
      <c r="BL343" s="975"/>
      <c r="BM343" s="975"/>
      <c r="BN343" s="987"/>
      <c r="BO343" s="975"/>
      <c r="BP343" s="975"/>
      <c r="BQ343" s="975"/>
      <c r="BR343" s="975"/>
      <c r="BS343" s="975"/>
      <c r="BT343" s="975"/>
      <c r="BU343" s="975"/>
      <c r="BV343" s="975"/>
    </row>
    <row r="344" spans="1:74" ht="13.5" customHeight="1">
      <c r="A344" s="1000" t="s">
        <v>75</v>
      </c>
      <c r="B344" s="14" t="s">
        <v>53</v>
      </c>
      <c r="C344" s="1093" t="str">
        <f>VLOOKUP($C327,'2026年度(1年前期)'!$B$5:$N$208,COLUMN('2026年度(1年前期)'!$I$5),0)&amp;""</f>
        <v>スペイン語</v>
      </c>
      <c r="D344" s="1063"/>
      <c r="E344" s="1002" t="str">
        <f>VLOOKUP($C327,'2026年度(2年前期)'!$B$5:$N$208,COLUMN('2026年度(2年前期)'!$I$5),0)&amp;""</f>
        <v>保健･医療･福祉システム</v>
      </c>
      <c r="F344" s="997"/>
      <c r="G344" s="1062" t="str">
        <f>VLOOKUP($C327,'2026年度(3年前期)'!$B$5:$N$208,COLUMN('2026年度(3年前期)'!$I$5),0)&amp;""</f>
        <v>英語Ⅴ</v>
      </c>
      <c r="H344" s="1063"/>
      <c r="I344" s="1062" t="str">
        <f>VLOOKUP($C327,'2026年度(4年前期)'!$B$5:$N$208,COLUMN('2026年度(4年前期)'!$I$5),0)&amp;""</f>
        <v>高度先駆的医療看護Ⅲ(精神看護)</v>
      </c>
      <c r="J344" s="1063"/>
      <c r="K344" s="998" t="str">
        <f>VLOOKUP($C327,'2026年度(助産前期)'!$B$5:$N$208,COLUMN('2026年度(助産前期)'!$I$5),0)&amp;""</f>
        <v/>
      </c>
      <c r="L344" s="998"/>
      <c r="M344" s="996" t="str">
        <f>VLOOKUP($C327,'2026年度(M1前期)'!$B$5:$N$208,COLUMN('2026年度(M1前期)'!$I$5),0)&amp;""</f>
        <v>国際看護学特論A-Ⅰ
精神看護学特論A-Ⅰ
微生物学特論</v>
      </c>
      <c r="N344" s="997"/>
      <c r="O344" s="998" t="str">
        <f>VLOOKUP($C327,'2026年度(M2前期)'!$B$5:$N$208,COLUMN('2026年度(M2前期)'!$I$5),0)&amp;""</f>
        <v>特別研究</v>
      </c>
      <c r="P344" s="997"/>
      <c r="Q344" s="998" t="str">
        <f>VLOOKUP($C327,'2026年度(D1前期)'!$B$5:$N$208,COLUMN('2026年度(D1前期)'!$I$5),0)&amp;""</f>
        <v>長寿看護学特論Ｂ
感染管理看護学特論Ｂ
成人看護学特論Ｂ</v>
      </c>
      <c r="R344" s="997"/>
      <c r="S344" s="998" t="str">
        <f>VLOOKUP($C327,'2026年度(D23前期)'!$B$5:$N$208,COLUMN('2026年度(D23前期)'!$I$5),0)&amp;""</f>
        <v>特別研究</v>
      </c>
      <c r="T344" s="997"/>
      <c r="U344" s="58"/>
      <c r="V344" s="770"/>
      <c r="X344" s="704"/>
      <c r="Z344" s="1000" t="str">
        <f>A344</f>
        <v>４時限（15：10～16：40）</v>
      </c>
      <c r="AA344" s="985" t="s">
        <v>251</v>
      </c>
      <c r="AB344" s="973"/>
      <c r="AC344" s="973"/>
      <c r="AD344" s="973"/>
      <c r="AE344" s="973"/>
      <c r="AF344" s="973"/>
      <c r="AG344" s="985" t="s">
        <v>108</v>
      </c>
      <c r="AH344" s="985"/>
      <c r="AI344" s="985"/>
      <c r="AJ344" s="985"/>
      <c r="AK344" s="973"/>
      <c r="AL344" s="985"/>
      <c r="AM344" s="973"/>
      <c r="AN344" s="973"/>
      <c r="AO344" s="973"/>
      <c r="AP344" s="973"/>
      <c r="AQ344" s="973"/>
      <c r="AR344" s="973"/>
      <c r="AS344" s="973"/>
      <c r="AT344" s="973"/>
      <c r="AU344" s="973"/>
      <c r="AV344" s="985" t="s">
        <v>134</v>
      </c>
      <c r="AW344" s="985" t="s">
        <v>242</v>
      </c>
      <c r="AX344" s="973"/>
      <c r="AY344" s="973"/>
      <c r="AZ344" s="985"/>
      <c r="BA344" s="985" t="s">
        <v>243</v>
      </c>
      <c r="BB344" s="973"/>
      <c r="BC344" s="973"/>
      <c r="BD344" s="973"/>
      <c r="BE344" s="973"/>
      <c r="BF344" s="973"/>
      <c r="BG344" s="973"/>
      <c r="BH344" s="973"/>
      <c r="BI344" s="985" t="s">
        <v>244</v>
      </c>
      <c r="BJ344" s="973" t="s">
        <v>213</v>
      </c>
      <c r="BK344" s="1139" t="s">
        <v>245</v>
      </c>
      <c r="BL344" s="973" t="s">
        <v>246</v>
      </c>
      <c r="BM344" s="973"/>
      <c r="BN344" s="985" t="s">
        <v>99</v>
      </c>
      <c r="BO344" s="985"/>
      <c r="BP344" s="973"/>
      <c r="BQ344" s="973"/>
      <c r="BR344" s="973"/>
      <c r="BS344" s="973"/>
      <c r="BT344" s="973"/>
      <c r="BU344" s="973"/>
      <c r="BV344" s="973"/>
    </row>
    <row r="345" spans="1:74" ht="13.5" customHeight="1">
      <c r="A345" s="1000"/>
      <c r="B345" s="14" t="s">
        <v>58</v>
      </c>
      <c r="C345" s="1092" t="str">
        <f>IFERROR(VLOOKUP(C344,科目・教員!$A$1:$B$355,2,0),"")</f>
        <v>上村　淳志</v>
      </c>
      <c r="D345" s="1061"/>
      <c r="E345" s="994" t="str">
        <f>IFERROR(VLOOKUP(E344,科目・教員!$A$1:$B$355,2,0),"")</f>
        <v>渡辺　幹司</v>
      </c>
      <c r="F345" s="993"/>
      <c r="G345" s="1060" t="str">
        <f>IFERROR(VLOOKUP(G344,科目・教員!$A$1:$B$355,2,0),"")</f>
        <v>ﾊﾟｳﾗ･ﾍﾞﾙｳﾞｧﾝｹﾞﾙ</v>
      </c>
      <c r="H345" s="1061"/>
      <c r="I345" s="1060" t="str">
        <f>IFERROR(VLOOKUP(I344,科目・教員!$A$1:$B$355,2,0),"")</f>
        <v>森　　真喜子</v>
      </c>
      <c r="J345" s="1061"/>
      <c r="K345" s="995" t="str">
        <f>IFERROR(VLOOKUP(K344,科目・教員!$A$1:$B$355,2,0),"")</f>
        <v/>
      </c>
      <c r="L345" s="995"/>
      <c r="M345" s="992" t="str">
        <f>IFERROR(VLOOKUP(M344,科目・教員!$A$1:$B$355,2,0),"")</f>
        <v/>
      </c>
      <c r="N345" s="993"/>
      <c r="O345" s="995" t="str">
        <f>IFERROR(VLOOKUP(O344,科目・教員!$A$1:$B$355,2,0),"")</f>
        <v/>
      </c>
      <c r="P345" s="993"/>
      <c r="Q345" s="995" t="str">
        <f>IFERROR(VLOOKUP(Q344,科目・教員!$A$1:$B$355,2,0),"")</f>
        <v/>
      </c>
      <c r="R345" s="993"/>
      <c r="S345" s="995" t="str">
        <f>IFERROR(VLOOKUP(S344,科目・教員!$A$1:$B$355,2,0),"")</f>
        <v/>
      </c>
      <c r="T345" s="993"/>
      <c r="U345" s="58"/>
      <c r="V345" s="770"/>
      <c r="X345" s="704"/>
      <c r="Z345" s="1000"/>
      <c r="AA345" s="986"/>
      <c r="AB345" s="974"/>
      <c r="AC345" s="974"/>
      <c r="AD345" s="974"/>
      <c r="AE345" s="974"/>
      <c r="AF345" s="974"/>
      <c r="AG345" s="986"/>
      <c r="AH345" s="986"/>
      <c r="AI345" s="986"/>
      <c r="AJ345" s="986"/>
      <c r="AK345" s="974"/>
      <c r="AL345" s="986"/>
      <c r="AM345" s="974"/>
      <c r="AN345" s="974"/>
      <c r="AO345" s="974"/>
      <c r="AP345" s="974"/>
      <c r="AQ345" s="974"/>
      <c r="AR345" s="974"/>
      <c r="AS345" s="974"/>
      <c r="AT345" s="974"/>
      <c r="AU345" s="974"/>
      <c r="AV345" s="986"/>
      <c r="AW345" s="986"/>
      <c r="AX345" s="974"/>
      <c r="AY345" s="974"/>
      <c r="AZ345" s="986"/>
      <c r="BA345" s="986"/>
      <c r="BB345" s="974"/>
      <c r="BC345" s="974"/>
      <c r="BD345" s="974"/>
      <c r="BE345" s="974"/>
      <c r="BF345" s="974"/>
      <c r="BG345" s="974"/>
      <c r="BH345" s="974"/>
      <c r="BI345" s="986"/>
      <c r="BJ345" s="974"/>
      <c r="BK345" s="1140"/>
      <c r="BL345" s="974"/>
      <c r="BM345" s="974"/>
      <c r="BN345" s="986"/>
      <c r="BO345" s="974"/>
      <c r="BP345" s="974"/>
      <c r="BQ345" s="974"/>
      <c r="BR345" s="974"/>
      <c r="BS345" s="974"/>
      <c r="BT345" s="974"/>
      <c r="BU345" s="974"/>
      <c r="BV345" s="974"/>
    </row>
    <row r="346" spans="1:74" ht="13.5" customHeight="1">
      <c r="A346" s="1000"/>
      <c r="B346" s="14" t="s">
        <v>69</v>
      </c>
      <c r="C346" s="1092" t="str">
        <f>VLOOKUP($C327,'2026年度(1年前期)'!$B$5:$N$208,COLUMN('2026年度(1年前期)'!$I$5)+1,0)&amp;""</f>
        <v>101</v>
      </c>
      <c r="D346" s="1061"/>
      <c r="E346" s="994" t="str">
        <f>VLOOKUP($C327,'2026年度(2年前期)'!$B$5:$N$208,COLUMN('2026年度(2年前期)'!$I$5)+1,0)&amp;""</f>
        <v>201</v>
      </c>
      <c r="F346" s="993"/>
      <c r="G346" s="1060" t="str">
        <f>VLOOKUP($C327,'2026年度(3年前期)'!$B$5:$N$208,COLUMN('2026年度(3年前期)'!$I$5)+1,0)&amp;""</f>
        <v>301</v>
      </c>
      <c r="H346" s="1061"/>
      <c r="I346" s="1060" t="str">
        <f>VLOOKUP($C327,'2026年度(4年前期)'!$B$5:$N$208,COLUMN('2026年度(4年前期)'!$I$5)+1,0)&amp;""</f>
        <v>大講義室</v>
      </c>
      <c r="J346" s="1061"/>
      <c r="K346" s="995" t="str">
        <f>VLOOKUP($C327,'2026年度(助産前期)'!$B$5:$N$208,COLUMN('2026年度(助産前期)'!$I$5)+1,0)&amp;""</f>
        <v/>
      </c>
      <c r="L346" s="995"/>
      <c r="M346" s="992" t="str">
        <f>VLOOKUP($C327,'2026年度(M1前期)'!$B$5:$N$208,COLUMN('2026年度(M1前期)'!$I$5)+1,0)&amp;""</f>
        <v>国際：セミナールーム1　精神：臨床講義室1</v>
      </c>
      <c r="N346" s="993"/>
      <c r="O346" s="995" t="str">
        <f>VLOOKUP($C327,'2026年度(M2前期)'!$B$5:$N$208,COLUMN('2026年度(M2前期)'!$I$5)+1,0)&amp;""</f>
        <v/>
      </c>
      <c r="P346" s="993"/>
      <c r="Q346" s="995" t="str">
        <f>VLOOKUP($C327,'2026年度(D1前期)'!$B$5:$N$208,COLUMN('2026年度(D1前期)'!$I$5)+1,0)&amp;""</f>
        <v/>
      </c>
      <c r="R346" s="993"/>
      <c r="S346" s="995" t="str">
        <f>VLOOKUP($C327,'2026年度(D23前期)'!$B$5:$N$208,COLUMN('2026年度(D23前期)'!$I$5)+1,0)&amp;""</f>
        <v/>
      </c>
      <c r="T346" s="993"/>
      <c r="U346" s="58"/>
      <c r="V346" s="770"/>
      <c r="X346" s="704"/>
      <c r="Z346" s="1000"/>
      <c r="AA346" s="986"/>
      <c r="AB346" s="974"/>
      <c r="AC346" s="974"/>
      <c r="AD346" s="974"/>
      <c r="AE346" s="974"/>
      <c r="AF346" s="974"/>
      <c r="AG346" s="986"/>
      <c r="AH346" s="986"/>
      <c r="AI346" s="986"/>
      <c r="AJ346" s="986"/>
      <c r="AK346" s="974"/>
      <c r="AL346" s="986"/>
      <c r="AM346" s="974"/>
      <c r="AN346" s="974"/>
      <c r="AO346" s="974"/>
      <c r="AP346" s="974"/>
      <c r="AQ346" s="974"/>
      <c r="AR346" s="974"/>
      <c r="AS346" s="974"/>
      <c r="AT346" s="974"/>
      <c r="AU346" s="974"/>
      <c r="AV346" s="986"/>
      <c r="AW346" s="986"/>
      <c r="AX346" s="974"/>
      <c r="AY346" s="974"/>
      <c r="AZ346" s="986"/>
      <c r="BA346" s="986"/>
      <c r="BB346" s="974"/>
      <c r="BC346" s="974"/>
      <c r="BD346" s="974"/>
      <c r="BE346" s="974"/>
      <c r="BF346" s="974"/>
      <c r="BG346" s="974"/>
      <c r="BH346" s="974"/>
      <c r="BI346" s="986"/>
      <c r="BJ346" s="974"/>
      <c r="BK346" s="1140"/>
      <c r="BL346" s="974"/>
      <c r="BM346" s="974"/>
      <c r="BN346" s="986"/>
      <c r="BO346" s="974"/>
      <c r="BP346" s="974"/>
      <c r="BQ346" s="974"/>
      <c r="BR346" s="974"/>
      <c r="BS346" s="974"/>
      <c r="BT346" s="974"/>
      <c r="BU346" s="974"/>
      <c r="BV346" s="974"/>
    </row>
    <row r="347" spans="1:74" ht="13.5" customHeight="1">
      <c r="A347" s="1001"/>
      <c r="B347" s="15" t="s">
        <v>63</v>
      </c>
      <c r="C347" s="1090" t="s">
        <v>252</v>
      </c>
      <c r="D347" s="1091"/>
      <c r="E347" s="988"/>
      <c r="F347" s="989"/>
      <c r="G347" s="1071" t="s">
        <v>184</v>
      </c>
      <c r="H347" s="1091"/>
      <c r="I347" s="1071" t="s">
        <v>111</v>
      </c>
      <c r="J347" s="1091"/>
      <c r="K347" s="990"/>
      <c r="L347" s="990"/>
      <c r="M347" s="991"/>
      <c r="N347" s="989"/>
      <c r="O347" s="990"/>
      <c r="P347" s="989"/>
      <c r="Q347" s="990"/>
      <c r="R347" s="989"/>
      <c r="S347" s="990"/>
      <c r="T347" s="989"/>
      <c r="U347" s="58"/>
      <c r="V347" s="770"/>
      <c r="X347" s="704"/>
      <c r="Z347" s="1001"/>
      <c r="AA347" s="987"/>
      <c r="AB347" s="975"/>
      <c r="AC347" s="975"/>
      <c r="AD347" s="975"/>
      <c r="AE347" s="975"/>
      <c r="AF347" s="975"/>
      <c r="AG347" s="987"/>
      <c r="AH347" s="987"/>
      <c r="AI347" s="987"/>
      <c r="AJ347" s="987"/>
      <c r="AK347" s="975"/>
      <c r="AL347" s="987"/>
      <c r="AM347" s="975"/>
      <c r="AN347" s="975"/>
      <c r="AO347" s="975"/>
      <c r="AP347" s="975"/>
      <c r="AQ347" s="975"/>
      <c r="AR347" s="975"/>
      <c r="AS347" s="975"/>
      <c r="AT347" s="975"/>
      <c r="AU347" s="975"/>
      <c r="AV347" s="987"/>
      <c r="AW347" s="987"/>
      <c r="AX347" s="975"/>
      <c r="AY347" s="975"/>
      <c r="AZ347" s="987"/>
      <c r="BA347" s="987"/>
      <c r="BB347" s="975"/>
      <c r="BC347" s="975"/>
      <c r="BD347" s="975"/>
      <c r="BE347" s="975"/>
      <c r="BF347" s="975"/>
      <c r="BG347" s="975"/>
      <c r="BH347" s="975"/>
      <c r="BI347" s="987"/>
      <c r="BJ347" s="975"/>
      <c r="BK347" s="1141"/>
      <c r="BL347" s="975"/>
      <c r="BM347" s="975"/>
      <c r="BN347" s="987"/>
      <c r="BO347" s="975"/>
      <c r="BP347" s="975"/>
      <c r="BQ347" s="975"/>
      <c r="BR347" s="975"/>
      <c r="BS347" s="975"/>
      <c r="BT347" s="975"/>
      <c r="BU347" s="975"/>
      <c r="BV347" s="975"/>
    </row>
    <row r="348" spans="1:74" ht="13.5" customHeight="1">
      <c r="A348" s="1000" t="s">
        <v>78</v>
      </c>
      <c r="B348" s="14" t="s">
        <v>53</v>
      </c>
      <c r="C348" s="996" t="str">
        <f>VLOOKUP($C327,'2026年度(1年前期)'!$B$5:$N$208,COLUMN('2026年度(1年前期)'!$K$5),0)&amp;""</f>
        <v/>
      </c>
      <c r="D348" s="997"/>
      <c r="E348" s="1002" t="str">
        <f>VLOOKUP($C327,'2026年度(2年前期)'!$B$5:$N$208,COLUMN('2026年度(2年前期)'!$K$5),0)&amp;""</f>
        <v/>
      </c>
      <c r="F348" s="997"/>
      <c r="G348" s="1002" t="str">
        <f>VLOOKUP($C327,'2026年度(3年前期)'!$B$5:$N$208,COLUMN('2026年度(3年前期)'!$K$5),0)&amp;""</f>
        <v/>
      </c>
      <c r="H348" s="997"/>
      <c r="I348" s="1002" t="str">
        <f>VLOOKUP($C327,'2026年度(4年前期)'!$B$5:$N$208,COLUMN('2026年度(4年前期)'!$K$5),0)&amp;""</f>
        <v>卒業研究Ⅰ</v>
      </c>
      <c r="J348" s="997"/>
      <c r="K348" s="998" t="str">
        <f>VLOOKUP($C327,'2026年度(助産前期)'!$B$5:$N$208,COLUMN('2026年度(助産前期)'!$K$5),0)&amp;""</f>
        <v/>
      </c>
      <c r="L348" s="998"/>
      <c r="M348" s="996" t="str">
        <f>VLOOKUP($C327,'2026年度(M1前期)'!$B$5:$N$208,COLUMN('2026年度(M1前期)'!$K$5),0)&amp;""</f>
        <v/>
      </c>
      <c r="N348" s="997"/>
      <c r="O348" s="998" t="str">
        <f>VLOOKUP($C327,'2026年度(M2前期)'!$B$5:$N$208,COLUMN('2026年度(M2前期)'!$K$5),0)&amp;""</f>
        <v/>
      </c>
      <c r="P348" s="997"/>
      <c r="Q348" s="998" t="str">
        <f>VLOOKUP($C327,'2026年度(D1前期)'!$B$5:$N$208,COLUMN('2026年度(D1前期)'!$K$5),0)&amp;""</f>
        <v/>
      </c>
      <c r="R348" s="997"/>
      <c r="S348" s="998" t="str">
        <f>VLOOKUP($C327,'2026年度(D23前期)'!$B$5:$N$208,COLUMN('2026年度(D23前期)'!$K$5),0)&amp;""</f>
        <v/>
      </c>
      <c r="T348" s="997"/>
      <c r="U348" s="56"/>
      <c r="Y348" s="823" t="s">
        <v>253</v>
      </c>
      <c r="Z348" s="1000" t="str">
        <f>A348</f>
        <v>５時限（16：50～18：20）</v>
      </c>
      <c r="AA348" s="973"/>
      <c r="AB348" s="973"/>
      <c r="AC348" s="973"/>
      <c r="AD348" s="973"/>
      <c r="AE348" s="973"/>
      <c r="AF348" s="973"/>
      <c r="AG348" s="973"/>
      <c r="AH348" s="973"/>
      <c r="AI348" s="973"/>
      <c r="AJ348" s="973"/>
      <c r="AK348" s="973"/>
      <c r="AL348" s="973"/>
      <c r="AM348" s="973"/>
      <c r="AN348" s="973"/>
      <c r="AO348" s="973"/>
      <c r="AP348" s="973"/>
      <c r="AQ348" s="973"/>
      <c r="AR348" s="973"/>
      <c r="AS348" s="973"/>
      <c r="AT348" s="973"/>
      <c r="AU348" s="973"/>
      <c r="AV348" s="985" t="s">
        <v>134</v>
      </c>
      <c r="AW348" s="973"/>
      <c r="AX348" s="973"/>
      <c r="AY348" s="973"/>
      <c r="AZ348" s="973"/>
      <c r="BA348" s="973"/>
      <c r="BB348" s="973"/>
      <c r="BC348" s="973"/>
      <c r="BD348" s="973"/>
      <c r="BE348" s="973"/>
      <c r="BF348" s="973"/>
      <c r="BG348" s="973"/>
      <c r="BH348" s="973"/>
      <c r="BI348" s="1080"/>
      <c r="BJ348" s="973"/>
      <c r="BK348" s="973"/>
      <c r="BL348" s="973"/>
      <c r="BM348" s="973"/>
      <c r="BN348" s="973"/>
      <c r="BO348" s="985"/>
      <c r="BP348" s="973"/>
      <c r="BQ348" s="973"/>
      <c r="BR348" s="973"/>
      <c r="BS348" s="973"/>
      <c r="BT348" s="973"/>
      <c r="BU348" s="973"/>
      <c r="BV348" s="973"/>
    </row>
    <row r="349" spans="1:74" ht="13.5" customHeight="1">
      <c r="A349" s="1000"/>
      <c r="B349" s="14" t="s">
        <v>58</v>
      </c>
      <c r="C349" s="992" t="str">
        <f>IFERROR(VLOOKUP(C348,科目・教員!$A$1:$B$355,2,0),"")</f>
        <v/>
      </c>
      <c r="D349" s="993"/>
      <c r="E349" s="994" t="str">
        <f>IFERROR(VLOOKUP(E348,科目・教員!$A$1:$B$355,2,0),"")</f>
        <v/>
      </c>
      <c r="F349" s="993"/>
      <c r="G349" s="994" t="str">
        <f>IFERROR(VLOOKUP(G348,科目・教員!$A$1:$B$355,2,0),"")</f>
        <v/>
      </c>
      <c r="H349" s="993"/>
      <c r="I349" s="994" t="str">
        <f>IFERROR(VLOOKUP(I348,科目・教員!$A$1:$B$355,2,0),"")</f>
        <v>各担当教員</v>
      </c>
      <c r="J349" s="993"/>
      <c r="K349" s="995" t="str">
        <f>IFERROR(VLOOKUP(K348,科目・教員!$A$1:$B$355,2,0),"")</f>
        <v/>
      </c>
      <c r="L349" s="995"/>
      <c r="M349" s="992" t="str">
        <f>IFERROR(VLOOKUP(M348,科目・教員!$A$1:$B$355,2,0),"")</f>
        <v/>
      </c>
      <c r="N349" s="993"/>
      <c r="O349" s="995" t="str">
        <f>IFERROR(VLOOKUP(O348,科目・教員!$A$1:$B$355,2,0),"")</f>
        <v/>
      </c>
      <c r="P349" s="993"/>
      <c r="Q349" s="995" t="str">
        <f>IFERROR(VLOOKUP(Q348,科目・教員!$A$1:$B$355,2,0),"")</f>
        <v/>
      </c>
      <c r="R349" s="993"/>
      <c r="S349" s="995" t="str">
        <f>IFERROR(VLOOKUP(S348,科目・教員!$A$1:$B$355,2,0),"")</f>
        <v/>
      </c>
      <c r="T349" s="993"/>
      <c r="U349" s="56"/>
      <c r="Y349" s="823" t="s">
        <v>254</v>
      </c>
      <c r="Z349" s="1000"/>
      <c r="AA349" s="974"/>
      <c r="AB349" s="974"/>
      <c r="AC349" s="974"/>
      <c r="AD349" s="974"/>
      <c r="AE349" s="974"/>
      <c r="AF349" s="974"/>
      <c r="AG349" s="974"/>
      <c r="AH349" s="974"/>
      <c r="AI349" s="974"/>
      <c r="AJ349" s="974"/>
      <c r="AK349" s="974"/>
      <c r="AL349" s="974"/>
      <c r="AM349" s="974"/>
      <c r="AN349" s="974"/>
      <c r="AO349" s="974"/>
      <c r="AP349" s="974"/>
      <c r="AQ349" s="974"/>
      <c r="AR349" s="974"/>
      <c r="AS349" s="974"/>
      <c r="AT349" s="974"/>
      <c r="AU349" s="974"/>
      <c r="AV349" s="986"/>
      <c r="AW349" s="974"/>
      <c r="AX349" s="974"/>
      <c r="AY349" s="974"/>
      <c r="AZ349" s="974"/>
      <c r="BA349" s="974"/>
      <c r="BB349" s="974"/>
      <c r="BC349" s="974"/>
      <c r="BD349" s="974"/>
      <c r="BE349" s="974"/>
      <c r="BF349" s="974"/>
      <c r="BG349" s="974"/>
      <c r="BH349" s="974"/>
      <c r="BI349" s="1081"/>
      <c r="BJ349" s="974"/>
      <c r="BK349" s="974"/>
      <c r="BL349" s="974"/>
      <c r="BM349" s="974"/>
      <c r="BN349" s="974"/>
      <c r="BO349" s="974"/>
      <c r="BP349" s="974"/>
      <c r="BQ349" s="974"/>
      <c r="BR349" s="974"/>
      <c r="BS349" s="974"/>
      <c r="BT349" s="974"/>
      <c r="BU349" s="974"/>
      <c r="BV349" s="974"/>
    </row>
    <row r="350" spans="1:74" ht="13.5" customHeight="1">
      <c r="A350" s="1000"/>
      <c r="B350" s="14" t="s">
        <v>69</v>
      </c>
      <c r="C350" s="992" t="str">
        <f>VLOOKUP($C327,'2026年度(1年前期)'!$B$5:$N$208,COLUMN('2026年度(1年前期)'!$K$5)+1,0)&amp;""</f>
        <v/>
      </c>
      <c r="D350" s="993"/>
      <c r="E350" s="994" t="str">
        <f>VLOOKUP($C327,'2026年度(2年前期)'!$B$5:$N$208,COLUMN('2026年度(2年前期)'!$K$5)+1,0)&amp;""</f>
        <v/>
      </c>
      <c r="F350" s="993"/>
      <c r="G350" s="994" t="str">
        <f>VLOOKUP($C327,'2026年度(3年前期)'!$B$5:$N$208,COLUMN('2026年度(3年前期)'!$K$5)+1,0)&amp;""</f>
        <v/>
      </c>
      <c r="H350" s="993"/>
      <c r="I350" s="994" t="str">
        <f>VLOOKUP($C327,'2026年度(4年前期)'!$B$5:$N$208,COLUMN('2026年度(4年前期)'!$K$5)+1,0)&amp;""</f>
        <v/>
      </c>
      <c r="J350" s="993"/>
      <c r="K350" s="995" t="str">
        <f>VLOOKUP($C327,'2026年度(助産前期)'!$B$5:$N$208,COLUMN('2026年度(助産前期)'!$K$5)+1,0)&amp;""</f>
        <v/>
      </c>
      <c r="L350" s="995"/>
      <c r="M350" s="992" t="str">
        <f>VLOOKUP($C327,'2026年度(M1前期)'!$B$5:$N$208,COLUMN('2026年度(M1前期)'!$K$5)+1,0)&amp;""</f>
        <v/>
      </c>
      <c r="N350" s="993"/>
      <c r="O350" s="995" t="str">
        <f>VLOOKUP($C327,'2026年度(M2前期)'!$B$5:$N$208,COLUMN('2026年度(M2前期)'!$K$5)+1,0)&amp;""</f>
        <v/>
      </c>
      <c r="P350" s="993"/>
      <c r="Q350" s="995" t="str">
        <f>VLOOKUP($C327,'2026年度(D1前期)'!$B$5:$N$208,COLUMN('2026年度(D1前期)'!$K$5)+1,0)&amp;""</f>
        <v/>
      </c>
      <c r="R350" s="993"/>
      <c r="S350" s="995" t="str">
        <f>VLOOKUP($C327,'2026年度(D23前期)'!$B$5:$N$208,COLUMN('2026年度(D23前期)'!$K$5)+1,0)&amp;""</f>
        <v/>
      </c>
      <c r="T350" s="993"/>
      <c r="U350" s="56"/>
      <c r="Y350" s="823" t="s">
        <v>225</v>
      </c>
      <c r="Z350" s="1000"/>
      <c r="AA350" s="974"/>
      <c r="AB350" s="974"/>
      <c r="AC350" s="974"/>
      <c r="AD350" s="974"/>
      <c r="AE350" s="974"/>
      <c r="AF350" s="974"/>
      <c r="AG350" s="974"/>
      <c r="AH350" s="974"/>
      <c r="AI350" s="974"/>
      <c r="AJ350" s="974"/>
      <c r="AK350" s="974"/>
      <c r="AL350" s="974"/>
      <c r="AM350" s="974"/>
      <c r="AN350" s="974"/>
      <c r="AO350" s="974"/>
      <c r="AP350" s="974"/>
      <c r="AQ350" s="974"/>
      <c r="AR350" s="974"/>
      <c r="AS350" s="974"/>
      <c r="AT350" s="974"/>
      <c r="AU350" s="974"/>
      <c r="AV350" s="986"/>
      <c r="AW350" s="974"/>
      <c r="AX350" s="974"/>
      <c r="AY350" s="974"/>
      <c r="AZ350" s="974"/>
      <c r="BA350" s="974"/>
      <c r="BB350" s="974"/>
      <c r="BC350" s="974"/>
      <c r="BD350" s="974"/>
      <c r="BE350" s="974"/>
      <c r="BF350" s="974"/>
      <c r="BG350" s="974"/>
      <c r="BH350" s="974"/>
      <c r="BI350" s="1081"/>
      <c r="BJ350" s="974"/>
      <c r="BK350" s="974"/>
      <c r="BL350" s="974"/>
      <c r="BM350" s="974"/>
      <c r="BN350" s="974"/>
      <c r="BO350" s="974"/>
      <c r="BP350" s="974"/>
      <c r="BQ350" s="974"/>
      <c r="BR350" s="974"/>
      <c r="BS350" s="974"/>
      <c r="BT350" s="974"/>
      <c r="BU350" s="974"/>
      <c r="BV350" s="974"/>
    </row>
    <row r="351" spans="1:74" ht="13.5" customHeight="1">
      <c r="A351" s="1001"/>
      <c r="B351" s="15" t="s">
        <v>63</v>
      </c>
      <c r="C351" s="991"/>
      <c r="D351" s="989"/>
      <c r="E351" s="988"/>
      <c r="F351" s="989"/>
      <c r="G351" s="988"/>
      <c r="H351" s="989"/>
      <c r="I351" s="988"/>
      <c r="J351" s="989"/>
      <c r="K351" s="990"/>
      <c r="L351" s="990"/>
      <c r="M351" s="991"/>
      <c r="N351" s="989"/>
      <c r="O351" s="990"/>
      <c r="P351" s="989"/>
      <c r="Q351" s="990"/>
      <c r="R351" s="989"/>
      <c r="S351" s="990"/>
      <c r="T351" s="989"/>
      <c r="U351" s="57"/>
      <c r="V351" s="19"/>
      <c r="W351" s="19"/>
      <c r="X351" s="19"/>
      <c r="Y351" s="824"/>
      <c r="Z351" s="1001"/>
      <c r="AA351" s="975"/>
      <c r="AB351" s="975"/>
      <c r="AC351" s="975"/>
      <c r="AD351" s="975"/>
      <c r="AE351" s="975"/>
      <c r="AF351" s="975"/>
      <c r="AG351" s="975"/>
      <c r="AH351" s="975"/>
      <c r="AI351" s="975"/>
      <c r="AJ351" s="975"/>
      <c r="AK351" s="975"/>
      <c r="AL351" s="975"/>
      <c r="AM351" s="975"/>
      <c r="AN351" s="975"/>
      <c r="AO351" s="975"/>
      <c r="AP351" s="975"/>
      <c r="AQ351" s="975"/>
      <c r="AR351" s="975"/>
      <c r="AS351" s="975"/>
      <c r="AT351" s="975"/>
      <c r="AU351" s="975"/>
      <c r="AV351" s="987"/>
      <c r="AW351" s="975"/>
      <c r="AX351" s="975"/>
      <c r="AY351" s="975"/>
      <c r="AZ351" s="975"/>
      <c r="BA351" s="975"/>
      <c r="BB351" s="975"/>
      <c r="BC351" s="975"/>
      <c r="BD351" s="975"/>
      <c r="BE351" s="975"/>
      <c r="BF351" s="975"/>
      <c r="BG351" s="975"/>
      <c r="BH351" s="975"/>
      <c r="BI351" s="1082"/>
      <c r="BJ351" s="975"/>
      <c r="BK351" s="975"/>
      <c r="BL351" s="975"/>
      <c r="BM351" s="975"/>
      <c r="BN351" s="975"/>
      <c r="BO351" s="975"/>
      <c r="BP351" s="975"/>
      <c r="BQ351" s="975"/>
      <c r="BR351" s="975"/>
      <c r="BS351" s="975"/>
      <c r="BT351" s="975"/>
      <c r="BU351" s="975"/>
      <c r="BV351" s="975"/>
    </row>
    <row r="352" spans="1:74" ht="18">
      <c r="A352" s="4"/>
      <c r="B352" s="5"/>
      <c r="C352" s="1035">
        <f>C327+1</f>
        <v>46127</v>
      </c>
      <c r="D352" s="1035"/>
      <c r="E352" s="1035"/>
      <c r="F352" s="1035"/>
      <c r="G352" s="1035"/>
      <c r="H352" s="1035"/>
      <c r="I352" s="1035"/>
      <c r="J352" s="1035"/>
      <c r="K352" s="1035"/>
      <c r="L352" s="1035"/>
      <c r="M352" s="1035"/>
      <c r="N352" s="1035"/>
      <c r="O352" s="1035"/>
      <c r="P352" s="1035"/>
      <c r="Q352" s="1035"/>
      <c r="R352" s="1035"/>
      <c r="S352" s="1035"/>
      <c r="T352" s="1035"/>
      <c r="U352" s="1055">
        <f>C352</f>
        <v>46127</v>
      </c>
      <c r="V352" s="1056"/>
      <c r="W352" s="1056"/>
      <c r="X352" s="1056"/>
      <c r="Y352" s="1056"/>
      <c r="Z352" s="1057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1000" t="s">
        <v>52</v>
      </c>
      <c r="B353" s="11" t="s">
        <v>53</v>
      </c>
      <c r="C353" s="1011" t="str">
        <f>VLOOKUP($C352,'2026年度(1年前期)'!$B$5:$N$208,COLUMN('2026年度(1年前期)'!$C$5),0)&amp;""</f>
        <v/>
      </c>
      <c r="D353" s="1012"/>
      <c r="E353" s="1068" t="str">
        <f>VLOOKUP($C352,'2026年度(2年前期)'!$B$5:$N$208,COLUMN('2026年度(2年前期)'!$C$5),0)&amp;""</f>
        <v>コミュニケーション論</v>
      </c>
      <c r="F353" s="1069"/>
      <c r="G353" s="1018" t="str">
        <f>VLOOKUP($C352,'2026年度(3年前期)'!$B$5:$N$208,COLUMN('2026年度(3年前期)'!$C$5),0)&amp;""</f>
        <v>看護実践と研究成果の活用</v>
      </c>
      <c r="H353" s="1012"/>
      <c r="I353" s="1018" t="str">
        <f>VLOOKUP($C352,'2026年度(4年前期)'!$B$5:$N$208,COLUMN('2026年度(4年前期)'!$C$5),0)&amp;""</f>
        <v>GTEC未受検者　追試験</v>
      </c>
      <c r="J353" s="1012"/>
      <c r="K353" s="997" t="str">
        <f>VLOOKUP($C352,'2026年度(助産前期)'!$B$5:$N$208,COLUMN('2026年度(助産前期)'!$C$5),0)&amp;""</f>
        <v>助産学演習Ⅰ</v>
      </c>
      <c r="L353" s="1029"/>
      <c r="M353" s="1036" t="str">
        <f>VLOOKUP($C352,'2026年度(M1前期)'!$B$5:$N$208,COLUMN('2026年度(M1前期)'!$C$5),0)&amp;""</f>
        <v/>
      </c>
      <c r="N353" s="1029"/>
      <c r="O353" s="1018" t="str">
        <f>VLOOKUP($C352,'2026年度(M2前期)'!$B$5:$N$208,COLUMN('2026年度(M2前期)'!$C$5),0)&amp;""</f>
        <v/>
      </c>
      <c r="P353" s="1012"/>
      <c r="Q353" s="1018" t="str">
        <f>VLOOKUP($C352,'2026年度(D1前期)'!$B$5:$N$208,COLUMN('2026年度(D1前期)'!$C$5),0)&amp;""</f>
        <v/>
      </c>
      <c r="R353" s="1012"/>
      <c r="S353" s="997" t="str">
        <f>VLOOKUP($C352,'2026年度(D23前期)'!$B$5:$N$208,COLUMN('2026年度(D23前期)'!$C$5),0)&amp;""</f>
        <v>特別研究</v>
      </c>
      <c r="T353" s="1012"/>
      <c r="U353" s="702" t="s">
        <v>255</v>
      </c>
      <c r="V353" s="816" t="s">
        <v>256</v>
      </c>
      <c r="Y353" s="33"/>
      <c r="Z353" s="999" t="str">
        <f>A353</f>
        <v xml:space="preserve">１時限（09：20～10：50） </v>
      </c>
      <c r="AA353" s="985" t="s">
        <v>257</v>
      </c>
      <c r="AB353" s="985"/>
      <c r="AC353" s="985"/>
      <c r="AD353" s="985"/>
      <c r="AE353" s="985"/>
      <c r="AF353" s="985"/>
      <c r="AG353" s="985"/>
      <c r="AH353" s="985"/>
      <c r="AI353" s="985"/>
      <c r="AJ353" s="985"/>
      <c r="AK353" s="985"/>
      <c r="AL353" s="985"/>
      <c r="AM353" s="985"/>
      <c r="AN353" s="985"/>
      <c r="AO353" s="985"/>
      <c r="AP353" s="985"/>
      <c r="AQ353" s="985"/>
      <c r="AR353" s="985"/>
      <c r="AS353" s="985"/>
      <c r="AT353" s="985"/>
      <c r="AU353" s="985"/>
      <c r="AV353" s="985" t="s">
        <v>134</v>
      </c>
      <c r="AW353" s="985" t="s">
        <v>258</v>
      </c>
      <c r="AX353" s="985" t="s">
        <v>259</v>
      </c>
      <c r="AY353" s="985" t="s">
        <v>259</v>
      </c>
      <c r="AZ353" s="985" t="s">
        <v>260</v>
      </c>
      <c r="BA353" s="985"/>
      <c r="BB353" s="985"/>
      <c r="BC353" s="985"/>
      <c r="BD353" s="985"/>
      <c r="BE353" s="985"/>
      <c r="BF353" s="985"/>
      <c r="BG353" s="985"/>
      <c r="BH353" s="985"/>
      <c r="BI353" s="985"/>
      <c r="BJ353" s="985"/>
      <c r="BK353" s="973"/>
      <c r="BL353" s="973"/>
      <c r="BM353" s="973"/>
      <c r="BN353" s="985" t="s">
        <v>261</v>
      </c>
      <c r="BO353" s="985"/>
      <c r="BP353" s="985"/>
      <c r="BQ353" s="985"/>
      <c r="BR353" s="985"/>
      <c r="BS353" s="985"/>
      <c r="BT353" s="985"/>
      <c r="BU353" s="985"/>
      <c r="BV353" s="985"/>
    </row>
    <row r="354" spans="1:74" ht="13.5" customHeight="1">
      <c r="A354" s="1000"/>
      <c r="B354" s="14" t="s">
        <v>58</v>
      </c>
      <c r="C354" s="1014" t="str">
        <f>IFERROR(VLOOKUP(C353,科目・教員!$A$1:$B$355,2,0),"")</f>
        <v/>
      </c>
      <c r="D354" s="1013"/>
      <c r="E354" s="1066" t="str">
        <f>IFERROR(VLOOKUP(E353,科目・教員!$A$1:$B$355,2,0),"")</f>
        <v>高山　昇</v>
      </c>
      <c r="F354" s="1067"/>
      <c r="G354" s="1025" t="str">
        <f>IFERROR(VLOOKUP(G353,科目・教員!$A$1:$B$355,2,0),"")</f>
        <v>西岡　みどり</v>
      </c>
      <c r="H354" s="1013"/>
      <c r="I354" s="1025" t="str">
        <f>IFERROR(VLOOKUP(I353,科目・教員!$A$1:$B$355,2,0),"")</f>
        <v/>
      </c>
      <c r="J354" s="1013"/>
      <c r="K354" s="993" t="str">
        <f>IFERROR(VLOOKUP(K353,科目・教員!$A$1:$B$355,2,0),"")</f>
        <v>日置　智華子</v>
      </c>
      <c r="L354" s="1026"/>
      <c r="M354" s="1032" t="str">
        <f>IFERROR(VLOOKUP(M353,科目・教員!$A$1:$B$355,2,0),"")</f>
        <v/>
      </c>
      <c r="N354" s="1013"/>
      <c r="O354" s="1025" t="str">
        <f>IFERROR(VLOOKUP(O353,科目・教員!$A$1:$B$355,2,0),"")</f>
        <v/>
      </c>
      <c r="P354" s="1013"/>
      <c r="Q354" s="1025" t="str">
        <f>IFERROR(VLOOKUP(Q353,科目・教員!$A$1:$B$355,2,0),"")</f>
        <v/>
      </c>
      <c r="R354" s="1013"/>
      <c r="S354" s="993" t="str">
        <f>IFERROR(VLOOKUP(S353,科目・教員!$A$1:$B$355,2,0),"")</f>
        <v/>
      </c>
      <c r="T354" s="1013"/>
      <c r="U354" s="702" t="s">
        <v>262</v>
      </c>
      <c r="V354" s="816" t="s">
        <v>263</v>
      </c>
      <c r="Y354" s="33"/>
      <c r="Z354" s="1000"/>
      <c r="AA354" s="986"/>
      <c r="AB354" s="986"/>
      <c r="AC354" s="986"/>
      <c r="AD354" s="986"/>
      <c r="AE354" s="986"/>
      <c r="AF354" s="986"/>
      <c r="AG354" s="986"/>
      <c r="AH354" s="986"/>
      <c r="AI354" s="986"/>
      <c r="AJ354" s="986"/>
      <c r="AK354" s="986"/>
      <c r="AL354" s="986"/>
      <c r="AM354" s="986"/>
      <c r="AN354" s="986"/>
      <c r="AO354" s="986"/>
      <c r="AP354" s="986"/>
      <c r="AQ354" s="986"/>
      <c r="AR354" s="986"/>
      <c r="AS354" s="986"/>
      <c r="AT354" s="986"/>
      <c r="AU354" s="986"/>
      <c r="AV354" s="974"/>
      <c r="AW354" s="986"/>
      <c r="AX354" s="986"/>
      <c r="AY354" s="986"/>
      <c r="AZ354" s="986"/>
      <c r="BA354" s="986"/>
      <c r="BB354" s="986"/>
      <c r="BC354" s="986"/>
      <c r="BD354" s="986"/>
      <c r="BE354" s="986"/>
      <c r="BF354" s="986"/>
      <c r="BG354" s="986"/>
      <c r="BH354" s="986"/>
      <c r="BI354" s="986"/>
      <c r="BJ354" s="986"/>
      <c r="BK354" s="974"/>
      <c r="BL354" s="974"/>
      <c r="BM354" s="974"/>
      <c r="BN354" s="986"/>
      <c r="BO354" s="986"/>
      <c r="BP354" s="986"/>
      <c r="BQ354" s="986"/>
      <c r="BR354" s="986"/>
      <c r="BS354" s="986"/>
      <c r="BT354" s="986"/>
      <c r="BU354" s="986"/>
      <c r="BV354" s="986"/>
    </row>
    <row r="355" spans="1:74" ht="13.5" customHeight="1">
      <c r="A355" s="1000"/>
      <c r="B355" s="14" t="s">
        <v>69</v>
      </c>
      <c r="C355" s="1014" t="str">
        <f>VLOOKUP($C352,'2026年度(1年前期)'!$B$5:$N$208,COLUMN('2026年度(1年前期)'!$C$5)+1,0)&amp;""</f>
        <v/>
      </c>
      <c r="D355" s="1013"/>
      <c r="E355" s="1066" t="str">
        <f>VLOOKUP($C352,'2026年度(2年前期)'!$B$5:$N$208,COLUMN('2026年度(2年前期)'!$C$5)+1,0)&amp;""</f>
        <v>大講義室</v>
      </c>
      <c r="F355" s="1067"/>
      <c r="G355" s="1025" t="str">
        <f>VLOOKUP($C352,'2026年度(3年前期)'!$B$5:$N$208,COLUMN('2026年度(3年前期)'!$C$5)+1,0)&amp;""</f>
        <v>301</v>
      </c>
      <c r="H355" s="1013"/>
      <c r="I355" s="1025" t="str">
        <f>VLOOKUP($C352,'2026年度(4年前期)'!$B$5:$N$208,COLUMN('2026年度(4年前期)'!$C$5)+1,0)&amp;""</f>
        <v>101</v>
      </c>
      <c r="J355" s="1013"/>
      <c r="K355" s="993" t="str">
        <f>VLOOKUP($C352,'2026年度(助産前期)'!$B$5:$N$208,COLUMN('2026年度(助産前期)'!$C$5)+1,0)&amp;""</f>
        <v>304</v>
      </c>
      <c r="L355" s="1026"/>
      <c r="M355" s="1032" t="str">
        <f>VLOOKUP($C352,'2026年度(M1前期)'!$B$5:$N$208,COLUMN('2026年度(M1前期)'!C$5)+1,0)&amp;""</f>
        <v/>
      </c>
      <c r="N355" s="1013"/>
      <c r="O355" s="1025" t="str">
        <f>VLOOKUP($C352,'2026年度(M2前期)'!$B$5:$N$208,COLUMN('2026年度(M2前期)'!$C$5)+1,0)&amp;""</f>
        <v/>
      </c>
      <c r="P355" s="1013"/>
      <c r="Q355" s="1025" t="str">
        <f>VLOOKUP($C352,'2026年度(D1前期)'!$B$5:$N$208,COLUMN('2026年度(D1前期)'!$C$5)+1,0)&amp;""</f>
        <v/>
      </c>
      <c r="R355" s="1013"/>
      <c r="S355" s="993" t="str">
        <f>VLOOKUP($C352,'2026年度(D23前期)'!$B$5:$N$208,COLUMN('2026年度(D23前期)'!$C$5)+1,0)&amp;""</f>
        <v/>
      </c>
      <c r="T355" s="1013"/>
      <c r="U355" s="702" t="s">
        <v>264</v>
      </c>
      <c r="V355" s="816" t="s">
        <v>117</v>
      </c>
      <c r="Y355" s="33"/>
      <c r="Z355" s="1000"/>
      <c r="AA355" s="986"/>
      <c r="AB355" s="986"/>
      <c r="AC355" s="986"/>
      <c r="AD355" s="986"/>
      <c r="AE355" s="986"/>
      <c r="AF355" s="986"/>
      <c r="AG355" s="986"/>
      <c r="AH355" s="986"/>
      <c r="AI355" s="986"/>
      <c r="AJ355" s="986"/>
      <c r="AK355" s="986"/>
      <c r="AL355" s="986"/>
      <c r="AM355" s="986"/>
      <c r="AN355" s="986"/>
      <c r="AO355" s="986"/>
      <c r="AP355" s="986"/>
      <c r="AQ355" s="986"/>
      <c r="AR355" s="986"/>
      <c r="AS355" s="986"/>
      <c r="AT355" s="986"/>
      <c r="AU355" s="986"/>
      <c r="AV355" s="974"/>
      <c r="AW355" s="986"/>
      <c r="AX355" s="986"/>
      <c r="AY355" s="986"/>
      <c r="AZ355" s="986"/>
      <c r="BA355" s="986"/>
      <c r="BB355" s="986"/>
      <c r="BC355" s="986"/>
      <c r="BD355" s="986"/>
      <c r="BE355" s="986"/>
      <c r="BF355" s="986"/>
      <c r="BG355" s="986"/>
      <c r="BH355" s="986"/>
      <c r="BI355" s="986"/>
      <c r="BJ355" s="986"/>
      <c r="BK355" s="974"/>
      <c r="BL355" s="974"/>
      <c r="BM355" s="974"/>
      <c r="BN355" s="986"/>
      <c r="BO355" s="986"/>
      <c r="BP355" s="986"/>
      <c r="BQ355" s="986"/>
      <c r="BR355" s="986"/>
      <c r="BS355" s="986"/>
      <c r="BT355" s="986"/>
      <c r="BU355" s="986"/>
      <c r="BV355" s="986"/>
    </row>
    <row r="356" spans="1:74" ht="13.5" customHeight="1">
      <c r="A356" s="1001"/>
      <c r="B356" s="15" t="s">
        <v>63</v>
      </c>
      <c r="C356" s="991"/>
      <c r="D356" s="1031"/>
      <c r="E356" s="1071" t="s">
        <v>111</v>
      </c>
      <c r="F356" s="1072"/>
      <c r="G356" s="988"/>
      <c r="H356" s="1031"/>
      <c r="I356" s="988"/>
      <c r="J356" s="1031"/>
      <c r="K356" s="990"/>
      <c r="L356" s="1034"/>
      <c r="M356" s="1030"/>
      <c r="N356" s="1031"/>
      <c r="O356" s="988"/>
      <c r="P356" s="1031"/>
      <c r="Q356" s="988"/>
      <c r="R356" s="1031"/>
      <c r="S356" s="990"/>
      <c r="T356" s="1031"/>
      <c r="U356" s="761" t="s">
        <v>265</v>
      </c>
      <c r="V356" s="816" t="s">
        <v>150</v>
      </c>
      <c r="Y356" s="33"/>
      <c r="Z356" s="1001"/>
      <c r="AA356" s="987"/>
      <c r="AB356" s="987"/>
      <c r="AC356" s="987"/>
      <c r="AD356" s="987"/>
      <c r="AE356" s="987"/>
      <c r="AF356" s="987"/>
      <c r="AG356" s="987"/>
      <c r="AH356" s="987"/>
      <c r="AI356" s="987"/>
      <c r="AJ356" s="987"/>
      <c r="AK356" s="987"/>
      <c r="AL356" s="987"/>
      <c r="AM356" s="987"/>
      <c r="AN356" s="987"/>
      <c r="AO356" s="987"/>
      <c r="AP356" s="987"/>
      <c r="AQ356" s="987"/>
      <c r="AR356" s="987"/>
      <c r="AS356" s="987"/>
      <c r="AT356" s="987"/>
      <c r="AU356" s="987"/>
      <c r="AV356" s="975"/>
      <c r="AW356" s="987"/>
      <c r="AX356" s="987"/>
      <c r="AY356" s="987"/>
      <c r="AZ356" s="987"/>
      <c r="BA356" s="987"/>
      <c r="BB356" s="987"/>
      <c r="BC356" s="987"/>
      <c r="BD356" s="987"/>
      <c r="BE356" s="987"/>
      <c r="BF356" s="987"/>
      <c r="BG356" s="987"/>
      <c r="BH356" s="987"/>
      <c r="BI356" s="987"/>
      <c r="BJ356" s="987"/>
      <c r="BK356" s="975"/>
      <c r="BL356" s="975"/>
      <c r="BM356" s="975"/>
      <c r="BN356" s="987"/>
      <c r="BO356" s="987"/>
      <c r="BP356" s="987"/>
      <c r="BQ356" s="987"/>
      <c r="BR356" s="987"/>
      <c r="BS356" s="987"/>
      <c r="BT356" s="987"/>
      <c r="BU356" s="987"/>
      <c r="BV356" s="987"/>
    </row>
    <row r="357" spans="1:74" ht="13.5" customHeight="1">
      <c r="A357" s="1000" t="s">
        <v>65</v>
      </c>
      <c r="B357" s="14" t="s">
        <v>53</v>
      </c>
      <c r="C357" s="1011" t="str">
        <f>VLOOKUP($C352,'2026年度(1年前期)'!$B$5:$N$208,COLUMN('2026年度(1年前期)'!$E$5),0)&amp;""</f>
        <v/>
      </c>
      <c r="D357" s="1012"/>
      <c r="E357" s="1018" t="str">
        <f>VLOOKUP($C352,'2026年度(2年前期)'!$B$5:$N$208,COLUMN('2026年度(2年前期)'!$E$5),0)&amp;""</f>
        <v>母性看護学概論</v>
      </c>
      <c r="F357" s="1012"/>
      <c r="G357" s="1018" t="str">
        <f>VLOOKUP($C352,'2026年度(3年前期)'!$B$5:$N$208,COLUMN('2026年度(3年前期)'!$E$5),0)&amp;""</f>
        <v>精神看護援助論</v>
      </c>
      <c r="H357" s="1012"/>
      <c r="I357" s="1018" t="str">
        <f>VLOOKUP($C352,'2026年度(4年前期)'!$B$5:$N$208,COLUMN('2026年度(4年前期)'!$E$5),0)&amp;""</f>
        <v>卒業研究Ⅱ</v>
      </c>
      <c r="J357" s="1012"/>
      <c r="K357" s="997" t="str">
        <f>VLOOKUP($C352,'2026年度(助産前期)'!$B$5:$N$208,COLUMN('2026年度(助産前期)'!$E$5),0)&amp;""</f>
        <v>助産診断･技術学Ⅰ</v>
      </c>
      <c r="L357" s="1029"/>
      <c r="M357" s="1011" t="str">
        <f>VLOOKUP($C352,'2026年度(M1前期)'!$B$5:$N$208,COLUMN('2026年度(M1前期)'!$E$5),0)&amp;""</f>
        <v/>
      </c>
      <c r="N357" s="1012"/>
      <c r="O357" s="997" t="str">
        <f>VLOOKUP($C352,'2026年度(M2前期)'!$B$5:$N$208,COLUMN('2026年度(M2前期)'!$E$5),0)&amp;""</f>
        <v/>
      </c>
      <c r="P357" s="1012"/>
      <c r="Q357" s="997" t="str">
        <f>VLOOKUP($C352,'2026年度(D1前期)'!$B$5:$N$208,COLUMN('2026年度(D1前期)'!$E$5),0)&amp;""</f>
        <v/>
      </c>
      <c r="R357" s="1012"/>
      <c r="S357" s="997" t="str">
        <f>VLOOKUP($C352,'2026年度(D23前期)'!$B$5:$N$208,COLUMN('2026年度(D23前期)'!$E$5),0)&amp;""</f>
        <v>特別研究</v>
      </c>
      <c r="T357" s="1012"/>
      <c r="U357" s="830" t="s">
        <v>66</v>
      </c>
      <c r="V357" s="792" t="s">
        <v>66</v>
      </c>
      <c r="W357" s="802" t="s">
        <v>66</v>
      </c>
      <c r="X357" s="704" t="s">
        <v>66</v>
      </c>
      <c r="Y357" s="33"/>
      <c r="Z357" s="1000" t="str">
        <f>A357</f>
        <v>２時限（11：00～12：30）</v>
      </c>
      <c r="AA357" s="985" t="s">
        <v>266</v>
      </c>
      <c r="AB357" s="985"/>
      <c r="AC357" s="985"/>
      <c r="AD357" s="985"/>
      <c r="AE357" s="985"/>
      <c r="AF357" s="985"/>
      <c r="AG357" s="985" t="s">
        <v>267</v>
      </c>
      <c r="AH357" s="985"/>
      <c r="AI357" s="985"/>
      <c r="AJ357" s="985"/>
      <c r="AK357" s="985"/>
      <c r="AL357" s="985"/>
      <c r="AM357" s="985"/>
      <c r="AN357" s="985"/>
      <c r="AO357" s="985"/>
      <c r="AP357" s="985"/>
      <c r="AQ357" s="985"/>
      <c r="AR357" s="985"/>
      <c r="AS357" s="985"/>
      <c r="AT357" s="985"/>
      <c r="AU357" s="985"/>
      <c r="AV357" s="985" t="s">
        <v>134</v>
      </c>
      <c r="AW357" s="985" t="s">
        <v>112</v>
      </c>
      <c r="AX357" s="985"/>
      <c r="AY357" s="985" t="s">
        <v>115</v>
      </c>
      <c r="AZ357" s="985" t="s">
        <v>121</v>
      </c>
      <c r="BA357" s="985"/>
      <c r="BB357" s="985"/>
      <c r="BC357" s="985"/>
      <c r="BD357" s="985"/>
      <c r="BE357" s="985"/>
      <c r="BF357" s="985"/>
      <c r="BG357" s="985"/>
      <c r="BH357" s="985"/>
      <c r="BI357" s="985"/>
      <c r="BJ357" s="985" t="s">
        <v>268</v>
      </c>
      <c r="BK357" s="973"/>
      <c r="BL357" s="973"/>
      <c r="BM357" s="973"/>
      <c r="BN357" s="985" t="s">
        <v>91</v>
      </c>
      <c r="BO357" s="985"/>
      <c r="BP357" s="985"/>
      <c r="BQ357" s="985"/>
      <c r="BR357" s="985"/>
      <c r="BS357" s="985"/>
      <c r="BT357" s="985"/>
      <c r="BU357" s="985"/>
      <c r="BV357" s="985"/>
    </row>
    <row r="358" spans="1:74" ht="13.5" customHeight="1">
      <c r="A358" s="1000"/>
      <c r="B358" s="14" t="s">
        <v>58</v>
      </c>
      <c r="C358" s="1014" t="str">
        <f>IFERROR(VLOOKUP(C357,科目・教員!$A$1:$B$355,2,0),"")</f>
        <v/>
      </c>
      <c r="D358" s="1013"/>
      <c r="E358" s="1025" t="str">
        <f>IFERROR(VLOOKUP(E357,科目・教員!$A$1:$B$355,2,0),"")</f>
        <v>日置　智華子</v>
      </c>
      <c r="F358" s="1013"/>
      <c r="G358" s="1025" t="str">
        <f>IFERROR(VLOOKUP(G357,科目・教員!$A$1:$B$355,2,0),"")</f>
        <v>松浦　佳代</v>
      </c>
      <c r="H358" s="1013"/>
      <c r="I358" s="1025" t="str">
        <f>IFERROR(VLOOKUP(I357,科目・教員!$A$1:$B$355,2,0),"")</f>
        <v>各担当教員</v>
      </c>
      <c r="J358" s="1013"/>
      <c r="K358" s="993" t="str">
        <f>IFERROR(VLOOKUP(K357,科目・教員!$A$1:$B$355,2,0),"")</f>
        <v>池田　真弓</v>
      </c>
      <c r="L358" s="1026"/>
      <c r="M358" s="1014" t="str">
        <f>IFERROR(VLOOKUP(M357,科目・教員!$A$1:$B$355,2,0),"")</f>
        <v/>
      </c>
      <c r="N358" s="1013"/>
      <c r="O358" s="993" t="str">
        <f>IFERROR(VLOOKUP(O357,科目・教員!$A$1:$B$355,2,0),"")</f>
        <v/>
      </c>
      <c r="P358" s="1013"/>
      <c r="Q358" s="993" t="str">
        <f>IFERROR(VLOOKUP(Q357,科目・教員!$A$1:$B$355,2,0),"")</f>
        <v/>
      </c>
      <c r="R358" s="1013"/>
      <c r="S358" s="993" t="str">
        <f>IFERROR(VLOOKUP(S357,科目・教員!$A$1:$B$355,2,0),"")</f>
        <v/>
      </c>
      <c r="T358" s="1013"/>
      <c r="U358" s="830" t="s">
        <v>156</v>
      </c>
      <c r="V358" s="792" t="s">
        <v>115</v>
      </c>
      <c r="W358" s="802" t="s">
        <v>156</v>
      </c>
      <c r="X358" s="704" t="s">
        <v>268</v>
      </c>
      <c r="Y358" s="33"/>
      <c r="Z358" s="1000"/>
      <c r="AA358" s="986"/>
      <c r="AB358" s="986"/>
      <c r="AC358" s="986"/>
      <c r="AD358" s="986"/>
      <c r="AE358" s="986"/>
      <c r="AF358" s="986"/>
      <c r="AG358" s="986"/>
      <c r="AH358" s="986"/>
      <c r="AI358" s="986"/>
      <c r="AJ358" s="986"/>
      <c r="AK358" s="986"/>
      <c r="AL358" s="986"/>
      <c r="AM358" s="986"/>
      <c r="AN358" s="986"/>
      <c r="AO358" s="986"/>
      <c r="AP358" s="986"/>
      <c r="AQ358" s="986"/>
      <c r="AR358" s="986"/>
      <c r="AS358" s="986"/>
      <c r="AT358" s="986"/>
      <c r="AU358" s="986"/>
      <c r="AV358" s="986"/>
      <c r="AW358" s="986"/>
      <c r="AX358" s="986"/>
      <c r="AY358" s="986"/>
      <c r="AZ358" s="986"/>
      <c r="BA358" s="986"/>
      <c r="BB358" s="986"/>
      <c r="BC358" s="986"/>
      <c r="BD358" s="986"/>
      <c r="BE358" s="986"/>
      <c r="BF358" s="986"/>
      <c r="BG358" s="986"/>
      <c r="BH358" s="986"/>
      <c r="BI358" s="986"/>
      <c r="BJ358" s="986"/>
      <c r="BK358" s="974"/>
      <c r="BL358" s="974"/>
      <c r="BM358" s="974"/>
      <c r="BN358" s="986"/>
      <c r="BO358" s="986"/>
      <c r="BP358" s="986"/>
      <c r="BQ358" s="986"/>
      <c r="BR358" s="986"/>
      <c r="BS358" s="986"/>
      <c r="BT358" s="986"/>
      <c r="BU358" s="986"/>
      <c r="BV358" s="986"/>
    </row>
    <row r="359" spans="1:74" ht="13.5" customHeight="1">
      <c r="A359" s="1000"/>
      <c r="B359" s="14" t="s">
        <v>69</v>
      </c>
      <c r="C359" s="1014" t="str">
        <f>VLOOKUP($C352,'2026年度(1年前期)'!$B$5:$N$208,COLUMN('2026年度(1年前期)'!$E$5)+1,0)&amp;""</f>
        <v/>
      </c>
      <c r="D359" s="1013"/>
      <c r="E359" s="1025" t="str">
        <f>VLOOKUP($C352,'2026年度(2年前期)'!$B$5:$N$208,COLUMN('2026年度(2年前期)'!$E$5)+1,0)&amp;""</f>
        <v>大講義室</v>
      </c>
      <c r="F359" s="1013"/>
      <c r="G359" s="1025" t="str">
        <f>VLOOKUP($C352,'2026年度(3年前期)'!$B$5:$N$208,COLUMN('2026年度(3年前期)'!$E$5)+1,0)&amp;""</f>
        <v>301</v>
      </c>
      <c r="H359" s="1013"/>
      <c r="I359" s="1025" t="str">
        <f>VLOOKUP($C352,'2026年度(4年前期)'!$B$5:$N$208,COLUMN('2026年度(4年前期)'!$E$5)+1,0)&amp;""</f>
        <v/>
      </c>
      <c r="J359" s="1013"/>
      <c r="K359" s="993" t="str">
        <f>VLOOKUP($C352,'2026年度(助産前期)'!$B$5:$N$208,COLUMN('2026年度(助産前期)'!$E$5)+1,0)&amp;""</f>
        <v>304</v>
      </c>
      <c r="L359" s="1026"/>
      <c r="M359" s="1014" t="str">
        <f>VLOOKUP($C352,'2026年度(M1前期)'!$B$5:$N$208,COLUMN('2026年度(M1前期)'!$E$5)+1,0)&amp;""</f>
        <v/>
      </c>
      <c r="N359" s="1013"/>
      <c r="O359" s="993" t="str">
        <f>VLOOKUP($C352,'2026年度(M2前期)'!$B$5:$N$208,COLUMN('2026年度(M2前期)'!$E$5)+1,0)&amp;""</f>
        <v/>
      </c>
      <c r="P359" s="1013"/>
      <c r="Q359" s="993" t="str">
        <f>VLOOKUP($C352,'2026年度(D1前期)'!$B$5:$N$208,COLUMN('2026年度(D1前期)'!$E$5)+1,0)&amp;""</f>
        <v/>
      </c>
      <c r="R359" s="1013"/>
      <c r="S359" s="993" t="str">
        <f>VLOOKUP($C352,'2026年度(D23前期)'!$B$5:$N$208,COLUMN('2026年度(D23前期)'!$E$5)+1,0)&amp;""</f>
        <v/>
      </c>
      <c r="T359" s="1013"/>
      <c r="U359" s="830" t="s">
        <v>269</v>
      </c>
      <c r="V359" s="792" t="s">
        <v>116</v>
      </c>
      <c r="W359" s="802" t="s">
        <v>127</v>
      </c>
      <c r="X359" s="704" t="s">
        <v>137</v>
      </c>
      <c r="Z359" s="1000"/>
      <c r="AA359" s="986"/>
      <c r="AB359" s="986"/>
      <c r="AC359" s="986"/>
      <c r="AD359" s="986"/>
      <c r="AE359" s="986"/>
      <c r="AF359" s="986"/>
      <c r="AG359" s="986"/>
      <c r="AH359" s="986"/>
      <c r="AI359" s="986"/>
      <c r="AJ359" s="986"/>
      <c r="AK359" s="986"/>
      <c r="AL359" s="986"/>
      <c r="AM359" s="986"/>
      <c r="AN359" s="986"/>
      <c r="AO359" s="986"/>
      <c r="AP359" s="986"/>
      <c r="AQ359" s="986"/>
      <c r="AR359" s="986"/>
      <c r="AS359" s="986"/>
      <c r="AT359" s="986"/>
      <c r="AU359" s="986"/>
      <c r="AV359" s="986"/>
      <c r="AW359" s="986"/>
      <c r="AX359" s="986"/>
      <c r="AY359" s="986"/>
      <c r="AZ359" s="986"/>
      <c r="BA359" s="986"/>
      <c r="BB359" s="986"/>
      <c r="BC359" s="986"/>
      <c r="BD359" s="986"/>
      <c r="BE359" s="986"/>
      <c r="BF359" s="986"/>
      <c r="BG359" s="986"/>
      <c r="BH359" s="986"/>
      <c r="BI359" s="986"/>
      <c r="BJ359" s="986"/>
      <c r="BK359" s="974"/>
      <c r="BL359" s="974"/>
      <c r="BM359" s="974"/>
      <c r="BN359" s="986"/>
      <c r="BO359" s="986"/>
      <c r="BP359" s="986"/>
      <c r="BQ359" s="986"/>
      <c r="BR359" s="986"/>
      <c r="BS359" s="986"/>
      <c r="BT359" s="986"/>
      <c r="BU359" s="986"/>
      <c r="BV359" s="986"/>
    </row>
    <row r="360" spans="1:74" ht="13.5" customHeight="1">
      <c r="A360" s="1017"/>
      <c r="B360" s="15" t="s">
        <v>63</v>
      </c>
      <c r="C360" s="991"/>
      <c r="D360" s="989"/>
      <c r="E360" s="988"/>
      <c r="F360" s="989"/>
      <c r="G360" s="988"/>
      <c r="H360" s="989"/>
      <c r="I360" s="988"/>
      <c r="J360" s="989"/>
      <c r="K360" s="990"/>
      <c r="L360" s="990"/>
      <c r="M360" s="991"/>
      <c r="N360" s="989"/>
      <c r="O360" s="990"/>
      <c r="P360" s="989"/>
      <c r="Q360" s="990"/>
      <c r="R360" s="989"/>
      <c r="S360" s="990"/>
      <c r="T360" s="989"/>
      <c r="U360" s="830" t="s">
        <v>270</v>
      </c>
      <c r="V360" s="792" t="s">
        <v>214</v>
      </c>
      <c r="W360" s="802" t="s">
        <v>271</v>
      </c>
      <c r="X360" s="704"/>
      <c r="Z360" s="1001"/>
      <c r="AA360" s="987"/>
      <c r="AB360" s="987"/>
      <c r="AC360" s="987"/>
      <c r="AD360" s="987"/>
      <c r="AE360" s="987"/>
      <c r="AF360" s="987"/>
      <c r="AG360" s="987"/>
      <c r="AH360" s="987"/>
      <c r="AI360" s="987"/>
      <c r="AJ360" s="987"/>
      <c r="AK360" s="987"/>
      <c r="AL360" s="987"/>
      <c r="AM360" s="987"/>
      <c r="AN360" s="987"/>
      <c r="AO360" s="987"/>
      <c r="AP360" s="987"/>
      <c r="AQ360" s="987"/>
      <c r="AR360" s="987"/>
      <c r="AS360" s="987"/>
      <c r="AT360" s="987"/>
      <c r="AU360" s="987"/>
      <c r="AV360" s="987"/>
      <c r="AW360" s="987"/>
      <c r="AX360" s="987"/>
      <c r="AY360" s="987"/>
      <c r="AZ360" s="987"/>
      <c r="BA360" s="987"/>
      <c r="BB360" s="987"/>
      <c r="BC360" s="987"/>
      <c r="BD360" s="987"/>
      <c r="BE360" s="987"/>
      <c r="BF360" s="987"/>
      <c r="BG360" s="987"/>
      <c r="BH360" s="987"/>
      <c r="BI360" s="987"/>
      <c r="BJ360" s="987"/>
      <c r="BK360" s="975"/>
      <c r="BL360" s="975"/>
      <c r="BM360" s="975"/>
      <c r="BN360" s="987"/>
      <c r="BO360" s="987"/>
      <c r="BP360" s="987"/>
      <c r="BQ360" s="987"/>
      <c r="BR360" s="987"/>
      <c r="BS360" s="987"/>
      <c r="BT360" s="987"/>
      <c r="BU360" s="987"/>
      <c r="BV360" s="987"/>
    </row>
    <row r="361" spans="1:74" ht="13.5" customHeight="1">
      <c r="A361" s="999" t="s">
        <v>71</v>
      </c>
      <c r="B361" s="17" t="s">
        <v>72</v>
      </c>
      <c r="C361" s="1011"/>
      <c r="D361" s="1012"/>
      <c r="E361" s="1018"/>
      <c r="F361" s="1012"/>
      <c r="G361" s="1018"/>
      <c r="H361" s="1012"/>
      <c r="I361" s="1018"/>
      <c r="J361" s="1012"/>
      <c r="K361" s="997"/>
      <c r="L361" s="1029"/>
      <c r="M361" s="1011"/>
      <c r="N361" s="1012"/>
      <c r="O361" s="997"/>
      <c r="P361" s="1012"/>
      <c r="Q361" s="997"/>
      <c r="R361" s="1012"/>
      <c r="S361" s="997"/>
      <c r="T361" s="1012"/>
      <c r="Z361" s="1000" t="str">
        <f>A361</f>
        <v>昼休み（12：30～13：30）</v>
      </c>
      <c r="AA361" s="985"/>
      <c r="AB361" s="985"/>
      <c r="AC361" s="985"/>
      <c r="AD361" s="985"/>
      <c r="AE361" s="985"/>
      <c r="AF361" s="985"/>
      <c r="AG361" s="985"/>
      <c r="AH361" s="985"/>
      <c r="AI361" s="985"/>
      <c r="AJ361" s="985"/>
      <c r="AK361" s="985"/>
      <c r="AL361" s="985"/>
      <c r="AM361" s="985"/>
      <c r="AN361" s="985"/>
      <c r="AO361" s="985"/>
      <c r="AP361" s="985"/>
      <c r="AQ361" s="985"/>
      <c r="AR361" s="985"/>
      <c r="AS361" s="985"/>
      <c r="AT361" s="985"/>
      <c r="AU361" s="985"/>
      <c r="AV361" s="985" t="s">
        <v>134</v>
      </c>
      <c r="AW361" s="985"/>
      <c r="AX361" s="985"/>
      <c r="AY361" s="985"/>
      <c r="AZ361" s="985"/>
      <c r="BA361" s="985"/>
      <c r="BB361" s="985"/>
      <c r="BC361" s="985"/>
      <c r="BD361" s="985"/>
      <c r="BE361" s="985"/>
      <c r="BF361" s="985"/>
      <c r="BG361" s="985"/>
      <c r="BH361" s="985"/>
      <c r="BI361" s="985"/>
      <c r="BJ361" s="985"/>
      <c r="BK361" s="973"/>
      <c r="BL361" s="973"/>
      <c r="BM361" s="973"/>
      <c r="BN361" s="985"/>
      <c r="BO361" s="985"/>
      <c r="BP361" s="985"/>
      <c r="BQ361" s="985"/>
      <c r="BR361" s="985"/>
      <c r="BS361" s="985"/>
      <c r="BT361" s="985"/>
      <c r="BU361" s="985"/>
      <c r="BV361" s="985"/>
    </row>
    <row r="362" spans="1:74" ht="13.5" customHeight="1">
      <c r="A362" s="1000"/>
      <c r="B362" s="17" t="s">
        <v>73</v>
      </c>
      <c r="C362" s="1014"/>
      <c r="D362" s="1013"/>
      <c r="E362" s="1025"/>
      <c r="F362" s="1013"/>
      <c r="G362" s="1025"/>
      <c r="H362" s="1013"/>
      <c r="I362" s="1025"/>
      <c r="J362" s="1013"/>
      <c r="K362" s="993"/>
      <c r="L362" s="1026"/>
      <c r="M362" s="1014"/>
      <c r="N362" s="1013"/>
      <c r="O362" s="993"/>
      <c r="P362" s="1013"/>
      <c r="Q362" s="993"/>
      <c r="R362" s="1013"/>
      <c r="S362" s="993"/>
      <c r="T362" s="1013"/>
      <c r="Z362" s="1000"/>
      <c r="AA362" s="986"/>
      <c r="AB362" s="986"/>
      <c r="AC362" s="986"/>
      <c r="AD362" s="986"/>
      <c r="AE362" s="986"/>
      <c r="AF362" s="986"/>
      <c r="AG362" s="986"/>
      <c r="AH362" s="986"/>
      <c r="AI362" s="986"/>
      <c r="AJ362" s="986"/>
      <c r="AK362" s="986"/>
      <c r="AL362" s="986"/>
      <c r="AM362" s="986"/>
      <c r="AN362" s="986"/>
      <c r="AO362" s="986"/>
      <c r="AP362" s="986"/>
      <c r="AQ362" s="986"/>
      <c r="AR362" s="986"/>
      <c r="AS362" s="986"/>
      <c r="AT362" s="986"/>
      <c r="AU362" s="986"/>
      <c r="AV362" s="986"/>
      <c r="AW362" s="986"/>
      <c r="AX362" s="986"/>
      <c r="AY362" s="986"/>
      <c r="AZ362" s="986"/>
      <c r="BA362" s="986"/>
      <c r="BB362" s="986"/>
      <c r="BC362" s="986"/>
      <c r="BD362" s="986"/>
      <c r="BE362" s="986"/>
      <c r="BF362" s="986"/>
      <c r="BG362" s="986"/>
      <c r="BH362" s="986"/>
      <c r="BI362" s="986"/>
      <c r="BJ362" s="986"/>
      <c r="BK362" s="974"/>
      <c r="BL362" s="974"/>
      <c r="BM362" s="974"/>
      <c r="BN362" s="986"/>
      <c r="BO362" s="986"/>
      <c r="BP362" s="986"/>
      <c r="BQ362" s="986"/>
      <c r="BR362" s="986"/>
      <c r="BS362" s="986"/>
      <c r="BT362" s="986"/>
      <c r="BU362" s="986"/>
      <c r="BV362" s="986"/>
    </row>
    <row r="363" spans="1:74" ht="13.5" customHeight="1">
      <c r="A363" s="1000"/>
      <c r="B363" s="17" t="s">
        <v>69</v>
      </c>
      <c r="C363" s="1014"/>
      <c r="D363" s="1013"/>
      <c r="E363" s="1025"/>
      <c r="F363" s="1013"/>
      <c r="G363" s="1025"/>
      <c r="H363" s="1013"/>
      <c r="I363" s="1025"/>
      <c r="J363" s="1013"/>
      <c r="K363" s="993"/>
      <c r="L363" s="1026"/>
      <c r="M363" s="1014"/>
      <c r="N363" s="1013"/>
      <c r="O363" s="993"/>
      <c r="P363" s="1013"/>
      <c r="Q363" s="993"/>
      <c r="R363" s="1013"/>
      <c r="S363" s="993"/>
      <c r="T363" s="1013"/>
      <c r="Z363" s="1000"/>
      <c r="AA363" s="986"/>
      <c r="AB363" s="986"/>
      <c r="AC363" s="986"/>
      <c r="AD363" s="986"/>
      <c r="AE363" s="986"/>
      <c r="AF363" s="986"/>
      <c r="AG363" s="986"/>
      <c r="AH363" s="986"/>
      <c r="AI363" s="986"/>
      <c r="AJ363" s="986"/>
      <c r="AK363" s="986"/>
      <c r="AL363" s="986"/>
      <c r="AM363" s="986"/>
      <c r="AN363" s="986"/>
      <c r="AO363" s="986"/>
      <c r="AP363" s="986"/>
      <c r="AQ363" s="986"/>
      <c r="AR363" s="986"/>
      <c r="AS363" s="986"/>
      <c r="AT363" s="986"/>
      <c r="AU363" s="986"/>
      <c r="AV363" s="986"/>
      <c r="AW363" s="986"/>
      <c r="AX363" s="986"/>
      <c r="AY363" s="986"/>
      <c r="AZ363" s="986"/>
      <c r="BA363" s="986"/>
      <c r="BB363" s="986"/>
      <c r="BC363" s="986"/>
      <c r="BD363" s="986"/>
      <c r="BE363" s="986"/>
      <c r="BF363" s="986"/>
      <c r="BG363" s="986"/>
      <c r="BH363" s="986"/>
      <c r="BI363" s="986"/>
      <c r="BJ363" s="986"/>
      <c r="BK363" s="974"/>
      <c r="BL363" s="974"/>
      <c r="BM363" s="974"/>
      <c r="BN363" s="986"/>
      <c r="BO363" s="986"/>
      <c r="BP363" s="986"/>
      <c r="BQ363" s="986"/>
      <c r="BR363" s="986"/>
      <c r="BS363" s="986"/>
      <c r="BT363" s="986"/>
      <c r="BU363" s="986"/>
      <c r="BV363" s="986"/>
    </row>
    <row r="364" spans="1:74" ht="13.5" customHeight="1">
      <c r="A364" s="1001"/>
      <c r="B364" s="18" t="s">
        <v>63</v>
      </c>
      <c r="C364" s="1023"/>
      <c r="D364" s="1016"/>
      <c r="E364" s="1024"/>
      <c r="F364" s="1016"/>
      <c r="G364" s="1024"/>
      <c r="H364" s="1016"/>
      <c r="I364" s="1024"/>
      <c r="J364" s="1016"/>
      <c r="K364" s="1015"/>
      <c r="L364" s="1015"/>
      <c r="M364" s="1023"/>
      <c r="N364" s="1016"/>
      <c r="O364" s="1015"/>
      <c r="P364" s="1016"/>
      <c r="Q364" s="1015"/>
      <c r="R364" s="1016"/>
      <c r="S364" s="1015"/>
      <c r="T364" s="1016"/>
      <c r="Z364" s="1001"/>
      <c r="AA364" s="987"/>
      <c r="AB364" s="987"/>
      <c r="AC364" s="987"/>
      <c r="AD364" s="987"/>
      <c r="AE364" s="987"/>
      <c r="AF364" s="987"/>
      <c r="AG364" s="987"/>
      <c r="AH364" s="987"/>
      <c r="AI364" s="987"/>
      <c r="AJ364" s="987"/>
      <c r="AK364" s="987"/>
      <c r="AL364" s="987"/>
      <c r="AM364" s="987"/>
      <c r="AN364" s="987"/>
      <c r="AO364" s="987"/>
      <c r="AP364" s="987"/>
      <c r="AQ364" s="987"/>
      <c r="AR364" s="987"/>
      <c r="AS364" s="987"/>
      <c r="AT364" s="987"/>
      <c r="AU364" s="987"/>
      <c r="AV364" s="987"/>
      <c r="AW364" s="987"/>
      <c r="AX364" s="987"/>
      <c r="AY364" s="987"/>
      <c r="AZ364" s="987"/>
      <c r="BA364" s="987"/>
      <c r="BB364" s="987"/>
      <c r="BC364" s="987"/>
      <c r="BD364" s="987"/>
      <c r="BE364" s="987"/>
      <c r="BF364" s="987"/>
      <c r="BG364" s="987"/>
      <c r="BH364" s="987"/>
      <c r="BI364" s="987"/>
      <c r="BJ364" s="987"/>
      <c r="BK364" s="975"/>
      <c r="BL364" s="975"/>
      <c r="BM364" s="975"/>
      <c r="BN364" s="987"/>
      <c r="BO364" s="987"/>
      <c r="BP364" s="987"/>
      <c r="BQ364" s="987"/>
      <c r="BR364" s="987"/>
      <c r="BS364" s="987"/>
      <c r="BT364" s="987"/>
      <c r="BU364" s="987"/>
      <c r="BV364" s="987"/>
    </row>
    <row r="365" spans="1:74" ht="13.5" customHeight="1">
      <c r="A365" s="1000" t="s">
        <v>74</v>
      </c>
      <c r="B365" s="14" t="s">
        <v>53</v>
      </c>
      <c r="C365" s="996" t="str">
        <f>VLOOKUP($C352,'2026年度(1年前期)'!$B$5:$N$208,COLUMN('2026年度(1年前期)'!$G$5),0)&amp;""</f>
        <v/>
      </c>
      <c r="D365" s="997"/>
      <c r="E365" s="1002" t="str">
        <f>VLOOKUP($C352,'2026年度(2年前期)'!$B$5:$N$208,COLUMN('2026年度(2年前期)'!$G$5),0)&amp;""</f>
        <v>空きコマ
(埋まらない場合は帰宅してリアタイ受講可とする）</v>
      </c>
      <c r="F365" s="997"/>
      <c r="G365" s="1062" t="str">
        <f>VLOOKUP($C352,'2026年度(3年前期)'!$B$5:$N$208,COLUMN('2026年度(3年前期)'!$G$5),0)&amp;""</f>
        <v>国際関係論</v>
      </c>
      <c r="H365" s="1063"/>
      <c r="I365" s="1002" t="str">
        <f>VLOOKUP($C352,'2026年度(4年前期)'!$B$5:$N$208,COLUMN('2026年度(4年前期)'!$G$5),0)&amp;""</f>
        <v>高度先駆的医療看護Ⅱ(循環器病看護)</v>
      </c>
      <c r="J365" s="997"/>
      <c r="K365" s="998" t="str">
        <f>VLOOKUP($C352,'2026年度(助産前期)'!$B$5:$N$208,COLUMN('2026年度(助産前期)'!$G$5),0)&amp;""</f>
        <v/>
      </c>
      <c r="L365" s="998"/>
      <c r="M365" s="996" t="str">
        <f>VLOOKUP($C352,'2026年度(M1前期)'!$B$5:$N$208,COLUMN('2026年度(M1前期)'!$G$5),0)&amp;""</f>
        <v>成人看護学特論A-Ⅱ</v>
      </c>
      <c r="N365" s="997"/>
      <c r="O365" s="998" t="str">
        <f>VLOOKUP($C352,'2026年度(M2前期)'!$B$5:$N$208,COLUMN('2026年度(M2前期)'!$G$5),0)&amp;""</f>
        <v>特別研究</v>
      </c>
      <c r="P365" s="997"/>
      <c r="Q365" s="998" t="str">
        <f>VLOOKUP($C352,'2026年度(D1前期)'!$B$5:$N$208,COLUMN('2026年度(D1前期)'!$G$5),0)&amp;""</f>
        <v/>
      </c>
      <c r="R365" s="997"/>
      <c r="S365" s="998" t="str">
        <f>VLOOKUP($C352,'2026年度(D23前期)'!$B$5:$N$208,COLUMN('2026年度(D23前期)'!$G$5),0)&amp;""</f>
        <v>特別研究</v>
      </c>
      <c r="T365" s="997"/>
      <c r="Z365" s="1000" t="str">
        <f>A365</f>
        <v>３時限（13：30～15：00）</v>
      </c>
      <c r="AA365" s="985" t="s">
        <v>272</v>
      </c>
      <c r="AB365" s="985"/>
      <c r="AC365" s="985"/>
      <c r="AD365" s="985"/>
      <c r="AE365" s="985"/>
      <c r="AF365" s="985"/>
      <c r="AG365" s="985"/>
      <c r="AH365" s="985"/>
      <c r="AI365" s="985"/>
      <c r="AJ365" s="985"/>
      <c r="AK365" s="985"/>
      <c r="AL365" s="985"/>
      <c r="AM365" s="985"/>
      <c r="AN365" s="985"/>
      <c r="AO365" s="985"/>
      <c r="AP365" s="985"/>
      <c r="AQ365" s="985"/>
      <c r="AR365" s="985"/>
      <c r="AS365" s="985"/>
      <c r="AT365" s="985"/>
      <c r="AU365" s="985"/>
      <c r="AV365" s="985" t="s">
        <v>134</v>
      </c>
      <c r="AW365" s="985" t="s">
        <v>273</v>
      </c>
      <c r="AX365" s="985"/>
      <c r="AY365" s="985"/>
      <c r="AZ365" s="985"/>
      <c r="BA365" s="985"/>
      <c r="BB365" s="985"/>
      <c r="BC365" s="985"/>
      <c r="BD365" s="985"/>
      <c r="BE365" s="985"/>
      <c r="BF365" s="985"/>
      <c r="BG365" s="985"/>
      <c r="BH365" s="985"/>
      <c r="BI365" s="985"/>
      <c r="BJ365" s="985"/>
      <c r="BK365" s="973"/>
      <c r="BL365" s="973"/>
      <c r="BM365" s="973"/>
      <c r="BN365" s="985"/>
      <c r="BO365" s="985"/>
      <c r="BP365" s="985"/>
      <c r="BQ365" s="985"/>
      <c r="BR365" s="985"/>
      <c r="BS365" s="985"/>
      <c r="BT365" s="985"/>
      <c r="BU365" s="985"/>
      <c r="BV365" s="985"/>
    </row>
    <row r="366" spans="1:74" ht="13.5" customHeight="1">
      <c r="A366" s="1000"/>
      <c r="B366" s="14" t="s">
        <v>58</v>
      </c>
      <c r="C366" s="992" t="str">
        <f>IFERROR(VLOOKUP(C365,科目・教員!$A$1:$B$355,2,0),"")</f>
        <v/>
      </c>
      <c r="D366" s="993"/>
      <c r="E366" s="994" t="str">
        <f>IFERROR(VLOOKUP(E365,科目・教員!$A$1:$B$355,2,0),"")</f>
        <v/>
      </c>
      <c r="F366" s="993"/>
      <c r="G366" s="1060" t="str">
        <f>IFERROR(VLOOKUP(G365,科目・教員!$A$1:$B$355,2,0),"")</f>
        <v>上杉　妙子</v>
      </c>
      <c r="H366" s="1061"/>
      <c r="I366" s="994" t="str">
        <f>IFERROR(VLOOKUP(I365,科目・教員!$A$1:$B$355,2,0),"")</f>
        <v>遠藤　晶子</v>
      </c>
      <c r="J366" s="993"/>
      <c r="K366" s="995" t="str">
        <f>IFERROR(VLOOKUP(K365,科目・教員!$A$1:$B$355,2,0),"")</f>
        <v/>
      </c>
      <c r="L366" s="995"/>
      <c r="M366" s="992" t="str">
        <f>IFERROR(VLOOKUP(M365,科目・教員!$A$1:$B$355,2,0),"")</f>
        <v/>
      </c>
      <c r="N366" s="993"/>
      <c r="O366" s="995" t="str">
        <f>IFERROR(VLOOKUP(O365,科目・教員!$A$1:$B$355,2,0),"")</f>
        <v/>
      </c>
      <c r="P366" s="993"/>
      <c r="Q366" s="995" t="str">
        <f>IFERROR(VLOOKUP(Q365,科目・教員!$A$1:$B$355,2,0),"")</f>
        <v/>
      </c>
      <c r="R366" s="993"/>
      <c r="S366" s="995" t="str">
        <f>IFERROR(VLOOKUP(S365,科目・教員!$A$1:$B$355,2,0),"")</f>
        <v/>
      </c>
      <c r="T366" s="993"/>
      <c r="Z366" s="1000"/>
      <c r="AA366" s="986"/>
      <c r="AB366" s="986"/>
      <c r="AC366" s="986"/>
      <c r="AD366" s="986"/>
      <c r="AE366" s="986"/>
      <c r="AF366" s="986"/>
      <c r="AG366" s="986"/>
      <c r="AH366" s="986"/>
      <c r="AI366" s="986"/>
      <c r="AJ366" s="986"/>
      <c r="AK366" s="986"/>
      <c r="AL366" s="986"/>
      <c r="AM366" s="986"/>
      <c r="AN366" s="986"/>
      <c r="AO366" s="986"/>
      <c r="AP366" s="986"/>
      <c r="AQ366" s="986"/>
      <c r="AR366" s="986"/>
      <c r="AS366" s="986"/>
      <c r="AT366" s="986"/>
      <c r="AU366" s="986"/>
      <c r="AV366" s="986"/>
      <c r="AW366" s="986"/>
      <c r="AX366" s="986"/>
      <c r="AY366" s="986"/>
      <c r="AZ366" s="986"/>
      <c r="BA366" s="986"/>
      <c r="BB366" s="986"/>
      <c r="BC366" s="986"/>
      <c r="BD366" s="986"/>
      <c r="BE366" s="986"/>
      <c r="BF366" s="986"/>
      <c r="BG366" s="986"/>
      <c r="BH366" s="986"/>
      <c r="BI366" s="986"/>
      <c r="BJ366" s="986"/>
      <c r="BK366" s="974"/>
      <c r="BL366" s="974"/>
      <c r="BM366" s="974"/>
      <c r="BN366" s="986"/>
      <c r="BO366" s="986"/>
      <c r="BP366" s="986"/>
      <c r="BQ366" s="986"/>
      <c r="BR366" s="986"/>
      <c r="BS366" s="986"/>
      <c r="BT366" s="986"/>
      <c r="BU366" s="986"/>
      <c r="BV366" s="986"/>
    </row>
    <row r="367" spans="1:74" ht="13.5" customHeight="1">
      <c r="A367" s="1000"/>
      <c r="B367" s="14" t="s">
        <v>69</v>
      </c>
      <c r="C367" s="992" t="str">
        <f>VLOOKUP($C352,'2026年度(1年前期)'!$B$5:$N$208,COLUMN('2026年度(1年前期)'!$G$5)+1,0)&amp;""</f>
        <v/>
      </c>
      <c r="D367" s="993"/>
      <c r="E367" s="994" t="str">
        <f>VLOOKUP($C352,'2026年度(2年前期)'!$B$5:$N$208,COLUMN('2026年度(2年前期)'!$G$5)+1,0)&amp;""</f>
        <v/>
      </c>
      <c r="F367" s="993"/>
      <c r="G367" s="1060" t="str">
        <f>VLOOKUP($C352,'2026年度(3年前期)'!$B$5:$N$208,COLUMN('2026年度(3年前期)'!$G$5)+1,0)&amp;""</f>
        <v>301</v>
      </c>
      <c r="H367" s="1061"/>
      <c r="I367" s="994" t="str">
        <f>VLOOKUP($C352,'2026年度(4年前期)'!$B$5:$N$208,COLUMN('2026年度(4年前期)'!$G$5)+1,0)&amp;""</f>
        <v>101</v>
      </c>
      <c r="J367" s="993"/>
      <c r="K367" s="995" t="str">
        <f>VLOOKUP($C352,'2026年度(助産前期)'!$B$5:$N$208,COLUMN('2026年度(助産前期)'!$G$5)+1,0)&amp;""</f>
        <v/>
      </c>
      <c r="L367" s="995"/>
      <c r="M367" s="992" t="str">
        <f>VLOOKUP($C352,'2026年度(M1前期)'!$B$5:$N$208,COLUMN('2026年度(M1前期)'!$G$5)+1,0)&amp;""</f>
        <v/>
      </c>
      <c r="N367" s="993"/>
      <c r="O367" s="995" t="str">
        <f>VLOOKUP($C352,'2026年度(M2前期)'!$B$5:$N$208,COLUMN('2026年度(M2前期)'!$G$5)+1,0)&amp;""</f>
        <v/>
      </c>
      <c r="P367" s="993"/>
      <c r="Q367" s="995" t="str">
        <f>VLOOKUP($C352,'2026年度(D1前期)'!$B$5:$N$208,COLUMN('2026年度(D1前期)'!$G$5)+1,0)&amp;""</f>
        <v/>
      </c>
      <c r="R367" s="993"/>
      <c r="S367" s="995" t="str">
        <f>VLOOKUP($C352,'2026年度(D23前期)'!$B$5:$N$208,COLUMN('2026年度(D23前期)'!$G$5)+1,0)&amp;""</f>
        <v/>
      </c>
      <c r="T367" s="993"/>
      <c r="Z367" s="1000"/>
      <c r="AA367" s="986"/>
      <c r="AB367" s="986"/>
      <c r="AC367" s="986"/>
      <c r="AD367" s="986"/>
      <c r="AE367" s="986"/>
      <c r="AF367" s="986"/>
      <c r="AG367" s="986"/>
      <c r="AH367" s="986"/>
      <c r="AI367" s="986"/>
      <c r="AJ367" s="986"/>
      <c r="AK367" s="986"/>
      <c r="AL367" s="986"/>
      <c r="AM367" s="986"/>
      <c r="AN367" s="986"/>
      <c r="AO367" s="986"/>
      <c r="AP367" s="986"/>
      <c r="AQ367" s="986"/>
      <c r="AR367" s="986"/>
      <c r="AS367" s="986"/>
      <c r="AT367" s="986"/>
      <c r="AU367" s="986"/>
      <c r="AV367" s="986"/>
      <c r="AW367" s="986"/>
      <c r="AX367" s="986"/>
      <c r="AY367" s="986"/>
      <c r="AZ367" s="986"/>
      <c r="BA367" s="986"/>
      <c r="BB367" s="986"/>
      <c r="BC367" s="986"/>
      <c r="BD367" s="986"/>
      <c r="BE367" s="986"/>
      <c r="BF367" s="986"/>
      <c r="BG367" s="986"/>
      <c r="BH367" s="986"/>
      <c r="BI367" s="986"/>
      <c r="BJ367" s="986"/>
      <c r="BK367" s="974"/>
      <c r="BL367" s="974"/>
      <c r="BM367" s="974"/>
      <c r="BN367" s="986"/>
      <c r="BO367" s="986"/>
      <c r="BP367" s="986"/>
      <c r="BQ367" s="986"/>
      <c r="BR367" s="986"/>
      <c r="BS367" s="986"/>
      <c r="BT367" s="986"/>
      <c r="BU367" s="986"/>
      <c r="BV367" s="986"/>
    </row>
    <row r="368" spans="1:74" ht="13.5" customHeight="1">
      <c r="A368" s="1017"/>
      <c r="B368" s="15" t="s">
        <v>63</v>
      </c>
      <c r="C368" s="1003"/>
      <c r="D368" s="1004"/>
      <c r="E368" s="988"/>
      <c r="F368" s="989"/>
      <c r="G368" s="1071" t="s">
        <v>184</v>
      </c>
      <c r="H368" s="1091"/>
      <c r="I368" s="1047"/>
      <c r="J368" s="1008"/>
      <c r="K368" s="990"/>
      <c r="L368" s="990"/>
      <c r="M368" s="991"/>
      <c r="N368" s="989"/>
      <c r="O368" s="990"/>
      <c r="P368" s="989"/>
      <c r="Q368" s="990"/>
      <c r="R368" s="989"/>
      <c r="S368" s="990"/>
      <c r="T368" s="989"/>
      <c r="Z368" s="1001"/>
      <c r="AA368" s="987"/>
      <c r="AB368" s="987"/>
      <c r="AC368" s="987"/>
      <c r="AD368" s="987"/>
      <c r="AE368" s="987"/>
      <c r="AF368" s="987"/>
      <c r="AG368" s="987"/>
      <c r="AH368" s="987"/>
      <c r="AI368" s="987"/>
      <c r="AJ368" s="987"/>
      <c r="AK368" s="987"/>
      <c r="AL368" s="987"/>
      <c r="AM368" s="987"/>
      <c r="AN368" s="987"/>
      <c r="AO368" s="987"/>
      <c r="AP368" s="987"/>
      <c r="AQ368" s="987"/>
      <c r="AR368" s="987"/>
      <c r="AS368" s="987"/>
      <c r="AT368" s="987"/>
      <c r="AU368" s="987"/>
      <c r="AV368" s="987"/>
      <c r="AW368" s="987"/>
      <c r="AX368" s="987"/>
      <c r="AY368" s="987"/>
      <c r="AZ368" s="987"/>
      <c r="BA368" s="987"/>
      <c r="BB368" s="987"/>
      <c r="BC368" s="987"/>
      <c r="BD368" s="987"/>
      <c r="BE368" s="987"/>
      <c r="BF368" s="987"/>
      <c r="BG368" s="987"/>
      <c r="BH368" s="987"/>
      <c r="BI368" s="987"/>
      <c r="BJ368" s="987"/>
      <c r="BK368" s="975"/>
      <c r="BL368" s="975"/>
      <c r="BM368" s="975"/>
      <c r="BN368" s="987"/>
      <c r="BO368" s="987"/>
      <c r="BP368" s="987"/>
      <c r="BQ368" s="987"/>
      <c r="BR368" s="987"/>
      <c r="BS368" s="987"/>
      <c r="BT368" s="987"/>
      <c r="BU368" s="987"/>
      <c r="BV368" s="987"/>
    </row>
    <row r="369" spans="1:74" ht="13.5" customHeight="1">
      <c r="A369" s="1000" t="s">
        <v>75</v>
      </c>
      <c r="B369" s="14" t="s">
        <v>53</v>
      </c>
      <c r="C369" s="996" t="str">
        <f>VLOOKUP($C352,'2026年度(1年前期)'!$B$5:$N$208,COLUMN('2026年度(1年前期)'!$I$5),0)&amp;""</f>
        <v/>
      </c>
      <c r="D369" s="997"/>
      <c r="E369" s="1002" t="str">
        <f>VLOOKUP($C352,'2026年度(2年前期)'!$B$5:$N$208,COLUMN('2026年度(2年前期)'!$I$5),0)&amp;""</f>
        <v>疾病･病態論Ⅱ
(田辺先生)</v>
      </c>
      <c r="F369" s="997"/>
      <c r="G369" s="1062" t="str">
        <f>VLOOKUP($C352,'2026年度(3年前期)'!$B$5:$N$208,COLUMN('2026年度(3年前期)'!$I$5),0)&amp;""</f>
        <v>国際関係論</v>
      </c>
      <c r="H369" s="1063"/>
      <c r="I369" s="1002" t="str">
        <f>VLOOKUP($C352,'2026年度(4年前期)'!$B$5:$N$208,COLUMN('2026年度(4年前期)'!$I$5),0)&amp;""</f>
        <v>高度先駆的医療看護Ⅰ(がん看護)</v>
      </c>
      <c r="J369" s="997"/>
      <c r="K369" s="998" t="str">
        <f>VLOOKUP($C352,'2026年度(助産前期)'!$B$5:$N$208,COLUMN('2026年度(助産前期)'!$I$5),0)&amp;""</f>
        <v/>
      </c>
      <c r="L369" s="998"/>
      <c r="M369" s="996" t="str">
        <f>VLOOKUP($C352,'2026年度(M1前期)'!$B$5:$N$208,COLUMN('2026年度(M1前期)'!$I$5),0)&amp;""</f>
        <v>成人看護学特論A-Ⅱ</v>
      </c>
      <c r="N369" s="997"/>
      <c r="O369" s="998" t="str">
        <f>VLOOKUP($C352,'2026年度(M2前期)'!$B$5:$N$208,COLUMN('2026年度(M2前期)'!$I$5),0)&amp;""</f>
        <v>特別研究</v>
      </c>
      <c r="P369" s="997"/>
      <c r="Q369" s="998" t="str">
        <f>VLOOKUP($C352,'2026年度(D1前期)'!$B$5:$N$208,COLUMN('2026年度(D1前期)'!$I$5),0)&amp;""</f>
        <v/>
      </c>
      <c r="R369" s="997"/>
      <c r="S369" s="998" t="str">
        <f>VLOOKUP($C352,'2026年度(D23前期)'!$B$5:$N$208,COLUMN('2026年度(D23前期)'!$I$5),0)&amp;""</f>
        <v>特別研究</v>
      </c>
      <c r="T369" s="997"/>
      <c r="U369" s="16"/>
      <c r="V369" s="16"/>
      <c r="Z369" s="1000" t="str">
        <f>A369</f>
        <v>４時限（15：10～16：40）</v>
      </c>
      <c r="AA369" s="985" t="s">
        <v>274</v>
      </c>
      <c r="AB369" s="985"/>
      <c r="AC369" s="985"/>
      <c r="AD369" s="985"/>
      <c r="AE369" s="985"/>
      <c r="AF369" s="985"/>
      <c r="AG369" s="985" t="s">
        <v>222</v>
      </c>
      <c r="AH369" s="985"/>
      <c r="AI369" s="985"/>
      <c r="AJ369" s="985"/>
      <c r="AK369" s="985"/>
      <c r="AL369" s="985"/>
      <c r="AM369" s="985"/>
      <c r="AN369" s="985"/>
      <c r="AO369" s="985"/>
      <c r="AP369" s="985"/>
      <c r="AQ369" s="985"/>
      <c r="AR369" s="985"/>
      <c r="AS369" s="985"/>
      <c r="AT369" s="985"/>
      <c r="AU369" s="985"/>
      <c r="AV369" s="985" t="s">
        <v>134</v>
      </c>
      <c r="AW369" s="985" t="s">
        <v>273</v>
      </c>
      <c r="AX369" s="985"/>
      <c r="AY369" s="985"/>
      <c r="AZ369" s="985"/>
      <c r="BA369" s="985"/>
      <c r="BB369" s="985"/>
      <c r="BC369" s="985"/>
      <c r="BD369" s="985"/>
      <c r="BE369" s="985"/>
      <c r="BF369" s="985"/>
      <c r="BG369" s="985"/>
      <c r="BH369" s="985"/>
      <c r="BI369" s="985"/>
      <c r="BJ369" s="985"/>
      <c r="BK369" s="973"/>
      <c r="BL369" s="973"/>
      <c r="BM369" s="973"/>
      <c r="BN369" s="985"/>
      <c r="BO369" s="985"/>
      <c r="BP369" s="985"/>
      <c r="BQ369" s="985"/>
      <c r="BR369" s="985"/>
      <c r="BS369" s="985"/>
      <c r="BT369" s="985"/>
      <c r="BU369" s="985"/>
      <c r="BV369" s="985"/>
    </row>
    <row r="370" spans="1:74" ht="13.5" customHeight="1">
      <c r="A370" s="1000"/>
      <c r="B370" s="14" t="s">
        <v>58</v>
      </c>
      <c r="C370" s="992" t="str">
        <f>IFERROR(VLOOKUP(C369,科目・教員!$A$1:$B$355,2,0),"")</f>
        <v/>
      </c>
      <c r="D370" s="993"/>
      <c r="E370" s="994" t="str">
        <f>IFERROR(VLOOKUP(E369,科目・教員!$A$1:$B$355,2,0),"")</f>
        <v/>
      </c>
      <c r="F370" s="993"/>
      <c r="G370" s="1060" t="str">
        <f>IFERROR(VLOOKUP(G369,科目・教員!$A$1:$B$355,2,0),"")</f>
        <v>上杉　妙子</v>
      </c>
      <c r="H370" s="1061"/>
      <c r="I370" s="994" t="str">
        <f>IFERROR(VLOOKUP(I369,科目・教員!$A$1:$B$355,2,0),"")</f>
        <v>清水　陽一</v>
      </c>
      <c r="J370" s="993"/>
      <c r="K370" s="995" t="str">
        <f>IFERROR(VLOOKUP(K369,科目・教員!$A$1:$B$355,2,0),"")</f>
        <v/>
      </c>
      <c r="L370" s="995"/>
      <c r="M370" s="992" t="str">
        <f>IFERROR(VLOOKUP(M369,科目・教員!$A$1:$B$355,2,0),"")</f>
        <v/>
      </c>
      <c r="N370" s="993"/>
      <c r="O370" s="995" t="str">
        <f>IFERROR(VLOOKUP(O369,科目・教員!$A$1:$B$355,2,0),"")</f>
        <v/>
      </c>
      <c r="P370" s="993"/>
      <c r="Q370" s="995" t="str">
        <f>IFERROR(VLOOKUP(Q369,科目・教員!$A$1:$B$355,2,0),"")</f>
        <v/>
      </c>
      <c r="R370" s="993"/>
      <c r="S370" s="995" t="str">
        <f>IFERROR(VLOOKUP(S369,科目・教員!$A$1:$B$355,2,0),"")</f>
        <v/>
      </c>
      <c r="T370" s="993"/>
      <c r="U370" s="16"/>
      <c r="V370" s="16"/>
      <c r="Z370" s="1000"/>
      <c r="AA370" s="986"/>
      <c r="AB370" s="986"/>
      <c r="AC370" s="986"/>
      <c r="AD370" s="986"/>
      <c r="AE370" s="986"/>
      <c r="AF370" s="986"/>
      <c r="AG370" s="986"/>
      <c r="AH370" s="986"/>
      <c r="AI370" s="986"/>
      <c r="AJ370" s="986"/>
      <c r="AK370" s="986"/>
      <c r="AL370" s="986"/>
      <c r="AM370" s="986"/>
      <c r="AN370" s="986"/>
      <c r="AO370" s="986"/>
      <c r="AP370" s="986"/>
      <c r="AQ370" s="986"/>
      <c r="AR370" s="986"/>
      <c r="AS370" s="986"/>
      <c r="AT370" s="986"/>
      <c r="AU370" s="986"/>
      <c r="AV370" s="986"/>
      <c r="AW370" s="986"/>
      <c r="AX370" s="986"/>
      <c r="AY370" s="986"/>
      <c r="AZ370" s="986"/>
      <c r="BA370" s="986"/>
      <c r="BB370" s="986"/>
      <c r="BC370" s="986"/>
      <c r="BD370" s="986"/>
      <c r="BE370" s="986"/>
      <c r="BF370" s="986"/>
      <c r="BG370" s="986"/>
      <c r="BH370" s="986"/>
      <c r="BI370" s="986"/>
      <c r="BJ370" s="986"/>
      <c r="BK370" s="974"/>
      <c r="BL370" s="974"/>
      <c r="BM370" s="974"/>
      <c r="BN370" s="986"/>
      <c r="BO370" s="986"/>
      <c r="BP370" s="986"/>
      <c r="BQ370" s="986"/>
      <c r="BR370" s="986"/>
      <c r="BS370" s="986"/>
      <c r="BT370" s="986"/>
      <c r="BU370" s="986"/>
      <c r="BV370" s="986"/>
    </row>
    <row r="371" spans="1:74" ht="13.5" customHeight="1">
      <c r="A371" s="1000"/>
      <c r="B371" s="14" t="s">
        <v>69</v>
      </c>
      <c r="C371" s="992" t="str">
        <f>VLOOKUP($C352,'2026年度(1年前期)'!$B$5:$N$208,COLUMN('2026年度(1年前期)'!$I$5)+1,0)&amp;""</f>
        <v/>
      </c>
      <c r="D371" s="993"/>
      <c r="E371" s="994" t="str">
        <f>VLOOKUP($C352,'2026年度(2年前期)'!$B$5:$N$208,COLUMN('2026年度(2年前期)'!$I$5)+1,0)&amp;""</f>
        <v>リアルタイム
(201)</v>
      </c>
      <c r="F371" s="993"/>
      <c r="G371" s="1060" t="str">
        <f>VLOOKUP($C352,'2026年度(3年前期)'!$B$5:$N$208,COLUMN('2026年度(3年前期)'!$I$5)+1,0)&amp;""</f>
        <v>301</v>
      </c>
      <c r="H371" s="1061"/>
      <c r="I371" s="994" t="str">
        <f>VLOOKUP($C352,'2026年度(4年前期)'!$B$5:$N$208,COLUMN('2026年度(4年前期)'!$I$5)+1,0)&amp;""</f>
        <v>101</v>
      </c>
      <c r="J371" s="993"/>
      <c r="K371" s="995" t="str">
        <f>VLOOKUP($C352,'2026年度(助産前期)'!$B$5:$N$208,COLUMN('2026年度(助産前期)'!$I$5)+1,0)&amp;""</f>
        <v/>
      </c>
      <c r="L371" s="995"/>
      <c r="M371" s="992" t="str">
        <f>VLOOKUP($C352,'2026年度(M1前期)'!$B$5:$N$208,COLUMN('2026年度(M1前期)'!$I$5)+1,0)&amp;""</f>
        <v/>
      </c>
      <c r="N371" s="993"/>
      <c r="O371" s="995" t="str">
        <f>VLOOKUP($C352,'2026年度(M2前期)'!$B$5:$N$208,COLUMN('2026年度(M2前期)'!$I$5)+1,0)&amp;""</f>
        <v/>
      </c>
      <c r="P371" s="993"/>
      <c r="Q371" s="995" t="str">
        <f>VLOOKUP($C352,'2026年度(D1前期)'!$B$5:$N$208,COLUMN('2026年度(D1前期)'!$I$5)+1,0)&amp;""</f>
        <v/>
      </c>
      <c r="R371" s="993"/>
      <c r="S371" s="995" t="str">
        <f>VLOOKUP($C352,'2026年度(D23前期)'!$B$5:$N$208,COLUMN('2026年度(D23前期)'!$I$5)+1,0)&amp;""</f>
        <v/>
      </c>
      <c r="T371" s="993"/>
      <c r="U371" s="16"/>
      <c r="V371" s="16"/>
      <c r="Z371" s="1000"/>
      <c r="AA371" s="986"/>
      <c r="AB371" s="986"/>
      <c r="AC371" s="986"/>
      <c r="AD371" s="986"/>
      <c r="AE371" s="986"/>
      <c r="AF371" s="986"/>
      <c r="AG371" s="986"/>
      <c r="AH371" s="986"/>
      <c r="AI371" s="986"/>
      <c r="AJ371" s="986"/>
      <c r="AK371" s="986"/>
      <c r="AL371" s="986"/>
      <c r="AM371" s="986"/>
      <c r="AN371" s="986"/>
      <c r="AO371" s="986"/>
      <c r="AP371" s="986"/>
      <c r="AQ371" s="986"/>
      <c r="AR371" s="986"/>
      <c r="AS371" s="986"/>
      <c r="AT371" s="986"/>
      <c r="AU371" s="986"/>
      <c r="AV371" s="986"/>
      <c r="AW371" s="986"/>
      <c r="AX371" s="986"/>
      <c r="AY371" s="986"/>
      <c r="AZ371" s="986"/>
      <c r="BA371" s="986"/>
      <c r="BB371" s="986"/>
      <c r="BC371" s="986"/>
      <c r="BD371" s="986"/>
      <c r="BE371" s="986"/>
      <c r="BF371" s="986"/>
      <c r="BG371" s="986"/>
      <c r="BH371" s="986"/>
      <c r="BI371" s="986"/>
      <c r="BJ371" s="986"/>
      <c r="BK371" s="974"/>
      <c r="BL371" s="974"/>
      <c r="BM371" s="974"/>
      <c r="BN371" s="986"/>
      <c r="BO371" s="986"/>
      <c r="BP371" s="986"/>
      <c r="BQ371" s="986"/>
      <c r="BR371" s="986"/>
      <c r="BS371" s="986"/>
      <c r="BT371" s="986"/>
      <c r="BU371" s="986"/>
      <c r="BV371" s="986"/>
    </row>
    <row r="372" spans="1:74" ht="13.5" customHeight="1">
      <c r="A372" s="1001"/>
      <c r="B372" s="15" t="s">
        <v>63</v>
      </c>
      <c r="C372" s="1003"/>
      <c r="D372" s="1004"/>
      <c r="E372" s="988"/>
      <c r="F372" s="989"/>
      <c r="G372" s="1071" t="s">
        <v>184</v>
      </c>
      <c r="H372" s="1091"/>
      <c r="I372" s="988"/>
      <c r="J372" s="989"/>
      <c r="K372" s="990"/>
      <c r="L372" s="990"/>
      <c r="M372" s="991"/>
      <c r="N372" s="989"/>
      <c r="O372" s="990"/>
      <c r="P372" s="989"/>
      <c r="Q372" s="990"/>
      <c r="R372" s="989"/>
      <c r="S372" s="990"/>
      <c r="T372" s="989"/>
      <c r="U372" s="16"/>
      <c r="V372" s="16"/>
      <c r="Z372" s="1001"/>
      <c r="AA372" s="987"/>
      <c r="AB372" s="987"/>
      <c r="AC372" s="987"/>
      <c r="AD372" s="987"/>
      <c r="AE372" s="987"/>
      <c r="AF372" s="987"/>
      <c r="AG372" s="987"/>
      <c r="AH372" s="987"/>
      <c r="AI372" s="987"/>
      <c r="AJ372" s="987"/>
      <c r="AK372" s="987"/>
      <c r="AL372" s="987"/>
      <c r="AM372" s="987"/>
      <c r="AN372" s="987"/>
      <c r="AO372" s="987"/>
      <c r="AP372" s="987"/>
      <c r="AQ372" s="987"/>
      <c r="AR372" s="987"/>
      <c r="AS372" s="987"/>
      <c r="AT372" s="987"/>
      <c r="AU372" s="987"/>
      <c r="AV372" s="987"/>
      <c r="AW372" s="987"/>
      <c r="AX372" s="987"/>
      <c r="AY372" s="987"/>
      <c r="AZ372" s="987"/>
      <c r="BA372" s="987"/>
      <c r="BB372" s="987"/>
      <c r="BC372" s="987"/>
      <c r="BD372" s="987"/>
      <c r="BE372" s="987"/>
      <c r="BF372" s="987"/>
      <c r="BG372" s="987"/>
      <c r="BH372" s="987"/>
      <c r="BI372" s="987"/>
      <c r="BJ372" s="987"/>
      <c r="BK372" s="975"/>
      <c r="BL372" s="975"/>
      <c r="BM372" s="975"/>
      <c r="BN372" s="987"/>
      <c r="BO372" s="987"/>
      <c r="BP372" s="987"/>
      <c r="BQ372" s="987"/>
      <c r="BR372" s="987"/>
      <c r="BS372" s="987"/>
      <c r="BT372" s="987"/>
      <c r="BU372" s="987"/>
      <c r="BV372" s="987"/>
    </row>
    <row r="373" spans="1:74" ht="13.5" customHeight="1">
      <c r="A373" s="1000" t="s">
        <v>78</v>
      </c>
      <c r="B373" s="14" t="s">
        <v>53</v>
      </c>
      <c r="C373" s="996" t="str">
        <f>VLOOKUP($C352,'2026年度(1年前期)'!$B$5:$N$208,COLUMN('2026年度(1年前期)'!$K$5),0)&amp;""</f>
        <v/>
      </c>
      <c r="D373" s="997"/>
      <c r="E373" s="1002" t="str">
        <f>VLOOKUP($C352,'2026年度(2年前期)'!$B$5:$N$208,COLUMN('2026年度(2年前期)'!$K$5),0)&amp;""</f>
        <v>疾病･病態論Ⅱ
(新井先生①)</v>
      </c>
      <c r="F373" s="997"/>
      <c r="G373" s="1002" t="str">
        <f>VLOOKUP($C352,'2026年度(3年前期)'!$B$5:$N$208,COLUMN('2026年度(3年前期)'!$K$5),0)&amp;""</f>
        <v/>
      </c>
      <c r="H373" s="997"/>
      <c r="I373" s="1002" t="str">
        <f>VLOOKUP($C352,'2026年度(4年前期)'!$B$5:$N$208,COLUMN('2026年度(4年前期)'!$K$5),0)&amp;""</f>
        <v>卒業研究Ⅰ</v>
      </c>
      <c r="J373" s="997"/>
      <c r="K373" s="998" t="str">
        <f>VLOOKUP($C352,'2026年度(助産前期)'!$B$5:$N$208,COLUMN('2026年度(助産前期)'!$K$5),0)&amp;""</f>
        <v/>
      </c>
      <c r="L373" s="998"/>
      <c r="M373" s="996" t="str">
        <f>VLOOKUP($C352,'2026年度(M1前期)'!$B$5:$N$208,COLUMN('2026年度(M1前期)'!$K$5),0)&amp;""</f>
        <v/>
      </c>
      <c r="N373" s="997"/>
      <c r="O373" s="998" t="str">
        <f>VLOOKUP($C352,'2026年度(M2前期)'!$B$5:$N$208,COLUMN('2026年度(M2前期)'!$K$5),0)&amp;""</f>
        <v/>
      </c>
      <c r="P373" s="997"/>
      <c r="Q373" s="998" t="str">
        <f>VLOOKUP($C352,'2026年度(D1前期)'!$B$5:$N$208,COLUMN('2026年度(D1前期)'!$K$5),0)&amp;""</f>
        <v/>
      </c>
      <c r="R373" s="997"/>
      <c r="S373" s="998" t="str">
        <f>VLOOKUP($C352,'2026年度(D23前期)'!$B$5:$N$208,COLUMN('2026年度(D23前期)'!$K$5),0)&amp;""</f>
        <v/>
      </c>
      <c r="T373" s="997"/>
      <c r="V373" s="16"/>
      <c r="Z373" s="1000" t="str">
        <f>A373</f>
        <v>５時限（16：50～18：20）</v>
      </c>
      <c r="AA373" s="985"/>
      <c r="AB373" s="985"/>
      <c r="AC373" s="985"/>
      <c r="AD373" s="985"/>
      <c r="AE373" s="985"/>
      <c r="AF373" s="985"/>
      <c r="AG373" s="985" t="s">
        <v>222</v>
      </c>
      <c r="AH373" s="985"/>
      <c r="AI373" s="985"/>
      <c r="AJ373" s="985"/>
      <c r="AK373" s="985"/>
      <c r="AL373" s="985"/>
      <c r="AM373" s="985"/>
      <c r="AN373" s="985"/>
      <c r="AO373" s="985"/>
      <c r="AP373" s="985"/>
      <c r="AQ373" s="985"/>
      <c r="AR373" s="985"/>
      <c r="AS373" s="985"/>
      <c r="AT373" s="985"/>
      <c r="AU373" s="985"/>
      <c r="AV373" s="985" t="s">
        <v>134</v>
      </c>
      <c r="AW373" s="985"/>
      <c r="AX373" s="985"/>
      <c r="AY373" s="985"/>
      <c r="AZ373" s="985"/>
      <c r="BA373" s="985"/>
      <c r="BB373" s="985"/>
      <c r="BC373" s="985"/>
      <c r="BD373" s="985"/>
      <c r="BE373" s="985"/>
      <c r="BF373" s="985"/>
      <c r="BG373" s="985"/>
      <c r="BH373" s="985"/>
      <c r="BI373" s="985"/>
      <c r="BJ373" s="985"/>
      <c r="BK373" s="973"/>
      <c r="BL373" s="973"/>
      <c r="BM373" s="973"/>
      <c r="BN373" s="985"/>
      <c r="BO373" s="985"/>
      <c r="BP373" s="985"/>
      <c r="BQ373" s="985"/>
      <c r="BR373" s="985"/>
      <c r="BS373" s="985"/>
      <c r="BT373" s="985"/>
      <c r="BU373" s="985"/>
      <c r="BV373" s="985"/>
    </row>
    <row r="374" spans="1:74" ht="13.5" customHeight="1">
      <c r="A374" s="1000"/>
      <c r="B374" s="14" t="s">
        <v>58</v>
      </c>
      <c r="C374" s="992" t="str">
        <f>IFERROR(VLOOKUP(C373,科目・教員!$A$1:$B$355,2,0),"")</f>
        <v/>
      </c>
      <c r="D374" s="993"/>
      <c r="E374" s="994" t="str">
        <f>IFERROR(VLOOKUP(E373,科目・教員!$A$1:$B$355,2,0),"")</f>
        <v/>
      </c>
      <c r="F374" s="993"/>
      <c r="G374" s="994" t="str">
        <f>IFERROR(VLOOKUP(G373,科目・教員!$A$1:$B$355,2,0),"")</f>
        <v/>
      </c>
      <c r="H374" s="993"/>
      <c r="I374" s="994" t="str">
        <f>IFERROR(VLOOKUP(I373,科目・教員!$A$1:$B$355,2,0),"")</f>
        <v>各担当教員</v>
      </c>
      <c r="J374" s="993"/>
      <c r="K374" s="995" t="str">
        <f>IFERROR(VLOOKUP(K373,科目・教員!$A$1:$B$355,2,0),"")</f>
        <v/>
      </c>
      <c r="L374" s="995"/>
      <c r="M374" s="992" t="str">
        <f>IFERROR(VLOOKUP(M373,科目・教員!$A$1:$B$355,2,0),"")</f>
        <v/>
      </c>
      <c r="N374" s="993"/>
      <c r="O374" s="995" t="str">
        <f>IFERROR(VLOOKUP(O373,科目・教員!$A$1:$B$355,2,0),"")</f>
        <v/>
      </c>
      <c r="P374" s="993"/>
      <c r="Q374" s="995" t="str">
        <f>IFERROR(VLOOKUP(Q373,科目・教員!$A$1:$B$355,2,0),"")</f>
        <v/>
      </c>
      <c r="R374" s="993"/>
      <c r="S374" s="995" t="str">
        <f>IFERROR(VLOOKUP(S373,科目・教員!$A$1:$B$355,2,0),"")</f>
        <v/>
      </c>
      <c r="T374" s="993"/>
      <c r="V374" s="665"/>
      <c r="Z374" s="1000"/>
      <c r="AA374" s="986"/>
      <c r="AB374" s="986"/>
      <c r="AC374" s="986"/>
      <c r="AD374" s="986"/>
      <c r="AE374" s="986"/>
      <c r="AF374" s="986"/>
      <c r="AG374" s="986"/>
      <c r="AH374" s="986"/>
      <c r="AI374" s="986"/>
      <c r="AJ374" s="986"/>
      <c r="AK374" s="986"/>
      <c r="AL374" s="986"/>
      <c r="AM374" s="986"/>
      <c r="AN374" s="986"/>
      <c r="AO374" s="986"/>
      <c r="AP374" s="986"/>
      <c r="AQ374" s="986"/>
      <c r="AR374" s="986"/>
      <c r="AS374" s="986"/>
      <c r="AT374" s="986"/>
      <c r="AU374" s="986"/>
      <c r="AV374" s="986"/>
      <c r="AW374" s="986"/>
      <c r="AX374" s="986"/>
      <c r="AY374" s="986"/>
      <c r="AZ374" s="986"/>
      <c r="BA374" s="986"/>
      <c r="BB374" s="986"/>
      <c r="BC374" s="986"/>
      <c r="BD374" s="986"/>
      <c r="BE374" s="986"/>
      <c r="BF374" s="986"/>
      <c r="BG374" s="986"/>
      <c r="BH374" s="986"/>
      <c r="BI374" s="986"/>
      <c r="BJ374" s="986"/>
      <c r="BK374" s="974"/>
      <c r="BL374" s="974"/>
      <c r="BM374" s="974"/>
      <c r="BN374" s="986"/>
      <c r="BO374" s="986"/>
      <c r="BP374" s="986"/>
      <c r="BQ374" s="986"/>
      <c r="BR374" s="986"/>
      <c r="BS374" s="986"/>
      <c r="BT374" s="986"/>
      <c r="BU374" s="986"/>
      <c r="BV374" s="986"/>
    </row>
    <row r="375" spans="1:74" ht="13.5" customHeight="1">
      <c r="A375" s="1000"/>
      <c r="B375" s="14" t="s">
        <v>69</v>
      </c>
      <c r="C375" s="992" t="str">
        <f>VLOOKUP($C352,'2026年度(1年前期)'!$B$5:$N$208,COLUMN('2026年度(1年前期)'!$K$5)+1,0)&amp;""</f>
        <v/>
      </c>
      <c r="D375" s="993"/>
      <c r="E375" s="994" t="str">
        <f>VLOOKUP($C352,'2026年度(2年前期)'!$B$5:$N$208,COLUMN('2026年度(2年前期)'!$K$5)+1,0)&amp;""</f>
        <v>リアルタイム
(201)</v>
      </c>
      <c r="F375" s="993"/>
      <c r="G375" s="994" t="str">
        <f>VLOOKUP($C352,'2026年度(3年前期)'!$B$5:$N$208,COLUMN('2026年度(3年前期)'!$K$5)+1,0)&amp;""</f>
        <v/>
      </c>
      <c r="H375" s="993"/>
      <c r="I375" s="994" t="str">
        <f>VLOOKUP($C352,'2026年度(4年前期)'!$B$5:$N$208,COLUMN('2026年度(4年前期)'!$K$5)+1,0)&amp;""</f>
        <v/>
      </c>
      <c r="J375" s="993"/>
      <c r="K375" s="995" t="str">
        <f>VLOOKUP($C352,'2026年度(助産前期)'!$B$5:$N$208,COLUMN('2026年度(助産前期)'!$K$5)+1,0)&amp;""</f>
        <v/>
      </c>
      <c r="L375" s="995"/>
      <c r="M375" s="992" t="str">
        <f>VLOOKUP($C352,'2026年度(M1前期)'!$B$5:$N$208,COLUMN('2026年度(M1前期)'!$K$5)+1,0)&amp;""</f>
        <v/>
      </c>
      <c r="N375" s="993"/>
      <c r="O375" s="995" t="str">
        <f>VLOOKUP($C352,'2026年度(M2前期)'!$B$5:$N$208,COLUMN('2026年度(M2前期)'!$K$5)+1,0)&amp;""</f>
        <v/>
      </c>
      <c r="P375" s="993"/>
      <c r="Q375" s="995" t="str">
        <f>VLOOKUP($C352,'2026年度(D1前期)'!$B$5:$N$208,COLUMN('2026年度(D1前期)'!$K$5)+1,0)&amp;""</f>
        <v/>
      </c>
      <c r="R375" s="993"/>
      <c r="S375" s="995" t="str">
        <f>VLOOKUP($C352,'2026年度(D23前期)'!$B$5:$N$208,COLUMN('2026年度(D23前期)'!$K$5)+1,0)&amp;""</f>
        <v/>
      </c>
      <c r="T375" s="993"/>
      <c r="V375" s="16"/>
      <c r="Z375" s="1000"/>
      <c r="AA375" s="986"/>
      <c r="AB375" s="986"/>
      <c r="AC375" s="986"/>
      <c r="AD375" s="986"/>
      <c r="AE375" s="986"/>
      <c r="AF375" s="986"/>
      <c r="AG375" s="986"/>
      <c r="AH375" s="986"/>
      <c r="AI375" s="986"/>
      <c r="AJ375" s="986"/>
      <c r="AK375" s="986"/>
      <c r="AL375" s="986"/>
      <c r="AM375" s="986"/>
      <c r="AN375" s="986"/>
      <c r="AO375" s="986"/>
      <c r="AP375" s="986"/>
      <c r="AQ375" s="986"/>
      <c r="AR375" s="986"/>
      <c r="AS375" s="986"/>
      <c r="AT375" s="986"/>
      <c r="AU375" s="986"/>
      <c r="AV375" s="986"/>
      <c r="AW375" s="986"/>
      <c r="AX375" s="986"/>
      <c r="AY375" s="986"/>
      <c r="AZ375" s="986"/>
      <c r="BA375" s="986"/>
      <c r="BB375" s="986"/>
      <c r="BC375" s="986"/>
      <c r="BD375" s="986"/>
      <c r="BE375" s="986"/>
      <c r="BF375" s="986"/>
      <c r="BG375" s="986"/>
      <c r="BH375" s="986"/>
      <c r="BI375" s="986"/>
      <c r="BJ375" s="986"/>
      <c r="BK375" s="974"/>
      <c r="BL375" s="974"/>
      <c r="BM375" s="974"/>
      <c r="BN375" s="986"/>
      <c r="BO375" s="986"/>
      <c r="BP375" s="986"/>
      <c r="BQ375" s="986"/>
      <c r="BR375" s="986"/>
      <c r="BS375" s="986"/>
      <c r="BT375" s="986"/>
      <c r="BU375" s="986"/>
      <c r="BV375" s="986"/>
    </row>
    <row r="376" spans="1:74" ht="13.5" customHeight="1">
      <c r="A376" s="1001"/>
      <c r="B376" s="15" t="s">
        <v>63</v>
      </c>
      <c r="C376" s="991"/>
      <c r="D376" s="989"/>
      <c r="E376" s="988"/>
      <c r="F376" s="989"/>
      <c r="G376" s="988"/>
      <c r="H376" s="989"/>
      <c r="I376" s="988"/>
      <c r="J376" s="989"/>
      <c r="K376" s="990"/>
      <c r="L376" s="990"/>
      <c r="M376" s="991"/>
      <c r="N376" s="989"/>
      <c r="O376" s="990"/>
      <c r="P376" s="989"/>
      <c r="Q376" s="990"/>
      <c r="R376" s="989"/>
      <c r="S376" s="990"/>
      <c r="T376" s="989"/>
      <c r="U376" s="19"/>
      <c r="V376" s="26"/>
      <c r="W376" s="19"/>
      <c r="X376" s="19"/>
      <c r="Z376" s="1001"/>
      <c r="AA376" s="987"/>
      <c r="AB376" s="987"/>
      <c r="AC376" s="987"/>
      <c r="AD376" s="987"/>
      <c r="AE376" s="987"/>
      <c r="AF376" s="987"/>
      <c r="AG376" s="987"/>
      <c r="AH376" s="987"/>
      <c r="AI376" s="987"/>
      <c r="AJ376" s="987"/>
      <c r="AK376" s="987"/>
      <c r="AL376" s="987"/>
      <c r="AM376" s="987"/>
      <c r="AN376" s="987"/>
      <c r="AO376" s="987"/>
      <c r="AP376" s="987"/>
      <c r="AQ376" s="987"/>
      <c r="AR376" s="987"/>
      <c r="AS376" s="987"/>
      <c r="AT376" s="987"/>
      <c r="AU376" s="987"/>
      <c r="AV376" s="987"/>
      <c r="AW376" s="987"/>
      <c r="AX376" s="987"/>
      <c r="AY376" s="987"/>
      <c r="AZ376" s="987"/>
      <c r="BA376" s="987"/>
      <c r="BB376" s="987"/>
      <c r="BC376" s="987"/>
      <c r="BD376" s="987"/>
      <c r="BE376" s="987"/>
      <c r="BF376" s="987"/>
      <c r="BG376" s="987"/>
      <c r="BH376" s="987"/>
      <c r="BI376" s="987"/>
      <c r="BJ376" s="987"/>
      <c r="BK376" s="975"/>
      <c r="BL376" s="975"/>
      <c r="BM376" s="975"/>
      <c r="BN376" s="987"/>
      <c r="BO376" s="987"/>
      <c r="BP376" s="987"/>
      <c r="BQ376" s="987"/>
      <c r="BR376" s="987"/>
      <c r="BS376" s="987"/>
      <c r="BT376" s="987"/>
      <c r="BU376" s="987"/>
      <c r="BV376" s="987"/>
    </row>
    <row r="377" spans="1:74" ht="18">
      <c r="A377" s="4"/>
      <c r="B377" s="5"/>
      <c r="C377" s="1035">
        <f>C352+1</f>
        <v>46128</v>
      </c>
      <c r="D377" s="1035"/>
      <c r="E377" s="1035"/>
      <c r="F377" s="1035"/>
      <c r="G377" s="1035"/>
      <c r="H377" s="1035"/>
      <c r="I377" s="1035"/>
      <c r="J377" s="1035"/>
      <c r="K377" s="1035"/>
      <c r="L377" s="1035"/>
      <c r="M377" s="1035"/>
      <c r="N377" s="1035"/>
      <c r="O377" s="1035"/>
      <c r="P377" s="1035"/>
      <c r="Q377" s="1035"/>
      <c r="R377" s="1035"/>
      <c r="S377" s="1035"/>
      <c r="T377" s="1035"/>
      <c r="U377" s="1055">
        <f>C377</f>
        <v>46128</v>
      </c>
      <c r="V377" s="1056"/>
      <c r="W377" s="1056"/>
      <c r="X377" s="1056"/>
      <c r="Y377" s="1056"/>
      <c r="Z377" s="1057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1000" t="s">
        <v>52</v>
      </c>
      <c r="B378" s="11" t="s">
        <v>53</v>
      </c>
      <c r="C378" s="1011" t="str">
        <f>VLOOKUP($C377,'2026年度(1年前期)'!$B$5:$N$208,COLUMN('2026年度(1年前期)'!$C$5),0)&amp;""</f>
        <v>生活援助論Ⅰ</v>
      </c>
      <c r="D378" s="1012"/>
      <c r="E378" s="1018" t="str">
        <f>VLOOKUP($C377,'2026年度(2年前期)'!$B$5:$N$208,COLUMN('2026年度(2年前期)'!$C$5),0)&amp;""</f>
        <v/>
      </c>
      <c r="F378" s="1012"/>
      <c r="G378" s="1018" t="str">
        <f>VLOOKUP($C377,'2026年度(3年前期)'!$B$5:$N$208,COLUMN('2026年度(3年前期)'!$C$5),0)&amp;""</f>
        <v>精神看護援助論</v>
      </c>
      <c r="H378" s="1012"/>
      <c r="I378" s="1018" t="str">
        <f>VLOOKUP($C377,'2026年度(4年前期)'!$B$5:$N$208,COLUMN('2026年度(4年前期)'!$C$5),0)&amp;""</f>
        <v/>
      </c>
      <c r="J378" s="1012"/>
      <c r="K378" s="997" t="str">
        <f>VLOOKUP($C377,'2026年度(助産前期)'!$B$5:$N$208,COLUMN('2026年度(助産前期)'!$C$5),0)&amp;""</f>
        <v>助産学演習Ⅰ
（妊娠期の保健指導)</v>
      </c>
      <c r="L378" s="1029"/>
      <c r="M378" s="1036" t="str">
        <f>VLOOKUP($C377,'2026年度(M1前期)'!$B$5:$N$208,COLUMN('2026年度(M1前期)'!$C$5),0)&amp;""</f>
        <v>成育看護学特論A-Ⅰ
感染管理看護学特論A-Ⅱ
精神看護学特論A-Ⅱ</v>
      </c>
      <c r="N378" s="1029"/>
      <c r="O378" s="1018" t="str">
        <f>VLOOKUP($C377,'2026年度(M2前期)'!$B$5:$N$208,COLUMN('2026年度(M2前期)'!$C$5),0)&amp;""</f>
        <v>長寿看護学演習A-Ⅱ</v>
      </c>
      <c r="P378" s="1012"/>
      <c r="Q378" s="1018" t="str">
        <f>VLOOKUP($C377,'2026年度(D1前期)'!$B$5:$N$208,COLUMN('2026年度(D1前期)'!$C$5),0)&amp;""</f>
        <v/>
      </c>
      <c r="R378" s="1012"/>
      <c r="S378" s="997" t="str">
        <f>VLOOKUP($C377,'2026年度(D23前期)'!$B$5:$N$208,COLUMN('2026年度(D23前期)'!$C$5),0)&amp;""</f>
        <v>特別研究</v>
      </c>
      <c r="T378" s="1012"/>
      <c r="U378" s="763" t="s">
        <v>275</v>
      </c>
      <c r="Z378" s="999" t="str">
        <f>A378</f>
        <v xml:space="preserve">１時限（09：20～10：50） </v>
      </c>
      <c r="AA378" s="985" t="s">
        <v>276</v>
      </c>
      <c r="AB378" s="985"/>
      <c r="AC378" s="985"/>
      <c r="AD378" s="985"/>
      <c r="AE378" s="985"/>
      <c r="AF378" s="985"/>
      <c r="AG378" s="985"/>
      <c r="AH378" s="985"/>
      <c r="AI378" s="985"/>
      <c r="AJ378" s="985"/>
      <c r="AK378" s="985"/>
      <c r="AL378" s="985"/>
      <c r="AM378" s="985"/>
      <c r="AN378" s="985"/>
      <c r="AO378" s="985"/>
      <c r="AP378" s="985"/>
      <c r="AQ378" s="985"/>
      <c r="AR378" s="985"/>
      <c r="AS378" s="985"/>
      <c r="AT378" s="985"/>
      <c r="AU378" s="985"/>
      <c r="AV378" s="985" t="s">
        <v>134</v>
      </c>
      <c r="AW378" s="985" t="s">
        <v>112</v>
      </c>
      <c r="AX378" s="985"/>
      <c r="AY378" s="985"/>
      <c r="AZ378" s="985" t="s">
        <v>260</v>
      </c>
      <c r="BA378" s="985" t="s">
        <v>277</v>
      </c>
      <c r="BB378" s="985" t="s">
        <v>278</v>
      </c>
      <c r="BC378" s="985"/>
      <c r="BD378" s="985"/>
      <c r="BE378" s="985"/>
      <c r="BF378" s="985"/>
      <c r="BG378" s="985"/>
      <c r="BH378" s="985"/>
      <c r="BI378" s="985"/>
      <c r="BJ378" s="985"/>
      <c r="BK378" s="973"/>
      <c r="BL378" s="973" t="s">
        <v>87</v>
      </c>
      <c r="BM378" s="973"/>
      <c r="BN378" s="985"/>
      <c r="BO378" s="985"/>
      <c r="BP378" s="985"/>
      <c r="BQ378" s="985"/>
      <c r="BR378" s="985"/>
      <c r="BS378" s="985"/>
      <c r="BT378" s="985"/>
      <c r="BU378" s="985"/>
      <c r="BV378" s="985"/>
    </row>
    <row r="379" spans="1:74" ht="13.5" customHeight="1">
      <c r="A379" s="1000"/>
      <c r="B379" s="14" t="s">
        <v>58</v>
      </c>
      <c r="C379" s="1014" t="str">
        <f>IFERROR(VLOOKUP(C378,科目・教員!$A$1:$B$355,2,0),"")</f>
        <v>森下　純子</v>
      </c>
      <c r="D379" s="1013"/>
      <c r="E379" s="1025" t="str">
        <f>IFERROR(VLOOKUP(E378,科目・教員!$A$1:$B$355,2,0),"")</f>
        <v/>
      </c>
      <c r="F379" s="1013"/>
      <c r="G379" s="1025" t="str">
        <f>IFERROR(VLOOKUP(G378,科目・教員!$A$1:$B$355,2,0),"")</f>
        <v>松浦　佳代</v>
      </c>
      <c r="H379" s="1013"/>
      <c r="I379" s="1025" t="str">
        <f>IFERROR(VLOOKUP(I378,科目・教員!$A$1:$B$355,2,0),"")</f>
        <v/>
      </c>
      <c r="J379" s="1013"/>
      <c r="K379" s="993" t="str">
        <f>IFERROR(VLOOKUP(K378,科目・教員!$A$1:$B$355,2,0),"")</f>
        <v/>
      </c>
      <c r="L379" s="1026"/>
      <c r="M379" s="1032" t="str">
        <f>IFERROR(VLOOKUP(M378,科目・教員!$A$1:$B$355,2,0),"")</f>
        <v/>
      </c>
      <c r="N379" s="1013"/>
      <c r="O379" s="1025" t="str">
        <f>IFERROR(VLOOKUP(O378,科目・教員!$A$1:$B$355,2,0),"")</f>
        <v/>
      </c>
      <c r="P379" s="1013"/>
      <c r="Q379" s="1025" t="str">
        <f>IFERROR(VLOOKUP(Q378,科目・教員!$A$1:$B$355,2,0),"")</f>
        <v/>
      </c>
      <c r="R379" s="1013"/>
      <c r="S379" s="993" t="str">
        <f>IFERROR(VLOOKUP(S378,科目・教員!$A$1:$B$355,2,0),"")</f>
        <v/>
      </c>
      <c r="T379" s="1013"/>
      <c r="U379" s="763" t="s">
        <v>279</v>
      </c>
      <c r="Z379" s="1000"/>
      <c r="AA379" s="986"/>
      <c r="AB379" s="986"/>
      <c r="AC379" s="986"/>
      <c r="AD379" s="986"/>
      <c r="AE379" s="986"/>
      <c r="AF379" s="986"/>
      <c r="AG379" s="986"/>
      <c r="AH379" s="986"/>
      <c r="AI379" s="986"/>
      <c r="AJ379" s="986"/>
      <c r="AK379" s="986"/>
      <c r="AL379" s="986"/>
      <c r="AM379" s="986"/>
      <c r="AN379" s="986"/>
      <c r="AO379" s="986"/>
      <c r="AP379" s="986"/>
      <c r="AQ379" s="986"/>
      <c r="AR379" s="986"/>
      <c r="AS379" s="986"/>
      <c r="AT379" s="986"/>
      <c r="AU379" s="986"/>
      <c r="AV379" s="974"/>
      <c r="AW379" s="986"/>
      <c r="AX379" s="986"/>
      <c r="AY379" s="986"/>
      <c r="AZ379" s="986"/>
      <c r="BA379" s="986"/>
      <c r="BB379" s="986"/>
      <c r="BC379" s="986"/>
      <c r="BD379" s="986"/>
      <c r="BE379" s="986"/>
      <c r="BF379" s="986"/>
      <c r="BG379" s="986"/>
      <c r="BH379" s="986"/>
      <c r="BI379" s="986"/>
      <c r="BJ379" s="986"/>
      <c r="BK379" s="974"/>
      <c r="BL379" s="974"/>
      <c r="BM379" s="974"/>
      <c r="BN379" s="986"/>
      <c r="BO379" s="986"/>
      <c r="BP379" s="986"/>
      <c r="BQ379" s="986"/>
      <c r="BR379" s="986"/>
      <c r="BS379" s="986"/>
      <c r="BT379" s="986"/>
      <c r="BU379" s="986"/>
      <c r="BV379" s="986"/>
    </row>
    <row r="380" spans="1:74" ht="13.5" customHeight="1">
      <c r="A380" s="1000"/>
      <c r="B380" s="14" t="s">
        <v>69</v>
      </c>
      <c r="C380" s="1014" t="str">
        <f>VLOOKUP($C377,'2026年度(1年前期)'!$B$5:$N$208,COLUMN('2026年度(1年前期)'!$C$5)+1,0)&amp;""</f>
        <v>101</v>
      </c>
      <c r="D380" s="1013"/>
      <c r="E380" s="1025" t="str">
        <f>VLOOKUP($C377,'2026年度(2年前期)'!$B$5:$N$208,COLUMN('2026年度(2年前期)'!$C$5)+1,0)&amp;""</f>
        <v/>
      </c>
      <c r="F380" s="1013"/>
      <c r="G380" s="1025" t="str">
        <f>VLOOKUP($C377,'2026年度(3年前期)'!$B$5:$N$208,COLUMN('2026年度(3年前期)'!$C$5)+1,0)&amp;""</f>
        <v>301</v>
      </c>
      <c r="H380" s="1013"/>
      <c r="I380" s="1025" t="str">
        <f>VLOOKUP($C377,'2026年度(4年前期)'!$B$5:$N$208,COLUMN('2026年度(4年前期)'!$C$5)+1,0)&amp;""</f>
        <v/>
      </c>
      <c r="J380" s="1013"/>
      <c r="K380" s="993" t="str">
        <f>VLOOKUP($C377,'2026年度(助産前期)'!$B$5:$N$208,COLUMN('2026年度(助産前期)'!$C$5)+1,0)&amp;""</f>
        <v>304</v>
      </c>
      <c r="L380" s="1026"/>
      <c r="M380" s="1032" t="str">
        <f>VLOOKUP($C377,'2026年度(M1前期)'!$B$5:$N$208,COLUMN('2026年度(M1前期)'!C$5)+1,0)&amp;""</f>
        <v>成育：臨床講義室1
精神：臨床講義室2</v>
      </c>
      <c r="N380" s="1013"/>
      <c r="O380" s="1025" t="str">
        <f>VLOOKUP($C377,'2026年度(M2前期)'!$B$5:$N$208,COLUMN('2026年度(M2前期)'!$C$5)+1,0)&amp;""</f>
        <v/>
      </c>
      <c r="P380" s="1013"/>
      <c r="Q380" s="1025" t="str">
        <f>VLOOKUP($C377,'2026年度(D1前期)'!$B$5:$N$208,COLUMN('2026年度(D1前期)'!$C$5)+1,0)&amp;""</f>
        <v/>
      </c>
      <c r="R380" s="1013"/>
      <c r="S380" s="993" t="str">
        <f>VLOOKUP($C377,'2026年度(D23前期)'!$B$5:$N$208,COLUMN('2026年度(D23前期)'!$C$5)+1,0)&amp;""</f>
        <v/>
      </c>
      <c r="T380" s="1013"/>
      <c r="U380" s="763" t="s">
        <v>87</v>
      </c>
      <c r="Z380" s="1000"/>
      <c r="AA380" s="986"/>
      <c r="AB380" s="986"/>
      <c r="AC380" s="986"/>
      <c r="AD380" s="986"/>
      <c r="AE380" s="986"/>
      <c r="AF380" s="986"/>
      <c r="AG380" s="986"/>
      <c r="AH380" s="986"/>
      <c r="AI380" s="986"/>
      <c r="AJ380" s="986"/>
      <c r="AK380" s="986"/>
      <c r="AL380" s="986"/>
      <c r="AM380" s="986"/>
      <c r="AN380" s="986"/>
      <c r="AO380" s="986"/>
      <c r="AP380" s="986"/>
      <c r="AQ380" s="986"/>
      <c r="AR380" s="986"/>
      <c r="AS380" s="986"/>
      <c r="AT380" s="986"/>
      <c r="AU380" s="986"/>
      <c r="AV380" s="974"/>
      <c r="AW380" s="986"/>
      <c r="AX380" s="986"/>
      <c r="AY380" s="986"/>
      <c r="AZ380" s="986"/>
      <c r="BA380" s="986"/>
      <c r="BB380" s="986"/>
      <c r="BC380" s="986"/>
      <c r="BD380" s="986"/>
      <c r="BE380" s="986"/>
      <c r="BF380" s="986"/>
      <c r="BG380" s="986"/>
      <c r="BH380" s="986"/>
      <c r="BI380" s="986"/>
      <c r="BJ380" s="986"/>
      <c r="BK380" s="974"/>
      <c r="BL380" s="974"/>
      <c r="BM380" s="974"/>
      <c r="BN380" s="986"/>
      <c r="BO380" s="986"/>
      <c r="BP380" s="986"/>
      <c r="BQ380" s="986"/>
      <c r="BR380" s="986"/>
      <c r="BS380" s="986"/>
      <c r="BT380" s="986"/>
      <c r="BU380" s="986"/>
      <c r="BV380" s="986"/>
    </row>
    <row r="381" spans="1:74" ht="13.5" customHeight="1">
      <c r="A381" s="1001"/>
      <c r="B381" s="15" t="s">
        <v>63</v>
      </c>
      <c r="C381" s="1003"/>
      <c r="D381" s="1037"/>
      <c r="E381" s="988"/>
      <c r="F381" s="1031"/>
      <c r="G381" s="988"/>
      <c r="H381" s="1031"/>
      <c r="I381" s="988"/>
      <c r="J381" s="1031"/>
      <c r="K381" s="990"/>
      <c r="L381" s="1034"/>
      <c r="M381" s="1030"/>
      <c r="N381" s="1031"/>
      <c r="O381" s="988"/>
      <c r="P381" s="1031"/>
      <c r="Q381" s="988"/>
      <c r="R381" s="1031"/>
      <c r="S381" s="990"/>
      <c r="T381" s="1031"/>
      <c r="U381" s="763" t="s">
        <v>205</v>
      </c>
      <c r="Z381" s="1001"/>
      <c r="AA381" s="987"/>
      <c r="AB381" s="987"/>
      <c r="AC381" s="987"/>
      <c r="AD381" s="987"/>
      <c r="AE381" s="987"/>
      <c r="AF381" s="987"/>
      <c r="AG381" s="987"/>
      <c r="AH381" s="987"/>
      <c r="AI381" s="987"/>
      <c r="AJ381" s="987"/>
      <c r="AK381" s="987"/>
      <c r="AL381" s="987"/>
      <c r="AM381" s="987"/>
      <c r="AN381" s="987"/>
      <c r="AO381" s="987"/>
      <c r="AP381" s="987"/>
      <c r="AQ381" s="987"/>
      <c r="AR381" s="987"/>
      <c r="AS381" s="987"/>
      <c r="AT381" s="987"/>
      <c r="AU381" s="987"/>
      <c r="AV381" s="975"/>
      <c r="AW381" s="987"/>
      <c r="AX381" s="987"/>
      <c r="AY381" s="987"/>
      <c r="AZ381" s="987"/>
      <c r="BA381" s="987"/>
      <c r="BB381" s="987"/>
      <c r="BC381" s="987"/>
      <c r="BD381" s="987"/>
      <c r="BE381" s="987"/>
      <c r="BF381" s="987"/>
      <c r="BG381" s="987"/>
      <c r="BH381" s="987"/>
      <c r="BI381" s="987"/>
      <c r="BJ381" s="987"/>
      <c r="BK381" s="975"/>
      <c r="BL381" s="975"/>
      <c r="BM381" s="975"/>
      <c r="BN381" s="987"/>
      <c r="BO381" s="987"/>
      <c r="BP381" s="987"/>
      <c r="BQ381" s="987"/>
      <c r="BR381" s="987"/>
      <c r="BS381" s="987"/>
      <c r="BT381" s="987"/>
      <c r="BU381" s="987"/>
      <c r="BV381" s="987"/>
    </row>
    <row r="382" spans="1:74" ht="13.5" customHeight="1">
      <c r="A382" s="1000" t="s">
        <v>65</v>
      </c>
      <c r="B382" s="14" t="s">
        <v>53</v>
      </c>
      <c r="C382" s="1011" t="str">
        <f>VLOOKUP($C377,'2026年度(1年前期)'!$B$5:$N$208,COLUMN('2026年度(1年前期)'!$E$5),0)&amp;""</f>
        <v>生活援助論Ⅰ</v>
      </c>
      <c r="D382" s="1012"/>
      <c r="E382" s="1018" t="str">
        <f>VLOOKUP($C377,'2026年度(2年前期)'!$B$5:$N$208,COLUMN('2026年度(2年前期)'!$E$5),0)&amp;""</f>
        <v>看護過程原論</v>
      </c>
      <c r="F382" s="1012"/>
      <c r="G382" s="1018" t="str">
        <f>VLOOKUP($C377,'2026年度(3年前期)'!$B$5:$N$208,COLUMN('2026年度(3年前期)'!$E$5),0)&amp;""</f>
        <v>老年看護援助論</v>
      </c>
      <c r="H382" s="1012"/>
      <c r="I382" s="1018" t="str">
        <f>VLOOKUP($C377,'2026年度(4年前期)'!$B$5:$N$208,COLUMN('2026年度(4年前期)'!$E$5),0)&amp;""</f>
        <v/>
      </c>
      <c r="J382" s="1012"/>
      <c r="K382" s="997" t="str">
        <f>VLOOKUP($C377,'2026年度(助産前期)'!$B$5:$N$208,COLUMN('2026年度(助産前期)'!$E$5),0)&amp;""</f>
        <v>助産学演習Ⅰ
(妊娠期の保健指導)</v>
      </c>
      <c r="L382" s="1029"/>
      <c r="M382" s="1011" t="str">
        <f>VLOOKUP($C377,'2026年度(M1前期)'!$B$5:$N$208,COLUMN('2026年度(M1前期)'!$E$5),0)&amp;""</f>
        <v>成育看護学特論A-Ⅰ
感染管理看護学特論A-Ⅱ
精神看護学特論A-Ⅱ</v>
      </c>
      <c r="N382" s="1012"/>
      <c r="O382" s="997" t="str">
        <f>VLOOKUP($C377,'2026年度(M2前期)'!$B$5:$N$208,COLUMN('2026年度(M2前期)'!$E$5),0)&amp;""</f>
        <v>長寿看護学演習A-Ⅱ</v>
      </c>
      <c r="P382" s="1012"/>
      <c r="Q382" s="997" t="str">
        <f>VLOOKUP($C377,'2026年度(D1前期)'!$B$5:$N$208,COLUMN('2026年度(D1前期)'!$E$5),0)&amp;""</f>
        <v/>
      </c>
      <c r="R382" s="1012"/>
      <c r="S382" s="997" t="str">
        <f>VLOOKUP($C377,'2026年度(D23前期)'!$B$5:$N$208,COLUMN('2026年度(D23前期)'!$E$5),0)&amp;""</f>
        <v>特別研究</v>
      </c>
      <c r="T382" s="1012"/>
      <c r="U382" s="16"/>
      <c r="Z382" s="1000" t="str">
        <f>A382</f>
        <v>２時限（11：00～12：30）</v>
      </c>
      <c r="AA382" s="985" t="s">
        <v>276</v>
      </c>
      <c r="AB382" s="985"/>
      <c r="AC382" s="985"/>
      <c r="AD382" s="985"/>
      <c r="AE382" s="985"/>
      <c r="AF382" s="985"/>
      <c r="AG382" s="985" t="s">
        <v>154</v>
      </c>
      <c r="AH382" s="985"/>
      <c r="AI382" s="985"/>
      <c r="AJ382" s="985"/>
      <c r="AK382" s="985"/>
      <c r="AL382" s="985"/>
      <c r="AM382" s="985"/>
      <c r="AN382" s="985"/>
      <c r="AO382" s="985"/>
      <c r="AP382" s="985"/>
      <c r="AQ382" s="985"/>
      <c r="AR382" s="985"/>
      <c r="AS382" s="985"/>
      <c r="AT382" s="985"/>
      <c r="AU382" s="985"/>
      <c r="AV382" s="985" t="s">
        <v>134</v>
      </c>
      <c r="AW382" s="985" t="s">
        <v>109</v>
      </c>
      <c r="AX382" s="985"/>
      <c r="AY382" s="985"/>
      <c r="AZ382" s="985" t="s">
        <v>260</v>
      </c>
      <c r="BA382" s="985" t="s">
        <v>277</v>
      </c>
      <c r="BB382" s="985" t="s">
        <v>278</v>
      </c>
      <c r="BC382" s="985"/>
      <c r="BD382" s="985"/>
      <c r="BE382" s="985"/>
      <c r="BF382" s="985"/>
      <c r="BG382" s="985"/>
      <c r="BH382" s="985"/>
      <c r="BI382" s="985"/>
      <c r="BJ382" s="985"/>
      <c r="BK382" s="973"/>
      <c r="BL382" s="973"/>
      <c r="BM382" s="973"/>
      <c r="BN382" s="985"/>
      <c r="BO382" s="985"/>
      <c r="BP382" s="985"/>
      <c r="BQ382" s="985"/>
      <c r="BR382" s="985"/>
      <c r="BS382" s="985"/>
      <c r="BT382" s="985"/>
      <c r="BU382" s="985"/>
      <c r="BV382" s="985"/>
    </row>
    <row r="383" spans="1:74" ht="13.5" customHeight="1">
      <c r="A383" s="1000"/>
      <c r="B383" s="14" t="s">
        <v>58</v>
      </c>
      <c r="C383" s="1014" t="str">
        <f>IFERROR(VLOOKUP(C382,科目・教員!$A$1:$B$355,2,0),"")</f>
        <v>森下　純子</v>
      </c>
      <c r="D383" s="1013"/>
      <c r="E383" s="1025" t="str">
        <f>IFERROR(VLOOKUP(E382,科目・教員!$A$1:$B$355,2,0),"")</f>
        <v>亀岡　智美</v>
      </c>
      <c r="F383" s="1013"/>
      <c r="G383" s="1025" t="str">
        <f>IFERROR(VLOOKUP(G382,科目・教員!$A$1:$B$355,2,0),"")</f>
        <v>綿貫　成明</v>
      </c>
      <c r="H383" s="1013"/>
      <c r="I383" s="1025" t="str">
        <f>IFERROR(VLOOKUP(I382,科目・教員!$A$1:$B$355,2,0),"")</f>
        <v/>
      </c>
      <c r="J383" s="1013"/>
      <c r="K383" s="993" t="str">
        <f>IFERROR(VLOOKUP(K382,科目・教員!$A$1:$B$355,2,0),"")</f>
        <v/>
      </c>
      <c r="L383" s="1026"/>
      <c r="M383" s="1014" t="str">
        <f>IFERROR(VLOOKUP(M382,科目・教員!$A$1:$B$355,2,0),"")</f>
        <v/>
      </c>
      <c r="N383" s="1013"/>
      <c r="O383" s="993" t="str">
        <f>IFERROR(VLOOKUP(O382,科目・教員!$A$1:$B$355,2,0),"")</f>
        <v/>
      </c>
      <c r="P383" s="1013"/>
      <c r="Q383" s="993" t="str">
        <f>IFERROR(VLOOKUP(Q382,科目・教員!$A$1:$B$355,2,0),"")</f>
        <v/>
      </c>
      <c r="R383" s="1013"/>
      <c r="S383" s="993" t="str">
        <f>IFERROR(VLOOKUP(S382,科目・教員!$A$1:$B$355,2,0),"")</f>
        <v/>
      </c>
      <c r="T383" s="1013"/>
      <c r="U383" s="16"/>
      <c r="Z383" s="1000"/>
      <c r="AA383" s="986"/>
      <c r="AB383" s="986"/>
      <c r="AC383" s="986"/>
      <c r="AD383" s="986"/>
      <c r="AE383" s="986"/>
      <c r="AF383" s="986"/>
      <c r="AG383" s="986"/>
      <c r="AH383" s="986"/>
      <c r="AI383" s="986"/>
      <c r="AJ383" s="986"/>
      <c r="AK383" s="986"/>
      <c r="AL383" s="986"/>
      <c r="AM383" s="986"/>
      <c r="AN383" s="986"/>
      <c r="AO383" s="986"/>
      <c r="AP383" s="986"/>
      <c r="AQ383" s="986"/>
      <c r="AR383" s="986"/>
      <c r="AS383" s="986"/>
      <c r="AT383" s="986"/>
      <c r="AU383" s="986"/>
      <c r="AV383" s="986"/>
      <c r="AW383" s="986"/>
      <c r="AX383" s="986"/>
      <c r="AY383" s="986"/>
      <c r="AZ383" s="986"/>
      <c r="BA383" s="986"/>
      <c r="BB383" s="986"/>
      <c r="BC383" s="986"/>
      <c r="BD383" s="986"/>
      <c r="BE383" s="986"/>
      <c r="BF383" s="986"/>
      <c r="BG383" s="986"/>
      <c r="BH383" s="986"/>
      <c r="BI383" s="986"/>
      <c r="BJ383" s="986"/>
      <c r="BK383" s="974"/>
      <c r="BL383" s="974"/>
      <c r="BM383" s="974"/>
      <c r="BN383" s="986"/>
      <c r="BO383" s="986"/>
      <c r="BP383" s="986"/>
      <c r="BQ383" s="986"/>
      <c r="BR383" s="986"/>
      <c r="BS383" s="986"/>
      <c r="BT383" s="986"/>
      <c r="BU383" s="986"/>
      <c r="BV383" s="986"/>
    </row>
    <row r="384" spans="1:74" ht="13.5" customHeight="1">
      <c r="A384" s="1000"/>
      <c r="B384" s="14" t="s">
        <v>69</v>
      </c>
      <c r="C384" s="1014" t="str">
        <f>VLOOKUP($C377,'2026年度(1年前期)'!$B$5:$N$208,COLUMN('2026年度(1年前期)'!$E$5)+1,0)&amp;""</f>
        <v>101</v>
      </c>
      <c r="D384" s="1013"/>
      <c r="E384" s="1025" t="str">
        <f>VLOOKUP($C377,'2026年度(2年前期)'!$B$5:$N$208,COLUMN('2026年度(2年前期)'!$E$5)+1,0)&amp;""</f>
        <v>201</v>
      </c>
      <c r="F384" s="1013"/>
      <c r="G384" s="1025" t="str">
        <f>VLOOKUP($C377,'2026年度(3年前期)'!$B$5:$N$208,COLUMN('2026年度(3年前期)'!$E$5)+1,0)&amp;""</f>
        <v>301</v>
      </c>
      <c r="H384" s="1013"/>
      <c r="I384" s="1025" t="str">
        <f>VLOOKUP($C377,'2026年度(4年前期)'!$B$5:$N$208,COLUMN('2026年度(4年前期)'!$E$5)+1,0)&amp;""</f>
        <v/>
      </c>
      <c r="J384" s="1013"/>
      <c r="K384" s="993" t="str">
        <f>VLOOKUP($C377,'2026年度(助産前期)'!$B$5:$N$208,COLUMN('2026年度(助産前期)'!$E$5)+1,0)&amp;""</f>
        <v>304</v>
      </c>
      <c r="L384" s="1026"/>
      <c r="M384" s="1014" t="str">
        <f>VLOOKUP($C377,'2026年度(M1前期)'!$B$5:$N$208,COLUMN('2026年度(M1前期)'!$E$5)+1,0)&amp;""</f>
        <v>成育：臨床講義室1
精神：臨床講義室2</v>
      </c>
      <c r="N384" s="1013"/>
      <c r="O384" s="993" t="str">
        <f>VLOOKUP($C377,'2026年度(M2前期)'!$B$5:$N$208,COLUMN('2026年度(M2前期)'!$E$5)+1,0)&amp;""</f>
        <v/>
      </c>
      <c r="P384" s="1013"/>
      <c r="Q384" s="993" t="str">
        <f>VLOOKUP($C377,'2026年度(D1前期)'!$B$5:$N$208,COLUMN('2026年度(D1前期)'!$E$5)+1,0)&amp;""</f>
        <v/>
      </c>
      <c r="R384" s="1013"/>
      <c r="S384" s="993" t="str">
        <f>VLOOKUP($C377,'2026年度(D23前期)'!$B$5:$N$208,COLUMN('2026年度(D23前期)'!$E$5)+1,0)&amp;""</f>
        <v/>
      </c>
      <c r="T384" s="1013"/>
      <c r="U384" s="16"/>
      <c r="Z384" s="1000"/>
      <c r="AA384" s="986"/>
      <c r="AB384" s="986"/>
      <c r="AC384" s="986"/>
      <c r="AD384" s="986"/>
      <c r="AE384" s="986"/>
      <c r="AF384" s="986"/>
      <c r="AG384" s="986"/>
      <c r="AH384" s="986"/>
      <c r="AI384" s="986"/>
      <c r="AJ384" s="986"/>
      <c r="AK384" s="986"/>
      <c r="AL384" s="986"/>
      <c r="AM384" s="986"/>
      <c r="AN384" s="986"/>
      <c r="AO384" s="986"/>
      <c r="AP384" s="986"/>
      <c r="AQ384" s="986"/>
      <c r="AR384" s="986"/>
      <c r="AS384" s="986"/>
      <c r="AT384" s="986"/>
      <c r="AU384" s="986"/>
      <c r="AV384" s="986"/>
      <c r="AW384" s="986"/>
      <c r="AX384" s="986"/>
      <c r="AY384" s="986"/>
      <c r="AZ384" s="986"/>
      <c r="BA384" s="986"/>
      <c r="BB384" s="986"/>
      <c r="BC384" s="986"/>
      <c r="BD384" s="986"/>
      <c r="BE384" s="986"/>
      <c r="BF384" s="986"/>
      <c r="BG384" s="986"/>
      <c r="BH384" s="986"/>
      <c r="BI384" s="986"/>
      <c r="BJ384" s="986"/>
      <c r="BK384" s="974"/>
      <c r="BL384" s="974"/>
      <c r="BM384" s="974"/>
      <c r="BN384" s="986"/>
      <c r="BO384" s="986"/>
      <c r="BP384" s="986"/>
      <c r="BQ384" s="986"/>
      <c r="BR384" s="986"/>
      <c r="BS384" s="986"/>
      <c r="BT384" s="986"/>
      <c r="BU384" s="986"/>
      <c r="BV384" s="986"/>
    </row>
    <row r="385" spans="1:74" ht="13.5" customHeight="1">
      <c r="A385" s="1017"/>
      <c r="B385" s="15" t="s">
        <v>63</v>
      </c>
      <c r="C385" s="991"/>
      <c r="D385" s="989"/>
      <c r="E385" s="988"/>
      <c r="F385" s="989"/>
      <c r="G385" s="988"/>
      <c r="H385" s="989"/>
      <c r="I385" s="988"/>
      <c r="J385" s="989"/>
      <c r="K385" s="990"/>
      <c r="L385" s="990"/>
      <c r="M385" s="991"/>
      <c r="N385" s="989"/>
      <c r="O385" s="990"/>
      <c r="P385" s="989"/>
      <c r="Q385" s="990"/>
      <c r="R385" s="989"/>
      <c r="S385" s="990"/>
      <c r="T385" s="989"/>
      <c r="U385" s="16"/>
      <c r="Z385" s="1001"/>
      <c r="AA385" s="987"/>
      <c r="AB385" s="987"/>
      <c r="AC385" s="987"/>
      <c r="AD385" s="987"/>
      <c r="AE385" s="987"/>
      <c r="AF385" s="987"/>
      <c r="AG385" s="987"/>
      <c r="AH385" s="987"/>
      <c r="AI385" s="987"/>
      <c r="AJ385" s="987"/>
      <c r="AK385" s="987"/>
      <c r="AL385" s="987"/>
      <c r="AM385" s="987"/>
      <c r="AN385" s="987"/>
      <c r="AO385" s="987"/>
      <c r="AP385" s="987"/>
      <c r="AQ385" s="987"/>
      <c r="AR385" s="987"/>
      <c r="AS385" s="987"/>
      <c r="AT385" s="987"/>
      <c r="AU385" s="987"/>
      <c r="AV385" s="987"/>
      <c r="AW385" s="987"/>
      <c r="AX385" s="987"/>
      <c r="AY385" s="987"/>
      <c r="AZ385" s="987"/>
      <c r="BA385" s="987"/>
      <c r="BB385" s="987"/>
      <c r="BC385" s="987"/>
      <c r="BD385" s="987"/>
      <c r="BE385" s="987"/>
      <c r="BF385" s="987"/>
      <c r="BG385" s="987"/>
      <c r="BH385" s="987"/>
      <c r="BI385" s="987"/>
      <c r="BJ385" s="987"/>
      <c r="BK385" s="975"/>
      <c r="BL385" s="975"/>
      <c r="BM385" s="975"/>
      <c r="BN385" s="987"/>
      <c r="BO385" s="987"/>
      <c r="BP385" s="987"/>
      <c r="BQ385" s="987"/>
      <c r="BR385" s="987"/>
      <c r="BS385" s="987"/>
      <c r="BT385" s="987"/>
      <c r="BU385" s="987"/>
      <c r="BV385" s="987"/>
    </row>
    <row r="386" spans="1:74" ht="13.5" customHeight="1">
      <c r="A386" s="999" t="s">
        <v>71</v>
      </c>
      <c r="B386" s="17" t="s">
        <v>72</v>
      </c>
      <c r="C386" s="1011"/>
      <c r="D386" s="1012"/>
      <c r="E386" s="1018"/>
      <c r="F386" s="1012"/>
      <c r="G386" s="1018"/>
      <c r="H386" s="1012"/>
      <c r="I386" s="1018"/>
      <c r="J386" s="1012"/>
      <c r="K386" s="997"/>
      <c r="L386" s="1029"/>
      <c r="M386" s="1011"/>
      <c r="N386" s="1012"/>
      <c r="O386" s="997"/>
      <c r="P386" s="1012"/>
      <c r="Q386" s="997"/>
      <c r="R386" s="1012"/>
      <c r="S386" s="997"/>
      <c r="T386" s="1012"/>
      <c r="Z386" s="1000" t="str">
        <f>A386</f>
        <v>昼休み（12：30～13：30）</v>
      </c>
      <c r="AA386" s="985"/>
      <c r="AB386" s="985"/>
      <c r="AC386" s="985"/>
      <c r="AD386" s="985"/>
      <c r="AE386" s="985"/>
      <c r="AF386" s="985"/>
      <c r="AG386" s="985"/>
      <c r="AH386" s="985"/>
      <c r="AI386" s="985"/>
      <c r="AJ386" s="985"/>
      <c r="AK386" s="985"/>
      <c r="AL386" s="985"/>
      <c r="AM386" s="985"/>
      <c r="AN386" s="985"/>
      <c r="AO386" s="985"/>
      <c r="AP386" s="985"/>
      <c r="AQ386" s="985"/>
      <c r="AR386" s="985"/>
      <c r="AS386" s="985"/>
      <c r="AT386" s="985"/>
      <c r="AU386" s="985"/>
      <c r="AV386" s="985" t="s">
        <v>134</v>
      </c>
      <c r="AW386" s="985"/>
      <c r="AX386" s="985"/>
      <c r="AY386" s="985"/>
      <c r="AZ386" s="985"/>
      <c r="BA386" s="985"/>
      <c r="BB386" s="985"/>
      <c r="BC386" s="985"/>
      <c r="BD386" s="985"/>
      <c r="BE386" s="985"/>
      <c r="BF386" s="985"/>
      <c r="BG386" s="985"/>
      <c r="BH386" s="985"/>
      <c r="BI386" s="985"/>
      <c r="BJ386" s="985"/>
      <c r="BK386" s="973"/>
      <c r="BL386" s="973"/>
      <c r="BM386" s="973"/>
      <c r="BN386" s="985"/>
      <c r="BO386" s="985"/>
      <c r="BP386" s="985"/>
      <c r="BQ386" s="985"/>
      <c r="BR386" s="985"/>
      <c r="BS386" s="985"/>
      <c r="BT386" s="985"/>
      <c r="BU386" s="985"/>
      <c r="BV386" s="985"/>
    </row>
    <row r="387" spans="1:74" ht="13.5" customHeight="1">
      <c r="A387" s="1000"/>
      <c r="B387" s="17" t="s">
        <v>73</v>
      </c>
      <c r="C387" s="1014"/>
      <c r="D387" s="1013"/>
      <c r="E387" s="1025"/>
      <c r="F387" s="1013"/>
      <c r="G387" s="1025"/>
      <c r="H387" s="1013"/>
      <c r="I387" s="1025"/>
      <c r="J387" s="1013"/>
      <c r="K387" s="993"/>
      <c r="L387" s="1026"/>
      <c r="M387" s="1014"/>
      <c r="N387" s="1013"/>
      <c r="O387" s="993"/>
      <c r="P387" s="1013"/>
      <c r="Q387" s="993"/>
      <c r="R387" s="1013"/>
      <c r="S387" s="993"/>
      <c r="T387" s="1013"/>
      <c r="Z387" s="1000"/>
      <c r="AA387" s="986"/>
      <c r="AB387" s="986"/>
      <c r="AC387" s="986"/>
      <c r="AD387" s="986"/>
      <c r="AE387" s="986"/>
      <c r="AF387" s="986"/>
      <c r="AG387" s="986"/>
      <c r="AH387" s="986"/>
      <c r="AI387" s="986"/>
      <c r="AJ387" s="986"/>
      <c r="AK387" s="986"/>
      <c r="AL387" s="986"/>
      <c r="AM387" s="986"/>
      <c r="AN387" s="986"/>
      <c r="AO387" s="986"/>
      <c r="AP387" s="986"/>
      <c r="AQ387" s="986"/>
      <c r="AR387" s="986"/>
      <c r="AS387" s="986"/>
      <c r="AT387" s="986"/>
      <c r="AU387" s="986"/>
      <c r="AV387" s="986"/>
      <c r="AW387" s="986"/>
      <c r="AX387" s="986"/>
      <c r="AY387" s="986"/>
      <c r="AZ387" s="986"/>
      <c r="BA387" s="986"/>
      <c r="BB387" s="986"/>
      <c r="BC387" s="986"/>
      <c r="BD387" s="986"/>
      <c r="BE387" s="986"/>
      <c r="BF387" s="986"/>
      <c r="BG387" s="986"/>
      <c r="BH387" s="986"/>
      <c r="BI387" s="986"/>
      <c r="BJ387" s="986"/>
      <c r="BK387" s="974"/>
      <c r="BL387" s="974"/>
      <c r="BM387" s="974"/>
      <c r="BN387" s="986"/>
      <c r="BO387" s="986"/>
      <c r="BP387" s="986"/>
      <c r="BQ387" s="986"/>
      <c r="BR387" s="986"/>
      <c r="BS387" s="986"/>
      <c r="BT387" s="986"/>
      <c r="BU387" s="986"/>
      <c r="BV387" s="986"/>
    </row>
    <row r="388" spans="1:74" ht="13.5" customHeight="1">
      <c r="A388" s="1000"/>
      <c r="B388" s="17" t="s">
        <v>69</v>
      </c>
      <c r="C388" s="1014"/>
      <c r="D388" s="1013"/>
      <c r="E388" s="1025"/>
      <c r="F388" s="1013"/>
      <c r="G388" s="1025"/>
      <c r="H388" s="1013"/>
      <c r="I388" s="1025"/>
      <c r="J388" s="1013"/>
      <c r="K388" s="993"/>
      <c r="L388" s="1026"/>
      <c r="M388" s="1014"/>
      <c r="N388" s="1013"/>
      <c r="O388" s="993"/>
      <c r="P388" s="1013"/>
      <c r="Q388" s="993"/>
      <c r="R388" s="1013"/>
      <c r="S388" s="993"/>
      <c r="T388" s="1013"/>
      <c r="Z388" s="1000"/>
      <c r="AA388" s="986"/>
      <c r="AB388" s="986"/>
      <c r="AC388" s="986"/>
      <c r="AD388" s="986"/>
      <c r="AE388" s="986"/>
      <c r="AF388" s="986"/>
      <c r="AG388" s="986"/>
      <c r="AH388" s="986"/>
      <c r="AI388" s="986"/>
      <c r="AJ388" s="986"/>
      <c r="AK388" s="986"/>
      <c r="AL388" s="986"/>
      <c r="AM388" s="986"/>
      <c r="AN388" s="986"/>
      <c r="AO388" s="986"/>
      <c r="AP388" s="986"/>
      <c r="AQ388" s="986"/>
      <c r="AR388" s="986"/>
      <c r="AS388" s="986"/>
      <c r="AT388" s="986"/>
      <c r="AU388" s="986"/>
      <c r="AV388" s="986"/>
      <c r="AW388" s="986"/>
      <c r="AX388" s="986"/>
      <c r="AY388" s="986"/>
      <c r="AZ388" s="986"/>
      <c r="BA388" s="986"/>
      <c r="BB388" s="986"/>
      <c r="BC388" s="986"/>
      <c r="BD388" s="986"/>
      <c r="BE388" s="986"/>
      <c r="BF388" s="986"/>
      <c r="BG388" s="986"/>
      <c r="BH388" s="986"/>
      <c r="BI388" s="986"/>
      <c r="BJ388" s="986"/>
      <c r="BK388" s="974"/>
      <c r="BL388" s="974"/>
      <c r="BM388" s="974"/>
      <c r="BN388" s="986"/>
      <c r="BO388" s="986"/>
      <c r="BP388" s="986"/>
      <c r="BQ388" s="986"/>
      <c r="BR388" s="986"/>
      <c r="BS388" s="986"/>
      <c r="BT388" s="986"/>
      <c r="BU388" s="986"/>
      <c r="BV388" s="986"/>
    </row>
    <row r="389" spans="1:74" ht="13.5" customHeight="1">
      <c r="A389" s="1001"/>
      <c r="B389" s="18" t="s">
        <v>63</v>
      </c>
      <c r="C389" s="1023"/>
      <c r="D389" s="1016"/>
      <c r="E389" s="1024"/>
      <c r="F389" s="1016"/>
      <c r="G389" s="1024"/>
      <c r="H389" s="1016"/>
      <c r="I389" s="1024"/>
      <c r="J389" s="1016"/>
      <c r="K389" s="1015"/>
      <c r="L389" s="1015"/>
      <c r="M389" s="1023"/>
      <c r="N389" s="1016"/>
      <c r="O389" s="1015"/>
      <c r="P389" s="1016"/>
      <c r="Q389" s="1015"/>
      <c r="R389" s="1016"/>
      <c r="S389" s="1015"/>
      <c r="T389" s="1016"/>
      <c r="Z389" s="1001"/>
      <c r="AA389" s="987"/>
      <c r="AB389" s="987"/>
      <c r="AC389" s="987"/>
      <c r="AD389" s="987"/>
      <c r="AE389" s="987"/>
      <c r="AF389" s="987"/>
      <c r="AG389" s="987"/>
      <c r="AH389" s="987"/>
      <c r="AI389" s="987"/>
      <c r="AJ389" s="987"/>
      <c r="AK389" s="987"/>
      <c r="AL389" s="987"/>
      <c r="AM389" s="987"/>
      <c r="AN389" s="987"/>
      <c r="AO389" s="987"/>
      <c r="AP389" s="987"/>
      <c r="AQ389" s="987"/>
      <c r="AR389" s="987"/>
      <c r="AS389" s="987"/>
      <c r="AT389" s="987"/>
      <c r="AU389" s="987"/>
      <c r="AV389" s="987"/>
      <c r="AW389" s="987"/>
      <c r="AX389" s="987"/>
      <c r="AY389" s="987"/>
      <c r="AZ389" s="987"/>
      <c r="BA389" s="987"/>
      <c r="BB389" s="987"/>
      <c r="BC389" s="987"/>
      <c r="BD389" s="987"/>
      <c r="BE389" s="987"/>
      <c r="BF389" s="987"/>
      <c r="BG389" s="987"/>
      <c r="BH389" s="987"/>
      <c r="BI389" s="987"/>
      <c r="BJ389" s="987"/>
      <c r="BK389" s="975"/>
      <c r="BL389" s="975"/>
      <c r="BM389" s="975"/>
      <c r="BN389" s="987"/>
      <c r="BO389" s="987"/>
      <c r="BP389" s="987"/>
      <c r="BQ389" s="987"/>
      <c r="BR389" s="987"/>
      <c r="BS389" s="987"/>
      <c r="BT389" s="987"/>
      <c r="BU389" s="987"/>
      <c r="BV389" s="987"/>
    </row>
    <row r="390" spans="1:74" ht="13.5" customHeight="1">
      <c r="A390" s="1000" t="s">
        <v>74</v>
      </c>
      <c r="B390" s="14" t="s">
        <v>53</v>
      </c>
      <c r="C390" s="996" t="str">
        <f>VLOOKUP($C377,'2026年度(1年前期)'!$B$5:$N$208,COLUMN('2026年度(1年前期)'!$G$5),0)&amp;""</f>
        <v>食の科学</v>
      </c>
      <c r="D390" s="997"/>
      <c r="E390" s="1002" t="str">
        <f>VLOOKUP($C377,'2026年度(2年前期)'!$B$5:$N$208,COLUMN('2026年度(2年前期)'!$G$5),0)&amp;""</f>
        <v>生活援助論Ⅲ(CD)</v>
      </c>
      <c r="F390" s="997"/>
      <c r="G390" s="1002" t="str">
        <f>VLOOKUP($C377,'2026年度(3年前期)'!$B$5:$N$208,COLUMN('2026年度(3年前期)'!$G$5),0)&amp;""</f>
        <v>成人看護援助論Ⅲ</v>
      </c>
      <c r="H390" s="997"/>
      <c r="I390" s="1002" t="str">
        <f>VLOOKUP($C377,'2026年度(4年前期)'!$B$5:$N$208,COLUMN('2026年度(4年前期)'!$G$5),0)&amp;""</f>
        <v/>
      </c>
      <c r="J390" s="997"/>
      <c r="K390" s="998" t="str">
        <f>VLOOKUP($C377,'2026年度(助産前期)'!$B$5:$N$208,COLUMN('2026年度(助産前期)'!$G$5),0)&amp;""</f>
        <v>助産学演習Ⅰ
（母児同室指導)</v>
      </c>
      <c r="L390" s="998"/>
      <c r="M390" s="996" t="str">
        <f>VLOOKUP($C377,'2026年度(M1前期)'!$B$5:$N$208,COLUMN('2026年度(M1前期)'!$G$5),0)&amp;""</f>
        <v>長寿看護学特論A-Ⅰ
感染管理看護学演習A-Ⅰ
精神看護学演習A-Ⅰ</v>
      </c>
      <c r="N390" s="997"/>
      <c r="O390" s="998" t="str">
        <f>VLOOKUP($C377,'2026年度(M2前期)'!$B$5:$N$208,COLUMN('2026年度(M2前期)'!$G$5),0)&amp;""</f>
        <v>特別研究</v>
      </c>
      <c r="P390" s="997"/>
      <c r="Q390" s="998" t="str">
        <f>VLOOKUP($C377,'2026年度(D1前期)'!$B$5:$N$208,COLUMN('2026年度(D1前期)'!$G$5),0)&amp;""</f>
        <v>国際看護学特論Ｂ</v>
      </c>
      <c r="R390" s="997"/>
      <c r="S390" s="998" t="str">
        <f>VLOOKUP($C377,'2026年度(D23前期)'!$B$5:$N$208,COLUMN('2026年度(D23前期)'!$G$5),0)&amp;""</f>
        <v>特別研究</v>
      </c>
      <c r="T390" s="997"/>
      <c r="U390" s="658"/>
      <c r="Z390" s="1000" t="str">
        <f>A390</f>
        <v>３時限（13：30～15：00）</v>
      </c>
      <c r="AA390" s="985" t="s">
        <v>280</v>
      </c>
      <c r="AB390" s="985"/>
      <c r="AC390" s="985"/>
      <c r="AD390" s="985"/>
      <c r="AE390" s="985"/>
      <c r="AF390" s="985"/>
      <c r="AG390" s="985"/>
      <c r="AH390" s="985" t="s">
        <v>139</v>
      </c>
      <c r="AI390" s="985"/>
      <c r="AJ390" s="985"/>
      <c r="AK390" s="985"/>
      <c r="AL390" s="985" t="s">
        <v>139</v>
      </c>
      <c r="AM390" s="985"/>
      <c r="AN390" s="985"/>
      <c r="AO390" s="985"/>
      <c r="AP390" s="985"/>
      <c r="AQ390" s="985"/>
      <c r="AR390" s="985"/>
      <c r="AS390" s="985"/>
      <c r="AT390" s="985"/>
      <c r="AU390" s="985"/>
      <c r="AV390" s="985" t="s">
        <v>134</v>
      </c>
      <c r="AW390" s="985" t="s">
        <v>281</v>
      </c>
      <c r="AX390" s="985" t="s">
        <v>281</v>
      </c>
      <c r="AY390" s="985" t="s">
        <v>281</v>
      </c>
      <c r="AZ390" s="985" t="s">
        <v>260</v>
      </c>
      <c r="BA390" s="985" t="s">
        <v>282</v>
      </c>
      <c r="BB390" s="985" t="s">
        <v>283</v>
      </c>
      <c r="BC390" s="985"/>
      <c r="BD390" s="985"/>
      <c r="BE390" s="985"/>
      <c r="BF390" s="985"/>
      <c r="BG390" s="985"/>
      <c r="BH390" s="985"/>
      <c r="BI390" s="985"/>
      <c r="BJ390" s="985"/>
      <c r="BK390" s="973"/>
      <c r="BL390" s="973"/>
      <c r="BM390" s="973"/>
      <c r="BN390" s="985"/>
      <c r="BO390" s="985"/>
      <c r="BP390" s="985"/>
      <c r="BQ390" s="985"/>
      <c r="BR390" s="985"/>
      <c r="BS390" s="985"/>
      <c r="BT390" s="985"/>
      <c r="BU390" s="985"/>
      <c r="BV390" s="985"/>
    </row>
    <row r="391" spans="1:74" ht="13.5" customHeight="1">
      <c r="A391" s="1000"/>
      <c r="B391" s="14" t="s">
        <v>58</v>
      </c>
      <c r="C391" s="992" t="str">
        <f>IFERROR(VLOOKUP(C390,科目・教員!$A$1:$B$355,2,0),"")</f>
        <v>本間　典子</v>
      </c>
      <c r="D391" s="993"/>
      <c r="E391" s="994" t="str">
        <f>IFERROR(VLOOKUP(E390,科目・教員!$A$1:$B$355,2,0),"")</f>
        <v>矢富　有見子</v>
      </c>
      <c r="F391" s="993"/>
      <c r="G391" s="994" t="str">
        <f>IFERROR(VLOOKUP(G390,科目・教員!$A$1:$B$355,2,0),"")</f>
        <v>杉山　文乃</v>
      </c>
      <c r="H391" s="993"/>
      <c r="I391" s="994" t="str">
        <f>IFERROR(VLOOKUP(I390,科目・教員!$A$1:$B$355,2,0),"")</f>
        <v/>
      </c>
      <c r="J391" s="993"/>
      <c r="K391" s="995" t="str">
        <f>IFERROR(VLOOKUP(K390,科目・教員!$A$1:$B$355,2,0),"")</f>
        <v/>
      </c>
      <c r="L391" s="995"/>
      <c r="M391" s="992" t="str">
        <f>IFERROR(VLOOKUP(M390,科目・教員!$A$1:$B$355,2,0),"")</f>
        <v/>
      </c>
      <c r="N391" s="993"/>
      <c r="O391" s="995" t="str">
        <f>IFERROR(VLOOKUP(O390,科目・教員!$A$1:$B$355,2,0),"")</f>
        <v/>
      </c>
      <c r="P391" s="993"/>
      <c r="Q391" s="995" t="str">
        <f>IFERROR(VLOOKUP(Q390,科目・教員!$A$1:$B$355,2,0),"")</f>
        <v/>
      </c>
      <c r="R391" s="993"/>
      <c r="S391" s="995" t="str">
        <f>IFERROR(VLOOKUP(S390,科目・教員!$A$1:$B$355,2,0),"")</f>
        <v/>
      </c>
      <c r="T391" s="993"/>
      <c r="U391" s="25"/>
      <c r="Z391" s="1000"/>
      <c r="AA391" s="986"/>
      <c r="AB391" s="986"/>
      <c r="AC391" s="986"/>
      <c r="AD391" s="986"/>
      <c r="AE391" s="986"/>
      <c r="AF391" s="986"/>
      <c r="AG391" s="986"/>
      <c r="AH391" s="986"/>
      <c r="AI391" s="986"/>
      <c r="AJ391" s="986"/>
      <c r="AK391" s="986"/>
      <c r="AL391" s="986"/>
      <c r="AM391" s="986"/>
      <c r="AN391" s="986"/>
      <c r="AO391" s="986"/>
      <c r="AP391" s="986"/>
      <c r="AQ391" s="986"/>
      <c r="AR391" s="986"/>
      <c r="AS391" s="986"/>
      <c r="AT391" s="986"/>
      <c r="AU391" s="986"/>
      <c r="AV391" s="986"/>
      <c r="AW391" s="986"/>
      <c r="AX391" s="986"/>
      <c r="AY391" s="986"/>
      <c r="AZ391" s="986"/>
      <c r="BA391" s="986"/>
      <c r="BB391" s="986"/>
      <c r="BC391" s="986"/>
      <c r="BD391" s="986"/>
      <c r="BE391" s="986"/>
      <c r="BF391" s="986"/>
      <c r="BG391" s="986"/>
      <c r="BH391" s="986"/>
      <c r="BI391" s="986"/>
      <c r="BJ391" s="986"/>
      <c r="BK391" s="974"/>
      <c r="BL391" s="974"/>
      <c r="BM391" s="974"/>
      <c r="BN391" s="986"/>
      <c r="BO391" s="986"/>
      <c r="BP391" s="986"/>
      <c r="BQ391" s="986"/>
      <c r="BR391" s="986"/>
      <c r="BS391" s="986"/>
      <c r="BT391" s="986"/>
      <c r="BU391" s="986"/>
      <c r="BV391" s="986"/>
    </row>
    <row r="392" spans="1:74" ht="13.5" customHeight="1">
      <c r="A392" s="1000"/>
      <c r="B392" s="14" t="s">
        <v>69</v>
      </c>
      <c r="C392" s="992" t="str">
        <f>VLOOKUP($C377,'2026年度(1年前期)'!$B$5:$N$208,COLUMN('2026年度(1年前期)'!$G$5)+1,0)&amp;""</f>
        <v>101</v>
      </c>
      <c r="D392" s="993"/>
      <c r="E392" s="994" t="str">
        <f>VLOOKUP($C377,'2026年度(2年前期)'!$B$5:$N$208,COLUMN('2026年度(2年前期)'!$G$5)+1,0)&amp;""</f>
        <v>202･基礎実</v>
      </c>
      <c r="F392" s="993"/>
      <c r="G392" s="994" t="str">
        <f>VLOOKUP($C377,'2026年度(3年前期)'!$B$5:$N$208,COLUMN('2026年度(3年前期)'!$G$5)+1,0)&amp;""</f>
        <v>301･302･303</v>
      </c>
      <c r="H392" s="993"/>
      <c r="I392" s="994" t="str">
        <f>VLOOKUP($C377,'2026年度(4年前期)'!$B$5:$N$208,COLUMN('2026年度(4年前期)'!$G$5)+1,0)&amp;""</f>
        <v/>
      </c>
      <c r="J392" s="993"/>
      <c r="K392" s="995" t="str">
        <f>VLOOKUP($C377,'2026年度(助産前期)'!$B$5:$N$208,COLUMN('2026年度(助産前期)'!$G$5)+1,0)&amp;""</f>
        <v>304</v>
      </c>
      <c r="L392" s="995"/>
      <c r="M392" s="992" t="str">
        <f>VLOOKUP($C377,'2026年度(M1前期)'!$B$5:$N$208,COLUMN('2026年度(M1前期)'!$G$5)+1,0)&amp;""</f>
        <v>長寿：臨床講義室1　精神：臨床講義室2</v>
      </c>
      <c r="N392" s="993"/>
      <c r="O392" s="995" t="str">
        <f>VLOOKUP($C377,'2026年度(M2前期)'!$B$5:$N$208,COLUMN('2026年度(M2前期)'!$G$5)+1,0)&amp;""</f>
        <v/>
      </c>
      <c r="P392" s="993"/>
      <c r="Q392" s="995" t="str">
        <f>VLOOKUP($C377,'2026年度(D1前期)'!$B$5:$N$208,COLUMN('2026年度(D1前期)'!$G$5)+1,0)&amp;""</f>
        <v/>
      </c>
      <c r="R392" s="993"/>
      <c r="S392" s="995" t="str">
        <f>VLOOKUP($C377,'2026年度(D23前期)'!$B$5:$N$208,COLUMN('2026年度(D23前期)'!$G$5)+1,0)&amp;""</f>
        <v/>
      </c>
      <c r="T392" s="993"/>
      <c r="U392" s="658"/>
      <c r="Z392" s="1000"/>
      <c r="AA392" s="986"/>
      <c r="AB392" s="986"/>
      <c r="AC392" s="986"/>
      <c r="AD392" s="986"/>
      <c r="AE392" s="986"/>
      <c r="AF392" s="986"/>
      <c r="AG392" s="986"/>
      <c r="AH392" s="986"/>
      <c r="AI392" s="986"/>
      <c r="AJ392" s="986"/>
      <c r="AK392" s="986"/>
      <c r="AL392" s="986"/>
      <c r="AM392" s="986"/>
      <c r="AN392" s="986"/>
      <c r="AO392" s="986"/>
      <c r="AP392" s="986"/>
      <c r="AQ392" s="986"/>
      <c r="AR392" s="986"/>
      <c r="AS392" s="986"/>
      <c r="AT392" s="986"/>
      <c r="AU392" s="986"/>
      <c r="AV392" s="986"/>
      <c r="AW392" s="986"/>
      <c r="AX392" s="986"/>
      <c r="AY392" s="986"/>
      <c r="AZ392" s="986"/>
      <c r="BA392" s="986"/>
      <c r="BB392" s="986"/>
      <c r="BC392" s="986"/>
      <c r="BD392" s="986"/>
      <c r="BE392" s="986"/>
      <c r="BF392" s="986"/>
      <c r="BG392" s="986"/>
      <c r="BH392" s="986"/>
      <c r="BI392" s="986"/>
      <c r="BJ392" s="986"/>
      <c r="BK392" s="974"/>
      <c r="BL392" s="974"/>
      <c r="BM392" s="974"/>
      <c r="BN392" s="986"/>
      <c r="BO392" s="986"/>
      <c r="BP392" s="986"/>
      <c r="BQ392" s="986"/>
      <c r="BR392" s="986"/>
      <c r="BS392" s="986"/>
      <c r="BT392" s="986"/>
      <c r="BU392" s="986"/>
      <c r="BV392" s="986"/>
    </row>
    <row r="393" spans="1:74" ht="13.5" customHeight="1">
      <c r="A393" s="1017"/>
      <c r="B393" s="15" t="s">
        <v>63</v>
      </c>
      <c r="C393" s="1007"/>
      <c r="D393" s="1008"/>
      <c r="E393" s="988"/>
      <c r="F393" s="989"/>
      <c r="G393" s="988"/>
      <c r="H393" s="989"/>
      <c r="I393" s="988"/>
      <c r="J393" s="989"/>
      <c r="K393" s="990"/>
      <c r="L393" s="990"/>
      <c r="M393" s="991"/>
      <c r="N393" s="989"/>
      <c r="O393" s="990"/>
      <c r="P393" s="989"/>
      <c r="Q393" s="990"/>
      <c r="R393" s="989"/>
      <c r="S393" s="990"/>
      <c r="T393" s="989"/>
      <c r="U393" s="12"/>
      <c r="Z393" s="1001"/>
      <c r="AA393" s="987"/>
      <c r="AB393" s="987"/>
      <c r="AC393" s="987"/>
      <c r="AD393" s="987"/>
      <c r="AE393" s="987"/>
      <c r="AF393" s="987"/>
      <c r="AG393" s="987"/>
      <c r="AH393" s="987"/>
      <c r="AI393" s="987"/>
      <c r="AJ393" s="987"/>
      <c r="AK393" s="987"/>
      <c r="AL393" s="987"/>
      <c r="AM393" s="987"/>
      <c r="AN393" s="987"/>
      <c r="AO393" s="987"/>
      <c r="AP393" s="987"/>
      <c r="AQ393" s="987"/>
      <c r="AR393" s="987"/>
      <c r="AS393" s="987"/>
      <c r="AT393" s="987"/>
      <c r="AU393" s="987"/>
      <c r="AV393" s="987"/>
      <c r="AW393" s="987"/>
      <c r="AX393" s="987"/>
      <c r="AY393" s="987"/>
      <c r="AZ393" s="987"/>
      <c r="BA393" s="987"/>
      <c r="BB393" s="987"/>
      <c r="BC393" s="987"/>
      <c r="BD393" s="987"/>
      <c r="BE393" s="987"/>
      <c r="BF393" s="987"/>
      <c r="BG393" s="987"/>
      <c r="BH393" s="987"/>
      <c r="BI393" s="987"/>
      <c r="BJ393" s="987"/>
      <c r="BK393" s="975"/>
      <c r="BL393" s="975"/>
      <c r="BM393" s="975"/>
      <c r="BN393" s="987"/>
      <c r="BO393" s="987"/>
      <c r="BP393" s="987"/>
      <c r="BQ393" s="987"/>
      <c r="BR393" s="987"/>
      <c r="BS393" s="987"/>
      <c r="BT393" s="987"/>
      <c r="BU393" s="987"/>
      <c r="BV393" s="987"/>
    </row>
    <row r="394" spans="1:74" ht="13.5" customHeight="1">
      <c r="A394" s="1000" t="s">
        <v>75</v>
      </c>
      <c r="B394" s="14" t="s">
        <v>53</v>
      </c>
      <c r="C394" s="996" t="str">
        <f>VLOOKUP($C377,'2026年度(1年前期)'!$B$5:$N$208,COLUMN('2026年度(1年前期)'!$I$5),0)&amp;""</f>
        <v>疫学･保健統計学Ⅰ</v>
      </c>
      <c r="D394" s="997"/>
      <c r="E394" s="1002" t="str">
        <f>VLOOKUP($C377,'2026年度(2年前期)'!$B$5:$N$208,COLUMN('2026年度(2年前期)'!$I$5),0)&amp;""</f>
        <v>生活援助論Ⅲ(CD)</v>
      </c>
      <c r="F394" s="997"/>
      <c r="G394" s="1002" t="str">
        <f>VLOOKUP($C377,'2026年度(3年前期)'!$B$5:$N$208,COLUMN('2026年度(3年前期)'!$I$5),0)&amp;""</f>
        <v>成人看護援助論Ⅲ</v>
      </c>
      <c r="H394" s="997"/>
      <c r="I394" s="1002" t="str">
        <f>VLOOKUP($C377,'2026年度(4年前期)'!$B$5:$N$208,COLUMN('2026年度(4年前期)'!$I$5),0)&amp;""</f>
        <v/>
      </c>
      <c r="J394" s="997"/>
      <c r="K394" s="998" t="str">
        <f>VLOOKUP($C377,'2026年度(助産前期)'!$B$5:$N$208,COLUMN('2026年度(助産前期)'!$I$5),0)&amp;""</f>
        <v>助産学概論</v>
      </c>
      <c r="L394" s="998"/>
      <c r="M394" s="996" t="str">
        <f>VLOOKUP($C377,'2026年度(M1前期)'!$B$5:$N$208,COLUMN('2026年度(M1前期)'!$I$5),0)&amp;""</f>
        <v>長寿看護学特論A-Ⅰ
感染管理看護学演習A-Ⅰ
精神看護学演習A-Ⅰ</v>
      </c>
      <c r="N394" s="997"/>
      <c r="O394" s="998" t="str">
        <f>VLOOKUP($C377,'2026年度(M2前期)'!$B$5:$N$208,COLUMN('2026年度(M2前期)'!$I$5),0)&amp;""</f>
        <v>特別研究</v>
      </c>
      <c r="P394" s="997"/>
      <c r="Q394" s="998" t="str">
        <f>VLOOKUP($C377,'2026年度(D1前期)'!$B$5:$N$208,COLUMN('2026年度(D1前期)'!$I$5),0)&amp;""</f>
        <v>国際看護学特論Ｂ</v>
      </c>
      <c r="R394" s="997"/>
      <c r="S394" s="998" t="str">
        <f>VLOOKUP($C377,'2026年度(D23前期)'!$B$5:$N$208,COLUMN('2026年度(D23前期)'!$I$5),0)&amp;""</f>
        <v>特別研究</v>
      </c>
      <c r="T394" s="997"/>
      <c r="U394" s="704" t="s">
        <v>284</v>
      </c>
      <c r="V394" s="802" t="s">
        <v>160</v>
      </c>
      <c r="Z394" s="1000" t="str">
        <f>A394</f>
        <v>４時限（15：10～16：40）</v>
      </c>
      <c r="AA394" s="985" t="s">
        <v>285</v>
      </c>
      <c r="AB394" s="985"/>
      <c r="AC394" s="985"/>
      <c r="AD394" s="985"/>
      <c r="AE394" s="985"/>
      <c r="AF394" s="985"/>
      <c r="AG394" s="985"/>
      <c r="AH394" s="985" t="s">
        <v>139</v>
      </c>
      <c r="AI394" s="985"/>
      <c r="AJ394" s="985"/>
      <c r="AK394" s="985"/>
      <c r="AL394" s="985" t="s">
        <v>139</v>
      </c>
      <c r="AM394" s="985"/>
      <c r="AN394" s="985"/>
      <c r="AO394" s="985"/>
      <c r="AP394" s="985"/>
      <c r="AQ394" s="985"/>
      <c r="AR394" s="985"/>
      <c r="AS394" s="985"/>
      <c r="AT394" s="985"/>
      <c r="AU394" s="985"/>
      <c r="AV394" s="985" t="s">
        <v>134</v>
      </c>
      <c r="AW394" s="985" t="s">
        <v>281</v>
      </c>
      <c r="AX394" s="985" t="s">
        <v>281</v>
      </c>
      <c r="AY394" s="985" t="s">
        <v>281</v>
      </c>
      <c r="AZ394" s="985" t="s">
        <v>93</v>
      </c>
      <c r="BA394" s="985" t="s">
        <v>282</v>
      </c>
      <c r="BB394" s="985" t="s">
        <v>283</v>
      </c>
      <c r="BC394" s="985"/>
      <c r="BD394" s="985"/>
      <c r="BE394" s="985"/>
      <c r="BF394" s="985"/>
      <c r="BG394" s="985"/>
      <c r="BH394" s="985"/>
      <c r="BI394" s="985"/>
      <c r="BJ394" s="985"/>
      <c r="BK394" s="973" t="s">
        <v>86</v>
      </c>
      <c r="BL394" s="973" t="s">
        <v>173</v>
      </c>
      <c r="BM394" s="973"/>
      <c r="BN394" s="985"/>
      <c r="BO394" s="985"/>
      <c r="BP394" s="985"/>
      <c r="BQ394" s="985"/>
      <c r="BR394" s="985"/>
      <c r="BS394" s="985"/>
      <c r="BT394" s="985"/>
      <c r="BU394" s="985"/>
      <c r="BV394" s="985"/>
    </row>
    <row r="395" spans="1:74" ht="13.5" customHeight="1">
      <c r="A395" s="1000"/>
      <c r="B395" s="14" t="s">
        <v>58</v>
      </c>
      <c r="C395" s="992" t="str">
        <f>IFERROR(VLOOKUP(C394,科目・教員!$A$1:$B$355,2,0),"")</f>
        <v>柏木　公一</v>
      </c>
      <c r="D395" s="993"/>
      <c r="E395" s="994" t="str">
        <f>IFERROR(VLOOKUP(E394,科目・教員!$A$1:$B$355,2,0),"")</f>
        <v>矢富　有見子</v>
      </c>
      <c r="F395" s="993"/>
      <c r="G395" s="994" t="str">
        <f>IFERROR(VLOOKUP(G394,科目・教員!$A$1:$B$355,2,0),"")</f>
        <v>杉山　文乃</v>
      </c>
      <c r="H395" s="993"/>
      <c r="I395" s="994" t="str">
        <f>IFERROR(VLOOKUP(I394,科目・教員!$A$1:$B$355,2,0),"")</f>
        <v/>
      </c>
      <c r="J395" s="993"/>
      <c r="K395" s="995" t="str">
        <f>IFERROR(VLOOKUP(K394,科目・教員!$A$1:$B$355,2,0),"")</f>
        <v>池田　真弓</v>
      </c>
      <c r="L395" s="995"/>
      <c r="M395" s="992" t="str">
        <f>IFERROR(VLOOKUP(M394,科目・教員!$A$1:$B$355,2,0),"")</f>
        <v/>
      </c>
      <c r="N395" s="993"/>
      <c r="O395" s="995" t="str">
        <f>IFERROR(VLOOKUP(O394,科目・教員!$A$1:$B$355,2,0),"")</f>
        <v/>
      </c>
      <c r="P395" s="993"/>
      <c r="Q395" s="995" t="str">
        <f>IFERROR(VLOOKUP(Q394,科目・教員!$A$1:$B$355,2,0),"")</f>
        <v/>
      </c>
      <c r="R395" s="993"/>
      <c r="S395" s="995" t="str">
        <f>IFERROR(VLOOKUP(S394,科目・教員!$A$1:$B$355,2,0),"")</f>
        <v/>
      </c>
      <c r="T395" s="993"/>
      <c r="U395" s="704" t="s">
        <v>88</v>
      </c>
      <c r="V395" s="802" t="s">
        <v>286</v>
      </c>
      <c r="Z395" s="1000"/>
      <c r="AA395" s="986"/>
      <c r="AB395" s="986"/>
      <c r="AC395" s="986"/>
      <c r="AD395" s="986"/>
      <c r="AE395" s="986"/>
      <c r="AF395" s="986"/>
      <c r="AG395" s="986"/>
      <c r="AH395" s="986"/>
      <c r="AI395" s="986"/>
      <c r="AJ395" s="986"/>
      <c r="AK395" s="986"/>
      <c r="AL395" s="986"/>
      <c r="AM395" s="986"/>
      <c r="AN395" s="986"/>
      <c r="AO395" s="986"/>
      <c r="AP395" s="986"/>
      <c r="AQ395" s="986"/>
      <c r="AR395" s="986"/>
      <c r="AS395" s="986"/>
      <c r="AT395" s="986"/>
      <c r="AU395" s="986"/>
      <c r="AV395" s="986"/>
      <c r="AW395" s="986"/>
      <c r="AX395" s="986"/>
      <c r="AY395" s="986"/>
      <c r="AZ395" s="986"/>
      <c r="BA395" s="986"/>
      <c r="BB395" s="986"/>
      <c r="BC395" s="986"/>
      <c r="BD395" s="986"/>
      <c r="BE395" s="986"/>
      <c r="BF395" s="986"/>
      <c r="BG395" s="986"/>
      <c r="BH395" s="986"/>
      <c r="BI395" s="986"/>
      <c r="BJ395" s="986"/>
      <c r="BK395" s="974"/>
      <c r="BL395" s="974"/>
      <c r="BM395" s="974"/>
      <c r="BN395" s="986"/>
      <c r="BO395" s="986"/>
      <c r="BP395" s="986"/>
      <c r="BQ395" s="986"/>
      <c r="BR395" s="986"/>
      <c r="BS395" s="986"/>
      <c r="BT395" s="986"/>
      <c r="BU395" s="986"/>
      <c r="BV395" s="986"/>
    </row>
    <row r="396" spans="1:74" ht="13.5" customHeight="1">
      <c r="A396" s="1000"/>
      <c r="B396" s="14" t="s">
        <v>69</v>
      </c>
      <c r="C396" s="992" t="str">
        <f>VLOOKUP($C377,'2026年度(1年前期)'!$B$5:$N$208,COLUMN('2026年度(1年前期)'!$I$5)+1,0)&amp;""</f>
        <v>101</v>
      </c>
      <c r="D396" s="993"/>
      <c r="E396" s="994" t="str">
        <f>VLOOKUP($C377,'2026年度(2年前期)'!$B$5:$N$208,COLUMN('2026年度(2年前期)'!$I$5)+1,0)&amp;""</f>
        <v>202･基礎実</v>
      </c>
      <c r="F396" s="993"/>
      <c r="G396" s="994" t="str">
        <f>VLOOKUP($C377,'2026年度(3年前期)'!$B$5:$N$208,COLUMN('2026年度(3年前期)'!$I$5)+1,0)&amp;""</f>
        <v>301･302･303</v>
      </c>
      <c r="H396" s="993"/>
      <c r="I396" s="994" t="str">
        <f>VLOOKUP($C377,'2026年度(4年前期)'!$B$5:$N$208,COLUMN('2026年度(4年前期)'!$I$5)+1,0)&amp;""</f>
        <v/>
      </c>
      <c r="J396" s="993"/>
      <c r="K396" s="995" t="str">
        <f>VLOOKUP($C377,'2026年度(助産前期)'!$B$5:$N$208,COLUMN('2026年度(助産前期)'!$I$5)+1,0)&amp;""</f>
        <v>304</v>
      </c>
      <c r="L396" s="995"/>
      <c r="M396" s="992" t="str">
        <f>VLOOKUP($C377,'2026年度(M1前期)'!$B$5:$N$208,COLUMN('2026年度(M1前期)'!$I$5)+1,0)&amp;""</f>
        <v>長寿：臨床講義室1　精神：臨床講義室2</v>
      </c>
      <c r="N396" s="993"/>
      <c r="O396" s="995" t="str">
        <f>VLOOKUP($C377,'2026年度(M2前期)'!$B$5:$N$208,COLUMN('2026年度(M2前期)'!$I$5)+1,0)&amp;""</f>
        <v/>
      </c>
      <c r="P396" s="993"/>
      <c r="Q396" s="995" t="str">
        <f>VLOOKUP($C377,'2026年度(D1前期)'!$B$5:$N$208,COLUMN('2026年度(D1前期)'!$I$5)+1,0)&amp;""</f>
        <v/>
      </c>
      <c r="R396" s="993"/>
      <c r="S396" s="995" t="str">
        <f>VLOOKUP($C377,'2026年度(D23前期)'!$B$5:$N$208,COLUMN('2026年度(D23前期)'!$I$5)+1,0)&amp;""</f>
        <v/>
      </c>
      <c r="T396" s="993"/>
      <c r="U396" s="704" t="s">
        <v>86</v>
      </c>
      <c r="V396" s="802" t="s">
        <v>173</v>
      </c>
      <c r="Z396" s="1000"/>
      <c r="AA396" s="986"/>
      <c r="AB396" s="986"/>
      <c r="AC396" s="986"/>
      <c r="AD396" s="986"/>
      <c r="AE396" s="986"/>
      <c r="AF396" s="986"/>
      <c r="AG396" s="986"/>
      <c r="AH396" s="986"/>
      <c r="AI396" s="986"/>
      <c r="AJ396" s="986"/>
      <c r="AK396" s="986"/>
      <c r="AL396" s="986"/>
      <c r="AM396" s="986"/>
      <c r="AN396" s="986"/>
      <c r="AO396" s="986"/>
      <c r="AP396" s="986"/>
      <c r="AQ396" s="986"/>
      <c r="AR396" s="986"/>
      <c r="AS396" s="986"/>
      <c r="AT396" s="986"/>
      <c r="AU396" s="986"/>
      <c r="AV396" s="986"/>
      <c r="AW396" s="986"/>
      <c r="AX396" s="986"/>
      <c r="AY396" s="986"/>
      <c r="AZ396" s="986"/>
      <c r="BA396" s="986"/>
      <c r="BB396" s="986"/>
      <c r="BC396" s="986"/>
      <c r="BD396" s="986"/>
      <c r="BE396" s="986"/>
      <c r="BF396" s="986"/>
      <c r="BG396" s="986"/>
      <c r="BH396" s="986"/>
      <c r="BI396" s="986"/>
      <c r="BJ396" s="986"/>
      <c r="BK396" s="974"/>
      <c r="BL396" s="974"/>
      <c r="BM396" s="974"/>
      <c r="BN396" s="986"/>
      <c r="BO396" s="986"/>
      <c r="BP396" s="986"/>
      <c r="BQ396" s="986"/>
      <c r="BR396" s="986"/>
      <c r="BS396" s="986"/>
      <c r="BT396" s="986"/>
      <c r="BU396" s="986"/>
      <c r="BV396" s="986"/>
    </row>
    <row r="397" spans="1:74" ht="13.5" customHeight="1">
      <c r="A397" s="1001"/>
      <c r="B397" s="15" t="s">
        <v>63</v>
      </c>
      <c r="C397" s="1007"/>
      <c r="D397" s="1048"/>
      <c r="E397" s="1047"/>
      <c r="F397" s="1008"/>
      <c r="G397" s="988"/>
      <c r="H397" s="989"/>
      <c r="I397" s="988"/>
      <c r="J397" s="989"/>
      <c r="K397" s="990"/>
      <c r="L397" s="990"/>
      <c r="M397" s="991"/>
      <c r="N397" s="989"/>
      <c r="O397" s="990"/>
      <c r="P397" s="989"/>
      <c r="Q397" s="990"/>
      <c r="R397" s="989"/>
      <c r="S397" s="990"/>
      <c r="T397" s="989"/>
      <c r="U397" s="704"/>
      <c r="V397" s="802" t="s">
        <v>205</v>
      </c>
      <c r="Z397" s="1001"/>
      <c r="AA397" s="987"/>
      <c r="AB397" s="987"/>
      <c r="AC397" s="987"/>
      <c r="AD397" s="987"/>
      <c r="AE397" s="987"/>
      <c r="AF397" s="987"/>
      <c r="AG397" s="987"/>
      <c r="AH397" s="987"/>
      <c r="AI397" s="987"/>
      <c r="AJ397" s="987"/>
      <c r="AK397" s="987"/>
      <c r="AL397" s="987"/>
      <c r="AM397" s="987"/>
      <c r="AN397" s="987"/>
      <c r="AO397" s="987"/>
      <c r="AP397" s="987"/>
      <c r="AQ397" s="987"/>
      <c r="AR397" s="987"/>
      <c r="AS397" s="987"/>
      <c r="AT397" s="987"/>
      <c r="AU397" s="987"/>
      <c r="AV397" s="987"/>
      <c r="AW397" s="987"/>
      <c r="AX397" s="987"/>
      <c r="AY397" s="987"/>
      <c r="AZ397" s="987"/>
      <c r="BA397" s="987"/>
      <c r="BB397" s="987"/>
      <c r="BC397" s="987"/>
      <c r="BD397" s="987"/>
      <c r="BE397" s="987"/>
      <c r="BF397" s="987"/>
      <c r="BG397" s="987"/>
      <c r="BH397" s="987"/>
      <c r="BI397" s="987"/>
      <c r="BJ397" s="987"/>
      <c r="BK397" s="975"/>
      <c r="BL397" s="975"/>
      <c r="BM397" s="975"/>
      <c r="BN397" s="987"/>
      <c r="BO397" s="987"/>
      <c r="BP397" s="987"/>
      <c r="BQ397" s="987"/>
      <c r="BR397" s="987"/>
      <c r="BS397" s="987"/>
      <c r="BT397" s="987"/>
      <c r="BU397" s="987"/>
      <c r="BV397" s="987"/>
    </row>
    <row r="398" spans="1:74" ht="13.5" customHeight="1">
      <c r="A398" s="1000" t="s">
        <v>78</v>
      </c>
      <c r="B398" s="14" t="s">
        <v>53</v>
      </c>
      <c r="C398" s="996"/>
      <c r="D398" s="997"/>
      <c r="E398" s="1002"/>
      <c r="F398" s="997"/>
      <c r="G398" s="1002" t="str">
        <f>VLOOKUP($C377,'2026年度(3年前期)'!$B$5:$N$208,COLUMN('2026年度(3年前期)'!$K$5),0)&amp;""</f>
        <v/>
      </c>
      <c r="H398" s="997"/>
      <c r="I398" s="1002" t="str">
        <f>VLOOKUP($C377,'2026年度(4年前期)'!$B$5:$N$208,COLUMN('2026年度(4年前期)'!$K$5),0)&amp;""</f>
        <v/>
      </c>
      <c r="J398" s="997"/>
      <c r="K398" s="998" t="str">
        <f>VLOOKUP($C377,'2026年度(助産前期)'!$B$5:$N$208,COLUMN('2026年度(助産前期)'!$K$5),0)&amp;""</f>
        <v/>
      </c>
      <c r="L398" s="998"/>
      <c r="M398" s="996" t="str">
        <f>VLOOKUP($C377,'2026年度(M1前期)'!$B$5:$N$208,COLUMN('2026年度(M1前期)'!$K$5),0)&amp;""</f>
        <v/>
      </c>
      <c r="N398" s="997"/>
      <c r="O398" s="998" t="str">
        <f>VLOOKUP($C377,'2026年度(M2前期)'!$B$5:$N$208,COLUMN('2026年度(M2前期)'!$K$5),0)&amp;""</f>
        <v/>
      </c>
      <c r="P398" s="997"/>
      <c r="Q398" s="998" t="str">
        <f>VLOOKUP($C377,'2026年度(D1前期)'!$B$5:$N$208,COLUMN('2026年度(D1前期)'!$K$5),0)&amp;""</f>
        <v/>
      </c>
      <c r="R398" s="997"/>
      <c r="S398" s="998" t="str">
        <f>VLOOKUP($C377,'2026年度(D23前期)'!$B$5:$N$208,COLUMN('2026年度(D23前期)'!$K$5),0)&amp;""</f>
        <v/>
      </c>
      <c r="T398" s="997"/>
      <c r="U398" s="666"/>
      <c r="W398" s="831" t="s">
        <v>114</v>
      </c>
      <c r="X398" s="704" t="s">
        <v>128</v>
      </c>
      <c r="Y398" s="823" t="s">
        <v>253</v>
      </c>
      <c r="Z398" s="1000" t="str">
        <f>A398</f>
        <v>５時限（16：50～18：20）</v>
      </c>
      <c r="AA398" s="985" t="s">
        <v>287</v>
      </c>
      <c r="AB398" s="985"/>
      <c r="AC398" s="985"/>
      <c r="AD398" s="985"/>
      <c r="AE398" s="985"/>
      <c r="AF398" s="985"/>
      <c r="AG398" s="985"/>
      <c r="AH398" s="985"/>
      <c r="AI398" s="985"/>
      <c r="AJ398" s="985"/>
      <c r="AK398" s="985"/>
      <c r="AL398" s="985"/>
      <c r="AM398" s="985"/>
      <c r="AN398" s="985"/>
      <c r="AO398" s="985"/>
      <c r="AP398" s="985"/>
      <c r="AQ398" s="985"/>
      <c r="AR398" s="985"/>
      <c r="AS398" s="985"/>
      <c r="AT398" s="985"/>
      <c r="AU398" s="985"/>
      <c r="AV398" s="985" t="s">
        <v>134</v>
      </c>
      <c r="AW398" s="985"/>
      <c r="AX398" s="985"/>
      <c r="AY398" s="985"/>
      <c r="AZ398" s="985"/>
      <c r="BA398" s="985"/>
      <c r="BB398" s="985"/>
      <c r="BC398" s="985"/>
      <c r="BD398" s="985"/>
      <c r="BE398" s="985"/>
      <c r="BF398" s="985"/>
      <c r="BG398" s="985"/>
      <c r="BH398" s="985"/>
      <c r="BI398" s="985"/>
      <c r="BJ398" s="985" t="s">
        <v>200</v>
      </c>
      <c r="BK398" s="973"/>
      <c r="BL398" s="973"/>
      <c r="BM398" s="973"/>
      <c r="BN398" s="985"/>
      <c r="BO398" s="985"/>
      <c r="BP398" s="985"/>
      <c r="BQ398" s="985"/>
      <c r="BR398" s="985"/>
      <c r="BS398" s="985"/>
      <c r="BT398" s="985"/>
      <c r="BU398" s="985"/>
      <c r="BV398" s="985"/>
    </row>
    <row r="399" spans="1:74" ht="13.5" customHeight="1">
      <c r="A399" s="1000"/>
      <c r="B399" s="14" t="s">
        <v>58</v>
      </c>
      <c r="C399" s="992" t="str">
        <f>IFERROR(VLOOKUP(C398,科目・教員!$A$1:$B$355,2,0),"")</f>
        <v/>
      </c>
      <c r="D399" s="993"/>
      <c r="E399" s="994" t="str">
        <f>IFERROR(VLOOKUP(E398,科目・教員!$A$1:$B$355,2,0),"")</f>
        <v/>
      </c>
      <c r="F399" s="993"/>
      <c r="G399" s="994" t="str">
        <f>IFERROR(VLOOKUP(G398,科目・教員!$A$1:$B$355,2,0),"")</f>
        <v/>
      </c>
      <c r="H399" s="993"/>
      <c r="I399" s="994" t="str">
        <f>IFERROR(VLOOKUP(I398,科目・教員!$A$1:$B$355,2,0),"")</f>
        <v/>
      </c>
      <c r="J399" s="993"/>
      <c r="K399" s="995" t="str">
        <f>IFERROR(VLOOKUP(K398,科目・教員!$A$1:$B$355,2,0),"")</f>
        <v/>
      </c>
      <c r="L399" s="995"/>
      <c r="M399" s="992" t="str">
        <f>IFERROR(VLOOKUP(M398,科目・教員!$A$1:$B$355,2,0),"")</f>
        <v/>
      </c>
      <c r="N399" s="993"/>
      <c r="O399" s="995" t="str">
        <f>IFERROR(VLOOKUP(O398,科目・教員!$A$1:$B$355,2,0),"")</f>
        <v/>
      </c>
      <c r="P399" s="993"/>
      <c r="Q399" s="995" t="str">
        <f>IFERROR(VLOOKUP(Q398,科目・教員!$A$1:$B$355,2,0),"")</f>
        <v/>
      </c>
      <c r="R399" s="993"/>
      <c r="S399" s="995" t="str">
        <f>IFERROR(VLOOKUP(S398,科目・教員!$A$1:$B$355,2,0),"")</f>
        <v/>
      </c>
      <c r="T399" s="993"/>
      <c r="U399" s="666"/>
      <c r="W399" s="831" t="s">
        <v>287</v>
      </c>
      <c r="X399" s="704" t="s">
        <v>202</v>
      </c>
      <c r="Y399" s="823" t="s">
        <v>254</v>
      </c>
      <c r="Z399" s="1000"/>
      <c r="AA399" s="986"/>
      <c r="AB399" s="986"/>
      <c r="AC399" s="986"/>
      <c r="AD399" s="986"/>
      <c r="AE399" s="986"/>
      <c r="AF399" s="986"/>
      <c r="AG399" s="986"/>
      <c r="AH399" s="986"/>
      <c r="AI399" s="986"/>
      <c r="AJ399" s="986"/>
      <c r="AK399" s="986"/>
      <c r="AL399" s="986"/>
      <c r="AM399" s="986"/>
      <c r="AN399" s="986"/>
      <c r="AO399" s="986"/>
      <c r="AP399" s="986"/>
      <c r="AQ399" s="986"/>
      <c r="AR399" s="986"/>
      <c r="AS399" s="986"/>
      <c r="AT399" s="986"/>
      <c r="AU399" s="986"/>
      <c r="AV399" s="986"/>
      <c r="AW399" s="986"/>
      <c r="AX399" s="986"/>
      <c r="AY399" s="986"/>
      <c r="AZ399" s="986"/>
      <c r="BA399" s="986"/>
      <c r="BB399" s="986"/>
      <c r="BC399" s="986"/>
      <c r="BD399" s="986"/>
      <c r="BE399" s="986"/>
      <c r="BF399" s="986"/>
      <c r="BG399" s="986"/>
      <c r="BH399" s="986"/>
      <c r="BI399" s="986"/>
      <c r="BJ399" s="986"/>
      <c r="BK399" s="974"/>
      <c r="BL399" s="974"/>
      <c r="BM399" s="974"/>
      <c r="BN399" s="986"/>
      <c r="BO399" s="986"/>
      <c r="BP399" s="986"/>
      <c r="BQ399" s="986"/>
      <c r="BR399" s="986"/>
      <c r="BS399" s="986"/>
      <c r="BT399" s="986"/>
      <c r="BU399" s="986"/>
      <c r="BV399" s="986"/>
    </row>
    <row r="400" spans="1:74" ht="13.5" customHeight="1">
      <c r="A400" s="1000"/>
      <c r="B400" s="14" t="s">
        <v>69</v>
      </c>
      <c r="C400" s="992" t="str">
        <f>VLOOKUP($C377,'2026年度(1年前期)'!$B$5:$N$208,COLUMN('2026年度(1年前期)'!$K$5)+1,0)&amp;""</f>
        <v/>
      </c>
      <c r="D400" s="993"/>
      <c r="E400" s="994" t="str">
        <f>VLOOKUP($C377,'2026年度(2年前期)'!$B$5:$N$208,COLUMN('2026年度(2年前期)'!$K$5)+1,0)&amp;""</f>
        <v/>
      </c>
      <c r="F400" s="993"/>
      <c r="G400" s="994" t="str">
        <f>VLOOKUP($C377,'2026年度(3年前期)'!$B$5:$N$208,COLUMN('2026年度(3年前期)'!$K$5)+1,0)&amp;""</f>
        <v/>
      </c>
      <c r="H400" s="993"/>
      <c r="I400" s="994" t="str">
        <f>VLOOKUP($C377,'2026年度(4年前期)'!$B$5:$N$208,COLUMN('2026年度(4年前期)'!$K$5)+1,0)&amp;""</f>
        <v/>
      </c>
      <c r="J400" s="993"/>
      <c r="K400" s="995" t="str">
        <f>VLOOKUP($C377,'2026年度(助産前期)'!$B$5:$N$208,COLUMN('2026年度(助産前期)'!$K$5)+1,0)&amp;""</f>
        <v/>
      </c>
      <c r="L400" s="995"/>
      <c r="M400" s="992" t="str">
        <f>VLOOKUP($C377,'2026年度(M1前期)'!$B$5:$N$208,COLUMN('2026年度(M1前期)'!$K$5)+1,0)&amp;""</f>
        <v/>
      </c>
      <c r="N400" s="993"/>
      <c r="O400" s="995" t="str">
        <f>VLOOKUP($C377,'2026年度(M2前期)'!$B$5:$N$208,COLUMN('2026年度(M2前期)'!$K$5)+1,0)&amp;""</f>
        <v/>
      </c>
      <c r="P400" s="993"/>
      <c r="Q400" s="995" t="str">
        <f>VLOOKUP($C377,'2026年度(D1前期)'!$B$5:$N$208,COLUMN('2026年度(D1前期)'!$K$5)+1,0)&amp;""</f>
        <v/>
      </c>
      <c r="R400" s="993"/>
      <c r="S400" s="995" t="str">
        <f>VLOOKUP($C377,'2026年度(D23前期)'!$B$5:$N$208,COLUMN('2026年度(D23前期)'!$K$5)+1,0)&amp;""</f>
        <v/>
      </c>
      <c r="T400" s="993"/>
      <c r="U400" s="666"/>
      <c r="W400" s="831" t="s">
        <v>270</v>
      </c>
      <c r="X400" s="704" t="s">
        <v>200</v>
      </c>
      <c r="Y400" s="823" t="s">
        <v>225</v>
      </c>
      <c r="Z400" s="1000"/>
      <c r="AA400" s="986"/>
      <c r="AB400" s="986"/>
      <c r="AC400" s="986"/>
      <c r="AD400" s="986"/>
      <c r="AE400" s="986"/>
      <c r="AF400" s="986"/>
      <c r="AG400" s="986"/>
      <c r="AH400" s="986"/>
      <c r="AI400" s="986"/>
      <c r="AJ400" s="986"/>
      <c r="AK400" s="986"/>
      <c r="AL400" s="986"/>
      <c r="AM400" s="986"/>
      <c r="AN400" s="986"/>
      <c r="AO400" s="986"/>
      <c r="AP400" s="986"/>
      <c r="AQ400" s="986"/>
      <c r="AR400" s="986"/>
      <c r="AS400" s="986"/>
      <c r="AT400" s="986"/>
      <c r="AU400" s="986"/>
      <c r="AV400" s="986"/>
      <c r="AW400" s="986"/>
      <c r="AX400" s="986"/>
      <c r="AY400" s="986"/>
      <c r="AZ400" s="986"/>
      <c r="BA400" s="986"/>
      <c r="BB400" s="986"/>
      <c r="BC400" s="986"/>
      <c r="BD400" s="986"/>
      <c r="BE400" s="986"/>
      <c r="BF400" s="986"/>
      <c r="BG400" s="986"/>
      <c r="BH400" s="986"/>
      <c r="BI400" s="986"/>
      <c r="BJ400" s="986"/>
      <c r="BK400" s="974"/>
      <c r="BL400" s="974"/>
      <c r="BM400" s="974"/>
      <c r="BN400" s="986"/>
      <c r="BO400" s="986"/>
      <c r="BP400" s="986"/>
      <c r="BQ400" s="986"/>
      <c r="BR400" s="986"/>
      <c r="BS400" s="986"/>
      <c r="BT400" s="986"/>
      <c r="BU400" s="986"/>
      <c r="BV400" s="986"/>
    </row>
    <row r="401" spans="1:74" ht="13.5" customHeight="1">
      <c r="A401" s="1001"/>
      <c r="B401" s="15" t="s">
        <v>63</v>
      </c>
      <c r="C401" s="991"/>
      <c r="D401" s="989"/>
      <c r="E401" s="988"/>
      <c r="F401" s="989"/>
      <c r="G401" s="988"/>
      <c r="H401" s="989"/>
      <c r="I401" s="988"/>
      <c r="J401" s="989"/>
      <c r="K401" s="990"/>
      <c r="L401" s="990"/>
      <c r="M401" s="991"/>
      <c r="N401" s="989"/>
      <c r="O401" s="990"/>
      <c r="P401" s="989"/>
      <c r="Q401" s="990"/>
      <c r="R401" s="989"/>
      <c r="S401" s="990"/>
      <c r="T401" s="989"/>
      <c r="U401" s="667"/>
      <c r="V401" s="19"/>
      <c r="W401" s="832"/>
      <c r="X401" s="767" t="s">
        <v>204</v>
      </c>
      <c r="Y401" s="824"/>
      <c r="Z401" s="1001"/>
      <c r="AA401" s="987"/>
      <c r="AB401" s="987"/>
      <c r="AC401" s="987"/>
      <c r="AD401" s="987"/>
      <c r="AE401" s="987"/>
      <c r="AF401" s="987"/>
      <c r="AG401" s="987"/>
      <c r="AH401" s="987"/>
      <c r="AI401" s="987"/>
      <c r="AJ401" s="987"/>
      <c r="AK401" s="987"/>
      <c r="AL401" s="987"/>
      <c r="AM401" s="987"/>
      <c r="AN401" s="987"/>
      <c r="AO401" s="987"/>
      <c r="AP401" s="987"/>
      <c r="AQ401" s="987"/>
      <c r="AR401" s="987"/>
      <c r="AS401" s="987"/>
      <c r="AT401" s="987"/>
      <c r="AU401" s="987"/>
      <c r="AV401" s="987"/>
      <c r="AW401" s="987"/>
      <c r="AX401" s="987"/>
      <c r="AY401" s="987"/>
      <c r="AZ401" s="987"/>
      <c r="BA401" s="987"/>
      <c r="BB401" s="987"/>
      <c r="BC401" s="987"/>
      <c r="BD401" s="987"/>
      <c r="BE401" s="987"/>
      <c r="BF401" s="987"/>
      <c r="BG401" s="987"/>
      <c r="BH401" s="987"/>
      <c r="BI401" s="987"/>
      <c r="BJ401" s="987"/>
      <c r="BK401" s="975"/>
      <c r="BL401" s="975"/>
      <c r="BM401" s="975"/>
      <c r="BN401" s="987"/>
      <c r="BO401" s="987"/>
      <c r="BP401" s="987"/>
      <c r="BQ401" s="987"/>
      <c r="BR401" s="987"/>
      <c r="BS401" s="987"/>
      <c r="BT401" s="987"/>
      <c r="BU401" s="987"/>
      <c r="BV401" s="987"/>
    </row>
    <row r="402" spans="1:74" ht="18">
      <c r="A402" s="4"/>
      <c r="B402" s="5"/>
      <c r="C402" s="1035">
        <f>C377+1</f>
        <v>46129</v>
      </c>
      <c r="D402" s="1035"/>
      <c r="E402" s="1035"/>
      <c r="F402" s="1035"/>
      <c r="G402" s="1035"/>
      <c r="H402" s="1035"/>
      <c r="I402" s="1035"/>
      <c r="J402" s="1035"/>
      <c r="K402" s="1035"/>
      <c r="L402" s="1035"/>
      <c r="M402" s="1035"/>
      <c r="N402" s="1035"/>
      <c r="O402" s="1035"/>
      <c r="P402" s="1035"/>
      <c r="Q402" s="1035"/>
      <c r="R402" s="1035"/>
      <c r="S402" s="1035"/>
      <c r="T402" s="1035"/>
      <c r="U402" s="1055">
        <f>C402</f>
        <v>46129</v>
      </c>
      <c r="V402" s="1056"/>
      <c r="W402" s="1056"/>
      <c r="X402" s="1056"/>
      <c r="Y402" s="1056"/>
      <c r="Z402" s="1057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5" customHeight="1">
      <c r="A403" s="1000" t="s">
        <v>52</v>
      </c>
      <c r="B403" s="11" t="s">
        <v>53</v>
      </c>
      <c r="C403" s="1011" t="str">
        <f>VLOOKUP($C402,'2026年度(1年前期)'!$B$5:$N$208,COLUMN('2026年度(1年前期)'!$C$5),0)&amp;""</f>
        <v>人体の構造と機能Ⅰ</v>
      </c>
      <c r="D403" s="1012"/>
      <c r="E403" s="1068" t="str">
        <f>VLOOKUP($C402,'2026年度(2年前期)'!$B$5:$N$208,COLUMN('2026年度(2年前期)'!$C$5),0)&amp;""</f>
        <v>マスコミュニケーション論</v>
      </c>
      <c r="F403" s="1069"/>
      <c r="G403" s="1018" t="str">
        <f>VLOOKUP($C402,'2026年度(3年前期)'!$B$5:$N$208,COLUMN('2026年度(3年前期)'!$C$5),0)&amp;""</f>
        <v>地域･在宅看護学実践論</v>
      </c>
      <c r="H403" s="1012"/>
      <c r="I403" s="1018" t="str">
        <f>VLOOKUP($C402,'2026年度(4年前期)'!$B$5:$N$208,COLUMN('2026年度(4年前期)'!$C$5),0)&amp;""</f>
        <v>高度先駆的医療看護Ⅳ(成育看護)</v>
      </c>
      <c r="J403" s="1012"/>
      <c r="K403" s="997" t="str">
        <f>VLOOKUP($C402,'2026年度(助産前期)'!$B$5:$N$208,COLUMN('2026年度(助産前期)'!$C$5),0)&amp;""</f>
        <v/>
      </c>
      <c r="L403" s="1029"/>
      <c r="M403" s="1036" t="str">
        <f>VLOOKUP($C402,'2026年度(M1前期)'!$B$5:$N$208,COLUMN('2026年度(M1前期)'!$C$5),0)&amp;""</f>
        <v>政策医療看護学特論Ⅰ</v>
      </c>
      <c r="N403" s="1029"/>
      <c r="O403" s="1018" t="str">
        <f>VLOOKUP($C402,'2026年度(M2前期)'!$B$5:$N$208,COLUMN('2026年度(M2前期)'!$C$5),0)&amp;""</f>
        <v>看護情報・管理学演習A-Ⅱ
感染管理看護学演習A-Ⅱ</v>
      </c>
      <c r="P403" s="1012"/>
      <c r="Q403" s="1018" t="str">
        <f>VLOOKUP($C402,'2026年度(D1前期)'!$B$5:$N$208,COLUMN('2026年度(D1前期)'!$C$5),0)&amp;""</f>
        <v>精神看護学特論Ｂ</v>
      </c>
      <c r="R403" s="1012"/>
      <c r="S403" s="997" t="str">
        <f>VLOOKUP($C402,'2026年度(D23前期)'!$B$5:$N$208,COLUMN('2026年度(D23前期)'!$C$5),0)&amp;""</f>
        <v>特別研究</v>
      </c>
      <c r="T403" s="1012"/>
      <c r="U403" s="789" t="s">
        <v>94</v>
      </c>
      <c r="V403" s="16"/>
      <c r="Y403" s="708" t="s">
        <v>288</v>
      </c>
      <c r="Z403" s="999" t="str">
        <f>A403</f>
        <v xml:space="preserve">１時限（09：20～10：50） </v>
      </c>
      <c r="AA403" s="985" t="s">
        <v>241</v>
      </c>
      <c r="AB403" s="985"/>
      <c r="AC403" s="985"/>
      <c r="AD403" s="985"/>
      <c r="AE403" s="985"/>
      <c r="AF403" s="985"/>
      <c r="AG403" s="985" t="s">
        <v>289</v>
      </c>
      <c r="AH403" s="985"/>
      <c r="AI403" s="985"/>
      <c r="AJ403" s="985"/>
      <c r="AK403" s="985"/>
      <c r="AL403" s="985"/>
      <c r="AM403" s="985"/>
      <c r="AN403" s="985"/>
      <c r="AO403" s="985"/>
      <c r="AP403" s="985"/>
      <c r="AQ403" s="985"/>
      <c r="AR403" s="985"/>
      <c r="AS403" s="985"/>
      <c r="AT403" s="985"/>
      <c r="AU403" s="985"/>
      <c r="AV403" s="985" t="s">
        <v>134</v>
      </c>
      <c r="AW403" s="985" t="s">
        <v>97</v>
      </c>
      <c r="AX403" s="985"/>
      <c r="AY403" s="985"/>
      <c r="AZ403" s="985"/>
      <c r="BA403" s="985" t="s">
        <v>180</v>
      </c>
      <c r="BB403" s="985"/>
      <c r="BC403" s="985"/>
      <c r="BD403" s="985"/>
      <c r="BE403" s="985"/>
      <c r="BF403" s="985"/>
      <c r="BG403" s="985"/>
      <c r="BH403" s="985"/>
      <c r="BI403" s="985" t="s">
        <v>98</v>
      </c>
      <c r="BJ403" s="1185"/>
      <c r="BK403" s="973"/>
      <c r="BL403" s="973"/>
      <c r="BM403" s="973"/>
      <c r="BN403" s="985" t="s">
        <v>102</v>
      </c>
      <c r="BO403" s="985" t="s">
        <v>290</v>
      </c>
      <c r="BP403" s="985"/>
      <c r="BQ403" s="985"/>
      <c r="BR403" s="985"/>
      <c r="BS403" s="985"/>
      <c r="BT403" s="985"/>
      <c r="BU403" s="985"/>
      <c r="BV403" s="985"/>
    </row>
    <row r="404" spans="1:74">
      <c r="A404" s="1000"/>
      <c r="B404" s="14" t="s">
        <v>58</v>
      </c>
      <c r="C404" s="1014" t="str">
        <f>IFERROR(VLOOKUP(C403,科目・教員!$A$1:$B$355,2,0),"")</f>
        <v>本間　典子</v>
      </c>
      <c r="D404" s="1013"/>
      <c r="E404" s="1066" t="str">
        <f>IFERROR(VLOOKUP(E403,科目・教員!$A$1:$B$355,2,0),"")</f>
        <v>飯野　勝己</v>
      </c>
      <c r="F404" s="1067"/>
      <c r="G404" s="1025" t="str">
        <f>IFERROR(VLOOKUP(G403,科目・教員!$A$1:$B$355,2,0),"")</f>
        <v>藤田　淳子</v>
      </c>
      <c r="H404" s="1013"/>
      <c r="I404" s="1025" t="str">
        <f>IFERROR(VLOOKUP(I403,科目・教員!$A$1:$B$355,2,0),"")</f>
        <v>来生　奈巳子</v>
      </c>
      <c r="J404" s="1013"/>
      <c r="K404" s="993" t="str">
        <f>IFERROR(VLOOKUP(K403,科目・教員!$A$1:$B$355,2,0),"")</f>
        <v/>
      </c>
      <c r="L404" s="1026"/>
      <c r="M404" s="1032" t="str">
        <f>IFERROR(VLOOKUP(M403,科目・教員!$A$1:$B$355,2,0),"")</f>
        <v>綿貫　成明</v>
      </c>
      <c r="N404" s="1013"/>
      <c r="O404" s="1025" t="str">
        <f>IFERROR(VLOOKUP(O403,科目・教員!$A$1:$B$355,2,0),"")</f>
        <v/>
      </c>
      <c r="P404" s="1013"/>
      <c r="Q404" s="1025" t="str">
        <f>IFERROR(VLOOKUP(Q403,科目・教員!$A$1:$B$355,2,0),"")</f>
        <v/>
      </c>
      <c r="R404" s="1013"/>
      <c r="S404" s="993" t="str">
        <f>IFERROR(VLOOKUP(S403,科目・教員!$A$1:$B$355,2,0),"")</f>
        <v/>
      </c>
      <c r="T404" s="1013"/>
      <c r="U404" s="789" t="s">
        <v>89</v>
      </c>
      <c r="V404" s="16"/>
      <c r="Y404" s="708" t="s">
        <v>291</v>
      </c>
      <c r="Z404" s="1000"/>
      <c r="AA404" s="986"/>
      <c r="AB404" s="986"/>
      <c r="AC404" s="986"/>
      <c r="AD404" s="986"/>
      <c r="AE404" s="986"/>
      <c r="AF404" s="986"/>
      <c r="AG404" s="986"/>
      <c r="AH404" s="986"/>
      <c r="AI404" s="986"/>
      <c r="AJ404" s="986"/>
      <c r="AK404" s="986"/>
      <c r="AL404" s="986"/>
      <c r="AM404" s="986"/>
      <c r="AN404" s="986"/>
      <c r="AO404" s="986"/>
      <c r="AP404" s="986"/>
      <c r="AQ404" s="986"/>
      <c r="AR404" s="986"/>
      <c r="AS404" s="986"/>
      <c r="AT404" s="986"/>
      <c r="AU404" s="986"/>
      <c r="AV404" s="974"/>
      <c r="AW404" s="986"/>
      <c r="AX404" s="986"/>
      <c r="AY404" s="986"/>
      <c r="AZ404" s="986"/>
      <c r="BA404" s="986"/>
      <c r="BB404" s="986"/>
      <c r="BC404" s="986"/>
      <c r="BD404" s="986"/>
      <c r="BE404" s="986"/>
      <c r="BF404" s="986"/>
      <c r="BG404" s="986"/>
      <c r="BH404" s="986"/>
      <c r="BI404" s="986"/>
      <c r="BJ404" s="986"/>
      <c r="BK404" s="974"/>
      <c r="BL404" s="974"/>
      <c r="BM404" s="974"/>
      <c r="BN404" s="986"/>
      <c r="BO404" s="986"/>
      <c r="BP404" s="986"/>
      <c r="BQ404" s="986"/>
      <c r="BR404" s="986"/>
      <c r="BS404" s="986"/>
      <c r="BT404" s="986"/>
      <c r="BU404" s="986"/>
      <c r="BV404" s="986"/>
    </row>
    <row r="405" spans="1:74">
      <c r="A405" s="1000"/>
      <c r="B405" s="14" t="s">
        <v>69</v>
      </c>
      <c r="C405" s="1014" t="str">
        <f>VLOOKUP($C402,'2026年度(1年前期)'!$B$5:$N$208,COLUMN('2026年度(1年前期)'!$C$5)+1,0)&amp;""</f>
        <v>101</v>
      </c>
      <c r="D405" s="1013"/>
      <c r="E405" s="1066" t="str">
        <f>VLOOKUP($C402,'2026年度(2年前期)'!$B$5:$N$208,COLUMN('2026年度(2年前期)'!$C$5)+1,0)&amp;""</f>
        <v>201</v>
      </c>
      <c r="F405" s="1067"/>
      <c r="G405" s="1025" t="str">
        <f>VLOOKUP($C402,'2026年度(3年前期)'!$B$5:$N$208,COLUMN('2026年度(3年前期)'!$C$5)+1,0)&amp;""</f>
        <v>301</v>
      </c>
      <c r="H405" s="1013"/>
      <c r="I405" s="1025" t="str">
        <f>VLOOKUP($C402,'2026年度(4年前期)'!$B$5:$N$208,COLUMN('2026年度(4年前期)'!$C$5)+1,0)&amp;""</f>
        <v>大講義室</v>
      </c>
      <c r="J405" s="1013"/>
      <c r="K405" s="993" t="str">
        <f>VLOOKUP($C402,'2026年度(助産前期)'!$B$5:$N$208,COLUMN('2026年度(助産前期)'!$C$5)+1,0)&amp;""</f>
        <v/>
      </c>
      <c r="L405" s="1026"/>
      <c r="M405" s="1032" t="str">
        <f>VLOOKUP($C402,'2026年度(M1前期)'!$B$5:$N$208,COLUMN('2026年度(M1前期)'!C$5)+1,0)&amp;""</f>
        <v>臨床講義室1</v>
      </c>
      <c r="N405" s="1013"/>
      <c r="O405" s="1025" t="str">
        <f>VLOOKUP($C402,'2026年度(M2前期)'!$B$5:$N$208,COLUMN('2026年度(M2前期)'!$C$5)+1,0)&amp;""</f>
        <v/>
      </c>
      <c r="P405" s="1013"/>
      <c r="Q405" s="1025" t="str">
        <f>VLOOKUP($C402,'2026年度(D1前期)'!$B$5:$N$208,COLUMN('2026年度(D1前期)'!$C$5)+1,0)&amp;""</f>
        <v/>
      </c>
      <c r="R405" s="1013"/>
      <c r="S405" s="993" t="str">
        <f>VLOOKUP($C402,'2026年度(D23前期)'!$B$5:$N$208,COLUMN('2026年度(D23前期)'!$C$5)+1,0)&amp;""</f>
        <v/>
      </c>
      <c r="T405" s="1013"/>
      <c r="U405" s="789" t="s">
        <v>98</v>
      </c>
      <c r="V405" s="16"/>
      <c r="Y405" s="708" t="s">
        <v>44</v>
      </c>
      <c r="Z405" s="1000"/>
      <c r="AA405" s="986"/>
      <c r="AB405" s="986"/>
      <c r="AC405" s="986"/>
      <c r="AD405" s="986"/>
      <c r="AE405" s="986"/>
      <c r="AF405" s="986"/>
      <c r="AG405" s="986"/>
      <c r="AH405" s="986"/>
      <c r="AI405" s="986"/>
      <c r="AJ405" s="986"/>
      <c r="AK405" s="986"/>
      <c r="AL405" s="986"/>
      <c r="AM405" s="986"/>
      <c r="AN405" s="986"/>
      <c r="AO405" s="986"/>
      <c r="AP405" s="986"/>
      <c r="AQ405" s="986"/>
      <c r="AR405" s="986"/>
      <c r="AS405" s="986"/>
      <c r="AT405" s="986"/>
      <c r="AU405" s="986"/>
      <c r="AV405" s="974"/>
      <c r="AW405" s="986"/>
      <c r="AX405" s="986"/>
      <c r="AY405" s="986"/>
      <c r="AZ405" s="986"/>
      <c r="BA405" s="986"/>
      <c r="BB405" s="986"/>
      <c r="BC405" s="986"/>
      <c r="BD405" s="986"/>
      <c r="BE405" s="986"/>
      <c r="BF405" s="986"/>
      <c r="BG405" s="986"/>
      <c r="BH405" s="986"/>
      <c r="BI405" s="986"/>
      <c r="BJ405" s="986"/>
      <c r="BK405" s="974"/>
      <c r="BL405" s="974"/>
      <c r="BM405" s="974"/>
      <c r="BN405" s="986"/>
      <c r="BO405" s="986"/>
      <c r="BP405" s="986"/>
      <c r="BQ405" s="986"/>
      <c r="BR405" s="986"/>
      <c r="BS405" s="986"/>
      <c r="BT405" s="986"/>
      <c r="BU405" s="986"/>
      <c r="BV405" s="986"/>
    </row>
    <row r="406" spans="1:74">
      <c r="A406" s="1001"/>
      <c r="B406" s="15" t="s">
        <v>63</v>
      </c>
      <c r="C406" s="1007"/>
      <c r="D406" s="1008"/>
      <c r="E406" s="1071" t="s">
        <v>184</v>
      </c>
      <c r="F406" s="1072"/>
      <c r="G406" s="988"/>
      <c r="H406" s="1031"/>
      <c r="I406" s="1047"/>
      <c r="J406" s="1049"/>
      <c r="K406" s="990"/>
      <c r="L406" s="1034"/>
      <c r="M406" s="1030"/>
      <c r="N406" s="1031"/>
      <c r="O406" s="988"/>
      <c r="P406" s="1031"/>
      <c r="Q406" s="988"/>
      <c r="R406" s="1031"/>
      <c r="S406" s="990"/>
      <c r="T406" s="1031"/>
      <c r="U406" s="789" t="s">
        <v>70</v>
      </c>
      <c r="V406" s="16"/>
      <c r="Y406" s="708" t="s">
        <v>292</v>
      </c>
      <c r="Z406" s="1001"/>
      <c r="AA406" s="987"/>
      <c r="AB406" s="987"/>
      <c r="AC406" s="987"/>
      <c r="AD406" s="987"/>
      <c r="AE406" s="987"/>
      <c r="AF406" s="987"/>
      <c r="AG406" s="987"/>
      <c r="AH406" s="987"/>
      <c r="AI406" s="987"/>
      <c r="AJ406" s="987"/>
      <c r="AK406" s="987"/>
      <c r="AL406" s="987"/>
      <c r="AM406" s="987"/>
      <c r="AN406" s="987"/>
      <c r="AO406" s="987"/>
      <c r="AP406" s="987"/>
      <c r="AQ406" s="987"/>
      <c r="AR406" s="987"/>
      <c r="AS406" s="987"/>
      <c r="AT406" s="987"/>
      <c r="AU406" s="987"/>
      <c r="AV406" s="975"/>
      <c r="AW406" s="987"/>
      <c r="AX406" s="987"/>
      <c r="AY406" s="987"/>
      <c r="AZ406" s="987"/>
      <c r="BA406" s="987"/>
      <c r="BB406" s="987"/>
      <c r="BC406" s="987"/>
      <c r="BD406" s="987"/>
      <c r="BE406" s="987"/>
      <c r="BF406" s="987"/>
      <c r="BG406" s="987"/>
      <c r="BH406" s="987"/>
      <c r="BI406" s="987"/>
      <c r="BJ406" s="987"/>
      <c r="BK406" s="975"/>
      <c r="BL406" s="975"/>
      <c r="BM406" s="975"/>
      <c r="BN406" s="987"/>
      <c r="BO406" s="987"/>
      <c r="BP406" s="987"/>
      <c r="BQ406" s="987"/>
      <c r="BR406" s="987"/>
      <c r="BS406" s="987"/>
      <c r="BT406" s="987"/>
      <c r="BU406" s="987"/>
      <c r="BV406" s="987"/>
    </row>
    <row r="407" spans="1:74" ht="12.95" customHeight="1">
      <c r="A407" s="1000" t="s">
        <v>65</v>
      </c>
      <c r="B407" s="14" t="s">
        <v>53</v>
      </c>
      <c r="C407" s="1109" t="str">
        <f>VLOOKUP($C402,'2026年度(1年前期)'!$B$5:$N$208,COLUMN('2026年度(1年前期)'!$E$5),0)&amp;""</f>
        <v>文学</v>
      </c>
      <c r="D407" s="1069"/>
      <c r="E407" s="1018" t="str">
        <f>VLOOKUP($C402,'2026年度(2年前期)'!$B$5:$N$208,COLUMN('2026年度(2年前期)'!$E$5),0)&amp;""</f>
        <v>生活援助論Ⅲ</v>
      </c>
      <c r="F407" s="1012"/>
      <c r="G407" s="1018" t="str">
        <f>VLOOKUP($C402,'2026年度(3年前期)'!$B$5:$N$208,COLUMN('2026年度(3年前期)'!$E$5),0)&amp;""</f>
        <v>小児看護援助論Ⅱ</v>
      </c>
      <c r="H407" s="1012"/>
      <c r="I407" s="1002" t="str">
        <f>VLOOKUP($C402,'2026年度(4年前期)'!$B$5:$N$208,COLUMN('2026年度(4年前期)'!$E$5),0)&amp;""</f>
        <v>高度先駆的医療看護Ⅱ(循環器病看護)</v>
      </c>
      <c r="J407" s="997"/>
      <c r="K407" s="997" t="str">
        <f>VLOOKUP($C402,'2026年度(助産前期)'!$B$5:$N$208,COLUMN('2026年度(助産前期)'!$E$5),0)&amp;""</f>
        <v/>
      </c>
      <c r="L407" s="1029"/>
      <c r="M407" s="1011" t="str">
        <f>VLOOKUP($C402,'2026年度(M1前期)'!$B$5:$N$208,COLUMN('2026年度(M1前期)'!$E$5),0)&amp;""</f>
        <v>政策医療看護学特論Ⅰ</v>
      </c>
      <c r="N407" s="1012"/>
      <c r="O407" s="997" t="str">
        <f>VLOOKUP($C402,'2026年度(M2前期)'!$B$5:$N$208,COLUMN('2026年度(M2前期)'!$E$5),0)&amp;""</f>
        <v>看護情報・管理学演習A-Ⅱ
感染管理看護学演習A-Ⅱ</v>
      </c>
      <c r="P407" s="1012"/>
      <c r="Q407" s="997" t="str">
        <f>VLOOKUP($C402,'2026年度(D1前期)'!$B$5:$N$208,COLUMN('2026年度(D1前期)'!$E$5),0)&amp;""</f>
        <v>精神看護学特論Ｂ</v>
      </c>
      <c r="R407" s="1012"/>
      <c r="S407" s="997" t="str">
        <f>VLOOKUP($C402,'2026年度(D23前期)'!$B$5:$N$208,COLUMN('2026年度(D23前期)'!$E$5),0)&amp;""</f>
        <v>特別研究</v>
      </c>
      <c r="T407" s="1012"/>
      <c r="U407" s="702" t="s">
        <v>83</v>
      </c>
      <c r="V407" s="851" t="s">
        <v>66</v>
      </c>
      <c r="Y407" s="705"/>
      <c r="Z407" s="1000" t="str">
        <f>A407</f>
        <v>２時限（11：00～12：30）</v>
      </c>
      <c r="AA407" s="985" t="s">
        <v>293</v>
      </c>
      <c r="AB407" s="985"/>
      <c r="AC407" s="985"/>
      <c r="AD407" s="985"/>
      <c r="AE407" s="985"/>
      <c r="AF407" s="985"/>
      <c r="AG407" s="985" t="s">
        <v>227</v>
      </c>
      <c r="AH407" s="985"/>
      <c r="AI407" s="985"/>
      <c r="AJ407" s="985"/>
      <c r="AK407" s="985"/>
      <c r="AL407" s="985" t="s">
        <v>294</v>
      </c>
      <c r="AM407" s="985" t="s">
        <v>294</v>
      </c>
      <c r="AN407" s="985"/>
      <c r="AO407" s="985"/>
      <c r="AP407" s="985"/>
      <c r="AQ407" s="985"/>
      <c r="AR407" s="985"/>
      <c r="AS407" s="985"/>
      <c r="AT407" s="985"/>
      <c r="AU407" s="985"/>
      <c r="AV407" s="985" t="s">
        <v>134</v>
      </c>
      <c r="AW407" s="985" t="s">
        <v>92</v>
      </c>
      <c r="AX407" s="985"/>
      <c r="AY407" s="985"/>
      <c r="AZ407" s="985"/>
      <c r="BA407" s="985" t="s">
        <v>180</v>
      </c>
      <c r="BB407" s="985"/>
      <c r="BC407" s="985"/>
      <c r="BD407" s="985"/>
      <c r="BE407" s="985"/>
      <c r="BF407" s="985"/>
      <c r="BG407" s="985"/>
      <c r="BH407" s="985"/>
      <c r="BI407" s="985"/>
      <c r="BJ407" s="985" t="s">
        <v>295</v>
      </c>
      <c r="BK407" s="973"/>
      <c r="BL407" s="973"/>
      <c r="BM407" s="973"/>
      <c r="BN407" s="985" t="s">
        <v>113</v>
      </c>
      <c r="BO407" s="985" t="s">
        <v>290</v>
      </c>
      <c r="BP407" s="985"/>
      <c r="BQ407" s="985"/>
      <c r="BR407" s="985"/>
      <c r="BS407" s="985"/>
      <c r="BT407" s="985"/>
      <c r="BU407" s="985"/>
      <c r="BV407" s="985"/>
    </row>
    <row r="408" spans="1:74" ht="12.95" customHeight="1">
      <c r="A408" s="1000"/>
      <c r="B408" s="14" t="s">
        <v>58</v>
      </c>
      <c r="C408" s="1108" t="str">
        <f>IFERROR(VLOOKUP(C407,科目・教員!$A$1:$B$355,2,0),"")</f>
        <v>佐藤　ゆかり</v>
      </c>
      <c r="D408" s="1067"/>
      <c r="E408" s="1025" t="str">
        <f>IFERROR(VLOOKUP(E407,科目・教員!$A$1:$B$355,2,0),"")</f>
        <v>矢富　有見子</v>
      </c>
      <c r="F408" s="1013"/>
      <c r="G408" s="1025" t="str">
        <f>IFERROR(VLOOKUP(G407,科目・教員!$A$1:$B$355,2,0),"")</f>
        <v>遠藤　数江</v>
      </c>
      <c r="H408" s="1013"/>
      <c r="I408" s="994" t="str">
        <f>IFERROR(VLOOKUP(I407,科目・教員!$A$1:$B$355,2,0),"")</f>
        <v>遠藤　晶子</v>
      </c>
      <c r="J408" s="993"/>
      <c r="K408" s="993" t="str">
        <f>IFERROR(VLOOKUP(K407,科目・教員!$A$1:$B$355,2,0),"")</f>
        <v/>
      </c>
      <c r="L408" s="1026"/>
      <c r="M408" s="1014" t="str">
        <f>IFERROR(VLOOKUP(M407,科目・教員!$A$1:$B$355,2,0),"")</f>
        <v>綿貫　成明</v>
      </c>
      <c r="N408" s="1013"/>
      <c r="O408" s="993" t="str">
        <f>IFERROR(VLOOKUP(O407,科目・教員!$A$1:$B$355,2,0),"")</f>
        <v/>
      </c>
      <c r="P408" s="1013"/>
      <c r="Q408" s="993" t="str">
        <f>IFERROR(VLOOKUP(Q407,科目・教員!$A$1:$B$355,2,0),"")</f>
        <v/>
      </c>
      <c r="R408" s="1013"/>
      <c r="S408" s="993" t="str">
        <f>IFERROR(VLOOKUP(S407,科目・教員!$A$1:$B$355,2,0),"")</f>
        <v/>
      </c>
      <c r="T408" s="1013"/>
      <c r="U408" s="702" t="s">
        <v>296</v>
      </c>
      <c r="V408" s="851" t="s">
        <v>202</v>
      </c>
      <c r="Y408" s="705"/>
      <c r="Z408" s="1000"/>
      <c r="AA408" s="986"/>
      <c r="AB408" s="986"/>
      <c r="AC408" s="986"/>
      <c r="AD408" s="986"/>
      <c r="AE408" s="986"/>
      <c r="AF408" s="986"/>
      <c r="AG408" s="986"/>
      <c r="AH408" s="986"/>
      <c r="AI408" s="986"/>
      <c r="AJ408" s="986"/>
      <c r="AK408" s="986"/>
      <c r="AL408" s="986"/>
      <c r="AM408" s="986"/>
      <c r="AN408" s="986"/>
      <c r="AO408" s="986"/>
      <c r="AP408" s="986"/>
      <c r="AQ408" s="986"/>
      <c r="AR408" s="986"/>
      <c r="AS408" s="986"/>
      <c r="AT408" s="986"/>
      <c r="AU408" s="986"/>
      <c r="AV408" s="986"/>
      <c r="AW408" s="986"/>
      <c r="AX408" s="986"/>
      <c r="AY408" s="986"/>
      <c r="AZ408" s="986"/>
      <c r="BA408" s="986"/>
      <c r="BB408" s="986"/>
      <c r="BC408" s="986"/>
      <c r="BD408" s="986"/>
      <c r="BE408" s="986"/>
      <c r="BF408" s="986"/>
      <c r="BG408" s="986"/>
      <c r="BH408" s="986"/>
      <c r="BI408" s="986"/>
      <c r="BJ408" s="986"/>
      <c r="BK408" s="974"/>
      <c r="BL408" s="974"/>
      <c r="BM408" s="974"/>
      <c r="BN408" s="986"/>
      <c r="BO408" s="986"/>
      <c r="BP408" s="986"/>
      <c r="BQ408" s="986"/>
      <c r="BR408" s="986"/>
      <c r="BS408" s="986"/>
      <c r="BT408" s="986"/>
      <c r="BU408" s="986"/>
      <c r="BV408" s="986"/>
    </row>
    <row r="409" spans="1:74" ht="12.95" customHeight="1">
      <c r="A409" s="1000"/>
      <c r="B409" s="14" t="s">
        <v>69</v>
      </c>
      <c r="C409" s="1108" t="str">
        <f>VLOOKUP($C402,'2026年度(1年前期)'!$B$5:$N$208,COLUMN('2026年度(1年前期)'!$E$5)+1,0)&amp;""</f>
        <v>101</v>
      </c>
      <c r="D409" s="1067"/>
      <c r="E409" s="1025" t="str">
        <f>VLOOKUP($C402,'2026年度(2年前期)'!$B$5:$N$208,COLUMN('2026年度(2年前期)'!$E$5)+1,0)&amp;""</f>
        <v>201</v>
      </c>
      <c r="F409" s="1013"/>
      <c r="G409" s="1025" t="str">
        <f>VLOOKUP($C402,'2026年度(3年前期)'!$B$5:$N$208,COLUMN('2026年度(3年前期)'!$E$5)+1,0)&amp;""</f>
        <v>301</v>
      </c>
      <c r="H409" s="1013"/>
      <c r="I409" s="994" t="str">
        <f>VLOOKUP($C402,'2026年度(4年前期)'!$B$5:$N$208,COLUMN('2026年度(4年前期)'!$E$5)+1,0)&amp;""</f>
        <v>大講義室</v>
      </c>
      <c r="J409" s="993"/>
      <c r="K409" s="993" t="str">
        <f>VLOOKUP($C402,'2026年度(助産前期)'!$B$5:$N$208,COLUMN('2026年度(助産前期)'!$E$5)+1,0)&amp;""</f>
        <v/>
      </c>
      <c r="L409" s="1026"/>
      <c r="M409" s="1014" t="str">
        <f>VLOOKUP($C402,'2026年度(M1前期)'!$B$5:$N$208,COLUMN('2026年度(M1前期)'!$E$5)+1,0)&amp;""</f>
        <v>臨床講義室1</v>
      </c>
      <c r="N409" s="1013"/>
      <c r="O409" s="993" t="str">
        <f>VLOOKUP($C402,'2026年度(M2前期)'!$B$5:$N$208,COLUMN('2026年度(M2前期)'!$E$5)+1,0)&amp;""</f>
        <v/>
      </c>
      <c r="P409" s="1013"/>
      <c r="Q409" s="993" t="str">
        <f>VLOOKUP($C402,'2026年度(D1前期)'!$B$5:$N$208,COLUMN('2026年度(D1前期)'!$E$5)+1,0)&amp;""</f>
        <v/>
      </c>
      <c r="R409" s="1013"/>
      <c r="S409" s="993" t="str">
        <f>VLOOKUP($C402,'2026年度(D23前期)'!$B$5:$N$208,COLUMN('2026年度(D23前期)'!$E$5)+1,0)&amp;""</f>
        <v/>
      </c>
      <c r="T409" s="1013"/>
      <c r="U409" s="702" t="s">
        <v>297</v>
      </c>
      <c r="V409" s="851" t="s">
        <v>295</v>
      </c>
      <c r="Y409" s="706"/>
      <c r="Z409" s="1000"/>
      <c r="AA409" s="986"/>
      <c r="AB409" s="986"/>
      <c r="AC409" s="986"/>
      <c r="AD409" s="986"/>
      <c r="AE409" s="986"/>
      <c r="AF409" s="986"/>
      <c r="AG409" s="986"/>
      <c r="AH409" s="986"/>
      <c r="AI409" s="986"/>
      <c r="AJ409" s="986"/>
      <c r="AK409" s="986"/>
      <c r="AL409" s="986"/>
      <c r="AM409" s="986"/>
      <c r="AN409" s="986"/>
      <c r="AO409" s="986"/>
      <c r="AP409" s="986"/>
      <c r="AQ409" s="986"/>
      <c r="AR409" s="986"/>
      <c r="AS409" s="986"/>
      <c r="AT409" s="986"/>
      <c r="AU409" s="986"/>
      <c r="AV409" s="986"/>
      <c r="AW409" s="986"/>
      <c r="AX409" s="986"/>
      <c r="AY409" s="986"/>
      <c r="AZ409" s="986"/>
      <c r="BA409" s="986"/>
      <c r="BB409" s="986"/>
      <c r="BC409" s="986"/>
      <c r="BD409" s="986"/>
      <c r="BE409" s="986"/>
      <c r="BF409" s="986"/>
      <c r="BG409" s="986"/>
      <c r="BH409" s="986"/>
      <c r="BI409" s="986"/>
      <c r="BJ409" s="986"/>
      <c r="BK409" s="974"/>
      <c r="BL409" s="974"/>
      <c r="BM409" s="974"/>
      <c r="BN409" s="986"/>
      <c r="BO409" s="986"/>
      <c r="BP409" s="986"/>
      <c r="BQ409" s="986"/>
      <c r="BR409" s="986"/>
      <c r="BS409" s="986"/>
      <c r="BT409" s="986"/>
      <c r="BU409" s="986"/>
      <c r="BV409" s="986"/>
    </row>
    <row r="410" spans="1:74" ht="12.95" customHeight="1">
      <c r="A410" s="1017"/>
      <c r="B410" s="15" t="s">
        <v>63</v>
      </c>
      <c r="C410" s="1090" t="s">
        <v>298</v>
      </c>
      <c r="D410" s="1074"/>
      <c r="E410" s="1047"/>
      <c r="F410" s="1008"/>
      <c r="G410" s="988"/>
      <c r="H410" s="989"/>
      <c r="I410" s="988"/>
      <c r="J410" s="989"/>
      <c r="K410" s="990"/>
      <c r="L410" s="990"/>
      <c r="M410" s="991"/>
      <c r="N410" s="989"/>
      <c r="O410" s="990"/>
      <c r="P410" s="989"/>
      <c r="Q410" s="990"/>
      <c r="R410" s="989"/>
      <c r="S410" s="990"/>
      <c r="T410" s="989"/>
      <c r="U410" s="702" t="s">
        <v>299</v>
      </c>
      <c r="V410" s="851" t="s">
        <v>204</v>
      </c>
      <c r="Y410" s="706"/>
      <c r="Z410" s="1001"/>
      <c r="AA410" s="987"/>
      <c r="AB410" s="987"/>
      <c r="AC410" s="987"/>
      <c r="AD410" s="987"/>
      <c r="AE410" s="987"/>
      <c r="AF410" s="987"/>
      <c r="AG410" s="987"/>
      <c r="AH410" s="987"/>
      <c r="AI410" s="987"/>
      <c r="AJ410" s="987"/>
      <c r="AK410" s="987"/>
      <c r="AL410" s="987"/>
      <c r="AM410" s="987"/>
      <c r="AN410" s="987"/>
      <c r="AO410" s="987"/>
      <c r="AP410" s="987"/>
      <c r="AQ410" s="987"/>
      <c r="AR410" s="987"/>
      <c r="AS410" s="987"/>
      <c r="AT410" s="987"/>
      <c r="AU410" s="987"/>
      <c r="AV410" s="987"/>
      <c r="AW410" s="987"/>
      <c r="AX410" s="987"/>
      <c r="AY410" s="987"/>
      <c r="AZ410" s="987"/>
      <c r="BA410" s="987"/>
      <c r="BB410" s="987"/>
      <c r="BC410" s="987"/>
      <c r="BD410" s="987"/>
      <c r="BE410" s="987"/>
      <c r="BF410" s="987"/>
      <c r="BG410" s="987"/>
      <c r="BH410" s="987"/>
      <c r="BI410" s="987"/>
      <c r="BJ410" s="987"/>
      <c r="BK410" s="975"/>
      <c r="BL410" s="975"/>
      <c r="BM410" s="975"/>
      <c r="BN410" s="987"/>
      <c r="BO410" s="987"/>
      <c r="BP410" s="987"/>
      <c r="BQ410" s="987"/>
      <c r="BR410" s="987"/>
      <c r="BS410" s="987"/>
      <c r="BT410" s="987"/>
      <c r="BU410" s="987"/>
      <c r="BV410" s="987"/>
    </row>
    <row r="411" spans="1:74" ht="13.5" customHeight="1">
      <c r="A411" s="999" t="s">
        <v>71</v>
      </c>
      <c r="B411" s="17" t="s">
        <v>72</v>
      </c>
      <c r="C411" s="1011"/>
      <c r="D411" s="1012"/>
      <c r="E411" s="1018"/>
      <c r="F411" s="1012"/>
      <c r="G411" s="1018"/>
      <c r="H411" s="1012"/>
      <c r="I411" s="1018"/>
      <c r="J411" s="1012"/>
      <c r="K411" s="997"/>
      <c r="L411" s="1029"/>
      <c r="M411" s="1011"/>
      <c r="N411" s="1012"/>
      <c r="O411" s="997"/>
      <c r="P411" s="1012"/>
      <c r="Q411" s="997"/>
      <c r="R411" s="1012"/>
      <c r="S411" s="997"/>
      <c r="T411" s="1012"/>
      <c r="U411" s="58"/>
      <c r="V411" s="16"/>
      <c r="Y411" s="706"/>
      <c r="Z411" s="1000" t="str">
        <f>A411</f>
        <v>昼休み（12：30～13：30）</v>
      </c>
      <c r="AA411" s="985"/>
      <c r="AB411" s="985"/>
      <c r="AC411" s="985"/>
      <c r="AD411" s="985"/>
      <c r="AE411" s="985"/>
      <c r="AF411" s="985"/>
      <c r="AG411" s="985"/>
      <c r="AH411" s="985"/>
      <c r="AI411" s="985"/>
      <c r="AJ411" s="985"/>
      <c r="AK411" s="985"/>
      <c r="AL411" s="985"/>
      <c r="AM411" s="985"/>
      <c r="AN411" s="985"/>
      <c r="AO411" s="985"/>
      <c r="AP411" s="985"/>
      <c r="AQ411" s="985"/>
      <c r="AR411" s="985"/>
      <c r="AS411" s="985"/>
      <c r="AT411" s="985"/>
      <c r="AU411" s="985"/>
      <c r="AV411" s="985" t="s">
        <v>134</v>
      </c>
      <c r="AW411" s="985"/>
      <c r="AX411" s="985"/>
      <c r="AY411" s="985"/>
      <c r="AZ411" s="985"/>
      <c r="BA411" s="985"/>
      <c r="BB411" s="985"/>
      <c r="BC411" s="985"/>
      <c r="BD411" s="985"/>
      <c r="BE411" s="985"/>
      <c r="BF411" s="985"/>
      <c r="BG411" s="985"/>
      <c r="BH411" s="985"/>
      <c r="BI411" s="985"/>
      <c r="BJ411" s="985"/>
      <c r="BK411" s="973"/>
      <c r="BL411" s="973"/>
      <c r="BM411" s="973"/>
      <c r="BN411" s="985"/>
      <c r="BO411" s="985" t="s">
        <v>290</v>
      </c>
      <c r="BP411" s="985"/>
      <c r="BQ411" s="985"/>
      <c r="BR411" s="985"/>
      <c r="BS411" s="985"/>
      <c r="BT411" s="985"/>
      <c r="BU411" s="985"/>
      <c r="BV411" s="985"/>
    </row>
    <row r="412" spans="1:74" ht="13.5" customHeight="1">
      <c r="A412" s="1000"/>
      <c r="B412" s="17" t="s">
        <v>73</v>
      </c>
      <c r="C412" s="1014"/>
      <c r="D412" s="1013"/>
      <c r="E412" s="1025"/>
      <c r="F412" s="1013"/>
      <c r="G412" s="1025"/>
      <c r="H412" s="1013"/>
      <c r="I412" s="1025"/>
      <c r="J412" s="1013"/>
      <c r="K412" s="993"/>
      <c r="L412" s="1026"/>
      <c r="M412" s="1014"/>
      <c r="N412" s="1013"/>
      <c r="O412" s="993"/>
      <c r="P412" s="1013"/>
      <c r="Q412" s="993"/>
      <c r="R412" s="1013"/>
      <c r="S412" s="993"/>
      <c r="T412" s="1013"/>
      <c r="U412" s="58"/>
      <c r="V412" s="16"/>
      <c r="Y412" s="706"/>
      <c r="Z412" s="1000"/>
      <c r="AA412" s="986"/>
      <c r="AB412" s="986"/>
      <c r="AC412" s="986"/>
      <c r="AD412" s="986"/>
      <c r="AE412" s="986"/>
      <c r="AF412" s="986"/>
      <c r="AG412" s="986"/>
      <c r="AH412" s="986"/>
      <c r="AI412" s="986"/>
      <c r="AJ412" s="986"/>
      <c r="AK412" s="986"/>
      <c r="AL412" s="986"/>
      <c r="AM412" s="986"/>
      <c r="AN412" s="986"/>
      <c r="AO412" s="986"/>
      <c r="AP412" s="986"/>
      <c r="AQ412" s="986"/>
      <c r="AR412" s="986"/>
      <c r="AS412" s="986"/>
      <c r="AT412" s="986"/>
      <c r="AU412" s="986"/>
      <c r="AV412" s="986"/>
      <c r="AW412" s="986"/>
      <c r="AX412" s="986"/>
      <c r="AY412" s="986"/>
      <c r="AZ412" s="986"/>
      <c r="BA412" s="986"/>
      <c r="BB412" s="986"/>
      <c r="BC412" s="986"/>
      <c r="BD412" s="986"/>
      <c r="BE412" s="986"/>
      <c r="BF412" s="986"/>
      <c r="BG412" s="986"/>
      <c r="BH412" s="986"/>
      <c r="BI412" s="986"/>
      <c r="BJ412" s="986"/>
      <c r="BK412" s="974"/>
      <c r="BL412" s="974"/>
      <c r="BM412" s="974"/>
      <c r="BN412" s="986"/>
      <c r="BO412" s="986"/>
      <c r="BP412" s="986"/>
      <c r="BQ412" s="986"/>
      <c r="BR412" s="986"/>
      <c r="BS412" s="986"/>
      <c r="BT412" s="986"/>
      <c r="BU412" s="986"/>
      <c r="BV412" s="986"/>
    </row>
    <row r="413" spans="1:74" ht="13.5" customHeight="1">
      <c r="A413" s="1000"/>
      <c r="B413" s="17" t="s">
        <v>69</v>
      </c>
      <c r="C413" s="1014"/>
      <c r="D413" s="1013"/>
      <c r="E413" s="1025"/>
      <c r="F413" s="1013"/>
      <c r="G413" s="1025"/>
      <c r="H413" s="1013"/>
      <c r="I413" s="1025"/>
      <c r="J413" s="1013"/>
      <c r="K413" s="993"/>
      <c r="L413" s="1026"/>
      <c r="M413" s="1014"/>
      <c r="N413" s="1013"/>
      <c r="O413" s="993"/>
      <c r="P413" s="1013"/>
      <c r="Q413" s="993"/>
      <c r="R413" s="1013"/>
      <c r="S413" s="993"/>
      <c r="T413" s="1013"/>
      <c r="U413" s="56"/>
      <c r="V413" s="16"/>
      <c r="Y413" s="706"/>
      <c r="Z413" s="1000"/>
      <c r="AA413" s="986"/>
      <c r="AB413" s="986"/>
      <c r="AC413" s="986"/>
      <c r="AD413" s="986"/>
      <c r="AE413" s="986"/>
      <c r="AF413" s="986"/>
      <c r="AG413" s="986"/>
      <c r="AH413" s="986"/>
      <c r="AI413" s="986"/>
      <c r="AJ413" s="986"/>
      <c r="AK413" s="986"/>
      <c r="AL413" s="986"/>
      <c r="AM413" s="986"/>
      <c r="AN413" s="986"/>
      <c r="AO413" s="986"/>
      <c r="AP413" s="986"/>
      <c r="AQ413" s="986"/>
      <c r="AR413" s="986"/>
      <c r="AS413" s="986"/>
      <c r="AT413" s="986"/>
      <c r="AU413" s="986"/>
      <c r="AV413" s="986"/>
      <c r="AW413" s="986"/>
      <c r="AX413" s="986"/>
      <c r="AY413" s="986"/>
      <c r="AZ413" s="986"/>
      <c r="BA413" s="986"/>
      <c r="BB413" s="986"/>
      <c r="BC413" s="986"/>
      <c r="BD413" s="986"/>
      <c r="BE413" s="986"/>
      <c r="BF413" s="986"/>
      <c r="BG413" s="986"/>
      <c r="BH413" s="986"/>
      <c r="BI413" s="986"/>
      <c r="BJ413" s="986"/>
      <c r="BK413" s="974"/>
      <c r="BL413" s="974"/>
      <c r="BM413" s="974"/>
      <c r="BN413" s="986"/>
      <c r="BO413" s="986"/>
      <c r="BP413" s="986"/>
      <c r="BQ413" s="986"/>
      <c r="BR413" s="986"/>
      <c r="BS413" s="986"/>
      <c r="BT413" s="986"/>
      <c r="BU413" s="986"/>
      <c r="BV413" s="986"/>
    </row>
    <row r="414" spans="1:74" ht="13.5" customHeight="1">
      <c r="A414" s="1001"/>
      <c r="B414" s="18" t="s">
        <v>63</v>
      </c>
      <c r="C414" s="1023"/>
      <c r="D414" s="1016"/>
      <c r="E414" s="1024"/>
      <c r="F414" s="1016"/>
      <c r="G414" s="1024"/>
      <c r="H414" s="1016"/>
      <c r="I414" s="1024"/>
      <c r="J414" s="1016"/>
      <c r="K414" s="1015"/>
      <c r="L414" s="1015"/>
      <c r="M414" s="1023"/>
      <c r="N414" s="1016"/>
      <c r="O414" s="1015"/>
      <c r="P414" s="1016"/>
      <c r="Q414" s="1015"/>
      <c r="R414" s="1016"/>
      <c r="S414" s="1015"/>
      <c r="T414" s="1016"/>
      <c r="U414" s="56"/>
      <c r="V414" s="16"/>
      <c r="Y414" s="706"/>
      <c r="Z414" s="1001"/>
      <c r="AA414" s="987"/>
      <c r="AB414" s="987"/>
      <c r="AC414" s="987"/>
      <c r="AD414" s="987"/>
      <c r="AE414" s="987"/>
      <c r="AF414" s="987"/>
      <c r="AG414" s="987"/>
      <c r="AH414" s="987"/>
      <c r="AI414" s="987"/>
      <c r="AJ414" s="987"/>
      <c r="AK414" s="987"/>
      <c r="AL414" s="987"/>
      <c r="AM414" s="987"/>
      <c r="AN414" s="987"/>
      <c r="AO414" s="987"/>
      <c r="AP414" s="987"/>
      <c r="AQ414" s="987"/>
      <c r="AR414" s="987"/>
      <c r="AS414" s="987"/>
      <c r="AT414" s="987"/>
      <c r="AU414" s="987"/>
      <c r="AV414" s="987"/>
      <c r="AW414" s="987"/>
      <c r="AX414" s="987"/>
      <c r="AY414" s="987"/>
      <c r="AZ414" s="987"/>
      <c r="BA414" s="987"/>
      <c r="BB414" s="987"/>
      <c r="BC414" s="987"/>
      <c r="BD414" s="987"/>
      <c r="BE414" s="987"/>
      <c r="BF414" s="987"/>
      <c r="BG414" s="987"/>
      <c r="BH414" s="987"/>
      <c r="BI414" s="987"/>
      <c r="BJ414" s="987"/>
      <c r="BK414" s="975"/>
      <c r="BL414" s="975"/>
      <c r="BM414" s="975"/>
      <c r="BN414" s="987"/>
      <c r="BO414" s="987"/>
      <c r="BP414" s="987"/>
      <c r="BQ414" s="987"/>
      <c r="BR414" s="987"/>
      <c r="BS414" s="987"/>
      <c r="BT414" s="987"/>
      <c r="BU414" s="987"/>
      <c r="BV414" s="987"/>
    </row>
    <row r="415" spans="1:74" ht="13.5" customHeight="1">
      <c r="A415" s="1000" t="s">
        <v>74</v>
      </c>
      <c r="B415" s="14" t="s">
        <v>53</v>
      </c>
      <c r="C415" s="1093" t="str">
        <f>VLOOKUP($C402,'2026年度(1年前期)'!$B$5:$N$208,COLUMN('2026年度(1年前期)'!$G$5),0)&amp;""</f>
        <v>環境と健康</v>
      </c>
      <c r="D415" s="1063"/>
      <c r="E415" s="1002" t="str">
        <f>VLOOKUP($C402,'2026年度(2年前期)'!$B$5:$N$208,COLUMN('2026年度(2年前期)'!$G$5),0)&amp;""</f>
        <v>フィジカルアセスメント</v>
      </c>
      <c r="F415" s="997"/>
      <c r="G415" s="1002" t="str">
        <f>VLOOKUP($C402,'2026年度(3年前期)'!$B$5:$N$208,COLUMN('2026年度(3年前期)'!$G$5),0)&amp;""</f>
        <v>周産期看護</v>
      </c>
      <c r="H415" s="997"/>
      <c r="I415" s="1002" t="str">
        <f>VLOOKUP($C402,'2026年度(4年前期)'!$B$5:$N$208,COLUMN('2026年度(4年前期)'!$G$5),0)&amp;""</f>
        <v>感染症看護論</v>
      </c>
      <c r="J415" s="997"/>
      <c r="K415" s="998" t="str">
        <f>VLOOKUP($C402,'2026年度(助産前期)'!$B$5:$N$208,COLUMN('2026年度(助産前期)'!$G$5),0)&amp;""</f>
        <v/>
      </c>
      <c r="L415" s="998"/>
      <c r="M415" s="996" t="str">
        <f>VLOOKUP($C402,'2026年度(M1前期)'!$B$5:$N$208,COLUMN('2026年度(M1前期)'!$G$5),0)&amp;""</f>
        <v>看護研究法</v>
      </c>
      <c r="N415" s="997"/>
      <c r="O415" s="998" t="str">
        <f>VLOOKUP($C402,'2026年度(M2前期)'!$B$5:$N$208,COLUMN('2026年度(M2前期)'!$G$5),0)&amp;""</f>
        <v>特別研究</v>
      </c>
      <c r="P415" s="997"/>
      <c r="Q415" s="998" t="str">
        <f>VLOOKUP($C402,'2026年度(D1前期)'!$B$5:$N$208,COLUMN('2026年度(D1前期)'!$G$5),0)&amp;""</f>
        <v/>
      </c>
      <c r="R415" s="997"/>
      <c r="S415" s="998" t="str">
        <f>VLOOKUP($C402,'2026年度(D23前期)'!$B$5:$N$208,COLUMN('2026年度(D23前期)'!$G$5),0)&amp;""</f>
        <v>特別研究</v>
      </c>
      <c r="T415" s="997"/>
      <c r="U415" s="58"/>
      <c r="V415" s="16"/>
      <c r="W415" s="16"/>
      <c r="Y415" s="706"/>
      <c r="Z415" s="1000" t="str">
        <f>A415</f>
        <v>３時限（13：30～15：00）</v>
      </c>
      <c r="AA415" s="985" t="s">
        <v>300</v>
      </c>
      <c r="AB415" s="985" t="s">
        <v>300</v>
      </c>
      <c r="AC415" s="985"/>
      <c r="AD415" s="985"/>
      <c r="AE415" s="985" t="s">
        <v>300</v>
      </c>
      <c r="AF415" s="985"/>
      <c r="AG415" s="985" t="s">
        <v>179</v>
      </c>
      <c r="AH415" s="985"/>
      <c r="AI415" s="985"/>
      <c r="AJ415" s="985"/>
      <c r="AK415" s="985"/>
      <c r="AL415" s="985" t="s">
        <v>179</v>
      </c>
      <c r="AM415" s="985" t="s">
        <v>179</v>
      </c>
      <c r="AN415" s="985"/>
      <c r="AO415" s="985"/>
      <c r="AP415" s="985"/>
      <c r="AQ415" s="985"/>
      <c r="AR415" s="985"/>
      <c r="AS415" s="985"/>
      <c r="AT415" s="985"/>
      <c r="AU415" s="985"/>
      <c r="AV415" s="985" t="s">
        <v>134</v>
      </c>
      <c r="AW415" s="985" t="s">
        <v>182</v>
      </c>
      <c r="AX415" s="985"/>
      <c r="AY415" s="985"/>
      <c r="AZ415" s="985"/>
      <c r="BA415" s="985" t="s">
        <v>301</v>
      </c>
      <c r="BB415" s="985"/>
      <c r="BC415" s="985"/>
      <c r="BD415" s="985"/>
      <c r="BE415" s="985"/>
      <c r="BF415" s="985"/>
      <c r="BG415" s="985"/>
      <c r="BH415" s="985"/>
      <c r="BI415" s="985"/>
      <c r="BJ415" s="985"/>
      <c r="BK415" s="973"/>
      <c r="BL415" s="973"/>
      <c r="BM415" s="973"/>
      <c r="BN415" s="985" t="s">
        <v>302</v>
      </c>
      <c r="BO415" s="985" t="s">
        <v>290</v>
      </c>
      <c r="BP415" s="985"/>
      <c r="BQ415" s="985"/>
      <c r="BR415" s="985"/>
      <c r="BS415" s="985"/>
      <c r="BT415" s="985"/>
      <c r="BU415" s="985"/>
      <c r="BV415" s="985"/>
    </row>
    <row r="416" spans="1:74" ht="13.5" customHeight="1">
      <c r="A416" s="1000"/>
      <c r="B416" s="14" t="s">
        <v>58</v>
      </c>
      <c r="C416" s="1092" t="str">
        <f>IFERROR(VLOOKUP(C415,科目・教員!$A$1:$B$355,2,0),"")</f>
        <v>夏原　和美</v>
      </c>
      <c r="D416" s="1061"/>
      <c r="E416" s="994" t="str">
        <f>IFERROR(VLOOKUP(E415,科目・教員!$A$1:$B$355,2,0),"")</f>
        <v>梅田　亜矢</v>
      </c>
      <c r="F416" s="993"/>
      <c r="G416" s="994" t="str">
        <f>IFERROR(VLOOKUP(G415,科目・教員!$A$1:$B$355,2,0),"")</f>
        <v>日置　智華子</v>
      </c>
      <c r="H416" s="993"/>
      <c r="I416" s="994" t="str">
        <f>IFERROR(VLOOKUP(I415,科目・教員!$A$1:$B$355,2,0),"")</f>
        <v>西岡　みどり</v>
      </c>
      <c r="J416" s="993"/>
      <c r="K416" s="995" t="str">
        <f>IFERROR(VLOOKUP(K415,科目・教員!$A$1:$B$355,2,0),"")</f>
        <v/>
      </c>
      <c r="L416" s="995"/>
      <c r="M416" s="992" t="str">
        <f>IFERROR(VLOOKUP(M415,科目・教員!$A$1:$B$355,2,0),"")</f>
        <v>萱間　真美</v>
      </c>
      <c r="N416" s="993"/>
      <c r="O416" s="995" t="str">
        <f>IFERROR(VLOOKUP(O415,科目・教員!$A$1:$B$355,2,0),"")</f>
        <v/>
      </c>
      <c r="P416" s="993"/>
      <c r="Q416" s="995" t="str">
        <f>IFERROR(VLOOKUP(Q415,科目・教員!$A$1:$B$355,2,0),"")</f>
        <v/>
      </c>
      <c r="R416" s="993"/>
      <c r="S416" s="995" t="str">
        <f>IFERROR(VLOOKUP(S415,科目・教員!$A$1:$B$355,2,0),"")</f>
        <v/>
      </c>
      <c r="T416" s="993"/>
      <c r="U416" s="58"/>
      <c r="V416" s="16"/>
      <c r="W416" s="16"/>
      <c r="Y416" s="706"/>
      <c r="Z416" s="1000"/>
      <c r="AA416" s="986"/>
      <c r="AB416" s="986"/>
      <c r="AC416" s="986"/>
      <c r="AD416" s="986"/>
      <c r="AE416" s="986"/>
      <c r="AF416" s="986"/>
      <c r="AG416" s="986"/>
      <c r="AH416" s="986"/>
      <c r="AI416" s="986"/>
      <c r="AJ416" s="986"/>
      <c r="AK416" s="986"/>
      <c r="AL416" s="986"/>
      <c r="AM416" s="986"/>
      <c r="AN416" s="986"/>
      <c r="AO416" s="986"/>
      <c r="AP416" s="986"/>
      <c r="AQ416" s="986"/>
      <c r="AR416" s="986"/>
      <c r="AS416" s="986"/>
      <c r="AT416" s="986"/>
      <c r="AU416" s="986"/>
      <c r="AV416" s="986"/>
      <c r="AW416" s="986"/>
      <c r="AX416" s="986"/>
      <c r="AY416" s="986"/>
      <c r="AZ416" s="986"/>
      <c r="BA416" s="986"/>
      <c r="BB416" s="986"/>
      <c r="BC416" s="986"/>
      <c r="BD416" s="986"/>
      <c r="BE416" s="986"/>
      <c r="BF416" s="986"/>
      <c r="BG416" s="986"/>
      <c r="BH416" s="986"/>
      <c r="BI416" s="986"/>
      <c r="BJ416" s="986"/>
      <c r="BK416" s="974"/>
      <c r="BL416" s="974"/>
      <c r="BM416" s="974"/>
      <c r="BN416" s="986"/>
      <c r="BO416" s="986"/>
      <c r="BP416" s="986"/>
      <c r="BQ416" s="986"/>
      <c r="BR416" s="986"/>
      <c r="BS416" s="986"/>
      <c r="BT416" s="986"/>
      <c r="BU416" s="986"/>
      <c r="BV416" s="986"/>
    </row>
    <row r="417" spans="1:74" ht="13.5" customHeight="1">
      <c r="A417" s="1000"/>
      <c r="B417" s="14" t="s">
        <v>69</v>
      </c>
      <c r="C417" s="1092" t="str">
        <f>VLOOKUP($C402,'2026年度(1年前期)'!$B$5:$N$208,COLUMN('2026年度(1年前期)'!$G$5)+1,0)&amp;""</f>
        <v>301</v>
      </c>
      <c r="D417" s="1061"/>
      <c r="E417" s="994" t="str">
        <f>VLOOKUP($C402,'2026年度(2年前期)'!$B$5:$N$208,COLUMN('2026年度(2年前期)'!$G$5)+1,0)&amp;""</f>
        <v>成人実･101･102</v>
      </c>
      <c r="F417" s="993"/>
      <c r="G417" s="994" t="str">
        <f>VLOOKUP($C402,'2026年度(3年前期)'!$B$5:$N$208,COLUMN('2026年度(3年前期)'!$G$5)+1,0)&amp;""</f>
        <v>母小実・基礎実･201</v>
      </c>
      <c r="H417" s="993"/>
      <c r="I417" s="994" t="str">
        <f>VLOOKUP($C402,'2026年度(4年前期)'!$B$5:$N$208,COLUMN('2026年度(4年前期)'!$G$5)+1,0)&amp;""</f>
        <v>大講義室</v>
      </c>
      <c r="J417" s="993"/>
      <c r="K417" s="995" t="str">
        <f>VLOOKUP($C402,'2026年度(助産前期)'!$B$5:$N$208,COLUMN('2026年度(助産前期)'!$G$5)+1,0)&amp;""</f>
        <v/>
      </c>
      <c r="L417" s="995"/>
      <c r="M417" s="992" t="str">
        <f>VLOOKUP($C402,'2026年度(M1前期)'!$B$5:$N$208,COLUMN('2026年度(M1前期)'!$G$5)+1,0)&amp;""</f>
        <v>臨床講義室1</v>
      </c>
      <c r="N417" s="993"/>
      <c r="O417" s="995" t="str">
        <f>VLOOKUP($C402,'2026年度(M2前期)'!$B$5:$N$208,COLUMN('2026年度(M2前期)'!$G$5)+1,0)&amp;""</f>
        <v/>
      </c>
      <c r="P417" s="993"/>
      <c r="Q417" s="995" t="str">
        <f>VLOOKUP($C402,'2026年度(D1前期)'!$B$5:$N$208,COLUMN('2026年度(D1前期)'!$G$5)+1,0)&amp;""</f>
        <v/>
      </c>
      <c r="R417" s="993"/>
      <c r="S417" s="995" t="str">
        <f>VLOOKUP($C402,'2026年度(D23前期)'!$B$5:$N$208,COLUMN('2026年度(D23前期)'!$G$5)+1,0)&amp;""</f>
        <v/>
      </c>
      <c r="T417" s="993"/>
      <c r="U417" s="58"/>
      <c r="V417" s="16"/>
      <c r="W417" s="16"/>
      <c r="Y417" s="706"/>
      <c r="Z417" s="1000"/>
      <c r="AA417" s="986"/>
      <c r="AB417" s="986"/>
      <c r="AC417" s="986"/>
      <c r="AD417" s="986"/>
      <c r="AE417" s="986"/>
      <c r="AF417" s="986"/>
      <c r="AG417" s="986"/>
      <c r="AH417" s="986"/>
      <c r="AI417" s="986"/>
      <c r="AJ417" s="986"/>
      <c r="AK417" s="986"/>
      <c r="AL417" s="986"/>
      <c r="AM417" s="986"/>
      <c r="AN417" s="986"/>
      <c r="AO417" s="986"/>
      <c r="AP417" s="986"/>
      <c r="AQ417" s="986"/>
      <c r="AR417" s="986"/>
      <c r="AS417" s="986"/>
      <c r="AT417" s="986"/>
      <c r="AU417" s="986"/>
      <c r="AV417" s="986"/>
      <c r="AW417" s="986"/>
      <c r="AX417" s="986"/>
      <c r="AY417" s="986"/>
      <c r="AZ417" s="986"/>
      <c r="BA417" s="986"/>
      <c r="BB417" s="986"/>
      <c r="BC417" s="986"/>
      <c r="BD417" s="986"/>
      <c r="BE417" s="986"/>
      <c r="BF417" s="986"/>
      <c r="BG417" s="986"/>
      <c r="BH417" s="986"/>
      <c r="BI417" s="986"/>
      <c r="BJ417" s="986"/>
      <c r="BK417" s="974"/>
      <c r="BL417" s="974"/>
      <c r="BM417" s="974"/>
      <c r="BN417" s="986"/>
      <c r="BO417" s="986"/>
      <c r="BP417" s="986"/>
      <c r="BQ417" s="986"/>
      <c r="BR417" s="986"/>
      <c r="BS417" s="986"/>
      <c r="BT417" s="986"/>
      <c r="BU417" s="986"/>
      <c r="BV417" s="986"/>
    </row>
    <row r="418" spans="1:74" ht="13.5" customHeight="1">
      <c r="A418" s="1017"/>
      <c r="B418" s="15" t="s">
        <v>63</v>
      </c>
      <c r="C418" s="1090" t="s">
        <v>252</v>
      </c>
      <c r="D418" s="1091"/>
      <c r="E418" s="1047"/>
      <c r="F418" s="1008"/>
      <c r="G418" s="988"/>
      <c r="H418" s="989"/>
      <c r="I418" s="988"/>
      <c r="J418" s="989"/>
      <c r="K418" s="990"/>
      <c r="L418" s="990"/>
      <c r="M418" s="991"/>
      <c r="N418" s="989"/>
      <c r="O418" s="990"/>
      <c r="P418" s="989"/>
      <c r="Q418" s="990"/>
      <c r="R418" s="989"/>
      <c r="S418" s="990"/>
      <c r="T418" s="989"/>
      <c r="U418" s="41"/>
      <c r="V418" s="16"/>
      <c r="W418" s="16"/>
      <c r="Y418" s="706"/>
      <c r="Z418" s="1001"/>
      <c r="AA418" s="987"/>
      <c r="AB418" s="987"/>
      <c r="AC418" s="987"/>
      <c r="AD418" s="987"/>
      <c r="AE418" s="987"/>
      <c r="AF418" s="987"/>
      <c r="AG418" s="987"/>
      <c r="AH418" s="987"/>
      <c r="AI418" s="987"/>
      <c r="AJ418" s="987"/>
      <c r="AK418" s="987"/>
      <c r="AL418" s="987"/>
      <c r="AM418" s="987"/>
      <c r="AN418" s="987"/>
      <c r="AO418" s="987"/>
      <c r="AP418" s="987"/>
      <c r="AQ418" s="987"/>
      <c r="AR418" s="987"/>
      <c r="AS418" s="987"/>
      <c r="AT418" s="987"/>
      <c r="AU418" s="987"/>
      <c r="AV418" s="987"/>
      <c r="AW418" s="987"/>
      <c r="AX418" s="987"/>
      <c r="AY418" s="987"/>
      <c r="AZ418" s="987"/>
      <c r="BA418" s="987"/>
      <c r="BB418" s="987"/>
      <c r="BC418" s="987"/>
      <c r="BD418" s="987"/>
      <c r="BE418" s="987"/>
      <c r="BF418" s="987"/>
      <c r="BG418" s="987"/>
      <c r="BH418" s="987"/>
      <c r="BI418" s="987"/>
      <c r="BJ418" s="987"/>
      <c r="BK418" s="975"/>
      <c r="BL418" s="975"/>
      <c r="BM418" s="975"/>
      <c r="BN418" s="987"/>
      <c r="BO418" s="987"/>
      <c r="BP418" s="987"/>
      <c r="BQ418" s="987"/>
      <c r="BR418" s="987"/>
      <c r="BS418" s="987"/>
      <c r="BT418" s="987"/>
      <c r="BU418" s="987"/>
      <c r="BV418" s="987"/>
    </row>
    <row r="419" spans="1:74" ht="12.95" customHeight="1">
      <c r="A419" s="1000" t="s">
        <v>75</v>
      </c>
      <c r="B419" s="14" t="s">
        <v>53</v>
      </c>
      <c r="C419" s="1093" t="str">
        <f>VLOOKUP($C402,'2026年度(1年前期)'!$B$5:$N$208,COLUMN('2026年度(1年前期)'!$I$5),0)&amp;""</f>
        <v>環境と健康</v>
      </c>
      <c r="D419" s="1063"/>
      <c r="E419" s="1002" t="str">
        <f>VLOOKUP($C402,'2026年度(2年前期)'!$B$5:$N$208,COLUMN('2026年度(2年前期)'!$I$5),0)&amp;""</f>
        <v>フィジカルアセスメント</v>
      </c>
      <c r="F419" s="997"/>
      <c r="G419" s="1002" t="str">
        <f>VLOOKUP($C402,'2026年度(3年前期)'!$B$5:$N$208,COLUMN('2026年度(3年前期)'!$I$5),0)&amp;""</f>
        <v>周産期看護</v>
      </c>
      <c r="H419" s="997"/>
      <c r="I419" s="1002" t="str">
        <f>VLOOKUP($C402,'2026年度(4年前期)'!$B$5:$N$208,COLUMN('2026年度(4年前期)'!$I$5),0)&amp;""</f>
        <v>国際看護活動論</v>
      </c>
      <c r="J419" s="997"/>
      <c r="K419" s="998" t="str">
        <f>VLOOKUP($C402,'2026年度(助産前期)'!$B$5:$N$208,COLUMN('2026年度(助産前期)'!$I$5),0)&amp;""</f>
        <v/>
      </c>
      <c r="L419" s="998"/>
      <c r="M419" s="996" t="str">
        <f>VLOOKUP($C402,'2026年度(M1前期)'!$B$5:$N$208,COLUMN('2026年度(M1前期)'!$I$5),0)&amp;""</f>
        <v>看護研究法</v>
      </c>
      <c r="N419" s="997"/>
      <c r="O419" s="998" t="str">
        <f>VLOOKUP($C402,'2026年度(M2前期)'!$B$5:$N$208,COLUMN('2026年度(M2前期)'!$I$5),0)&amp;""</f>
        <v>特別研究</v>
      </c>
      <c r="P419" s="997"/>
      <c r="Q419" s="998" t="str">
        <f>VLOOKUP($C402,'2026年度(D1前期)'!$B$5:$N$208,COLUMN('2026年度(D1前期)'!$I$5),0)&amp;""</f>
        <v/>
      </c>
      <c r="R419" s="997"/>
      <c r="S419" s="998" t="str">
        <f>VLOOKUP($C402,'2026年度(D23前期)'!$B$5:$N$208,COLUMN('2026年度(D23前期)'!$I$5),0)&amp;""</f>
        <v>特別研究</v>
      </c>
      <c r="T419" s="997"/>
      <c r="U419" s="58"/>
      <c r="V419" s="16"/>
      <c r="Y419" s="706"/>
      <c r="Z419" s="1000" t="str">
        <f>A419</f>
        <v>４時限（15：10～16：40）</v>
      </c>
      <c r="AA419" s="985" t="s">
        <v>300</v>
      </c>
      <c r="AB419" s="985" t="s">
        <v>300</v>
      </c>
      <c r="AC419" s="985"/>
      <c r="AD419" s="985"/>
      <c r="AE419" s="985" t="s">
        <v>300</v>
      </c>
      <c r="AF419" s="985"/>
      <c r="AG419" s="985"/>
      <c r="AH419" s="985"/>
      <c r="AI419" s="985"/>
      <c r="AJ419" s="985"/>
      <c r="AK419" s="985"/>
      <c r="AL419" s="985"/>
      <c r="AM419" s="985"/>
      <c r="AN419" s="985"/>
      <c r="AO419" s="985"/>
      <c r="AP419" s="985"/>
      <c r="AQ419" s="985"/>
      <c r="AR419" s="985"/>
      <c r="AS419" s="985"/>
      <c r="AT419" s="985"/>
      <c r="AU419" s="985"/>
      <c r="AV419" s="985" t="s">
        <v>134</v>
      </c>
      <c r="AW419" s="985" t="s">
        <v>182</v>
      </c>
      <c r="AX419" s="985"/>
      <c r="AY419" s="985"/>
      <c r="AZ419" s="985"/>
      <c r="BA419" s="985" t="s">
        <v>301</v>
      </c>
      <c r="BB419" s="985"/>
      <c r="BC419" s="985"/>
      <c r="BD419" s="985"/>
      <c r="BE419" s="985"/>
      <c r="BF419" s="985"/>
      <c r="BG419" s="985"/>
      <c r="BH419" s="985"/>
      <c r="BI419" s="985"/>
      <c r="BJ419" s="985"/>
      <c r="BK419" s="973"/>
      <c r="BL419" s="973"/>
      <c r="BM419" s="973"/>
      <c r="BN419" s="985" t="s">
        <v>181</v>
      </c>
      <c r="BO419" s="985" t="s">
        <v>290</v>
      </c>
      <c r="BP419" s="985"/>
      <c r="BQ419" s="985"/>
      <c r="BR419" s="985"/>
      <c r="BS419" s="985"/>
      <c r="BT419" s="985"/>
      <c r="BU419" s="985"/>
      <c r="BV419" s="985"/>
    </row>
    <row r="420" spans="1:74" ht="12.95" customHeight="1">
      <c r="A420" s="1000"/>
      <c r="B420" s="14" t="s">
        <v>58</v>
      </c>
      <c r="C420" s="1092" t="str">
        <f>IFERROR(VLOOKUP(C419,科目・教員!$A$1:$B$355,2,0),"")</f>
        <v>夏原　和美</v>
      </c>
      <c r="D420" s="1061"/>
      <c r="E420" s="994" t="str">
        <f>IFERROR(VLOOKUP(E419,科目・教員!$A$1:$B$355,2,0),"")</f>
        <v>梅田　亜矢</v>
      </c>
      <c r="F420" s="993"/>
      <c r="G420" s="994" t="str">
        <f>IFERROR(VLOOKUP(G419,科目・教員!$A$1:$B$355,2,0),"")</f>
        <v>日置　智華子</v>
      </c>
      <c r="H420" s="993"/>
      <c r="I420" s="994" t="str">
        <f>IFERROR(VLOOKUP(I419,科目・教員!$A$1:$B$355,2,0),"")</f>
        <v>須藤　恭子</v>
      </c>
      <c r="J420" s="993"/>
      <c r="K420" s="995" t="str">
        <f>IFERROR(VLOOKUP(K419,科目・教員!$A$1:$B$355,2,0),"")</f>
        <v/>
      </c>
      <c r="L420" s="995"/>
      <c r="M420" s="992" t="str">
        <f>IFERROR(VLOOKUP(M419,科目・教員!$A$1:$B$355,2,0),"")</f>
        <v>萱間　真美</v>
      </c>
      <c r="N420" s="993"/>
      <c r="O420" s="995" t="str">
        <f>IFERROR(VLOOKUP(O419,科目・教員!$A$1:$B$355,2,0),"")</f>
        <v/>
      </c>
      <c r="P420" s="993"/>
      <c r="Q420" s="995" t="str">
        <f>IFERROR(VLOOKUP(Q419,科目・教員!$A$1:$B$355,2,0),"")</f>
        <v/>
      </c>
      <c r="R420" s="993"/>
      <c r="S420" s="995" t="str">
        <f>IFERROR(VLOOKUP(S419,科目・教員!$A$1:$B$355,2,0),"")</f>
        <v/>
      </c>
      <c r="T420" s="993"/>
      <c r="U420" s="58"/>
      <c r="V420" s="16"/>
      <c r="Y420" s="706"/>
      <c r="Z420" s="1000"/>
      <c r="AA420" s="986"/>
      <c r="AB420" s="986"/>
      <c r="AC420" s="986"/>
      <c r="AD420" s="986"/>
      <c r="AE420" s="986"/>
      <c r="AF420" s="986"/>
      <c r="AG420" s="986"/>
      <c r="AH420" s="986"/>
      <c r="AI420" s="986"/>
      <c r="AJ420" s="986"/>
      <c r="AK420" s="986"/>
      <c r="AL420" s="986"/>
      <c r="AM420" s="986"/>
      <c r="AN420" s="986"/>
      <c r="AO420" s="986"/>
      <c r="AP420" s="986"/>
      <c r="AQ420" s="986"/>
      <c r="AR420" s="986"/>
      <c r="AS420" s="986"/>
      <c r="AT420" s="986"/>
      <c r="AU420" s="986"/>
      <c r="AV420" s="986"/>
      <c r="AW420" s="986"/>
      <c r="AX420" s="986"/>
      <c r="AY420" s="986"/>
      <c r="AZ420" s="986"/>
      <c r="BA420" s="986"/>
      <c r="BB420" s="986"/>
      <c r="BC420" s="986"/>
      <c r="BD420" s="986"/>
      <c r="BE420" s="986"/>
      <c r="BF420" s="986"/>
      <c r="BG420" s="986"/>
      <c r="BH420" s="986"/>
      <c r="BI420" s="986"/>
      <c r="BJ420" s="986"/>
      <c r="BK420" s="974"/>
      <c r="BL420" s="974"/>
      <c r="BM420" s="974"/>
      <c r="BN420" s="986"/>
      <c r="BO420" s="986"/>
      <c r="BP420" s="986"/>
      <c r="BQ420" s="986"/>
      <c r="BR420" s="986"/>
      <c r="BS420" s="986"/>
      <c r="BT420" s="986"/>
      <c r="BU420" s="986"/>
      <c r="BV420" s="986"/>
    </row>
    <row r="421" spans="1:74" ht="12.95" customHeight="1">
      <c r="A421" s="1000"/>
      <c r="B421" s="14" t="s">
        <v>69</v>
      </c>
      <c r="C421" s="1092" t="str">
        <f>VLOOKUP($C402,'2026年度(1年前期)'!$B$5:$N$208,COLUMN('2026年度(1年前期)'!$I$5)+1,0)&amp;""</f>
        <v>301</v>
      </c>
      <c r="D421" s="1061"/>
      <c r="E421" s="994" t="str">
        <f>VLOOKUP($C402,'2026年度(2年前期)'!$B$5:$N$208,COLUMN('2026年度(2年前期)'!$I$5)+1,0)&amp;""</f>
        <v>成人実･101･102</v>
      </c>
      <c r="F421" s="993"/>
      <c r="G421" s="994" t="str">
        <f>VLOOKUP($C402,'2026年度(3年前期)'!$B$5:$N$208,COLUMN('2026年度(3年前期)'!$I$5)+1,0)&amp;""</f>
        <v>母小実・基礎実･201</v>
      </c>
      <c r="H421" s="993"/>
      <c r="I421" s="994" t="str">
        <f>VLOOKUP($C402,'2026年度(4年前期)'!$B$5:$N$208,COLUMN('2026年度(4年前期)'!$I$5)+1,0)&amp;""</f>
        <v>大講義室</v>
      </c>
      <c r="J421" s="993"/>
      <c r="K421" s="995" t="str">
        <f>VLOOKUP($C402,'2026年度(助産前期)'!$B$5:$N$208,COLUMN('2026年度(助産前期)'!$I$5)+1,0)&amp;""</f>
        <v/>
      </c>
      <c r="L421" s="995"/>
      <c r="M421" s="992" t="str">
        <f>VLOOKUP($C402,'2026年度(M1前期)'!$B$5:$N$208,COLUMN('2026年度(M1前期)'!$I$5)+1,0)&amp;""</f>
        <v>臨床講義室1</v>
      </c>
      <c r="N421" s="993"/>
      <c r="O421" s="995" t="str">
        <f>VLOOKUP($C402,'2026年度(M2前期)'!$B$5:$N$208,COLUMN('2026年度(M2前期)'!$I$5)+1,0)&amp;""</f>
        <v/>
      </c>
      <c r="P421" s="993"/>
      <c r="Q421" s="995" t="str">
        <f>VLOOKUP($C402,'2026年度(D1前期)'!$B$5:$N$208,COLUMN('2026年度(D1前期)'!$I$5)+1,0)&amp;""</f>
        <v/>
      </c>
      <c r="R421" s="993"/>
      <c r="S421" s="995" t="str">
        <f>VLOOKUP($C402,'2026年度(D23前期)'!$B$5:$N$208,COLUMN('2026年度(D23前期)'!$I$5)+1,0)&amp;""</f>
        <v/>
      </c>
      <c r="T421" s="993"/>
      <c r="U421" s="58"/>
      <c r="V421" s="16"/>
      <c r="Y421" s="706"/>
      <c r="Z421" s="1000"/>
      <c r="AA421" s="986"/>
      <c r="AB421" s="986"/>
      <c r="AC421" s="986"/>
      <c r="AD421" s="986"/>
      <c r="AE421" s="986"/>
      <c r="AF421" s="986"/>
      <c r="AG421" s="986"/>
      <c r="AH421" s="986"/>
      <c r="AI421" s="986"/>
      <c r="AJ421" s="986"/>
      <c r="AK421" s="986"/>
      <c r="AL421" s="986"/>
      <c r="AM421" s="986"/>
      <c r="AN421" s="986"/>
      <c r="AO421" s="986"/>
      <c r="AP421" s="986"/>
      <c r="AQ421" s="986"/>
      <c r="AR421" s="986"/>
      <c r="AS421" s="986"/>
      <c r="AT421" s="986"/>
      <c r="AU421" s="986"/>
      <c r="AV421" s="986"/>
      <c r="AW421" s="986"/>
      <c r="AX421" s="986"/>
      <c r="AY421" s="986"/>
      <c r="AZ421" s="986"/>
      <c r="BA421" s="986"/>
      <c r="BB421" s="986"/>
      <c r="BC421" s="986"/>
      <c r="BD421" s="986"/>
      <c r="BE421" s="986"/>
      <c r="BF421" s="986"/>
      <c r="BG421" s="986"/>
      <c r="BH421" s="986"/>
      <c r="BI421" s="986"/>
      <c r="BJ421" s="986"/>
      <c r="BK421" s="974"/>
      <c r="BL421" s="974"/>
      <c r="BM421" s="974"/>
      <c r="BN421" s="986"/>
      <c r="BO421" s="986"/>
      <c r="BP421" s="986"/>
      <c r="BQ421" s="986"/>
      <c r="BR421" s="986"/>
      <c r="BS421" s="986"/>
      <c r="BT421" s="986"/>
      <c r="BU421" s="986"/>
      <c r="BV421" s="986"/>
    </row>
    <row r="422" spans="1:74" ht="12.95" customHeight="1">
      <c r="A422" s="1001"/>
      <c r="B422" s="15" t="s">
        <v>63</v>
      </c>
      <c r="C422" s="1090" t="s">
        <v>252</v>
      </c>
      <c r="D422" s="1091"/>
      <c r="E422" s="1047"/>
      <c r="F422" s="1008"/>
      <c r="G422" s="988"/>
      <c r="H422" s="989"/>
      <c r="I422" s="988"/>
      <c r="J422" s="989"/>
      <c r="K422" s="990"/>
      <c r="L422" s="990"/>
      <c r="M422" s="991"/>
      <c r="N422" s="989"/>
      <c r="O422" s="990"/>
      <c r="P422" s="989"/>
      <c r="Q422" s="990"/>
      <c r="R422" s="989"/>
      <c r="S422" s="990"/>
      <c r="T422" s="989"/>
      <c r="U422" s="41"/>
      <c r="V422" s="16"/>
      <c r="Y422" s="706"/>
      <c r="Z422" s="1001"/>
      <c r="AA422" s="987"/>
      <c r="AB422" s="987"/>
      <c r="AC422" s="987"/>
      <c r="AD422" s="987"/>
      <c r="AE422" s="987"/>
      <c r="AF422" s="987"/>
      <c r="AG422" s="987"/>
      <c r="AH422" s="987"/>
      <c r="AI422" s="987"/>
      <c r="AJ422" s="987"/>
      <c r="AK422" s="987"/>
      <c r="AL422" s="987"/>
      <c r="AM422" s="987"/>
      <c r="AN422" s="987"/>
      <c r="AO422" s="987"/>
      <c r="AP422" s="987"/>
      <c r="AQ422" s="987"/>
      <c r="AR422" s="987"/>
      <c r="AS422" s="987"/>
      <c r="AT422" s="987"/>
      <c r="AU422" s="987"/>
      <c r="AV422" s="987"/>
      <c r="AW422" s="987"/>
      <c r="AX422" s="987"/>
      <c r="AY422" s="987"/>
      <c r="AZ422" s="987"/>
      <c r="BA422" s="987"/>
      <c r="BB422" s="987"/>
      <c r="BC422" s="987"/>
      <c r="BD422" s="987"/>
      <c r="BE422" s="987"/>
      <c r="BF422" s="987"/>
      <c r="BG422" s="987"/>
      <c r="BH422" s="987"/>
      <c r="BI422" s="987"/>
      <c r="BJ422" s="987"/>
      <c r="BK422" s="975"/>
      <c r="BL422" s="975"/>
      <c r="BM422" s="975"/>
      <c r="BN422" s="987"/>
      <c r="BO422" s="987"/>
      <c r="BP422" s="987"/>
      <c r="BQ422" s="987"/>
      <c r="BR422" s="987"/>
      <c r="BS422" s="987"/>
      <c r="BT422" s="987"/>
      <c r="BU422" s="987"/>
      <c r="BV422" s="987"/>
    </row>
    <row r="423" spans="1:74" ht="13.5" customHeight="1">
      <c r="A423" s="1000" t="s">
        <v>78</v>
      </c>
      <c r="B423" s="14" t="s">
        <v>53</v>
      </c>
      <c r="C423" s="1093" t="str">
        <f>VLOOKUP($C402,'2026年度(1年前期)'!$B$5:$N$208,COLUMN('2026年度(1年前期)'!$K$5),0)&amp;""</f>
        <v>フランス語</v>
      </c>
      <c r="D423" s="1063"/>
      <c r="E423" s="1002" t="str">
        <f>VLOOKUP($C402,'2026年度(2年前期)'!$B$5:$N$208,COLUMN('2026年度(2年前期)'!$K$5),0)&amp;""</f>
        <v/>
      </c>
      <c r="F423" s="997"/>
      <c r="G423" s="1002" t="str">
        <f>VLOOKUP($C402,'2026年度(3年前期)'!$B$5:$N$208,COLUMN('2026年度(3年前期)'!$K$5),0)&amp;""</f>
        <v/>
      </c>
      <c r="H423" s="997"/>
      <c r="I423" s="1002" t="str">
        <f>VLOOKUP($C402,'2026年度(4年前期)'!$B$5:$N$208,COLUMN('2026年度(4年前期)'!$K$5),0)&amp;""</f>
        <v>卒業研究Ⅰ</v>
      </c>
      <c r="J423" s="997"/>
      <c r="K423" s="998" t="str">
        <f>VLOOKUP($C402,'2026年度(助産前期)'!$B$5:$N$208,COLUMN('2026年度(助産前期)'!$K$5),0)&amp;""</f>
        <v/>
      </c>
      <c r="L423" s="998"/>
      <c r="M423" s="996" t="str">
        <f>VLOOKUP($C402,'2026年度(M1前期)'!$B$5:$N$208,COLUMN('2026年度(M1前期)'!$K$5),0)&amp;""</f>
        <v/>
      </c>
      <c r="N423" s="997"/>
      <c r="O423" s="998" t="str">
        <f>VLOOKUP($C402,'2026年度(M2前期)'!$B$5:$N$208,COLUMN('2026年度(M2前期)'!$K$5),0)&amp;""</f>
        <v/>
      </c>
      <c r="P423" s="997"/>
      <c r="Q423" s="998" t="str">
        <f>VLOOKUP($C402,'2026年度(D1前期)'!$B$5:$N$208,COLUMN('2026年度(D1前期)'!$K$5),0)&amp;""</f>
        <v/>
      </c>
      <c r="R423" s="997"/>
      <c r="S423" s="998" t="str">
        <f>VLOOKUP($C402,'2026年度(D23前期)'!$B$5:$N$208,COLUMN('2026年度(D23前期)'!$K$5),0)&amp;""</f>
        <v/>
      </c>
      <c r="T423" s="997"/>
      <c r="U423" s="843" t="s">
        <v>114</v>
      </c>
      <c r="Y423" s="706"/>
      <c r="Z423" s="1000" t="str">
        <f>A423</f>
        <v>５時限（16：50～18：20）</v>
      </c>
      <c r="AA423" s="985"/>
      <c r="AB423" s="985"/>
      <c r="AC423" s="985" t="s">
        <v>303</v>
      </c>
      <c r="AD423" s="985"/>
      <c r="AE423" s="985"/>
      <c r="AF423" s="985"/>
      <c r="AG423" s="985"/>
      <c r="AH423" s="985"/>
      <c r="AI423" s="985"/>
      <c r="AJ423" s="985"/>
      <c r="AK423" s="985"/>
      <c r="AL423" s="985"/>
      <c r="AM423" s="985"/>
      <c r="AN423" s="985"/>
      <c r="AO423" s="985"/>
      <c r="AP423" s="985"/>
      <c r="AQ423" s="985"/>
      <c r="AR423" s="985"/>
      <c r="AS423" s="985"/>
      <c r="AT423" s="985"/>
      <c r="AU423" s="985"/>
      <c r="AV423" s="985" t="s">
        <v>134</v>
      </c>
      <c r="AW423" s="985" t="s">
        <v>304</v>
      </c>
      <c r="AX423" s="985"/>
      <c r="AY423" s="985"/>
      <c r="AZ423" s="985"/>
      <c r="BA423" s="985"/>
      <c r="BB423" s="985"/>
      <c r="BC423" s="985"/>
      <c r="BD423" s="985"/>
      <c r="BE423" s="985"/>
      <c r="BF423" s="985"/>
      <c r="BG423" s="985"/>
      <c r="BH423" s="985"/>
      <c r="BI423" s="985"/>
      <c r="BJ423" s="985"/>
      <c r="BK423" s="973"/>
      <c r="BL423" s="973"/>
      <c r="BM423" s="973"/>
      <c r="BN423" s="985"/>
      <c r="BO423" s="985" t="s">
        <v>290</v>
      </c>
      <c r="BP423" s="985"/>
      <c r="BQ423" s="985"/>
      <c r="BR423" s="985"/>
      <c r="BS423" s="985"/>
      <c r="BT423" s="985"/>
      <c r="BU423" s="985"/>
      <c r="BV423" s="985"/>
    </row>
    <row r="424" spans="1:74" ht="12.95" customHeight="1">
      <c r="A424" s="1000"/>
      <c r="B424" s="14" t="s">
        <v>58</v>
      </c>
      <c r="C424" s="1092" t="str">
        <f>IFERROR(VLOOKUP(C423,科目・教員!$A$1:$B$355,2,0),"")</f>
        <v>小西　英則</v>
      </c>
      <c r="D424" s="1061"/>
      <c r="E424" s="994" t="str">
        <f>IFERROR(VLOOKUP(E423,科目・教員!$A$1:$B$355,2,0),"")</f>
        <v/>
      </c>
      <c r="F424" s="993"/>
      <c r="G424" s="994" t="str">
        <f>IFERROR(VLOOKUP(G423,科目・教員!$A$1:$B$355,2,0),"")</f>
        <v/>
      </c>
      <c r="H424" s="993"/>
      <c r="I424" s="994" t="str">
        <f>IFERROR(VLOOKUP(I423,科目・教員!$A$1:$B$355,2,0),"")</f>
        <v>各担当教員</v>
      </c>
      <c r="J424" s="993"/>
      <c r="K424" s="995" t="str">
        <f>IFERROR(VLOOKUP(K423,科目・教員!$A$1:$B$355,2,0),"")</f>
        <v/>
      </c>
      <c r="L424" s="995"/>
      <c r="M424" s="992" t="str">
        <f>IFERROR(VLOOKUP(M423,科目・教員!$A$1:$B$355,2,0),"")</f>
        <v/>
      </c>
      <c r="N424" s="993"/>
      <c r="O424" s="995" t="str">
        <f>IFERROR(VLOOKUP(O423,科目・教員!$A$1:$B$355,2,0),"")</f>
        <v/>
      </c>
      <c r="P424" s="993"/>
      <c r="Q424" s="995" t="str">
        <f>IFERROR(VLOOKUP(Q423,科目・教員!$A$1:$B$355,2,0),"")</f>
        <v/>
      </c>
      <c r="R424" s="993"/>
      <c r="S424" s="995" t="str">
        <f>IFERROR(VLOOKUP(S423,科目・教員!$A$1:$B$355,2,0),"")</f>
        <v/>
      </c>
      <c r="T424" s="993"/>
      <c r="U424" s="843" t="s">
        <v>303</v>
      </c>
      <c r="Y424" s="706"/>
      <c r="Z424" s="1000"/>
      <c r="AA424" s="986"/>
      <c r="AB424" s="986"/>
      <c r="AC424" s="986"/>
      <c r="AD424" s="986"/>
      <c r="AE424" s="986"/>
      <c r="AF424" s="986"/>
      <c r="AG424" s="986"/>
      <c r="AH424" s="986"/>
      <c r="AI424" s="986"/>
      <c r="AJ424" s="986"/>
      <c r="AK424" s="986"/>
      <c r="AL424" s="986"/>
      <c r="AM424" s="986"/>
      <c r="AN424" s="986"/>
      <c r="AO424" s="986"/>
      <c r="AP424" s="986"/>
      <c r="AQ424" s="986"/>
      <c r="AR424" s="986"/>
      <c r="AS424" s="986"/>
      <c r="AT424" s="986"/>
      <c r="AU424" s="986"/>
      <c r="AV424" s="986"/>
      <c r="AW424" s="986"/>
      <c r="AX424" s="986"/>
      <c r="AY424" s="986"/>
      <c r="AZ424" s="986"/>
      <c r="BA424" s="986"/>
      <c r="BB424" s="986"/>
      <c r="BC424" s="986"/>
      <c r="BD424" s="986"/>
      <c r="BE424" s="986"/>
      <c r="BF424" s="986"/>
      <c r="BG424" s="986"/>
      <c r="BH424" s="986"/>
      <c r="BI424" s="986"/>
      <c r="BJ424" s="986"/>
      <c r="BK424" s="974"/>
      <c r="BL424" s="974"/>
      <c r="BM424" s="974"/>
      <c r="BN424" s="986"/>
      <c r="BO424" s="986"/>
      <c r="BP424" s="986"/>
      <c r="BQ424" s="986"/>
      <c r="BR424" s="986"/>
      <c r="BS424" s="986"/>
      <c r="BT424" s="986"/>
      <c r="BU424" s="986"/>
      <c r="BV424" s="986"/>
    </row>
    <row r="425" spans="1:74" ht="12.95" customHeight="1">
      <c r="A425" s="1000"/>
      <c r="B425" s="14" t="s">
        <v>69</v>
      </c>
      <c r="C425" s="1092" t="str">
        <f>VLOOKUP($C402,'2026年度(1年前期)'!$B$5:$N$208,COLUMN('2026年度(1年前期)'!$K$5)+1,0)&amp;""</f>
        <v>301</v>
      </c>
      <c r="D425" s="1061"/>
      <c r="E425" s="994" t="str">
        <f>VLOOKUP($C402,'2026年度(2年前期)'!$B$5:$N$208,COLUMN('2026年度(2年前期)'!$K$5)+1,0)&amp;""</f>
        <v/>
      </c>
      <c r="F425" s="993"/>
      <c r="G425" s="994" t="str">
        <f>VLOOKUP($C402,'2026年度(3年前期)'!$B$5:$N$208,COLUMN('2026年度(3年前期)'!$K$5)+1,0)&amp;""</f>
        <v/>
      </c>
      <c r="H425" s="993"/>
      <c r="I425" s="994" t="str">
        <f>VLOOKUP($C402,'2026年度(4年前期)'!$B$5:$N$208,COLUMN('2026年度(4年前期)'!$K$5)+1,0)&amp;""</f>
        <v/>
      </c>
      <c r="J425" s="993"/>
      <c r="K425" s="995" t="str">
        <f>VLOOKUP($C402,'2026年度(助産前期)'!$B$5:$N$208,COLUMN('2026年度(助産前期)'!$K$5)+1,0)&amp;""</f>
        <v/>
      </c>
      <c r="L425" s="995"/>
      <c r="M425" s="992" t="str">
        <f>VLOOKUP($C402,'2026年度(M1前期)'!$B$5:$N$208,COLUMN('2026年度(M1前期)'!$K$5)+1,0)&amp;""</f>
        <v/>
      </c>
      <c r="N425" s="993"/>
      <c r="O425" s="995" t="str">
        <f>VLOOKUP($C402,'2026年度(M2前期)'!$B$5:$N$208,COLUMN('2026年度(M2前期)'!$K$5)+1,0)&amp;""</f>
        <v/>
      </c>
      <c r="P425" s="993"/>
      <c r="Q425" s="995" t="str">
        <f>VLOOKUP($C402,'2026年度(D1前期)'!$B$5:$N$208,COLUMN('2026年度(D1前期)'!$K$5)+1,0)&amp;""</f>
        <v/>
      </c>
      <c r="R425" s="993"/>
      <c r="S425" s="995" t="str">
        <f>VLOOKUP($C402,'2026年度(D23前期)'!$B$5:$N$208,COLUMN('2026年度(D23前期)'!$K$5)+1,0)&amp;""</f>
        <v/>
      </c>
      <c r="T425" s="993"/>
      <c r="U425" s="843" t="s">
        <v>305</v>
      </c>
      <c r="Y425" s="706"/>
      <c r="Z425" s="1000"/>
      <c r="AA425" s="986"/>
      <c r="AB425" s="986"/>
      <c r="AC425" s="986"/>
      <c r="AD425" s="986"/>
      <c r="AE425" s="986"/>
      <c r="AF425" s="986"/>
      <c r="AG425" s="986"/>
      <c r="AH425" s="986"/>
      <c r="AI425" s="986"/>
      <c r="AJ425" s="986"/>
      <c r="AK425" s="986"/>
      <c r="AL425" s="986"/>
      <c r="AM425" s="986"/>
      <c r="AN425" s="986"/>
      <c r="AO425" s="986"/>
      <c r="AP425" s="986"/>
      <c r="AQ425" s="986"/>
      <c r="AR425" s="986"/>
      <c r="AS425" s="986"/>
      <c r="AT425" s="986"/>
      <c r="AU425" s="986"/>
      <c r="AV425" s="986"/>
      <c r="AW425" s="986"/>
      <c r="AX425" s="986"/>
      <c r="AY425" s="986"/>
      <c r="AZ425" s="986"/>
      <c r="BA425" s="986"/>
      <c r="BB425" s="986"/>
      <c r="BC425" s="986"/>
      <c r="BD425" s="986"/>
      <c r="BE425" s="986"/>
      <c r="BF425" s="986"/>
      <c r="BG425" s="986"/>
      <c r="BH425" s="986"/>
      <c r="BI425" s="986"/>
      <c r="BJ425" s="986"/>
      <c r="BK425" s="974"/>
      <c r="BL425" s="974"/>
      <c r="BM425" s="974"/>
      <c r="BN425" s="986"/>
      <c r="BO425" s="986"/>
      <c r="BP425" s="986"/>
      <c r="BQ425" s="986"/>
      <c r="BR425" s="986"/>
      <c r="BS425" s="986"/>
      <c r="BT425" s="986"/>
      <c r="BU425" s="986"/>
      <c r="BV425" s="986"/>
    </row>
    <row r="426" spans="1:74" ht="12.95" customHeight="1">
      <c r="A426" s="1001"/>
      <c r="B426" s="15" t="s">
        <v>63</v>
      </c>
      <c r="C426" s="1090" t="s">
        <v>184</v>
      </c>
      <c r="D426" s="1091"/>
      <c r="E426" s="988"/>
      <c r="F426" s="989"/>
      <c r="G426" s="988"/>
      <c r="H426" s="989"/>
      <c r="I426" s="988"/>
      <c r="J426" s="989"/>
      <c r="K426" s="990"/>
      <c r="L426" s="990"/>
      <c r="M426" s="991"/>
      <c r="N426" s="989"/>
      <c r="O426" s="990"/>
      <c r="P426" s="989"/>
      <c r="Q426" s="990"/>
      <c r="R426" s="989"/>
      <c r="S426" s="990"/>
      <c r="T426" s="989"/>
      <c r="U426" s="844"/>
      <c r="V426" s="19"/>
      <c r="W426" s="19"/>
      <c r="X426" s="19"/>
      <c r="Y426" s="706"/>
      <c r="Z426" s="1001"/>
      <c r="AA426" s="987"/>
      <c r="AB426" s="987"/>
      <c r="AC426" s="987"/>
      <c r="AD426" s="987"/>
      <c r="AE426" s="987"/>
      <c r="AF426" s="987"/>
      <c r="AG426" s="987"/>
      <c r="AH426" s="987"/>
      <c r="AI426" s="987"/>
      <c r="AJ426" s="987"/>
      <c r="AK426" s="987"/>
      <c r="AL426" s="987"/>
      <c r="AM426" s="987"/>
      <c r="AN426" s="987"/>
      <c r="AO426" s="987"/>
      <c r="AP426" s="987"/>
      <c r="AQ426" s="987"/>
      <c r="AR426" s="987"/>
      <c r="AS426" s="987"/>
      <c r="AT426" s="987"/>
      <c r="AU426" s="987"/>
      <c r="AV426" s="987"/>
      <c r="AW426" s="987"/>
      <c r="AX426" s="987"/>
      <c r="AY426" s="987"/>
      <c r="AZ426" s="987"/>
      <c r="BA426" s="987"/>
      <c r="BB426" s="987"/>
      <c r="BC426" s="987"/>
      <c r="BD426" s="987"/>
      <c r="BE426" s="987"/>
      <c r="BF426" s="987"/>
      <c r="BG426" s="987"/>
      <c r="BH426" s="987"/>
      <c r="BI426" s="987"/>
      <c r="BJ426" s="987"/>
      <c r="BK426" s="975"/>
      <c r="BL426" s="975"/>
      <c r="BM426" s="975"/>
      <c r="BN426" s="987"/>
      <c r="BO426" s="987"/>
      <c r="BP426" s="987"/>
      <c r="BQ426" s="987"/>
      <c r="BR426" s="987"/>
      <c r="BS426" s="987"/>
      <c r="BT426" s="987"/>
      <c r="BU426" s="987"/>
      <c r="BV426" s="987"/>
    </row>
    <row r="427" spans="1:74" ht="18">
      <c r="A427" s="27"/>
      <c r="B427" s="28"/>
      <c r="C427" s="1155">
        <f>C402+1</f>
        <v>46130</v>
      </c>
      <c r="D427" s="1155"/>
      <c r="E427" s="1155"/>
      <c r="F427" s="1155"/>
      <c r="G427" s="1155"/>
      <c r="H427" s="1155"/>
      <c r="I427" s="1155"/>
      <c r="J427" s="1155"/>
      <c r="K427" s="1155"/>
      <c r="L427" s="1155"/>
      <c r="M427" s="1155"/>
      <c r="N427" s="1155"/>
      <c r="O427" s="1155"/>
      <c r="P427" s="1155"/>
      <c r="Q427" s="1155"/>
      <c r="R427" s="1155"/>
      <c r="S427" s="1155"/>
      <c r="T427" s="1155"/>
      <c r="U427" s="1142">
        <f>C427</f>
        <v>46130</v>
      </c>
      <c r="V427" s="1143"/>
      <c r="W427" s="1143"/>
      <c r="X427" s="1143"/>
      <c r="Y427" s="1143"/>
      <c r="Z427" s="1144"/>
      <c r="AA427" s="6">
        <v>101</v>
      </c>
      <c r="AB427" s="6">
        <v>102</v>
      </c>
      <c r="AC427" s="6">
        <v>103</v>
      </c>
      <c r="AD427" s="6" t="s">
        <v>306</v>
      </c>
      <c r="AE427" s="6" t="s">
        <v>307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1000" t="s">
        <v>52</v>
      </c>
      <c r="B428" s="11" t="s">
        <v>53</v>
      </c>
      <c r="C428" s="1011"/>
      <c r="D428" s="1012"/>
      <c r="E428" s="1018"/>
      <c r="F428" s="1012"/>
      <c r="G428" s="1018" t="str">
        <f>VLOOKUP($C427,'2026年度(3年前期)'!$B$5:$N$208,COLUMN('2026年度(3年前期)'!$C$5),0)&amp;""</f>
        <v/>
      </c>
      <c r="H428" s="1012"/>
      <c r="I428" s="1018" t="str">
        <f>VLOOKUP($C427,'2026年度(4年前期)'!$B$5:$N$208,COLUMN('2026年度(4年前期)'!$C$5),0)&amp;""</f>
        <v/>
      </c>
      <c r="J428" s="1012"/>
      <c r="K428" s="997" t="str">
        <f>VLOOKUP($C427,'2026年度(助産前期)'!$B$5:$N$208,COLUMN('2026年度(助産前期)'!$C$5),0)&amp;""</f>
        <v/>
      </c>
      <c r="L428" s="1029"/>
      <c r="M428" s="1036" t="str">
        <f>VLOOKUP($C427,'2026年度(M1前期)'!$B$5:$N$208,COLUMN('2026年度(M1前期)'!$C$5),0)&amp;""</f>
        <v/>
      </c>
      <c r="N428" s="1029"/>
      <c r="O428" s="1018" t="str">
        <f>VLOOKUP($C427,'2026年度(M2前期)'!$B$5:$N$208,COLUMN('2026年度(M2前期)'!$C$5),0)&amp;""</f>
        <v/>
      </c>
      <c r="P428" s="1012"/>
      <c r="Q428" s="1018" t="str">
        <f>VLOOKUP($C427,'2026年度(D1前期)'!$B$5:$N$208,COLUMN('2026年度(D1前期)'!$C$5),0)&amp;""</f>
        <v/>
      </c>
      <c r="R428" s="1012"/>
      <c r="S428" s="997" t="str">
        <f>VLOOKUP($C427,'2026年度(D23前期)'!$B$5:$N$208,COLUMN('2026年度(D23前期)'!$C$5),0)&amp;""</f>
        <v/>
      </c>
      <c r="T428" s="1012"/>
      <c r="U428" s="56"/>
      <c r="Y428" s="708" t="s">
        <v>288</v>
      </c>
      <c r="Z428" s="999" t="str">
        <f>A428</f>
        <v xml:space="preserve">１時限（09：20～10：50） </v>
      </c>
      <c r="AA428" s="985"/>
      <c r="AB428" s="985"/>
      <c r="AC428" s="985"/>
      <c r="AD428" s="985"/>
      <c r="AE428" s="985"/>
      <c r="AF428" s="985"/>
      <c r="AG428" s="985"/>
      <c r="AH428" s="985"/>
      <c r="AI428" s="985"/>
      <c r="AJ428" s="985"/>
      <c r="AK428" s="985"/>
      <c r="AL428" s="985"/>
      <c r="AM428" s="985"/>
      <c r="AN428" s="985"/>
      <c r="AO428" s="985"/>
      <c r="AP428" s="985"/>
      <c r="AQ428" s="985"/>
      <c r="AR428" s="985"/>
      <c r="AS428" s="985"/>
      <c r="AT428" s="985"/>
      <c r="AU428" s="985"/>
      <c r="AV428" s="985"/>
      <c r="AW428" s="985"/>
      <c r="AX428" s="985"/>
      <c r="AY428" s="985"/>
      <c r="AZ428" s="985"/>
      <c r="BA428" s="985"/>
      <c r="BB428" s="985"/>
      <c r="BC428" s="985"/>
      <c r="BD428" s="985"/>
      <c r="BE428" s="985"/>
      <c r="BF428" s="985"/>
      <c r="BG428" s="985"/>
      <c r="BH428" s="985"/>
      <c r="BI428" s="985"/>
      <c r="BJ428" s="985"/>
      <c r="BK428" s="973"/>
      <c r="BL428" s="973"/>
      <c r="BM428" s="973"/>
      <c r="BN428" s="985"/>
      <c r="BO428" s="985" t="s">
        <v>290</v>
      </c>
      <c r="BP428" s="985"/>
      <c r="BQ428" s="985"/>
      <c r="BR428" s="985"/>
      <c r="BS428" s="985"/>
      <c r="BT428" s="985"/>
      <c r="BU428" s="985"/>
      <c r="BV428" s="985"/>
    </row>
    <row r="429" spans="1:74" ht="13.5" customHeight="1">
      <c r="A429" s="1000"/>
      <c r="B429" s="14" t="s">
        <v>58</v>
      </c>
      <c r="C429" s="1014"/>
      <c r="D429" s="1013"/>
      <c r="E429" s="1025"/>
      <c r="F429" s="1013"/>
      <c r="G429" s="1025" t="str">
        <f>IFERROR(VLOOKUP(G428,科目・教員!$A$1:$B$355,2,0),"")</f>
        <v/>
      </c>
      <c r="H429" s="1013"/>
      <c r="I429" s="1025" t="str">
        <f>IFERROR(VLOOKUP(I428,科目・教員!$A$1:$B$355,2,0),"")</f>
        <v/>
      </c>
      <c r="J429" s="1013"/>
      <c r="K429" s="993" t="str">
        <f>IFERROR(VLOOKUP(K428,科目・教員!$A$1:$B$355,2,0),"")</f>
        <v/>
      </c>
      <c r="L429" s="1026"/>
      <c r="M429" s="1032" t="str">
        <f>IFERROR(VLOOKUP(M428,科目・教員!$A$1:$B$355,2,0),"")</f>
        <v/>
      </c>
      <c r="N429" s="1013"/>
      <c r="O429" s="1025" t="str">
        <f>IFERROR(VLOOKUP(O428,科目・教員!$A$1:$B$355,2,0),"")</f>
        <v/>
      </c>
      <c r="P429" s="1013"/>
      <c r="Q429" s="1025" t="str">
        <f>IFERROR(VLOOKUP(Q428,科目・教員!$A$1:$B$355,2,0),"")</f>
        <v/>
      </c>
      <c r="R429" s="1013"/>
      <c r="S429" s="993" t="str">
        <f>IFERROR(VLOOKUP(S428,科目・教員!$A$1:$B$355,2,0),"")</f>
        <v/>
      </c>
      <c r="T429" s="1013"/>
      <c r="U429" s="56"/>
      <c r="Y429" s="708" t="s">
        <v>291</v>
      </c>
      <c r="Z429" s="1000"/>
      <c r="AA429" s="986"/>
      <c r="AB429" s="986"/>
      <c r="AC429" s="986"/>
      <c r="AD429" s="986"/>
      <c r="AE429" s="986"/>
      <c r="AF429" s="986"/>
      <c r="AG429" s="986"/>
      <c r="AH429" s="986"/>
      <c r="AI429" s="986"/>
      <c r="AJ429" s="986"/>
      <c r="AK429" s="986"/>
      <c r="AL429" s="986"/>
      <c r="AM429" s="986"/>
      <c r="AN429" s="986"/>
      <c r="AO429" s="986"/>
      <c r="AP429" s="986"/>
      <c r="AQ429" s="986"/>
      <c r="AR429" s="986"/>
      <c r="AS429" s="986"/>
      <c r="AT429" s="986"/>
      <c r="AU429" s="986"/>
      <c r="AV429" s="986"/>
      <c r="AW429" s="986"/>
      <c r="AX429" s="986"/>
      <c r="AY429" s="986"/>
      <c r="AZ429" s="986"/>
      <c r="BA429" s="986"/>
      <c r="BB429" s="986"/>
      <c r="BC429" s="986"/>
      <c r="BD429" s="986"/>
      <c r="BE429" s="986"/>
      <c r="BF429" s="986"/>
      <c r="BG429" s="986"/>
      <c r="BH429" s="986"/>
      <c r="BI429" s="986"/>
      <c r="BJ429" s="986"/>
      <c r="BK429" s="974"/>
      <c r="BL429" s="974"/>
      <c r="BM429" s="974"/>
      <c r="BN429" s="986"/>
      <c r="BO429" s="986"/>
      <c r="BP429" s="986"/>
      <c r="BQ429" s="986"/>
      <c r="BR429" s="986"/>
      <c r="BS429" s="986"/>
      <c r="BT429" s="986"/>
      <c r="BU429" s="986"/>
      <c r="BV429" s="986"/>
    </row>
    <row r="430" spans="1:74" ht="13.5" customHeight="1">
      <c r="A430" s="1000"/>
      <c r="B430" s="14" t="s">
        <v>69</v>
      </c>
      <c r="C430" s="1014"/>
      <c r="D430" s="1013"/>
      <c r="E430" s="1025"/>
      <c r="F430" s="1013"/>
      <c r="G430" s="1025" t="str">
        <f>VLOOKUP($C427,'2026年度(3年前期)'!$B$5:$N$208,COLUMN('2026年度(3年前期)'!$C$5)+1,0)&amp;""</f>
        <v/>
      </c>
      <c r="H430" s="1013"/>
      <c r="I430" s="1025" t="str">
        <f>VLOOKUP($C427,'2026年度(4年前期)'!$B$5:$N$208,COLUMN('2026年度(4年前期)'!$C$5)+1,0)&amp;""</f>
        <v/>
      </c>
      <c r="J430" s="1013"/>
      <c r="K430" s="993" t="str">
        <f>VLOOKUP($C427,'2026年度(助産前期)'!$B$5:$N$208,COLUMN('2026年度(助産前期)'!$C$5)+1,0)&amp;""</f>
        <v/>
      </c>
      <c r="L430" s="1026"/>
      <c r="M430" s="1032" t="str">
        <f>VLOOKUP($C427,'2026年度(M1前期)'!$B$5:$N$208,COLUMN('2026年度(M1前期)'!C$5)+1,0)&amp;""</f>
        <v/>
      </c>
      <c r="N430" s="1013"/>
      <c r="O430" s="1025" t="str">
        <f>VLOOKUP($C427,'2026年度(M2前期)'!$B$5:$N$208,COLUMN('2026年度(M2前期)'!$C$5)+1,0)&amp;""</f>
        <v/>
      </c>
      <c r="P430" s="1013"/>
      <c r="Q430" s="1025" t="str">
        <f>VLOOKUP($C427,'2026年度(D1前期)'!$B$5:$N$208,COLUMN('2026年度(D1前期)'!$C$5)+1,0)&amp;""</f>
        <v/>
      </c>
      <c r="R430" s="1013"/>
      <c r="S430" s="993" t="str">
        <f>VLOOKUP($C427,'2026年度(D23前期)'!$B$5:$N$208,COLUMN('2026年度(D23前期)'!$C$5)+1,0)&amp;""</f>
        <v/>
      </c>
      <c r="T430" s="1013"/>
      <c r="U430" s="56"/>
      <c r="Y430" s="708" t="s">
        <v>44</v>
      </c>
      <c r="Z430" s="1000"/>
      <c r="AA430" s="986"/>
      <c r="AB430" s="986"/>
      <c r="AC430" s="986"/>
      <c r="AD430" s="986"/>
      <c r="AE430" s="986"/>
      <c r="AF430" s="986"/>
      <c r="AG430" s="986"/>
      <c r="AH430" s="986"/>
      <c r="AI430" s="986"/>
      <c r="AJ430" s="986"/>
      <c r="AK430" s="986"/>
      <c r="AL430" s="986"/>
      <c r="AM430" s="986"/>
      <c r="AN430" s="986"/>
      <c r="AO430" s="986"/>
      <c r="AP430" s="986"/>
      <c r="AQ430" s="986"/>
      <c r="AR430" s="986"/>
      <c r="AS430" s="986"/>
      <c r="AT430" s="986"/>
      <c r="AU430" s="986"/>
      <c r="AV430" s="986"/>
      <c r="AW430" s="986"/>
      <c r="AX430" s="986"/>
      <c r="AY430" s="986"/>
      <c r="AZ430" s="986"/>
      <c r="BA430" s="986"/>
      <c r="BB430" s="986"/>
      <c r="BC430" s="986"/>
      <c r="BD430" s="986"/>
      <c r="BE430" s="986"/>
      <c r="BF430" s="986"/>
      <c r="BG430" s="986"/>
      <c r="BH430" s="986"/>
      <c r="BI430" s="986"/>
      <c r="BJ430" s="986"/>
      <c r="BK430" s="974"/>
      <c r="BL430" s="974"/>
      <c r="BM430" s="974"/>
      <c r="BN430" s="986"/>
      <c r="BO430" s="986"/>
      <c r="BP430" s="986"/>
      <c r="BQ430" s="986"/>
      <c r="BR430" s="986"/>
      <c r="BS430" s="986"/>
      <c r="BT430" s="986"/>
      <c r="BU430" s="986"/>
      <c r="BV430" s="986"/>
    </row>
    <row r="431" spans="1:74" ht="13.5" customHeight="1">
      <c r="A431" s="1001"/>
      <c r="B431" s="15" t="s">
        <v>63</v>
      </c>
      <c r="C431" s="991"/>
      <c r="D431" s="1034"/>
      <c r="E431" s="1047"/>
      <c r="F431" s="1008"/>
      <c r="G431" s="988"/>
      <c r="H431" s="1031"/>
      <c r="I431" s="988"/>
      <c r="J431" s="1031"/>
      <c r="K431" s="990"/>
      <c r="L431" s="1034"/>
      <c r="M431" s="1030"/>
      <c r="N431" s="1031"/>
      <c r="O431" s="988"/>
      <c r="P431" s="1031"/>
      <c r="Q431" s="988"/>
      <c r="R431" s="1031"/>
      <c r="S431" s="990"/>
      <c r="T431" s="1031"/>
      <c r="U431" s="56"/>
      <c r="Y431" s="708" t="s">
        <v>292</v>
      </c>
      <c r="Z431" s="1001"/>
      <c r="AA431" s="987"/>
      <c r="AB431" s="987"/>
      <c r="AC431" s="987"/>
      <c r="AD431" s="987"/>
      <c r="AE431" s="987"/>
      <c r="AF431" s="987"/>
      <c r="AG431" s="987"/>
      <c r="AH431" s="987"/>
      <c r="AI431" s="987"/>
      <c r="AJ431" s="987"/>
      <c r="AK431" s="987"/>
      <c r="AL431" s="987"/>
      <c r="AM431" s="987"/>
      <c r="AN431" s="987"/>
      <c r="AO431" s="987"/>
      <c r="AP431" s="987"/>
      <c r="AQ431" s="987"/>
      <c r="AR431" s="987"/>
      <c r="AS431" s="987"/>
      <c r="AT431" s="987"/>
      <c r="AU431" s="987"/>
      <c r="AV431" s="987"/>
      <c r="AW431" s="987"/>
      <c r="AX431" s="987"/>
      <c r="AY431" s="987"/>
      <c r="AZ431" s="987"/>
      <c r="BA431" s="987"/>
      <c r="BB431" s="987"/>
      <c r="BC431" s="987"/>
      <c r="BD431" s="987"/>
      <c r="BE431" s="987"/>
      <c r="BF431" s="987"/>
      <c r="BG431" s="987"/>
      <c r="BH431" s="987"/>
      <c r="BI431" s="987"/>
      <c r="BJ431" s="987"/>
      <c r="BK431" s="975"/>
      <c r="BL431" s="975"/>
      <c r="BM431" s="975"/>
      <c r="BN431" s="987"/>
      <c r="BO431" s="987"/>
      <c r="BP431" s="987"/>
      <c r="BQ431" s="987"/>
      <c r="BR431" s="987"/>
      <c r="BS431" s="987"/>
      <c r="BT431" s="987"/>
      <c r="BU431" s="987"/>
      <c r="BV431" s="987"/>
    </row>
    <row r="432" spans="1:74" ht="13.5" customHeight="1">
      <c r="A432" s="1000" t="s">
        <v>65</v>
      </c>
      <c r="B432" s="14" t="s">
        <v>53</v>
      </c>
      <c r="C432" s="1011"/>
      <c r="D432" s="1012"/>
      <c r="E432" s="1018"/>
      <c r="F432" s="1012"/>
      <c r="G432" s="1018" t="str">
        <f>VLOOKUP($C427,'2026年度(3年前期)'!$B$5:$N$208,COLUMN('2026年度(3年前期)'!$E$5),0)&amp;""</f>
        <v/>
      </c>
      <c r="H432" s="1012"/>
      <c r="I432" s="1018" t="str">
        <f>VLOOKUP($C427,'2026年度(4年前期)'!$B$5:$N$208,COLUMN('2026年度(4年前期)'!$E$5),0)&amp;""</f>
        <v/>
      </c>
      <c r="J432" s="1012"/>
      <c r="K432" s="997" t="str">
        <f>VLOOKUP($C427,'2026年度(助産前期)'!$B$5:$N$208,COLUMN('2026年度(助産前期)'!$E$5),0)&amp;""</f>
        <v/>
      </c>
      <c r="L432" s="1029"/>
      <c r="M432" s="1011" t="str">
        <f>VLOOKUP($C427,'2026年度(M1前期)'!$B$5:$N$208,COLUMN('2026年度(M1前期)'!$E$5),0)&amp;""</f>
        <v/>
      </c>
      <c r="N432" s="1012"/>
      <c r="O432" s="997" t="str">
        <f>VLOOKUP($C427,'2026年度(M2前期)'!$B$5:$N$208,COLUMN('2026年度(M2前期)'!$E$5),0)&amp;""</f>
        <v/>
      </c>
      <c r="P432" s="1012"/>
      <c r="Q432" s="997" t="str">
        <f>VLOOKUP($C427,'2026年度(D1前期)'!$B$5:$N$208,COLUMN('2026年度(D1前期)'!$E$5),0)&amp;""</f>
        <v/>
      </c>
      <c r="R432" s="1012"/>
      <c r="S432" s="997" t="str">
        <f>VLOOKUP($C427,'2026年度(D23前期)'!$B$5:$N$208,COLUMN('2026年度(D23前期)'!$E$5),0)&amp;""</f>
        <v/>
      </c>
      <c r="T432" s="1012"/>
      <c r="U432" s="56"/>
      <c r="Y432" s="705"/>
      <c r="Z432" s="1000" t="str">
        <f>A432</f>
        <v>２時限（11：00～12：30）</v>
      </c>
      <c r="AA432" s="985"/>
      <c r="AB432" s="985"/>
      <c r="AC432" s="985"/>
      <c r="AD432" s="985"/>
      <c r="AE432" s="985"/>
      <c r="AF432" s="985"/>
      <c r="AG432" s="985"/>
      <c r="AH432" s="985"/>
      <c r="AI432" s="985"/>
      <c r="AJ432" s="985"/>
      <c r="AK432" s="985"/>
      <c r="AL432" s="985"/>
      <c r="AM432" s="985"/>
      <c r="AN432" s="985"/>
      <c r="AO432" s="985"/>
      <c r="AP432" s="985"/>
      <c r="AQ432" s="985"/>
      <c r="AR432" s="985"/>
      <c r="AS432" s="985"/>
      <c r="AT432" s="985"/>
      <c r="AU432" s="985"/>
      <c r="AV432" s="985"/>
      <c r="AW432" s="985"/>
      <c r="AX432" s="985"/>
      <c r="AY432" s="985"/>
      <c r="AZ432" s="985"/>
      <c r="BA432" s="985"/>
      <c r="BB432" s="985"/>
      <c r="BC432" s="985"/>
      <c r="BD432" s="985"/>
      <c r="BE432" s="985"/>
      <c r="BF432" s="985"/>
      <c r="BG432" s="985"/>
      <c r="BH432" s="985"/>
      <c r="BI432" s="985"/>
      <c r="BJ432" s="985"/>
      <c r="BK432" s="973"/>
      <c r="BL432" s="973"/>
      <c r="BM432" s="973"/>
      <c r="BN432" s="985"/>
      <c r="BO432" s="985" t="s">
        <v>290</v>
      </c>
      <c r="BP432" s="985"/>
      <c r="BQ432" s="985"/>
      <c r="BR432" s="985"/>
      <c r="BS432" s="985"/>
      <c r="BT432" s="985"/>
      <c r="BU432" s="985"/>
      <c r="BV432" s="985"/>
    </row>
    <row r="433" spans="1:74" ht="13.5" customHeight="1">
      <c r="A433" s="1000"/>
      <c r="B433" s="14" t="s">
        <v>58</v>
      </c>
      <c r="C433" s="1014"/>
      <c r="D433" s="1013"/>
      <c r="E433" s="1025"/>
      <c r="F433" s="1013"/>
      <c r="G433" s="1025" t="str">
        <f>IFERROR(VLOOKUP(G432,科目・教員!$A$1:$B$355,2,0),"")</f>
        <v/>
      </c>
      <c r="H433" s="1013"/>
      <c r="I433" s="1025" t="str">
        <f>IFERROR(VLOOKUP(I432,科目・教員!$A$1:$B$355,2,0),"")</f>
        <v/>
      </c>
      <c r="J433" s="1013"/>
      <c r="K433" s="993" t="str">
        <f>IFERROR(VLOOKUP(K432,科目・教員!$A$1:$B$355,2,0),"")</f>
        <v/>
      </c>
      <c r="L433" s="1026"/>
      <c r="M433" s="1014" t="str">
        <f>IFERROR(VLOOKUP(M432,科目・教員!$A$1:$B$355,2,0),"")</f>
        <v/>
      </c>
      <c r="N433" s="1013"/>
      <c r="O433" s="993" t="str">
        <f>IFERROR(VLOOKUP(O432,科目・教員!$A$1:$B$355,2,0),"")</f>
        <v/>
      </c>
      <c r="P433" s="1013"/>
      <c r="Q433" s="993" t="str">
        <f>IFERROR(VLOOKUP(Q432,科目・教員!$A$1:$B$355,2,0),"")</f>
        <v/>
      </c>
      <c r="R433" s="1013"/>
      <c r="S433" s="993" t="str">
        <f>IFERROR(VLOOKUP(S432,科目・教員!$A$1:$B$355,2,0),"")</f>
        <v/>
      </c>
      <c r="T433" s="1013"/>
      <c r="U433" s="56"/>
      <c r="Y433" s="708" t="s">
        <v>308</v>
      </c>
      <c r="Z433" s="1000"/>
      <c r="AA433" s="986"/>
      <c r="AB433" s="986"/>
      <c r="AC433" s="986"/>
      <c r="AD433" s="986"/>
      <c r="AE433" s="986"/>
      <c r="AF433" s="986"/>
      <c r="AG433" s="986"/>
      <c r="AH433" s="986"/>
      <c r="AI433" s="986"/>
      <c r="AJ433" s="986"/>
      <c r="AK433" s="986"/>
      <c r="AL433" s="986"/>
      <c r="AM433" s="986"/>
      <c r="AN433" s="986"/>
      <c r="AO433" s="986"/>
      <c r="AP433" s="986"/>
      <c r="AQ433" s="986"/>
      <c r="AR433" s="986"/>
      <c r="AS433" s="986"/>
      <c r="AT433" s="986"/>
      <c r="AU433" s="986"/>
      <c r="AV433" s="986"/>
      <c r="AW433" s="986"/>
      <c r="AX433" s="986"/>
      <c r="AY433" s="986"/>
      <c r="AZ433" s="986"/>
      <c r="BA433" s="986"/>
      <c r="BB433" s="986"/>
      <c r="BC433" s="986"/>
      <c r="BD433" s="986"/>
      <c r="BE433" s="986"/>
      <c r="BF433" s="986"/>
      <c r="BG433" s="986"/>
      <c r="BH433" s="986"/>
      <c r="BI433" s="986"/>
      <c r="BJ433" s="986"/>
      <c r="BK433" s="974"/>
      <c r="BL433" s="974"/>
      <c r="BM433" s="974"/>
      <c r="BN433" s="986"/>
      <c r="BO433" s="986"/>
      <c r="BP433" s="986"/>
      <c r="BQ433" s="986"/>
      <c r="BR433" s="986"/>
      <c r="BS433" s="986"/>
      <c r="BT433" s="986"/>
      <c r="BU433" s="986"/>
      <c r="BV433" s="986"/>
    </row>
    <row r="434" spans="1:74" ht="13.5" customHeight="1">
      <c r="A434" s="1000"/>
      <c r="B434" s="14" t="s">
        <v>69</v>
      </c>
      <c r="C434" s="1014"/>
      <c r="D434" s="1013"/>
      <c r="E434" s="1025"/>
      <c r="F434" s="1013"/>
      <c r="G434" s="1025" t="str">
        <f>VLOOKUP($C427,'2026年度(3年前期)'!$B$5:$N$208,COLUMN('2026年度(3年前期)'!$E$5)+1,0)&amp;""</f>
        <v/>
      </c>
      <c r="H434" s="1013"/>
      <c r="I434" s="1025" t="str">
        <f>VLOOKUP($C427,'2026年度(4年前期)'!$B$5:$N$208,COLUMN('2026年度(4年前期)'!$E$5)+1,0)&amp;""</f>
        <v/>
      </c>
      <c r="J434" s="1013"/>
      <c r="K434" s="993" t="str">
        <f>VLOOKUP($C427,'2026年度(助産前期)'!$B$5:$N$208,COLUMN('2026年度(助産前期)'!$E$5)+1,0)&amp;""</f>
        <v/>
      </c>
      <c r="L434" s="1026"/>
      <c r="M434" s="1014" t="str">
        <f>VLOOKUP($C427,'2026年度(M1前期)'!$B$5:$N$208,COLUMN('2026年度(M1前期)'!$E$5)+1,0)&amp;""</f>
        <v/>
      </c>
      <c r="N434" s="1013"/>
      <c r="O434" s="993" t="str">
        <f>VLOOKUP($C427,'2026年度(M2前期)'!$B$5:$N$208,COLUMN('2026年度(M2前期)'!$E$5)+1,0)&amp;""</f>
        <v/>
      </c>
      <c r="P434" s="1013"/>
      <c r="Q434" s="993" t="str">
        <f>VLOOKUP($C427,'2026年度(D1前期)'!$B$5:$N$208,COLUMN('2026年度(D1前期)'!$E$5)+1,0)&amp;""</f>
        <v/>
      </c>
      <c r="R434" s="1013"/>
      <c r="S434" s="993" t="str">
        <f>VLOOKUP($C427,'2026年度(D23前期)'!$B$5:$N$208,COLUMN('2026年度(D23前期)'!$E$5)+1,0)&amp;""</f>
        <v/>
      </c>
      <c r="T434" s="1013"/>
      <c r="U434" s="56"/>
      <c r="Y434" s="706" t="s">
        <v>309</v>
      </c>
      <c r="Z434" s="1000"/>
      <c r="AA434" s="986"/>
      <c r="AB434" s="986"/>
      <c r="AC434" s="986"/>
      <c r="AD434" s="986"/>
      <c r="AE434" s="986"/>
      <c r="AF434" s="986"/>
      <c r="AG434" s="986"/>
      <c r="AH434" s="986"/>
      <c r="AI434" s="986"/>
      <c r="AJ434" s="986"/>
      <c r="AK434" s="986"/>
      <c r="AL434" s="986"/>
      <c r="AM434" s="986"/>
      <c r="AN434" s="986"/>
      <c r="AO434" s="986"/>
      <c r="AP434" s="986"/>
      <c r="AQ434" s="986"/>
      <c r="AR434" s="986"/>
      <c r="AS434" s="986"/>
      <c r="AT434" s="986"/>
      <c r="AU434" s="986"/>
      <c r="AV434" s="986"/>
      <c r="AW434" s="986"/>
      <c r="AX434" s="986"/>
      <c r="AY434" s="986"/>
      <c r="AZ434" s="986"/>
      <c r="BA434" s="986"/>
      <c r="BB434" s="986"/>
      <c r="BC434" s="986"/>
      <c r="BD434" s="986"/>
      <c r="BE434" s="986"/>
      <c r="BF434" s="986"/>
      <c r="BG434" s="986"/>
      <c r="BH434" s="986"/>
      <c r="BI434" s="986"/>
      <c r="BJ434" s="986"/>
      <c r="BK434" s="974"/>
      <c r="BL434" s="974"/>
      <c r="BM434" s="974"/>
      <c r="BN434" s="986"/>
      <c r="BO434" s="986"/>
      <c r="BP434" s="986"/>
      <c r="BQ434" s="986"/>
      <c r="BR434" s="986"/>
      <c r="BS434" s="986"/>
      <c r="BT434" s="986"/>
      <c r="BU434" s="986"/>
      <c r="BV434" s="986"/>
    </row>
    <row r="435" spans="1:74" ht="13.5" customHeight="1">
      <c r="A435" s="1017"/>
      <c r="B435" s="15" t="s">
        <v>63</v>
      </c>
      <c r="C435" s="1007"/>
      <c r="D435" s="1008"/>
      <c r="E435" s="988"/>
      <c r="F435" s="989"/>
      <c r="G435" s="988"/>
      <c r="H435" s="989"/>
      <c r="I435" s="988"/>
      <c r="J435" s="989"/>
      <c r="K435" s="990"/>
      <c r="L435" s="990"/>
      <c r="M435" s="991"/>
      <c r="N435" s="989"/>
      <c r="O435" s="990"/>
      <c r="P435" s="989"/>
      <c r="Q435" s="990"/>
      <c r="R435" s="989"/>
      <c r="S435" s="990"/>
      <c r="T435" s="989"/>
      <c r="U435" s="56"/>
      <c r="Y435" s="706"/>
      <c r="Z435" s="1001"/>
      <c r="AA435" s="987"/>
      <c r="AB435" s="987"/>
      <c r="AC435" s="987"/>
      <c r="AD435" s="987"/>
      <c r="AE435" s="987"/>
      <c r="AF435" s="987"/>
      <c r="AG435" s="987"/>
      <c r="AH435" s="987"/>
      <c r="AI435" s="987"/>
      <c r="AJ435" s="987"/>
      <c r="AK435" s="987"/>
      <c r="AL435" s="987"/>
      <c r="AM435" s="987"/>
      <c r="AN435" s="987"/>
      <c r="AO435" s="987"/>
      <c r="AP435" s="987"/>
      <c r="AQ435" s="987"/>
      <c r="AR435" s="987"/>
      <c r="AS435" s="987"/>
      <c r="AT435" s="987"/>
      <c r="AU435" s="987"/>
      <c r="AV435" s="987"/>
      <c r="AW435" s="987"/>
      <c r="AX435" s="987"/>
      <c r="AY435" s="987"/>
      <c r="AZ435" s="987"/>
      <c r="BA435" s="987"/>
      <c r="BB435" s="987"/>
      <c r="BC435" s="987"/>
      <c r="BD435" s="987"/>
      <c r="BE435" s="987"/>
      <c r="BF435" s="987"/>
      <c r="BG435" s="987"/>
      <c r="BH435" s="987"/>
      <c r="BI435" s="987"/>
      <c r="BJ435" s="987"/>
      <c r="BK435" s="975"/>
      <c r="BL435" s="975"/>
      <c r="BM435" s="975"/>
      <c r="BN435" s="987"/>
      <c r="BO435" s="987"/>
      <c r="BP435" s="987"/>
      <c r="BQ435" s="987"/>
      <c r="BR435" s="987"/>
      <c r="BS435" s="987"/>
      <c r="BT435" s="987"/>
      <c r="BU435" s="987"/>
      <c r="BV435" s="987"/>
    </row>
    <row r="436" spans="1:74" ht="13.5" customHeight="1">
      <c r="A436" s="999" t="s">
        <v>71</v>
      </c>
      <c r="B436" s="17" t="s">
        <v>72</v>
      </c>
      <c r="C436" s="1011"/>
      <c r="D436" s="1012"/>
      <c r="E436" s="1018"/>
      <c r="F436" s="1012"/>
      <c r="G436" s="1018"/>
      <c r="H436" s="1012"/>
      <c r="I436" s="1018"/>
      <c r="J436" s="1012"/>
      <c r="K436" s="997"/>
      <c r="L436" s="1029"/>
      <c r="M436" s="1011"/>
      <c r="N436" s="1012"/>
      <c r="O436" s="997"/>
      <c r="P436" s="1012"/>
      <c r="Q436" s="997"/>
      <c r="R436" s="1012"/>
      <c r="S436" s="997"/>
      <c r="T436" s="1012"/>
      <c r="U436" s="58"/>
      <c r="Y436" s="706"/>
      <c r="Z436" s="1000" t="str">
        <f>A436</f>
        <v>昼休み（12：30～13：30）</v>
      </c>
      <c r="AA436" s="985"/>
      <c r="AB436" s="985"/>
      <c r="AC436" s="985"/>
      <c r="AD436" s="985"/>
      <c r="AE436" s="985"/>
      <c r="AF436" s="985"/>
      <c r="AG436" s="985"/>
      <c r="AH436" s="985"/>
      <c r="AI436" s="985"/>
      <c r="AJ436" s="985"/>
      <c r="AK436" s="985"/>
      <c r="AL436" s="985"/>
      <c r="AM436" s="985"/>
      <c r="AN436" s="985"/>
      <c r="AO436" s="985"/>
      <c r="AP436" s="985"/>
      <c r="AQ436" s="985"/>
      <c r="AR436" s="985"/>
      <c r="AS436" s="985"/>
      <c r="AT436" s="985"/>
      <c r="AU436" s="985"/>
      <c r="AV436" s="985"/>
      <c r="AW436" s="985"/>
      <c r="AX436" s="985"/>
      <c r="AY436" s="985"/>
      <c r="AZ436" s="985"/>
      <c r="BA436" s="985"/>
      <c r="BB436" s="985"/>
      <c r="BC436" s="985"/>
      <c r="BD436" s="985"/>
      <c r="BE436" s="985"/>
      <c r="BF436" s="985"/>
      <c r="BG436" s="985"/>
      <c r="BH436" s="985"/>
      <c r="BI436" s="985"/>
      <c r="BJ436" s="985"/>
      <c r="BK436" s="973"/>
      <c r="BL436" s="973"/>
      <c r="BM436" s="973"/>
      <c r="BN436" s="985"/>
      <c r="BO436" s="985" t="s">
        <v>290</v>
      </c>
      <c r="BP436" s="985"/>
      <c r="BQ436" s="985"/>
      <c r="BR436" s="985"/>
      <c r="BS436" s="985"/>
      <c r="BT436" s="985"/>
      <c r="BU436" s="985"/>
      <c r="BV436" s="985"/>
    </row>
    <row r="437" spans="1:74" ht="13.5" customHeight="1">
      <c r="A437" s="1000"/>
      <c r="B437" s="17" t="s">
        <v>73</v>
      </c>
      <c r="C437" s="1014"/>
      <c r="D437" s="1013"/>
      <c r="E437" s="1025"/>
      <c r="F437" s="1013"/>
      <c r="G437" s="1025"/>
      <c r="H437" s="1013"/>
      <c r="I437" s="1025"/>
      <c r="J437" s="1013"/>
      <c r="K437" s="993"/>
      <c r="L437" s="1026"/>
      <c r="M437" s="1014"/>
      <c r="N437" s="1013"/>
      <c r="O437" s="993"/>
      <c r="P437" s="1013"/>
      <c r="Q437" s="993"/>
      <c r="R437" s="1013"/>
      <c r="S437" s="993"/>
      <c r="T437" s="1013"/>
      <c r="U437" s="58"/>
      <c r="Y437" s="706"/>
      <c r="Z437" s="1000"/>
      <c r="AA437" s="986"/>
      <c r="AB437" s="986"/>
      <c r="AC437" s="986"/>
      <c r="AD437" s="986"/>
      <c r="AE437" s="986"/>
      <c r="AF437" s="986"/>
      <c r="AG437" s="986"/>
      <c r="AH437" s="986"/>
      <c r="AI437" s="986"/>
      <c r="AJ437" s="986"/>
      <c r="AK437" s="986"/>
      <c r="AL437" s="986"/>
      <c r="AM437" s="986"/>
      <c r="AN437" s="986"/>
      <c r="AO437" s="986"/>
      <c r="AP437" s="986"/>
      <c r="AQ437" s="986"/>
      <c r="AR437" s="986"/>
      <c r="AS437" s="986"/>
      <c r="AT437" s="986"/>
      <c r="AU437" s="986"/>
      <c r="AV437" s="986"/>
      <c r="AW437" s="986"/>
      <c r="AX437" s="986"/>
      <c r="AY437" s="986"/>
      <c r="AZ437" s="986"/>
      <c r="BA437" s="986"/>
      <c r="BB437" s="986"/>
      <c r="BC437" s="986"/>
      <c r="BD437" s="986"/>
      <c r="BE437" s="986"/>
      <c r="BF437" s="986"/>
      <c r="BG437" s="986"/>
      <c r="BH437" s="986"/>
      <c r="BI437" s="986"/>
      <c r="BJ437" s="986"/>
      <c r="BK437" s="974"/>
      <c r="BL437" s="974"/>
      <c r="BM437" s="974"/>
      <c r="BN437" s="986"/>
      <c r="BO437" s="986"/>
      <c r="BP437" s="986"/>
      <c r="BQ437" s="986"/>
      <c r="BR437" s="986"/>
      <c r="BS437" s="986"/>
      <c r="BT437" s="986"/>
      <c r="BU437" s="986"/>
      <c r="BV437" s="986"/>
    </row>
    <row r="438" spans="1:74" ht="13.5" customHeight="1">
      <c r="A438" s="1000"/>
      <c r="B438" s="17" t="s">
        <v>69</v>
      </c>
      <c r="C438" s="1014"/>
      <c r="D438" s="1013"/>
      <c r="E438" s="1025"/>
      <c r="F438" s="1013"/>
      <c r="G438" s="1025"/>
      <c r="H438" s="1013"/>
      <c r="I438" s="1025"/>
      <c r="J438" s="1013"/>
      <c r="K438" s="993"/>
      <c r="L438" s="1026"/>
      <c r="M438" s="1014"/>
      <c r="N438" s="1013"/>
      <c r="O438" s="993"/>
      <c r="P438" s="1013"/>
      <c r="Q438" s="993"/>
      <c r="R438" s="1013"/>
      <c r="S438" s="993"/>
      <c r="T438" s="1013"/>
      <c r="U438" s="56"/>
      <c r="Y438" s="706"/>
      <c r="Z438" s="1000"/>
      <c r="AA438" s="986"/>
      <c r="AB438" s="986"/>
      <c r="AC438" s="986"/>
      <c r="AD438" s="986"/>
      <c r="AE438" s="986"/>
      <c r="AF438" s="986"/>
      <c r="AG438" s="986"/>
      <c r="AH438" s="986"/>
      <c r="AI438" s="986"/>
      <c r="AJ438" s="986"/>
      <c r="AK438" s="986"/>
      <c r="AL438" s="986"/>
      <c r="AM438" s="986"/>
      <c r="AN438" s="986"/>
      <c r="AO438" s="986"/>
      <c r="AP438" s="986"/>
      <c r="AQ438" s="986"/>
      <c r="AR438" s="986"/>
      <c r="AS438" s="986"/>
      <c r="AT438" s="986"/>
      <c r="AU438" s="986"/>
      <c r="AV438" s="986"/>
      <c r="AW438" s="986"/>
      <c r="AX438" s="986"/>
      <c r="AY438" s="986"/>
      <c r="AZ438" s="986"/>
      <c r="BA438" s="986"/>
      <c r="BB438" s="986"/>
      <c r="BC438" s="986"/>
      <c r="BD438" s="986"/>
      <c r="BE438" s="986"/>
      <c r="BF438" s="986"/>
      <c r="BG438" s="986"/>
      <c r="BH438" s="986"/>
      <c r="BI438" s="986"/>
      <c r="BJ438" s="986"/>
      <c r="BK438" s="974"/>
      <c r="BL438" s="974"/>
      <c r="BM438" s="974"/>
      <c r="BN438" s="986"/>
      <c r="BO438" s="986"/>
      <c r="BP438" s="986"/>
      <c r="BQ438" s="986"/>
      <c r="BR438" s="986"/>
      <c r="BS438" s="986"/>
      <c r="BT438" s="986"/>
      <c r="BU438" s="986"/>
      <c r="BV438" s="986"/>
    </row>
    <row r="439" spans="1:74" ht="13.5" customHeight="1">
      <c r="A439" s="1001"/>
      <c r="B439" s="18" t="s">
        <v>63</v>
      </c>
      <c r="C439" s="1023"/>
      <c r="D439" s="1016"/>
      <c r="E439" s="1024"/>
      <c r="F439" s="1016"/>
      <c r="G439" s="1024"/>
      <c r="H439" s="1016"/>
      <c r="I439" s="1024"/>
      <c r="J439" s="1016"/>
      <c r="K439" s="1015"/>
      <c r="L439" s="1015"/>
      <c r="M439" s="1023"/>
      <c r="N439" s="1016"/>
      <c r="O439" s="1015"/>
      <c r="P439" s="1016"/>
      <c r="Q439" s="1015"/>
      <c r="R439" s="1016"/>
      <c r="S439" s="1015"/>
      <c r="T439" s="1016"/>
      <c r="U439" s="56"/>
      <c r="Y439" s="706"/>
      <c r="Z439" s="1001"/>
      <c r="AA439" s="987"/>
      <c r="AB439" s="987"/>
      <c r="AC439" s="987"/>
      <c r="AD439" s="987"/>
      <c r="AE439" s="987"/>
      <c r="AF439" s="987"/>
      <c r="AG439" s="987"/>
      <c r="AH439" s="987"/>
      <c r="AI439" s="987"/>
      <c r="AJ439" s="987"/>
      <c r="AK439" s="987"/>
      <c r="AL439" s="987"/>
      <c r="AM439" s="987"/>
      <c r="AN439" s="987"/>
      <c r="AO439" s="987"/>
      <c r="AP439" s="987"/>
      <c r="AQ439" s="987"/>
      <c r="AR439" s="987"/>
      <c r="AS439" s="987"/>
      <c r="AT439" s="987"/>
      <c r="AU439" s="987"/>
      <c r="AV439" s="987"/>
      <c r="AW439" s="987"/>
      <c r="AX439" s="987"/>
      <c r="AY439" s="987"/>
      <c r="AZ439" s="987"/>
      <c r="BA439" s="987"/>
      <c r="BB439" s="987"/>
      <c r="BC439" s="987"/>
      <c r="BD439" s="987"/>
      <c r="BE439" s="987"/>
      <c r="BF439" s="987"/>
      <c r="BG439" s="987"/>
      <c r="BH439" s="987"/>
      <c r="BI439" s="987"/>
      <c r="BJ439" s="987"/>
      <c r="BK439" s="975"/>
      <c r="BL439" s="975"/>
      <c r="BM439" s="975"/>
      <c r="BN439" s="987"/>
      <c r="BO439" s="987"/>
      <c r="BP439" s="987"/>
      <c r="BQ439" s="987"/>
      <c r="BR439" s="987"/>
      <c r="BS439" s="987"/>
      <c r="BT439" s="987"/>
      <c r="BU439" s="987"/>
      <c r="BV439" s="987"/>
    </row>
    <row r="440" spans="1:74" ht="13.5" customHeight="1">
      <c r="A440" s="1000" t="s">
        <v>74</v>
      </c>
      <c r="B440" s="14" t="s">
        <v>53</v>
      </c>
      <c r="C440" s="996"/>
      <c r="D440" s="997"/>
      <c r="E440" s="1002"/>
      <c r="F440" s="997"/>
      <c r="G440" s="1002" t="str">
        <f>VLOOKUP($C427,'2026年度(3年前期)'!$B$5:$N$208,COLUMN('2026年度(3年前期)'!$G$5),0)&amp;""</f>
        <v/>
      </c>
      <c r="H440" s="997"/>
      <c r="I440" s="1002" t="str">
        <f>VLOOKUP($C427,'2026年度(4年前期)'!$B$5:$N$208,COLUMN('2026年度(4年前期)'!$G$5),0)&amp;""</f>
        <v/>
      </c>
      <c r="J440" s="997"/>
      <c r="K440" s="998" t="str">
        <f>VLOOKUP($C427,'2026年度(助産前期)'!$B$5:$N$208,COLUMN('2026年度(助産前期)'!$G$5),0)&amp;""</f>
        <v/>
      </c>
      <c r="L440" s="998"/>
      <c r="M440" s="996" t="str">
        <f>VLOOKUP($C427,'2026年度(M1前期)'!$B$5:$N$208,COLUMN('2026年度(M1前期)'!$G$5),0)&amp;""</f>
        <v/>
      </c>
      <c r="N440" s="997"/>
      <c r="O440" s="998" t="str">
        <f>VLOOKUP($C427,'2026年度(M2前期)'!$B$5:$N$208,COLUMN('2026年度(M2前期)'!$G$5),0)&amp;""</f>
        <v/>
      </c>
      <c r="P440" s="997"/>
      <c r="Q440" s="998" t="str">
        <f>VLOOKUP($C427,'2026年度(D1前期)'!$B$5:$N$208,COLUMN('2026年度(D1前期)'!$G$5),0)&amp;""</f>
        <v/>
      </c>
      <c r="R440" s="997"/>
      <c r="S440" s="998" t="str">
        <f>VLOOKUP($C427,'2026年度(D23前期)'!$B$5:$N$208,COLUMN('2026年度(D23前期)'!$G$5),0)&amp;""</f>
        <v/>
      </c>
      <c r="T440" s="997"/>
      <c r="U440" s="56"/>
      <c r="Y440" s="706"/>
      <c r="Z440" s="1000" t="str">
        <f>A440</f>
        <v>３時限（13：30～15：00）</v>
      </c>
      <c r="AA440" s="985"/>
      <c r="AB440" s="985"/>
      <c r="AC440" s="985"/>
      <c r="AD440" s="985"/>
      <c r="AE440" s="985"/>
      <c r="AF440" s="985"/>
      <c r="AG440" s="985"/>
      <c r="AH440" s="985"/>
      <c r="AI440" s="985"/>
      <c r="AJ440" s="985"/>
      <c r="AK440" s="985"/>
      <c r="AL440" s="985"/>
      <c r="AM440" s="985"/>
      <c r="AN440" s="985"/>
      <c r="AO440" s="985"/>
      <c r="AP440" s="985"/>
      <c r="AQ440" s="985"/>
      <c r="AR440" s="985"/>
      <c r="AS440" s="985"/>
      <c r="AT440" s="985"/>
      <c r="AU440" s="985"/>
      <c r="AV440" s="985"/>
      <c r="AW440" s="985"/>
      <c r="AX440" s="985"/>
      <c r="AY440" s="985"/>
      <c r="AZ440" s="985"/>
      <c r="BA440" s="985"/>
      <c r="BB440" s="985"/>
      <c r="BC440" s="985"/>
      <c r="BD440" s="985"/>
      <c r="BE440" s="985"/>
      <c r="BF440" s="985"/>
      <c r="BG440" s="985"/>
      <c r="BH440" s="985"/>
      <c r="BI440" s="985"/>
      <c r="BJ440" s="985"/>
      <c r="BK440" s="973"/>
      <c r="BL440" s="973"/>
      <c r="BM440" s="973"/>
      <c r="BN440" s="985"/>
      <c r="BO440" s="985" t="s">
        <v>290</v>
      </c>
      <c r="BP440" s="985"/>
      <c r="BQ440" s="985"/>
      <c r="BR440" s="985"/>
      <c r="BS440" s="985"/>
      <c r="BT440" s="985"/>
      <c r="BU440" s="985"/>
      <c r="BV440" s="985"/>
    </row>
    <row r="441" spans="1:74" ht="13.5" customHeight="1">
      <c r="A441" s="1000"/>
      <c r="B441" s="14" t="s">
        <v>58</v>
      </c>
      <c r="C441" s="992"/>
      <c r="D441" s="993"/>
      <c r="E441" s="994"/>
      <c r="F441" s="993"/>
      <c r="G441" s="994" t="str">
        <f>IFERROR(VLOOKUP(G440,科目・教員!$A$1:$B$355,2,0),"")</f>
        <v/>
      </c>
      <c r="H441" s="993"/>
      <c r="I441" s="994" t="str">
        <f>IFERROR(VLOOKUP(I440,科目・教員!$A$1:$B$355,2,0),"")</f>
        <v/>
      </c>
      <c r="J441" s="993"/>
      <c r="K441" s="995" t="str">
        <f>IFERROR(VLOOKUP(K440,科目・教員!$A$1:$B$355,2,0),"")</f>
        <v/>
      </c>
      <c r="L441" s="995"/>
      <c r="M441" s="992" t="str">
        <f>IFERROR(VLOOKUP(M440,科目・教員!$A$1:$B$355,2,0),"")</f>
        <v/>
      </c>
      <c r="N441" s="993"/>
      <c r="O441" s="995" t="str">
        <f>IFERROR(VLOOKUP(O440,科目・教員!$A$1:$B$355,2,0),"")</f>
        <v/>
      </c>
      <c r="P441" s="993"/>
      <c r="Q441" s="995" t="str">
        <f>IFERROR(VLOOKUP(Q440,科目・教員!$A$1:$B$355,2,0),"")</f>
        <v/>
      </c>
      <c r="R441" s="993"/>
      <c r="S441" s="995" t="str">
        <f>IFERROR(VLOOKUP(S440,科目・教員!$A$1:$B$355,2,0),"")</f>
        <v/>
      </c>
      <c r="T441" s="993"/>
      <c r="U441" s="56"/>
      <c r="Y441" s="706"/>
      <c r="Z441" s="1000"/>
      <c r="AA441" s="986"/>
      <c r="AB441" s="986"/>
      <c r="AC441" s="986"/>
      <c r="AD441" s="986"/>
      <c r="AE441" s="986"/>
      <c r="AF441" s="986"/>
      <c r="AG441" s="986"/>
      <c r="AH441" s="986"/>
      <c r="AI441" s="986"/>
      <c r="AJ441" s="986"/>
      <c r="AK441" s="986"/>
      <c r="AL441" s="986"/>
      <c r="AM441" s="986"/>
      <c r="AN441" s="986"/>
      <c r="AO441" s="986"/>
      <c r="AP441" s="986"/>
      <c r="AQ441" s="986"/>
      <c r="AR441" s="986"/>
      <c r="AS441" s="986"/>
      <c r="AT441" s="986"/>
      <c r="AU441" s="986"/>
      <c r="AV441" s="986"/>
      <c r="AW441" s="986"/>
      <c r="AX441" s="986"/>
      <c r="AY441" s="986"/>
      <c r="AZ441" s="986"/>
      <c r="BA441" s="986"/>
      <c r="BB441" s="986"/>
      <c r="BC441" s="986"/>
      <c r="BD441" s="986"/>
      <c r="BE441" s="986"/>
      <c r="BF441" s="986"/>
      <c r="BG441" s="986"/>
      <c r="BH441" s="986"/>
      <c r="BI441" s="986"/>
      <c r="BJ441" s="986"/>
      <c r="BK441" s="974"/>
      <c r="BL441" s="974"/>
      <c r="BM441" s="974"/>
      <c r="BN441" s="986"/>
      <c r="BO441" s="986"/>
      <c r="BP441" s="986"/>
      <c r="BQ441" s="986"/>
      <c r="BR441" s="986"/>
      <c r="BS441" s="986"/>
      <c r="BT441" s="986"/>
      <c r="BU441" s="986"/>
      <c r="BV441" s="986"/>
    </row>
    <row r="442" spans="1:74" ht="13.5" customHeight="1">
      <c r="A442" s="1000"/>
      <c r="B442" s="14" t="s">
        <v>69</v>
      </c>
      <c r="C442" s="992"/>
      <c r="D442" s="993"/>
      <c r="E442" s="994"/>
      <c r="F442" s="993"/>
      <c r="G442" s="994" t="str">
        <f>VLOOKUP($C427,'2026年度(3年前期)'!$B$5:$N$208,COLUMN('2026年度(3年前期)'!$G$5)+1,0)&amp;""</f>
        <v/>
      </c>
      <c r="H442" s="993"/>
      <c r="I442" s="994" t="str">
        <f>VLOOKUP($C427,'2026年度(4年前期)'!$B$5:$N$208,COLUMN('2026年度(4年前期)'!$G$5)+1,0)&amp;""</f>
        <v/>
      </c>
      <c r="J442" s="993"/>
      <c r="K442" s="995" t="str">
        <f>VLOOKUP($C427,'2026年度(助産前期)'!$B$5:$N$208,COLUMN('2026年度(助産前期)'!$G$5)+1,0)&amp;""</f>
        <v/>
      </c>
      <c r="L442" s="995"/>
      <c r="M442" s="992" t="str">
        <f>VLOOKUP($C427,'2026年度(M1前期)'!$B$5:$N$208,COLUMN('2026年度(M1前期)'!$G$5)+1,0)&amp;""</f>
        <v/>
      </c>
      <c r="N442" s="993"/>
      <c r="O442" s="995" t="str">
        <f>VLOOKUP($C427,'2026年度(M2前期)'!$B$5:$N$208,COLUMN('2026年度(M2前期)'!$G$5)+1,0)&amp;""</f>
        <v/>
      </c>
      <c r="P442" s="993"/>
      <c r="Q442" s="995" t="str">
        <f>VLOOKUP($C427,'2026年度(D1前期)'!$B$5:$N$208,COLUMN('2026年度(D1前期)'!$G$5)+1,0)&amp;""</f>
        <v/>
      </c>
      <c r="R442" s="993"/>
      <c r="S442" s="995" t="str">
        <f>VLOOKUP($C427,'2026年度(D23前期)'!$B$5:$N$208,COLUMN('2026年度(D23前期)'!$G$5)+1,0)&amp;""</f>
        <v/>
      </c>
      <c r="T442" s="993"/>
      <c r="U442" s="56"/>
      <c r="Y442" s="706"/>
      <c r="Z442" s="1000"/>
      <c r="AA442" s="986"/>
      <c r="AB442" s="986"/>
      <c r="AC442" s="986"/>
      <c r="AD442" s="986"/>
      <c r="AE442" s="986"/>
      <c r="AF442" s="986"/>
      <c r="AG442" s="986"/>
      <c r="AH442" s="986"/>
      <c r="AI442" s="986"/>
      <c r="AJ442" s="986"/>
      <c r="AK442" s="986"/>
      <c r="AL442" s="986"/>
      <c r="AM442" s="986"/>
      <c r="AN442" s="986"/>
      <c r="AO442" s="986"/>
      <c r="AP442" s="986"/>
      <c r="AQ442" s="986"/>
      <c r="AR442" s="986"/>
      <c r="AS442" s="986"/>
      <c r="AT442" s="986"/>
      <c r="AU442" s="986"/>
      <c r="AV442" s="986"/>
      <c r="AW442" s="986"/>
      <c r="AX442" s="986"/>
      <c r="AY442" s="986"/>
      <c r="AZ442" s="986"/>
      <c r="BA442" s="986"/>
      <c r="BB442" s="986"/>
      <c r="BC442" s="986"/>
      <c r="BD442" s="986"/>
      <c r="BE442" s="986"/>
      <c r="BF442" s="986"/>
      <c r="BG442" s="986"/>
      <c r="BH442" s="986"/>
      <c r="BI442" s="986"/>
      <c r="BJ442" s="986"/>
      <c r="BK442" s="974"/>
      <c r="BL442" s="974"/>
      <c r="BM442" s="974"/>
      <c r="BN442" s="986"/>
      <c r="BO442" s="986"/>
      <c r="BP442" s="986"/>
      <c r="BQ442" s="986"/>
      <c r="BR442" s="986"/>
      <c r="BS442" s="986"/>
      <c r="BT442" s="986"/>
      <c r="BU442" s="986"/>
      <c r="BV442" s="986"/>
    </row>
    <row r="443" spans="1:74" ht="13.5" customHeight="1">
      <c r="A443" s="1017"/>
      <c r="B443" s="15" t="s">
        <v>63</v>
      </c>
      <c r="C443" s="1007"/>
      <c r="D443" s="1008"/>
      <c r="E443" s="988"/>
      <c r="F443" s="989"/>
      <c r="G443" s="988"/>
      <c r="H443" s="989"/>
      <c r="I443" s="988"/>
      <c r="J443" s="989"/>
      <c r="K443" s="990"/>
      <c r="L443" s="990"/>
      <c r="M443" s="991"/>
      <c r="N443" s="989"/>
      <c r="O443" s="990"/>
      <c r="P443" s="989"/>
      <c r="Q443" s="990"/>
      <c r="R443" s="989"/>
      <c r="S443" s="990"/>
      <c r="T443" s="989"/>
      <c r="U443" s="56"/>
      <c r="Y443" s="706"/>
      <c r="Z443" s="1001"/>
      <c r="AA443" s="987"/>
      <c r="AB443" s="987"/>
      <c r="AC443" s="987"/>
      <c r="AD443" s="987"/>
      <c r="AE443" s="987"/>
      <c r="AF443" s="987"/>
      <c r="AG443" s="987"/>
      <c r="AH443" s="987"/>
      <c r="AI443" s="987"/>
      <c r="AJ443" s="987"/>
      <c r="AK443" s="987"/>
      <c r="AL443" s="987"/>
      <c r="AM443" s="987"/>
      <c r="AN443" s="987"/>
      <c r="AO443" s="987"/>
      <c r="AP443" s="987"/>
      <c r="AQ443" s="987"/>
      <c r="AR443" s="987"/>
      <c r="AS443" s="987"/>
      <c r="AT443" s="987"/>
      <c r="AU443" s="987"/>
      <c r="AV443" s="987"/>
      <c r="AW443" s="987"/>
      <c r="AX443" s="987"/>
      <c r="AY443" s="987"/>
      <c r="AZ443" s="987"/>
      <c r="BA443" s="987"/>
      <c r="BB443" s="987"/>
      <c r="BC443" s="987"/>
      <c r="BD443" s="987"/>
      <c r="BE443" s="987"/>
      <c r="BF443" s="987"/>
      <c r="BG443" s="987"/>
      <c r="BH443" s="987"/>
      <c r="BI443" s="987"/>
      <c r="BJ443" s="987"/>
      <c r="BK443" s="975"/>
      <c r="BL443" s="975"/>
      <c r="BM443" s="975"/>
      <c r="BN443" s="987"/>
      <c r="BO443" s="987"/>
      <c r="BP443" s="987"/>
      <c r="BQ443" s="987"/>
      <c r="BR443" s="987"/>
      <c r="BS443" s="987"/>
      <c r="BT443" s="987"/>
      <c r="BU443" s="987"/>
      <c r="BV443" s="987"/>
    </row>
    <row r="444" spans="1:74" ht="13.5" customHeight="1">
      <c r="A444" s="1000" t="s">
        <v>75</v>
      </c>
      <c r="B444" s="14" t="s">
        <v>53</v>
      </c>
      <c r="C444" s="996"/>
      <c r="D444" s="997"/>
      <c r="E444" s="1002"/>
      <c r="F444" s="997"/>
      <c r="G444" s="1002" t="str">
        <f>VLOOKUP($C427,'2026年度(3年前期)'!$B$5:$N$208,COLUMN('2026年度(3年前期)'!$I$5),0)&amp;""</f>
        <v/>
      </c>
      <c r="H444" s="997"/>
      <c r="I444" s="1002" t="str">
        <f>VLOOKUP($C427,'2026年度(4年前期)'!$B$5:$N$208,COLUMN('2026年度(4年前期)'!$I$5),0)&amp;""</f>
        <v/>
      </c>
      <c r="J444" s="997"/>
      <c r="K444" s="998" t="str">
        <f>VLOOKUP($C427,'2026年度(助産前期)'!$B$5:$N$208,COLUMN('2026年度(助産前期)'!$I$5),0)&amp;""</f>
        <v/>
      </c>
      <c r="L444" s="998"/>
      <c r="M444" s="996" t="str">
        <f>VLOOKUP($C427,'2026年度(M1前期)'!$B$5:$N$208,COLUMN('2026年度(M1前期)'!$I$5),0)&amp;""</f>
        <v/>
      </c>
      <c r="N444" s="997"/>
      <c r="O444" s="998" t="str">
        <f>VLOOKUP($C427,'2026年度(M2前期)'!$B$5:$N$208,COLUMN('2026年度(M2前期)'!$I$5),0)&amp;""</f>
        <v/>
      </c>
      <c r="P444" s="997"/>
      <c r="Q444" s="998" t="str">
        <f>VLOOKUP($C427,'2026年度(D1前期)'!$B$5:$N$208,COLUMN('2026年度(D1前期)'!$I$5),0)&amp;""</f>
        <v/>
      </c>
      <c r="R444" s="997"/>
      <c r="S444" s="998" t="str">
        <f>VLOOKUP($C427,'2026年度(D23前期)'!$B$5:$N$208,COLUMN('2026年度(D23前期)'!$I$5),0)&amp;""</f>
        <v/>
      </c>
      <c r="T444" s="997"/>
      <c r="Y444" s="706"/>
      <c r="Z444" s="1000" t="str">
        <f>A444</f>
        <v>４時限（15：10～16：40）</v>
      </c>
      <c r="AA444" s="985"/>
      <c r="AB444" s="985"/>
      <c r="AC444" s="985"/>
      <c r="AD444" s="985"/>
      <c r="AE444" s="985"/>
      <c r="AF444" s="985"/>
      <c r="AG444" s="985"/>
      <c r="AH444" s="985"/>
      <c r="AI444" s="985"/>
      <c r="AJ444" s="985"/>
      <c r="AK444" s="985"/>
      <c r="AL444" s="985"/>
      <c r="AM444" s="985"/>
      <c r="AN444" s="985"/>
      <c r="AO444" s="985"/>
      <c r="AP444" s="985"/>
      <c r="AQ444" s="985"/>
      <c r="AR444" s="985"/>
      <c r="AS444" s="985"/>
      <c r="AT444" s="985"/>
      <c r="AU444" s="985"/>
      <c r="AV444" s="985"/>
      <c r="AW444" s="985"/>
      <c r="AX444" s="985"/>
      <c r="AY444" s="985"/>
      <c r="AZ444" s="985"/>
      <c r="BA444" s="985"/>
      <c r="BB444" s="985"/>
      <c r="BC444" s="985"/>
      <c r="BD444" s="985"/>
      <c r="BE444" s="985"/>
      <c r="BF444" s="985"/>
      <c r="BG444" s="985"/>
      <c r="BH444" s="985"/>
      <c r="BI444" s="985"/>
      <c r="BJ444" s="985"/>
      <c r="BK444" s="973"/>
      <c r="BL444" s="973"/>
      <c r="BM444" s="973"/>
      <c r="BN444" s="985"/>
      <c r="BO444" s="985" t="s">
        <v>290</v>
      </c>
      <c r="BP444" s="985"/>
      <c r="BQ444" s="985"/>
      <c r="BR444" s="985"/>
      <c r="BS444" s="985"/>
      <c r="BT444" s="985"/>
      <c r="BU444" s="985"/>
      <c r="BV444" s="985"/>
    </row>
    <row r="445" spans="1:74" ht="13.5" customHeight="1">
      <c r="A445" s="1000"/>
      <c r="B445" s="14" t="s">
        <v>58</v>
      </c>
      <c r="C445" s="992"/>
      <c r="D445" s="993"/>
      <c r="E445" s="994"/>
      <c r="F445" s="993"/>
      <c r="G445" s="994" t="str">
        <f>IFERROR(VLOOKUP(G444,科目・教員!$A$1:$B$355,2,0),"")</f>
        <v/>
      </c>
      <c r="H445" s="993"/>
      <c r="I445" s="994" t="str">
        <f>IFERROR(VLOOKUP(I444,科目・教員!$A$1:$B$355,2,0),"")</f>
        <v/>
      </c>
      <c r="J445" s="993"/>
      <c r="K445" s="995" t="str">
        <f>IFERROR(VLOOKUP(K444,科目・教員!$A$1:$B$355,2,0),"")</f>
        <v/>
      </c>
      <c r="L445" s="995"/>
      <c r="M445" s="992" t="str">
        <f>IFERROR(VLOOKUP(M444,科目・教員!$A$1:$B$355,2,0),"")</f>
        <v/>
      </c>
      <c r="N445" s="993"/>
      <c r="O445" s="995" t="str">
        <f>IFERROR(VLOOKUP(O444,科目・教員!$A$1:$B$355,2,0),"")</f>
        <v/>
      </c>
      <c r="P445" s="993"/>
      <c r="Q445" s="995" t="str">
        <f>IFERROR(VLOOKUP(Q444,科目・教員!$A$1:$B$355,2,0),"")</f>
        <v/>
      </c>
      <c r="R445" s="993"/>
      <c r="S445" s="995" t="str">
        <f>IFERROR(VLOOKUP(S444,科目・教員!$A$1:$B$355,2,0),"")</f>
        <v/>
      </c>
      <c r="T445" s="993"/>
      <c r="Y445" s="706"/>
      <c r="Z445" s="1000"/>
      <c r="AA445" s="986"/>
      <c r="AB445" s="986"/>
      <c r="AC445" s="986"/>
      <c r="AD445" s="986"/>
      <c r="AE445" s="986"/>
      <c r="AF445" s="986"/>
      <c r="AG445" s="986"/>
      <c r="AH445" s="986"/>
      <c r="AI445" s="986"/>
      <c r="AJ445" s="986"/>
      <c r="AK445" s="986"/>
      <c r="AL445" s="986"/>
      <c r="AM445" s="986"/>
      <c r="AN445" s="986"/>
      <c r="AO445" s="986"/>
      <c r="AP445" s="986"/>
      <c r="AQ445" s="986"/>
      <c r="AR445" s="986"/>
      <c r="AS445" s="986"/>
      <c r="AT445" s="986"/>
      <c r="AU445" s="986"/>
      <c r="AV445" s="986"/>
      <c r="AW445" s="986"/>
      <c r="AX445" s="986"/>
      <c r="AY445" s="986"/>
      <c r="AZ445" s="986"/>
      <c r="BA445" s="986"/>
      <c r="BB445" s="986"/>
      <c r="BC445" s="986"/>
      <c r="BD445" s="986"/>
      <c r="BE445" s="986"/>
      <c r="BF445" s="986"/>
      <c r="BG445" s="986"/>
      <c r="BH445" s="986"/>
      <c r="BI445" s="986"/>
      <c r="BJ445" s="986"/>
      <c r="BK445" s="974"/>
      <c r="BL445" s="974"/>
      <c r="BM445" s="974"/>
      <c r="BN445" s="986"/>
      <c r="BO445" s="986"/>
      <c r="BP445" s="986"/>
      <c r="BQ445" s="986"/>
      <c r="BR445" s="986"/>
      <c r="BS445" s="986"/>
      <c r="BT445" s="986"/>
      <c r="BU445" s="986"/>
      <c r="BV445" s="986"/>
    </row>
    <row r="446" spans="1:74" ht="13.5" customHeight="1">
      <c r="A446" s="1000"/>
      <c r="B446" s="14" t="s">
        <v>69</v>
      </c>
      <c r="C446" s="992"/>
      <c r="D446" s="993"/>
      <c r="E446" s="994"/>
      <c r="F446" s="993"/>
      <c r="G446" s="994" t="str">
        <f>VLOOKUP($C427,'2026年度(3年前期)'!$B$5:$N$208,COLUMN('2026年度(3年前期)'!$I$5)+1,0)&amp;""</f>
        <v/>
      </c>
      <c r="H446" s="993"/>
      <c r="I446" s="994" t="str">
        <f>VLOOKUP($C427,'2026年度(4年前期)'!$B$5:$N$208,COLUMN('2026年度(4年前期)'!$I$5)+1,0)&amp;""</f>
        <v/>
      </c>
      <c r="J446" s="993"/>
      <c r="K446" s="995" t="str">
        <f>VLOOKUP($C427,'2026年度(助産前期)'!$B$5:$N$208,COLUMN('2026年度(助産前期)'!$I$5)+1,0)&amp;""</f>
        <v/>
      </c>
      <c r="L446" s="995"/>
      <c r="M446" s="992" t="str">
        <f>VLOOKUP($C427,'2026年度(M1前期)'!$B$5:$N$208,COLUMN('2026年度(M1前期)'!$I$5)+1,0)&amp;""</f>
        <v/>
      </c>
      <c r="N446" s="993"/>
      <c r="O446" s="995" t="str">
        <f>VLOOKUP($C427,'2026年度(M2前期)'!$B$5:$N$208,COLUMN('2026年度(M2前期)'!$I$5)+1,0)&amp;""</f>
        <v/>
      </c>
      <c r="P446" s="993"/>
      <c r="Q446" s="995" t="str">
        <f>VLOOKUP($C427,'2026年度(D1前期)'!$B$5:$N$208,COLUMN('2026年度(D1前期)'!$I$5)+1,0)&amp;""</f>
        <v/>
      </c>
      <c r="R446" s="993"/>
      <c r="S446" s="995" t="str">
        <f>VLOOKUP($C427,'2026年度(D23前期)'!$B$5:$N$208,COLUMN('2026年度(D23前期)'!$I$5)+1,0)&amp;""</f>
        <v/>
      </c>
      <c r="T446" s="993"/>
      <c r="Y446" s="706"/>
      <c r="Z446" s="1000"/>
      <c r="AA446" s="986"/>
      <c r="AB446" s="986"/>
      <c r="AC446" s="986"/>
      <c r="AD446" s="986"/>
      <c r="AE446" s="986"/>
      <c r="AF446" s="986"/>
      <c r="AG446" s="986"/>
      <c r="AH446" s="986"/>
      <c r="AI446" s="986"/>
      <c r="AJ446" s="986"/>
      <c r="AK446" s="986"/>
      <c r="AL446" s="986"/>
      <c r="AM446" s="986"/>
      <c r="AN446" s="986"/>
      <c r="AO446" s="986"/>
      <c r="AP446" s="986"/>
      <c r="AQ446" s="986"/>
      <c r="AR446" s="986"/>
      <c r="AS446" s="986"/>
      <c r="AT446" s="986"/>
      <c r="AU446" s="986"/>
      <c r="AV446" s="986"/>
      <c r="AW446" s="986"/>
      <c r="AX446" s="986"/>
      <c r="AY446" s="986"/>
      <c r="AZ446" s="986"/>
      <c r="BA446" s="986"/>
      <c r="BB446" s="986"/>
      <c r="BC446" s="986"/>
      <c r="BD446" s="986"/>
      <c r="BE446" s="986"/>
      <c r="BF446" s="986"/>
      <c r="BG446" s="986"/>
      <c r="BH446" s="986"/>
      <c r="BI446" s="986"/>
      <c r="BJ446" s="986"/>
      <c r="BK446" s="974"/>
      <c r="BL446" s="974"/>
      <c r="BM446" s="974"/>
      <c r="BN446" s="986"/>
      <c r="BO446" s="986"/>
      <c r="BP446" s="986"/>
      <c r="BQ446" s="986"/>
      <c r="BR446" s="986"/>
      <c r="BS446" s="986"/>
      <c r="BT446" s="986"/>
      <c r="BU446" s="986"/>
      <c r="BV446" s="986"/>
    </row>
    <row r="447" spans="1:74" ht="13.5" customHeight="1">
      <c r="A447" s="1001"/>
      <c r="B447" s="15" t="s">
        <v>63</v>
      </c>
      <c r="C447" s="1007"/>
      <c r="D447" s="1008"/>
      <c r="E447" s="1047"/>
      <c r="F447" s="1008"/>
      <c r="G447" s="988"/>
      <c r="H447" s="989"/>
      <c r="I447" s="988"/>
      <c r="J447" s="989"/>
      <c r="K447" s="990"/>
      <c r="L447" s="990"/>
      <c r="M447" s="991"/>
      <c r="N447" s="989"/>
      <c r="O447" s="990"/>
      <c r="P447" s="989"/>
      <c r="Q447" s="990"/>
      <c r="R447" s="989"/>
      <c r="S447" s="990"/>
      <c r="T447" s="989"/>
      <c r="Y447" s="706"/>
      <c r="Z447" s="1001"/>
      <c r="AA447" s="987"/>
      <c r="AB447" s="987"/>
      <c r="AC447" s="987"/>
      <c r="AD447" s="987"/>
      <c r="AE447" s="987"/>
      <c r="AF447" s="987"/>
      <c r="AG447" s="987"/>
      <c r="AH447" s="987"/>
      <c r="AI447" s="987"/>
      <c r="AJ447" s="987"/>
      <c r="AK447" s="987"/>
      <c r="AL447" s="987"/>
      <c r="AM447" s="987"/>
      <c r="AN447" s="987"/>
      <c r="AO447" s="987"/>
      <c r="AP447" s="987"/>
      <c r="AQ447" s="987"/>
      <c r="AR447" s="987"/>
      <c r="AS447" s="987"/>
      <c r="AT447" s="987"/>
      <c r="AU447" s="987"/>
      <c r="AV447" s="987"/>
      <c r="AW447" s="987"/>
      <c r="AX447" s="987"/>
      <c r="AY447" s="987"/>
      <c r="AZ447" s="987"/>
      <c r="BA447" s="987"/>
      <c r="BB447" s="987"/>
      <c r="BC447" s="987"/>
      <c r="BD447" s="987"/>
      <c r="BE447" s="987"/>
      <c r="BF447" s="987"/>
      <c r="BG447" s="987"/>
      <c r="BH447" s="987"/>
      <c r="BI447" s="987"/>
      <c r="BJ447" s="987"/>
      <c r="BK447" s="975"/>
      <c r="BL447" s="975"/>
      <c r="BM447" s="975"/>
      <c r="BN447" s="987"/>
      <c r="BO447" s="987"/>
      <c r="BP447" s="987"/>
      <c r="BQ447" s="987"/>
      <c r="BR447" s="987"/>
      <c r="BS447" s="987"/>
      <c r="BT447" s="987"/>
      <c r="BU447" s="987"/>
      <c r="BV447" s="987"/>
    </row>
    <row r="448" spans="1:74" ht="13.5" customHeight="1">
      <c r="A448" s="1000" t="s">
        <v>78</v>
      </c>
      <c r="B448" s="14" t="s">
        <v>53</v>
      </c>
      <c r="C448" s="996" t="str">
        <f>VLOOKUP($C427,'2026年度(1年前期)'!$B$5:$N$208,COLUMN('2026年度(1年前期)'!$K$5),0)&amp;""</f>
        <v/>
      </c>
      <c r="D448" s="997"/>
      <c r="E448" s="1002" t="str">
        <f>VLOOKUP($C427,'2026年度(2年前期)'!$B$5:$N$208,COLUMN('2026年度(2年前期)'!$K$5),0)&amp;""</f>
        <v/>
      </c>
      <c r="F448" s="997"/>
      <c r="G448" s="1002" t="str">
        <f>VLOOKUP($C427,'2026年度(3年前期)'!$B$5:$N$208,COLUMN('2026年度(3年前期)'!$K$5),0)&amp;""</f>
        <v/>
      </c>
      <c r="H448" s="997"/>
      <c r="I448" s="1002" t="str">
        <f>VLOOKUP($C427,'2026年度(4年前期)'!$B$5:$N$208,COLUMN('2026年度(4年前期)'!$K$5),0)&amp;""</f>
        <v/>
      </c>
      <c r="J448" s="997"/>
      <c r="K448" s="998" t="str">
        <f>VLOOKUP($C427,'2026年度(助産前期)'!$B$5:$N$208,COLUMN('2026年度(助産前期)'!$K$5),0)&amp;""</f>
        <v/>
      </c>
      <c r="L448" s="998"/>
      <c r="M448" s="996" t="str">
        <f>VLOOKUP($C427,'2026年度(M1前期)'!$B$5:$N$208,COLUMN('2026年度(M1前期)'!$K$5),0)&amp;""</f>
        <v/>
      </c>
      <c r="N448" s="997"/>
      <c r="O448" s="998" t="str">
        <f>VLOOKUP($C427,'2026年度(M2前期)'!$B$5:$N$208,COLUMN('2026年度(M2前期)'!$K$5),0)&amp;""</f>
        <v/>
      </c>
      <c r="P448" s="997"/>
      <c r="Q448" s="998" t="str">
        <f>VLOOKUP($C427,'2026年度(D1前期)'!$B$5:$N$208,COLUMN('2026年度(D1前期)'!$K$5),0)&amp;""</f>
        <v/>
      </c>
      <c r="R448" s="997"/>
      <c r="S448" s="998" t="str">
        <f>VLOOKUP($C427,'2026年度(D23前期)'!$B$5:$N$208,COLUMN('2026年度(D23前期)'!$K$5),0)&amp;""</f>
        <v/>
      </c>
      <c r="T448" s="997"/>
      <c r="U448" s="16"/>
      <c r="Y448" s="706"/>
      <c r="Z448" s="1000" t="str">
        <f>A448</f>
        <v>５時限（16：50～18：20）</v>
      </c>
      <c r="AA448" s="985"/>
      <c r="AB448" s="985"/>
      <c r="AC448" s="985"/>
      <c r="AD448" s="985"/>
      <c r="AE448" s="985"/>
      <c r="AF448" s="985"/>
      <c r="AG448" s="985"/>
      <c r="AH448" s="985"/>
      <c r="AI448" s="985"/>
      <c r="AJ448" s="985"/>
      <c r="AK448" s="985"/>
      <c r="AL448" s="985"/>
      <c r="AM448" s="985"/>
      <c r="AN448" s="985"/>
      <c r="AO448" s="985"/>
      <c r="AP448" s="985"/>
      <c r="AQ448" s="985"/>
      <c r="AR448" s="985"/>
      <c r="AS448" s="985"/>
      <c r="AT448" s="985"/>
      <c r="AU448" s="985"/>
      <c r="AV448" s="985"/>
      <c r="AW448" s="985"/>
      <c r="AX448" s="985"/>
      <c r="AY448" s="985"/>
      <c r="AZ448" s="985"/>
      <c r="BA448" s="985"/>
      <c r="BB448" s="985"/>
      <c r="BC448" s="985"/>
      <c r="BD448" s="985"/>
      <c r="BE448" s="985"/>
      <c r="BF448" s="985"/>
      <c r="BG448" s="985"/>
      <c r="BH448" s="985"/>
      <c r="BI448" s="985"/>
      <c r="BJ448" s="985"/>
      <c r="BK448" s="973"/>
      <c r="BL448" s="973"/>
      <c r="BM448" s="973"/>
      <c r="BN448" s="985"/>
      <c r="BO448" s="985" t="s">
        <v>290</v>
      </c>
      <c r="BP448" s="985"/>
      <c r="BQ448" s="985"/>
      <c r="BR448" s="985"/>
      <c r="BS448" s="985"/>
      <c r="BT448" s="985"/>
      <c r="BU448" s="985"/>
      <c r="BV448" s="985"/>
    </row>
    <row r="449" spans="1:74" ht="15" customHeight="1">
      <c r="A449" s="1000"/>
      <c r="B449" s="14" t="s">
        <v>58</v>
      </c>
      <c r="C449" s="992" t="str">
        <f>IFERROR(VLOOKUP(C448,科目・教員!$A$1:$B$355,2,0),"")</f>
        <v/>
      </c>
      <c r="D449" s="993"/>
      <c r="E449" s="994" t="str">
        <f>IFERROR(VLOOKUP(E448,科目・教員!$A$1:$B$355,2,0),"")</f>
        <v/>
      </c>
      <c r="F449" s="993"/>
      <c r="G449" s="994" t="str">
        <f>IFERROR(VLOOKUP(G448,科目・教員!$A$1:$B$355,2,0),"")</f>
        <v/>
      </c>
      <c r="H449" s="993"/>
      <c r="I449" s="994" t="str">
        <f>IFERROR(VLOOKUP(I448,科目・教員!$A$1:$B$355,2,0),"")</f>
        <v/>
      </c>
      <c r="J449" s="993"/>
      <c r="K449" s="995" t="str">
        <f>IFERROR(VLOOKUP(K448,科目・教員!$A$1:$B$355,2,0),"")</f>
        <v/>
      </c>
      <c r="L449" s="995"/>
      <c r="M449" s="992" t="str">
        <f>IFERROR(VLOOKUP(M448,科目・教員!$A$1:$B$355,2,0),"")</f>
        <v/>
      </c>
      <c r="N449" s="993"/>
      <c r="O449" s="995" t="str">
        <f>IFERROR(VLOOKUP(O448,科目・教員!$A$1:$B$355,2,0),"")</f>
        <v/>
      </c>
      <c r="P449" s="993"/>
      <c r="Q449" s="995" t="str">
        <f>IFERROR(VLOOKUP(Q448,科目・教員!$A$1:$B$355,2,0),"")</f>
        <v/>
      </c>
      <c r="R449" s="993"/>
      <c r="S449" s="995" t="str">
        <f>IFERROR(VLOOKUP(S448,科目・教員!$A$1:$B$355,2,0),"")</f>
        <v/>
      </c>
      <c r="T449" s="993"/>
      <c r="U449" s="16"/>
      <c r="Y449" s="706"/>
      <c r="Z449" s="1000"/>
      <c r="AA449" s="986"/>
      <c r="AB449" s="986"/>
      <c r="AC449" s="986"/>
      <c r="AD449" s="986"/>
      <c r="AE449" s="986"/>
      <c r="AF449" s="986"/>
      <c r="AG449" s="986"/>
      <c r="AH449" s="986"/>
      <c r="AI449" s="986"/>
      <c r="AJ449" s="986"/>
      <c r="AK449" s="986"/>
      <c r="AL449" s="986"/>
      <c r="AM449" s="986"/>
      <c r="AN449" s="986"/>
      <c r="AO449" s="986"/>
      <c r="AP449" s="986"/>
      <c r="AQ449" s="986"/>
      <c r="AR449" s="986"/>
      <c r="AS449" s="986"/>
      <c r="AT449" s="986"/>
      <c r="AU449" s="986"/>
      <c r="AV449" s="986"/>
      <c r="AW449" s="986"/>
      <c r="AX449" s="986"/>
      <c r="AY449" s="986"/>
      <c r="AZ449" s="986"/>
      <c r="BA449" s="986"/>
      <c r="BB449" s="986"/>
      <c r="BC449" s="986"/>
      <c r="BD449" s="986"/>
      <c r="BE449" s="986"/>
      <c r="BF449" s="986"/>
      <c r="BG449" s="986"/>
      <c r="BH449" s="986"/>
      <c r="BI449" s="986"/>
      <c r="BJ449" s="986"/>
      <c r="BK449" s="974"/>
      <c r="BL449" s="974"/>
      <c r="BM449" s="974"/>
      <c r="BN449" s="986"/>
      <c r="BO449" s="986"/>
      <c r="BP449" s="986"/>
      <c r="BQ449" s="986"/>
      <c r="BR449" s="986"/>
      <c r="BS449" s="986"/>
      <c r="BT449" s="986"/>
      <c r="BU449" s="986"/>
      <c r="BV449" s="986"/>
    </row>
    <row r="450" spans="1:74" ht="13.5" customHeight="1">
      <c r="A450" s="1000"/>
      <c r="B450" s="14" t="s">
        <v>69</v>
      </c>
      <c r="C450" s="992" t="str">
        <f>VLOOKUP($C427,'2026年度(1年前期)'!$B$5:$N$208,COLUMN('2026年度(1年前期)'!$K$5)+1,0)&amp;""</f>
        <v/>
      </c>
      <c r="D450" s="993"/>
      <c r="E450" s="994" t="str">
        <f>VLOOKUP($C427,'2026年度(2年前期)'!$B$5:$N$208,COLUMN('2026年度(2年前期)'!$K$5)+1,0)&amp;""</f>
        <v/>
      </c>
      <c r="F450" s="993"/>
      <c r="G450" s="994" t="str">
        <f>VLOOKUP($C427,'2026年度(3年前期)'!$B$5:$N$208,COLUMN('2026年度(3年前期)'!$K$5)+1,0)&amp;""</f>
        <v/>
      </c>
      <c r="H450" s="993"/>
      <c r="I450" s="994" t="str">
        <f>VLOOKUP($C427,'2026年度(4年前期)'!$B$5:$N$208,COLUMN('2026年度(4年前期)'!$K$5)+1,0)&amp;""</f>
        <v/>
      </c>
      <c r="J450" s="993"/>
      <c r="K450" s="995" t="str">
        <f>VLOOKUP($C427,'2026年度(助産前期)'!$B$5:$N$208,COLUMN('2026年度(助産前期)'!$K$5)+1,0)&amp;""</f>
        <v/>
      </c>
      <c r="L450" s="995"/>
      <c r="M450" s="992" t="str">
        <f>VLOOKUP($C427,'2026年度(M1前期)'!$B$5:$N$208,COLUMN('2026年度(M1前期)'!$K$5)+1,0)&amp;""</f>
        <v/>
      </c>
      <c r="N450" s="993"/>
      <c r="O450" s="995" t="str">
        <f>VLOOKUP($C427,'2026年度(M2前期)'!$B$5:$N$208,COLUMN('2026年度(M2前期)'!$K$5)+1,0)&amp;""</f>
        <v/>
      </c>
      <c r="P450" s="993"/>
      <c r="Q450" s="995" t="str">
        <f>VLOOKUP($C427,'2026年度(D1前期)'!$B$5:$N$208,COLUMN('2026年度(D1前期)'!$K$5)+1,0)&amp;""</f>
        <v/>
      </c>
      <c r="R450" s="993"/>
      <c r="S450" s="995" t="str">
        <f>VLOOKUP($C427,'2026年度(D23前期)'!$B$5:$N$208,COLUMN('2026年度(D23前期)'!$K$5)+1,0)&amp;""</f>
        <v/>
      </c>
      <c r="T450" s="993"/>
      <c r="U450" s="16"/>
      <c r="Y450" s="706"/>
      <c r="Z450" s="1000"/>
      <c r="AA450" s="986"/>
      <c r="AB450" s="986"/>
      <c r="AC450" s="986"/>
      <c r="AD450" s="986"/>
      <c r="AE450" s="986"/>
      <c r="AF450" s="986"/>
      <c r="AG450" s="986"/>
      <c r="AH450" s="986"/>
      <c r="AI450" s="986"/>
      <c r="AJ450" s="986"/>
      <c r="AK450" s="986"/>
      <c r="AL450" s="986"/>
      <c r="AM450" s="986"/>
      <c r="AN450" s="986"/>
      <c r="AO450" s="986"/>
      <c r="AP450" s="986"/>
      <c r="AQ450" s="986"/>
      <c r="AR450" s="986"/>
      <c r="AS450" s="986"/>
      <c r="AT450" s="986"/>
      <c r="AU450" s="986"/>
      <c r="AV450" s="986"/>
      <c r="AW450" s="986"/>
      <c r="AX450" s="986"/>
      <c r="AY450" s="986"/>
      <c r="AZ450" s="986"/>
      <c r="BA450" s="986"/>
      <c r="BB450" s="986"/>
      <c r="BC450" s="986"/>
      <c r="BD450" s="986"/>
      <c r="BE450" s="986"/>
      <c r="BF450" s="986"/>
      <c r="BG450" s="986"/>
      <c r="BH450" s="986"/>
      <c r="BI450" s="986"/>
      <c r="BJ450" s="986"/>
      <c r="BK450" s="974"/>
      <c r="BL450" s="974"/>
      <c r="BM450" s="974"/>
      <c r="BN450" s="986"/>
      <c r="BO450" s="986"/>
      <c r="BP450" s="986"/>
      <c r="BQ450" s="986"/>
      <c r="BR450" s="986"/>
      <c r="BS450" s="986"/>
      <c r="BT450" s="986"/>
      <c r="BU450" s="986"/>
      <c r="BV450" s="986"/>
    </row>
    <row r="451" spans="1:74" ht="13.5" customHeight="1">
      <c r="A451" s="1001"/>
      <c r="B451" s="15" t="s">
        <v>63</v>
      </c>
      <c r="C451" s="1003"/>
      <c r="D451" s="1004"/>
      <c r="E451" s="988"/>
      <c r="F451" s="989"/>
      <c r="G451" s="988"/>
      <c r="H451" s="989"/>
      <c r="I451" s="988"/>
      <c r="J451" s="989"/>
      <c r="K451" s="990"/>
      <c r="L451" s="990"/>
      <c r="M451" s="991"/>
      <c r="N451" s="989"/>
      <c r="O451" s="990"/>
      <c r="P451" s="989"/>
      <c r="Q451" s="990"/>
      <c r="R451" s="989"/>
      <c r="S451" s="990"/>
      <c r="T451" s="989"/>
      <c r="U451" s="26"/>
      <c r="V451" s="19"/>
      <c r="W451" s="19"/>
      <c r="X451" s="19"/>
      <c r="Y451" s="706"/>
      <c r="Z451" s="1001"/>
      <c r="AA451" s="987"/>
      <c r="AB451" s="987"/>
      <c r="AC451" s="987"/>
      <c r="AD451" s="987"/>
      <c r="AE451" s="987"/>
      <c r="AF451" s="987"/>
      <c r="AG451" s="987"/>
      <c r="AH451" s="987"/>
      <c r="AI451" s="987"/>
      <c r="AJ451" s="987"/>
      <c r="AK451" s="987"/>
      <c r="AL451" s="987"/>
      <c r="AM451" s="987"/>
      <c r="AN451" s="987"/>
      <c r="AO451" s="987"/>
      <c r="AP451" s="987"/>
      <c r="AQ451" s="987"/>
      <c r="AR451" s="987"/>
      <c r="AS451" s="987"/>
      <c r="AT451" s="987"/>
      <c r="AU451" s="987"/>
      <c r="AV451" s="987"/>
      <c r="AW451" s="987"/>
      <c r="AX451" s="987"/>
      <c r="AY451" s="987"/>
      <c r="AZ451" s="987"/>
      <c r="BA451" s="987"/>
      <c r="BB451" s="987"/>
      <c r="BC451" s="987"/>
      <c r="BD451" s="987"/>
      <c r="BE451" s="987"/>
      <c r="BF451" s="987"/>
      <c r="BG451" s="987"/>
      <c r="BH451" s="987"/>
      <c r="BI451" s="987"/>
      <c r="BJ451" s="987"/>
      <c r="BK451" s="975"/>
      <c r="BL451" s="975"/>
      <c r="BM451" s="975"/>
      <c r="BN451" s="987"/>
      <c r="BO451" s="987"/>
      <c r="BP451" s="987"/>
      <c r="BQ451" s="987"/>
      <c r="BR451" s="987"/>
      <c r="BS451" s="987"/>
      <c r="BT451" s="987"/>
      <c r="BU451" s="987"/>
      <c r="BV451" s="987"/>
    </row>
    <row r="452" spans="1:74" ht="18">
      <c r="A452" s="27"/>
      <c r="B452" s="28"/>
      <c r="C452" s="1155">
        <f>C427+1</f>
        <v>46131</v>
      </c>
      <c r="D452" s="1155"/>
      <c r="E452" s="1155"/>
      <c r="F452" s="1155"/>
      <c r="G452" s="1155"/>
      <c r="H452" s="1155"/>
      <c r="I452" s="1155"/>
      <c r="J452" s="1155"/>
      <c r="K452" s="1155"/>
      <c r="L452" s="1155"/>
      <c r="M452" s="1155"/>
      <c r="N452" s="1155"/>
      <c r="O452" s="1155"/>
      <c r="P452" s="1155"/>
      <c r="Q452" s="1155"/>
      <c r="R452" s="1155"/>
      <c r="S452" s="1155"/>
      <c r="T452" s="1155"/>
      <c r="U452" s="1145">
        <f>C452</f>
        <v>46131</v>
      </c>
      <c r="V452" s="1146"/>
      <c r="W452" s="1146"/>
      <c r="X452" s="1146"/>
      <c r="Y452" s="1146"/>
      <c r="Z452" s="1147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1000" t="s">
        <v>52</v>
      </c>
      <c r="B453" s="11" t="s">
        <v>53</v>
      </c>
      <c r="C453" s="1011" t="str">
        <f>VLOOKUP($C452,'2026年度(1年前期)'!$B$5:$N$208,COLUMN('2026年度(1年前期)'!$C$5),0)&amp;""</f>
        <v/>
      </c>
      <c r="D453" s="1012"/>
      <c r="E453" s="1018" t="str">
        <f>VLOOKUP($C452,'2026年度(2年前期)'!$B$5:$N$208,COLUMN('2026年度(2年前期)'!$C$5),0)&amp;""</f>
        <v/>
      </c>
      <c r="F453" s="1012"/>
      <c r="G453" s="1018" t="str">
        <f>VLOOKUP($C452,'2026年度(3年前期)'!$B$5:$N$208,COLUMN('2026年度(3年前期)'!$C$5),0)&amp;""</f>
        <v/>
      </c>
      <c r="H453" s="1012"/>
      <c r="I453" s="1018" t="str">
        <f>VLOOKUP($C452,'2026年度(4年前期)'!$B$5:$N$208,COLUMN('2026年度(4年前期)'!$C$5),0)&amp;""</f>
        <v/>
      </c>
      <c r="J453" s="1012"/>
      <c r="K453" s="997" t="str">
        <f>VLOOKUP($C452,'2026年度(助産前期)'!$B$5:$N$208,COLUMN('2026年度(助産前期)'!$C$5),0)&amp;""</f>
        <v/>
      </c>
      <c r="L453" s="1029"/>
      <c r="M453" s="1036" t="str">
        <f>VLOOKUP($C452,'2026年度(M1前期)'!$B$5:$N$208,COLUMN('2026年度(M1前期)'!$C$5),0)&amp;""</f>
        <v/>
      </c>
      <c r="N453" s="1029"/>
      <c r="O453" s="1018" t="str">
        <f>VLOOKUP($C452,'2026年度(M2前期)'!$B$5:$N$208,COLUMN('2026年度(M2前期)'!$C$5),0)&amp;""</f>
        <v/>
      </c>
      <c r="P453" s="1012"/>
      <c r="Q453" s="1018" t="str">
        <f>VLOOKUP($C452,'2026年度(D1前期)'!$B$5:$N$208,COLUMN('2026年度(D1前期)'!$C$5),0)&amp;""</f>
        <v/>
      </c>
      <c r="R453" s="1012"/>
      <c r="S453" s="997" t="str">
        <f>VLOOKUP($C452,'2026年度(D23前期)'!$B$5:$N$208,COLUMN('2026年度(D23前期)'!$C$5),0)&amp;""</f>
        <v/>
      </c>
      <c r="T453" s="1012"/>
      <c r="U453" s="56"/>
      <c r="Y453" s="708" t="s">
        <v>288</v>
      </c>
      <c r="Z453" s="1000" t="str">
        <f>A453</f>
        <v xml:space="preserve">１時限（09：20～10：50） </v>
      </c>
      <c r="AA453" s="985"/>
      <c r="AB453" s="985"/>
      <c r="AC453" s="985"/>
      <c r="AD453" s="985"/>
      <c r="AE453" s="985"/>
      <c r="AF453" s="985"/>
      <c r="AG453" s="985"/>
      <c r="AH453" s="985"/>
      <c r="AI453" s="985"/>
      <c r="AJ453" s="985"/>
      <c r="AK453" s="985"/>
      <c r="AL453" s="985"/>
      <c r="AM453" s="985"/>
      <c r="AN453" s="985"/>
      <c r="AO453" s="985"/>
      <c r="AP453" s="985"/>
      <c r="AQ453" s="985"/>
      <c r="AR453" s="985"/>
      <c r="AS453" s="985"/>
      <c r="AT453" s="985"/>
      <c r="AU453" s="985"/>
      <c r="AV453" s="985"/>
      <c r="AW453" s="985"/>
      <c r="AX453" s="985"/>
      <c r="AY453" s="985"/>
      <c r="AZ453" s="985"/>
      <c r="BA453" s="985"/>
      <c r="BB453" s="985"/>
      <c r="BC453" s="985"/>
      <c r="BD453" s="985"/>
      <c r="BE453" s="985"/>
      <c r="BF453" s="985"/>
      <c r="BG453" s="985"/>
      <c r="BH453" s="985"/>
      <c r="BI453" s="985"/>
      <c r="BJ453" s="985"/>
      <c r="BK453" s="973"/>
      <c r="BL453" s="973"/>
      <c r="BM453" s="973"/>
      <c r="BN453" s="985"/>
      <c r="BO453" s="985" t="s">
        <v>290</v>
      </c>
      <c r="BP453" s="985"/>
      <c r="BQ453" s="985"/>
      <c r="BR453" s="985"/>
      <c r="BS453" s="985"/>
      <c r="BT453" s="985"/>
      <c r="BU453" s="985"/>
      <c r="BV453" s="985"/>
    </row>
    <row r="454" spans="1:74" ht="13.5" customHeight="1">
      <c r="A454" s="1000"/>
      <c r="B454" s="14" t="s">
        <v>58</v>
      </c>
      <c r="C454" s="1014" t="str">
        <f>IFERROR(VLOOKUP(C453,科目・教員!$A$1:$B$355,2,0),"")</f>
        <v/>
      </c>
      <c r="D454" s="1013"/>
      <c r="E454" s="1025" t="str">
        <f>IFERROR(VLOOKUP(E453,科目・教員!$A$1:$B$355,2,0),"")</f>
        <v/>
      </c>
      <c r="F454" s="1013"/>
      <c r="G454" s="1025" t="str">
        <f>IFERROR(VLOOKUP(G453,科目・教員!$A$1:$B$355,2,0),"")</f>
        <v/>
      </c>
      <c r="H454" s="1013"/>
      <c r="I454" s="1025" t="str">
        <f>IFERROR(VLOOKUP(I453,科目・教員!$A$1:$B$355,2,0),"")</f>
        <v/>
      </c>
      <c r="J454" s="1013"/>
      <c r="K454" s="993" t="str">
        <f>IFERROR(VLOOKUP(K453,科目・教員!$A$1:$B$355,2,0),"")</f>
        <v/>
      </c>
      <c r="L454" s="1026"/>
      <c r="M454" s="1032" t="str">
        <f>IFERROR(VLOOKUP(M453,科目・教員!$A$1:$B$355,2,0),"")</f>
        <v/>
      </c>
      <c r="N454" s="1013"/>
      <c r="O454" s="1025" t="str">
        <f>IFERROR(VLOOKUP(O453,科目・教員!$A$1:$B$355,2,0),"")</f>
        <v/>
      </c>
      <c r="P454" s="1013"/>
      <c r="Q454" s="1025" t="str">
        <f>IFERROR(VLOOKUP(Q453,科目・教員!$A$1:$B$355,2,0),"")</f>
        <v/>
      </c>
      <c r="R454" s="1013"/>
      <c r="S454" s="993" t="str">
        <f>IFERROR(VLOOKUP(S453,科目・教員!$A$1:$B$355,2,0),"")</f>
        <v/>
      </c>
      <c r="T454" s="1013"/>
      <c r="U454" s="56"/>
      <c r="Y454" s="708" t="s">
        <v>291</v>
      </c>
      <c r="Z454" s="1000"/>
      <c r="AA454" s="986"/>
      <c r="AB454" s="986"/>
      <c r="AC454" s="986"/>
      <c r="AD454" s="986"/>
      <c r="AE454" s="986"/>
      <c r="AF454" s="986"/>
      <c r="AG454" s="986"/>
      <c r="AH454" s="986"/>
      <c r="AI454" s="986"/>
      <c r="AJ454" s="986"/>
      <c r="AK454" s="986"/>
      <c r="AL454" s="986"/>
      <c r="AM454" s="986"/>
      <c r="AN454" s="986"/>
      <c r="AO454" s="986"/>
      <c r="AP454" s="986"/>
      <c r="AQ454" s="986"/>
      <c r="AR454" s="986"/>
      <c r="AS454" s="986"/>
      <c r="AT454" s="986"/>
      <c r="AU454" s="986"/>
      <c r="AV454" s="986"/>
      <c r="AW454" s="986"/>
      <c r="AX454" s="986"/>
      <c r="AY454" s="986"/>
      <c r="AZ454" s="986"/>
      <c r="BA454" s="986"/>
      <c r="BB454" s="986"/>
      <c r="BC454" s="986"/>
      <c r="BD454" s="986"/>
      <c r="BE454" s="986"/>
      <c r="BF454" s="986"/>
      <c r="BG454" s="986"/>
      <c r="BH454" s="986"/>
      <c r="BI454" s="986"/>
      <c r="BJ454" s="986"/>
      <c r="BK454" s="974"/>
      <c r="BL454" s="974"/>
      <c r="BM454" s="974"/>
      <c r="BN454" s="986"/>
      <c r="BO454" s="986"/>
      <c r="BP454" s="986"/>
      <c r="BQ454" s="986"/>
      <c r="BR454" s="986"/>
      <c r="BS454" s="986"/>
      <c r="BT454" s="986"/>
      <c r="BU454" s="986"/>
      <c r="BV454" s="986"/>
    </row>
    <row r="455" spans="1:74" ht="13.5" customHeight="1">
      <c r="A455" s="1000"/>
      <c r="B455" s="14" t="s">
        <v>69</v>
      </c>
      <c r="C455" s="1014" t="str">
        <f>VLOOKUP($C452,'2026年度(1年前期)'!$B$5:$N$208,COLUMN('2026年度(1年前期)'!$C$5)+1,0)&amp;""</f>
        <v/>
      </c>
      <c r="D455" s="1013"/>
      <c r="E455" s="1025" t="str">
        <f>VLOOKUP($C452,'2026年度(2年前期)'!$B$5:$N$208,COLUMN('2026年度(2年前期)'!$C$5)+1,0)&amp;""</f>
        <v/>
      </c>
      <c r="F455" s="1013"/>
      <c r="G455" s="1025" t="str">
        <f>VLOOKUP($C452,'2026年度(3年前期)'!$B$5:$N$208,COLUMN('2026年度(3年前期)'!$C$5)+1,0)&amp;""</f>
        <v/>
      </c>
      <c r="H455" s="1013"/>
      <c r="I455" s="1025" t="str">
        <f>VLOOKUP($C452,'2026年度(4年前期)'!$B$5:$N$208,COLUMN('2026年度(4年前期)'!$C$5)+1,0)&amp;""</f>
        <v/>
      </c>
      <c r="J455" s="1013"/>
      <c r="K455" s="993" t="str">
        <f>VLOOKUP($C452,'2026年度(助産前期)'!$B$5:$N$208,COLUMN('2026年度(助産前期)'!$C$5)+1,0)&amp;""</f>
        <v/>
      </c>
      <c r="L455" s="1026"/>
      <c r="M455" s="1032" t="str">
        <f>VLOOKUP($C452,'2026年度(M1前期)'!$B$5:$N$208,COLUMN('2026年度(M1前期)'!C$5)+1,0)&amp;""</f>
        <v/>
      </c>
      <c r="N455" s="1013"/>
      <c r="O455" s="1025" t="str">
        <f>VLOOKUP($C452,'2026年度(M2前期)'!$B$5:$N$208,COLUMN('2026年度(M2前期)'!$C$5)+1,0)&amp;""</f>
        <v/>
      </c>
      <c r="P455" s="1013"/>
      <c r="Q455" s="1025" t="str">
        <f>VLOOKUP($C452,'2026年度(D1前期)'!$B$5:$N$208,COLUMN('2026年度(D1前期)'!$C$5)+1,0)&amp;""</f>
        <v/>
      </c>
      <c r="R455" s="1013"/>
      <c r="S455" s="993" t="str">
        <f>VLOOKUP($C452,'2026年度(D23前期)'!$B$5:$N$208,COLUMN('2026年度(D23前期)'!$C$5)+1,0)&amp;""</f>
        <v/>
      </c>
      <c r="T455" s="1013"/>
      <c r="U455" s="56"/>
      <c r="Y455" s="708" t="s">
        <v>44</v>
      </c>
      <c r="Z455" s="1000"/>
      <c r="AA455" s="986"/>
      <c r="AB455" s="986"/>
      <c r="AC455" s="986"/>
      <c r="AD455" s="986"/>
      <c r="AE455" s="986"/>
      <c r="AF455" s="986"/>
      <c r="AG455" s="986"/>
      <c r="AH455" s="986"/>
      <c r="AI455" s="986"/>
      <c r="AJ455" s="986"/>
      <c r="AK455" s="986"/>
      <c r="AL455" s="986"/>
      <c r="AM455" s="986"/>
      <c r="AN455" s="986"/>
      <c r="AO455" s="986"/>
      <c r="AP455" s="986"/>
      <c r="AQ455" s="986"/>
      <c r="AR455" s="986"/>
      <c r="AS455" s="986"/>
      <c r="AT455" s="986"/>
      <c r="AU455" s="986"/>
      <c r="AV455" s="986"/>
      <c r="AW455" s="986"/>
      <c r="AX455" s="986"/>
      <c r="AY455" s="986"/>
      <c r="AZ455" s="986"/>
      <c r="BA455" s="986"/>
      <c r="BB455" s="986"/>
      <c r="BC455" s="986"/>
      <c r="BD455" s="986"/>
      <c r="BE455" s="986"/>
      <c r="BF455" s="986"/>
      <c r="BG455" s="986"/>
      <c r="BH455" s="986"/>
      <c r="BI455" s="986"/>
      <c r="BJ455" s="986"/>
      <c r="BK455" s="974"/>
      <c r="BL455" s="974"/>
      <c r="BM455" s="974"/>
      <c r="BN455" s="986"/>
      <c r="BO455" s="986"/>
      <c r="BP455" s="986"/>
      <c r="BQ455" s="986"/>
      <c r="BR455" s="986"/>
      <c r="BS455" s="986"/>
      <c r="BT455" s="986"/>
      <c r="BU455" s="986"/>
      <c r="BV455" s="986"/>
    </row>
    <row r="456" spans="1:74" ht="13.5" customHeight="1">
      <c r="A456" s="1001"/>
      <c r="B456" s="15" t="s">
        <v>63</v>
      </c>
      <c r="C456" s="991"/>
      <c r="D456" s="1031"/>
      <c r="E456" s="988"/>
      <c r="F456" s="1031"/>
      <c r="G456" s="988"/>
      <c r="H456" s="1031"/>
      <c r="I456" s="988"/>
      <c r="J456" s="1031"/>
      <c r="K456" s="990"/>
      <c r="L456" s="1034"/>
      <c r="M456" s="1030"/>
      <c r="N456" s="1031"/>
      <c r="O456" s="988"/>
      <c r="P456" s="1031"/>
      <c r="Q456" s="988"/>
      <c r="R456" s="1031"/>
      <c r="S456" s="990"/>
      <c r="T456" s="1031"/>
      <c r="U456" s="56"/>
      <c r="Y456" s="708" t="s">
        <v>292</v>
      </c>
      <c r="Z456" s="1001"/>
      <c r="AA456" s="987"/>
      <c r="AB456" s="987"/>
      <c r="AC456" s="987"/>
      <c r="AD456" s="987"/>
      <c r="AE456" s="987"/>
      <c r="AF456" s="987"/>
      <c r="AG456" s="987"/>
      <c r="AH456" s="987"/>
      <c r="AI456" s="987"/>
      <c r="AJ456" s="987"/>
      <c r="AK456" s="987"/>
      <c r="AL456" s="987"/>
      <c r="AM456" s="987"/>
      <c r="AN456" s="987"/>
      <c r="AO456" s="987"/>
      <c r="AP456" s="987"/>
      <c r="AQ456" s="987"/>
      <c r="AR456" s="987"/>
      <c r="AS456" s="987"/>
      <c r="AT456" s="987"/>
      <c r="AU456" s="987"/>
      <c r="AV456" s="987"/>
      <c r="AW456" s="987"/>
      <c r="AX456" s="987"/>
      <c r="AY456" s="987"/>
      <c r="AZ456" s="987"/>
      <c r="BA456" s="987"/>
      <c r="BB456" s="987"/>
      <c r="BC456" s="987"/>
      <c r="BD456" s="987"/>
      <c r="BE456" s="987"/>
      <c r="BF456" s="987"/>
      <c r="BG456" s="987"/>
      <c r="BH456" s="987"/>
      <c r="BI456" s="987"/>
      <c r="BJ456" s="987"/>
      <c r="BK456" s="975"/>
      <c r="BL456" s="975"/>
      <c r="BM456" s="975"/>
      <c r="BN456" s="987"/>
      <c r="BO456" s="987"/>
      <c r="BP456" s="987"/>
      <c r="BQ456" s="987"/>
      <c r="BR456" s="987"/>
      <c r="BS456" s="987"/>
      <c r="BT456" s="987"/>
      <c r="BU456" s="987"/>
      <c r="BV456" s="987"/>
    </row>
    <row r="457" spans="1:74" ht="13.5" customHeight="1">
      <c r="A457" s="1000" t="s">
        <v>65</v>
      </c>
      <c r="B457" s="14" t="s">
        <v>53</v>
      </c>
      <c r="C457" s="1011" t="str">
        <f>VLOOKUP($C452,'2026年度(1年前期)'!$B$5:$N$208,COLUMN('2026年度(1年前期)'!$E$5),0)&amp;""</f>
        <v/>
      </c>
      <c r="D457" s="1012"/>
      <c r="E457" s="1018" t="str">
        <f>VLOOKUP($C452,'2026年度(2年前期)'!$B$5:$N$208,COLUMN('2026年度(2年前期)'!$E$5),0)&amp;""</f>
        <v/>
      </c>
      <c r="F457" s="1012"/>
      <c r="G457" s="1018" t="str">
        <f>VLOOKUP($C452,'2026年度(3年前期)'!$B$5:$N$208,COLUMN('2026年度(3年前期)'!$E$5),0)&amp;""</f>
        <v/>
      </c>
      <c r="H457" s="1012"/>
      <c r="I457" s="1018" t="str">
        <f>VLOOKUP($C452,'2026年度(4年前期)'!$B$5:$N$208,COLUMN('2026年度(4年前期)'!$E$5),0)&amp;""</f>
        <v/>
      </c>
      <c r="J457" s="1012"/>
      <c r="K457" s="997" t="str">
        <f>VLOOKUP($C452,'2026年度(助産前期)'!$B$5:$N$208,COLUMN('2026年度(助産前期)'!$E$5),0)&amp;""</f>
        <v/>
      </c>
      <c r="L457" s="1029"/>
      <c r="M457" s="1011" t="str">
        <f>VLOOKUP($C452,'2026年度(M1前期)'!$B$5:$N$208,COLUMN('2026年度(M1前期)'!$E$5),0)&amp;""</f>
        <v/>
      </c>
      <c r="N457" s="1012"/>
      <c r="O457" s="997" t="str">
        <f>VLOOKUP($C452,'2026年度(M2前期)'!$B$5:$N$208,COLUMN('2026年度(M2前期)'!$E$5),0)&amp;""</f>
        <v/>
      </c>
      <c r="P457" s="1012"/>
      <c r="Q457" s="997" t="str">
        <f>VLOOKUP($C452,'2026年度(D1前期)'!$B$5:$N$208,COLUMN('2026年度(D1前期)'!$E$5),0)&amp;""</f>
        <v/>
      </c>
      <c r="R457" s="1012"/>
      <c r="S457" s="997" t="str">
        <f>VLOOKUP($C452,'2026年度(D23前期)'!$B$5:$N$208,COLUMN('2026年度(D23前期)'!$E$5),0)&amp;""</f>
        <v/>
      </c>
      <c r="T457" s="1012"/>
      <c r="U457" s="58"/>
      <c r="Y457" s="705"/>
      <c r="Z457" s="1000" t="str">
        <f>A457</f>
        <v>２時限（11：00～12：30）</v>
      </c>
      <c r="AA457" s="985"/>
      <c r="AB457" s="985"/>
      <c r="AC457" s="985"/>
      <c r="AD457" s="985"/>
      <c r="AE457" s="985"/>
      <c r="AF457" s="985"/>
      <c r="AG457" s="985"/>
      <c r="AH457" s="985"/>
      <c r="AI457" s="985"/>
      <c r="AJ457" s="985"/>
      <c r="AK457" s="985"/>
      <c r="AL457" s="985"/>
      <c r="AM457" s="985"/>
      <c r="AN457" s="985"/>
      <c r="AO457" s="985"/>
      <c r="AP457" s="985"/>
      <c r="AQ457" s="985"/>
      <c r="AR457" s="985"/>
      <c r="AS457" s="985"/>
      <c r="AT457" s="985"/>
      <c r="AU457" s="985"/>
      <c r="AV457" s="985"/>
      <c r="AW457" s="985"/>
      <c r="AX457" s="985"/>
      <c r="AY457" s="985"/>
      <c r="AZ457" s="985"/>
      <c r="BA457" s="985"/>
      <c r="BB457" s="985"/>
      <c r="BC457" s="985"/>
      <c r="BD457" s="985"/>
      <c r="BE457" s="985"/>
      <c r="BF457" s="985"/>
      <c r="BG457" s="985"/>
      <c r="BH457" s="985"/>
      <c r="BI457" s="985"/>
      <c r="BJ457" s="985"/>
      <c r="BK457" s="973"/>
      <c r="BL457" s="973"/>
      <c r="BM457" s="973"/>
      <c r="BN457" s="985"/>
      <c r="BO457" s="985" t="s">
        <v>290</v>
      </c>
      <c r="BP457" s="985"/>
      <c r="BQ457" s="985"/>
      <c r="BR457" s="985"/>
      <c r="BS457" s="985"/>
      <c r="BT457" s="985"/>
      <c r="BU457" s="985"/>
      <c r="BV457" s="985"/>
    </row>
    <row r="458" spans="1:74" ht="13.5" customHeight="1">
      <c r="A458" s="1000"/>
      <c r="B458" s="14" t="s">
        <v>58</v>
      </c>
      <c r="C458" s="1014" t="str">
        <f>IFERROR(VLOOKUP(C457,科目・教員!$A$1:$B$355,2,0),"")</f>
        <v/>
      </c>
      <c r="D458" s="1013"/>
      <c r="E458" s="1025" t="str">
        <f>IFERROR(VLOOKUP(E457,科目・教員!$A$1:$B$355,2,0),"")</f>
        <v/>
      </c>
      <c r="F458" s="1013"/>
      <c r="G458" s="1025" t="str">
        <f>IFERROR(VLOOKUP(G457,科目・教員!$A$1:$B$355,2,0),"")</f>
        <v/>
      </c>
      <c r="H458" s="1013"/>
      <c r="I458" s="1025" t="str">
        <f>IFERROR(VLOOKUP(I457,科目・教員!$A$1:$B$355,2,0),"")</f>
        <v/>
      </c>
      <c r="J458" s="1013"/>
      <c r="K458" s="993" t="str">
        <f>IFERROR(VLOOKUP(K457,科目・教員!$A$1:$B$355,2,0),"")</f>
        <v/>
      </c>
      <c r="L458" s="1026"/>
      <c r="M458" s="1014" t="str">
        <f>IFERROR(VLOOKUP(M457,科目・教員!$A$1:$B$355,2,0),"")</f>
        <v/>
      </c>
      <c r="N458" s="1013"/>
      <c r="O458" s="993" t="str">
        <f>IFERROR(VLOOKUP(O457,科目・教員!$A$1:$B$355,2,0),"")</f>
        <v/>
      </c>
      <c r="P458" s="1013"/>
      <c r="Q458" s="993" t="str">
        <f>IFERROR(VLOOKUP(Q457,科目・教員!$A$1:$B$355,2,0),"")</f>
        <v/>
      </c>
      <c r="R458" s="1013"/>
      <c r="S458" s="993" t="str">
        <f>IFERROR(VLOOKUP(S457,科目・教員!$A$1:$B$355,2,0),"")</f>
        <v/>
      </c>
      <c r="T458" s="1013"/>
      <c r="U458" s="58"/>
      <c r="Y458" s="708" t="s">
        <v>308</v>
      </c>
      <c r="Z458" s="1000"/>
      <c r="AA458" s="986"/>
      <c r="AB458" s="986"/>
      <c r="AC458" s="986"/>
      <c r="AD458" s="986"/>
      <c r="AE458" s="986"/>
      <c r="AF458" s="986"/>
      <c r="AG458" s="986"/>
      <c r="AH458" s="986"/>
      <c r="AI458" s="986"/>
      <c r="AJ458" s="986"/>
      <c r="AK458" s="986"/>
      <c r="AL458" s="986"/>
      <c r="AM458" s="986"/>
      <c r="AN458" s="986"/>
      <c r="AO458" s="986"/>
      <c r="AP458" s="986"/>
      <c r="AQ458" s="986"/>
      <c r="AR458" s="986"/>
      <c r="AS458" s="986"/>
      <c r="AT458" s="986"/>
      <c r="AU458" s="986"/>
      <c r="AV458" s="986"/>
      <c r="AW458" s="986"/>
      <c r="AX458" s="986"/>
      <c r="AY458" s="986"/>
      <c r="AZ458" s="986"/>
      <c r="BA458" s="986"/>
      <c r="BB458" s="986"/>
      <c r="BC458" s="986"/>
      <c r="BD458" s="986"/>
      <c r="BE458" s="986"/>
      <c r="BF458" s="986"/>
      <c r="BG458" s="986"/>
      <c r="BH458" s="986"/>
      <c r="BI458" s="986"/>
      <c r="BJ458" s="986"/>
      <c r="BK458" s="974"/>
      <c r="BL458" s="974"/>
      <c r="BM458" s="974"/>
      <c r="BN458" s="986"/>
      <c r="BO458" s="986"/>
      <c r="BP458" s="986"/>
      <c r="BQ458" s="986"/>
      <c r="BR458" s="986"/>
      <c r="BS458" s="986"/>
      <c r="BT458" s="986"/>
      <c r="BU458" s="986"/>
      <c r="BV458" s="986"/>
    </row>
    <row r="459" spans="1:74" ht="13.5" customHeight="1">
      <c r="A459" s="1000"/>
      <c r="B459" s="14" t="s">
        <v>69</v>
      </c>
      <c r="C459" s="1014" t="str">
        <f>VLOOKUP($C452,'2026年度(1年前期)'!$B$5:$N$208,COLUMN('2026年度(1年前期)'!$E$5)+1,0)&amp;""</f>
        <v/>
      </c>
      <c r="D459" s="1013"/>
      <c r="E459" s="1025" t="str">
        <f>VLOOKUP($C452,'2026年度(2年前期)'!$B$5:$N$208,COLUMN('2026年度(2年前期)'!$E$5)+1,0)&amp;""</f>
        <v/>
      </c>
      <c r="F459" s="1013"/>
      <c r="G459" s="1025" t="str">
        <f>VLOOKUP($C452,'2026年度(3年前期)'!$B$5:$N$208,COLUMN('2026年度(3年前期)'!$E$5)+1,0)&amp;""</f>
        <v/>
      </c>
      <c r="H459" s="1013"/>
      <c r="I459" s="1025" t="str">
        <f>VLOOKUP($C452,'2026年度(4年前期)'!$B$5:$N$208,COLUMN('2026年度(4年前期)'!$E$5)+1,0)&amp;""</f>
        <v/>
      </c>
      <c r="J459" s="1013"/>
      <c r="K459" s="993" t="str">
        <f>VLOOKUP($C452,'2026年度(助産前期)'!$B$5:$N$208,COLUMN('2026年度(助産前期)'!$E$5)+1,0)&amp;""</f>
        <v/>
      </c>
      <c r="L459" s="1026"/>
      <c r="M459" s="1014" t="str">
        <f>VLOOKUP($C452,'2026年度(M1前期)'!$B$5:$N$208,COLUMN('2026年度(M1前期)'!$E$5)+1,0)&amp;""</f>
        <v/>
      </c>
      <c r="N459" s="1013"/>
      <c r="O459" s="993" t="str">
        <f>VLOOKUP($C452,'2026年度(M2前期)'!$B$5:$N$208,COLUMN('2026年度(M2前期)'!$E$5)+1,0)&amp;""</f>
        <v/>
      </c>
      <c r="P459" s="1013"/>
      <c r="Q459" s="993" t="str">
        <f>VLOOKUP($C452,'2026年度(D1前期)'!$B$5:$N$208,COLUMN('2026年度(D1前期)'!$E$5)+1,0)&amp;""</f>
        <v/>
      </c>
      <c r="R459" s="1013"/>
      <c r="S459" s="993" t="str">
        <f>VLOOKUP($C452,'2026年度(D23前期)'!$B$5:$N$208,COLUMN('2026年度(D23前期)'!$E$5)+1,0)&amp;""</f>
        <v/>
      </c>
      <c r="T459" s="1013"/>
      <c r="U459" s="58"/>
      <c r="Y459" s="706" t="s">
        <v>309</v>
      </c>
      <c r="Z459" s="1000"/>
      <c r="AA459" s="986"/>
      <c r="AB459" s="986"/>
      <c r="AC459" s="986"/>
      <c r="AD459" s="986"/>
      <c r="AE459" s="986"/>
      <c r="AF459" s="986"/>
      <c r="AG459" s="986"/>
      <c r="AH459" s="986"/>
      <c r="AI459" s="986"/>
      <c r="AJ459" s="986"/>
      <c r="AK459" s="986"/>
      <c r="AL459" s="986"/>
      <c r="AM459" s="986"/>
      <c r="AN459" s="986"/>
      <c r="AO459" s="986"/>
      <c r="AP459" s="986"/>
      <c r="AQ459" s="986"/>
      <c r="AR459" s="986"/>
      <c r="AS459" s="986"/>
      <c r="AT459" s="986"/>
      <c r="AU459" s="986"/>
      <c r="AV459" s="986"/>
      <c r="AW459" s="986"/>
      <c r="AX459" s="986"/>
      <c r="AY459" s="986"/>
      <c r="AZ459" s="986"/>
      <c r="BA459" s="986"/>
      <c r="BB459" s="986"/>
      <c r="BC459" s="986"/>
      <c r="BD459" s="986"/>
      <c r="BE459" s="986"/>
      <c r="BF459" s="986"/>
      <c r="BG459" s="986"/>
      <c r="BH459" s="986"/>
      <c r="BI459" s="986"/>
      <c r="BJ459" s="986"/>
      <c r="BK459" s="974"/>
      <c r="BL459" s="974"/>
      <c r="BM459" s="974"/>
      <c r="BN459" s="986"/>
      <c r="BO459" s="986"/>
      <c r="BP459" s="986"/>
      <c r="BQ459" s="986"/>
      <c r="BR459" s="986"/>
      <c r="BS459" s="986"/>
      <c r="BT459" s="986"/>
      <c r="BU459" s="986"/>
      <c r="BV459" s="986"/>
    </row>
    <row r="460" spans="1:74" ht="13.5" customHeight="1">
      <c r="A460" s="1017"/>
      <c r="B460" s="15" t="s">
        <v>63</v>
      </c>
      <c r="C460" s="991"/>
      <c r="D460" s="989"/>
      <c r="E460" s="988"/>
      <c r="F460" s="989"/>
      <c r="G460" s="988"/>
      <c r="H460" s="989"/>
      <c r="I460" s="988"/>
      <c r="J460" s="989"/>
      <c r="K460" s="990"/>
      <c r="L460" s="990"/>
      <c r="M460" s="991"/>
      <c r="N460" s="989"/>
      <c r="O460" s="990"/>
      <c r="P460" s="989"/>
      <c r="Q460" s="990"/>
      <c r="R460" s="989"/>
      <c r="S460" s="990"/>
      <c r="T460" s="989"/>
      <c r="U460" s="58"/>
      <c r="Y460" s="706"/>
      <c r="Z460" s="1001"/>
      <c r="AA460" s="987"/>
      <c r="AB460" s="987"/>
      <c r="AC460" s="987"/>
      <c r="AD460" s="987"/>
      <c r="AE460" s="987"/>
      <c r="AF460" s="987"/>
      <c r="AG460" s="987"/>
      <c r="AH460" s="987"/>
      <c r="AI460" s="987"/>
      <c r="AJ460" s="987"/>
      <c r="AK460" s="987"/>
      <c r="AL460" s="987"/>
      <c r="AM460" s="987"/>
      <c r="AN460" s="987"/>
      <c r="AO460" s="987"/>
      <c r="AP460" s="987"/>
      <c r="AQ460" s="987"/>
      <c r="AR460" s="987"/>
      <c r="AS460" s="987"/>
      <c r="AT460" s="987"/>
      <c r="AU460" s="987"/>
      <c r="AV460" s="987"/>
      <c r="AW460" s="987"/>
      <c r="AX460" s="987"/>
      <c r="AY460" s="987"/>
      <c r="AZ460" s="987"/>
      <c r="BA460" s="987"/>
      <c r="BB460" s="987"/>
      <c r="BC460" s="987"/>
      <c r="BD460" s="987"/>
      <c r="BE460" s="987"/>
      <c r="BF460" s="987"/>
      <c r="BG460" s="987"/>
      <c r="BH460" s="987"/>
      <c r="BI460" s="987"/>
      <c r="BJ460" s="987"/>
      <c r="BK460" s="975"/>
      <c r="BL460" s="975"/>
      <c r="BM460" s="975"/>
      <c r="BN460" s="987"/>
      <c r="BO460" s="987"/>
      <c r="BP460" s="987"/>
      <c r="BQ460" s="987"/>
      <c r="BR460" s="987"/>
      <c r="BS460" s="987"/>
      <c r="BT460" s="987"/>
      <c r="BU460" s="987"/>
      <c r="BV460" s="987"/>
    </row>
    <row r="461" spans="1:74" ht="13.5" customHeight="1">
      <c r="A461" s="999" t="s">
        <v>71</v>
      </c>
      <c r="B461" s="17" t="s">
        <v>72</v>
      </c>
      <c r="C461" s="1011"/>
      <c r="D461" s="1012"/>
      <c r="E461" s="1018"/>
      <c r="F461" s="1012"/>
      <c r="G461" s="1018"/>
      <c r="H461" s="1012"/>
      <c r="I461" s="1018"/>
      <c r="J461" s="1012"/>
      <c r="K461" s="997"/>
      <c r="L461" s="1029"/>
      <c r="M461" s="1011"/>
      <c r="N461" s="1012"/>
      <c r="O461" s="997"/>
      <c r="P461" s="1012"/>
      <c r="Q461" s="997"/>
      <c r="R461" s="1012"/>
      <c r="S461" s="997"/>
      <c r="T461" s="1012"/>
      <c r="U461" s="58"/>
      <c r="Y461" s="706"/>
      <c r="Z461" s="1000" t="str">
        <f>A461</f>
        <v>昼休み（12：30～13：30）</v>
      </c>
      <c r="AA461" s="985"/>
      <c r="AB461" s="985"/>
      <c r="AC461" s="985"/>
      <c r="AD461" s="985"/>
      <c r="AE461" s="985"/>
      <c r="AF461" s="985"/>
      <c r="AG461" s="985"/>
      <c r="AH461" s="985"/>
      <c r="AI461" s="985"/>
      <c r="AJ461" s="985"/>
      <c r="AK461" s="985"/>
      <c r="AL461" s="985"/>
      <c r="AM461" s="985"/>
      <c r="AN461" s="985"/>
      <c r="AO461" s="985"/>
      <c r="AP461" s="985"/>
      <c r="AQ461" s="985"/>
      <c r="AR461" s="985"/>
      <c r="AS461" s="985"/>
      <c r="AT461" s="985"/>
      <c r="AU461" s="985"/>
      <c r="AV461" s="985"/>
      <c r="AW461" s="985"/>
      <c r="AX461" s="985"/>
      <c r="AY461" s="985"/>
      <c r="AZ461" s="985"/>
      <c r="BA461" s="985"/>
      <c r="BB461" s="985"/>
      <c r="BC461" s="985"/>
      <c r="BD461" s="985"/>
      <c r="BE461" s="985"/>
      <c r="BF461" s="985"/>
      <c r="BG461" s="985"/>
      <c r="BH461" s="985"/>
      <c r="BI461" s="985"/>
      <c r="BJ461" s="985"/>
      <c r="BK461" s="973"/>
      <c r="BL461" s="973"/>
      <c r="BM461" s="973"/>
      <c r="BN461" s="985"/>
      <c r="BO461" s="985" t="s">
        <v>290</v>
      </c>
      <c r="BP461" s="985"/>
      <c r="BQ461" s="985"/>
      <c r="BR461" s="985"/>
      <c r="BS461" s="985"/>
      <c r="BT461" s="985"/>
      <c r="BU461" s="985"/>
      <c r="BV461" s="985"/>
    </row>
    <row r="462" spans="1:74" ht="13.5" customHeight="1">
      <c r="A462" s="1000"/>
      <c r="B462" s="17" t="s">
        <v>73</v>
      </c>
      <c r="C462" s="1014"/>
      <c r="D462" s="1013"/>
      <c r="E462" s="1025"/>
      <c r="F462" s="1013"/>
      <c r="G462" s="1025"/>
      <c r="H462" s="1013"/>
      <c r="I462" s="1025"/>
      <c r="J462" s="1013"/>
      <c r="K462" s="993"/>
      <c r="L462" s="1026"/>
      <c r="M462" s="1014"/>
      <c r="N462" s="1013"/>
      <c r="O462" s="993"/>
      <c r="P462" s="1013"/>
      <c r="Q462" s="993"/>
      <c r="R462" s="1013"/>
      <c r="S462" s="993"/>
      <c r="T462" s="1013"/>
      <c r="U462" s="58"/>
      <c r="Y462" s="706"/>
      <c r="Z462" s="1000"/>
      <c r="AA462" s="986"/>
      <c r="AB462" s="986"/>
      <c r="AC462" s="986"/>
      <c r="AD462" s="986"/>
      <c r="AE462" s="986"/>
      <c r="AF462" s="986"/>
      <c r="AG462" s="986"/>
      <c r="AH462" s="986"/>
      <c r="AI462" s="986"/>
      <c r="AJ462" s="986"/>
      <c r="AK462" s="986"/>
      <c r="AL462" s="986"/>
      <c r="AM462" s="986"/>
      <c r="AN462" s="986"/>
      <c r="AO462" s="986"/>
      <c r="AP462" s="986"/>
      <c r="AQ462" s="986"/>
      <c r="AR462" s="986"/>
      <c r="AS462" s="986"/>
      <c r="AT462" s="986"/>
      <c r="AU462" s="986"/>
      <c r="AV462" s="986"/>
      <c r="AW462" s="986"/>
      <c r="AX462" s="986"/>
      <c r="AY462" s="986"/>
      <c r="AZ462" s="986"/>
      <c r="BA462" s="986"/>
      <c r="BB462" s="986"/>
      <c r="BC462" s="986"/>
      <c r="BD462" s="986"/>
      <c r="BE462" s="986"/>
      <c r="BF462" s="986"/>
      <c r="BG462" s="986"/>
      <c r="BH462" s="986"/>
      <c r="BI462" s="986"/>
      <c r="BJ462" s="986"/>
      <c r="BK462" s="974"/>
      <c r="BL462" s="974"/>
      <c r="BM462" s="974"/>
      <c r="BN462" s="986"/>
      <c r="BO462" s="986"/>
      <c r="BP462" s="986"/>
      <c r="BQ462" s="986"/>
      <c r="BR462" s="986"/>
      <c r="BS462" s="986"/>
      <c r="BT462" s="986"/>
      <c r="BU462" s="986"/>
      <c r="BV462" s="986"/>
    </row>
    <row r="463" spans="1:74" ht="13.5" customHeight="1">
      <c r="A463" s="1000"/>
      <c r="B463" s="17" t="s">
        <v>69</v>
      </c>
      <c r="C463" s="1014"/>
      <c r="D463" s="1013"/>
      <c r="E463" s="1025"/>
      <c r="F463" s="1013"/>
      <c r="G463" s="1025"/>
      <c r="H463" s="1013"/>
      <c r="I463" s="1025"/>
      <c r="J463" s="1013"/>
      <c r="K463" s="993"/>
      <c r="L463" s="1026"/>
      <c r="M463" s="1014"/>
      <c r="N463" s="1013"/>
      <c r="O463" s="993"/>
      <c r="P463" s="1013"/>
      <c r="Q463" s="993"/>
      <c r="R463" s="1013"/>
      <c r="S463" s="993"/>
      <c r="T463" s="1013"/>
      <c r="U463" s="56"/>
      <c r="Y463" s="706"/>
      <c r="Z463" s="1000"/>
      <c r="AA463" s="986"/>
      <c r="AB463" s="986"/>
      <c r="AC463" s="986"/>
      <c r="AD463" s="986"/>
      <c r="AE463" s="986"/>
      <c r="AF463" s="986"/>
      <c r="AG463" s="986"/>
      <c r="AH463" s="986"/>
      <c r="AI463" s="986"/>
      <c r="AJ463" s="986"/>
      <c r="AK463" s="986"/>
      <c r="AL463" s="986"/>
      <c r="AM463" s="986"/>
      <c r="AN463" s="986"/>
      <c r="AO463" s="986"/>
      <c r="AP463" s="986"/>
      <c r="AQ463" s="986"/>
      <c r="AR463" s="986"/>
      <c r="AS463" s="986"/>
      <c r="AT463" s="986"/>
      <c r="AU463" s="986"/>
      <c r="AV463" s="986"/>
      <c r="AW463" s="986"/>
      <c r="AX463" s="986"/>
      <c r="AY463" s="986"/>
      <c r="AZ463" s="986"/>
      <c r="BA463" s="986"/>
      <c r="BB463" s="986"/>
      <c r="BC463" s="986"/>
      <c r="BD463" s="986"/>
      <c r="BE463" s="986"/>
      <c r="BF463" s="986"/>
      <c r="BG463" s="986"/>
      <c r="BH463" s="986"/>
      <c r="BI463" s="986"/>
      <c r="BJ463" s="986"/>
      <c r="BK463" s="974"/>
      <c r="BL463" s="974"/>
      <c r="BM463" s="974"/>
      <c r="BN463" s="986"/>
      <c r="BO463" s="986"/>
      <c r="BP463" s="986"/>
      <c r="BQ463" s="986"/>
      <c r="BR463" s="986"/>
      <c r="BS463" s="986"/>
      <c r="BT463" s="986"/>
      <c r="BU463" s="986"/>
      <c r="BV463" s="986"/>
    </row>
    <row r="464" spans="1:74" ht="13.5" customHeight="1">
      <c r="A464" s="1001"/>
      <c r="B464" s="18" t="s">
        <v>63</v>
      </c>
      <c r="C464" s="1023"/>
      <c r="D464" s="1016"/>
      <c r="E464" s="1024"/>
      <c r="F464" s="1016"/>
      <c r="G464" s="1024"/>
      <c r="H464" s="1016"/>
      <c r="I464" s="1024"/>
      <c r="J464" s="1016"/>
      <c r="K464" s="1015"/>
      <c r="L464" s="1015"/>
      <c r="M464" s="1023"/>
      <c r="N464" s="1016"/>
      <c r="O464" s="1015"/>
      <c r="P464" s="1016"/>
      <c r="Q464" s="1015"/>
      <c r="R464" s="1016"/>
      <c r="S464" s="1015"/>
      <c r="T464" s="1016"/>
      <c r="U464" s="56"/>
      <c r="Y464" s="706"/>
      <c r="Z464" s="1001"/>
      <c r="AA464" s="987"/>
      <c r="AB464" s="987"/>
      <c r="AC464" s="987"/>
      <c r="AD464" s="987"/>
      <c r="AE464" s="987"/>
      <c r="AF464" s="987"/>
      <c r="AG464" s="987"/>
      <c r="AH464" s="987"/>
      <c r="AI464" s="987"/>
      <c r="AJ464" s="987"/>
      <c r="AK464" s="987"/>
      <c r="AL464" s="987"/>
      <c r="AM464" s="987"/>
      <c r="AN464" s="987"/>
      <c r="AO464" s="987"/>
      <c r="AP464" s="987"/>
      <c r="AQ464" s="987"/>
      <c r="AR464" s="987"/>
      <c r="AS464" s="987"/>
      <c r="AT464" s="987"/>
      <c r="AU464" s="987"/>
      <c r="AV464" s="987"/>
      <c r="AW464" s="987"/>
      <c r="AX464" s="987"/>
      <c r="AY464" s="987"/>
      <c r="AZ464" s="987"/>
      <c r="BA464" s="987"/>
      <c r="BB464" s="987"/>
      <c r="BC464" s="987"/>
      <c r="BD464" s="987"/>
      <c r="BE464" s="987"/>
      <c r="BF464" s="987"/>
      <c r="BG464" s="987"/>
      <c r="BH464" s="987"/>
      <c r="BI464" s="987"/>
      <c r="BJ464" s="987"/>
      <c r="BK464" s="975"/>
      <c r="BL464" s="975"/>
      <c r="BM464" s="975"/>
      <c r="BN464" s="987"/>
      <c r="BO464" s="987"/>
      <c r="BP464" s="987"/>
      <c r="BQ464" s="987"/>
      <c r="BR464" s="987"/>
      <c r="BS464" s="987"/>
      <c r="BT464" s="987"/>
      <c r="BU464" s="987"/>
      <c r="BV464" s="987"/>
    </row>
    <row r="465" spans="1:74" ht="13.5" customHeight="1">
      <c r="A465" s="1000" t="s">
        <v>74</v>
      </c>
      <c r="B465" s="14" t="s">
        <v>53</v>
      </c>
      <c r="C465" s="996" t="str">
        <f>VLOOKUP($C452,'2026年度(1年前期)'!$B$5:$N$208,COLUMN('2026年度(1年前期)'!$G$5),0)&amp;""</f>
        <v/>
      </c>
      <c r="D465" s="997"/>
      <c r="E465" s="1002" t="str">
        <f>VLOOKUP($C452,'2026年度(2年前期)'!$B$5:$N$208,COLUMN('2026年度(2年前期)'!$G$5),0)&amp;""</f>
        <v/>
      </c>
      <c r="F465" s="997"/>
      <c r="G465" s="1002" t="str">
        <f>VLOOKUP($C452,'2026年度(3年前期)'!$B$5:$N$208,COLUMN('2026年度(3年前期)'!$G$5),0)&amp;""</f>
        <v/>
      </c>
      <c r="H465" s="997"/>
      <c r="I465" s="1002" t="str">
        <f>VLOOKUP($C452,'2026年度(4年前期)'!$B$5:$N$208,COLUMN('2026年度(4年前期)'!$G$5),0)&amp;""</f>
        <v/>
      </c>
      <c r="J465" s="997"/>
      <c r="K465" s="998" t="str">
        <f>VLOOKUP($C452,'2026年度(助産前期)'!$B$5:$N$208,COLUMN('2026年度(助産前期)'!$G$5),0)&amp;""</f>
        <v/>
      </c>
      <c r="L465" s="998"/>
      <c r="M465" s="996" t="str">
        <f>VLOOKUP($C452,'2026年度(M1前期)'!$B$5:$N$208,COLUMN('2026年度(M1前期)'!$G$5),0)&amp;""</f>
        <v/>
      </c>
      <c r="N465" s="997"/>
      <c r="O465" s="998" t="str">
        <f>VLOOKUP($C452,'2026年度(M2前期)'!$B$5:$N$208,COLUMN('2026年度(M2前期)'!$G$5),0)&amp;""</f>
        <v/>
      </c>
      <c r="P465" s="997"/>
      <c r="Q465" s="998" t="str">
        <f>VLOOKUP($C452,'2026年度(D1前期)'!$B$5:$N$208,COLUMN('2026年度(D1前期)'!$G$5),0)&amp;""</f>
        <v/>
      </c>
      <c r="R465" s="997"/>
      <c r="S465" s="998" t="str">
        <f>VLOOKUP($C452,'2026年度(D23前期)'!$B$5:$N$208,COLUMN('2026年度(D23前期)'!$G$5),0)&amp;""</f>
        <v/>
      </c>
      <c r="T465" s="997"/>
      <c r="U465" s="56"/>
      <c r="Y465" s="706"/>
      <c r="Z465" s="1000" t="str">
        <f>A465</f>
        <v>３時限（13：30～15：00）</v>
      </c>
      <c r="AA465" s="985"/>
      <c r="AB465" s="985"/>
      <c r="AC465" s="985"/>
      <c r="AD465" s="985"/>
      <c r="AE465" s="985"/>
      <c r="AF465" s="985"/>
      <c r="AG465" s="985"/>
      <c r="AH465" s="985"/>
      <c r="AI465" s="985"/>
      <c r="AJ465" s="985"/>
      <c r="AK465" s="985"/>
      <c r="AL465" s="985"/>
      <c r="AM465" s="985"/>
      <c r="AN465" s="985"/>
      <c r="AO465" s="985"/>
      <c r="AP465" s="985"/>
      <c r="AQ465" s="985"/>
      <c r="AR465" s="985"/>
      <c r="AS465" s="985"/>
      <c r="AT465" s="985"/>
      <c r="AU465" s="985"/>
      <c r="AV465" s="985"/>
      <c r="AW465" s="985"/>
      <c r="AX465" s="985"/>
      <c r="AY465" s="985"/>
      <c r="AZ465" s="985"/>
      <c r="BA465" s="985"/>
      <c r="BB465" s="985"/>
      <c r="BC465" s="985"/>
      <c r="BD465" s="985"/>
      <c r="BE465" s="985"/>
      <c r="BF465" s="985"/>
      <c r="BG465" s="985"/>
      <c r="BH465" s="985"/>
      <c r="BI465" s="985"/>
      <c r="BJ465" s="985"/>
      <c r="BK465" s="973"/>
      <c r="BL465" s="973"/>
      <c r="BM465" s="973"/>
      <c r="BN465" s="985"/>
      <c r="BO465" s="985" t="s">
        <v>290</v>
      </c>
      <c r="BP465" s="985"/>
      <c r="BQ465" s="985"/>
      <c r="BR465" s="985"/>
      <c r="BS465" s="985"/>
      <c r="BT465" s="985"/>
      <c r="BU465" s="985"/>
      <c r="BV465" s="985"/>
    </row>
    <row r="466" spans="1:74" ht="13.5" customHeight="1">
      <c r="A466" s="1000"/>
      <c r="B466" s="14" t="s">
        <v>58</v>
      </c>
      <c r="C466" s="992" t="str">
        <f>IFERROR(VLOOKUP(C465,科目・教員!$A$1:$B$355,2,0),"")</f>
        <v/>
      </c>
      <c r="D466" s="993"/>
      <c r="E466" s="994" t="str">
        <f>IFERROR(VLOOKUP(E465,科目・教員!$A$1:$B$355,2,0),"")</f>
        <v/>
      </c>
      <c r="F466" s="993"/>
      <c r="G466" s="994" t="str">
        <f>IFERROR(VLOOKUP(G465,科目・教員!$A$1:$B$355,2,0),"")</f>
        <v/>
      </c>
      <c r="H466" s="993"/>
      <c r="I466" s="994" t="str">
        <f>IFERROR(VLOOKUP(I465,科目・教員!$A$1:$B$355,2,0),"")</f>
        <v/>
      </c>
      <c r="J466" s="993"/>
      <c r="K466" s="995" t="str">
        <f>IFERROR(VLOOKUP(K465,科目・教員!$A$1:$B$355,2,0),"")</f>
        <v/>
      </c>
      <c r="L466" s="995"/>
      <c r="M466" s="992" t="str">
        <f>IFERROR(VLOOKUP(M465,科目・教員!$A$1:$B$355,2,0),"")</f>
        <v/>
      </c>
      <c r="N466" s="993"/>
      <c r="O466" s="995" t="str">
        <f>IFERROR(VLOOKUP(O465,科目・教員!$A$1:$B$355,2,0),"")</f>
        <v/>
      </c>
      <c r="P466" s="993"/>
      <c r="Q466" s="995" t="str">
        <f>IFERROR(VLOOKUP(Q465,科目・教員!$A$1:$B$355,2,0),"")</f>
        <v/>
      </c>
      <c r="R466" s="993"/>
      <c r="S466" s="995" t="str">
        <f>IFERROR(VLOOKUP(S465,科目・教員!$A$1:$B$355,2,0),"")</f>
        <v/>
      </c>
      <c r="T466" s="993"/>
      <c r="U466" s="56"/>
      <c r="Y466" s="706"/>
      <c r="Z466" s="1000"/>
      <c r="AA466" s="986"/>
      <c r="AB466" s="986"/>
      <c r="AC466" s="986"/>
      <c r="AD466" s="986"/>
      <c r="AE466" s="986"/>
      <c r="AF466" s="986"/>
      <c r="AG466" s="986"/>
      <c r="AH466" s="986"/>
      <c r="AI466" s="986"/>
      <c r="AJ466" s="986"/>
      <c r="AK466" s="986"/>
      <c r="AL466" s="986"/>
      <c r="AM466" s="986"/>
      <c r="AN466" s="986"/>
      <c r="AO466" s="986"/>
      <c r="AP466" s="986"/>
      <c r="AQ466" s="986"/>
      <c r="AR466" s="986"/>
      <c r="AS466" s="986"/>
      <c r="AT466" s="986"/>
      <c r="AU466" s="986"/>
      <c r="AV466" s="986"/>
      <c r="AW466" s="986"/>
      <c r="AX466" s="986"/>
      <c r="AY466" s="986"/>
      <c r="AZ466" s="986"/>
      <c r="BA466" s="986"/>
      <c r="BB466" s="986"/>
      <c r="BC466" s="986"/>
      <c r="BD466" s="986"/>
      <c r="BE466" s="986"/>
      <c r="BF466" s="986"/>
      <c r="BG466" s="986"/>
      <c r="BH466" s="986"/>
      <c r="BI466" s="986"/>
      <c r="BJ466" s="986"/>
      <c r="BK466" s="974"/>
      <c r="BL466" s="974"/>
      <c r="BM466" s="974"/>
      <c r="BN466" s="986"/>
      <c r="BO466" s="986"/>
      <c r="BP466" s="986"/>
      <c r="BQ466" s="986"/>
      <c r="BR466" s="986"/>
      <c r="BS466" s="986"/>
      <c r="BT466" s="986"/>
      <c r="BU466" s="986"/>
      <c r="BV466" s="986"/>
    </row>
    <row r="467" spans="1:74" ht="13.5" customHeight="1">
      <c r="A467" s="1000"/>
      <c r="B467" s="14" t="s">
        <v>69</v>
      </c>
      <c r="C467" s="992" t="str">
        <f>VLOOKUP($C452,'2026年度(1年前期)'!$B$5:$N$208,COLUMN('2026年度(1年前期)'!$G$5)+1,0)&amp;""</f>
        <v/>
      </c>
      <c r="D467" s="993"/>
      <c r="E467" s="994" t="str">
        <f>VLOOKUP($C452,'2026年度(2年前期)'!$B$5:$N$208,COLUMN('2026年度(2年前期)'!$G$5)+1,0)&amp;""</f>
        <v/>
      </c>
      <c r="F467" s="993"/>
      <c r="G467" s="994" t="str">
        <f>VLOOKUP($C452,'2026年度(3年前期)'!$B$5:$N$208,COLUMN('2026年度(3年前期)'!$G$5)+1,0)&amp;""</f>
        <v/>
      </c>
      <c r="H467" s="993"/>
      <c r="I467" s="994" t="str">
        <f>VLOOKUP($C452,'2026年度(4年前期)'!$B$5:$N$208,COLUMN('2026年度(4年前期)'!$G$5)+1,0)&amp;""</f>
        <v/>
      </c>
      <c r="J467" s="993"/>
      <c r="K467" s="995" t="str">
        <f>VLOOKUP($C452,'2026年度(助産前期)'!$B$5:$N$208,COLUMN('2026年度(助産前期)'!$G$5)+1,0)&amp;""</f>
        <v/>
      </c>
      <c r="L467" s="995"/>
      <c r="M467" s="992" t="str">
        <f>VLOOKUP($C452,'2026年度(M1前期)'!$B$5:$N$208,COLUMN('2026年度(M1前期)'!$G$5)+1,0)&amp;""</f>
        <v/>
      </c>
      <c r="N467" s="993"/>
      <c r="O467" s="995" t="str">
        <f>VLOOKUP($C452,'2026年度(M2前期)'!$B$5:$N$208,COLUMN('2026年度(M2前期)'!$G$5)+1,0)&amp;""</f>
        <v/>
      </c>
      <c r="P467" s="993"/>
      <c r="Q467" s="995" t="str">
        <f>VLOOKUP($C452,'2026年度(D1前期)'!$B$5:$N$208,COLUMN('2026年度(D1前期)'!$G$5)+1,0)&amp;""</f>
        <v/>
      </c>
      <c r="R467" s="993"/>
      <c r="S467" s="995" t="str">
        <f>VLOOKUP($C452,'2026年度(D23前期)'!$B$5:$N$208,COLUMN('2026年度(D23前期)'!$G$5)+1,0)&amp;""</f>
        <v/>
      </c>
      <c r="T467" s="993"/>
      <c r="U467" s="56"/>
      <c r="Y467" s="706"/>
      <c r="Z467" s="1000"/>
      <c r="AA467" s="986"/>
      <c r="AB467" s="986"/>
      <c r="AC467" s="986"/>
      <c r="AD467" s="986"/>
      <c r="AE467" s="986"/>
      <c r="AF467" s="986"/>
      <c r="AG467" s="986"/>
      <c r="AH467" s="986"/>
      <c r="AI467" s="986"/>
      <c r="AJ467" s="986"/>
      <c r="AK467" s="986"/>
      <c r="AL467" s="986"/>
      <c r="AM467" s="986"/>
      <c r="AN467" s="986"/>
      <c r="AO467" s="986"/>
      <c r="AP467" s="986"/>
      <c r="AQ467" s="986"/>
      <c r="AR467" s="986"/>
      <c r="AS467" s="986"/>
      <c r="AT467" s="986"/>
      <c r="AU467" s="986"/>
      <c r="AV467" s="986"/>
      <c r="AW467" s="986"/>
      <c r="AX467" s="986"/>
      <c r="AY467" s="986"/>
      <c r="AZ467" s="986"/>
      <c r="BA467" s="986"/>
      <c r="BB467" s="986"/>
      <c r="BC467" s="986"/>
      <c r="BD467" s="986"/>
      <c r="BE467" s="986"/>
      <c r="BF467" s="986"/>
      <c r="BG467" s="986"/>
      <c r="BH467" s="986"/>
      <c r="BI467" s="986"/>
      <c r="BJ467" s="986"/>
      <c r="BK467" s="974"/>
      <c r="BL467" s="974"/>
      <c r="BM467" s="974"/>
      <c r="BN467" s="986"/>
      <c r="BO467" s="986"/>
      <c r="BP467" s="986"/>
      <c r="BQ467" s="986"/>
      <c r="BR467" s="986"/>
      <c r="BS467" s="986"/>
      <c r="BT467" s="986"/>
      <c r="BU467" s="986"/>
      <c r="BV467" s="986"/>
    </row>
    <row r="468" spans="1:74" ht="13.5" customHeight="1">
      <c r="A468" s="1017"/>
      <c r="B468" s="15" t="s">
        <v>63</v>
      </c>
      <c r="C468" s="1003"/>
      <c r="D468" s="1004"/>
      <c r="E468" s="988"/>
      <c r="F468" s="989"/>
      <c r="G468" s="988"/>
      <c r="H468" s="989"/>
      <c r="I468" s="988"/>
      <c r="J468" s="989"/>
      <c r="K468" s="990"/>
      <c r="L468" s="990"/>
      <c r="M468" s="991"/>
      <c r="N468" s="989"/>
      <c r="O468" s="990"/>
      <c r="P468" s="989"/>
      <c r="Q468" s="990"/>
      <c r="R468" s="989"/>
      <c r="S468" s="990"/>
      <c r="T468" s="989"/>
      <c r="U468" s="56"/>
      <c r="Y468" s="706"/>
      <c r="Z468" s="1001"/>
      <c r="AA468" s="987"/>
      <c r="AB468" s="987"/>
      <c r="AC468" s="987"/>
      <c r="AD468" s="987"/>
      <c r="AE468" s="987"/>
      <c r="AF468" s="987"/>
      <c r="AG468" s="987"/>
      <c r="AH468" s="987"/>
      <c r="AI468" s="987"/>
      <c r="AJ468" s="987"/>
      <c r="AK468" s="987"/>
      <c r="AL468" s="987"/>
      <c r="AM468" s="987"/>
      <c r="AN468" s="987"/>
      <c r="AO468" s="987"/>
      <c r="AP468" s="987"/>
      <c r="AQ468" s="987"/>
      <c r="AR468" s="987"/>
      <c r="AS468" s="987"/>
      <c r="AT468" s="987"/>
      <c r="AU468" s="987"/>
      <c r="AV468" s="987"/>
      <c r="AW468" s="987"/>
      <c r="AX468" s="987"/>
      <c r="AY468" s="987"/>
      <c r="AZ468" s="987"/>
      <c r="BA468" s="987"/>
      <c r="BB468" s="987"/>
      <c r="BC468" s="987"/>
      <c r="BD468" s="987"/>
      <c r="BE468" s="987"/>
      <c r="BF468" s="987"/>
      <c r="BG468" s="987"/>
      <c r="BH468" s="987"/>
      <c r="BI468" s="987"/>
      <c r="BJ468" s="987"/>
      <c r="BK468" s="975"/>
      <c r="BL468" s="975"/>
      <c r="BM468" s="975"/>
      <c r="BN468" s="987"/>
      <c r="BO468" s="987"/>
      <c r="BP468" s="987"/>
      <c r="BQ468" s="987"/>
      <c r="BR468" s="987"/>
      <c r="BS468" s="987"/>
      <c r="BT468" s="987"/>
      <c r="BU468" s="987"/>
      <c r="BV468" s="987"/>
    </row>
    <row r="469" spans="1:74" ht="13.5" customHeight="1">
      <c r="A469" s="1000" t="s">
        <v>75</v>
      </c>
      <c r="B469" s="14" t="s">
        <v>53</v>
      </c>
      <c r="C469" s="996" t="str">
        <f>VLOOKUP($C452,'2026年度(1年前期)'!$B$5:$N$208,COLUMN('2026年度(1年前期)'!$I$5),0)&amp;""</f>
        <v/>
      </c>
      <c r="D469" s="997"/>
      <c r="E469" s="1002" t="str">
        <f>VLOOKUP($C452,'2026年度(2年前期)'!$B$5:$N$208,COLUMN('2026年度(2年前期)'!$I$5),0)&amp;""</f>
        <v/>
      </c>
      <c r="F469" s="997"/>
      <c r="G469" s="1002" t="str">
        <f>VLOOKUP($C452,'2026年度(3年前期)'!$B$5:$N$208,COLUMN('2026年度(3年前期)'!$I$5),0)&amp;""</f>
        <v/>
      </c>
      <c r="H469" s="997"/>
      <c r="I469" s="1002" t="str">
        <f>VLOOKUP($C452,'2026年度(4年前期)'!$B$5:$N$208,COLUMN('2026年度(4年前期)'!$I$5),0)&amp;""</f>
        <v/>
      </c>
      <c r="J469" s="997"/>
      <c r="K469" s="998" t="str">
        <f>VLOOKUP($C452,'2026年度(助産前期)'!$B$5:$N$208,COLUMN('2026年度(助産前期)'!$I$5),0)&amp;""</f>
        <v/>
      </c>
      <c r="L469" s="998"/>
      <c r="M469" s="996" t="str">
        <f>VLOOKUP($C452,'2026年度(M1前期)'!$B$5:$N$208,COLUMN('2026年度(M1前期)'!$I$5),0)&amp;""</f>
        <v/>
      </c>
      <c r="N469" s="997"/>
      <c r="O469" s="998" t="str">
        <f>VLOOKUP($C452,'2026年度(M2前期)'!$B$5:$N$208,COLUMN('2026年度(M2前期)'!$I$5),0)&amp;""</f>
        <v/>
      </c>
      <c r="P469" s="997"/>
      <c r="Q469" s="998" t="str">
        <f>VLOOKUP($C452,'2026年度(D1前期)'!$B$5:$N$208,COLUMN('2026年度(D1前期)'!$I$5),0)&amp;""</f>
        <v/>
      </c>
      <c r="R469" s="997"/>
      <c r="S469" s="998" t="str">
        <f>VLOOKUP($C452,'2026年度(D23前期)'!$B$5:$N$208,COLUMN('2026年度(D23前期)'!$I$5),0)&amp;""</f>
        <v/>
      </c>
      <c r="T469" s="997"/>
      <c r="U469" s="58"/>
      <c r="Y469" s="706"/>
      <c r="Z469" s="1000" t="str">
        <f>A469</f>
        <v>４時限（15：10～16：40）</v>
      </c>
      <c r="AA469" s="985"/>
      <c r="AB469" s="985"/>
      <c r="AC469" s="985"/>
      <c r="AD469" s="985"/>
      <c r="AE469" s="985"/>
      <c r="AF469" s="985"/>
      <c r="AG469" s="985"/>
      <c r="AH469" s="985"/>
      <c r="AI469" s="985"/>
      <c r="AJ469" s="985"/>
      <c r="AK469" s="985"/>
      <c r="AL469" s="985"/>
      <c r="AM469" s="985"/>
      <c r="AN469" s="985"/>
      <c r="AO469" s="985"/>
      <c r="AP469" s="985"/>
      <c r="AQ469" s="985"/>
      <c r="AR469" s="985"/>
      <c r="AS469" s="985"/>
      <c r="AT469" s="985"/>
      <c r="AU469" s="985"/>
      <c r="AV469" s="985"/>
      <c r="AW469" s="985"/>
      <c r="AX469" s="985"/>
      <c r="AY469" s="985"/>
      <c r="AZ469" s="985"/>
      <c r="BA469" s="985"/>
      <c r="BB469" s="985"/>
      <c r="BC469" s="985"/>
      <c r="BD469" s="985"/>
      <c r="BE469" s="985"/>
      <c r="BF469" s="985"/>
      <c r="BG469" s="985"/>
      <c r="BH469" s="985"/>
      <c r="BI469" s="985"/>
      <c r="BJ469" s="985"/>
      <c r="BK469" s="973"/>
      <c r="BL469" s="973"/>
      <c r="BM469" s="973"/>
      <c r="BN469" s="985"/>
      <c r="BO469" s="985" t="s">
        <v>290</v>
      </c>
      <c r="BP469" s="985"/>
      <c r="BQ469" s="985"/>
      <c r="BR469" s="985"/>
      <c r="BS469" s="985"/>
      <c r="BT469" s="985"/>
      <c r="BU469" s="985"/>
      <c r="BV469" s="985"/>
    </row>
    <row r="470" spans="1:74" ht="13.5" customHeight="1">
      <c r="A470" s="1000"/>
      <c r="B470" s="14" t="s">
        <v>58</v>
      </c>
      <c r="C470" s="992" t="str">
        <f>IFERROR(VLOOKUP(C469,科目・教員!$A$1:$B$355,2,0),"")</f>
        <v/>
      </c>
      <c r="D470" s="993"/>
      <c r="E470" s="994" t="str">
        <f>IFERROR(VLOOKUP(E469,科目・教員!$A$1:$B$355,2,0),"")</f>
        <v/>
      </c>
      <c r="F470" s="993"/>
      <c r="G470" s="994" t="str">
        <f>IFERROR(VLOOKUP(G469,科目・教員!$A$1:$B$355,2,0),"")</f>
        <v/>
      </c>
      <c r="H470" s="993"/>
      <c r="I470" s="994" t="str">
        <f>IFERROR(VLOOKUP(I469,科目・教員!$A$1:$B$355,2,0),"")</f>
        <v/>
      </c>
      <c r="J470" s="993"/>
      <c r="K470" s="995" t="str">
        <f>IFERROR(VLOOKUP(K469,科目・教員!$A$1:$B$355,2,0),"")</f>
        <v/>
      </c>
      <c r="L470" s="995"/>
      <c r="M470" s="992" t="str">
        <f>IFERROR(VLOOKUP(M469,科目・教員!$A$1:$B$355,2,0),"")</f>
        <v/>
      </c>
      <c r="N470" s="993"/>
      <c r="O470" s="995" t="str">
        <f>IFERROR(VLOOKUP(O469,科目・教員!$A$1:$B$355,2,0),"")</f>
        <v/>
      </c>
      <c r="P470" s="993"/>
      <c r="Q470" s="995" t="str">
        <f>IFERROR(VLOOKUP(Q469,科目・教員!$A$1:$B$355,2,0),"")</f>
        <v/>
      </c>
      <c r="R470" s="993"/>
      <c r="S470" s="995" t="str">
        <f>IFERROR(VLOOKUP(S469,科目・教員!$A$1:$B$355,2,0),"")</f>
        <v/>
      </c>
      <c r="T470" s="993"/>
      <c r="U470" s="58"/>
      <c r="Y470" s="706"/>
      <c r="Z470" s="1000"/>
      <c r="AA470" s="986"/>
      <c r="AB470" s="986"/>
      <c r="AC470" s="986"/>
      <c r="AD470" s="986"/>
      <c r="AE470" s="986"/>
      <c r="AF470" s="986"/>
      <c r="AG470" s="986"/>
      <c r="AH470" s="986"/>
      <c r="AI470" s="986"/>
      <c r="AJ470" s="986"/>
      <c r="AK470" s="986"/>
      <c r="AL470" s="986"/>
      <c r="AM470" s="986"/>
      <c r="AN470" s="986"/>
      <c r="AO470" s="986"/>
      <c r="AP470" s="986"/>
      <c r="AQ470" s="986"/>
      <c r="AR470" s="986"/>
      <c r="AS470" s="986"/>
      <c r="AT470" s="986"/>
      <c r="AU470" s="986"/>
      <c r="AV470" s="986"/>
      <c r="AW470" s="986"/>
      <c r="AX470" s="986"/>
      <c r="AY470" s="986"/>
      <c r="AZ470" s="986"/>
      <c r="BA470" s="986"/>
      <c r="BB470" s="986"/>
      <c r="BC470" s="986"/>
      <c r="BD470" s="986"/>
      <c r="BE470" s="986"/>
      <c r="BF470" s="986"/>
      <c r="BG470" s="986"/>
      <c r="BH470" s="986"/>
      <c r="BI470" s="986"/>
      <c r="BJ470" s="986"/>
      <c r="BK470" s="974"/>
      <c r="BL470" s="974"/>
      <c r="BM470" s="974"/>
      <c r="BN470" s="986"/>
      <c r="BO470" s="986"/>
      <c r="BP470" s="986"/>
      <c r="BQ470" s="986"/>
      <c r="BR470" s="986"/>
      <c r="BS470" s="986"/>
      <c r="BT470" s="986"/>
      <c r="BU470" s="986"/>
      <c r="BV470" s="986"/>
    </row>
    <row r="471" spans="1:74" ht="13.5" customHeight="1">
      <c r="A471" s="1000"/>
      <c r="B471" s="14" t="s">
        <v>69</v>
      </c>
      <c r="C471" s="992" t="str">
        <f>VLOOKUP($C452,'2026年度(1年前期)'!$B$5:$N$208,COLUMN('2026年度(1年前期)'!$I$5)+1,0)&amp;""</f>
        <v/>
      </c>
      <c r="D471" s="993"/>
      <c r="E471" s="994" t="str">
        <f>VLOOKUP($C452,'2026年度(2年前期)'!$B$5:$N$208,COLUMN('2026年度(2年前期)'!$I$5)+1,0)&amp;""</f>
        <v/>
      </c>
      <c r="F471" s="993"/>
      <c r="G471" s="994" t="str">
        <f>VLOOKUP($C452,'2026年度(3年前期)'!$B$5:$N$208,COLUMN('2026年度(3年前期)'!$I$5)+1,0)&amp;""</f>
        <v/>
      </c>
      <c r="H471" s="993"/>
      <c r="I471" s="994" t="str">
        <f>VLOOKUP($C452,'2026年度(4年前期)'!$B$5:$N$208,COLUMN('2026年度(4年前期)'!$I$5)+1,0)&amp;""</f>
        <v/>
      </c>
      <c r="J471" s="993"/>
      <c r="K471" s="995" t="str">
        <f>VLOOKUP($C452,'2026年度(助産前期)'!$B$5:$N$208,COLUMN('2026年度(助産前期)'!$I$5)+1,0)&amp;""</f>
        <v/>
      </c>
      <c r="L471" s="995"/>
      <c r="M471" s="992" t="str">
        <f>VLOOKUP($C452,'2026年度(M1前期)'!$B$5:$N$208,COLUMN('2026年度(M1前期)'!$I$5)+1,0)&amp;""</f>
        <v/>
      </c>
      <c r="N471" s="993"/>
      <c r="O471" s="995" t="str">
        <f>VLOOKUP($C452,'2026年度(M2前期)'!$B$5:$N$208,COLUMN('2026年度(M2前期)'!$I$5)+1,0)&amp;""</f>
        <v/>
      </c>
      <c r="P471" s="993"/>
      <c r="Q471" s="995" t="str">
        <f>VLOOKUP($C452,'2026年度(D1前期)'!$B$5:$N$208,COLUMN('2026年度(D1前期)'!$I$5)+1,0)&amp;""</f>
        <v/>
      </c>
      <c r="R471" s="993"/>
      <c r="S471" s="995" t="str">
        <f>VLOOKUP($C452,'2026年度(D23前期)'!$B$5:$N$208,COLUMN('2026年度(D23前期)'!$I$5)+1,0)&amp;""</f>
        <v/>
      </c>
      <c r="T471" s="993"/>
      <c r="U471" s="58"/>
      <c r="Y471" s="706"/>
      <c r="Z471" s="1000"/>
      <c r="AA471" s="986"/>
      <c r="AB471" s="986"/>
      <c r="AC471" s="986"/>
      <c r="AD471" s="986"/>
      <c r="AE471" s="986"/>
      <c r="AF471" s="986"/>
      <c r="AG471" s="986"/>
      <c r="AH471" s="986"/>
      <c r="AI471" s="986"/>
      <c r="AJ471" s="986"/>
      <c r="AK471" s="986"/>
      <c r="AL471" s="986"/>
      <c r="AM471" s="986"/>
      <c r="AN471" s="986"/>
      <c r="AO471" s="986"/>
      <c r="AP471" s="986"/>
      <c r="AQ471" s="986"/>
      <c r="AR471" s="986"/>
      <c r="AS471" s="986"/>
      <c r="AT471" s="986"/>
      <c r="AU471" s="986"/>
      <c r="AV471" s="986"/>
      <c r="AW471" s="986"/>
      <c r="AX471" s="986"/>
      <c r="AY471" s="986"/>
      <c r="AZ471" s="986"/>
      <c r="BA471" s="986"/>
      <c r="BB471" s="986"/>
      <c r="BC471" s="986"/>
      <c r="BD471" s="986"/>
      <c r="BE471" s="986"/>
      <c r="BF471" s="986"/>
      <c r="BG471" s="986"/>
      <c r="BH471" s="986"/>
      <c r="BI471" s="986"/>
      <c r="BJ471" s="986"/>
      <c r="BK471" s="974"/>
      <c r="BL471" s="974"/>
      <c r="BM471" s="974"/>
      <c r="BN471" s="986"/>
      <c r="BO471" s="986"/>
      <c r="BP471" s="986"/>
      <c r="BQ471" s="986"/>
      <c r="BR471" s="986"/>
      <c r="BS471" s="986"/>
      <c r="BT471" s="986"/>
      <c r="BU471" s="986"/>
      <c r="BV471" s="986"/>
    </row>
    <row r="472" spans="1:74" ht="13.5" customHeight="1">
      <c r="A472" s="1001"/>
      <c r="B472" s="15" t="s">
        <v>63</v>
      </c>
      <c r="C472" s="1003"/>
      <c r="D472" s="1004"/>
      <c r="E472" s="988"/>
      <c r="F472" s="989"/>
      <c r="G472" s="988"/>
      <c r="H472" s="989"/>
      <c r="I472" s="1100"/>
      <c r="J472" s="1004"/>
      <c r="K472" s="990"/>
      <c r="L472" s="990"/>
      <c r="M472" s="991"/>
      <c r="N472" s="989"/>
      <c r="O472" s="990"/>
      <c r="P472" s="989"/>
      <c r="Q472" s="990"/>
      <c r="R472" s="989"/>
      <c r="S472" s="990"/>
      <c r="T472" s="989"/>
      <c r="U472" s="58"/>
      <c r="Y472" s="706"/>
      <c r="Z472" s="1001"/>
      <c r="AA472" s="987"/>
      <c r="AB472" s="987"/>
      <c r="AC472" s="987"/>
      <c r="AD472" s="987"/>
      <c r="AE472" s="987"/>
      <c r="AF472" s="987"/>
      <c r="AG472" s="987"/>
      <c r="AH472" s="987"/>
      <c r="AI472" s="987"/>
      <c r="AJ472" s="987"/>
      <c r="AK472" s="987"/>
      <c r="AL472" s="987"/>
      <c r="AM472" s="987"/>
      <c r="AN472" s="987"/>
      <c r="AO472" s="987"/>
      <c r="AP472" s="987"/>
      <c r="AQ472" s="987"/>
      <c r="AR472" s="987"/>
      <c r="AS472" s="987"/>
      <c r="AT472" s="987"/>
      <c r="AU472" s="987"/>
      <c r="AV472" s="987"/>
      <c r="AW472" s="987"/>
      <c r="AX472" s="987"/>
      <c r="AY472" s="987"/>
      <c r="AZ472" s="987"/>
      <c r="BA472" s="987"/>
      <c r="BB472" s="987"/>
      <c r="BC472" s="987"/>
      <c r="BD472" s="987"/>
      <c r="BE472" s="987"/>
      <c r="BF472" s="987"/>
      <c r="BG472" s="987"/>
      <c r="BH472" s="987"/>
      <c r="BI472" s="987"/>
      <c r="BJ472" s="987"/>
      <c r="BK472" s="975"/>
      <c r="BL472" s="975"/>
      <c r="BM472" s="975"/>
      <c r="BN472" s="987"/>
      <c r="BO472" s="987"/>
      <c r="BP472" s="987"/>
      <c r="BQ472" s="987"/>
      <c r="BR472" s="987"/>
      <c r="BS472" s="987"/>
      <c r="BT472" s="987"/>
      <c r="BU472" s="987"/>
      <c r="BV472" s="987"/>
    </row>
    <row r="473" spans="1:74" ht="13.5" customHeight="1">
      <c r="A473" s="1000" t="s">
        <v>78</v>
      </c>
      <c r="B473" s="14" t="s">
        <v>53</v>
      </c>
      <c r="C473" s="996" t="str">
        <f>VLOOKUP($C452,'2026年度(1年前期)'!$B$5:$N$208,COLUMN('2026年度(1年前期)'!$K$5),0)&amp;""</f>
        <v/>
      </c>
      <c r="D473" s="997"/>
      <c r="E473" s="1002" t="str">
        <f>VLOOKUP($C452,'2026年度(2年前期)'!$B$5:$N$208,COLUMN('2026年度(2年前期)'!$K$5),0)&amp;""</f>
        <v/>
      </c>
      <c r="F473" s="997"/>
      <c r="G473" s="1002" t="str">
        <f>VLOOKUP($C452,'2026年度(3年前期)'!$B$5:$N$208,COLUMN('2026年度(3年前期)'!$K$5),0)&amp;""</f>
        <v/>
      </c>
      <c r="H473" s="997"/>
      <c r="I473" s="1002" t="str">
        <f>VLOOKUP($C452,'2026年度(4年前期)'!$B$5:$N$208,COLUMN('2026年度(4年前期)'!$K$5),0)&amp;""</f>
        <v/>
      </c>
      <c r="J473" s="997"/>
      <c r="K473" s="998" t="str">
        <f>VLOOKUP($C452,'2026年度(助産前期)'!$B$5:$N$208,COLUMN('2026年度(助産前期)'!$K$5),0)&amp;""</f>
        <v/>
      </c>
      <c r="L473" s="998"/>
      <c r="M473" s="996" t="str">
        <f>VLOOKUP($C452,'2026年度(M1前期)'!$B$5:$N$208,COLUMN('2026年度(M1前期)'!$K$5),0)&amp;""</f>
        <v/>
      </c>
      <c r="N473" s="997"/>
      <c r="O473" s="998" t="str">
        <f>VLOOKUP($C452,'2026年度(M2前期)'!$B$5:$N$208,COLUMN('2026年度(M2前期)'!$K$5),0)&amp;""</f>
        <v/>
      </c>
      <c r="P473" s="997"/>
      <c r="Q473" s="998" t="str">
        <f>VLOOKUP($C452,'2026年度(D1前期)'!$B$5:$N$208,COLUMN('2026年度(D1前期)'!$K$5),0)&amp;""</f>
        <v/>
      </c>
      <c r="R473" s="997"/>
      <c r="S473" s="998" t="str">
        <f>VLOOKUP($C452,'2026年度(D23前期)'!$B$5:$N$208,COLUMN('2026年度(D23前期)'!$K$5),0)&amp;""</f>
        <v/>
      </c>
      <c r="T473" s="997"/>
      <c r="U473" s="16"/>
      <c r="V473" s="16"/>
      <c r="W473" s="16"/>
      <c r="Y473" s="706"/>
      <c r="Z473" s="1000" t="str">
        <f>A473</f>
        <v>５時限（16：50～18：20）</v>
      </c>
      <c r="AA473" s="985"/>
      <c r="AB473" s="985"/>
      <c r="AC473" s="985"/>
      <c r="AD473" s="985"/>
      <c r="AE473" s="985"/>
      <c r="AF473" s="985"/>
      <c r="AG473" s="985"/>
      <c r="AH473" s="985"/>
      <c r="AI473" s="985"/>
      <c r="AJ473" s="985"/>
      <c r="AK473" s="985"/>
      <c r="AL473" s="985"/>
      <c r="AM473" s="985"/>
      <c r="AN473" s="985"/>
      <c r="AO473" s="985"/>
      <c r="AP473" s="985"/>
      <c r="AQ473" s="985"/>
      <c r="AR473" s="985"/>
      <c r="AS473" s="985"/>
      <c r="AT473" s="985"/>
      <c r="AU473" s="985"/>
      <c r="AV473" s="985"/>
      <c r="AW473" s="985"/>
      <c r="AX473" s="985"/>
      <c r="AY473" s="985"/>
      <c r="AZ473" s="985"/>
      <c r="BA473" s="985"/>
      <c r="BB473" s="985"/>
      <c r="BC473" s="985"/>
      <c r="BD473" s="985"/>
      <c r="BE473" s="985"/>
      <c r="BF473" s="985"/>
      <c r="BG473" s="985"/>
      <c r="BH473" s="985"/>
      <c r="BI473" s="985"/>
      <c r="BJ473" s="985"/>
      <c r="BK473" s="973"/>
      <c r="BL473" s="973"/>
      <c r="BM473" s="973"/>
      <c r="BN473" s="985"/>
      <c r="BO473" s="985" t="s">
        <v>290</v>
      </c>
      <c r="BP473" s="985"/>
      <c r="BQ473" s="985"/>
      <c r="BR473" s="985"/>
      <c r="BS473" s="985"/>
      <c r="BT473" s="985"/>
      <c r="BU473" s="985"/>
      <c r="BV473" s="985"/>
    </row>
    <row r="474" spans="1:74" ht="13.5" customHeight="1">
      <c r="A474" s="1000"/>
      <c r="B474" s="14" t="s">
        <v>58</v>
      </c>
      <c r="C474" s="992" t="str">
        <f>IFERROR(VLOOKUP(C473,科目・教員!$A$1:$B$355,2,0),"")</f>
        <v/>
      </c>
      <c r="D474" s="993"/>
      <c r="E474" s="994" t="str">
        <f>IFERROR(VLOOKUP(E473,科目・教員!$A$1:$B$355,2,0),"")</f>
        <v/>
      </c>
      <c r="F474" s="993"/>
      <c r="G474" s="994" t="str">
        <f>IFERROR(VLOOKUP(G473,科目・教員!$A$1:$B$355,2,0),"")</f>
        <v/>
      </c>
      <c r="H474" s="993"/>
      <c r="I474" s="994" t="str">
        <f>IFERROR(VLOOKUP(I473,科目・教員!$A$1:$B$355,2,0),"")</f>
        <v/>
      </c>
      <c r="J474" s="993"/>
      <c r="K474" s="995" t="str">
        <f>IFERROR(VLOOKUP(K473,科目・教員!$A$1:$B$355,2,0),"")</f>
        <v/>
      </c>
      <c r="L474" s="995"/>
      <c r="M474" s="992" t="str">
        <f>IFERROR(VLOOKUP(M473,科目・教員!$A$1:$B$355,2,0),"")</f>
        <v/>
      </c>
      <c r="N474" s="993"/>
      <c r="O474" s="995" t="str">
        <f>IFERROR(VLOOKUP(O473,科目・教員!$A$1:$B$355,2,0),"")</f>
        <v/>
      </c>
      <c r="P474" s="993"/>
      <c r="Q474" s="995" t="str">
        <f>IFERROR(VLOOKUP(Q473,科目・教員!$A$1:$B$355,2,0),"")</f>
        <v/>
      </c>
      <c r="R474" s="993"/>
      <c r="S474" s="995" t="str">
        <f>IFERROR(VLOOKUP(S473,科目・教員!$A$1:$B$355,2,0),"")</f>
        <v/>
      </c>
      <c r="T474" s="993"/>
      <c r="U474" s="16"/>
      <c r="V474" s="16"/>
      <c r="W474" s="16"/>
      <c r="Y474" s="706"/>
      <c r="Z474" s="1000"/>
      <c r="AA474" s="986"/>
      <c r="AB474" s="986"/>
      <c r="AC474" s="986"/>
      <c r="AD474" s="986"/>
      <c r="AE474" s="986"/>
      <c r="AF474" s="986"/>
      <c r="AG474" s="986"/>
      <c r="AH474" s="986"/>
      <c r="AI474" s="986"/>
      <c r="AJ474" s="986"/>
      <c r="AK474" s="986"/>
      <c r="AL474" s="986"/>
      <c r="AM474" s="986"/>
      <c r="AN474" s="986"/>
      <c r="AO474" s="986"/>
      <c r="AP474" s="986"/>
      <c r="AQ474" s="986"/>
      <c r="AR474" s="986"/>
      <c r="AS474" s="986"/>
      <c r="AT474" s="986"/>
      <c r="AU474" s="986"/>
      <c r="AV474" s="986"/>
      <c r="AW474" s="986"/>
      <c r="AX474" s="986"/>
      <c r="AY474" s="986"/>
      <c r="AZ474" s="986"/>
      <c r="BA474" s="986"/>
      <c r="BB474" s="986"/>
      <c r="BC474" s="986"/>
      <c r="BD474" s="986"/>
      <c r="BE474" s="986"/>
      <c r="BF474" s="986"/>
      <c r="BG474" s="986"/>
      <c r="BH474" s="986"/>
      <c r="BI474" s="986"/>
      <c r="BJ474" s="986"/>
      <c r="BK474" s="974"/>
      <c r="BL474" s="974"/>
      <c r="BM474" s="974"/>
      <c r="BN474" s="986"/>
      <c r="BO474" s="986"/>
      <c r="BP474" s="986"/>
      <c r="BQ474" s="986"/>
      <c r="BR474" s="986"/>
      <c r="BS474" s="986"/>
      <c r="BT474" s="986"/>
      <c r="BU474" s="986"/>
      <c r="BV474" s="986"/>
    </row>
    <row r="475" spans="1:74" ht="13.5" customHeight="1">
      <c r="A475" s="1000"/>
      <c r="B475" s="14" t="s">
        <v>69</v>
      </c>
      <c r="C475" s="992" t="str">
        <f>VLOOKUP($C452,'2026年度(1年前期)'!$B$5:$N$208,COLUMN('2026年度(1年前期)'!$K$5)+1,0)&amp;""</f>
        <v/>
      </c>
      <c r="D475" s="993"/>
      <c r="E475" s="994" t="str">
        <f>VLOOKUP($C452,'2026年度(2年前期)'!$B$5:$N$208,COLUMN('2026年度(2年前期)'!$K$5)+1,0)&amp;""</f>
        <v/>
      </c>
      <c r="F475" s="993"/>
      <c r="G475" s="994" t="str">
        <f>VLOOKUP($C452,'2026年度(3年前期)'!$B$5:$N$208,COLUMN('2026年度(3年前期)'!$K$5)+1,0)&amp;""</f>
        <v/>
      </c>
      <c r="H475" s="993"/>
      <c r="I475" s="994" t="str">
        <f>VLOOKUP($C452,'2026年度(4年前期)'!$B$5:$N$208,COLUMN('2026年度(4年前期)'!$K$5)+1,0)&amp;""</f>
        <v/>
      </c>
      <c r="J475" s="993"/>
      <c r="K475" s="995" t="str">
        <f>VLOOKUP($C452,'2026年度(助産前期)'!$B$5:$N$208,COLUMN('2026年度(助産前期)'!$K$5)+1,0)&amp;""</f>
        <v/>
      </c>
      <c r="L475" s="995"/>
      <c r="M475" s="992" t="str">
        <f>VLOOKUP($C452,'2026年度(M1前期)'!$B$5:$N$208,COLUMN('2026年度(M1前期)'!$K$5)+1,0)&amp;""</f>
        <v/>
      </c>
      <c r="N475" s="993"/>
      <c r="O475" s="995" t="str">
        <f>VLOOKUP($C452,'2026年度(M2前期)'!$B$5:$N$208,COLUMN('2026年度(M2前期)'!$K$5)+1,0)&amp;""</f>
        <v/>
      </c>
      <c r="P475" s="993"/>
      <c r="Q475" s="995" t="str">
        <f>VLOOKUP($C452,'2026年度(D1前期)'!$B$5:$N$208,COLUMN('2026年度(D1前期)'!$K$5)+1,0)&amp;""</f>
        <v/>
      </c>
      <c r="R475" s="993"/>
      <c r="S475" s="995" t="str">
        <f>VLOOKUP($C452,'2026年度(D23前期)'!$B$5:$N$208,COLUMN('2026年度(D23前期)'!$K$5)+1,0)&amp;""</f>
        <v/>
      </c>
      <c r="T475" s="993"/>
      <c r="U475" s="16"/>
      <c r="V475" s="16"/>
      <c r="W475" s="16"/>
      <c r="Y475" s="706"/>
      <c r="Z475" s="1000"/>
      <c r="AA475" s="986"/>
      <c r="AB475" s="986"/>
      <c r="AC475" s="986"/>
      <c r="AD475" s="986"/>
      <c r="AE475" s="986"/>
      <c r="AF475" s="986"/>
      <c r="AG475" s="986"/>
      <c r="AH475" s="986"/>
      <c r="AI475" s="986"/>
      <c r="AJ475" s="986"/>
      <c r="AK475" s="986"/>
      <c r="AL475" s="986"/>
      <c r="AM475" s="986"/>
      <c r="AN475" s="986"/>
      <c r="AO475" s="986"/>
      <c r="AP475" s="986"/>
      <c r="AQ475" s="986"/>
      <c r="AR475" s="986"/>
      <c r="AS475" s="986"/>
      <c r="AT475" s="986"/>
      <c r="AU475" s="986"/>
      <c r="AV475" s="986"/>
      <c r="AW475" s="986"/>
      <c r="AX475" s="986"/>
      <c r="AY475" s="986"/>
      <c r="AZ475" s="986"/>
      <c r="BA475" s="986"/>
      <c r="BB475" s="986"/>
      <c r="BC475" s="986"/>
      <c r="BD475" s="986"/>
      <c r="BE475" s="986"/>
      <c r="BF475" s="986"/>
      <c r="BG475" s="986"/>
      <c r="BH475" s="986"/>
      <c r="BI475" s="986"/>
      <c r="BJ475" s="986"/>
      <c r="BK475" s="974"/>
      <c r="BL475" s="974"/>
      <c r="BM475" s="974"/>
      <c r="BN475" s="986"/>
      <c r="BO475" s="986"/>
      <c r="BP475" s="986"/>
      <c r="BQ475" s="986"/>
      <c r="BR475" s="986"/>
      <c r="BS475" s="986"/>
      <c r="BT475" s="986"/>
      <c r="BU475" s="986"/>
      <c r="BV475" s="986"/>
    </row>
    <row r="476" spans="1:74" ht="13.5" customHeight="1">
      <c r="A476" s="1001"/>
      <c r="B476" s="15" t="s">
        <v>63</v>
      </c>
      <c r="C476" s="991"/>
      <c r="D476" s="989"/>
      <c r="E476" s="988"/>
      <c r="F476" s="989"/>
      <c r="G476" s="988"/>
      <c r="H476" s="989"/>
      <c r="I476" s="988"/>
      <c r="J476" s="989"/>
      <c r="K476" s="990"/>
      <c r="L476" s="990"/>
      <c r="M476" s="991"/>
      <c r="N476" s="989"/>
      <c r="O476" s="990"/>
      <c r="P476" s="989"/>
      <c r="Q476" s="990"/>
      <c r="R476" s="989"/>
      <c r="S476" s="990"/>
      <c r="T476" s="989"/>
      <c r="U476" s="26"/>
      <c r="V476" s="26"/>
      <c r="W476" s="26"/>
      <c r="X476" s="19"/>
      <c r="Y476" s="706"/>
      <c r="Z476" s="1001"/>
      <c r="AA476" s="987"/>
      <c r="AB476" s="987"/>
      <c r="AC476" s="987"/>
      <c r="AD476" s="987"/>
      <c r="AE476" s="987"/>
      <c r="AF476" s="987"/>
      <c r="AG476" s="987"/>
      <c r="AH476" s="987"/>
      <c r="AI476" s="987"/>
      <c r="AJ476" s="987"/>
      <c r="AK476" s="987"/>
      <c r="AL476" s="987"/>
      <c r="AM476" s="987"/>
      <c r="AN476" s="987"/>
      <c r="AO476" s="987"/>
      <c r="AP476" s="987"/>
      <c r="AQ476" s="987"/>
      <c r="AR476" s="987"/>
      <c r="AS476" s="987"/>
      <c r="AT476" s="987"/>
      <c r="AU476" s="987"/>
      <c r="AV476" s="987"/>
      <c r="AW476" s="987"/>
      <c r="AX476" s="987"/>
      <c r="AY476" s="987"/>
      <c r="AZ476" s="987"/>
      <c r="BA476" s="987"/>
      <c r="BB476" s="987"/>
      <c r="BC476" s="987"/>
      <c r="BD476" s="987"/>
      <c r="BE476" s="987"/>
      <c r="BF476" s="987"/>
      <c r="BG476" s="987"/>
      <c r="BH476" s="987"/>
      <c r="BI476" s="987"/>
      <c r="BJ476" s="987"/>
      <c r="BK476" s="975"/>
      <c r="BL476" s="975"/>
      <c r="BM476" s="975"/>
      <c r="BN476" s="987"/>
      <c r="BO476" s="987"/>
      <c r="BP476" s="987"/>
      <c r="BQ476" s="987"/>
      <c r="BR476" s="987"/>
      <c r="BS476" s="987"/>
      <c r="BT476" s="987"/>
      <c r="BU476" s="987"/>
      <c r="BV476" s="987"/>
    </row>
    <row r="477" spans="1:74" ht="18">
      <c r="A477" s="4"/>
      <c r="B477" s="5"/>
      <c r="C477" s="1035">
        <f>C452+1</f>
        <v>46132</v>
      </c>
      <c r="D477" s="1035"/>
      <c r="E477" s="1035"/>
      <c r="F477" s="1035"/>
      <c r="G477" s="1035"/>
      <c r="H477" s="1035"/>
      <c r="I477" s="1035"/>
      <c r="J477" s="1035"/>
      <c r="K477" s="1035"/>
      <c r="L477" s="1035"/>
      <c r="M477" s="1035"/>
      <c r="N477" s="1035"/>
      <c r="O477" s="1035"/>
      <c r="P477" s="1035"/>
      <c r="Q477" s="1035"/>
      <c r="R477" s="1035"/>
      <c r="S477" s="1035"/>
      <c r="T477" s="1035"/>
      <c r="U477" s="1055">
        <f>C477</f>
        <v>46132</v>
      </c>
      <c r="V477" s="1056"/>
      <c r="W477" s="1056"/>
      <c r="X477" s="1056"/>
      <c r="Y477" s="1056"/>
      <c r="Z477" s="1057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1000" t="s">
        <v>52</v>
      </c>
      <c r="B478" s="11" t="s">
        <v>53</v>
      </c>
      <c r="C478" s="1109" t="str">
        <f>VLOOKUP($C477,'2026年度(1年前期)'!$B$5:$N$208,COLUMN('2026年度(1年前期)'!$C$5),0)&amp;""</f>
        <v>人間と宗教</v>
      </c>
      <c r="D478" s="1069"/>
      <c r="E478" s="1018" t="str">
        <f>VLOOKUP($C477,'2026年度(2年前期)'!$B$5:$N$208,COLUMN('2026年度(2年前期)'!$C$5),0)&amp;""</f>
        <v>成人看護援助論Ⅰ(BLS)</v>
      </c>
      <c r="F478" s="1012"/>
      <c r="G478" s="1068" t="str">
        <f>VLOOKUP($C477,'2026年度(3年前期)'!$B$5:$N$208,COLUMN('2026年度(3年前期)'!$C$5),0)&amp;""</f>
        <v>英語Ⅴ</v>
      </c>
      <c r="H478" s="1069"/>
      <c r="I478" s="1018" t="str">
        <f>VLOOKUP($C477,'2026年度(4年前期)'!$B$5:$N$208,COLUMN('2026年度(4年前期)'!$C$5),0)&amp;""</f>
        <v>卒業研究Ⅰ
（柏木先生講義)</v>
      </c>
      <c r="J478" s="1012"/>
      <c r="K478" s="997" t="str">
        <f>VLOOKUP($C477,'2026年度(助産前期)'!$B$5:$N$208,COLUMN('2026年度(助産前期)'!$C$5),0)&amp;""</f>
        <v/>
      </c>
      <c r="L478" s="1029"/>
      <c r="M478" s="1036" t="str">
        <f>VLOOKUP($C477,'2026年度(M1前期)'!$B$5:$N$208,COLUMN('2026年度(M1前期)'!$C$5),0)&amp;""</f>
        <v>看護情報・管理学特論A-Ⅰ
看護管理学</v>
      </c>
      <c r="N478" s="1029"/>
      <c r="O478" s="1018" t="str">
        <f>VLOOKUP($C477,'2026年度(M2前期)'!$B$5:$N$208,COLUMN('2026年度(M2前期)'!$C$5),0)&amp;""</f>
        <v>成育看護学演習A-Ⅲ（小児）
成人看護学演習A-Ⅱ
成育看護学演習A-Ⅲ（母性）</v>
      </c>
      <c r="P478" s="1012"/>
      <c r="Q478" s="1018" t="str">
        <f>VLOOKUP($C477,'2026年度(D1前期)'!$B$5:$N$208,COLUMN('2026年度(D1前期)'!$C$5),0)&amp;""</f>
        <v/>
      </c>
      <c r="R478" s="1012"/>
      <c r="S478" s="997" t="str">
        <f>VLOOKUP($C477,'2026年度(D23前期)'!$B$5:$N$208,COLUMN('2026年度(D23前期)'!$C$5),0)&amp;""</f>
        <v>特別研究</v>
      </c>
      <c r="T478" s="1012"/>
      <c r="U478" s="765" t="s">
        <v>118</v>
      </c>
      <c r="V478" s="786" t="s">
        <v>94</v>
      </c>
      <c r="Y478" s="708" t="s">
        <v>288</v>
      </c>
      <c r="Z478" s="999" t="str">
        <f>A478</f>
        <v xml:space="preserve">１時限（09：20～10：50） </v>
      </c>
      <c r="AA478" s="973" t="s">
        <v>310</v>
      </c>
      <c r="AB478" s="985" t="s">
        <v>311</v>
      </c>
      <c r="AC478" s="1136"/>
      <c r="AD478" s="1136"/>
      <c r="AE478" s="985" t="s">
        <v>311</v>
      </c>
      <c r="AF478" s="1136"/>
      <c r="AG478" s="985" t="s">
        <v>312</v>
      </c>
      <c r="AH478" s="985"/>
      <c r="AI478" s="1136"/>
      <c r="AJ478" s="1136"/>
      <c r="AK478" s="1136"/>
      <c r="AL478" s="1136"/>
      <c r="AM478" s="1136"/>
      <c r="AN478" s="1136"/>
      <c r="AO478" s="1136"/>
      <c r="AP478" s="1136"/>
      <c r="AQ478" s="1136"/>
      <c r="AR478" s="1136"/>
      <c r="AS478" s="1136"/>
      <c r="AT478" s="1136"/>
      <c r="AU478" s="1136"/>
      <c r="AV478" s="985" t="s">
        <v>134</v>
      </c>
      <c r="AW478" s="985" t="s">
        <v>242</v>
      </c>
      <c r="AX478" s="1136"/>
      <c r="AY478" s="1136"/>
      <c r="AZ478" s="1136"/>
      <c r="BA478" s="982" t="s">
        <v>197</v>
      </c>
      <c r="BB478" s="1136"/>
      <c r="BC478" s="1136"/>
      <c r="BD478" s="1136"/>
      <c r="BE478" s="1136"/>
      <c r="BF478" s="1136"/>
      <c r="BG478" s="1136"/>
      <c r="BH478" s="1136"/>
      <c r="BI478" s="1136"/>
      <c r="BJ478" s="973" t="s">
        <v>79</v>
      </c>
      <c r="BK478" s="973" t="s">
        <v>122</v>
      </c>
      <c r="BL478" s="973"/>
      <c r="BM478" s="973"/>
      <c r="BN478" s="1136"/>
      <c r="BO478" s="985" t="s">
        <v>311</v>
      </c>
      <c r="BP478" s="1136"/>
      <c r="BQ478" s="1136"/>
      <c r="BR478" s="1136"/>
      <c r="BS478" s="1136"/>
      <c r="BT478" s="1136"/>
      <c r="BU478" s="1136"/>
      <c r="BV478" s="1136"/>
    </row>
    <row r="479" spans="1:74" ht="12.95" customHeight="1">
      <c r="A479" s="1000"/>
      <c r="B479" s="14" t="s">
        <v>58</v>
      </c>
      <c r="C479" s="1108" t="str">
        <f>IFERROR(VLOOKUP(C478,科目・教員!$A$1:$B$355,2,0),"")</f>
        <v>高崎　恵</v>
      </c>
      <c r="D479" s="1067"/>
      <c r="E479" s="1025" t="str">
        <f>IFERROR(VLOOKUP(E478,科目・教員!$A$1:$B$355,2,0),"")</f>
        <v/>
      </c>
      <c r="F479" s="1013"/>
      <c r="G479" s="1066" t="str">
        <f>IFERROR(VLOOKUP(G478,科目・教員!$A$1:$B$355,2,0),"")</f>
        <v>ﾊﾟｳﾗ･ﾍﾞﾙｳﾞｧﾝｹﾞﾙ</v>
      </c>
      <c r="H479" s="1067"/>
      <c r="I479" s="1025" t="str">
        <f>IFERROR(VLOOKUP(I478,科目・教員!$A$1:$B$355,2,0),"")</f>
        <v/>
      </c>
      <c r="J479" s="1013"/>
      <c r="K479" s="993" t="str">
        <f>IFERROR(VLOOKUP(K478,科目・教員!$A$1:$B$355,2,0),"")</f>
        <v/>
      </c>
      <c r="L479" s="1026"/>
      <c r="M479" s="1032" t="str">
        <f>IFERROR(VLOOKUP(M478,科目・教員!$A$1:$B$355,2,0),"")</f>
        <v/>
      </c>
      <c r="N479" s="1013"/>
      <c r="O479" s="1025" t="str">
        <f>IFERROR(VLOOKUP(O478,科目・教員!$A$1:$B$355,2,0),"")</f>
        <v/>
      </c>
      <c r="P479" s="1013"/>
      <c r="Q479" s="1025" t="str">
        <f>IFERROR(VLOOKUP(Q478,科目・教員!$A$1:$B$355,2,0),"")</f>
        <v/>
      </c>
      <c r="R479" s="1013"/>
      <c r="S479" s="993" t="str">
        <f>IFERROR(VLOOKUP(S478,科目・教員!$A$1:$B$355,2,0),"")</f>
        <v/>
      </c>
      <c r="T479" s="1013"/>
      <c r="U479" s="765" t="s">
        <v>88</v>
      </c>
      <c r="V479" s="786" t="s">
        <v>313</v>
      </c>
      <c r="Y479" s="708" t="s">
        <v>314</v>
      </c>
      <c r="Z479" s="1000"/>
      <c r="AA479" s="974"/>
      <c r="AB479" s="986"/>
      <c r="AC479" s="1137"/>
      <c r="AD479" s="1137"/>
      <c r="AE479" s="986"/>
      <c r="AF479" s="1137"/>
      <c r="AG479" s="974"/>
      <c r="AH479" s="986"/>
      <c r="AI479" s="1137"/>
      <c r="AJ479" s="1137"/>
      <c r="AK479" s="1137"/>
      <c r="AL479" s="1137"/>
      <c r="AM479" s="1137"/>
      <c r="AN479" s="1137"/>
      <c r="AO479" s="1137"/>
      <c r="AP479" s="1137"/>
      <c r="AQ479" s="1137"/>
      <c r="AR479" s="1137"/>
      <c r="AS479" s="1137"/>
      <c r="AT479" s="1137"/>
      <c r="AU479" s="1137"/>
      <c r="AV479" s="974"/>
      <c r="AW479" s="986"/>
      <c r="AX479" s="1137"/>
      <c r="AY479" s="1137"/>
      <c r="AZ479" s="1137"/>
      <c r="BA479" s="983"/>
      <c r="BB479" s="1137"/>
      <c r="BC479" s="1137"/>
      <c r="BD479" s="1137"/>
      <c r="BE479" s="1137"/>
      <c r="BF479" s="1137"/>
      <c r="BG479" s="1137"/>
      <c r="BH479" s="1137"/>
      <c r="BI479" s="1137"/>
      <c r="BJ479" s="974"/>
      <c r="BK479" s="974"/>
      <c r="BL479" s="974"/>
      <c r="BM479" s="974"/>
      <c r="BN479" s="1137"/>
      <c r="BO479" s="986"/>
      <c r="BP479" s="1137"/>
      <c r="BQ479" s="1137"/>
      <c r="BR479" s="1137"/>
      <c r="BS479" s="1137"/>
      <c r="BT479" s="1137"/>
      <c r="BU479" s="1137"/>
      <c r="BV479" s="1137"/>
    </row>
    <row r="480" spans="1:74" ht="12.95" customHeight="1">
      <c r="A480" s="1000"/>
      <c r="B480" s="14" t="s">
        <v>69</v>
      </c>
      <c r="C480" s="1108" t="str">
        <f>VLOOKUP($C477,'2026年度(1年前期)'!$B$5:$N$208,COLUMN('2026年度(1年前期)'!$C$5)+1,0)&amp;""</f>
        <v>101</v>
      </c>
      <c r="D480" s="1067"/>
      <c r="E480" s="1025" t="str">
        <f>VLOOKUP($C477,'2026年度(2年前期)'!$B$5:$N$208,COLUMN('2026年度(2年前期)'!$C$5)+1,0)&amp;""</f>
        <v>アリーナ･成人実･102</v>
      </c>
      <c r="F480" s="1013"/>
      <c r="G480" s="1066" t="str">
        <f>VLOOKUP($C477,'2026年度(3年前期)'!$B$5:$N$208,COLUMN('2026年度(3年前期)'!$C$5)+1,0)&amp;""</f>
        <v>301</v>
      </c>
      <c r="H480" s="1067"/>
      <c r="I480" s="1025" t="str">
        <f>VLOOKUP($C477,'2026年度(4年前期)'!$B$5:$N$208,COLUMN('2026年度(4年前期)'!$C$5)+1,0)&amp;""</f>
        <v>201</v>
      </c>
      <c r="J480" s="1013"/>
      <c r="K480" s="993" t="str">
        <f>VLOOKUP($C477,'2026年度(助産前期)'!$B$5:$N$208,COLUMN('2026年度(助産前期)'!$C$5)+1,0)&amp;""</f>
        <v/>
      </c>
      <c r="L480" s="1026"/>
      <c r="M480" s="1032" t="str">
        <f>VLOOKUP($C477,'2026年度(M1前期)'!$B$5:$N$208,COLUMN('2026年度(M1前期)'!C$5)+1,0)&amp;""</f>
        <v>臨床講義室1(合同)</v>
      </c>
      <c r="N480" s="1013"/>
      <c r="O480" s="1025" t="str">
        <f>VLOOKUP($C477,'2026年度(M2前期)'!$B$5:$N$208,COLUMN('2026年度(M2前期)'!$C$5)+1,0)&amp;""</f>
        <v/>
      </c>
      <c r="P480" s="1013"/>
      <c r="Q480" s="1025" t="str">
        <f>VLOOKUP($C477,'2026年度(D1前期)'!$B$5:$N$208,COLUMN('2026年度(D1前期)'!$C$5)+1,0)&amp;""</f>
        <v/>
      </c>
      <c r="R480" s="1013"/>
      <c r="S480" s="993" t="str">
        <f>VLOOKUP($C477,'2026年度(D23前期)'!$B$5:$N$208,COLUMN('2026年度(D23前期)'!$C$5)+1,0)&amp;""</f>
        <v/>
      </c>
      <c r="T480" s="1013"/>
      <c r="U480" s="765" t="s">
        <v>123</v>
      </c>
      <c r="V480" s="786" t="s">
        <v>137</v>
      </c>
      <c r="Y480" s="708" t="s">
        <v>44</v>
      </c>
      <c r="Z480" s="1000"/>
      <c r="AA480" s="974"/>
      <c r="AB480" s="986"/>
      <c r="AC480" s="1137"/>
      <c r="AD480" s="1137"/>
      <c r="AE480" s="986"/>
      <c r="AF480" s="1137"/>
      <c r="AG480" s="974"/>
      <c r="AH480" s="986"/>
      <c r="AI480" s="1137"/>
      <c r="AJ480" s="1137"/>
      <c r="AK480" s="1137"/>
      <c r="AL480" s="1137"/>
      <c r="AM480" s="1137"/>
      <c r="AN480" s="1137"/>
      <c r="AO480" s="1137"/>
      <c r="AP480" s="1137"/>
      <c r="AQ480" s="1137"/>
      <c r="AR480" s="1137"/>
      <c r="AS480" s="1137"/>
      <c r="AT480" s="1137"/>
      <c r="AU480" s="1137"/>
      <c r="AV480" s="974"/>
      <c r="AW480" s="986"/>
      <c r="AX480" s="1137"/>
      <c r="AY480" s="1137"/>
      <c r="AZ480" s="1137"/>
      <c r="BA480" s="983"/>
      <c r="BB480" s="1137"/>
      <c r="BC480" s="1137"/>
      <c r="BD480" s="1137"/>
      <c r="BE480" s="1137"/>
      <c r="BF480" s="1137"/>
      <c r="BG480" s="1137"/>
      <c r="BH480" s="1137"/>
      <c r="BI480" s="1137"/>
      <c r="BJ480" s="974"/>
      <c r="BK480" s="974"/>
      <c r="BL480" s="974"/>
      <c r="BM480" s="974"/>
      <c r="BN480" s="1137"/>
      <c r="BO480" s="986"/>
      <c r="BP480" s="1137"/>
      <c r="BQ480" s="1137"/>
      <c r="BR480" s="1137"/>
      <c r="BS480" s="1137"/>
      <c r="BT480" s="1137"/>
      <c r="BU480" s="1137"/>
      <c r="BV480" s="1137"/>
    </row>
    <row r="481" spans="1:74" ht="13.5" customHeight="1">
      <c r="A481" s="1001"/>
      <c r="B481" s="15" t="s">
        <v>63</v>
      </c>
      <c r="C481" s="1090" t="s">
        <v>252</v>
      </c>
      <c r="D481" s="1072"/>
      <c r="E481" s="988"/>
      <c r="F481" s="1031"/>
      <c r="G481" s="1071" t="s">
        <v>184</v>
      </c>
      <c r="H481" s="1072"/>
      <c r="I481" s="988"/>
      <c r="J481" s="1031"/>
      <c r="K481" s="990"/>
      <c r="L481" s="1034"/>
      <c r="M481" s="1030"/>
      <c r="N481" s="1031"/>
      <c r="O481" s="988"/>
      <c r="P481" s="1031"/>
      <c r="Q481" s="988"/>
      <c r="R481" s="1031"/>
      <c r="S481" s="990"/>
      <c r="T481" s="1031"/>
      <c r="U481" s="765"/>
      <c r="V481" s="786" t="s">
        <v>79</v>
      </c>
      <c r="Y481" s="708" t="s">
        <v>292</v>
      </c>
      <c r="Z481" s="1001"/>
      <c r="AA481" s="975"/>
      <c r="AB481" s="987"/>
      <c r="AC481" s="1138"/>
      <c r="AD481" s="1138"/>
      <c r="AE481" s="987"/>
      <c r="AF481" s="1138"/>
      <c r="AG481" s="975"/>
      <c r="AH481" s="987"/>
      <c r="AI481" s="1138"/>
      <c r="AJ481" s="1138"/>
      <c r="AK481" s="1138"/>
      <c r="AL481" s="1138"/>
      <c r="AM481" s="1138"/>
      <c r="AN481" s="1138"/>
      <c r="AO481" s="1138"/>
      <c r="AP481" s="1138"/>
      <c r="AQ481" s="1138"/>
      <c r="AR481" s="1138"/>
      <c r="AS481" s="1138"/>
      <c r="AT481" s="1138"/>
      <c r="AU481" s="1138"/>
      <c r="AV481" s="975"/>
      <c r="AW481" s="987"/>
      <c r="AX481" s="1138"/>
      <c r="AY481" s="1138"/>
      <c r="AZ481" s="1138"/>
      <c r="BA481" s="984"/>
      <c r="BB481" s="1138"/>
      <c r="BC481" s="1138"/>
      <c r="BD481" s="1138"/>
      <c r="BE481" s="1138"/>
      <c r="BF481" s="1138"/>
      <c r="BG481" s="1138"/>
      <c r="BH481" s="1138"/>
      <c r="BI481" s="1138"/>
      <c r="BJ481" s="975"/>
      <c r="BK481" s="975"/>
      <c r="BL481" s="975"/>
      <c r="BM481" s="975"/>
      <c r="BN481" s="1138"/>
      <c r="BO481" s="987"/>
      <c r="BP481" s="1138"/>
      <c r="BQ481" s="1138"/>
      <c r="BR481" s="1138"/>
      <c r="BS481" s="1138"/>
      <c r="BT481" s="1138"/>
      <c r="BU481" s="1138"/>
      <c r="BV481" s="1138"/>
    </row>
    <row r="482" spans="1:74" ht="13.5" customHeight="1">
      <c r="A482" s="1000" t="s">
        <v>65</v>
      </c>
      <c r="B482" s="14" t="s">
        <v>53</v>
      </c>
      <c r="C482" s="1109" t="str">
        <f>VLOOKUP($C477,'2026年度(1年前期)'!$B$5:$N$208,COLUMN('2026年度(1年前期)'!$E$5),0)&amp;""</f>
        <v>人間と宗教</v>
      </c>
      <c r="D482" s="1069"/>
      <c r="E482" s="1018" t="str">
        <f>VLOOKUP($C477,'2026年度(2年前期)'!$B$5:$N$208,COLUMN('2026年度(2年前期)'!$E$5),0)&amp;""</f>
        <v>成人看護援助論Ⅰ(BLS)</v>
      </c>
      <c r="F482" s="1012"/>
      <c r="G482" s="1068" t="str">
        <f>VLOOKUP($C477,'2026年度(3年前期)'!$B$5:$N$208,COLUMN('2026年度(3年前期)'!$E$5),0)&amp;""</f>
        <v>英語Ⅴ</v>
      </c>
      <c r="H482" s="1069"/>
      <c r="I482" s="1018" t="str">
        <f>VLOOKUP($C477,'2026年度(4年前期)'!$B$5:$N$208,COLUMN('2026年度(4年前期)'!$E$5),0)&amp;""</f>
        <v>国際看護活動論</v>
      </c>
      <c r="J482" s="1012"/>
      <c r="K482" s="997" t="str">
        <f>VLOOKUP($C477,'2026年度(助産前期)'!$B$5:$N$208,COLUMN('2026年度(助産前期)'!$E$5),0)&amp;""</f>
        <v/>
      </c>
      <c r="L482" s="1029"/>
      <c r="M482" s="1011" t="str">
        <f>VLOOKUP($C477,'2026年度(M1前期)'!$B$5:$N$208,COLUMN('2026年度(M1前期)'!$E$5),0)&amp;""</f>
        <v>看護情報・管理学特論A-Ⅰ
看護管理学</v>
      </c>
      <c r="N482" s="1012"/>
      <c r="O482" s="997" t="str">
        <f>VLOOKUP($C477,'2026年度(M2前期)'!$B$5:$N$208,COLUMN('2026年度(M2前期)'!$E$5),0)&amp;""</f>
        <v>成育看護学演習A-Ⅲ（小児）
成人看護学演習A-Ⅱ
成育看護学演習A-Ⅲ（母性）</v>
      </c>
      <c r="P482" s="1012"/>
      <c r="Q482" s="997" t="str">
        <f>VLOOKUP($C477,'2026年度(D1前期)'!$B$5:$N$208,COLUMN('2026年度(D1前期)'!$E$5),0)&amp;""</f>
        <v/>
      </c>
      <c r="R482" s="1012"/>
      <c r="S482" s="997" t="str">
        <f>VLOOKUP($C477,'2026年度(D23前期)'!$B$5:$N$208,COLUMN('2026年度(D23前期)'!$E$5),0)&amp;""</f>
        <v>特別研究</v>
      </c>
      <c r="T482" s="1012"/>
      <c r="U482" s="56"/>
      <c r="Y482" s="705"/>
      <c r="Z482" s="1000" t="str">
        <f>A482</f>
        <v>２時限（11：00～12：30）</v>
      </c>
      <c r="AA482" s="973" t="s">
        <v>310</v>
      </c>
      <c r="AB482" s="985" t="s">
        <v>311</v>
      </c>
      <c r="AC482" s="1136"/>
      <c r="AD482" s="1136"/>
      <c r="AE482" s="985" t="s">
        <v>311</v>
      </c>
      <c r="AF482" s="1136"/>
      <c r="AG482" s="985" t="s">
        <v>181</v>
      </c>
      <c r="AH482" s="985"/>
      <c r="AI482" s="1136"/>
      <c r="AJ482" s="1136"/>
      <c r="AK482" s="1136"/>
      <c r="AL482" s="1136"/>
      <c r="AM482" s="1136"/>
      <c r="AN482" s="1136"/>
      <c r="AO482" s="1136"/>
      <c r="AP482" s="1136"/>
      <c r="AQ482" s="1136"/>
      <c r="AR482" s="1136"/>
      <c r="AS482" s="1136"/>
      <c r="AT482" s="1136"/>
      <c r="AU482" s="1136"/>
      <c r="AV482" s="985" t="s">
        <v>134</v>
      </c>
      <c r="AW482" s="985" t="s">
        <v>242</v>
      </c>
      <c r="AX482" s="1136"/>
      <c r="AY482" s="1136"/>
      <c r="AZ482" s="1136"/>
      <c r="BA482" s="982" t="s">
        <v>197</v>
      </c>
      <c r="BB482" s="1136"/>
      <c r="BC482" s="1136"/>
      <c r="BD482" s="1136"/>
      <c r="BE482" s="1136"/>
      <c r="BF482" s="1136"/>
      <c r="BG482" s="1136"/>
      <c r="BH482" s="1136"/>
      <c r="BI482" s="1136"/>
      <c r="BJ482" s="1136"/>
      <c r="BK482" s="973" t="s">
        <v>122</v>
      </c>
      <c r="BL482" s="973"/>
      <c r="BM482" s="973"/>
      <c r="BN482" s="1136"/>
      <c r="BO482" s="985" t="s">
        <v>311</v>
      </c>
      <c r="BP482" s="1136"/>
      <c r="BQ482" s="1136"/>
      <c r="BR482" s="1136"/>
      <c r="BS482" s="1136"/>
      <c r="BT482" s="1136"/>
      <c r="BU482" s="1136"/>
      <c r="BV482" s="1136"/>
    </row>
    <row r="483" spans="1:74" ht="13.5" customHeight="1">
      <c r="A483" s="1000"/>
      <c r="B483" s="14" t="s">
        <v>58</v>
      </c>
      <c r="C483" s="1108" t="str">
        <f>IFERROR(VLOOKUP(C482,科目・教員!$A$1:$B$355,2,0),"")</f>
        <v>高崎　恵</v>
      </c>
      <c r="D483" s="1067"/>
      <c r="E483" s="1025" t="str">
        <f>IFERROR(VLOOKUP(E482,科目・教員!$A$1:$B$355,2,0),"")</f>
        <v/>
      </c>
      <c r="F483" s="1013"/>
      <c r="G483" s="1066" t="str">
        <f>IFERROR(VLOOKUP(G482,科目・教員!$A$1:$B$355,2,0),"")</f>
        <v>ﾊﾟｳﾗ･ﾍﾞﾙｳﾞｧﾝｹﾞﾙ</v>
      </c>
      <c r="H483" s="1067"/>
      <c r="I483" s="1025" t="str">
        <f>IFERROR(VLOOKUP(I482,科目・教員!$A$1:$B$355,2,0),"")</f>
        <v>須藤　恭子</v>
      </c>
      <c r="J483" s="1013"/>
      <c r="K483" s="993" t="str">
        <f>IFERROR(VLOOKUP(K482,科目・教員!$A$1:$B$355,2,0),"")</f>
        <v/>
      </c>
      <c r="L483" s="1026"/>
      <c r="M483" s="1014" t="str">
        <f>IFERROR(VLOOKUP(M482,科目・教員!$A$1:$B$355,2,0),"")</f>
        <v/>
      </c>
      <c r="N483" s="1013"/>
      <c r="O483" s="993" t="str">
        <f>IFERROR(VLOOKUP(O482,科目・教員!$A$1:$B$355,2,0),"")</f>
        <v/>
      </c>
      <c r="P483" s="1013"/>
      <c r="Q483" s="993" t="str">
        <f>IFERROR(VLOOKUP(Q482,科目・教員!$A$1:$B$355,2,0),"")</f>
        <v/>
      </c>
      <c r="R483" s="1013"/>
      <c r="S483" s="993" t="str">
        <f>IFERROR(VLOOKUP(S482,科目・教員!$A$1:$B$355,2,0),"")</f>
        <v/>
      </c>
      <c r="T483" s="1013"/>
      <c r="U483" s="56"/>
      <c r="Y483" s="708" t="s">
        <v>308</v>
      </c>
      <c r="Z483" s="1000"/>
      <c r="AA483" s="974"/>
      <c r="AB483" s="986"/>
      <c r="AC483" s="1137"/>
      <c r="AD483" s="1137"/>
      <c r="AE483" s="986"/>
      <c r="AF483" s="1137"/>
      <c r="AG483" s="986"/>
      <c r="AH483" s="986"/>
      <c r="AI483" s="1137"/>
      <c r="AJ483" s="1137"/>
      <c r="AK483" s="1137"/>
      <c r="AL483" s="1137"/>
      <c r="AM483" s="1137"/>
      <c r="AN483" s="1137"/>
      <c r="AO483" s="1137"/>
      <c r="AP483" s="1137"/>
      <c r="AQ483" s="1137"/>
      <c r="AR483" s="1137"/>
      <c r="AS483" s="1137"/>
      <c r="AT483" s="1137"/>
      <c r="AU483" s="1137"/>
      <c r="AV483" s="986"/>
      <c r="AW483" s="986"/>
      <c r="AX483" s="1137"/>
      <c r="AY483" s="1137"/>
      <c r="AZ483" s="1137"/>
      <c r="BA483" s="983"/>
      <c r="BB483" s="1137"/>
      <c r="BC483" s="1137"/>
      <c r="BD483" s="1137"/>
      <c r="BE483" s="1137"/>
      <c r="BF483" s="1137"/>
      <c r="BG483" s="1137"/>
      <c r="BH483" s="1137"/>
      <c r="BI483" s="1137"/>
      <c r="BJ483" s="1137"/>
      <c r="BK483" s="974"/>
      <c r="BL483" s="974"/>
      <c r="BM483" s="974"/>
      <c r="BN483" s="1137"/>
      <c r="BO483" s="986"/>
      <c r="BP483" s="1137"/>
      <c r="BQ483" s="1137"/>
      <c r="BR483" s="1137"/>
      <c r="BS483" s="1137"/>
      <c r="BT483" s="1137"/>
      <c r="BU483" s="1137"/>
      <c r="BV483" s="1137"/>
    </row>
    <row r="484" spans="1:74" ht="13.5" customHeight="1">
      <c r="A484" s="1000"/>
      <c r="B484" s="14" t="s">
        <v>69</v>
      </c>
      <c r="C484" s="1108" t="str">
        <f>VLOOKUP($C477,'2026年度(1年前期)'!$B$5:$N$208,COLUMN('2026年度(1年前期)'!$E$5)+1,0)&amp;""</f>
        <v>101</v>
      </c>
      <c r="D484" s="1067"/>
      <c r="E484" s="1025" t="str">
        <f>VLOOKUP($C477,'2026年度(2年前期)'!$B$5:$N$208,COLUMN('2026年度(2年前期)'!$E$5)+1,0)&amp;""</f>
        <v>アリーナ･成人実･102</v>
      </c>
      <c r="F484" s="1013"/>
      <c r="G484" s="1066" t="str">
        <f>VLOOKUP($C477,'2026年度(3年前期)'!$B$5:$N$208,COLUMN('2026年度(3年前期)'!$E$5)+1,0)&amp;""</f>
        <v>301</v>
      </c>
      <c r="H484" s="1067"/>
      <c r="I484" s="1025" t="str">
        <f>VLOOKUP($C477,'2026年度(4年前期)'!$B$5:$N$208,COLUMN('2026年度(4年前期)'!$E$5)+1,0)&amp;""</f>
        <v>201</v>
      </c>
      <c r="J484" s="1013"/>
      <c r="K484" s="993" t="str">
        <f>VLOOKUP($C477,'2026年度(助産前期)'!$B$5:$N$208,COLUMN('2026年度(助産前期)'!$E$5)+1,0)&amp;""</f>
        <v/>
      </c>
      <c r="L484" s="1026"/>
      <c r="M484" s="1014" t="str">
        <f>VLOOKUP($C477,'2026年度(M1前期)'!$B$5:$N$208,COLUMN('2026年度(M1前期)'!$E$5)+1,0)&amp;""</f>
        <v>臨床講義室1(合同)</v>
      </c>
      <c r="N484" s="1013"/>
      <c r="O484" s="993" t="str">
        <f>VLOOKUP($C477,'2026年度(M2前期)'!$B$5:$N$208,COLUMN('2026年度(M2前期)'!$E$5)+1,0)&amp;""</f>
        <v/>
      </c>
      <c r="P484" s="1013"/>
      <c r="Q484" s="993" t="str">
        <f>VLOOKUP($C477,'2026年度(D1前期)'!$B$5:$N$208,COLUMN('2026年度(D1前期)'!$E$5)+1,0)&amp;""</f>
        <v/>
      </c>
      <c r="R484" s="1013"/>
      <c r="S484" s="993" t="str">
        <f>VLOOKUP($C477,'2026年度(D23前期)'!$B$5:$N$208,COLUMN('2026年度(D23前期)'!$E$5)+1,0)&amp;""</f>
        <v/>
      </c>
      <c r="T484" s="1013"/>
      <c r="U484" s="56"/>
      <c r="Y484" s="706" t="s">
        <v>315</v>
      </c>
      <c r="Z484" s="1000"/>
      <c r="AA484" s="974"/>
      <c r="AB484" s="986"/>
      <c r="AC484" s="1137"/>
      <c r="AD484" s="1137"/>
      <c r="AE484" s="986"/>
      <c r="AF484" s="1137"/>
      <c r="AG484" s="986"/>
      <c r="AH484" s="986"/>
      <c r="AI484" s="1137"/>
      <c r="AJ484" s="1137"/>
      <c r="AK484" s="1137"/>
      <c r="AL484" s="1137"/>
      <c r="AM484" s="1137"/>
      <c r="AN484" s="1137"/>
      <c r="AO484" s="1137"/>
      <c r="AP484" s="1137"/>
      <c r="AQ484" s="1137"/>
      <c r="AR484" s="1137"/>
      <c r="AS484" s="1137"/>
      <c r="AT484" s="1137"/>
      <c r="AU484" s="1137"/>
      <c r="AV484" s="986"/>
      <c r="AW484" s="986"/>
      <c r="AX484" s="1137"/>
      <c r="AY484" s="1137"/>
      <c r="AZ484" s="1137"/>
      <c r="BA484" s="983"/>
      <c r="BB484" s="1137"/>
      <c r="BC484" s="1137"/>
      <c r="BD484" s="1137"/>
      <c r="BE484" s="1137"/>
      <c r="BF484" s="1137"/>
      <c r="BG484" s="1137"/>
      <c r="BH484" s="1137"/>
      <c r="BI484" s="1137"/>
      <c r="BJ484" s="1137"/>
      <c r="BK484" s="974"/>
      <c r="BL484" s="974"/>
      <c r="BM484" s="974"/>
      <c r="BN484" s="1137"/>
      <c r="BO484" s="986"/>
      <c r="BP484" s="1137"/>
      <c r="BQ484" s="1137"/>
      <c r="BR484" s="1137"/>
      <c r="BS484" s="1137"/>
      <c r="BT484" s="1137"/>
      <c r="BU484" s="1137"/>
      <c r="BV484" s="1137"/>
    </row>
    <row r="485" spans="1:74" ht="13.5" customHeight="1">
      <c r="A485" s="1017"/>
      <c r="B485" s="15" t="s">
        <v>63</v>
      </c>
      <c r="C485" s="1090" t="s">
        <v>252</v>
      </c>
      <c r="D485" s="1091"/>
      <c r="E485" s="988"/>
      <c r="F485" s="989"/>
      <c r="G485" s="1071" t="s">
        <v>184</v>
      </c>
      <c r="H485" s="1091"/>
      <c r="I485" s="988"/>
      <c r="J485" s="989"/>
      <c r="K485" s="990"/>
      <c r="L485" s="990"/>
      <c r="M485" s="991"/>
      <c r="N485" s="989"/>
      <c r="O485" s="990"/>
      <c r="P485" s="989"/>
      <c r="Q485" s="990"/>
      <c r="R485" s="989"/>
      <c r="S485" s="990"/>
      <c r="T485" s="989"/>
      <c r="U485" s="56"/>
      <c r="Y485" s="706"/>
      <c r="Z485" s="1001"/>
      <c r="AA485" s="975"/>
      <c r="AB485" s="987"/>
      <c r="AC485" s="1138"/>
      <c r="AD485" s="1138"/>
      <c r="AE485" s="987"/>
      <c r="AF485" s="1138"/>
      <c r="AG485" s="987"/>
      <c r="AH485" s="987"/>
      <c r="AI485" s="1138"/>
      <c r="AJ485" s="1138"/>
      <c r="AK485" s="1138"/>
      <c r="AL485" s="1138"/>
      <c r="AM485" s="1138"/>
      <c r="AN485" s="1138"/>
      <c r="AO485" s="1138"/>
      <c r="AP485" s="1138"/>
      <c r="AQ485" s="1138"/>
      <c r="AR485" s="1138"/>
      <c r="AS485" s="1138"/>
      <c r="AT485" s="1138"/>
      <c r="AU485" s="1138"/>
      <c r="AV485" s="987"/>
      <c r="AW485" s="987"/>
      <c r="AX485" s="1138"/>
      <c r="AY485" s="1138"/>
      <c r="AZ485" s="1138"/>
      <c r="BA485" s="984"/>
      <c r="BB485" s="1138"/>
      <c r="BC485" s="1138"/>
      <c r="BD485" s="1138"/>
      <c r="BE485" s="1138"/>
      <c r="BF485" s="1138"/>
      <c r="BG485" s="1138"/>
      <c r="BH485" s="1138"/>
      <c r="BI485" s="1138"/>
      <c r="BJ485" s="1138"/>
      <c r="BK485" s="975"/>
      <c r="BL485" s="975"/>
      <c r="BM485" s="975"/>
      <c r="BN485" s="1138"/>
      <c r="BO485" s="987"/>
      <c r="BP485" s="1138"/>
      <c r="BQ485" s="1138"/>
      <c r="BR485" s="1138"/>
      <c r="BS485" s="1138"/>
      <c r="BT485" s="1138"/>
      <c r="BU485" s="1138"/>
      <c r="BV485" s="1138"/>
    </row>
    <row r="486" spans="1:74" ht="13.5" customHeight="1">
      <c r="A486" s="999" t="s">
        <v>71</v>
      </c>
      <c r="B486" s="17" t="s">
        <v>72</v>
      </c>
      <c r="C486" s="1011"/>
      <c r="D486" s="1012"/>
      <c r="E486" s="1018"/>
      <c r="F486" s="1012"/>
      <c r="G486" s="1018"/>
      <c r="H486" s="1012"/>
      <c r="I486" s="1018"/>
      <c r="J486" s="1012"/>
      <c r="K486" s="997"/>
      <c r="L486" s="1029"/>
      <c r="M486" s="1011"/>
      <c r="N486" s="1012"/>
      <c r="O486" s="997"/>
      <c r="P486" s="1012"/>
      <c r="Q486" s="997"/>
      <c r="R486" s="1012"/>
      <c r="S486" s="997"/>
      <c r="T486" s="1012"/>
      <c r="U486" s="58"/>
      <c r="Y486" s="706"/>
      <c r="Z486" s="1000" t="str">
        <f>A486</f>
        <v>昼休み（12：30～13：30）</v>
      </c>
      <c r="AA486" s="1136"/>
      <c r="AB486" s="1136"/>
      <c r="AC486" s="1136"/>
      <c r="AD486" s="1136"/>
      <c r="AE486" s="1136"/>
      <c r="AF486" s="1136"/>
      <c r="AG486" s="1136"/>
      <c r="AH486" s="1136"/>
      <c r="AI486" s="1136"/>
      <c r="AJ486" s="1136"/>
      <c r="AK486" s="1136"/>
      <c r="AL486" s="1136"/>
      <c r="AM486" s="1136"/>
      <c r="AN486" s="1136"/>
      <c r="AO486" s="1136"/>
      <c r="AP486" s="1136"/>
      <c r="AQ486" s="1136"/>
      <c r="AR486" s="1136"/>
      <c r="AS486" s="1136"/>
      <c r="AT486" s="1136"/>
      <c r="AU486" s="1136"/>
      <c r="AV486" s="985" t="s">
        <v>134</v>
      </c>
      <c r="AW486" s="1136"/>
      <c r="AX486" s="1136"/>
      <c r="AY486" s="1136"/>
      <c r="AZ486" s="1136"/>
      <c r="BA486" s="1136"/>
      <c r="BB486" s="1136"/>
      <c r="BC486" s="1136"/>
      <c r="BD486" s="1136"/>
      <c r="BE486" s="1136"/>
      <c r="BF486" s="1136"/>
      <c r="BG486" s="1136"/>
      <c r="BH486" s="1136"/>
      <c r="BI486" s="1136"/>
      <c r="BJ486" s="1136"/>
      <c r="BK486" s="973"/>
      <c r="BL486" s="973"/>
      <c r="BM486" s="973"/>
      <c r="BN486" s="1136"/>
      <c r="BO486" s="985" t="s">
        <v>311</v>
      </c>
      <c r="BP486" s="1136"/>
      <c r="BQ486" s="1136"/>
      <c r="BR486" s="1136"/>
      <c r="BS486" s="1136"/>
      <c r="BT486" s="1136"/>
      <c r="BU486" s="1136"/>
      <c r="BV486" s="1136"/>
    </row>
    <row r="487" spans="1:74" ht="13.5" customHeight="1">
      <c r="A487" s="1000"/>
      <c r="B487" s="17" t="s">
        <v>73</v>
      </c>
      <c r="C487" s="1014"/>
      <c r="D487" s="1013"/>
      <c r="E487" s="1025"/>
      <c r="F487" s="1013"/>
      <c r="G487" s="1025"/>
      <c r="H487" s="1013"/>
      <c r="I487" s="1025"/>
      <c r="J487" s="1013"/>
      <c r="K487" s="993"/>
      <c r="L487" s="1026"/>
      <c r="M487" s="1014"/>
      <c r="N487" s="1013"/>
      <c r="O487" s="993"/>
      <c r="P487" s="1013"/>
      <c r="Q487" s="993"/>
      <c r="R487" s="1013"/>
      <c r="S487" s="993"/>
      <c r="T487" s="1013"/>
      <c r="U487" s="58"/>
      <c r="Y487" s="706"/>
      <c r="Z487" s="1000"/>
      <c r="AA487" s="1137"/>
      <c r="AB487" s="1137"/>
      <c r="AC487" s="1137"/>
      <c r="AD487" s="1137"/>
      <c r="AE487" s="1137"/>
      <c r="AF487" s="1137"/>
      <c r="AG487" s="1137"/>
      <c r="AH487" s="1137"/>
      <c r="AI487" s="1137"/>
      <c r="AJ487" s="1137"/>
      <c r="AK487" s="1137"/>
      <c r="AL487" s="1137"/>
      <c r="AM487" s="1137"/>
      <c r="AN487" s="1137"/>
      <c r="AO487" s="1137"/>
      <c r="AP487" s="1137"/>
      <c r="AQ487" s="1137"/>
      <c r="AR487" s="1137"/>
      <c r="AS487" s="1137"/>
      <c r="AT487" s="1137"/>
      <c r="AU487" s="1137"/>
      <c r="AV487" s="986"/>
      <c r="AW487" s="1137"/>
      <c r="AX487" s="1137"/>
      <c r="AY487" s="1137"/>
      <c r="AZ487" s="1137"/>
      <c r="BA487" s="1137"/>
      <c r="BB487" s="1137"/>
      <c r="BC487" s="1137"/>
      <c r="BD487" s="1137"/>
      <c r="BE487" s="1137"/>
      <c r="BF487" s="1137"/>
      <c r="BG487" s="1137"/>
      <c r="BH487" s="1137"/>
      <c r="BI487" s="1137"/>
      <c r="BJ487" s="1137"/>
      <c r="BK487" s="974"/>
      <c r="BL487" s="974"/>
      <c r="BM487" s="974"/>
      <c r="BN487" s="1137"/>
      <c r="BO487" s="986"/>
      <c r="BP487" s="1137"/>
      <c r="BQ487" s="1137"/>
      <c r="BR487" s="1137"/>
      <c r="BS487" s="1137"/>
      <c r="BT487" s="1137"/>
      <c r="BU487" s="1137"/>
      <c r="BV487" s="1137"/>
    </row>
    <row r="488" spans="1:74" ht="13.5" customHeight="1">
      <c r="A488" s="1000"/>
      <c r="B488" s="17" t="s">
        <v>69</v>
      </c>
      <c r="C488" s="1014"/>
      <c r="D488" s="1013"/>
      <c r="E488" s="1025"/>
      <c r="F488" s="1013"/>
      <c r="G488" s="1025"/>
      <c r="H488" s="1013"/>
      <c r="I488" s="1025"/>
      <c r="J488" s="1013"/>
      <c r="K488" s="993"/>
      <c r="L488" s="1026"/>
      <c r="M488" s="1014"/>
      <c r="N488" s="1013"/>
      <c r="O488" s="993"/>
      <c r="P488" s="1013"/>
      <c r="Q488" s="993"/>
      <c r="R488" s="1013"/>
      <c r="S488" s="993"/>
      <c r="T488" s="1013"/>
      <c r="U488" s="56"/>
      <c r="Y488" s="706"/>
      <c r="Z488" s="1000"/>
      <c r="AA488" s="1137"/>
      <c r="AB488" s="1137"/>
      <c r="AC488" s="1137"/>
      <c r="AD488" s="1137"/>
      <c r="AE488" s="1137"/>
      <c r="AF488" s="1137"/>
      <c r="AG488" s="1137"/>
      <c r="AH488" s="1137"/>
      <c r="AI488" s="1137"/>
      <c r="AJ488" s="1137"/>
      <c r="AK488" s="1137"/>
      <c r="AL488" s="1137"/>
      <c r="AM488" s="1137"/>
      <c r="AN488" s="1137"/>
      <c r="AO488" s="1137"/>
      <c r="AP488" s="1137"/>
      <c r="AQ488" s="1137"/>
      <c r="AR488" s="1137"/>
      <c r="AS488" s="1137"/>
      <c r="AT488" s="1137"/>
      <c r="AU488" s="1137"/>
      <c r="AV488" s="986"/>
      <c r="AW488" s="1137"/>
      <c r="AX488" s="1137"/>
      <c r="AY488" s="1137"/>
      <c r="AZ488" s="1137"/>
      <c r="BA488" s="1137"/>
      <c r="BB488" s="1137"/>
      <c r="BC488" s="1137"/>
      <c r="BD488" s="1137"/>
      <c r="BE488" s="1137"/>
      <c r="BF488" s="1137"/>
      <c r="BG488" s="1137"/>
      <c r="BH488" s="1137"/>
      <c r="BI488" s="1137"/>
      <c r="BJ488" s="1137"/>
      <c r="BK488" s="974"/>
      <c r="BL488" s="974"/>
      <c r="BM488" s="974"/>
      <c r="BN488" s="1137"/>
      <c r="BO488" s="986"/>
      <c r="BP488" s="1137"/>
      <c r="BQ488" s="1137"/>
      <c r="BR488" s="1137"/>
      <c r="BS488" s="1137"/>
      <c r="BT488" s="1137"/>
      <c r="BU488" s="1137"/>
      <c r="BV488" s="1137"/>
    </row>
    <row r="489" spans="1:74" ht="12.95" customHeight="1">
      <c r="A489" s="1001"/>
      <c r="B489" s="18" t="s">
        <v>63</v>
      </c>
      <c r="C489" s="1023"/>
      <c r="D489" s="1016"/>
      <c r="E489" s="1024"/>
      <c r="F489" s="1016"/>
      <c r="G489" s="1024"/>
      <c r="H489" s="1016"/>
      <c r="I489" s="1024"/>
      <c r="J489" s="1016"/>
      <c r="K489" s="1015"/>
      <c r="L489" s="1015"/>
      <c r="M489" s="1023"/>
      <c r="N489" s="1016"/>
      <c r="O489" s="1015"/>
      <c r="P489" s="1016"/>
      <c r="Q489" s="1015"/>
      <c r="R489" s="1016"/>
      <c r="S489" s="1015"/>
      <c r="T489" s="1016"/>
      <c r="U489" s="56"/>
      <c r="Y489" s="706"/>
      <c r="Z489" s="1001"/>
      <c r="AA489" s="1138"/>
      <c r="AB489" s="1138"/>
      <c r="AC489" s="1138"/>
      <c r="AD489" s="1138"/>
      <c r="AE489" s="1138"/>
      <c r="AF489" s="1138"/>
      <c r="AG489" s="1138"/>
      <c r="AH489" s="1138"/>
      <c r="AI489" s="1138"/>
      <c r="AJ489" s="1138"/>
      <c r="AK489" s="1138"/>
      <c r="AL489" s="1138"/>
      <c r="AM489" s="1138"/>
      <c r="AN489" s="1138"/>
      <c r="AO489" s="1138"/>
      <c r="AP489" s="1138"/>
      <c r="AQ489" s="1138"/>
      <c r="AR489" s="1138"/>
      <c r="AS489" s="1138"/>
      <c r="AT489" s="1138"/>
      <c r="AU489" s="1138"/>
      <c r="AV489" s="987"/>
      <c r="AW489" s="1138"/>
      <c r="AX489" s="1138"/>
      <c r="AY489" s="1138"/>
      <c r="AZ489" s="1138"/>
      <c r="BA489" s="1138"/>
      <c r="BB489" s="1138"/>
      <c r="BC489" s="1138"/>
      <c r="BD489" s="1138"/>
      <c r="BE489" s="1138"/>
      <c r="BF489" s="1138"/>
      <c r="BG489" s="1138"/>
      <c r="BH489" s="1138"/>
      <c r="BI489" s="1138"/>
      <c r="BJ489" s="1138"/>
      <c r="BK489" s="975"/>
      <c r="BL489" s="975"/>
      <c r="BM489" s="975"/>
      <c r="BN489" s="1138"/>
      <c r="BO489" s="987"/>
      <c r="BP489" s="1138"/>
      <c r="BQ489" s="1138"/>
      <c r="BR489" s="1138"/>
      <c r="BS489" s="1138"/>
      <c r="BT489" s="1138"/>
      <c r="BU489" s="1138"/>
      <c r="BV489" s="1138"/>
    </row>
    <row r="490" spans="1:74" ht="13.5" customHeight="1">
      <c r="A490" s="1000" t="s">
        <v>74</v>
      </c>
      <c r="B490" s="14" t="s">
        <v>53</v>
      </c>
      <c r="C490" s="996" t="str">
        <f>VLOOKUP($C477,'2026年度(1年前期)'!$B$5:$N$208,COLUMN('2026年度(1年前期)'!$G$5),0)&amp;""</f>
        <v>看護学概論</v>
      </c>
      <c r="D490" s="997"/>
      <c r="E490" s="1002" t="str">
        <f>VLOOKUP($C477,'2026年度(2年前期)'!$B$5:$N$208,COLUMN('2026年度(2年前期)'!$G$5),0)&amp;""</f>
        <v>成人看護援助論Ⅰ(BLS)</v>
      </c>
      <c r="F490" s="997"/>
      <c r="G490" s="1002" t="str">
        <f>VLOOKUP($C477,'2026年度(3年前期)'!$B$5:$N$208,COLUMN('2026年度(3年前期)'!$G$5),0)&amp;""</f>
        <v>看護倫理</v>
      </c>
      <c r="H490" s="997"/>
      <c r="I490" s="1002" t="str">
        <f>VLOOKUP($C477,'2026年度(4年前期)'!$B$5:$N$208,COLUMN('2026年度(4年前期)'!$G$5),0)&amp;""</f>
        <v>国際看護活動論</v>
      </c>
      <c r="J490" s="997"/>
      <c r="K490" s="998" t="str">
        <f>VLOOKUP($C477,'2026年度(助産前期)'!$B$5:$N$208,COLUMN('2026年度(助産前期)'!$G$5),0)&amp;""</f>
        <v/>
      </c>
      <c r="L490" s="998"/>
      <c r="M490" s="996" t="str">
        <f>VLOOKUP($C477,'2026年度(M1前期)'!$B$5:$N$208,COLUMN('2026年度(M1前期)'!$G$5),0)&amp;""</f>
        <v/>
      </c>
      <c r="N490" s="997"/>
      <c r="O490" s="998" t="str">
        <f>VLOOKUP($C477,'2026年度(M2前期)'!$B$5:$N$208,COLUMN('2026年度(M2前期)'!$G$5),0)&amp;""</f>
        <v>特別研究</v>
      </c>
      <c r="P490" s="997"/>
      <c r="Q490" s="998" t="str">
        <f>VLOOKUP($C477,'2026年度(D1前期)'!$B$5:$N$208,COLUMN('2026年度(D1前期)'!$G$5),0)&amp;""</f>
        <v/>
      </c>
      <c r="R490" s="997"/>
      <c r="S490" s="998" t="str">
        <f>VLOOKUP($C477,'2026年度(D23前期)'!$B$5:$N$208,COLUMN('2026年度(D23前期)'!$G$5),0)&amp;""</f>
        <v>特別研究</v>
      </c>
      <c r="T490" s="997"/>
      <c r="U490" s="56"/>
      <c r="Y490" s="706"/>
      <c r="Z490" s="1000" t="str">
        <f>A490</f>
        <v>３時限（13：30～15：00）</v>
      </c>
      <c r="AA490" s="985" t="s">
        <v>178</v>
      </c>
      <c r="AB490" s="985" t="s">
        <v>311</v>
      </c>
      <c r="AC490" s="1136"/>
      <c r="AD490" s="1136"/>
      <c r="AE490" s="985" t="s">
        <v>311</v>
      </c>
      <c r="AF490" s="1136"/>
      <c r="AG490" s="985" t="s">
        <v>181</v>
      </c>
      <c r="AH490" s="985"/>
      <c r="AI490" s="1136"/>
      <c r="AJ490" s="1136"/>
      <c r="AK490" s="1136"/>
      <c r="AL490" s="1136"/>
      <c r="AM490" s="1136"/>
      <c r="AN490" s="1136"/>
      <c r="AO490" s="1136"/>
      <c r="AP490" s="1136"/>
      <c r="AQ490" s="1136"/>
      <c r="AR490" s="1136"/>
      <c r="AS490" s="1136"/>
      <c r="AT490" s="1136"/>
      <c r="AU490" s="1136"/>
      <c r="AV490" s="985" t="s">
        <v>134</v>
      </c>
      <c r="AW490" s="985" t="s">
        <v>196</v>
      </c>
      <c r="AX490" s="985" t="s">
        <v>196</v>
      </c>
      <c r="AY490" s="985" t="s">
        <v>196</v>
      </c>
      <c r="AZ490" s="1136"/>
      <c r="BA490" s="982"/>
      <c r="BB490" s="1136"/>
      <c r="BC490" s="1136"/>
      <c r="BD490" s="1136"/>
      <c r="BE490" s="1136"/>
      <c r="BF490" s="1136"/>
      <c r="BG490" s="1136"/>
      <c r="BH490" s="1136"/>
      <c r="BI490" s="1136"/>
      <c r="BJ490" s="1136"/>
      <c r="BK490" s="973"/>
      <c r="BL490" s="973"/>
      <c r="BM490" s="973"/>
      <c r="BN490" s="1136"/>
      <c r="BO490" s="985" t="s">
        <v>311</v>
      </c>
      <c r="BP490" s="1136"/>
      <c r="BQ490" s="1136"/>
      <c r="BR490" s="1136"/>
      <c r="BS490" s="1136"/>
      <c r="BT490" s="1136"/>
      <c r="BU490" s="1136"/>
      <c r="BV490" s="1136"/>
    </row>
    <row r="491" spans="1:74" ht="13.5" customHeight="1">
      <c r="A491" s="1000"/>
      <c r="B491" s="14" t="s">
        <v>58</v>
      </c>
      <c r="C491" s="992" t="str">
        <f>IFERROR(VLOOKUP(C490,科目・教員!$A$1:$B$355,2,0),"")</f>
        <v>矢富　有見子</v>
      </c>
      <c r="D491" s="993"/>
      <c r="E491" s="994" t="str">
        <f>IFERROR(VLOOKUP(E490,科目・教員!$A$1:$B$355,2,0),"")</f>
        <v/>
      </c>
      <c r="F491" s="993"/>
      <c r="G491" s="994" t="str">
        <f>IFERROR(VLOOKUP(G490,科目・教員!$A$1:$B$355,2,0),"")</f>
        <v>杉山　文乃</v>
      </c>
      <c r="H491" s="993"/>
      <c r="I491" s="994" t="str">
        <f>IFERROR(VLOOKUP(I490,科目・教員!$A$1:$B$355,2,0),"")</f>
        <v>須藤　恭子</v>
      </c>
      <c r="J491" s="993"/>
      <c r="K491" s="995" t="str">
        <f>IFERROR(VLOOKUP(K490,科目・教員!$A$1:$B$355,2,0),"")</f>
        <v/>
      </c>
      <c r="L491" s="995"/>
      <c r="M491" s="992" t="str">
        <f>IFERROR(VLOOKUP(M490,科目・教員!$A$1:$B$355,2,0),"")</f>
        <v/>
      </c>
      <c r="N491" s="993"/>
      <c r="O491" s="995" t="str">
        <f>IFERROR(VLOOKUP(O490,科目・教員!$A$1:$B$355,2,0),"")</f>
        <v/>
      </c>
      <c r="P491" s="993"/>
      <c r="Q491" s="995" t="str">
        <f>IFERROR(VLOOKUP(Q490,科目・教員!$A$1:$B$355,2,0),"")</f>
        <v/>
      </c>
      <c r="R491" s="993"/>
      <c r="S491" s="995" t="str">
        <f>IFERROR(VLOOKUP(S490,科目・教員!$A$1:$B$355,2,0),"")</f>
        <v/>
      </c>
      <c r="T491" s="993"/>
      <c r="U491" s="56"/>
      <c r="Y491" s="706"/>
      <c r="Z491" s="1000"/>
      <c r="AA491" s="986"/>
      <c r="AB491" s="986"/>
      <c r="AC491" s="1137"/>
      <c r="AD491" s="1137"/>
      <c r="AE491" s="986"/>
      <c r="AF491" s="1137"/>
      <c r="AG491" s="986"/>
      <c r="AH491" s="986"/>
      <c r="AI491" s="1137"/>
      <c r="AJ491" s="1137"/>
      <c r="AK491" s="1137"/>
      <c r="AL491" s="1137"/>
      <c r="AM491" s="1137"/>
      <c r="AN491" s="1137"/>
      <c r="AO491" s="1137"/>
      <c r="AP491" s="1137"/>
      <c r="AQ491" s="1137"/>
      <c r="AR491" s="1137"/>
      <c r="AS491" s="1137"/>
      <c r="AT491" s="1137"/>
      <c r="AU491" s="1137"/>
      <c r="AV491" s="986"/>
      <c r="AW491" s="986"/>
      <c r="AX491" s="986"/>
      <c r="AY491" s="986"/>
      <c r="AZ491" s="1137"/>
      <c r="BA491" s="983"/>
      <c r="BB491" s="1137"/>
      <c r="BC491" s="1137"/>
      <c r="BD491" s="1137"/>
      <c r="BE491" s="1137"/>
      <c r="BF491" s="1137"/>
      <c r="BG491" s="1137"/>
      <c r="BH491" s="1137"/>
      <c r="BI491" s="1137"/>
      <c r="BJ491" s="1137"/>
      <c r="BK491" s="974"/>
      <c r="BL491" s="974"/>
      <c r="BM491" s="974"/>
      <c r="BN491" s="1137"/>
      <c r="BO491" s="986"/>
      <c r="BP491" s="1137"/>
      <c r="BQ491" s="1137"/>
      <c r="BR491" s="1137"/>
      <c r="BS491" s="1137"/>
      <c r="BT491" s="1137"/>
      <c r="BU491" s="1137"/>
      <c r="BV491" s="1137"/>
    </row>
    <row r="492" spans="1:74" ht="13.5" customHeight="1">
      <c r="A492" s="1000"/>
      <c r="B492" s="14" t="s">
        <v>69</v>
      </c>
      <c r="C492" s="992" t="str">
        <f>VLOOKUP($C477,'2026年度(1年前期)'!$B$5:$N$208,COLUMN('2026年度(1年前期)'!$G$5)+1,0)&amp;""</f>
        <v>101</v>
      </c>
      <c r="D492" s="993"/>
      <c r="E492" s="994" t="str">
        <f>VLOOKUP($C477,'2026年度(2年前期)'!$B$5:$N$208,COLUMN('2026年度(2年前期)'!$G$5)+1,0)&amp;""</f>
        <v>アリーナ･成人実･102</v>
      </c>
      <c r="F492" s="993"/>
      <c r="G492" s="994" t="str">
        <f>VLOOKUP($C477,'2026年度(3年前期)'!$B$5:$N$208,COLUMN('2026年度(3年前期)'!$G$5)+1,0)&amp;""</f>
        <v>301･302･303</v>
      </c>
      <c r="H492" s="993"/>
      <c r="I492" s="994" t="str">
        <f>VLOOKUP($C477,'2026年度(4年前期)'!$B$5:$N$208,COLUMN('2026年度(4年前期)'!$G$5)+1,0)&amp;""</f>
        <v>201</v>
      </c>
      <c r="J492" s="993"/>
      <c r="K492" s="995" t="str">
        <f>VLOOKUP($C477,'2026年度(助産前期)'!$B$5:$N$208,COLUMN('2026年度(助産前期)'!$G$5)+1,0)&amp;""</f>
        <v/>
      </c>
      <c r="L492" s="995"/>
      <c r="M492" s="992" t="str">
        <f>VLOOKUP($C477,'2026年度(M1前期)'!$B$5:$N$208,COLUMN('2026年度(M1前期)'!$G$5)+1,0)&amp;""</f>
        <v/>
      </c>
      <c r="N492" s="993"/>
      <c r="O492" s="995" t="str">
        <f>VLOOKUP($C477,'2026年度(M2前期)'!$B$5:$N$208,COLUMN('2026年度(M2前期)'!$G$5)+1,0)&amp;""</f>
        <v/>
      </c>
      <c r="P492" s="993"/>
      <c r="Q492" s="995" t="str">
        <f>VLOOKUP($C477,'2026年度(D1前期)'!$B$5:$N$208,COLUMN('2026年度(D1前期)'!$G$5)+1,0)&amp;""</f>
        <v/>
      </c>
      <c r="R492" s="993"/>
      <c r="S492" s="995" t="str">
        <f>VLOOKUP($C477,'2026年度(D23前期)'!$B$5:$N$208,COLUMN('2026年度(D23前期)'!$G$5)+1,0)&amp;""</f>
        <v/>
      </c>
      <c r="T492" s="993"/>
      <c r="U492" s="56"/>
      <c r="Y492" s="706"/>
      <c r="Z492" s="1000"/>
      <c r="AA492" s="986"/>
      <c r="AB492" s="986"/>
      <c r="AC492" s="1137"/>
      <c r="AD492" s="1137"/>
      <c r="AE492" s="986"/>
      <c r="AF492" s="1137"/>
      <c r="AG492" s="986"/>
      <c r="AH492" s="986"/>
      <c r="AI492" s="1137"/>
      <c r="AJ492" s="1137"/>
      <c r="AK492" s="1137"/>
      <c r="AL492" s="1137"/>
      <c r="AM492" s="1137"/>
      <c r="AN492" s="1137"/>
      <c r="AO492" s="1137"/>
      <c r="AP492" s="1137"/>
      <c r="AQ492" s="1137"/>
      <c r="AR492" s="1137"/>
      <c r="AS492" s="1137"/>
      <c r="AT492" s="1137"/>
      <c r="AU492" s="1137"/>
      <c r="AV492" s="986"/>
      <c r="AW492" s="986"/>
      <c r="AX492" s="986"/>
      <c r="AY492" s="986"/>
      <c r="AZ492" s="1137"/>
      <c r="BA492" s="983"/>
      <c r="BB492" s="1137"/>
      <c r="BC492" s="1137"/>
      <c r="BD492" s="1137"/>
      <c r="BE492" s="1137"/>
      <c r="BF492" s="1137"/>
      <c r="BG492" s="1137"/>
      <c r="BH492" s="1137"/>
      <c r="BI492" s="1137"/>
      <c r="BJ492" s="1137"/>
      <c r="BK492" s="974"/>
      <c r="BL492" s="974"/>
      <c r="BM492" s="974"/>
      <c r="BN492" s="1137"/>
      <c r="BO492" s="986"/>
      <c r="BP492" s="1137"/>
      <c r="BQ492" s="1137"/>
      <c r="BR492" s="1137"/>
      <c r="BS492" s="1137"/>
      <c r="BT492" s="1137"/>
      <c r="BU492" s="1137"/>
      <c r="BV492" s="1137"/>
    </row>
    <row r="493" spans="1:74" ht="13.5" customHeight="1">
      <c r="A493" s="1017"/>
      <c r="B493" s="15" t="s">
        <v>63</v>
      </c>
      <c r="C493" s="991"/>
      <c r="D493" s="989"/>
      <c r="E493" s="988"/>
      <c r="F493" s="989"/>
      <c r="G493" s="988"/>
      <c r="H493" s="989"/>
      <c r="I493" s="988"/>
      <c r="J493" s="989"/>
      <c r="K493" s="990"/>
      <c r="L493" s="990"/>
      <c r="M493" s="991"/>
      <c r="N493" s="989"/>
      <c r="O493" s="990"/>
      <c r="P493" s="989"/>
      <c r="Q493" s="990"/>
      <c r="R493" s="989"/>
      <c r="S493" s="990"/>
      <c r="T493" s="989"/>
      <c r="U493" s="56"/>
      <c r="Y493" s="706"/>
      <c r="Z493" s="1001"/>
      <c r="AA493" s="987"/>
      <c r="AB493" s="987"/>
      <c r="AC493" s="1138"/>
      <c r="AD493" s="1138"/>
      <c r="AE493" s="987"/>
      <c r="AF493" s="1138"/>
      <c r="AG493" s="987"/>
      <c r="AH493" s="987"/>
      <c r="AI493" s="1138"/>
      <c r="AJ493" s="1138"/>
      <c r="AK493" s="1138"/>
      <c r="AL493" s="1138"/>
      <c r="AM493" s="1138"/>
      <c r="AN493" s="1138"/>
      <c r="AO493" s="1138"/>
      <c r="AP493" s="1138"/>
      <c r="AQ493" s="1138"/>
      <c r="AR493" s="1138"/>
      <c r="AS493" s="1138"/>
      <c r="AT493" s="1138"/>
      <c r="AU493" s="1138"/>
      <c r="AV493" s="987"/>
      <c r="AW493" s="987"/>
      <c r="AX493" s="987"/>
      <c r="AY493" s="987"/>
      <c r="AZ493" s="1138"/>
      <c r="BA493" s="984"/>
      <c r="BB493" s="1138"/>
      <c r="BC493" s="1138"/>
      <c r="BD493" s="1138"/>
      <c r="BE493" s="1138"/>
      <c r="BF493" s="1138"/>
      <c r="BG493" s="1138"/>
      <c r="BH493" s="1138"/>
      <c r="BI493" s="1138"/>
      <c r="BJ493" s="1138"/>
      <c r="BK493" s="975"/>
      <c r="BL493" s="975"/>
      <c r="BM493" s="975"/>
      <c r="BN493" s="1138"/>
      <c r="BO493" s="987"/>
      <c r="BP493" s="1138"/>
      <c r="BQ493" s="1138"/>
      <c r="BR493" s="1138"/>
      <c r="BS493" s="1138"/>
      <c r="BT493" s="1138"/>
      <c r="BU493" s="1138"/>
      <c r="BV493" s="1138"/>
    </row>
    <row r="494" spans="1:74" ht="13.5" customHeight="1">
      <c r="A494" s="1000" t="s">
        <v>75</v>
      </c>
      <c r="B494" s="14" t="s">
        <v>53</v>
      </c>
      <c r="C494" s="1093" t="str">
        <f>VLOOKUP($C477,'2026年度(1年前期)'!$B$5:$N$208,COLUMN('2026年度(1年前期)'!$I$5),0)&amp;""</f>
        <v>英語Ⅰ(CD)
情報リテラシー(AB)</v>
      </c>
      <c r="D494" s="1063"/>
      <c r="E494" s="1002" t="str">
        <f>VLOOKUP($C477,'2026年度(2年前期)'!$B$5:$N$208,COLUMN('2026年度(2年前期)'!$I$5),0)&amp;""</f>
        <v>成人看護援助論Ⅰ(BLS)</v>
      </c>
      <c r="F494" s="997"/>
      <c r="G494" s="1002" t="str">
        <f>VLOOKUP($C477,'2026年度(3年前期)'!$B$5:$N$208,COLUMN('2026年度(3年前期)'!$I$5),0)&amp;""</f>
        <v>看護教育論</v>
      </c>
      <c r="H494" s="997"/>
      <c r="I494" s="1002" t="str">
        <f>VLOOKUP($C477,'2026年度(4年前期)'!$B$5:$N$208,COLUMN('2026年度(4年前期)'!$I$5),0)&amp;""</f>
        <v>高度先駆的医療看護Ⅴ(長寿･地域看護)</v>
      </c>
      <c r="J494" s="997"/>
      <c r="K494" s="998" t="str">
        <f>VLOOKUP($C477,'2026年度(助産前期)'!$B$5:$N$208,COLUMN('2026年度(助産前期)'!$I$5),0)&amp;""</f>
        <v/>
      </c>
      <c r="L494" s="998"/>
      <c r="M494" s="996" t="str">
        <f>VLOOKUP($C477,'2026年度(M1前期)'!$B$5:$N$208,COLUMN('2026年度(M1前期)'!$I$5),0)&amp;""</f>
        <v/>
      </c>
      <c r="N494" s="997"/>
      <c r="O494" s="998" t="str">
        <f>VLOOKUP($C477,'2026年度(M2前期)'!$B$5:$N$208,COLUMN('2026年度(M2前期)'!$I$5),0)&amp;""</f>
        <v>特別研究</v>
      </c>
      <c r="P494" s="997"/>
      <c r="Q494" s="998" t="str">
        <f>VLOOKUP($C477,'2026年度(D1前期)'!$B$5:$N$208,COLUMN('2026年度(D1前期)'!$I$5),0)&amp;""</f>
        <v/>
      </c>
      <c r="R494" s="997"/>
      <c r="S494" s="998" t="str">
        <f>VLOOKUP($C477,'2026年度(D23前期)'!$B$5:$N$208,COLUMN('2026年度(D23前期)'!$I$5),0)&amp;""</f>
        <v>特別研究</v>
      </c>
      <c r="T494" s="997"/>
      <c r="U494" s="58"/>
      <c r="Y494" s="706"/>
      <c r="Z494" s="1000" t="str">
        <f>A494</f>
        <v>４時限（15：10～16：40）</v>
      </c>
      <c r="AA494" s="985" t="s">
        <v>217</v>
      </c>
      <c r="AB494" s="985" t="s">
        <v>311</v>
      </c>
      <c r="AC494" s="1136"/>
      <c r="AD494" s="1136"/>
      <c r="AE494" s="985" t="s">
        <v>311</v>
      </c>
      <c r="AF494" s="1136"/>
      <c r="AG494" s="985" t="s">
        <v>218</v>
      </c>
      <c r="AH494" s="985" t="s">
        <v>316</v>
      </c>
      <c r="AI494" s="985" t="s">
        <v>218</v>
      </c>
      <c r="AJ494" s="1148"/>
      <c r="AK494" s="1136"/>
      <c r="AL494" s="1136"/>
      <c r="AM494" s="1136"/>
      <c r="AN494" s="1136"/>
      <c r="AO494" s="1136"/>
      <c r="AP494" s="1136"/>
      <c r="AQ494" s="1136"/>
      <c r="AR494" s="1136"/>
      <c r="AS494" s="1136"/>
      <c r="AT494" s="1136"/>
      <c r="AU494" s="1136"/>
      <c r="AV494" s="985" t="s">
        <v>134</v>
      </c>
      <c r="AW494" s="985" t="s">
        <v>183</v>
      </c>
      <c r="AX494" s="1136"/>
      <c r="AY494" s="1136"/>
      <c r="AZ494" s="1136"/>
      <c r="BA494" s="982"/>
      <c r="BB494" s="1136"/>
      <c r="BC494" s="1136"/>
      <c r="BD494" s="1136"/>
      <c r="BE494" s="1136"/>
      <c r="BF494" s="985" t="s">
        <v>316</v>
      </c>
      <c r="BG494" s="1136"/>
      <c r="BH494" s="1136"/>
      <c r="BI494" s="1136"/>
      <c r="BJ494" s="1136"/>
      <c r="BK494" s="973"/>
      <c r="BL494" s="973"/>
      <c r="BM494" s="973"/>
      <c r="BN494" s="1136"/>
      <c r="BO494" s="985" t="s">
        <v>311</v>
      </c>
      <c r="BP494" s="1136"/>
      <c r="BQ494" s="1136"/>
      <c r="BR494" s="1136"/>
      <c r="BS494" s="1136"/>
      <c r="BT494" s="1136"/>
      <c r="BU494" s="1136"/>
      <c r="BV494" s="1136"/>
    </row>
    <row r="495" spans="1:74" ht="13.5" customHeight="1">
      <c r="A495" s="1000"/>
      <c r="B495" s="14" t="s">
        <v>58</v>
      </c>
      <c r="C495" s="1092" t="str">
        <f>IFERROR(VLOOKUP(C494,科目・教員!$A$1:$B$355,2,0),"")</f>
        <v/>
      </c>
      <c r="D495" s="1061"/>
      <c r="E495" s="994" t="str">
        <f>IFERROR(VLOOKUP(E494,科目・教員!$A$1:$B$355,2,0),"")</f>
        <v/>
      </c>
      <c r="F495" s="993"/>
      <c r="G495" s="994" t="str">
        <f>IFERROR(VLOOKUP(G494,科目・教員!$A$1:$B$355,2,0),"")</f>
        <v>亀岡　智美</v>
      </c>
      <c r="H495" s="993"/>
      <c r="I495" s="994" t="str">
        <f>IFERROR(VLOOKUP(I494,科目・教員!$A$1:$B$355,2,0),"")</f>
        <v>綿貫　成明</v>
      </c>
      <c r="J495" s="993"/>
      <c r="K495" s="995" t="str">
        <f>IFERROR(VLOOKUP(K494,科目・教員!$A$1:$B$355,2,0),"")</f>
        <v/>
      </c>
      <c r="L495" s="995"/>
      <c r="M495" s="992" t="str">
        <f>IFERROR(VLOOKUP(M494,科目・教員!$A$1:$B$355,2,0),"")</f>
        <v/>
      </c>
      <c r="N495" s="993"/>
      <c r="O495" s="995" t="str">
        <f>IFERROR(VLOOKUP(O494,科目・教員!$A$1:$B$355,2,0),"")</f>
        <v/>
      </c>
      <c r="P495" s="993"/>
      <c r="Q495" s="995" t="str">
        <f>IFERROR(VLOOKUP(Q494,科目・教員!$A$1:$B$355,2,0),"")</f>
        <v/>
      </c>
      <c r="R495" s="993"/>
      <c r="S495" s="995" t="str">
        <f>IFERROR(VLOOKUP(S494,科目・教員!$A$1:$B$355,2,0),"")</f>
        <v/>
      </c>
      <c r="T495" s="993"/>
      <c r="U495" s="58"/>
      <c r="Y495" s="706"/>
      <c r="Z495" s="1000"/>
      <c r="AA495" s="986"/>
      <c r="AB495" s="986"/>
      <c r="AC495" s="1137"/>
      <c r="AD495" s="1137"/>
      <c r="AE495" s="986"/>
      <c r="AF495" s="1137"/>
      <c r="AG495" s="986"/>
      <c r="AH495" s="986"/>
      <c r="AI495" s="986"/>
      <c r="AJ495" s="1149"/>
      <c r="AK495" s="1137"/>
      <c r="AL495" s="1137"/>
      <c r="AM495" s="1137"/>
      <c r="AN495" s="1137"/>
      <c r="AO495" s="1137"/>
      <c r="AP495" s="1137"/>
      <c r="AQ495" s="1137"/>
      <c r="AR495" s="1137"/>
      <c r="AS495" s="1137"/>
      <c r="AT495" s="1137"/>
      <c r="AU495" s="1137"/>
      <c r="AV495" s="986"/>
      <c r="AW495" s="986"/>
      <c r="AX495" s="1137"/>
      <c r="AY495" s="1137"/>
      <c r="AZ495" s="1137"/>
      <c r="BA495" s="983"/>
      <c r="BB495" s="1137"/>
      <c r="BC495" s="1137"/>
      <c r="BD495" s="1137"/>
      <c r="BE495" s="1137"/>
      <c r="BF495" s="986"/>
      <c r="BG495" s="1137"/>
      <c r="BH495" s="1137"/>
      <c r="BI495" s="1137"/>
      <c r="BJ495" s="1137"/>
      <c r="BK495" s="974"/>
      <c r="BL495" s="974"/>
      <c r="BM495" s="974"/>
      <c r="BN495" s="1137"/>
      <c r="BO495" s="986"/>
      <c r="BP495" s="1137"/>
      <c r="BQ495" s="1137"/>
      <c r="BR495" s="1137"/>
      <c r="BS495" s="1137"/>
      <c r="BT495" s="1137"/>
      <c r="BU495" s="1137"/>
      <c r="BV495" s="1137"/>
    </row>
    <row r="496" spans="1:74" ht="13.5" customHeight="1">
      <c r="A496" s="1000"/>
      <c r="B496" s="14" t="s">
        <v>69</v>
      </c>
      <c r="C496" s="1092" t="str">
        <f>VLOOKUP($C477,'2026年度(1年前期)'!$B$5:$N$208,COLUMN('2026年度(1年前期)'!$I$5)+1,0)&amp;""</f>
        <v>英C：2０3
英D：201
情：101</v>
      </c>
      <c r="D496" s="1061"/>
      <c r="E496" s="994" t="str">
        <f>VLOOKUP($C477,'2026年度(2年前期)'!$B$5:$N$208,COLUMN('2026年度(2年前期)'!$I$5)+1,0)&amp;""</f>
        <v>アリーナ･成人実･102</v>
      </c>
      <c r="F496" s="993"/>
      <c r="G496" s="994" t="str">
        <f>VLOOKUP($C477,'2026年度(3年前期)'!$B$5:$N$208,COLUMN('2026年度(3年前期)'!$I$5)+1,0)&amp;""</f>
        <v>301</v>
      </c>
      <c r="H496" s="993"/>
      <c r="I496" s="994" t="str">
        <f>VLOOKUP($C477,'2026年度(4年前期)'!$B$5:$N$208,COLUMN('2026年度(4年前期)'!$I$5)+1,0)&amp;""</f>
        <v>202・情報処理室</v>
      </c>
      <c r="J496" s="993"/>
      <c r="K496" s="995" t="str">
        <f>VLOOKUP($C477,'2026年度(助産前期)'!$B$5:$N$208,COLUMN('2026年度(助産前期)'!$I$5)+1,0)&amp;""</f>
        <v/>
      </c>
      <c r="L496" s="995"/>
      <c r="M496" s="992" t="str">
        <f>VLOOKUP($C477,'2026年度(M1前期)'!$B$5:$N$208,COLUMN('2026年度(M1前期)'!$I$5)+1,0)&amp;""</f>
        <v/>
      </c>
      <c r="N496" s="993"/>
      <c r="O496" s="995" t="str">
        <f>VLOOKUP($C477,'2026年度(M2前期)'!$B$5:$N$208,COLUMN('2026年度(M2前期)'!$I$5)+1,0)&amp;""</f>
        <v/>
      </c>
      <c r="P496" s="993"/>
      <c r="Q496" s="995" t="str">
        <f>VLOOKUP($C477,'2026年度(D1前期)'!$B$5:$N$208,COLUMN('2026年度(D1前期)'!$I$5)+1,0)&amp;""</f>
        <v/>
      </c>
      <c r="R496" s="993"/>
      <c r="S496" s="995" t="str">
        <f>VLOOKUP($C477,'2026年度(D23前期)'!$B$5:$N$208,COLUMN('2026年度(D23前期)'!$I$5)+1,0)&amp;""</f>
        <v/>
      </c>
      <c r="T496" s="993"/>
      <c r="U496" s="58"/>
      <c r="Y496" s="706"/>
      <c r="Z496" s="1000"/>
      <c r="AA496" s="986"/>
      <c r="AB496" s="986"/>
      <c r="AC496" s="1137"/>
      <c r="AD496" s="1137"/>
      <c r="AE496" s="986"/>
      <c r="AF496" s="1137"/>
      <c r="AG496" s="986"/>
      <c r="AH496" s="986"/>
      <c r="AI496" s="986"/>
      <c r="AJ496" s="1149"/>
      <c r="AK496" s="1137"/>
      <c r="AL496" s="1137"/>
      <c r="AM496" s="1137"/>
      <c r="AN496" s="1137"/>
      <c r="AO496" s="1137"/>
      <c r="AP496" s="1137"/>
      <c r="AQ496" s="1137"/>
      <c r="AR496" s="1137"/>
      <c r="AS496" s="1137"/>
      <c r="AT496" s="1137"/>
      <c r="AU496" s="1137"/>
      <c r="AV496" s="986"/>
      <c r="AW496" s="986"/>
      <c r="AX496" s="1137"/>
      <c r="AY496" s="1137"/>
      <c r="AZ496" s="1137"/>
      <c r="BA496" s="983"/>
      <c r="BB496" s="1137"/>
      <c r="BC496" s="1137"/>
      <c r="BD496" s="1137"/>
      <c r="BE496" s="1137"/>
      <c r="BF496" s="986"/>
      <c r="BG496" s="1137"/>
      <c r="BH496" s="1137"/>
      <c r="BI496" s="1137"/>
      <c r="BJ496" s="1137"/>
      <c r="BK496" s="974"/>
      <c r="BL496" s="974"/>
      <c r="BM496" s="974"/>
      <c r="BN496" s="1137"/>
      <c r="BO496" s="986"/>
      <c r="BP496" s="1137"/>
      <c r="BQ496" s="1137"/>
      <c r="BR496" s="1137"/>
      <c r="BS496" s="1137"/>
      <c r="BT496" s="1137"/>
      <c r="BU496" s="1137"/>
      <c r="BV496" s="1137"/>
    </row>
    <row r="497" spans="1:74" ht="13.5" customHeight="1">
      <c r="A497" s="1001"/>
      <c r="B497" s="15" t="s">
        <v>63</v>
      </c>
      <c r="C497" s="1090" t="s">
        <v>184</v>
      </c>
      <c r="D497" s="1091"/>
      <c r="E497" s="988"/>
      <c r="F497" s="989"/>
      <c r="G497" s="988"/>
      <c r="H497" s="989"/>
      <c r="I497" s="988"/>
      <c r="J497" s="989"/>
      <c r="K497" s="990"/>
      <c r="L497" s="990"/>
      <c r="M497" s="991"/>
      <c r="N497" s="989"/>
      <c r="O497" s="990"/>
      <c r="P497" s="989"/>
      <c r="Q497" s="990"/>
      <c r="R497" s="989"/>
      <c r="S497" s="990"/>
      <c r="T497" s="989"/>
      <c r="U497" s="58"/>
      <c r="Y497" s="706"/>
      <c r="Z497" s="1001"/>
      <c r="AA497" s="987"/>
      <c r="AB497" s="987"/>
      <c r="AC497" s="1138"/>
      <c r="AD497" s="1138"/>
      <c r="AE497" s="987"/>
      <c r="AF497" s="1138"/>
      <c r="AG497" s="987"/>
      <c r="AH497" s="987"/>
      <c r="AI497" s="987"/>
      <c r="AJ497" s="1150"/>
      <c r="AK497" s="1138"/>
      <c r="AL497" s="1138"/>
      <c r="AM497" s="1138"/>
      <c r="AN497" s="1138"/>
      <c r="AO497" s="1138"/>
      <c r="AP497" s="1138"/>
      <c r="AQ497" s="1138"/>
      <c r="AR497" s="1138"/>
      <c r="AS497" s="1138"/>
      <c r="AT497" s="1138"/>
      <c r="AU497" s="1138"/>
      <c r="AV497" s="987"/>
      <c r="AW497" s="987"/>
      <c r="AX497" s="1138"/>
      <c r="AY497" s="1138"/>
      <c r="AZ497" s="1138"/>
      <c r="BA497" s="984"/>
      <c r="BB497" s="1138"/>
      <c r="BC497" s="1138"/>
      <c r="BD497" s="1138"/>
      <c r="BE497" s="1138"/>
      <c r="BF497" s="987"/>
      <c r="BG497" s="1138"/>
      <c r="BH497" s="1138"/>
      <c r="BI497" s="1138"/>
      <c r="BJ497" s="1138"/>
      <c r="BK497" s="975"/>
      <c r="BL497" s="975"/>
      <c r="BM497" s="975"/>
      <c r="BN497" s="1138"/>
      <c r="BO497" s="987"/>
      <c r="BP497" s="1138"/>
      <c r="BQ497" s="1138"/>
      <c r="BR497" s="1138"/>
      <c r="BS497" s="1138"/>
      <c r="BT497" s="1138"/>
      <c r="BU497" s="1138"/>
      <c r="BV497" s="1138"/>
    </row>
    <row r="498" spans="1:74" ht="16.5" customHeight="1">
      <c r="A498" s="1000" t="s">
        <v>78</v>
      </c>
      <c r="B498" s="14" t="s">
        <v>53</v>
      </c>
      <c r="C498" s="1093" t="str">
        <f>VLOOKUP($C477,'2026年度(1年前期)'!$B$5:$N$208,COLUMN('2026年度(1年前期)'!$K$5),0)&amp;""</f>
        <v>英語Ⅰ(AB)
情報リテラシー(CD)</v>
      </c>
      <c r="D498" s="1063"/>
      <c r="E498" s="1002" t="str">
        <f>VLOOKUP($C477,'2026年度(2年前期)'!$B$5:$N$208,COLUMN('2026年度(2年前期)'!$K$5),0)&amp;""</f>
        <v/>
      </c>
      <c r="F498" s="997"/>
      <c r="G498" s="1002" t="str">
        <f>VLOOKUP($C477,'2026年度(3年前期)'!$B$5:$N$208,COLUMN('2026年度(3年前期)'!$K$5),0)&amp;""</f>
        <v/>
      </c>
      <c r="H498" s="997"/>
      <c r="I498" s="1002" t="str">
        <f>VLOOKUP($C477,'2026年度(4年前期)'!$B$5:$N$208,COLUMN('2026年度(4年前期)'!$K$5),0)&amp;""</f>
        <v>国際看護学実習Ⅱオリエンテーション②</v>
      </c>
      <c r="J498" s="997"/>
      <c r="K498" s="998" t="str">
        <f>VLOOKUP($C477,'2026年度(助産前期)'!$B$5:$N$208,COLUMN('2026年度(助産前期)'!$K$5),0)&amp;""</f>
        <v/>
      </c>
      <c r="L498" s="998"/>
      <c r="M498" s="996" t="str">
        <f>VLOOKUP($C477,'2026年度(M1前期)'!$B$5:$N$208,COLUMN('2026年度(M1前期)'!$K$5),0)&amp;""</f>
        <v/>
      </c>
      <c r="N498" s="997"/>
      <c r="O498" s="998" t="str">
        <f>VLOOKUP($C477,'2026年度(M2前期)'!$B$5:$N$208,COLUMN('2026年度(M2前期)'!$K$5),0)&amp;""</f>
        <v/>
      </c>
      <c r="P498" s="997"/>
      <c r="Q498" s="998" t="str">
        <f>VLOOKUP($C477,'2026年度(D1前期)'!$B$5:$N$208,COLUMN('2026年度(D1前期)'!$K$5),0)&amp;""</f>
        <v/>
      </c>
      <c r="R498" s="997"/>
      <c r="S498" s="998" t="str">
        <f>VLOOKUP($C477,'2026年度(D23前期)'!$B$5:$N$208,COLUMN('2026年度(D23前期)'!$K$5),0)&amp;""</f>
        <v/>
      </c>
      <c r="T498" s="997"/>
      <c r="U498" s="56"/>
      <c r="Y498" s="706"/>
      <c r="Z498" s="1000" t="str">
        <f>A498</f>
        <v>５時限（16：50～18：20）</v>
      </c>
      <c r="AA498" s="985" t="s">
        <v>217</v>
      </c>
      <c r="AB498" s="1136"/>
      <c r="AC498" s="1136"/>
      <c r="AD498" s="1136"/>
      <c r="AE498" s="1136"/>
      <c r="AF498" s="1136"/>
      <c r="AG498" s="985" t="s">
        <v>218</v>
      </c>
      <c r="AH498" s="985" t="s">
        <v>317</v>
      </c>
      <c r="AI498" s="985" t="s">
        <v>218</v>
      </c>
      <c r="AJ498" s="1148"/>
      <c r="AK498" s="1136"/>
      <c r="AL498" s="1136"/>
      <c r="AM498" s="1136"/>
      <c r="AN498" s="1136"/>
      <c r="AO498" s="1136"/>
      <c r="AP498" s="1136"/>
      <c r="AQ498" s="1136"/>
      <c r="AR498" s="1136"/>
      <c r="AS498" s="1136"/>
      <c r="AT498" s="1136"/>
      <c r="AU498" s="1136"/>
      <c r="AV498" s="985" t="s">
        <v>134</v>
      </c>
      <c r="AW498" s="1136"/>
      <c r="AX498" s="1136"/>
      <c r="AY498" s="1136"/>
      <c r="AZ498" s="1136"/>
      <c r="BA498" s="982"/>
      <c r="BB498" s="1136"/>
      <c r="BC498" s="1136"/>
      <c r="BD498" s="1136"/>
      <c r="BE498" s="1136"/>
      <c r="BF498" s="1136"/>
      <c r="BG498" s="1136"/>
      <c r="BH498" s="1136"/>
      <c r="BI498" s="1136"/>
      <c r="BJ498" s="1136"/>
      <c r="BK498" s="973"/>
      <c r="BL498" s="973"/>
      <c r="BM498" s="973"/>
      <c r="BN498" s="1136"/>
      <c r="BO498" s="985" t="s">
        <v>311</v>
      </c>
      <c r="BP498" s="1136"/>
      <c r="BQ498" s="1136"/>
      <c r="BR498" s="1136"/>
      <c r="BS498" s="1136"/>
      <c r="BT498" s="1136"/>
      <c r="BU498" s="1136"/>
      <c r="BV498" s="1136"/>
    </row>
    <row r="499" spans="1:74" ht="13.5" customHeight="1">
      <c r="A499" s="1000"/>
      <c r="B499" s="14" t="s">
        <v>58</v>
      </c>
      <c r="C499" s="1092" t="str">
        <f>IFERROR(VLOOKUP(C498,科目・教員!$A$1:$B$355,2,0),"")</f>
        <v/>
      </c>
      <c r="D499" s="1061"/>
      <c r="E499" s="994" t="str">
        <f>IFERROR(VLOOKUP(E498,科目・教員!$A$1:$B$355,2,0),"")</f>
        <v/>
      </c>
      <c r="F499" s="993"/>
      <c r="G499" s="994" t="str">
        <f>IFERROR(VLOOKUP(G498,科目・教員!$A$1:$B$355,2,0),"")</f>
        <v/>
      </c>
      <c r="H499" s="993"/>
      <c r="I499" s="994" t="str">
        <f>IFERROR(VLOOKUP(I498,科目・教員!$A$1:$B$355,2,0),"")</f>
        <v/>
      </c>
      <c r="J499" s="993"/>
      <c r="K499" s="995" t="str">
        <f>IFERROR(VLOOKUP(K498,科目・教員!$A$1:$B$355,2,0),"")</f>
        <v/>
      </c>
      <c r="L499" s="995"/>
      <c r="M499" s="992" t="str">
        <f>IFERROR(VLOOKUP(M498,科目・教員!$A$1:$B$355,2,0),"")</f>
        <v/>
      </c>
      <c r="N499" s="993"/>
      <c r="O499" s="995" t="str">
        <f>IFERROR(VLOOKUP(O498,科目・教員!$A$1:$B$355,2,0),"")</f>
        <v/>
      </c>
      <c r="P499" s="993"/>
      <c r="Q499" s="995" t="str">
        <f>IFERROR(VLOOKUP(Q498,科目・教員!$A$1:$B$355,2,0),"")</f>
        <v/>
      </c>
      <c r="R499" s="993"/>
      <c r="S499" s="995" t="str">
        <f>IFERROR(VLOOKUP(S498,科目・教員!$A$1:$B$355,2,0),"")</f>
        <v/>
      </c>
      <c r="T499" s="993"/>
      <c r="U499" s="56"/>
      <c r="Y499" s="706"/>
      <c r="Z499" s="1000"/>
      <c r="AA499" s="986"/>
      <c r="AB499" s="1137"/>
      <c r="AC499" s="1137"/>
      <c r="AD499" s="1137"/>
      <c r="AE499" s="1137"/>
      <c r="AF499" s="1137"/>
      <c r="AG499" s="986"/>
      <c r="AH499" s="986"/>
      <c r="AI499" s="986"/>
      <c r="AJ499" s="1149"/>
      <c r="AK499" s="1137"/>
      <c r="AL499" s="1137"/>
      <c r="AM499" s="1137"/>
      <c r="AN499" s="1137"/>
      <c r="AO499" s="1137"/>
      <c r="AP499" s="1137"/>
      <c r="AQ499" s="1137"/>
      <c r="AR499" s="1137"/>
      <c r="AS499" s="1137"/>
      <c r="AT499" s="1137"/>
      <c r="AU499" s="1137"/>
      <c r="AV499" s="986"/>
      <c r="AW499" s="1137"/>
      <c r="AX499" s="1137"/>
      <c r="AY499" s="1137"/>
      <c r="AZ499" s="1137"/>
      <c r="BA499" s="983"/>
      <c r="BB499" s="1137"/>
      <c r="BC499" s="1137"/>
      <c r="BD499" s="1137"/>
      <c r="BE499" s="1137"/>
      <c r="BF499" s="1137"/>
      <c r="BG499" s="1137"/>
      <c r="BH499" s="1137"/>
      <c r="BI499" s="1137"/>
      <c r="BJ499" s="1137"/>
      <c r="BK499" s="974"/>
      <c r="BL499" s="974"/>
      <c r="BM499" s="974"/>
      <c r="BN499" s="1137"/>
      <c r="BO499" s="986"/>
      <c r="BP499" s="1137"/>
      <c r="BQ499" s="1137"/>
      <c r="BR499" s="1137"/>
      <c r="BS499" s="1137"/>
      <c r="BT499" s="1137"/>
      <c r="BU499" s="1137"/>
      <c r="BV499" s="1137"/>
    </row>
    <row r="500" spans="1:74" ht="13.5" customHeight="1">
      <c r="A500" s="1000"/>
      <c r="B500" s="14" t="s">
        <v>69</v>
      </c>
      <c r="C500" s="1092" t="str">
        <f>VLOOKUP($C477,'2026年度(1年前期)'!$B$5:$N$208,COLUMN('2026年度(1年前期)'!$K$5)+1,0)&amp;""</f>
        <v>英A：2０3
英B：201
情：101</v>
      </c>
      <c r="D500" s="1061"/>
      <c r="E500" s="994" t="str">
        <f>VLOOKUP($C477,'2026年度(2年前期)'!$B$5:$N$208,COLUMN('2026年度(2年前期)'!$K$5)+1,0)&amp;""</f>
        <v/>
      </c>
      <c r="F500" s="993"/>
      <c r="G500" s="994" t="str">
        <f>VLOOKUP($C477,'2026年度(3年前期)'!$B$5:$N$208,COLUMN('2026年度(3年前期)'!$K$5)+1,0)&amp;""</f>
        <v/>
      </c>
      <c r="H500" s="993"/>
      <c r="I500" s="994" t="str">
        <f>VLOOKUP($C477,'2026年度(4年前期)'!$B$5:$N$208,COLUMN('2026年度(4年前期)'!$K$5)+1,0)&amp;""</f>
        <v>202</v>
      </c>
      <c r="J500" s="993"/>
      <c r="K500" s="995" t="str">
        <f>VLOOKUP($C477,'2026年度(助産前期)'!$B$5:$N$208,COLUMN('2026年度(助産前期)'!$K$5)+1,0)&amp;""</f>
        <v/>
      </c>
      <c r="L500" s="995"/>
      <c r="M500" s="992" t="str">
        <f>VLOOKUP($C477,'2026年度(M1前期)'!$B$5:$N$208,COLUMN('2026年度(M1前期)'!$K$5)+1,0)&amp;""</f>
        <v/>
      </c>
      <c r="N500" s="993"/>
      <c r="O500" s="995" t="str">
        <f>VLOOKUP($C477,'2026年度(M2前期)'!$B$5:$N$208,COLUMN('2026年度(M2前期)'!$K$5)+1,0)&amp;""</f>
        <v/>
      </c>
      <c r="P500" s="993"/>
      <c r="Q500" s="995" t="str">
        <f>VLOOKUP($C477,'2026年度(D1前期)'!$B$5:$N$208,COLUMN('2026年度(D1前期)'!$K$5)+1,0)&amp;""</f>
        <v/>
      </c>
      <c r="R500" s="993"/>
      <c r="S500" s="995" t="str">
        <f>VLOOKUP($C477,'2026年度(D23前期)'!$B$5:$N$208,COLUMN('2026年度(D23前期)'!$K$5)+1,0)&amp;""</f>
        <v/>
      </c>
      <c r="T500" s="993"/>
      <c r="U500" s="56"/>
      <c r="Y500" s="706"/>
      <c r="Z500" s="1000"/>
      <c r="AA500" s="986"/>
      <c r="AB500" s="1137"/>
      <c r="AC500" s="1137"/>
      <c r="AD500" s="1137"/>
      <c r="AE500" s="1137"/>
      <c r="AF500" s="1137"/>
      <c r="AG500" s="986"/>
      <c r="AH500" s="986"/>
      <c r="AI500" s="986"/>
      <c r="AJ500" s="1149"/>
      <c r="AK500" s="1137"/>
      <c r="AL500" s="1137"/>
      <c r="AM500" s="1137"/>
      <c r="AN500" s="1137"/>
      <c r="AO500" s="1137"/>
      <c r="AP500" s="1137"/>
      <c r="AQ500" s="1137"/>
      <c r="AR500" s="1137"/>
      <c r="AS500" s="1137"/>
      <c r="AT500" s="1137"/>
      <c r="AU500" s="1137"/>
      <c r="AV500" s="986"/>
      <c r="AW500" s="1137"/>
      <c r="AX500" s="1137"/>
      <c r="AY500" s="1137"/>
      <c r="AZ500" s="1137"/>
      <c r="BA500" s="983"/>
      <c r="BB500" s="1137"/>
      <c r="BC500" s="1137"/>
      <c r="BD500" s="1137"/>
      <c r="BE500" s="1137"/>
      <c r="BF500" s="1137"/>
      <c r="BG500" s="1137"/>
      <c r="BH500" s="1137"/>
      <c r="BI500" s="1137"/>
      <c r="BJ500" s="1137"/>
      <c r="BK500" s="974"/>
      <c r="BL500" s="974"/>
      <c r="BM500" s="974"/>
      <c r="BN500" s="1137"/>
      <c r="BO500" s="986"/>
      <c r="BP500" s="1137"/>
      <c r="BQ500" s="1137"/>
      <c r="BR500" s="1137"/>
      <c r="BS500" s="1137"/>
      <c r="BT500" s="1137"/>
      <c r="BU500" s="1137"/>
      <c r="BV500" s="1137"/>
    </row>
    <row r="501" spans="1:74" ht="13.5" customHeight="1">
      <c r="A501" s="1001"/>
      <c r="B501" s="15" t="s">
        <v>63</v>
      </c>
      <c r="C501" s="1090" t="s">
        <v>184</v>
      </c>
      <c r="D501" s="1091"/>
      <c r="E501" s="988"/>
      <c r="F501" s="989"/>
      <c r="G501" s="988"/>
      <c r="H501" s="989"/>
      <c r="I501" s="988"/>
      <c r="J501" s="989"/>
      <c r="K501" s="990"/>
      <c r="L501" s="990"/>
      <c r="M501" s="991"/>
      <c r="N501" s="989"/>
      <c r="O501" s="990"/>
      <c r="P501" s="989"/>
      <c r="Q501" s="990"/>
      <c r="R501" s="989"/>
      <c r="S501" s="990"/>
      <c r="T501" s="989"/>
      <c r="U501" s="57"/>
      <c r="V501" s="19"/>
      <c r="W501" s="19"/>
      <c r="X501" s="19"/>
      <c r="Y501" s="706"/>
      <c r="Z501" s="1001"/>
      <c r="AA501" s="987"/>
      <c r="AB501" s="1138"/>
      <c r="AC501" s="1138"/>
      <c r="AD501" s="1138"/>
      <c r="AE501" s="1138"/>
      <c r="AF501" s="1138"/>
      <c r="AG501" s="987"/>
      <c r="AH501" s="987"/>
      <c r="AI501" s="987"/>
      <c r="AJ501" s="1150"/>
      <c r="AK501" s="1138"/>
      <c r="AL501" s="1138"/>
      <c r="AM501" s="1138"/>
      <c r="AN501" s="1138"/>
      <c r="AO501" s="1138"/>
      <c r="AP501" s="1138"/>
      <c r="AQ501" s="1138"/>
      <c r="AR501" s="1138"/>
      <c r="AS501" s="1138"/>
      <c r="AT501" s="1138"/>
      <c r="AU501" s="1138"/>
      <c r="AV501" s="987"/>
      <c r="AW501" s="1138"/>
      <c r="AX501" s="1138"/>
      <c r="AY501" s="1138"/>
      <c r="AZ501" s="1138"/>
      <c r="BA501" s="984"/>
      <c r="BB501" s="1138"/>
      <c r="BC501" s="1138"/>
      <c r="BD501" s="1138"/>
      <c r="BE501" s="1138"/>
      <c r="BF501" s="1138"/>
      <c r="BG501" s="1138"/>
      <c r="BH501" s="1138"/>
      <c r="BI501" s="1138"/>
      <c r="BJ501" s="1138"/>
      <c r="BK501" s="975"/>
      <c r="BL501" s="975"/>
      <c r="BM501" s="975"/>
      <c r="BN501" s="1138"/>
      <c r="BO501" s="987"/>
      <c r="BP501" s="1138"/>
      <c r="BQ501" s="1138"/>
      <c r="BR501" s="1138"/>
      <c r="BS501" s="1138"/>
      <c r="BT501" s="1138"/>
      <c r="BU501" s="1138"/>
      <c r="BV501" s="1138"/>
    </row>
    <row r="502" spans="1:74" ht="18">
      <c r="A502" s="4"/>
      <c r="B502" s="5"/>
      <c r="C502" s="1035">
        <f>C477+1</f>
        <v>46133</v>
      </c>
      <c r="D502" s="1035"/>
      <c r="E502" s="1035"/>
      <c r="F502" s="1035"/>
      <c r="G502" s="1035"/>
      <c r="H502" s="1035"/>
      <c r="I502" s="1035"/>
      <c r="J502" s="1035"/>
      <c r="K502" s="1035"/>
      <c r="L502" s="1035"/>
      <c r="M502" s="1035"/>
      <c r="N502" s="1035"/>
      <c r="O502" s="1035"/>
      <c r="P502" s="1035"/>
      <c r="Q502" s="1035"/>
      <c r="R502" s="1035"/>
      <c r="S502" s="1035"/>
      <c r="T502" s="1035"/>
      <c r="U502" s="1055">
        <f>C502</f>
        <v>46133</v>
      </c>
      <c r="V502" s="1056"/>
      <c r="W502" s="1056"/>
      <c r="X502" s="1056"/>
      <c r="Y502" s="1056"/>
      <c r="Z502" s="1057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1000" t="s">
        <v>52</v>
      </c>
      <c r="B503" s="11" t="s">
        <v>53</v>
      </c>
      <c r="C503" s="1011" t="str">
        <f>VLOOKUP($C502,'2026年度(1年前期)'!$B$5:$N$208,COLUMN('2026年度(1年前期)'!$C$5),0)&amp;""</f>
        <v/>
      </c>
      <c r="D503" s="1012"/>
      <c r="E503" s="1068" t="str">
        <f>VLOOKUP($C502,'2026年度(2年前期)'!$B$5:$N$208,COLUMN('2026年度(2年前期)'!$C$5),0)&amp;""</f>
        <v>英語Ⅲ(AB)
生活援助論Ⅲ(CD)</v>
      </c>
      <c r="F503" s="1069"/>
      <c r="G503" s="1018" t="str">
        <f>VLOOKUP($C502,'2026年度(3年前期)'!$B$5:$N$208,COLUMN('2026年度(3年前期)'!$C$5),0)&amp;""</f>
        <v>看護と安全</v>
      </c>
      <c r="H503" s="1012"/>
      <c r="I503" s="1018" t="str">
        <f>VLOOKUP($C502,'2026年度(4年前期)'!$B$5:$N$208,COLUMN('2026年度(4年前期)'!$C$5),0)&amp;""</f>
        <v/>
      </c>
      <c r="J503" s="1012"/>
      <c r="K503" s="997" t="str">
        <f>VLOOKUP($C502,'2026年度(助産前期)'!$B$5:$N$208,COLUMN('2026年度(助産前期)'!$C$5),0)&amp;""</f>
        <v>助産学演習Ⅱ</v>
      </c>
      <c r="L503" s="1029"/>
      <c r="M503" s="1036" t="str">
        <f>VLOOKUP($C502,'2026年度(M1前期)'!$B$5:$N$208,COLUMN('2026年度(M1前期)'!$C$5),0)&amp;""</f>
        <v>看護教育学特論A-Ⅰ
感染管理看護学特論A-Ⅰ
成人看護学特論A-Ⅰ
がん看護学特論A-Ⅰ</v>
      </c>
      <c r="N503" s="1029"/>
      <c r="O503" s="1018" t="str">
        <f>VLOOKUP($C502,'2026年度(M2前期)'!$B$5:$N$208,COLUMN('2026年度(M2前期)'!$C$5),0)&amp;""</f>
        <v>国際看護学演習A-Ⅱ
精神看護学演習A-Ⅲ</v>
      </c>
      <c r="P503" s="1012"/>
      <c r="Q503" s="1018" t="str">
        <f>VLOOKUP($C502,'2026年度(D1前期)'!$B$5:$N$208,COLUMN('2026年度(D1前期)'!$C$5),0)&amp;""</f>
        <v>政策医療看護学特論Ⅱ</v>
      </c>
      <c r="R503" s="1012"/>
      <c r="S503" s="997" t="str">
        <f>VLOOKUP($C502,'2026年度(D23前期)'!$B$5:$N$208,COLUMN('2026年度(D23前期)'!$C$5),0)&amp;""</f>
        <v>特別研究</v>
      </c>
      <c r="T503" s="1012"/>
      <c r="U503" s="56"/>
      <c r="Y503" s="33"/>
      <c r="Z503" s="999" t="str">
        <f>A503</f>
        <v xml:space="preserve">１時限（09：20～10：50） </v>
      </c>
      <c r="AA503" s="973"/>
      <c r="AB503" s="985"/>
      <c r="AC503" s="985"/>
      <c r="AD503" s="973"/>
      <c r="AE503" s="973"/>
      <c r="AF503" s="973"/>
      <c r="AG503" s="973" t="s">
        <v>195</v>
      </c>
      <c r="AH503" s="973" t="s">
        <v>139</v>
      </c>
      <c r="AI503" s="973"/>
      <c r="AJ503" s="973"/>
      <c r="AK503" s="973"/>
      <c r="AL503" s="973" t="s">
        <v>139</v>
      </c>
      <c r="AM503" s="973" t="s">
        <v>318</v>
      </c>
      <c r="AN503" s="973"/>
      <c r="AO503" s="973"/>
      <c r="AP503" s="973"/>
      <c r="AQ503" s="973"/>
      <c r="AR503" s="973"/>
      <c r="AS503" s="973"/>
      <c r="AT503" s="973"/>
      <c r="AU503" s="973"/>
      <c r="AV503" s="985" t="s">
        <v>134</v>
      </c>
      <c r="AW503" s="985" t="s">
        <v>236</v>
      </c>
      <c r="AX503" s="973"/>
      <c r="AY503" s="973"/>
      <c r="AZ503" s="985"/>
      <c r="BA503" s="982" t="s">
        <v>229</v>
      </c>
      <c r="BB503" s="985" t="s">
        <v>230</v>
      </c>
      <c r="BC503" s="973"/>
      <c r="BD503" s="973"/>
      <c r="BE503" s="973"/>
      <c r="BF503" s="973"/>
      <c r="BG503" s="973"/>
      <c r="BH503" s="973"/>
      <c r="BI503" s="985" t="s">
        <v>231</v>
      </c>
      <c r="BJ503" s="985" t="s">
        <v>232</v>
      </c>
      <c r="BK503" s="973"/>
      <c r="BL503" s="985" t="s">
        <v>319</v>
      </c>
      <c r="BM503" s="973"/>
      <c r="BN503" s="973"/>
      <c r="BO503" s="985"/>
      <c r="BP503" s="973"/>
      <c r="BQ503" s="973"/>
      <c r="BR503" s="973"/>
      <c r="BS503" s="973"/>
      <c r="BT503" s="973"/>
      <c r="BU503" s="973"/>
      <c r="BV503" s="973"/>
    </row>
    <row r="504" spans="1:74" ht="13.5" customHeight="1">
      <c r="A504" s="1000"/>
      <c r="B504" s="14" t="s">
        <v>58</v>
      </c>
      <c r="C504" s="1014" t="str">
        <f>IFERROR(VLOOKUP(C503,科目・教員!$A$1:$B$355,2,0),"")</f>
        <v/>
      </c>
      <c r="D504" s="1013"/>
      <c r="E504" s="1066" t="str">
        <f>IFERROR(VLOOKUP(E503,科目・教員!$A$1:$B$355,2,0),"")</f>
        <v/>
      </c>
      <c r="F504" s="1067"/>
      <c r="G504" s="1025" t="str">
        <f>IFERROR(VLOOKUP(G503,科目・教員!$A$1:$B$355,2,0),"")</f>
        <v>小澤　三枝子</v>
      </c>
      <c r="H504" s="1013"/>
      <c r="I504" s="1025" t="str">
        <f>IFERROR(VLOOKUP(I503,科目・教員!$A$1:$B$355,2,0),"")</f>
        <v/>
      </c>
      <c r="J504" s="1013"/>
      <c r="K504" s="993" t="str">
        <f>IFERROR(VLOOKUP(K503,科目・教員!$A$1:$B$355,2,0),"")</f>
        <v>日置　智華子</v>
      </c>
      <c r="L504" s="1026"/>
      <c r="M504" s="1032" t="str">
        <f>IFERROR(VLOOKUP(M503,科目・教員!$A$1:$B$355,2,0),"")</f>
        <v/>
      </c>
      <c r="N504" s="1013"/>
      <c r="O504" s="1025" t="str">
        <f>IFERROR(VLOOKUP(O503,科目・教員!$A$1:$B$355,2,0),"")</f>
        <v/>
      </c>
      <c r="P504" s="1013"/>
      <c r="Q504" s="1025" t="str">
        <f>IFERROR(VLOOKUP(Q503,科目・教員!$A$1:$B$355,2,0),"")</f>
        <v>萱間　真美</v>
      </c>
      <c r="R504" s="1013"/>
      <c r="S504" s="993" t="str">
        <f>IFERROR(VLOOKUP(S503,科目・教員!$A$1:$B$355,2,0),"")</f>
        <v/>
      </c>
      <c r="T504" s="1013"/>
      <c r="U504" s="56"/>
      <c r="Y504" s="33"/>
      <c r="Z504" s="1000"/>
      <c r="AA504" s="974"/>
      <c r="AB504" s="986"/>
      <c r="AC504" s="986"/>
      <c r="AD504" s="974"/>
      <c r="AE504" s="974"/>
      <c r="AF504" s="974"/>
      <c r="AG504" s="974"/>
      <c r="AH504" s="974"/>
      <c r="AI504" s="974"/>
      <c r="AJ504" s="974"/>
      <c r="AK504" s="974"/>
      <c r="AL504" s="974"/>
      <c r="AM504" s="974"/>
      <c r="AN504" s="974"/>
      <c r="AO504" s="974"/>
      <c r="AP504" s="974"/>
      <c r="AQ504" s="974"/>
      <c r="AR504" s="974"/>
      <c r="AS504" s="974"/>
      <c r="AT504" s="974"/>
      <c r="AU504" s="974"/>
      <c r="AV504" s="974"/>
      <c r="AW504" s="986"/>
      <c r="AX504" s="974"/>
      <c r="AY504" s="974"/>
      <c r="AZ504" s="986"/>
      <c r="BA504" s="983"/>
      <c r="BB504" s="986"/>
      <c r="BC504" s="974"/>
      <c r="BD504" s="974"/>
      <c r="BE504" s="974"/>
      <c r="BF504" s="974"/>
      <c r="BG504" s="974"/>
      <c r="BH504" s="974"/>
      <c r="BI504" s="986"/>
      <c r="BJ504" s="986"/>
      <c r="BK504" s="974"/>
      <c r="BL504" s="986"/>
      <c r="BM504" s="974"/>
      <c r="BN504" s="974"/>
      <c r="BO504" s="986"/>
      <c r="BP504" s="974"/>
      <c r="BQ504" s="974"/>
      <c r="BR504" s="974"/>
      <c r="BS504" s="974"/>
      <c r="BT504" s="974"/>
      <c r="BU504" s="974"/>
      <c r="BV504" s="974"/>
    </row>
    <row r="505" spans="1:74" ht="13.5" customHeight="1">
      <c r="A505" s="1000"/>
      <c r="B505" s="14" t="s">
        <v>69</v>
      </c>
      <c r="C505" s="1014" t="str">
        <f>VLOOKUP($C502,'2026年度(1年前期)'!$B$5:$N$208,COLUMN('2026年度(1年前期)'!$C$5)+1,0)&amp;""</f>
        <v/>
      </c>
      <c r="D505" s="1013"/>
      <c r="E505" s="1066" t="str">
        <f>VLOOKUP($C502,'2026年度(2年前期)'!$B$5:$N$208,COLUMN('2026年度(2年前期)'!$C$5)+1,0)&amp;""</f>
        <v>英語:201
生活:202･基礎実</v>
      </c>
      <c r="F505" s="1067"/>
      <c r="G505" s="1025" t="str">
        <f>VLOOKUP($C502,'2026年度(3年前期)'!$B$5:$N$208,COLUMN('2026年度(3年前期)'!$C$5)+1,0)&amp;""</f>
        <v>301</v>
      </c>
      <c r="H505" s="1013"/>
      <c r="I505" s="1025" t="str">
        <f>VLOOKUP($C502,'2026年度(4年前期)'!$B$5:$N$208,COLUMN('2026年度(4年前期)'!$C$5)+1,0)&amp;""</f>
        <v/>
      </c>
      <c r="J505" s="1013"/>
      <c r="K505" s="993" t="str">
        <f>VLOOKUP($C502,'2026年度(助産前期)'!$B$5:$N$208,COLUMN('2026年度(助産前期)'!$C$5)+1,0)&amp;""</f>
        <v>母小実</v>
      </c>
      <c r="L505" s="1026"/>
      <c r="M505" s="1032" t="str">
        <f>VLOOKUP($C502,'2026年度(M1前期)'!$B$5:$N$208,COLUMN('2026年度(M1前期)'!C$5)+1,0)&amp;""</f>
        <v>教育：セミナールーム1　感染：セミナールーム2　成人:臨床講義室1</v>
      </c>
      <c r="N505" s="1013"/>
      <c r="O505" s="1025" t="str">
        <f>VLOOKUP($C502,'2026年度(M2前期)'!$B$5:$N$208,COLUMN('2026年度(M2前期)'!$C$5)+1,0)&amp;""</f>
        <v>精神：セミナールーム４</v>
      </c>
      <c r="P505" s="1013"/>
      <c r="Q505" s="1025" t="str">
        <f>VLOOKUP($C502,'2026年度(D1前期)'!$B$5:$N$208,COLUMN('2026年度(D1前期)'!$C$5)+1,0)&amp;""</f>
        <v>臨床講義室２</v>
      </c>
      <c r="R505" s="1013"/>
      <c r="S505" s="993" t="str">
        <f>VLOOKUP($C502,'2026年度(D23前期)'!$B$5:$N$208,COLUMN('2026年度(D23前期)'!$C$5)+1,0)&amp;""</f>
        <v/>
      </c>
      <c r="T505" s="1013"/>
      <c r="U505" s="56"/>
      <c r="Y505" s="33"/>
      <c r="Z505" s="1000"/>
      <c r="AA505" s="974"/>
      <c r="AB505" s="986"/>
      <c r="AC505" s="986"/>
      <c r="AD505" s="974"/>
      <c r="AE505" s="974"/>
      <c r="AF505" s="974"/>
      <c r="AG505" s="974"/>
      <c r="AH505" s="974"/>
      <c r="AI505" s="974"/>
      <c r="AJ505" s="974"/>
      <c r="AK505" s="974"/>
      <c r="AL505" s="974"/>
      <c r="AM505" s="974"/>
      <c r="AN505" s="974"/>
      <c r="AO505" s="974"/>
      <c r="AP505" s="974"/>
      <c r="AQ505" s="974"/>
      <c r="AR505" s="974"/>
      <c r="AS505" s="974"/>
      <c r="AT505" s="974"/>
      <c r="AU505" s="974"/>
      <c r="AV505" s="974"/>
      <c r="AW505" s="986"/>
      <c r="AX505" s="974"/>
      <c r="AY505" s="974"/>
      <c r="AZ505" s="986"/>
      <c r="BA505" s="983"/>
      <c r="BB505" s="986"/>
      <c r="BC505" s="974"/>
      <c r="BD505" s="974"/>
      <c r="BE505" s="974"/>
      <c r="BF505" s="974"/>
      <c r="BG505" s="974"/>
      <c r="BH505" s="974"/>
      <c r="BI505" s="986"/>
      <c r="BJ505" s="986"/>
      <c r="BK505" s="974"/>
      <c r="BL505" s="986"/>
      <c r="BM505" s="974"/>
      <c r="BN505" s="974"/>
      <c r="BO505" s="986"/>
      <c r="BP505" s="974"/>
      <c r="BQ505" s="974"/>
      <c r="BR505" s="974"/>
      <c r="BS505" s="974"/>
      <c r="BT505" s="974"/>
      <c r="BU505" s="974"/>
      <c r="BV505" s="974"/>
    </row>
    <row r="506" spans="1:74" ht="13.5" customHeight="1">
      <c r="A506" s="1001"/>
      <c r="B506" s="15" t="s">
        <v>63</v>
      </c>
      <c r="C506" s="1007"/>
      <c r="D506" s="1049"/>
      <c r="E506" s="1071" t="s">
        <v>184</v>
      </c>
      <c r="F506" s="1072"/>
      <c r="G506" s="988"/>
      <c r="H506" s="1031"/>
      <c r="I506" s="988"/>
      <c r="J506" s="1031"/>
      <c r="K506" s="990"/>
      <c r="L506" s="1034"/>
      <c r="M506" s="1030"/>
      <c r="N506" s="1031"/>
      <c r="O506" s="988"/>
      <c r="P506" s="1031"/>
      <c r="Q506" s="988"/>
      <c r="R506" s="1031"/>
      <c r="S506" s="990"/>
      <c r="T506" s="1031"/>
      <c r="U506" s="56"/>
      <c r="Y506" s="33"/>
      <c r="Z506" s="1001"/>
      <c r="AA506" s="975"/>
      <c r="AB506" s="987"/>
      <c r="AC506" s="987"/>
      <c r="AD506" s="975"/>
      <c r="AE506" s="975"/>
      <c r="AF506" s="975"/>
      <c r="AG506" s="975"/>
      <c r="AH506" s="975"/>
      <c r="AI506" s="975"/>
      <c r="AJ506" s="975"/>
      <c r="AK506" s="975"/>
      <c r="AL506" s="975"/>
      <c r="AM506" s="975"/>
      <c r="AN506" s="975"/>
      <c r="AO506" s="975"/>
      <c r="AP506" s="975"/>
      <c r="AQ506" s="975"/>
      <c r="AR506" s="975"/>
      <c r="AS506" s="975"/>
      <c r="AT506" s="975"/>
      <c r="AU506" s="975"/>
      <c r="AV506" s="975"/>
      <c r="AW506" s="987"/>
      <c r="AX506" s="975"/>
      <c r="AY506" s="975"/>
      <c r="AZ506" s="987"/>
      <c r="BA506" s="984"/>
      <c r="BB506" s="987"/>
      <c r="BC506" s="975"/>
      <c r="BD506" s="975"/>
      <c r="BE506" s="975"/>
      <c r="BF506" s="975"/>
      <c r="BG506" s="975"/>
      <c r="BH506" s="975"/>
      <c r="BI506" s="987"/>
      <c r="BJ506" s="987"/>
      <c r="BK506" s="975"/>
      <c r="BL506" s="987"/>
      <c r="BM506" s="975"/>
      <c r="BN506" s="975"/>
      <c r="BO506" s="987"/>
      <c r="BP506" s="975"/>
      <c r="BQ506" s="975"/>
      <c r="BR506" s="975"/>
      <c r="BS506" s="975"/>
      <c r="BT506" s="975"/>
      <c r="BU506" s="975"/>
      <c r="BV506" s="975"/>
    </row>
    <row r="507" spans="1:74" ht="13.5" customHeight="1">
      <c r="A507" s="1000" t="s">
        <v>65</v>
      </c>
      <c r="B507" s="14" t="s">
        <v>53</v>
      </c>
      <c r="C507" s="1011" t="str">
        <f>VLOOKUP($C502,'2026年度(1年前期)'!$B$5:$N$208,COLUMN('2026年度(1年前期)'!$E$5),0)&amp;""</f>
        <v>生命科学</v>
      </c>
      <c r="D507" s="1012"/>
      <c r="E507" s="1068" t="str">
        <f>VLOOKUP($C502,'2026年度(2年前期)'!$B$5:$N$208,COLUMN('2026年度(2年前期)'!$E$5),0)&amp;""</f>
        <v>英語Ⅲ(AB)
生活援助論Ⅲ(CD)</v>
      </c>
      <c r="F507" s="1069"/>
      <c r="G507" s="1018" t="str">
        <f>VLOOKUP($C502,'2026年度(3年前期)'!$B$5:$N$208,COLUMN('2026年度(3年前期)'!$E$5),0)&amp;""</f>
        <v>周産期看護</v>
      </c>
      <c r="H507" s="1012"/>
      <c r="I507" s="1018" t="str">
        <f>VLOOKUP($C502,'2026年度(4年前期)'!$B$5:$N$208,COLUMN('2026年度(4年前期)'!$E$5),0)&amp;""</f>
        <v/>
      </c>
      <c r="J507" s="1012"/>
      <c r="K507" s="997" t="str">
        <f>VLOOKUP($C502,'2026年度(助産前期)'!$B$5:$N$208,COLUMN('2026年度(助産前期)'!$E$5),0)&amp;""</f>
        <v>助産学演習Ⅱ</v>
      </c>
      <c r="L507" s="1029"/>
      <c r="M507" s="1011" t="str">
        <f>VLOOKUP($C502,'2026年度(M1前期)'!$B$5:$N$208,COLUMN('2026年度(M1前期)'!$E$5),0)&amp;""</f>
        <v>看護教育学特論A-Ⅰ
感染管理看護学特論A-Ⅰ
成人看護学特論A-Ⅰ
がん看護学特論A-Ⅰ</v>
      </c>
      <c r="N507" s="1012"/>
      <c r="O507" s="997" t="str">
        <f>VLOOKUP($C502,'2026年度(M2前期)'!$B$5:$N$208,COLUMN('2026年度(M2前期)'!$E$5),0)&amp;""</f>
        <v>国際看護学演習A-Ⅱ
精神看護学演習A-Ⅲ</v>
      </c>
      <c r="P507" s="1012"/>
      <c r="Q507" s="997" t="str">
        <f>VLOOKUP($C502,'2026年度(D1前期)'!$B$5:$N$208,COLUMN('2026年度(D1前期)'!$E$5),0)&amp;""</f>
        <v>政策医療看護学特論Ⅱ</v>
      </c>
      <c r="R507" s="1012"/>
      <c r="S507" s="997" t="str">
        <f>VLOOKUP($C502,'2026年度(D23前期)'!$B$5:$N$208,COLUMN('2026年度(D23前期)'!$E$5),0)&amp;""</f>
        <v>特別研究</v>
      </c>
      <c r="T507" s="1012"/>
      <c r="U507" s="769" t="s">
        <v>66</v>
      </c>
      <c r="Y507" s="33"/>
      <c r="Z507" s="1000" t="str">
        <f>A507</f>
        <v>２時限（11：00～12：30）</v>
      </c>
      <c r="AA507" s="973" t="s">
        <v>235</v>
      </c>
      <c r="AB507" s="985"/>
      <c r="AC507" s="985"/>
      <c r="AD507" s="973"/>
      <c r="AE507" s="973"/>
      <c r="AF507" s="973"/>
      <c r="AG507" s="973" t="s">
        <v>195</v>
      </c>
      <c r="AH507" s="973" t="s">
        <v>139</v>
      </c>
      <c r="AI507" s="973"/>
      <c r="AJ507" s="973"/>
      <c r="AK507" s="973"/>
      <c r="AL507" s="973" t="s">
        <v>139</v>
      </c>
      <c r="AM507" s="973" t="s">
        <v>318</v>
      </c>
      <c r="AN507" s="973"/>
      <c r="AO507" s="973"/>
      <c r="AP507" s="973"/>
      <c r="AQ507" s="973"/>
      <c r="AR507" s="973"/>
      <c r="AS507" s="973"/>
      <c r="AT507" s="973"/>
      <c r="AU507" s="973"/>
      <c r="AV507" s="985" t="s">
        <v>134</v>
      </c>
      <c r="AW507" s="985" t="s">
        <v>179</v>
      </c>
      <c r="AX507" s="973"/>
      <c r="AY507" s="973"/>
      <c r="AZ507" s="985"/>
      <c r="BA507" s="982" t="s">
        <v>229</v>
      </c>
      <c r="BB507" s="985" t="s">
        <v>230</v>
      </c>
      <c r="BC507" s="973"/>
      <c r="BD507" s="973"/>
      <c r="BE507" s="973"/>
      <c r="BF507" s="973"/>
      <c r="BG507" s="973"/>
      <c r="BH507" s="973"/>
      <c r="BI507" s="985" t="s">
        <v>231</v>
      </c>
      <c r="BJ507" s="985" t="s">
        <v>232</v>
      </c>
      <c r="BK507" s="973" t="s">
        <v>320</v>
      </c>
      <c r="BL507" s="985" t="s">
        <v>319</v>
      </c>
      <c r="BM507" s="973"/>
      <c r="BN507" s="973"/>
      <c r="BO507" s="985"/>
      <c r="BP507" s="973"/>
      <c r="BQ507" s="973"/>
      <c r="BR507" s="973"/>
      <c r="BS507" s="973"/>
      <c r="BT507" s="973"/>
      <c r="BU507" s="973"/>
      <c r="BV507" s="973"/>
    </row>
    <row r="508" spans="1:74" ht="13.5" customHeight="1">
      <c r="A508" s="1000"/>
      <c r="B508" s="14" t="s">
        <v>58</v>
      </c>
      <c r="C508" s="1014" t="str">
        <f>IFERROR(VLOOKUP(C507,科目・教員!$A$1:$B$355,2,0),"")</f>
        <v>本間　典子</v>
      </c>
      <c r="D508" s="1013"/>
      <c r="E508" s="1066" t="str">
        <f>IFERROR(VLOOKUP(E507,科目・教員!$A$1:$B$355,2,0),"")</f>
        <v/>
      </c>
      <c r="F508" s="1067"/>
      <c r="G508" s="1025" t="str">
        <f>IFERROR(VLOOKUP(G507,科目・教員!$A$1:$B$355,2,0),"")</f>
        <v>日置　智華子</v>
      </c>
      <c r="H508" s="1013"/>
      <c r="I508" s="1025" t="str">
        <f>IFERROR(VLOOKUP(I507,科目・教員!$A$1:$B$355,2,0),"")</f>
        <v/>
      </c>
      <c r="J508" s="1013"/>
      <c r="K508" s="993" t="str">
        <f>IFERROR(VLOOKUP(K507,科目・教員!$A$1:$B$355,2,0),"")</f>
        <v>日置　智華子</v>
      </c>
      <c r="L508" s="1026"/>
      <c r="M508" s="1014" t="str">
        <f>IFERROR(VLOOKUP(M507,科目・教員!$A$1:$B$355,2,0),"")</f>
        <v/>
      </c>
      <c r="N508" s="1013"/>
      <c r="O508" s="993" t="str">
        <f>IFERROR(VLOOKUP(O507,科目・教員!$A$1:$B$355,2,0),"")</f>
        <v/>
      </c>
      <c r="P508" s="1013"/>
      <c r="Q508" s="993" t="str">
        <f>IFERROR(VLOOKUP(Q507,科目・教員!$A$1:$B$355,2,0),"")</f>
        <v>萱間　真美</v>
      </c>
      <c r="R508" s="1013"/>
      <c r="S508" s="993" t="str">
        <f>IFERROR(VLOOKUP(S507,科目・教員!$A$1:$B$355,2,0),"")</f>
        <v/>
      </c>
      <c r="T508" s="1013"/>
      <c r="U508" s="769" t="s">
        <v>286</v>
      </c>
      <c r="Y508" s="33"/>
      <c r="Z508" s="1000"/>
      <c r="AA508" s="974"/>
      <c r="AB508" s="986"/>
      <c r="AC508" s="986"/>
      <c r="AD508" s="974"/>
      <c r="AE508" s="974"/>
      <c r="AF508" s="974"/>
      <c r="AG508" s="974"/>
      <c r="AH508" s="974"/>
      <c r="AI508" s="974"/>
      <c r="AJ508" s="974"/>
      <c r="AK508" s="974"/>
      <c r="AL508" s="974"/>
      <c r="AM508" s="974"/>
      <c r="AN508" s="974"/>
      <c r="AO508" s="974"/>
      <c r="AP508" s="974"/>
      <c r="AQ508" s="974"/>
      <c r="AR508" s="974"/>
      <c r="AS508" s="974"/>
      <c r="AT508" s="974"/>
      <c r="AU508" s="974"/>
      <c r="AV508" s="986"/>
      <c r="AW508" s="986"/>
      <c r="AX508" s="974"/>
      <c r="AY508" s="974"/>
      <c r="AZ508" s="986"/>
      <c r="BA508" s="983"/>
      <c r="BB508" s="986"/>
      <c r="BC508" s="974"/>
      <c r="BD508" s="974"/>
      <c r="BE508" s="974"/>
      <c r="BF508" s="974"/>
      <c r="BG508" s="974"/>
      <c r="BH508" s="974"/>
      <c r="BI508" s="986"/>
      <c r="BJ508" s="986"/>
      <c r="BK508" s="974"/>
      <c r="BL508" s="986"/>
      <c r="BM508" s="974"/>
      <c r="BN508" s="974"/>
      <c r="BO508" s="986"/>
      <c r="BP508" s="974"/>
      <c r="BQ508" s="974"/>
      <c r="BR508" s="974"/>
      <c r="BS508" s="974"/>
      <c r="BT508" s="974"/>
      <c r="BU508" s="974"/>
      <c r="BV508" s="974"/>
    </row>
    <row r="509" spans="1:74" ht="13.5" customHeight="1">
      <c r="A509" s="1000"/>
      <c r="B509" s="14" t="s">
        <v>69</v>
      </c>
      <c r="C509" s="1014" t="str">
        <f>VLOOKUP($C502,'2026年度(1年前期)'!$B$5:$N$208,COLUMN('2026年度(1年前期)'!$E$5)+1,0)&amp;""</f>
        <v>101</v>
      </c>
      <c r="D509" s="1013"/>
      <c r="E509" s="1066" t="str">
        <f>VLOOKUP($C502,'2026年度(2年前期)'!$B$5:$N$208,COLUMN('2026年度(2年前期)'!$E$5)+1,0)&amp;""</f>
        <v>英語:201
生活:202･基礎実</v>
      </c>
      <c r="F509" s="1067"/>
      <c r="G509" s="1025" t="str">
        <f>VLOOKUP($C502,'2026年度(3年前期)'!$B$5:$N$208,COLUMN('2026年度(3年前期)'!$E$5)+1,0)&amp;""</f>
        <v>301</v>
      </c>
      <c r="H509" s="1013"/>
      <c r="I509" s="1025" t="str">
        <f>VLOOKUP($C502,'2026年度(4年前期)'!$B$5:$N$208,COLUMN('2026年度(4年前期)'!$E$5)+1,0)&amp;""</f>
        <v/>
      </c>
      <c r="J509" s="1013"/>
      <c r="K509" s="993" t="str">
        <f>VLOOKUP($C502,'2026年度(助産前期)'!$B$5:$N$208,COLUMN('2026年度(助産前期)'!$E$5)+1,0)&amp;""</f>
        <v>母小実</v>
      </c>
      <c r="L509" s="1026"/>
      <c r="M509" s="1014" t="str">
        <f>VLOOKUP($C502,'2026年度(M1前期)'!$B$5:$N$208,COLUMN('2026年度(M1前期)'!$E$5)+1,0)&amp;""</f>
        <v>教育：セミナールーム1　感染：セミナールーム2　成人:臨床講義室1</v>
      </c>
      <c r="N509" s="1013"/>
      <c r="O509" s="993" t="str">
        <f>VLOOKUP($C502,'2026年度(M2前期)'!$B$5:$N$208,COLUMN('2026年度(M2前期)'!$E$5)+1,0)&amp;""</f>
        <v>精神：セミナールーム４</v>
      </c>
      <c r="P509" s="1013"/>
      <c r="Q509" s="993" t="str">
        <f>VLOOKUP($C502,'2026年度(D1前期)'!$B$5:$N$208,COLUMN('2026年度(D1前期)'!$E$5)+1,0)&amp;""</f>
        <v>臨床講義室２</v>
      </c>
      <c r="R509" s="1013"/>
      <c r="S509" s="993" t="str">
        <f>VLOOKUP($C502,'2026年度(D23前期)'!$B$5:$N$208,COLUMN('2026年度(D23前期)'!$E$5)+1,0)&amp;""</f>
        <v/>
      </c>
      <c r="T509" s="1013"/>
      <c r="U509" s="769" t="s">
        <v>320</v>
      </c>
      <c r="Z509" s="1000"/>
      <c r="AA509" s="974"/>
      <c r="AB509" s="986"/>
      <c r="AC509" s="986"/>
      <c r="AD509" s="974"/>
      <c r="AE509" s="974"/>
      <c r="AF509" s="974"/>
      <c r="AG509" s="974"/>
      <c r="AH509" s="974"/>
      <c r="AI509" s="974"/>
      <c r="AJ509" s="974"/>
      <c r="AK509" s="974"/>
      <c r="AL509" s="974"/>
      <c r="AM509" s="974"/>
      <c r="AN509" s="974"/>
      <c r="AO509" s="974"/>
      <c r="AP509" s="974"/>
      <c r="AQ509" s="974"/>
      <c r="AR509" s="974"/>
      <c r="AS509" s="974"/>
      <c r="AT509" s="974"/>
      <c r="AU509" s="974"/>
      <c r="AV509" s="986"/>
      <c r="AW509" s="986"/>
      <c r="AX509" s="974"/>
      <c r="AY509" s="974"/>
      <c r="AZ509" s="986"/>
      <c r="BA509" s="983"/>
      <c r="BB509" s="986"/>
      <c r="BC509" s="974"/>
      <c r="BD509" s="974"/>
      <c r="BE509" s="974"/>
      <c r="BF509" s="974"/>
      <c r="BG509" s="974"/>
      <c r="BH509" s="974"/>
      <c r="BI509" s="986"/>
      <c r="BJ509" s="986"/>
      <c r="BK509" s="974"/>
      <c r="BL509" s="986"/>
      <c r="BM509" s="974"/>
      <c r="BN509" s="974"/>
      <c r="BO509" s="986"/>
      <c r="BP509" s="974"/>
      <c r="BQ509" s="974"/>
      <c r="BR509" s="974"/>
      <c r="BS509" s="974"/>
      <c r="BT509" s="974"/>
      <c r="BU509" s="974"/>
      <c r="BV509" s="974"/>
    </row>
    <row r="510" spans="1:74" ht="13.5" customHeight="1">
      <c r="A510" s="1017"/>
      <c r="B510" s="15" t="s">
        <v>63</v>
      </c>
      <c r="C510" s="1007"/>
      <c r="D510" s="1049"/>
      <c r="E510" s="1071" t="s">
        <v>184</v>
      </c>
      <c r="F510" s="1091"/>
      <c r="G510" s="988"/>
      <c r="H510" s="989"/>
      <c r="I510" s="988"/>
      <c r="J510" s="989"/>
      <c r="K510" s="990"/>
      <c r="L510" s="990"/>
      <c r="M510" s="991"/>
      <c r="N510" s="989"/>
      <c r="O510" s="990"/>
      <c r="P510" s="989"/>
      <c r="Q510" s="990"/>
      <c r="R510" s="989"/>
      <c r="S510" s="990"/>
      <c r="T510" s="989"/>
      <c r="U510" s="769" t="s">
        <v>61</v>
      </c>
      <c r="Z510" s="1001"/>
      <c r="AA510" s="975"/>
      <c r="AB510" s="987"/>
      <c r="AC510" s="987"/>
      <c r="AD510" s="975"/>
      <c r="AE510" s="975"/>
      <c r="AF510" s="975"/>
      <c r="AG510" s="975"/>
      <c r="AH510" s="975"/>
      <c r="AI510" s="975"/>
      <c r="AJ510" s="975"/>
      <c r="AK510" s="975"/>
      <c r="AL510" s="975"/>
      <c r="AM510" s="975"/>
      <c r="AN510" s="975"/>
      <c r="AO510" s="975"/>
      <c r="AP510" s="975"/>
      <c r="AQ510" s="975"/>
      <c r="AR510" s="975"/>
      <c r="AS510" s="975"/>
      <c r="AT510" s="975"/>
      <c r="AU510" s="975"/>
      <c r="AV510" s="987"/>
      <c r="AW510" s="987"/>
      <c r="AX510" s="975"/>
      <c r="AY510" s="975"/>
      <c r="AZ510" s="987"/>
      <c r="BA510" s="984"/>
      <c r="BB510" s="987"/>
      <c r="BC510" s="975"/>
      <c r="BD510" s="975"/>
      <c r="BE510" s="975"/>
      <c r="BF510" s="975"/>
      <c r="BG510" s="975"/>
      <c r="BH510" s="975"/>
      <c r="BI510" s="987"/>
      <c r="BJ510" s="987"/>
      <c r="BK510" s="975"/>
      <c r="BL510" s="987"/>
      <c r="BM510" s="975"/>
      <c r="BN510" s="975"/>
      <c r="BO510" s="987"/>
      <c r="BP510" s="975"/>
      <c r="BQ510" s="975"/>
      <c r="BR510" s="975"/>
      <c r="BS510" s="975"/>
      <c r="BT510" s="975"/>
      <c r="BU510" s="975"/>
      <c r="BV510" s="975"/>
    </row>
    <row r="511" spans="1:74" ht="13.5" customHeight="1">
      <c r="A511" s="999" t="s">
        <v>71</v>
      </c>
      <c r="B511" s="17" t="s">
        <v>72</v>
      </c>
      <c r="C511" s="1011"/>
      <c r="D511" s="1012"/>
      <c r="E511" s="1018"/>
      <c r="F511" s="1012"/>
      <c r="G511" s="1018"/>
      <c r="H511" s="1012"/>
      <c r="I511" s="1018"/>
      <c r="J511" s="1012"/>
      <c r="K511" s="997"/>
      <c r="L511" s="1029"/>
      <c r="M511" s="1011"/>
      <c r="N511" s="1012"/>
      <c r="O511" s="997"/>
      <c r="P511" s="1012"/>
      <c r="Q511" s="997"/>
      <c r="R511" s="1012"/>
      <c r="S511" s="997"/>
      <c r="T511" s="1012"/>
      <c r="U511" s="58"/>
      <c r="Z511" s="1000" t="str">
        <f>A511</f>
        <v>昼休み（12：30～13：30）</v>
      </c>
      <c r="AA511" s="973"/>
      <c r="AB511" s="973"/>
      <c r="AC511" s="973"/>
      <c r="AD511" s="973"/>
      <c r="AE511" s="973"/>
      <c r="AF511" s="973"/>
      <c r="AG511" s="973"/>
      <c r="AH511" s="973"/>
      <c r="AI511" s="973"/>
      <c r="AJ511" s="973"/>
      <c r="AK511" s="973"/>
      <c r="AL511" s="973"/>
      <c r="AM511" s="973"/>
      <c r="AN511" s="973"/>
      <c r="AO511" s="973"/>
      <c r="AP511" s="973"/>
      <c r="AQ511" s="973"/>
      <c r="AR511" s="973"/>
      <c r="AS511" s="973"/>
      <c r="AT511" s="973"/>
      <c r="AU511" s="973"/>
      <c r="AV511" s="985" t="s">
        <v>134</v>
      </c>
      <c r="AW511" s="973"/>
      <c r="AX511" s="973"/>
      <c r="AY511" s="973"/>
      <c r="AZ511" s="973"/>
      <c r="BA511" s="973"/>
      <c r="BB511" s="973"/>
      <c r="BC511" s="973"/>
      <c r="BD511" s="973"/>
      <c r="BE511" s="973"/>
      <c r="BF511" s="973"/>
      <c r="BG511" s="973"/>
      <c r="BH511" s="973"/>
      <c r="BI511" s="973"/>
      <c r="BJ511" s="973"/>
      <c r="BK511" s="973"/>
      <c r="BL511" s="973"/>
      <c r="BM511" s="973"/>
      <c r="BN511" s="973"/>
      <c r="BO511" s="973"/>
      <c r="BP511" s="973"/>
      <c r="BQ511" s="973"/>
      <c r="BR511" s="973"/>
      <c r="BS511" s="973"/>
      <c r="BT511" s="973"/>
      <c r="BU511" s="973"/>
      <c r="BV511" s="973"/>
    </row>
    <row r="512" spans="1:74" ht="13.5" customHeight="1">
      <c r="A512" s="1000"/>
      <c r="B512" s="17" t="s">
        <v>73</v>
      </c>
      <c r="C512" s="1014"/>
      <c r="D512" s="1013"/>
      <c r="E512" s="1025"/>
      <c r="F512" s="1013"/>
      <c r="G512" s="1025"/>
      <c r="H512" s="1013"/>
      <c r="I512" s="1025"/>
      <c r="J512" s="1013"/>
      <c r="K512" s="993"/>
      <c r="L512" s="1026"/>
      <c r="M512" s="1014"/>
      <c r="N512" s="1013"/>
      <c r="O512" s="993"/>
      <c r="P512" s="1013"/>
      <c r="Q512" s="993"/>
      <c r="R512" s="1013"/>
      <c r="S512" s="993"/>
      <c r="T512" s="1013"/>
      <c r="U512" s="58"/>
      <c r="Z512" s="1000"/>
      <c r="AA512" s="974"/>
      <c r="AB512" s="974"/>
      <c r="AC512" s="974"/>
      <c r="AD512" s="974"/>
      <c r="AE512" s="974"/>
      <c r="AF512" s="974"/>
      <c r="AG512" s="974"/>
      <c r="AH512" s="974"/>
      <c r="AI512" s="974"/>
      <c r="AJ512" s="974"/>
      <c r="AK512" s="974"/>
      <c r="AL512" s="974"/>
      <c r="AM512" s="974"/>
      <c r="AN512" s="974"/>
      <c r="AO512" s="974"/>
      <c r="AP512" s="974"/>
      <c r="AQ512" s="974"/>
      <c r="AR512" s="974"/>
      <c r="AS512" s="974"/>
      <c r="AT512" s="974"/>
      <c r="AU512" s="974"/>
      <c r="AV512" s="986"/>
      <c r="AW512" s="974"/>
      <c r="AX512" s="974"/>
      <c r="AY512" s="974"/>
      <c r="AZ512" s="974"/>
      <c r="BA512" s="974"/>
      <c r="BB512" s="974"/>
      <c r="BC512" s="974"/>
      <c r="BD512" s="974"/>
      <c r="BE512" s="974"/>
      <c r="BF512" s="974"/>
      <c r="BG512" s="974"/>
      <c r="BH512" s="974"/>
      <c r="BI512" s="974"/>
      <c r="BJ512" s="974"/>
      <c r="BK512" s="974"/>
      <c r="BL512" s="974"/>
      <c r="BM512" s="974"/>
      <c r="BN512" s="974"/>
      <c r="BO512" s="974"/>
      <c r="BP512" s="974"/>
      <c r="BQ512" s="974"/>
      <c r="BR512" s="974"/>
      <c r="BS512" s="974"/>
      <c r="BT512" s="974"/>
      <c r="BU512" s="974"/>
      <c r="BV512" s="974"/>
    </row>
    <row r="513" spans="1:74" ht="13.5" customHeight="1">
      <c r="A513" s="1000"/>
      <c r="B513" s="17" t="s">
        <v>69</v>
      </c>
      <c r="C513" s="1014"/>
      <c r="D513" s="1013"/>
      <c r="E513" s="1025"/>
      <c r="F513" s="1013"/>
      <c r="G513" s="1025"/>
      <c r="H513" s="1013"/>
      <c r="I513" s="1025"/>
      <c r="J513" s="1013"/>
      <c r="K513" s="993"/>
      <c r="L513" s="1026"/>
      <c r="M513" s="1014"/>
      <c r="N513" s="1013"/>
      <c r="O513" s="993"/>
      <c r="P513" s="1013"/>
      <c r="Q513" s="993"/>
      <c r="R513" s="1013"/>
      <c r="S513" s="993"/>
      <c r="T513" s="1013"/>
      <c r="U513" s="56"/>
      <c r="Z513" s="1000"/>
      <c r="AA513" s="974"/>
      <c r="AB513" s="974"/>
      <c r="AC513" s="974"/>
      <c r="AD513" s="974"/>
      <c r="AE513" s="974"/>
      <c r="AF513" s="974"/>
      <c r="AG513" s="974"/>
      <c r="AH513" s="974"/>
      <c r="AI513" s="974"/>
      <c r="AJ513" s="974"/>
      <c r="AK513" s="974"/>
      <c r="AL513" s="974"/>
      <c r="AM513" s="974"/>
      <c r="AN513" s="974"/>
      <c r="AO513" s="974"/>
      <c r="AP513" s="974"/>
      <c r="AQ513" s="974"/>
      <c r="AR513" s="974"/>
      <c r="AS513" s="974"/>
      <c r="AT513" s="974"/>
      <c r="AU513" s="974"/>
      <c r="AV513" s="986"/>
      <c r="AW513" s="974"/>
      <c r="AX513" s="974"/>
      <c r="AY513" s="974"/>
      <c r="AZ513" s="974"/>
      <c r="BA513" s="974"/>
      <c r="BB513" s="974"/>
      <c r="BC513" s="974"/>
      <c r="BD513" s="974"/>
      <c r="BE513" s="974"/>
      <c r="BF513" s="974"/>
      <c r="BG513" s="974"/>
      <c r="BH513" s="974"/>
      <c r="BI513" s="974"/>
      <c r="BJ513" s="974"/>
      <c r="BK513" s="974"/>
      <c r="BL513" s="974"/>
      <c r="BM513" s="974"/>
      <c r="BN513" s="974"/>
      <c r="BO513" s="974"/>
      <c r="BP513" s="974"/>
      <c r="BQ513" s="974"/>
      <c r="BR513" s="974"/>
      <c r="BS513" s="974"/>
      <c r="BT513" s="974"/>
      <c r="BU513" s="974"/>
      <c r="BV513" s="974"/>
    </row>
    <row r="514" spans="1:74" ht="13.5" customHeight="1">
      <c r="A514" s="1001"/>
      <c r="B514" s="18" t="s">
        <v>63</v>
      </c>
      <c r="C514" s="1023"/>
      <c r="D514" s="1016"/>
      <c r="E514" s="1024"/>
      <c r="F514" s="1016"/>
      <c r="G514" s="1024"/>
      <c r="H514" s="1016"/>
      <c r="I514" s="1024"/>
      <c r="J514" s="1016"/>
      <c r="K514" s="1015"/>
      <c r="L514" s="1015"/>
      <c r="M514" s="1023"/>
      <c r="N514" s="1016"/>
      <c r="O514" s="1015"/>
      <c r="P514" s="1016"/>
      <c r="Q514" s="1015"/>
      <c r="R514" s="1016"/>
      <c r="S514" s="1015"/>
      <c r="T514" s="1016"/>
      <c r="U514" s="56"/>
      <c r="Z514" s="1001"/>
      <c r="AA514" s="975"/>
      <c r="AB514" s="975"/>
      <c r="AC514" s="975"/>
      <c r="AD514" s="975"/>
      <c r="AE514" s="975"/>
      <c r="AF514" s="975"/>
      <c r="AG514" s="975"/>
      <c r="AH514" s="975"/>
      <c r="AI514" s="975"/>
      <c r="AJ514" s="975"/>
      <c r="AK514" s="975"/>
      <c r="AL514" s="975"/>
      <c r="AM514" s="975"/>
      <c r="AN514" s="975"/>
      <c r="AO514" s="975"/>
      <c r="AP514" s="975"/>
      <c r="AQ514" s="975"/>
      <c r="AR514" s="975"/>
      <c r="AS514" s="975"/>
      <c r="AT514" s="975"/>
      <c r="AU514" s="975"/>
      <c r="AV514" s="987"/>
      <c r="AW514" s="975"/>
      <c r="AX514" s="975"/>
      <c r="AY514" s="975"/>
      <c r="AZ514" s="975"/>
      <c r="BA514" s="975"/>
      <c r="BB514" s="975"/>
      <c r="BC514" s="975"/>
      <c r="BD514" s="975"/>
      <c r="BE514" s="975"/>
      <c r="BF514" s="975"/>
      <c r="BG514" s="975"/>
      <c r="BH514" s="975"/>
      <c r="BI514" s="975"/>
      <c r="BJ514" s="975"/>
      <c r="BK514" s="975"/>
      <c r="BL514" s="975"/>
      <c r="BM514" s="975"/>
      <c r="BN514" s="975"/>
      <c r="BO514" s="975"/>
      <c r="BP514" s="975"/>
      <c r="BQ514" s="975"/>
      <c r="BR514" s="975"/>
      <c r="BS514" s="975"/>
      <c r="BT514" s="975"/>
      <c r="BU514" s="975"/>
      <c r="BV514" s="975"/>
    </row>
    <row r="515" spans="1:74" ht="13.5" customHeight="1">
      <c r="A515" s="1000" t="s">
        <v>74</v>
      </c>
      <c r="B515" s="14" t="s">
        <v>53</v>
      </c>
      <c r="C515" s="1103" t="str">
        <f>VLOOKUP($C502,'2026年度(1年前期)'!$B$5:$N$208,COLUMN('2026年度(1年前期)'!$G$5),0)&amp;""</f>
        <v>人体の構造と機能Ⅰ</v>
      </c>
      <c r="D515" s="1104"/>
      <c r="E515" s="1002" t="str">
        <f>VLOOKUP($C502,'2026年度(2年前期)'!$B$5:$N$208,COLUMN('2026年度(2年前期)'!$G$5),0)&amp;""</f>
        <v>家族看護学</v>
      </c>
      <c r="F515" s="997"/>
      <c r="G515" s="1002" t="str">
        <f>VLOOKUP($C502,'2026年度(3年前期)'!$B$5:$N$208,COLUMN('2026年度(3年前期)'!$G$5),0)&amp;""</f>
        <v>看護実践と研究成果の活用</v>
      </c>
      <c r="H515" s="997"/>
      <c r="I515" s="1002" t="str">
        <f>VLOOKUP($C502,'2026年度(4年前期)'!$B$5:$N$208,COLUMN('2026年度(4年前期)'!$G$5),0)&amp;""</f>
        <v/>
      </c>
      <c r="J515" s="997"/>
      <c r="K515" s="998" t="str">
        <f>VLOOKUP($C502,'2026年度(助産前期)'!$B$5:$N$208,COLUMN('2026年度(助産前期)'!$G$5),0)&amp;""</f>
        <v>助産学演習Ⅱ</v>
      </c>
      <c r="L515" s="998"/>
      <c r="M515" s="996" t="str">
        <f>VLOOKUP($C502,'2026年度(M1前期)'!$B$5:$N$208,COLUMN('2026年度(M1前期)'!$G$5),0)&amp;""</f>
        <v>国際看護学特論A-Ⅰ
精神看護学特論A-Ⅰ
微生物学特論</v>
      </c>
      <c r="N515" s="997"/>
      <c r="O515" s="998" t="str">
        <f>VLOOKUP($C502,'2026年度(M2前期)'!$B$5:$N$208,COLUMN('2026年度(M2前期)'!$G$5),0)&amp;""</f>
        <v>特別研究</v>
      </c>
      <c r="P515" s="997"/>
      <c r="Q515" s="998" t="str">
        <f>VLOOKUP($C502,'2026年度(D1前期)'!$B$5:$N$208,COLUMN('2026年度(D1前期)'!$G$5),0)&amp;""</f>
        <v>長寿看護学特論Ｂ
感染管理看護学特論Ｂ
成人看護学特論Ｂ</v>
      </c>
      <c r="R515" s="997"/>
      <c r="S515" s="998" t="str">
        <f>VLOOKUP($C502,'2026年度(D23前期)'!$B$5:$N$208,COLUMN('2026年度(D23前期)'!$G$5),0)&amp;""</f>
        <v>特別研究</v>
      </c>
      <c r="T515" s="997"/>
      <c r="U515" s="56"/>
      <c r="W515" s="704" t="s">
        <v>240</v>
      </c>
      <c r="Z515" s="1000" t="str">
        <f>A515</f>
        <v>３時限（13：30～15：00）</v>
      </c>
      <c r="AA515" s="985" t="s">
        <v>241</v>
      </c>
      <c r="AB515" s="985"/>
      <c r="AC515" s="985"/>
      <c r="AD515" s="973"/>
      <c r="AE515" s="973"/>
      <c r="AF515" s="973"/>
      <c r="AG515" s="973" t="s">
        <v>119</v>
      </c>
      <c r="AH515" s="973"/>
      <c r="AI515" s="973"/>
      <c r="AJ515" s="973"/>
      <c r="AK515" s="973"/>
      <c r="AL515" s="973"/>
      <c r="AM515" s="973" t="s">
        <v>318</v>
      </c>
      <c r="AN515" s="973"/>
      <c r="AO515" s="973"/>
      <c r="AP515" s="973"/>
      <c r="AQ515" s="973"/>
      <c r="AR515" s="973"/>
      <c r="AS515" s="973"/>
      <c r="AT515" s="973"/>
      <c r="AU515" s="973"/>
      <c r="AV515" s="985" t="s">
        <v>134</v>
      </c>
      <c r="AW515" s="985" t="s">
        <v>258</v>
      </c>
      <c r="AX515" s="973"/>
      <c r="AY515" s="973"/>
      <c r="AZ515" s="973"/>
      <c r="BA515" s="985" t="s">
        <v>321</v>
      </c>
      <c r="BB515" s="973"/>
      <c r="BC515" s="973"/>
      <c r="BD515" s="973"/>
      <c r="BE515" s="973"/>
      <c r="BF515" s="973"/>
      <c r="BG515" s="973"/>
      <c r="BH515" s="973"/>
      <c r="BI515" s="985" t="s">
        <v>244</v>
      </c>
      <c r="BJ515" s="973" t="s">
        <v>246</v>
      </c>
      <c r="BK515" s="973"/>
      <c r="BL515" s="973"/>
      <c r="BM515" s="973"/>
      <c r="BN515" s="973"/>
      <c r="BO515" s="985"/>
      <c r="BP515" s="973"/>
      <c r="BQ515" s="973"/>
      <c r="BR515" s="973"/>
      <c r="BS515" s="973"/>
      <c r="BT515" s="973"/>
      <c r="BU515" s="973"/>
      <c r="BV515" s="973"/>
    </row>
    <row r="516" spans="1:74" ht="13.5" customHeight="1">
      <c r="A516" s="1000"/>
      <c r="B516" s="14" t="s">
        <v>58</v>
      </c>
      <c r="C516" s="1101" t="str">
        <f>IFERROR(VLOOKUP(C515,科目・教員!$A$1:$B$355,2,0),"")</f>
        <v>本間　典子</v>
      </c>
      <c r="D516" s="1102"/>
      <c r="E516" s="994" t="str">
        <f>IFERROR(VLOOKUP(E515,科目・教員!$A$1:$B$355,2,0),"")</f>
        <v>藤田　淳子</v>
      </c>
      <c r="F516" s="993"/>
      <c r="G516" s="994" t="str">
        <f>IFERROR(VLOOKUP(G515,科目・教員!$A$1:$B$355,2,0),"")</f>
        <v>西岡　みどり</v>
      </c>
      <c r="H516" s="993"/>
      <c r="I516" s="994" t="str">
        <f>IFERROR(VLOOKUP(I515,科目・教員!$A$1:$B$355,2,0),"")</f>
        <v/>
      </c>
      <c r="J516" s="993"/>
      <c r="K516" s="995" t="str">
        <f>IFERROR(VLOOKUP(K515,科目・教員!$A$1:$B$355,2,0),"")</f>
        <v>日置　智華子</v>
      </c>
      <c r="L516" s="995"/>
      <c r="M516" s="992" t="str">
        <f>IFERROR(VLOOKUP(M515,科目・教員!$A$1:$B$355,2,0),"")</f>
        <v/>
      </c>
      <c r="N516" s="993"/>
      <c r="O516" s="995" t="str">
        <f>IFERROR(VLOOKUP(O515,科目・教員!$A$1:$B$355,2,0),"")</f>
        <v/>
      </c>
      <c r="P516" s="993"/>
      <c r="Q516" s="995" t="str">
        <f>IFERROR(VLOOKUP(Q515,科目・教員!$A$1:$B$355,2,0),"")</f>
        <v/>
      </c>
      <c r="R516" s="993"/>
      <c r="S516" s="995" t="str">
        <f>IFERROR(VLOOKUP(S515,科目・教員!$A$1:$B$355,2,0),"")</f>
        <v/>
      </c>
      <c r="T516" s="993"/>
      <c r="U516" s="56"/>
      <c r="W516" s="704" t="s">
        <v>202</v>
      </c>
      <c r="Z516" s="1000"/>
      <c r="AA516" s="986"/>
      <c r="AB516" s="986"/>
      <c r="AC516" s="986"/>
      <c r="AD516" s="974"/>
      <c r="AE516" s="974"/>
      <c r="AF516" s="974"/>
      <c r="AG516" s="974"/>
      <c r="AH516" s="974"/>
      <c r="AI516" s="974"/>
      <c r="AJ516" s="974"/>
      <c r="AK516" s="974"/>
      <c r="AL516" s="974"/>
      <c r="AM516" s="974"/>
      <c r="AN516" s="974"/>
      <c r="AO516" s="974"/>
      <c r="AP516" s="974"/>
      <c r="AQ516" s="974"/>
      <c r="AR516" s="974"/>
      <c r="AS516" s="974"/>
      <c r="AT516" s="974"/>
      <c r="AU516" s="974"/>
      <c r="AV516" s="986"/>
      <c r="AW516" s="986"/>
      <c r="AX516" s="974"/>
      <c r="AY516" s="974"/>
      <c r="AZ516" s="974"/>
      <c r="BA516" s="986"/>
      <c r="BB516" s="974"/>
      <c r="BC516" s="974"/>
      <c r="BD516" s="974"/>
      <c r="BE516" s="974"/>
      <c r="BF516" s="974"/>
      <c r="BG516" s="974"/>
      <c r="BH516" s="974"/>
      <c r="BI516" s="986"/>
      <c r="BJ516" s="974"/>
      <c r="BK516" s="974"/>
      <c r="BL516" s="974"/>
      <c r="BM516" s="974"/>
      <c r="BN516" s="974"/>
      <c r="BO516" s="986"/>
      <c r="BP516" s="974"/>
      <c r="BQ516" s="974"/>
      <c r="BR516" s="974"/>
      <c r="BS516" s="974"/>
      <c r="BT516" s="974"/>
      <c r="BU516" s="974"/>
      <c r="BV516" s="974"/>
    </row>
    <row r="517" spans="1:74" ht="13.5" customHeight="1">
      <c r="A517" s="1000"/>
      <c r="B517" s="14" t="s">
        <v>69</v>
      </c>
      <c r="C517" s="1101" t="str">
        <f>VLOOKUP($C502,'2026年度(1年前期)'!$B$5:$N$208,COLUMN('2026年度(1年前期)'!$G$5)+1,0)&amp;""</f>
        <v>101</v>
      </c>
      <c r="D517" s="1102"/>
      <c r="E517" s="994" t="str">
        <f>VLOOKUP($C502,'2026年度(2年前期)'!$B$5:$N$208,COLUMN('2026年度(2年前期)'!$G$5)+1,0)&amp;""</f>
        <v>201</v>
      </c>
      <c r="F517" s="993"/>
      <c r="G517" s="994" t="str">
        <f>VLOOKUP($C502,'2026年度(3年前期)'!$B$5:$N$208,COLUMN('2026年度(3年前期)'!$G$5)+1,0)&amp;""</f>
        <v>301</v>
      </c>
      <c r="H517" s="993"/>
      <c r="I517" s="994" t="str">
        <f>VLOOKUP($C502,'2026年度(4年前期)'!$B$5:$N$208,COLUMN('2026年度(4年前期)'!$G$5)+1,0)&amp;""</f>
        <v/>
      </c>
      <c r="J517" s="993"/>
      <c r="K517" s="995" t="str">
        <f>VLOOKUP($C502,'2026年度(助産前期)'!$B$5:$N$208,COLUMN('2026年度(助産前期)'!$G$5)+1,0)&amp;""</f>
        <v>母小実</v>
      </c>
      <c r="L517" s="995"/>
      <c r="M517" s="992" t="str">
        <f>VLOOKUP($C502,'2026年度(M1前期)'!$B$5:$N$208,COLUMN('2026年度(M1前期)'!$G$5)+1,0)&amp;""</f>
        <v>国際：セミナールーム1　精神：臨床講義室1</v>
      </c>
      <c r="N517" s="993"/>
      <c r="O517" s="995" t="str">
        <f>VLOOKUP($C502,'2026年度(M2前期)'!$B$5:$N$208,COLUMN('2026年度(M2前期)'!$G$5)+1,0)&amp;""</f>
        <v/>
      </c>
      <c r="P517" s="993"/>
      <c r="Q517" s="995" t="str">
        <f>VLOOKUP($C502,'2026年度(D1前期)'!$B$5:$N$208,COLUMN('2026年度(D1前期)'!$G$5)+1,0)&amp;""</f>
        <v/>
      </c>
      <c r="R517" s="993"/>
      <c r="S517" s="995" t="str">
        <f>VLOOKUP($C502,'2026年度(D23前期)'!$B$5:$N$208,COLUMN('2026年度(D23前期)'!$G$5)+1,0)&amp;""</f>
        <v/>
      </c>
      <c r="T517" s="993"/>
      <c r="U517" s="56"/>
      <c r="W517" s="704" t="s">
        <v>246</v>
      </c>
      <c r="Z517" s="1000"/>
      <c r="AA517" s="986"/>
      <c r="AB517" s="986"/>
      <c r="AC517" s="986"/>
      <c r="AD517" s="974"/>
      <c r="AE517" s="974"/>
      <c r="AF517" s="974"/>
      <c r="AG517" s="974"/>
      <c r="AH517" s="974"/>
      <c r="AI517" s="974"/>
      <c r="AJ517" s="974"/>
      <c r="AK517" s="974"/>
      <c r="AL517" s="974"/>
      <c r="AM517" s="974"/>
      <c r="AN517" s="974"/>
      <c r="AO517" s="974"/>
      <c r="AP517" s="974"/>
      <c r="AQ517" s="974"/>
      <c r="AR517" s="974"/>
      <c r="AS517" s="974"/>
      <c r="AT517" s="974"/>
      <c r="AU517" s="974"/>
      <c r="AV517" s="986"/>
      <c r="AW517" s="986"/>
      <c r="AX517" s="974"/>
      <c r="AY517" s="974"/>
      <c r="AZ517" s="974"/>
      <c r="BA517" s="986"/>
      <c r="BB517" s="974"/>
      <c r="BC517" s="974"/>
      <c r="BD517" s="974"/>
      <c r="BE517" s="974"/>
      <c r="BF517" s="974"/>
      <c r="BG517" s="974"/>
      <c r="BH517" s="974"/>
      <c r="BI517" s="986"/>
      <c r="BJ517" s="974"/>
      <c r="BK517" s="974"/>
      <c r="BL517" s="974"/>
      <c r="BM517" s="974"/>
      <c r="BN517" s="974"/>
      <c r="BO517" s="986"/>
      <c r="BP517" s="974"/>
      <c r="BQ517" s="974"/>
      <c r="BR517" s="974"/>
      <c r="BS517" s="974"/>
      <c r="BT517" s="974"/>
      <c r="BU517" s="974"/>
      <c r="BV517" s="974"/>
    </row>
    <row r="518" spans="1:74" ht="13.5" customHeight="1">
      <c r="A518" s="1017"/>
      <c r="B518" s="15" t="s">
        <v>63</v>
      </c>
      <c r="C518" s="1007"/>
      <c r="D518" s="1008"/>
      <c r="E518" s="988"/>
      <c r="F518" s="990"/>
      <c r="G518" s="1165"/>
      <c r="H518" s="1118"/>
      <c r="I518" s="1100"/>
      <c r="J518" s="1004"/>
      <c r="K518" s="990"/>
      <c r="L518" s="990"/>
      <c r="M518" s="991"/>
      <c r="N518" s="989"/>
      <c r="O518" s="990"/>
      <c r="P518" s="989"/>
      <c r="Q518" s="990"/>
      <c r="R518" s="989"/>
      <c r="S518" s="990"/>
      <c r="T518" s="989"/>
      <c r="U518" s="56"/>
      <c r="W518" s="704" t="s">
        <v>204</v>
      </c>
      <c r="Z518" s="1001"/>
      <c r="AA518" s="987"/>
      <c r="AB518" s="987"/>
      <c r="AC518" s="987"/>
      <c r="AD518" s="975"/>
      <c r="AE518" s="975"/>
      <c r="AF518" s="975"/>
      <c r="AG518" s="975"/>
      <c r="AH518" s="975"/>
      <c r="AI518" s="975"/>
      <c r="AJ518" s="975"/>
      <c r="AK518" s="975"/>
      <c r="AL518" s="975"/>
      <c r="AM518" s="975"/>
      <c r="AN518" s="975"/>
      <c r="AO518" s="975"/>
      <c r="AP518" s="975"/>
      <c r="AQ518" s="975"/>
      <c r="AR518" s="975"/>
      <c r="AS518" s="975"/>
      <c r="AT518" s="975"/>
      <c r="AU518" s="975"/>
      <c r="AV518" s="987"/>
      <c r="AW518" s="987"/>
      <c r="AX518" s="975"/>
      <c r="AY518" s="975"/>
      <c r="AZ518" s="975"/>
      <c r="BA518" s="987"/>
      <c r="BB518" s="975"/>
      <c r="BC518" s="975"/>
      <c r="BD518" s="975"/>
      <c r="BE518" s="975"/>
      <c r="BF518" s="975"/>
      <c r="BG518" s="975"/>
      <c r="BH518" s="975"/>
      <c r="BI518" s="987"/>
      <c r="BJ518" s="975"/>
      <c r="BK518" s="975"/>
      <c r="BL518" s="975"/>
      <c r="BM518" s="975"/>
      <c r="BN518" s="975"/>
      <c r="BO518" s="987"/>
      <c r="BP518" s="975"/>
      <c r="BQ518" s="975"/>
      <c r="BR518" s="975"/>
      <c r="BS518" s="975"/>
      <c r="BT518" s="975"/>
      <c r="BU518" s="975"/>
      <c r="BV518" s="975"/>
    </row>
    <row r="519" spans="1:74" ht="13.5" customHeight="1">
      <c r="A519" s="1000" t="s">
        <v>75</v>
      </c>
      <c r="B519" s="14" t="s">
        <v>53</v>
      </c>
      <c r="C519" s="1093" t="str">
        <f>VLOOKUP($C502,'2026年度(1年前期)'!$B$5:$N$208,COLUMN('2026年度(1年前期)'!$I$5),0)&amp;""</f>
        <v>スペイン語</v>
      </c>
      <c r="D519" s="1063"/>
      <c r="E519" s="1062" t="str">
        <f>VLOOKUP($C502,'2026年度(2年前期)'!$B$5:$N$208,COLUMN('2026年度(2年前期)'!$I$5),0)&amp;""</f>
        <v>遺伝と健康</v>
      </c>
      <c r="F519" s="1063"/>
      <c r="G519" s="1002" t="str">
        <f>VLOOKUP($C502,'2026年度(3年前期)'!$B$5:$N$208,COLUMN('2026年度(3年前期)'!$I$5),0)&amp;""</f>
        <v>小児看護援助論Ⅱ</v>
      </c>
      <c r="H519" s="997"/>
      <c r="I519" s="1002" t="str">
        <f>VLOOKUP($C502,'2026年度(4年前期)'!$B$5:$N$208,COLUMN('2026年度(4年前期)'!$I$5),0)&amp;""</f>
        <v/>
      </c>
      <c r="J519" s="997"/>
      <c r="K519" s="998" t="str">
        <f>VLOOKUP($C502,'2026年度(助産前期)'!$B$5:$N$208,COLUMN('2026年度(助産前期)'!$I$5),0)&amp;""</f>
        <v>助産学演習Ⅱ</v>
      </c>
      <c r="L519" s="998"/>
      <c r="M519" s="996" t="str">
        <f>VLOOKUP($C502,'2026年度(M1前期)'!$B$5:$N$208,COLUMN('2026年度(M1前期)'!$I$5),0)&amp;""</f>
        <v>国際看護学特論A-Ⅰ
精神看護学特論A-Ⅰ
微生物学特論</v>
      </c>
      <c r="N519" s="997"/>
      <c r="O519" s="998" t="str">
        <f>VLOOKUP($C502,'2026年度(M2前期)'!$B$5:$N$208,COLUMN('2026年度(M2前期)'!$I$5),0)&amp;""</f>
        <v>特別研究</v>
      </c>
      <c r="P519" s="997"/>
      <c r="Q519" s="998" t="str">
        <f>VLOOKUP($C502,'2026年度(D1前期)'!$B$5:$N$208,COLUMN('2026年度(D1前期)'!$I$5),0)&amp;""</f>
        <v>長寿看護学特論Ｂ
感染管理看護学特論Ｂ
成人看護学特論Ｂ</v>
      </c>
      <c r="R519" s="997"/>
      <c r="S519" s="998" t="str">
        <f>VLOOKUP($C502,'2026年度(D23前期)'!$B$5:$N$208,COLUMN('2026年度(D23前期)'!$I$5),0)&amp;""</f>
        <v>特別研究</v>
      </c>
      <c r="T519" s="997"/>
      <c r="U519" s="58"/>
      <c r="V519" s="802" t="s">
        <v>160</v>
      </c>
      <c r="W519" s="704"/>
      <c r="Z519" s="1000" t="str">
        <f>A519</f>
        <v>４時限（15：10～16：40）</v>
      </c>
      <c r="AA519" s="985" t="s">
        <v>251</v>
      </c>
      <c r="AB519" s="985"/>
      <c r="AC519" s="985"/>
      <c r="AD519" s="973"/>
      <c r="AE519" s="973"/>
      <c r="AF519" s="973"/>
      <c r="AG519" s="973" t="s">
        <v>322</v>
      </c>
      <c r="AH519" s="985"/>
      <c r="AI519" s="973"/>
      <c r="AJ519" s="973"/>
      <c r="AK519" s="973"/>
      <c r="AL519" s="973"/>
      <c r="AM519" s="973" t="s">
        <v>318</v>
      </c>
      <c r="AN519" s="973"/>
      <c r="AO519" s="973"/>
      <c r="AP519" s="973"/>
      <c r="AQ519" s="973"/>
      <c r="AR519" s="973"/>
      <c r="AS519" s="973"/>
      <c r="AT519" s="973"/>
      <c r="AU519" s="973"/>
      <c r="AV519" s="985" t="s">
        <v>134</v>
      </c>
      <c r="AW519" s="985" t="s">
        <v>186</v>
      </c>
      <c r="AX519" s="973"/>
      <c r="AY519" s="973"/>
      <c r="AZ519" s="973"/>
      <c r="BA519" s="985" t="s">
        <v>321</v>
      </c>
      <c r="BB519" s="973"/>
      <c r="BC519" s="973"/>
      <c r="BD519" s="973"/>
      <c r="BE519" s="973"/>
      <c r="BF519" s="973"/>
      <c r="BG519" s="973"/>
      <c r="BH519" s="973"/>
      <c r="BI519" s="985" t="s">
        <v>244</v>
      </c>
      <c r="BJ519" s="973" t="s">
        <v>246</v>
      </c>
      <c r="BK519" s="973"/>
      <c r="BL519" s="973" t="s">
        <v>173</v>
      </c>
      <c r="BM519" s="973"/>
      <c r="BN519" s="973"/>
      <c r="BO519" s="985"/>
      <c r="BP519" s="973"/>
      <c r="BQ519" s="973"/>
      <c r="BR519" s="973"/>
      <c r="BS519" s="973"/>
      <c r="BT519" s="973"/>
      <c r="BU519" s="973"/>
      <c r="BV519" s="973"/>
    </row>
    <row r="520" spans="1:74" ht="13.5" customHeight="1">
      <c r="A520" s="1000"/>
      <c r="B520" s="14" t="s">
        <v>58</v>
      </c>
      <c r="C520" s="1092" t="str">
        <f>IFERROR(VLOOKUP(C519,科目・教員!$A$1:$B$355,2,0),"")</f>
        <v>上村　淳志</v>
      </c>
      <c r="D520" s="1061"/>
      <c r="E520" s="1060" t="str">
        <f>IFERROR(VLOOKUP(E519,科目・教員!$A$1:$B$355,2,0),"")</f>
        <v>井上　健</v>
      </c>
      <c r="F520" s="1061"/>
      <c r="G520" s="994" t="str">
        <f>IFERROR(VLOOKUP(G519,科目・教員!$A$1:$B$355,2,0),"")</f>
        <v>遠藤　数江</v>
      </c>
      <c r="H520" s="993"/>
      <c r="I520" s="994" t="str">
        <f>IFERROR(VLOOKUP(I519,科目・教員!$A$1:$B$355,2,0),"")</f>
        <v/>
      </c>
      <c r="J520" s="993"/>
      <c r="K520" s="995" t="str">
        <f>IFERROR(VLOOKUP(K519,科目・教員!$A$1:$B$355,2,0),"")</f>
        <v>日置　智華子</v>
      </c>
      <c r="L520" s="995"/>
      <c r="M520" s="992" t="str">
        <f>IFERROR(VLOOKUP(M519,科目・教員!$A$1:$B$355,2,0),"")</f>
        <v/>
      </c>
      <c r="N520" s="993"/>
      <c r="O520" s="995" t="str">
        <f>IFERROR(VLOOKUP(O519,科目・教員!$A$1:$B$355,2,0),"")</f>
        <v/>
      </c>
      <c r="P520" s="993"/>
      <c r="Q520" s="995" t="str">
        <f>IFERROR(VLOOKUP(Q519,科目・教員!$A$1:$B$355,2,0),"")</f>
        <v/>
      </c>
      <c r="R520" s="993"/>
      <c r="S520" s="995" t="str">
        <f>IFERROR(VLOOKUP(S519,科目・教員!$A$1:$B$355,2,0),"")</f>
        <v/>
      </c>
      <c r="T520" s="993"/>
      <c r="U520" s="58"/>
      <c r="V520" s="802" t="s">
        <v>286</v>
      </c>
      <c r="W520" s="704"/>
      <c r="Z520" s="1000"/>
      <c r="AA520" s="986"/>
      <c r="AB520" s="986"/>
      <c r="AC520" s="986"/>
      <c r="AD520" s="974"/>
      <c r="AE520" s="974"/>
      <c r="AF520" s="974"/>
      <c r="AG520" s="974"/>
      <c r="AH520" s="986"/>
      <c r="AI520" s="974"/>
      <c r="AJ520" s="974"/>
      <c r="AK520" s="974"/>
      <c r="AL520" s="974"/>
      <c r="AM520" s="974"/>
      <c r="AN520" s="974"/>
      <c r="AO520" s="974"/>
      <c r="AP520" s="974"/>
      <c r="AQ520" s="974"/>
      <c r="AR520" s="974"/>
      <c r="AS520" s="974"/>
      <c r="AT520" s="974"/>
      <c r="AU520" s="974"/>
      <c r="AV520" s="986"/>
      <c r="AW520" s="986"/>
      <c r="AX520" s="974"/>
      <c r="AY520" s="974"/>
      <c r="AZ520" s="974"/>
      <c r="BA520" s="986"/>
      <c r="BB520" s="974"/>
      <c r="BC520" s="974"/>
      <c r="BD520" s="974"/>
      <c r="BE520" s="974"/>
      <c r="BF520" s="974"/>
      <c r="BG520" s="974"/>
      <c r="BH520" s="974"/>
      <c r="BI520" s="986"/>
      <c r="BJ520" s="974"/>
      <c r="BK520" s="974"/>
      <c r="BL520" s="974"/>
      <c r="BM520" s="974"/>
      <c r="BN520" s="974"/>
      <c r="BO520" s="986"/>
      <c r="BP520" s="974"/>
      <c r="BQ520" s="974"/>
      <c r="BR520" s="974"/>
      <c r="BS520" s="974"/>
      <c r="BT520" s="974"/>
      <c r="BU520" s="974"/>
      <c r="BV520" s="974"/>
    </row>
    <row r="521" spans="1:74" ht="13.5" customHeight="1">
      <c r="A521" s="1000"/>
      <c r="B521" s="14" t="s">
        <v>69</v>
      </c>
      <c r="C521" s="1092" t="str">
        <f>VLOOKUP($C502,'2026年度(1年前期)'!$B$5:$N$208,COLUMN('2026年度(1年前期)'!$I$5)+1,0)&amp;""</f>
        <v>101</v>
      </c>
      <c r="D521" s="1061"/>
      <c r="E521" s="1060" t="str">
        <f>VLOOKUP($C502,'2026年度(2年前期)'!$B$5:$N$208,COLUMN('2026年度(2年前期)'!$I$5)+1,0)&amp;""</f>
        <v>201</v>
      </c>
      <c r="F521" s="1061"/>
      <c r="G521" s="994" t="str">
        <f>VLOOKUP($C502,'2026年度(3年前期)'!$B$5:$N$208,COLUMN('2026年度(3年前期)'!$I$5)+1,0)&amp;""</f>
        <v>301</v>
      </c>
      <c r="H521" s="993"/>
      <c r="I521" s="994" t="str">
        <f>VLOOKUP($C502,'2026年度(4年前期)'!$B$5:$N$208,COLUMN('2026年度(4年前期)'!$I$5)+1,0)&amp;""</f>
        <v/>
      </c>
      <c r="J521" s="993"/>
      <c r="K521" s="995" t="str">
        <f>VLOOKUP($C502,'2026年度(助産前期)'!$B$5:$N$208,COLUMN('2026年度(助産前期)'!$I$5)+1,0)&amp;""</f>
        <v>母小実</v>
      </c>
      <c r="L521" s="995"/>
      <c r="M521" s="992" t="str">
        <f>VLOOKUP($C502,'2026年度(M1前期)'!$B$5:$N$208,COLUMN('2026年度(M1前期)'!$I$5)+1,0)&amp;""</f>
        <v>国際：セミナールーム1　精神：臨床講義室1</v>
      </c>
      <c r="N521" s="993"/>
      <c r="O521" s="995" t="str">
        <f>VLOOKUP($C502,'2026年度(M2前期)'!$B$5:$N$208,COLUMN('2026年度(M2前期)'!$I$5)+1,0)&amp;""</f>
        <v/>
      </c>
      <c r="P521" s="993"/>
      <c r="Q521" s="995" t="str">
        <f>VLOOKUP($C502,'2026年度(D1前期)'!$B$5:$N$208,COLUMN('2026年度(D1前期)'!$I$5)+1,0)&amp;""</f>
        <v/>
      </c>
      <c r="R521" s="993"/>
      <c r="S521" s="995" t="str">
        <f>VLOOKUP($C502,'2026年度(D23前期)'!$B$5:$N$208,COLUMN('2026年度(D23前期)'!$I$5)+1,0)&amp;""</f>
        <v/>
      </c>
      <c r="T521" s="993"/>
      <c r="U521" s="58"/>
      <c r="V521" s="802" t="s">
        <v>173</v>
      </c>
      <c r="W521" s="704"/>
      <c r="Z521" s="1000"/>
      <c r="AA521" s="986"/>
      <c r="AB521" s="986"/>
      <c r="AC521" s="986"/>
      <c r="AD521" s="974"/>
      <c r="AE521" s="974"/>
      <c r="AF521" s="974"/>
      <c r="AG521" s="974"/>
      <c r="AH521" s="986"/>
      <c r="AI521" s="974"/>
      <c r="AJ521" s="974"/>
      <c r="AK521" s="974"/>
      <c r="AL521" s="974"/>
      <c r="AM521" s="974"/>
      <c r="AN521" s="974"/>
      <c r="AO521" s="974"/>
      <c r="AP521" s="974"/>
      <c r="AQ521" s="974"/>
      <c r="AR521" s="974"/>
      <c r="AS521" s="974"/>
      <c r="AT521" s="974"/>
      <c r="AU521" s="974"/>
      <c r="AV521" s="986"/>
      <c r="AW521" s="986"/>
      <c r="AX521" s="974"/>
      <c r="AY521" s="974"/>
      <c r="AZ521" s="974"/>
      <c r="BA521" s="986"/>
      <c r="BB521" s="974"/>
      <c r="BC521" s="974"/>
      <c r="BD521" s="974"/>
      <c r="BE521" s="974"/>
      <c r="BF521" s="974"/>
      <c r="BG521" s="974"/>
      <c r="BH521" s="974"/>
      <c r="BI521" s="986"/>
      <c r="BJ521" s="974"/>
      <c r="BK521" s="974"/>
      <c r="BL521" s="974"/>
      <c r="BM521" s="974"/>
      <c r="BN521" s="974"/>
      <c r="BO521" s="986"/>
      <c r="BP521" s="974"/>
      <c r="BQ521" s="974"/>
      <c r="BR521" s="974"/>
      <c r="BS521" s="974"/>
      <c r="BT521" s="974"/>
      <c r="BU521" s="974"/>
      <c r="BV521" s="974"/>
    </row>
    <row r="522" spans="1:74" ht="13.5" customHeight="1">
      <c r="A522" s="1001"/>
      <c r="B522" s="15" t="s">
        <v>63</v>
      </c>
      <c r="C522" s="1090" t="s">
        <v>252</v>
      </c>
      <c r="D522" s="1091"/>
      <c r="E522" s="1115"/>
      <c r="F522" s="1116"/>
      <c r="G522" s="988"/>
      <c r="H522" s="989"/>
      <c r="I522" s="1047"/>
      <c r="J522" s="1008"/>
      <c r="K522" s="990"/>
      <c r="L522" s="990"/>
      <c r="M522" s="991"/>
      <c r="N522" s="989"/>
      <c r="O522" s="990"/>
      <c r="P522" s="989"/>
      <c r="Q522" s="990"/>
      <c r="R522" s="989"/>
      <c r="S522" s="990"/>
      <c r="T522" s="989"/>
      <c r="U522" s="58"/>
      <c r="V522" s="802" t="s">
        <v>205</v>
      </c>
      <c r="W522" s="704"/>
      <c r="Z522" s="1001"/>
      <c r="AA522" s="987"/>
      <c r="AB522" s="987"/>
      <c r="AC522" s="987"/>
      <c r="AD522" s="975"/>
      <c r="AE522" s="975"/>
      <c r="AF522" s="975"/>
      <c r="AG522" s="975"/>
      <c r="AH522" s="987"/>
      <c r="AI522" s="975"/>
      <c r="AJ522" s="975"/>
      <c r="AK522" s="975"/>
      <c r="AL522" s="975"/>
      <c r="AM522" s="975"/>
      <c r="AN522" s="975"/>
      <c r="AO522" s="975"/>
      <c r="AP522" s="975"/>
      <c r="AQ522" s="975"/>
      <c r="AR522" s="975"/>
      <c r="AS522" s="975"/>
      <c r="AT522" s="975"/>
      <c r="AU522" s="975"/>
      <c r="AV522" s="987"/>
      <c r="AW522" s="987"/>
      <c r="AX522" s="975"/>
      <c r="AY522" s="975"/>
      <c r="AZ522" s="975"/>
      <c r="BA522" s="987"/>
      <c r="BB522" s="975"/>
      <c r="BC522" s="975"/>
      <c r="BD522" s="975"/>
      <c r="BE522" s="975"/>
      <c r="BF522" s="975"/>
      <c r="BG522" s="975"/>
      <c r="BH522" s="975"/>
      <c r="BI522" s="987"/>
      <c r="BJ522" s="975"/>
      <c r="BK522" s="975"/>
      <c r="BL522" s="975"/>
      <c r="BM522" s="975"/>
      <c r="BN522" s="975"/>
      <c r="BO522" s="987"/>
      <c r="BP522" s="975"/>
      <c r="BQ522" s="975"/>
      <c r="BR522" s="975"/>
      <c r="BS522" s="975"/>
      <c r="BT522" s="975"/>
      <c r="BU522" s="975"/>
      <c r="BV522" s="975"/>
    </row>
    <row r="523" spans="1:74" ht="13.5" customHeight="1">
      <c r="A523" s="1000" t="s">
        <v>78</v>
      </c>
      <c r="B523" s="14" t="s">
        <v>53</v>
      </c>
      <c r="C523" s="996" t="str">
        <f>VLOOKUP($C502,'2026年度(1年前期)'!$B$5:$N$208,COLUMN('2026年度(1年前期)'!$K$5),0)&amp;""</f>
        <v/>
      </c>
      <c r="D523" s="997"/>
      <c r="E523" s="1002" t="str">
        <f>VLOOKUP($C502,'2026年度(2年前期)'!$B$5:$N$208,COLUMN('2026年度(2年前期)'!$K$5),0)&amp;""</f>
        <v/>
      </c>
      <c r="F523" s="997"/>
      <c r="G523" s="1002" t="str">
        <f>VLOOKUP($C502,'2026年度(3年前期)'!$B$5:$N$208,COLUMN('2026年度(3年前期)'!$K$5),0)&amp;""</f>
        <v/>
      </c>
      <c r="H523" s="997"/>
      <c r="I523" s="1002" t="str">
        <f>VLOOKUP($C502,'2026年度(4年前期)'!$B$5:$N$208,COLUMN('2026年度(4年前期)'!$K$5),0)&amp;""</f>
        <v/>
      </c>
      <c r="J523" s="997"/>
      <c r="K523" s="998" t="str">
        <f>VLOOKUP($C502,'2026年度(助産前期)'!$B$5:$N$208,COLUMN('2026年度(助産前期)'!$K$5),0)&amp;""</f>
        <v/>
      </c>
      <c r="L523" s="998"/>
      <c r="M523" s="996" t="str">
        <f>VLOOKUP($C502,'2026年度(M1前期)'!$B$5:$N$208,COLUMN('2026年度(M1前期)'!$K$5),0)&amp;""</f>
        <v/>
      </c>
      <c r="N523" s="997"/>
      <c r="O523" s="998" t="str">
        <f>VLOOKUP($C502,'2026年度(M2前期)'!$B$5:$N$208,COLUMN('2026年度(M2前期)'!$K$5),0)&amp;""</f>
        <v/>
      </c>
      <c r="P523" s="997"/>
      <c r="Q523" s="998" t="str">
        <f>VLOOKUP($C502,'2026年度(D1前期)'!$B$5:$N$208,COLUMN('2026年度(D1前期)'!$K$5),0)&amp;""</f>
        <v/>
      </c>
      <c r="R523" s="997"/>
      <c r="S523" s="998" t="str">
        <f>VLOOKUP($C502,'2026年度(D23前期)'!$B$5:$N$208,COLUMN('2026年度(D23前期)'!$K$5),0)&amp;""</f>
        <v/>
      </c>
      <c r="T523" s="997"/>
      <c r="U523" s="666"/>
      <c r="X523" s="855" t="s">
        <v>128</v>
      </c>
      <c r="Y523" s="823" t="s">
        <v>253</v>
      </c>
      <c r="Z523" s="1000" t="str">
        <f>A523</f>
        <v>５時限（16：50～18：20）</v>
      </c>
      <c r="AA523" s="973"/>
      <c r="AB523" s="973"/>
      <c r="AC523" s="973"/>
      <c r="AD523" s="973"/>
      <c r="AE523" s="973"/>
      <c r="AF523" s="973"/>
      <c r="AG523" s="973"/>
      <c r="AH523" s="973"/>
      <c r="AI523" s="973"/>
      <c r="AJ523" s="973"/>
      <c r="AK523" s="973"/>
      <c r="AL523" s="973"/>
      <c r="AM523" s="973"/>
      <c r="AN523" s="973"/>
      <c r="AO523" s="973"/>
      <c r="AP523" s="973"/>
      <c r="AQ523" s="973"/>
      <c r="AR523" s="973"/>
      <c r="AS523" s="973"/>
      <c r="AT523" s="973"/>
      <c r="AU523" s="973"/>
      <c r="AV523" s="985" t="s">
        <v>134</v>
      </c>
      <c r="AW523" s="973"/>
      <c r="AX523" s="973"/>
      <c r="AY523" s="973"/>
      <c r="AZ523" s="973"/>
      <c r="BA523" s="973"/>
      <c r="BB523" s="973"/>
      <c r="BC523" s="973"/>
      <c r="BD523" s="973"/>
      <c r="BE523" s="973"/>
      <c r="BF523" s="973"/>
      <c r="BG523" s="973"/>
      <c r="BH523" s="973"/>
      <c r="BI523" s="973"/>
      <c r="BJ523" s="973"/>
      <c r="BK523" s="973" t="s">
        <v>323</v>
      </c>
      <c r="BL523" s="973"/>
      <c r="BM523" s="973"/>
      <c r="BN523" s="973"/>
      <c r="BO523" s="985"/>
      <c r="BP523" s="973"/>
      <c r="BQ523" s="973"/>
      <c r="BR523" s="973"/>
      <c r="BS523" s="973"/>
      <c r="BT523" s="973"/>
      <c r="BU523" s="973"/>
      <c r="BV523" s="973"/>
    </row>
    <row r="524" spans="1:74" ht="12.95" customHeight="1">
      <c r="A524" s="1000"/>
      <c r="B524" s="14" t="s">
        <v>58</v>
      </c>
      <c r="C524" s="992" t="str">
        <f>IFERROR(VLOOKUP(C523,科目・教員!$A$1:$B$355,2,0),"")</f>
        <v/>
      </c>
      <c r="D524" s="993"/>
      <c r="E524" s="994" t="str">
        <f>IFERROR(VLOOKUP(E523,科目・教員!$A$1:$B$355,2,0),"")</f>
        <v/>
      </c>
      <c r="F524" s="993"/>
      <c r="G524" s="994" t="str">
        <f>IFERROR(VLOOKUP(G523,科目・教員!$A$1:$B$355,2,0),"")</f>
        <v/>
      </c>
      <c r="H524" s="993"/>
      <c r="I524" s="994" t="str">
        <f>IFERROR(VLOOKUP(I523,科目・教員!$A$1:$B$355,2,0),"")</f>
        <v/>
      </c>
      <c r="J524" s="993"/>
      <c r="K524" s="995" t="str">
        <f>IFERROR(VLOOKUP(K523,科目・教員!$A$1:$B$355,2,0),"")</f>
        <v/>
      </c>
      <c r="L524" s="995"/>
      <c r="M524" s="992" t="str">
        <f>IFERROR(VLOOKUP(M523,科目・教員!$A$1:$B$355,2,0),"")</f>
        <v/>
      </c>
      <c r="N524" s="993"/>
      <c r="O524" s="995" t="str">
        <f>IFERROR(VLOOKUP(O523,科目・教員!$A$1:$B$355,2,0),"")</f>
        <v/>
      </c>
      <c r="P524" s="993"/>
      <c r="Q524" s="995" t="str">
        <f>IFERROR(VLOOKUP(Q523,科目・教員!$A$1:$B$355,2,0),"")</f>
        <v/>
      </c>
      <c r="R524" s="993"/>
      <c r="S524" s="995" t="str">
        <f>IFERROR(VLOOKUP(S523,科目・教員!$A$1:$B$355,2,0),"")</f>
        <v/>
      </c>
      <c r="T524" s="993"/>
      <c r="U524" s="666"/>
      <c r="X524" s="855" t="s">
        <v>324</v>
      </c>
      <c r="Y524" s="823" t="s">
        <v>254</v>
      </c>
      <c r="Z524" s="1000"/>
      <c r="AA524" s="974"/>
      <c r="AB524" s="974"/>
      <c r="AC524" s="974"/>
      <c r="AD524" s="974"/>
      <c r="AE524" s="974"/>
      <c r="AF524" s="974"/>
      <c r="AG524" s="974"/>
      <c r="AH524" s="974"/>
      <c r="AI524" s="974"/>
      <c r="AJ524" s="974"/>
      <c r="AK524" s="974"/>
      <c r="AL524" s="974"/>
      <c r="AM524" s="974"/>
      <c r="AN524" s="974"/>
      <c r="AO524" s="974"/>
      <c r="AP524" s="974"/>
      <c r="AQ524" s="974"/>
      <c r="AR524" s="974"/>
      <c r="AS524" s="974"/>
      <c r="AT524" s="974"/>
      <c r="AU524" s="974"/>
      <c r="AV524" s="986"/>
      <c r="AW524" s="974"/>
      <c r="AX524" s="974"/>
      <c r="AY524" s="974"/>
      <c r="AZ524" s="974"/>
      <c r="BA524" s="974"/>
      <c r="BB524" s="974"/>
      <c r="BC524" s="974"/>
      <c r="BD524" s="974"/>
      <c r="BE524" s="974"/>
      <c r="BF524" s="974"/>
      <c r="BG524" s="974"/>
      <c r="BH524" s="974"/>
      <c r="BI524" s="974"/>
      <c r="BJ524" s="974"/>
      <c r="BK524" s="974"/>
      <c r="BL524" s="974"/>
      <c r="BM524" s="974"/>
      <c r="BN524" s="974"/>
      <c r="BO524" s="986"/>
      <c r="BP524" s="974"/>
      <c r="BQ524" s="974"/>
      <c r="BR524" s="974"/>
      <c r="BS524" s="974"/>
      <c r="BT524" s="974"/>
      <c r="BU524" s="974"/>
      <c r="BV524" s="974"/>
    </row>
    <row r="525" spans="1:74" ht="12.95" customHeight="1">
      <c r="A525" s="1000"/>
      <c r="B525" s="14" t="s">
        <v>69</v>
      </c>
      <c r="C525" s="992" t="str">
        <f>VLOOKUP($C502,'2026年度(1年前期)'!$B$5:$N$208,COLUMN('2026年度(1年前期)'!$K$5)+1,0)&amp;""</f>
        <v/>
      </c>
      <c r="D525" s="993"/>
      <c r="E525" s="994" t="str">
        <f>VLOOKUP($C502,'2026年度(2年前期)'!$B$5:$N$208,COLUMN('2026年度(2年前期)'!$K$5)+1,0)&amp;""</f>
        <v/>
      </c>
      <c r="F525" s="993"/>
      <c r="G525" s="994" t="str">
        <f>VLOOKUP($C502,'2026年度(3年前期)'!$B$5:$N$208,COLUMN('2026年度(3年前期)'!$K$5)+1,0)&amp;""</f>
        <v/>
      </c>
      <c r="H525" s="993"/>
      <c r="I525" s="994" t="str">
        <f>VLOOKUP($C502,'2026年度(4年前期)'!$B$5:$N$208,COLUMN('2026年度(4年前期)'!$K$5)+1,0)&amp;""</f>
        <v/>
      </c>
      <c r="J525" s="993"/>
      <c r="K525" s="995" t="str">
        <f>VLOOKUP($C502,'2026年度(助産前期)'!$B$5:$N$208,COLUMN('2026年度(助産前期)'!$K$5)+1,0)&amp;""</f>
        <v/>
      </c>
      <c r="L525" s="995"/>
      <c r="M525" s="992" t="str">
        <f>VLOOKUP($C502,'2026年度(M1前期)'!$B$5:$N$208,COLUMN('2026年度(M1前期)'!$K$5)+1,0)&amp;""</f>
        <v/>
      </c>
      <c r="N525" s="993"/>
      <c r="O525" s="995" t="str">
        <f>VLOOKUP($C502,'2026年度(M2前期)'!$B$5:$N$208,COLUMN('2026年度(M2前期)'!$K$5)+1,0)&amp;""</f>
        <v/>
      </c>
      <c r="P525" s="993"/>
      <c r="Q525" s="995" t="str">
        <f>VLOOKUP($C502,'2026年度(D1前期)'!$B$5:$N$208,COLUMN('2026年度(D1前期)'!$K$5)+1,0)&amp;""</f>
        <v/>
      </c>
      <c r="R525" s="993"/>
      <c r="S525" s="995" t="str">
        <f>VLOOKUP($C502,'2026年度(D23前期)'!$B$5:$N$208,COLUMN('2026年度(D23前期)'!$K$5)+1,0)&amp;""</f>
        <v/>
      </c>
      <c r="T525" s="993"/>
      <c r="U525" s="666"/>
      <c r="X525" s="855" t="s">
        <v>323</v>
      </c>
      <c r="Y525" s="823" t="s">
        <v>225</v>
      </c>
      <c r="Z525" s="1000"/>
      <c r="AA525" s="974"/>
      <c r="AB525" s="974"/>
      <c r="AC525" s="974"/>
      <c r="AD525" s="974"/>
      <c r="AE525" s="974"/>
      <c r="AF525" s="974"/>
      <c r="AG525" s="974"/>
      <c r="AH525" s="974"/>
      <c r="AI525" s="974"/>
      <c r="AJ525" s="974"/>
      <c r="AK525" s="974"/>
      <c r="AL525" s="974"/>
      <c r="AM525" s="974"/>
      <c r="AN525" s="974"/>
      <c r="AO525" s="974"/>
      <c r="AP525" s="974"/>
      <c r="AQ525" s="974"/>
      <c r="AR525" s="974"/>
      <c r="AS525" s="974"/>
      <c r="AT525" s="974"/>
      <c r="AU525" s="974"/>
      <c r="AV525" s="986"/>
      <c r="AW525" s="974"/>
      <c r="AX525" s="974"/>
      <c r="AY525" s="974"/>
      <c r="AZ525" s="974"/>
      <c r="BA525" s="974"/>
      <c r="BB525" s="974"/>
      <c r="BC525" s="974"/>
      <c r="BD525" s="974"/>
      <c r="BE525" s="974"/>
      <c r="BF525" s="974"/>
      <c r="BG525" s="974"/>
      <c r="BH525" s="974"/>
      <c r="BI525" s="974"/>
      <c r="BJ525" s="974"/>
      <c r="BK525" s="974"/>
      <c r="BL525" s="974"/>
      <c r="BM525" s="974"/>
      <c r="BN525" s="974"/>
      <c r="BO525" s="986"/>
      <c r="BP525" s="974"/>
      <c r="BQ525" s="974"/>
      <c r="BR525" s="974"/>
      <c r="BS525" s="974"/>
      <c r="BT525" s="974"/>
      <c r="BU525" s="974"/>
      <c r="BV525" s="974"/>
    </row>
    <row r="526" spans="1:74" ht="12.95" customHeight="1">
      <c r="A526" s="1001"/>
      <c r="B526" s="15" t="s">
        <v>63</v>
      </c>
      <c r="C526" s="991"/>
      <c r="D526" s="989"/>
      <c r="E526" s="988"/>
      <c r="F526" s="989"/>
      <c r="G526" s="988"/>
      <c r="H526" s="989"/>
      <c r="I526" s="988"/>
      <c r="J526" s="989"/>
      <c r="K526" s="990"/>
      <c r="L526" s="990"/>
      <c r="M526" s="991"/>
      <c r="N526" s="989"/>
      <c r="O526" s="990"/>
      <c r="P526" s="989"/>
      <c r="Q526" s="990"/>
      <c r="R526" s="989"/>
      <c r="S526" s="990"/>
      <c r="T526" s="989"/>
      <c r="U526" s="667"/>
      <c r="V526" s="19"/>
      <c r="W526" s="19"/>
      <c r="X526" s="856" t="s">
        <v>250</v>
      </c>
      <c r="Y526" s="824"/>
      <c r="Z526" s="1001"/>
      <c r="AA526" s="975"/>
      <c r="AB526" s="975"/>
      <c r="AC526" s="975"/>
      <c r="AD526" s="975"/>
      <c r="AE526" s="975"/>
      <c r="AF526" s="975"/>
      <c r="AG526" s="975"/>
      <c r="AH526" s="975"/>
      <c r="AI526" s="975"/>
      <c r="AJ526" s="975"/>
      <c r="AK526" s="975"/>
      <c r="AL526" s="975"/>
      <c r="AM526" s="975"/>
      <c r="AN526" s="975"/>
      <c r="AO526" s="975"/>
      <c r="AP526" s="975"/>
      <c r="AQ526" s="975"/>
      <c r="AR526" s="975"/>
      <c r="AS526" s="975"/>
      <c r="AT526" s="975"/>
      <c r="AU526" s="975"/>
      <c r="AV526" s="987"/>
      <c r="AW526" s="975"/>
      <c r="AX526" s="975"/>
      <c r="AY526" s="975"/>
      <c r="AZ526" s="975"/>
      <c r="BA526" s="975"/>
      <c r="BB526" s="975"/>
      <c r="BC526" s="975"/>
      <c r="BD526" s="975"/>
      <c r="BE526" s="975"/>
      <c r="BF526" s="975"/>
      <c r="BG526" s="975"/>
      <c r="BH526" s="975"/>
      <c r="BI526" s="975"/>
      <c r="BJ526" s="975"/>
      <c r="BK526" s="975"/>
      <c r="BL526" s="975"/>
      <c r="BM526" s="975"/>
      <c r="BN526" s="975"/>
      <c r="BO526" s="987"/>
      <c r="BP526" s="975"/>
      <c r="BQ526" s="975"/>
      <c r="BR526" s="975"/>
      <c r="BS526" s="975"/>
      <c r="BT526" s="975"/>
      <c r="BU526" s="975"/>
      <c r="BV526" s="975"/>
    </row>
    <row r="527" spans="1:74" ht="18">
      <c r="A527" s="4"/>
      <c r="B527" s="5"/>
      <c r="C527" s="1035">
        <f>C502+1</f>
        <v>46134</v>
      </c>
      <c r="D527" s="1035"/>
      <c r="E527" s="1035"/>
      <c r="F527" s="1035"/>
      <c r="G527" s="1035"/>
      <c r="H527" s="1035"/>
      <c r="I527" s="1035"/>
      <c r="J527" s="1035"/>
      <c r="K527" s="1035"/>
      <c r="L527" s="1035"/>
      <c r="M527" s="1035"/>
      <c r="N527" s="1035"/>
      <c r="O527" s="1035"/>
      <c r="P527" s="1035"/>
      <c r="Q527" s="1035"/>
      <c r="R527" s="1035"/>
      <c r="S527" s="1035"/>
      <c r="T527" s="1035"/>
      <c r="U527" s="1055">
        <f>C527</f>
        <v>46134</v>
      </c>
      <c r="V527" s="1056"/>
      <c r="W527" s="1056"/>
      <c r="X527" s="1056"/>
      <c r="Y527" s="1056"/>
      <c r="Z527" s="1057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1000" t="s">
        <v>52</v>
      </c>
      <c r="B528" s="11" t="s">
        <v>53</v>
      </c>
      <c r="C528" s="1109" t="str">
        <f>VLOOKUP($C527,'2026年度(1年前期)'!$B$5:$N$208,COLUMN('2026年度(1年前期)'!$C$5),0)&amp;""</f>
        <v>文化人類学</v>
      </c>
      <c r="D528" s="1069"/>
      <c r="E528" s="1068" t="str">
        <f>VLOOKUP($C527,'2026年度(2年前期)'!$B$5:$N$208,COLUMN('2026年度(2年前期)'!$C$5),0)&amp;""</f>
        <v>コミュニケーション論</v>
      </c>
      <c r="F528" s="1069"/>
      <c r="G528" s="1018" t="str">
        <f>VLOOKUP($C527,'2026年度(3年前期)'!$B$5:$N$208,COLUMN('2026年度(3年前期)'!$C$5),0)&amp;""</f>
        <v>看護実践と研究成果の活用</v>
      </c>
      <c r="H528" s="1012"/>
      <c r="I528" s="1018" t="str">
        <f>VLOOKUP($C527,'2026年度(4年前期)'!$B$5:$N$208,COLUMN('2026年度(4年前期)'!$C$5),0)&amp;""</f>
        <v/>
      </c>
      <c r="J528" s="1012"/>
      <c r="K528" s="997" t="str">
        <f>VLOOKUP($C527,'2026年度(助産前期)'!$B$5:$N$208,COLUMN('2026年度(助産前期)'!$C$5),0)&amp;""</f>
        <v>助産学演習Ⅰ
（調乳指導）</v>
      </c>
      <c r="L528" s="1029"/>
      <c r="M528" s="1036" t="str">
        <f>VLOOKUP($C527,'2026年度(M1前期)'!$B$5:$N$208,COLUMN('2026年度(M1前期)'!$C$5),0)&amp;""</f>
        <v/>
      </c>
      <c r="N528" s="1029"/>
      <c r="O528" s="1018" t="str">
        <f>VLOOKUP($C527,'2026年度(M2前期)'!$B$5:$N$208,COLUMN('2026年度(M2前期)'!$C$5),0)&amp;""</f>
        <v/>
      </c>
      <c r="P528" s="1012"/>
      <c r="Q528" s="1018" t="str">
        <f>VLOOKUP($C527,'2026年度(D1前期)'!$B$5:$N$208,COLUMN('2026年度(D1前期)'!$C$5),0)&amp;""</f>
        <v/>
      </c>
      <c r="R528" s="1012"/>
      <c r="S528" s="997" t="str">
        <f>VLOOKUP($C527,'2026年度(D23前期)'!$B$5:$N$208,COLUMN('2026年度(D23前期)'!$C$5),0)&amp;""</f>
        <v>特別研究</v>
      </c>
      <c r="T528" s="1012"/>
      <c r="U528" s="67"/>
      <c r="Y528" s="29"/>
      <c r="Z528" s="999" t="str">
        <f>A528</f>
        <v xml:space="preserve">１時限（09：20～10：50） </v>
      </c>
      <c r="AA528" s="985" t="s">
        <v>325</v>
      </c>
      <c r="AB528" s="985"/>
      <c r="AC528" s="985"/>
      <c r="AD528" s="985"/>
      <c r="AE528" s="985"/>
      <c r="AF528" s="985"/>
      <c r="AG528" s="985"/>
      <c r="AH528" s="985"/>
      <c r="AI528" s="985"/>
      <c r="AJ528" s="985"/>
      <c r="AK528" s="985"/>
      <c r="AL528" s="985"/>
      <c r="AM528" s="985" t="s">
        <v>260</v>
      </c>
      <c r="AN528" s="985"/>
      <c r="AO528" s="985"/>
      <c r="AP528" s="985"/>
      <c r="AQ528" s="985"/>
      <c r="AR528" s="985"/>
      <c r="AS528" s="985"/>
      <c r="AT528" s="985"/>
      <c r="AU528" s="985"/>
      <c r="AV528" s="985" t="s">
        <v>134</v>
      </c>
      <c r="AW528" s="985" t="s">
        <v>258</v>
      </c>
      <c r="AX528" s="985"/>
      <c r="AY528" s="985"/>
      <c r="AZ528" s="985"/>
      <c r="BA528" s="985"/>
      <c r="BB528" s="985"/>
      <c r="BC528" s="985"/>
      <c r="BD528" s="985"/>
      <c r="BE528" s="985"/>
      <c r="BF528" s="985"/>
      <c r="BG528" s="985"/>
      <c r="BH528" s="985"/>
      <c r="BI528" s="985"/>
      <c r="BJ528" s="985"/>
      <c r="BK528" s="973"/>
      <c r="BL528" s="973"/>
      <c r="BM528" s="973"/>
      <c r="BN528" s="985" t="s">
        <v>261</v>
      </c>
      <c r="BO528" s="985"/>
      <c r="BP528" s="985"/>
      <c r="BQ528" s="985"/>
      <c r="BR528" s="985"/>
      <c r="BS528" s="985"/>
      <c r="BT528" s="985"/>
      <c r="BU528" s="985"/>
      <c r="BV528" s="985"/>
    </row>
    <row r="529" spans="1:74" ht="13.5" customHeight="1">
      <c r="A529" s="1000"/>
      <c r="B529" s="14" t="s">
        <v>58</v>
      </c>
      <c r="C529" s="1108" t="str">
        <f>IFERROR(VLOOKUP(C528,科目・教員!$A$1:$B$355,2,0),"")</f>
        <v>上杉　妙子</v>
      </c>
      <c r="D529" s="1067"/>
      <c r="E529" s="1066" t="str">
        <f>IFERROR(VLOOKUP(E528,科目・教員!$A$1:$B$355,2,0),"")</f>
        <v>高山　昇</v>
      </c>
      <c r="F529" s="1067"/>
      <c r="G529" s="1025" t="str">
        <f>IFERROR(VLOOKUP(G528,科目・教員!$A$1:$B$355,2,0),"")</f>
        <v>西岡　みどり</v>
      </c>
      <c r="H529" s="1013"/>
      <c r="I529" s="1025" t="str">
        <f>IFERROR(VLOOKUP(I528,科目・教員!$A$1:$B$355,2,0),"")</f>
        <v/>
      </c>
      <c r="J529" s="1013"/>
      <c r="K529" s="993" t="str">
        <f>IFERROR(VLOOKUP(K528,科目・教員!$A$1:$B$355,2,0),"")</f>
        <v/>
      </c>
      <c r="L529" s="1026"/>
      <c r="M529" s="1032" t="str">
        <f>IFERROR(VLOOKUP(M528,科目・教員!$A$1:$B$355,2,0),"")</f>
        <v/>
      </c>
      <c r="N529" s="1013"/>
      <c r="O529" s="1025" t="str">
        <f>IFERROR(VLOOKUP(O528,科目・教員!$A$1:$B$355,2,0),"")</f>
        <v/>
      </c>
      <c r="P529" s="1013"/>
      <c r="Q529" s="1025" t="str">
        <f>IFERROR(VLOOKUP(Q528,科目・教員!$A$1:$B$355,2,0),"")</f>
        <v/>
      </c>
      <c r="R529" s="1013"/>
      <c r="S529" s="993" t="str">
        <f>IFERROR(VLOOKUP(S528,科目・教員!$A$1:$B$355,2,0),"")</f>
        <v/>
      </c>
      <c r="T529" s="1013"/>
      <c r="U529" s="668"/>
      <c r="Y529" s="29"/>
      <c r="Z529" s="1000"/>
      <c r="AA529" s="986"/>
      <c r="AB529" s="986"/>
      <c r="AC529" s="986"/>
      <c r="AD529" s="986"/>
      <c r="AE529" s="986"/>
      <c r="AF529" s="986"/>
      <c r="AG529" s="986"/>
      <c r="AH529" s="986"/>
      <c r="AI529" s="986"/>
      <c r="AJ529" s="986"/>
      <c r="AK529" s="986"/>
      <c r="AL529" s="986"/>
      <c r="AM529" s="986"/>
      <c r="AN529" s="986"/>
      <c r="AO529" s="986"/>
      <c r="AP529" s="986"/>
      <c r="AQ529" s="986"/>
      <c r="AR529" s="986"/>
      <c r="AS529" s="986"/>
      <c r="AT529" s="986"/>
      <c r="AU529" s="986"/>
      <c r="AV529" s="974"/>
      <c r="AW529" s="986"/>
      <c r="AX529" s="986"/>
      <c r="AY529" s="986"/>
      <c r="AZ529" s="986"/>
      <c r="BA529" s="986"/>
      <c r="BB529" s="986"/>
      <c r="BC529" s="986"/>
      <c r="BD529" s="986"/>
      <c r="BE529" s="986"/>
      <c r="BF529" s="986"/>
      <c r="BG529" s="986"/>
      <c r="BH529" s="986"/>
      <c r="BI529" s="986"/>
      <c r="BJ529" s="986"/>
      <c r="BK529" s="974"/>
      <c r="BL529" s="974"/>
      <c r="BM529" s="974"/>
      <c r="BN529" s="986"/>
      <c r="BO529" s="986"/>
      <c r="BP529" s="986"/>
      <c r="BQ529" s="986"/>
      <c r="BR529" s="986"/>
      <c r="BS529" s="986"/>
      <c r="BT529" s="986"/>
      <c r="BU529" s="986"/>
      <c r="BV529" s="986"/>
    </row>
    <row r="530" spans="1:74" ht="13.5" customHeight="1">
      <c r="A530" s="1000"/>
      <c r="B530" s="14" t="s">
        <v>69</v>
      </c>
      <c r="C530" s="1108" t="str">
        <f>VLOOKUP($C527,'2026年度(1年前期)'!$B$5:$N$208,COLUMN('2026年度(1年前期)'!$C$5)+1,0)&amp;""</f>
        <v>101</v>
      </c>
      <c r="D530" s="1067"/>
      <c r="E530" s="1066" t="str">
        <f>VLOOKUP($C527,'2026年度(2年前期)'!$B$5:$N$208,COLUMN('2026年度(2年前期)'!$C$5)+1,0)&amp;""</f>
        <v>大講義室</v>
      </c>
      <c r="F530" s="1067"/>
      <c r="G530" s="1025" t="str">
        <f>VLOOKUP($C527,'2026年度(3年前期)'!$B$5:$N$208,COLUMN('2026年度(3年前期)'!$C$5)+1,0)&amp;""</f>
        <v>301</v>
      </c>
      <c r="H530" s="1013"/>
      <c r="I530" s="1025" t="str">
        <f>VLOOKUP($C527,'2026年度(4年前期)'!$B$5:$N$208,COLUMN('2026年度(4年前期)'!$C$5)+1,0)&amp;""</f>
        <v/>
      </c>
      <c r="J530" s="1013"/>
      <c r="K530" s="993" t="str">
        <f>VLOOKUP($C527,'2026年度(助産前期)'!$B$5:$N$208,COLUMN('2026年度(助産前期)'!$C$5)+1,0)&amp;""</f>
        <v>母小実</v>
      </c>
      <c r="L530" s="1026"/>
      <c r="M530" s="1032" t="str">
        <f>VLOOKUP($C527,'2026年度(M1前期)'!$B$5:$N$208,COLUMN('2026年度(M1前期)'!C$5)+1,0)&amp;""</f>
        <v/>
      </c>
      <c r="N530" s="1013"/>
      <c r="O530" s="1025" t="str">
        <f>VLOOKUP($C527,'2026年度(M2前期)'!$B$5:$N$208,COLUMN('2026年度(M2前期)'!$C$5)+1,0)&amp;""</f>
        <v/>
      </c>
      <c r="P530" s="1013"/>
      <c r="Q530" s="1025" t="str">
        <f>VLOOKUP($C527,'2026年度(D1前期)'!$B$5:$N$208,COLUMN('2026年度(D1前期)'!$C$5)+1,0)&amp;""</f>
        <v/>
      </c>
      <c r="R530" s="1013"/>
      <c r="S530" s="993" t="str">
        <f>VLOOKUP($C527,'2026年度(D23前期)'!$B$5:$N$208,COLUMN('2026年度(D23前期)'!$C$5)+1,0)&amp;""</f>
        <v/>
      </c>
      <c r="T530" s="1013"/>
      <c r="U530" s="54"/>
      <c r="Y530" s="29"/>
      <c r="Z530" s="1000"/>
      <c r="AA530" s="986"/>
      <c r="AB530" s="986"/>
      <c r="AC530" s="986"/>
      <c r="AD530" s="986"/>
      <c r="AE530" s="986"/>
      <c r="AF530" s="986"/>
      <c r="AG530" s="986"/>
      <c r="AH530" s="986"/>
      <c r="AI530" s="986"/>
      <c r="AJ530" s="986"/>
      <c r="AK530" s="986"/>
      <c r="AL530" s="986"/>
      <c r="AM530" s="986"/>
      <c r="AN530" s="986"/>
      <c r="AO530" s="986"/>
      <c r="AP530" s="986"/>
      <c r="AQ530" s="986"/>
      <c r="AR530" s="986"/>
      <c r="AS530" s="986"/>
      <c r="AT530" s="986"/>
      <c r="AU530" s="986"/>
      <c r="AV530" s="974"/>
      <c r="AW530" s="986"/>
      <c r="AX530" s="986"/>
      <c r="AY530" s="986"/>
      <c r="AZ530" s="986"/>
      <c r="BA530" s="986"/>
      <c r="BB530" s="986"/>
      <c r="BC530" s="986"/>
      <c r="BD530" s="986"/>
      <c r="BE530" s="986"/>
      <c r="BF530" s="986"/>
      <c r="BG530" s="986"/>
      <c r="BH530" s="986"/>
      <c r="BI530" s="986"/>
      <c r="BJ530" s="986"/>
      <c r="BK530" s="974"/>
      <c r="BL530" s="974"/>
      <c r="BM530" s="974"/>
      <c r="BN530" s="986"/>
      <c r="BO530" s="986"/>
      <c r="BP530" s="986"/>
      <c r="BQ530" s="986"/>
      <c r="BR530" s="986"/>
      <c r="BS530" s="986"/>
      <c r="BT530" s="986"/>
      <c r="BU530" s="986"/>
      <c r="BV530" s="986"/>
    </row>
    <row r="531" spans="1:74" ht="13.5" customHeight="1">
      <c r="A531" s="1001"/>
      <c r="B531" s="15" t="s">
        <v>63</v>
      </c>
      <c r="C531" s="1106" t="s">
        <v>184</v>
      </c>
      <c r="D531" s="1166"/>
      <c r="E531" s="1071" t="s">
        <v>111</v>
      </c>
      <c r="F531" s="1072"/>
      <c r="G531" s="988"/>
      <c r="H531" s="1031"/>
      <c r="I531" s="1165"/>
      <c r="J531" s="1167"/>
      <c r="K531" s="990"/>
      <c r="L531" s="1034"/>
      <c r="M531" s="1030"/>
      <c r="N531" s="1031"/>
      <c r="O531" s="988"/>
      <c r="P531" s="1031"/>
      <c r="Q531" s="988"/>
      <c r="R531" s="1031"/>
      <c r="S531" s="990"/>
      <c r="T531" s="1031"/>
      <c r="U531" s="54"/>
      <c r="Y531" s="29"/>
      <c r="Z531" s="1001"/>
      <c r="AA531" s="987"/>
      <c r="AB531" s="987"/>
      <c r="AC531" s="987"/>
      <c r="AD531" s="987"/>
      <c r="AE531" s="987"/>
      <c r="AF531" s="987"/>
      <c r="AG531" s="987"/>
      <c r="AH531" s="987"/>
      <c r="AI531" s="987"/>
      <c r="AJ531" s="987"/>
      <c r="AK531" s="987"/>
      <c r="AL531" s="987"/>
      <c r="AM531" s="987"/>
      <c r="AN531" s="987"/>
      <c r="AO531" s="987"/>
      <c r="AP531" s="987"/>
      <c r="AQ531" s="987"/>
      <c r="AR531" s="987"/>
      <c r="AS531" s="987"/>
      <c r="AT531" s="987"/>
      <c r="AU531" s="987"/>
      <c r="AV531" s="975"/>
      <c r="AW531" s="987"/>
      <c r="AX531" s="987"/>
      <c r="AY531" s="987"/>
      <c r="AZ531" s="987"/>
      <c r="BA531" s="987"/>
      <c r="BB531" s="987"/>
      <c r="BC531" s="987"/>
      <c r="BD531" s="987"/>
      <c r="BE531" s="987"/>
      <c r="BF531" s="987"/>
      <c r="BG531" s="987"/>
      <c r="BH531" s="987"/>
      <c r="BI531" s="987"/>
      <c r="BJ531" s="987"/>
      <c r="BK531" s="975"/>
      <c r="BL531" s="975"/>
      <c r="BM531" s="975"/>
      <c r="BN531" s="987"/>
      <c r="BO531" s="987"/>
      <c r="BP531" s="987"/>
      <c r="BQ531" s="987"/>
      <c r="BR531" s="987"/>
      <c r="BS531" s="987"/>
      <c r="BT531" s="987"/>
      <c r="BU531" s="987"/>
      <c r="BV531" s="987"/>
    </row>
    <row r="532" spans="1:74" ht="13.5" customHeight="1">
      <c r="A532" s="1000" t="s">
        <v>65</v>
      </c>
      <c r="B532" s="14" t="s">
        <v>53</v>
      </c>
      <c r="C532" s="1109" t="str">
        <f>VLOOKUP($C527,'2026年度(1年前期)'!$B$5:$N$208,COLUMN('2026年度(1年前期)'!$E$5),0)&amp;""</f>
        <v>文化人類学</v>
      </c>
      <c r="D532" s="1069"/>
      <c r="E532" s="1018" t="str">
        <f>VLOOKUP($C527,'2026年度(2年前期)'!$B$5:$N$208,COLUMN('2026年度(2年前期)'!$E$5),0)&amp;""</f>
        <v>成人看護援助論Ⅰ</v>
      </c>
      <c r="F532" s="1012"/>
      <c r="G532" s="1018" t="str">
        <f>VLOOKUP($C527,'2026年度(3年前期)'!$B$5:$N$208,COLUMN('2026年度(3年前期)'!$E$5),0)&amp;""</f>
        <v>老年看護援助論</v>
      </c>
      <c r="H532" s="1012"/>
      <c r="I532" s="1018" t="str">
        <f>VLOOKUP($C527,'2026年度(4年前期)'!$B$5:$N$208,COLUMN('2026年度(4年前期)'!$E$5),0)&amp;""</f>
        <v/>
      </c>
      <c r="J532" s="1012"/>
      <c r="K532" s="997" t="str">
        <f>VLOOKUP($C527,'2026年度(助産前期)'!$B$5:$N$208,COLUMN('2026年度(助産前期)'!$E$5),0)&amp;""</f>
        <v>助産学演習Ⅰ
（沐浴指導）</v>
      </c>
      <c r="L532" s="1029"/>
      <c r="M532" s="1011" t="str">
        <f>VLOOKUP($C527,'2026年度(M1前期)'!$B$5:$N$208,COLUMN('2026年度(M1前期)'!$E$5),0)&amp;""</f>
        <v/>
      </c>
      <c r="N532" s="1012"/>
      <c r="O532" s="997" t="str">
        <f>VLOOKUP($C527,'2026年度(M2前期)'!$B$5:$N$208,COLUMN('2026年度(M2前期)'!$E$5),0)&amp;""</f>
        <v/>
      </c>
      <c r="P532" s="1012"/>
      <c r="Q532" s="997" t="str">
        <f>VLOOKUP($C527,'2026年度(D1前期)'!$B$5:$N$208,COLUMN('2026年度(D1前期)'!$E$5),0)&amp;""</f>
        <v/>
      </c>
      <c r="R532" s="1012"/>
      <c r="S532" s="997" t="str">
        <f>VLOOKUP($C527,'2026年度(D23前期)'!$B$5:$N$208,COLUMN('2026年度(D23前期)'!$E$5),0)&amp;""</f>
        <v>特別研究</v>
      </c>
      <c r="T532" s="1012"/>
      <c r="U532" s="54"/>
      <c r="Y532" s="33"/>
      <c r="Z532" s="1000" t="str">
        <f>A532</f>
        <v>２時限（11：00～12：30）</v>
      </c>
      <c r="AA532" s="985" t="s">
        <v>325</v>
      </c>
      <c r="AB532" s="985"/>
      <c r="AC532" s="985"/>
      <c r="AD532" s="985"/>
      <c r="AE532" s="985"/>
      <c r="AF532" s="985"/>
      <c r="AG532" s="985"/>
      <c r="AH532" s="985"/>
      <c r="AI532" s="985"/>
      <c r="AJ532" s="985"/>
      <c r="AK532" s="985"/>
      <c r="AL532" s="985"/>
      <c r="AM532" s="985" t="s">
        <v>260</v>
      </c>
      <c r="AN532" s="985"/>
      <c r="AO532" s="985"/>
      <c r="AP532" s="985"/>
      <c r="AQ532" s="985"/>
      <c r="AR532" s="985"/>
      <c r="AS532" s="985"/>
      <c r="AT532" s="985"/>
      <c r="AU532" s="985"/>
      <c r="AV532" s="985" t="s">
        <v>134</v>
      </c>
      <c r="AW532" s="985" t="s">
        <v>109</v>
      </c>
      <c r="AX532" s="985"/>
      <c r="AY532" s="985"/>
      <c r="AZ532" s="985"/>
      <c r="BA532" s="985"/>
      <c r="BB532" s="985"/>
      <c r="BC532" s="985"/>
      <c r="BD532" s="985"/>
      <c r="BE532" s="985"/>
      <c r="BF532" s="985"/>
      <c r="BG532" s="985"/>
      <c r="BH532" s="985"/>
      <c r="BI532" s="985"/>
      <c r="BJ532" s="985"/>
      <c r="BK532" s="973"/>
      <c r="BL532" s="973"/>
      <c r="BM532" s="973"/>
      <c r="BN532" s="985" t="s">
        <v>219</v>
      </c>
      <c r="BO532" s="985"/>
      <c r="BP532" s="985"/>
      <c r="BQ532" s="985"/>
      <c r="BR532" s="985"/>
      <c r="BS532" s="985"/>
      <c r="BT532" s="985"/>
      <c r="BU532" s="985"/>
      <c r="BV532" s="985"/>
    </row>
    <row r="533" spans="1:74" ht="13.5" customHeight="1">
      <c r="A533" s="1000"/>
      <c r="B533" s="14" t="s">
        <v>58</v>
      </c>
      <c r="C533" s="1108" t="str">
        <f>IFERROR(VLOOKUP(C532,科目・教員!$A$1:$B$355,2,0),"")</f>
        <v>上杉　妙子</v>
      </c>
      <c r="D533" s="1067"/>
      <c r="E533" s="1025" t="str">
        <f>IFERROR(VLOOKUP(E532,科目・教員!$A$1:$B$355,2,0),"")</f>
        <v>遠藤　晶子</v>
      </c>
      <c r="F533" s="1013"/>
      <c r="G533" s="1025" t="str">
        <f>IFERROR(VLOOKUP(G532,科目・教員!$A$1:$B$355,2,0),"")</f>
        <v>綿貫　成明</v>
      </c>
      <c r="H533" s="1013"/>
      <c r="I533" s="1025" t="str">
        <f>IFERROR(VLOOKUP(I532,科目・教員!$A$1:$B$355,2,0),"")</f>
        <v/>
      </c>
      <c r="J533" s="1013"/>
      <c r="K533" s="993" t="str">
        <f>IFERROR(VLOOKUP(K532,科目・教員!$A$1:$B$355,2,0),"")</f>
        <v/>
      </c>
      <c r="L533" s="1026"/>
      <c r="M533" s="1014" t="str">
        <f>IFERROR(VLOOKUP(M532,科目・教員!$A$1:$B$355,2,0),"")</f>
        <v/>
      </c>
      <c r="N533" s="1013"/>
      <c r="O533" s="993" t="str">
        <f>IFERROR(VLOOKUP(O532,科目・教員!$A$1:$B$355,2,0),"")</f>
        <v/>
      </c>
      <c r="P533" s="1013"/>
      <c r="Q533" s="993" t="str">
        <f>IFERROR(VLOOKUP(Q532,科目・教員!$A$1:$B$355,2,0),"")</f>
        <v/>
      </c>
      <c r="R533" s="1013"/>
      <c r="S533" s="993" t="str">
        <f>IFERROR(VLOOKUP(S532,科目・教員!$A$1:$B$355,2,0),"")</f>
        <v/>
      </c>
      <c r="T533" s="1013"/>
      <c r="U533" s="54"/>
      <c r="Y533" s="33"/>
      <c r="Z533" s="1000"/>
      <c r="AA533" s="986"/>
      <c r="AB533" s="986"/>
      <c r="AC533" s="986"/>
      <c r="AD533" s="986"/>
      <c r="AE533" s="986"/>
      <c r="AF533" s="986"/>
      <c r="AG533" s="986"/>
      <c r="AH533" s="986"/>
      <c r="AI533" s="986"/>
      <c r="AJ533" s="986"/>
      <c r="AK533" s="986"/>
      <c r="AL533" s="986"/>
      <c r="AM533" s="986"/>
      <c r="AN533" s="986"/>
      <c r="AO533" s="986"/>
      <c r="AP533" s="986"/>
      <c r="AQ533" s="986"/>
      <c r="AR533" s="986"/>
      <c r="AS533" s="986"/>
      <c r="AT533" s="986"/>
      <c r="AU533" s="986"/>
      <c r="AV533" s="986"/>
      <c r="AW533" s="986"/>
      <c r="AX533" s="986"/>
      <c r="AY533" s="986"/>
      <c r="AZ533" s="986"/>
      <c r="BA533" s="986"/>
      <c r="BB533" s="986"/>
      <c r="BC533" s="986"/>
      <c r="BD533" s="986"/>
      <c r="BE533" s="986"/>
      <c r="BF533" s="986"/>
      <c r="BG533" s="986"/>
      <c r="BH533" s="986"/>
      <c r="BI533" s="986"/>
      <c r="BJ533" s="986"/>
      <c r="BK533" s="974"/>
      <c r="BL533" s="974"/>
      <c r="BM533" s="974"/>
      <c r="BN533" s="986"/>
      <c r="BO533" s="986"/>
      <c r="BP533" s="986"/>
      <c r="BQ533" s="986"/>
      <c r="BR533" s="986"/>
      <c r="BS533" s="986"/>
      <c r="BT533" s="986"/>
      <c r="BU533" s="986"/>
      <c r="BV533" s="986"/>
    </row>
    <row r="534" spans="1:74" ht="13.5" customHeight="1">
      <c r="A534" s="1000"/>
      <c r="B534" s="14" t="s">
        <v>69</v>
      </c>
      <c r="C534" s="1108" t="str">
        <f>VLOOKUP($C527,'2026年度(1年前期)'!$B$5:$N$208,COLUMN('2026年度(1年前期)'!$E$5)+1,0)&amp;""</f>
        <v>101</v>
      </c>
      <c r="D534" s="1067"/>
      <c r="E534" s="1025" t="str">
        <f>VLOOKUP($C527,'2026年度(2年前期)'!$B$5:$N$208,COLUMN('2026年度(2年前期)'!$E$5)+1,0)&amp;""</f>
        <v>大講義室</v>
      </c>
      <c r="F534" s="1013"/>
      <c r="G534" s="1025" t="str">
        <f>VLOOKUP($C527,'2026年度(3年前期)'!$B$5:$N$208,COLUMN('2026年度(3年前期)'!$E$5)+1,0)&amp;""</f>
        <v>301</v>
      </c>
      <c r="H534" s="1013"/>
      <c r="I534" s="1025" t="str">
        <f>VLOOKUP($C527,'2026年度(4年前期)'!$B$5:$N$208,COLUMN('2026年度(4年前期)'!$E$5)+1,0)&amp;""</f>
        <v/>
      </c>
      <c r="J534" s="1013"/>
      <c r="K534" s="993" t="str">
        <f>VLOOKUP($C527,'2026年度(助産前期)'!$B$5:$N$208,COLUMN('2026年度(助産前期)'!$E$5)+1,0)&amp;""</f>
        <v>母小実</v>
      </c>
      <c r="L534" s="1026"/>
      <c r="M534" s="1014" t="str">
        <f>VLOOKUP($C527,'2026年度(M1前期)'!$B$5:$N$208,COLUMN('2026年度(M1前期)'!$E$5)+1,0)&amp;""</f>
        <v/>
      </c>
      <c r="N534" s="1013"/>
      <c r="O534" s="993" t="str">
        <f>VLOOKUP($C527,'2026年度(M2前期)'!$B$5:$N$208,COLUMN('2026年度(M2前期)'!$E$5)+1,0)&amp;""</f>
        <v/>
      </c>
      <c r="P534" s="1013"/>
      <c r="Q534" s="993" t="str">
        <f>VLOOKUP($C527,'2026年度(D1前期)'!$B$5:$N$208,COLUMN('2026年度(D1前期)'!$E$5)+1,0)&amp;""</f>
        <v/>
      </c>
      <c r="R534" s="1013"/>
      <c r="S534" s="993" t="str">
        <f>VLOOKUP($C527,'2026年度(D23前期)'!$B$5:$N$208,COLUMN('2026年度(D23前期)'!$E$5)+1,0)&amp;""</f>
        <v/>
      </c>
      <c r="T534" s="1013"/>
      <c r="U534" s="54"/>
      <c r="Z534" s="1000"/>
      <c r="AA534" s="986"/>
      <c r="AB534" s="986"/>
      <c r="AC534" s="986"/>
      <c r="AD534" s="986"/>
      <c r="AE534" s="986"/>
      <c r="AF534" s="986"/>
      <c r="AG534" s="986"/>
      <c r="AH534" s="986"/>
      <c r="AI534" s="986"/>
      <c r="AJ534" s="986"/>
      <c r="AK534" s="986"/>
      <c r="AL534" s="986"/>
      <c r="AM534" s="986"/>
      <c r="AN534" s="986"/>
      <c r="AO534" s="986"/>
      <c r="AP534" s="986"/>
      <c r="AQ534" s="986"/>
      <c r="AR534" s="986"/>
      <c r="AS534" s="986"/>
      <c r="AT534" s="986"/>
      <c r="AU534" s="986"/>
      <c r="AV534" s="986"/>
      <c r="AW534" s="986"/>
      <c r="AX534" s="986"/>
      <c r="AY534" s="986"/>
      <c r="AZ534" s="986"/>
      <c r="BA534" s="986"/>
      <c r="BB534" s="986"/>
      <c r="BC534" s="986"/>
      <c r="BD534" s="986"/>
      <c r="BE534" s="986"/>
      <c r="BF534" s="986"/>
      <c r="BG534" s="986"/>
      <c r="BH534" s="986"/>
      <c r="BI534" s="986"/>
      <c r="BJ534" s="986"/>
      <c r="BK534" s="974"/>
      <c r="BL534" s="974"/>
      <c r="BM534" s="974"/>
      <c r="BN534" s="986"/>
      <c r="BO534" s="986"/>
      <c r="BP534" s="986"/>
      <c r="BQ534" s="986"/>
      <c r="BR534" s="986"/>
      <c r="BS534" s="986"/>
      <c r="BT534" s="986"/>
      <c r="BU534" s="986"/>
      <c r="BV534" s="986"/>
    </row>
    <row r="535" spans="1:74" ht="13.5" customHeight="1">
      <c r="A535" s="1017"/>
      <c r="B535" s="15" t="s">
        <v>63</v>
      </c>
      <c r="C535" s="1106" t="s">
        <v>184</v>
      </c>
      <c r="D535" s="1166"/>
      <c r="E535" s="988"/>
      <c r="F535" s="989"/>
      <c r="G535" s="988"/>
      <c r="H535" s="989"/>
      <c r="I535" s="988"/>
      <c r="J535" s="989"/>
      <c r="K535" s="990"/>
      <c r="L535" s="990"/>
      <c r="M535" s="991"/>
      <c r="N535" s="989"/>
      <c r="O535" s="990"/>
      <c r="P535" s="989"/>
      <c r="Q535" s="990"/>
      <c r="R535" s="989"/>
      <c r="S535" s="990"/>
      <c r="T535" s="989"/>
      <c r="U535" s="54"/>
      <c r="Z535" s="1001"/>
      <c r="AA535" s="987"/>
      <c r="AB535" s="987"/>
      <c r="AC535" s="987"/>
      <c r="AD535" s="987"/>
      <c r="AE535" s="987"/>
      <c r="AF535" s="987"/>
      <c r="AG535" s="987"/>
      <c r="AH535" s="987"/>
      <c r="AI535" s="987"/>
      <c r="AJ535" s="987"/>
      <c r="AK535" s="987"/>
      <c r="AL535" s="987"/>
      <c r="AM535" s="987"/>
      <c r="AN535" s="987"/>
      <c r="AO535" s="987"/>
      <c r="AP535" s="987"/>
      <c r="AQ535" s="987"/>
      <c r="AR535" s="987"/>
      <c r="AS535" s="987"/>
      <c r="AT535" s="987"/>
      <c r="AU535" s="987"/>
      <c r="AV535" s="987"/>
      <c r="AW535" s="987"/>
      <c r="AX535" s="987"/>
      <c r="AY535" s="987"/>
      <c r="AZ535" s="987"/>
      <c r="BA535" s="987"/>
      <c r="BB535" s="987"/>
      <c r="BC535" s="987"/>
      <c r="BD535" s="987"/>
      <c r="BE535" s="987"/>
      <c r="BF535" s="987"/>
      <c r="BG535" s="987"/>
      <c r="BH535" s="987"/>
      <c r="BI535" s="987"/>
      <c r="BJ535" s="987"/>
      <c r="BK535" s="975"/>
      <c r="BL535" s="975"/>
      <c r="BM535" s="975"/>
      <c r="BN535" s="987"/>
      <c r="BO535" s="987"/>
      <c r="BP535" s="987"/>
      <c r="BQ535" s="987"/>
      <c r="BR535" s="987"/>
      <c r="BS535" s="987"/>
      <c r="BT535" s="987"/>
      <c r="BU535" s="987"/>
      <c r="BV535" s="987"/>
    </row>
    <row r="536" spans="1:74" ht="13.5" customHeight="1">
      <c r="A536" s="999" t="s">
        <v>71</v>
      </c>
      <c r="B536" s="17" t="s">
        <v>72</v>
      </c>
      <c r="C536" s="1011"/>
      <c r="D536" s="1012"/>
      <c r="E536" s="1018"/>
      <c r="F536" s="1012"/>
      <c r="G536" s="1018"/>
      <c r="H536" s="1012"/>
      <c r="I536" s="1018"/>
      <c r="J536" s="1012"/>
      <c r="K536" s="997"/>
      <c r="L536" s="1029"/>
      <c r="M536" s="1011"/>
      <c r="N536" s="1012"/>
      <c r="O536" s="997"/>
      <c r="P536" s="1012"/>
      <c r="Q536" s="997"/>
      <c r="R536" s="1012"/>
      <c r="S536" s="997"/>
      <c r="T536" s="1012"/>
      <c r="U536" s="54"/>
      <c r="Z536" s="1000" t="str">
        <f>A536</f>
        <v>昼休み（12：30～13：30）</v>
      </c>
      <c r="AA536" s="985"/>
      <c r="AB536" s="985"/>
      <c r="AC536" s="985"/>
      <c r="AD536" s="985"/>
      <c r="AE536" s="985"/>
      <c r="AF536" s="985"/>
      <c r="AG536" s="985"/>
      <c r="AH536" s="985"/>
      <c r="AI536" s="985"/>
      <c r="AJ536" s="985"/>
      <c r="AK536" s="985"/>
      <c r="AL536" s="985"/>
      <c r="AM536" s="985"/>
      <c r="AN536" s="985"/>
      <c r="AO536" s="985"/>
      <c r="AP536" s="985"/>
      <c r="AQ536" s="985"/>
      <c r="AR536" s="985"/>
      <c r="AS536" s="985"/>
      <c r="AT536" s="985"/>
      <c r="AU536" s="985"/>
      <c r="AV536" s="985" t="s">
        <v>134</v>
      </c>
      <c r="AW536" s="985"/>
      <c r="AX536" s="985"/>
      <c r="AY536" s="985"/>
      <c r="AZ536" s="985"/>
      <c r="BA536" s="1136"/>
      <c r="BB536" s="985"/>
      <c r="BC536" s="985"/>
      <c r="BD536" s="985"/>
      <c r="BE536" s="985"/>
      <c r="BF536" s="985"/>
      <c r="BG536" s="985"/>
      <c r="BH536" s="985"/>
      <c r="BI536" s="985"/>
      <c r="BJ536" s="985"/>
      <c r="BK536" s="973"/>
      <c r="BL536" s="973" t="s">
        <v>87</v>
      </c>
      <c r="BM536" s="973"/>
      <c r="BN536" s="985"/>
      <c r="BO536" s="985"/>
      <c r="BP536" s="985"/>
      <c r="BQ536" s="985"/>
      <c r="BR536" s="985"/>
      <c r="BS536" s="985"/>
      <c r="BT536" s="985"/>
      <c r="BU536" s="985"/>
      <c r="BV536" s="985"/>
    </row>
    <row r="537" spans="1:74" ht="13.5" customHeight="1">
      <c r="A537" s="1000"/>
      <c r="B537" s="17" t="s">
        <v>73</v>
      </c>
      <c r="C537" s="1014"/>
      <c r="D537" s="1013"/>
      <c r="E537" s="1025"/>
      <c r="F537" s="1013"/>
      <c r="G537" s="1025"/>
      <c r="H537" s="1013"/>
      <c r="I537" s="1025"/>
      <c r="J537" s="1013"/>
      <c r="K537" s="993"/>
      <c r="L537" s="1026"/>
      <c r="M537" s="1014"/>
      <c r="N537" s="1013"/>
      <c r="O537" s="993"/>
      <c r="P537" s="1013"/>
      <c r="Q537" s="993"/>
      <c r="R537" s="1013"/>
      <c r="S537" s="993"/>
      <c r="T537" s="1013"/>
      <c r="U537" s="54"/>
      <c r="V537" s="819" t="s">
        <v>326</v>
      </c>
      <c r="Z537" s="1000"/>
      <c r="AA537" s="986"/>
      <c r="AB537" s="986"/>
      <c r="AC537" s="986"/>
      <c r="AD537" s="986"/>
      <c r="AE537" s="986"/>
      <c r="AF537" s="986"/>
      <c r="AG537" s="986"/>
      <c r="AH537" s="986"/>
      <c r="AI537" s="986"/>
      <c r="AJ537" s="986"/>
      <c r="AK537" s="986"/>
      <c r="AL537" s="986"/>
      <c r="AM537" s="986"/>
      <c r="AN537" s="986"/>
      <c r="AO537" s="986"/>
      <c r="AP537" s="986"/>
      <c r="AQ537" s="986"/>
      <c r="AR537" s="986"/>
      <c r="AS537" s="986"/>
      <c r="AT537" s="986"/>
      <c r="AU537" s="986"/>
      <c r="AV537" s="986"/>
      <c r="AW537" s="986"/>
      <c r="AX537" s="986"/>
      <c r="AY537" s="986"/>
      <c r="AZ537" s="986"/>
      <c r="BA537" s="1137"/>
      <c r="BB537" s="986"/>
      <c r="BC537" s="986"/>
      <c r="BD537" s="986"/>
      <c r="BE537" s="986"/>
      <c r="BF537" s="986"/>
      <c r="BG537" s="986"/>
      <c r="BH537" s="986"/>
      <c r="BI537" s="986"/>
      <c r="BJ537" s="986"/>
      <c r="BK537" s="974"/>
      <c r="BL537" s="974"/>
      <c r="BM537" s="974"/>
      <c r="BN537" s="986"/>
      <c r="BO537" s="986"/>
      <c r="BP537" s="986"/>
      <c r="BQ537" s="986"/>
      <c r="BR537" s="986"/>
      <c r="BS537" s="986"/>
      <c r="BT537" s="986"/>
      <c r="BU537" s="986"/>
      <c r="BV537" s="986"/>
    </row>
    <row r="538" spans="1:74" ht="13.5" customHeight="1">
      <c r="A538" s="1000"/>
      <c r="B538" s="17" t="s">
        <v>69</v>
      </c>
      <c r="C538" s="1014"/>
      <c r="D538" s="1013"/>
      <c r="E538" s="1025"/>
      <c r="F538" s="1013"/>
      <c r="G538" s="1025"/>
      <c r="H538" s="1013"/>
      <c r="I538" s="1025"/>
      <c r="J538" s="1013"/>
      <c r="K538" s="993"/>
      <c r="L538" s="1026"/>
      <c r="M538" s="1014"/>
      <c r="N538" s="1013"/>
      <c r="O538" s="993"/>
      <c r="P538" s="1013"/>
      <c r="Q538" s="993"/>
      <c r="R538" s="1013"/>
      <c r="S538" s="993"/>
      <c r="T538" s="1013"/>
      <c r="U538" s="54"/>
      <c r="V538" s="819" t="s">
        <v>279</v>
      </c>
      <c r="Z538" s="1000"/>
      <c r="AA538" s="986"/>
      <c r="AB538" s="986"/>
      <c r="AC538" s="986"/>
      <c r="AD538" s="986"/>
      <c r="AE538" s="986"/>
      <c r="AF538" s="986"/>
      <c r="AG538" s="986"/>
      <c r="AH538" s="986"/>
      <c r="AI538" s="986"/>
      <c r="AJ538" s="986"/>
      <c r="AK538" s="986"/>
      <c r="AL538" s="986"/>
      <c r="AM538" s="986"/>
      <c r="AN538" s="986"/>
      <c r="AO538" s="986"/>
      <c r="AP538" s="986"/>
      <c r="AQ538" s="986"/>
      <c r="AR538" s="986"/>
      <c r="AS538" s="986"/>
      <c r="AT538" s="986"/>
      <c r="AU538" s="986"/>
      <c r="AV538" s="986"/>
      <c r="AW538" s="986"/>
      <c r="AX538" s="986"/>
      <c r="AY538" s="986"/>
      <c r="AZ538" s="986"/>
      <c r="BA538" s="1137"/>
      <c r="BB538" s="986"/>
      <c r="BC538" s="986"/>
      <c r="BD538" s="986"/>
      <c r="BE538" s="986"/>
      <c r="BF538" s="986"/>
      <c r="BG538" s="986"/>
      <c r="BH538" s="986"/>
      <c r="BI538" s="986"/>
      <c r="BJ538" s="986"/>
      <c r="BK538" s="974"/>
      <c r="BL538" s="974"/>
      <c r="BM538" s="974"/>
      <c r="BN538" s="986"/>
      <c r="BO538" s="986"/>
      <c r="BP538" s="986"/>
      <c r="BQ538" s="986"/>
      <c r="BR538" s="986"/>
      <c r="BS538" s="986"/>
      <c r="BT538" s="986"/>
      <c r="BU538" s="986"/>
      <c r="BV538" s="986"/>
    </row>
    <row r="539" spans="1:74" ht="13.5" customHeight="1">
      <c r="A539" s="1001"/>
      <c r="B539" s="18" t="s">
        <v>63</v>
      </c>
      <c r="C539" s="1023"/>
      <c r="D539" s="1016"/>
      <c r="E539" s="1024"/>
      <c r="F539" s="1016"/>
      <c r="G539" s="1024"/>
      <c r="H539" s="1016"/>
      <c r="I539" s="1024"/>
      <c r="J539" s="1016"/>
      <c r="K539" s="1015"/>
      <c r="L539" s="1015"/>
      <c r="M539" s="1023"/>
      <c r="N539" s="1016"/>
      <c r="O539" s="1015"/>
      <c r="P539" s="1016"/>
      <c r="Q539" s="1015"/>
      <c r="R539" s="1016"/>
      <c r="S539" s="1015"/>
      <c r="T539" s="1016"/>
      <c r="U539" s="54"/>
      <c r="V539" s="819" t="s">
        <v>87</v>
      </c>
      <c r="Z539" s="1001"/>
      <c r="AA539" s="987"/>
      <c r="AB539" s="987"/>
      <c r="AC539" s="987"/>
      <c r="AD539" s="987"/>
      <c r="AE539" s="987"/>
      <c r="AF539" s="987"/>
      <c r="AG539" s="987"/>
      <c r="AH539" s="987"/>
      <c r="AI539" s="987"/>
      <c r="AJ539" s="987"/>
      <c r="AK539" s="987"/>
      <c r="AL539" s="987"/>
      <c r="AM539" s="987"/>
      <c r="AN539" s="987"/>
      <c r="AO539" s="987"/>
      <c r="AP539" s="987"/>
      <c r="AQ539" s="987"/>
      <c r="AR539" s="987"/>
      <c r="AS539" s="987"/>
      <c r="AT539" s="987"/>
      <c r="AU539" s="987"/>
      <c r="AV539" s="987"/>
      <c r="AW539" s="987"/>
      <c r="AX539" s="987"/>
      <c r="AY539" s="987"/>
      <c r="AZ539" s="987"/>
      <c r="BA539" s="1138"/>
      <c r="BB539" s="987"/>
      <c r="BC539" s="987"/>
      <c r="BD539" s="987"/>
      <c r="BE539" s="987"/>
      <c r="BF539" s="987"/>
      <c r="BG539" s="987"/>
      <c r="BH539" s="987"/>
      <c r="BI539" s="987"/>
      <c r="BJ539" s="987"/>
      <c r="BK539" s="975"/>
      <c r="BL539" s="975"/>
      <c r="BM539" s="975"/>
      <c r="BN539" s="987"/>
      <c r="BO539" s="987"/>
      <c r="BP539" s="987"/>
      <c r="BQ539" s="987"/>
      <c r="BR539" s="987"/>
      <c r="BS539" s="987"/>
      <c r="BT539" s="987"/>
      <c r="BU539" s="987"/>
      <c r="BV539" s="987"/>
    </row>
    <row r="540" spans="1:74" ht="13.5" customHeight="1">
      <c r="A540" s="1000" t="s">
        <v>74</v>
      </c>
      <c r="B540" s="14" t="s">
        <v>53</v>
      </c>
      <c r="C540" s="996" t="str">
        <f>VLOOKUP($C527,'2026年度(1年前期)'!$B$5:$N$208,COLUMN('2026年度(1年前期)'!$G$5),0)&amp;""</f>
        <v/>
      </c>
      <c r="D540" s="997"/>
      <c r="E540" s="1062" t="str">
        <f>VLOOKUP($C527,'2026年度(2年前期)'!$B$5:$N$208,COLUMN('2026年度(2年前期)'!$G$5),0)&amp;""</f>
        <v>疾病･病態論Ⅱ
(兼重先生)</v>
      </c>
      <c r="F540" s="1063"/>
      <c r="G540" s="1002" t="str">
        <f>VLOOKUP($C527,'2026年度(3年前期)'!$B$5:$N$208,COLUMN('2026年度(3年前期)'!$G$5),0)&amp;""</f>
        <v>精神看護援助論</v>
      </c>
      <c r="H540" s="997"/>
      <c r="I540" s="1002" t="str">
        <f>VLOOKUP($C527,'2026年度(4年前期)'!$B$5:$N$208,COLUMN('2026年度(4年前期)'!$G$5),0)&amp;""</f>
        <v/>
      </c>
      <c r="J540" s="997"/>
      <c r="K540" s="998" t="str">
        <f>VLOOKUP($C527,'2026年度(助産前期)'!$B$5:$N$208,COLUMN('2026年度(助産前期)'!$G$5),0)&amp;""</f>
        <v>助産学演習Ⅰ
(家族計画指導)</v>
      </c>
      <c r="L540" s="998"/>
      <c r="M540" s="996" t="str">
        <f>VLOOKUP($C527,'2026年度(M1前期)'!$B$5:$N$208,COLUMN('2026年度(M1前期)'!$G$5),0)&amp;""</f>
        <v>成人看護学特論A-Ⅱ</v>
      </c>
      <c r="N540" s="997"/>
      <c r="O540" s="998" t="str">
        <f>VLOOKUP($C527,'2026年度(M2前期)'!$B$5:$N$208,COLUMN('2026年度(M2前期)'!$G$5),0)&amp;""</f>
        <v>特別研究</v>
      </c>
      <c r="P540" s="997"/>
      <c r="Q540" s="998" t="str">
        <f>VLOOKUP($C527,'2026年度(D1前期)'!$B$5:$N$208,COLUMN('2026年度(D1前期)'!$G$5),0)&amp;""</f>
        <v/>
      </c>
      <c r="R540" s="997"/>
      <c r="S540" s="998" t="str">
        <f>VLOOKUP($C527,'2026年度(D23前期)'!$B$5:$N$208,COLUMN('2026年度(D23前期)'!$G$5),0)&amp;""</f>
        <v>特別研究</v>
      </c>
      <c r="T540" s="997"/>
      <c r="V540" s="819" t="s">
        <v>205</v>
      </c>
      <c r="Z540" s="1000" t="str">
        <f>A540</f>
        <v>３時限（13：30～15：00）</v>
      </c>
      <c r="AA540" s="985"/>
      <c r="AB540" s="985"/>
      <c r="AC540" s="985"/>
      <c r="AD540" s="985"/>
      <c r="AE540" s="985"/>
      <c r="AF540" s="985"/>
      <c r="AG540" s="985" t="s">
        <v>327</v>
      </c>
      <c r="AH540" s="985"/>
      <c r="AI540" s="985"/>
      <c r="AJ540" s="985"/>
      <c r="AK540" s="985"/>
      <c r="AL540" s="985"/>
      <c r="AM540" s="985"/>
      <c r="AN540" s="985"/>
      <c r="AO540" s="985"/>
      <c r="AP540" s="985"/>
      <c r="AQ540" s="985"/>
      <c r="AR540" s="985"/>
      <c r="AS540" s="985"/>
      <c r="AT540" s="985"/>
      <c r="AU540" s="985"/>
      <c r="AV540" s="985" t="s">
        <v>134</v>
      </c>
      <c r="AW540" s="985" t="s">
        <v>112</v>
      </c>
      <c r="AX540" s="985"/>
      <c r="AY540" s="985"/>
      <c r="AZ540" s="985" t="s">
        <v>260</v>
      </c>
      <c r="BA540" s="982"/>
      <c r="BB540" s="985"/>
      <c r="BC540" s="985"/>
      <c r="BD540" s="985"/>
      <c r="BE540" s="985"/>
      <c r="BF540" s="985"/>
      <c r="BG540" s="985"/>
      <c r="BH540" s="985"/>
      <c r="BI540" s="985"/>
      <c r="BJ540" s="985"/>
      <c r="BK540" s="973"/>
      <c r="BL540" s="1080" t="s">
        <v>87</v>
      </c>
      <c r="BM540" s="973"/>
      <c r="BN540" s="985"/>
      <c r="BO540" s="985"/>
      <c r="BP540" s="985"/>
      <c r="BQ540" s="985"/>
      <c r="BR540" s="985"/>
      <c r="BS540" s="985"/>
      <c r="BT540" s="985"/>
      <c r="BU540" s="985"/>
      <c r="BV540" s="985"/>
    </row>
    <row r="541" spans="1:74" ht="13.5" customHeight="1">
      <c r="A541" s="1000"/>
      <c r="B541" s="14" t="s">
        <v>58</v>
      </c>
      <c r="C541" s="992" t="str">
        <f>IFERROR(VLOOKUP(C540,科目・教員!$A$1:$B$355,2,0),"")</f>
        <v/>
      </c>
      <c r="D541" s="993"/>
      <c r="E541" s="1060" t="str">
        <f>IFERROR(VLOOKUP(E540,科目・教員!$A$1:$B$355,2,0),"")</f>
        <v/>
      </c>
      <c r="F541" s="1061"/>
      <c r="G541" s="994" t="str">
        <f>IFERROR(VLOOKUP(G540,科目・教員!$A$1:$B$355,2,0),"")</f>
        <v>松浦　佳代</v>
      </c>
      <c r="H541" s="993"/>
      <c r="I541" s="994" t="str">
        <f>IFERROR(VLOOKUP(I540,科目・教員!$A$1:$B$355,2,0),"")</f>
        <v/>
      </c>
      <c r="J541" s="993"/>
      <c r="K541" s="995" t="str">
        <f>IFERROR(VLOOKUP(K540,科目・教員!$A$1:$B$355,2,0),"")</f>
        <v/>
      </c>
      <c r="L541" s="995"/>
      <c r="M541" s="992" t="str">
        <f>IFERROR(VLOOKUP(M540,科目・教員!$A$1:$B$355,2,0),"")</f>
        <v/>
      </c>
      <c r="N541" s="993"/>
      <c r="O541" s="995" t="str">
        <f>IFERROR(VLOOKUP(O540,科目・教員!$A$1:$B$355,2,0),"")</f>
        <v/>
      </c>
      <c r="P541" s="993"/>
      <c r="Q541" s="995" t="str">
        <f>IFERROR(VLOOKUP(Q540,科目・教員!$A$1:$B$355,2,0),"")</f>
        <v/>
      </c>
      <c r="R541" s="993"/>
      <c r="S541" s="995" t="str">
        <f>IFERROR(VLOOKUP(S540,科目・教員!$A$1:$B$355,2,0),"")</f>
        <v/>
      </c>
      <c r="T541" s="993"/>
      <c r="Z541" s="1000"/>
      <c r="AA541" s="986"/>
      <c r="AB541" s="986"/>
      <c r="AC541" s="986"/>
      <c r="AD541" s="986"/>
      <c r="AE541" s="986"/>
      <c r="AF541" s="986"/>
      <c r="AG541" s="986"/>
      <c r="AH541" s="986"/>
      <c r="AI541" s="986"/>
      <c r="AJ541" s="986"/>
      <c r="AK541" s="986"/>
      <c r="AL541" s="986"/>
      <c r="AM541" s="986"/>
      <c r="AN541" s="986"/>
      <c r="AO541" s="986"/>
      <c r="AP541" s="986"/>
      <c r="AQ541" s="986"/>
      <c r="AR541" s="986"/>
      <c r="AS541" s="986"/>
      <c r="AT541" s="986"/>
      <c r="AU541" s="986"/>
      <c r="AV541" s="986"/>
      <c r="AW541" s="986"/>
      <c r="AX541" s="986"/>
      <c r="AY541" s="986"/>
      <c r="AZ541" s="986"/>
      <c r="BA541" s="983"/>
      <c r="BB541" s="986"/>
      <c r="BC541" s="986"/>
      <c r="BD541" s="986"/>
      <c r="BE541" s="986"/>
      <c r="BF541" s="986"/>
      <c r="BG541" s="986"/>
      <c r="BH541" s="986"/>
      <c r="BI541" s="986"/>
      <c r="BJ541" s="986"/>
      <c r="BK541" s="974"/>
      <c r="BL541" s="1081"/>
      <c r="BM541" s="974"/>
      <c r="BN541" s="986"/>
      <c r="BO541" s="986"/>
      <c r="BP541" s="986"/>
      <c r="BQ541" s="986"/>
      <c r="BR541" s="986"/>
      <c r="BS541" s="986"/>
      <c r="BT541" s="986"/>
      <c r="BU541" s="986"/>
      <c r="BV541" s="986"/>
    </row>
    <row r="542" spans="1:74" ht="13.5" customHeight="1">
      <c r="A542" s="1000"/>
      <c r="B542" s="14" t="s">
        <v>69</v>
      </c>
      <c r="C542" s="992" t="str">
        <f>VLOOKUP($C527,'2026年度(1年前期)'!$B$5:$N$208,COLUMN('2026年度(1年前期)'!$G$5)+1,0)&amp;""</f>
        <v/>
      </c>
      <c r="D542" s="993"/>
      <c r="E542" s="1060" t="str">
        <f>VLOOKUP($C527,'2026年度(2年前期)'!$B$5:$N$208,COLUMN('2026年度(2年前期)'!$G$5)+1,0)&amp;""</f>
        <v>201</v>
      </c>
      <c r="F542" s="1061"/>
      <c r="G542" s="994" t="str">
        <f>VLOOKUP($C527,'2026年度(3年前期)'!$B$5:$N$208,COLUMN('2026年度(3年前期)'!$G$5)+1,0)&amp;""</f>
        <v>301</v>
      </c>
      <c r="H542" s="993"/>
      <c r="I542" s="994" t="str">
        <f>VLOOKUP($C527,'2026年度(4年前期)'!$B$5:$N$208,COLUMN('2026年度(4年前期)'!$G$5)+1,0)&amp;""</f>
        <v/>
      </c>
      <c r="J542" s="993"/>
      <c r="K542" s="995" t="str">
        <f>VLOOKUP($C527,'2026年度(助産前期)'!$B$5:$N$208,COLUMN('2026年度(助産前期)'!$G$5)+1,0)&amp;""</f>
        <v>304</v>
      </c>
      <c r="L542" s="995"/>
      <c r="M542" s="992" t="str">
        <f>VLOOKUP($C527,'2026年度(M1前期)'!$B$5:$N$208,COLUMN('2026年度(M1前期)'!$G$5)+1,0)&amp;""</f>
        <v/>
      </c>
      <c r="N542" s="993"/>
      <c r="O542" s="995" t="str">
        <f>VLOOKUP($C527,'2026年度(M2前期)'!$B$5:$N$208,COLUMN('2026年度(M2前期)'!$G$5)+1,0)&amp;""</f>
        <v/>
      </c>
      <c r="P542" s="993"/>
      <c r="Q542" s="995" t="str">
        <f>VLOOKUP($C527,'2026年度(D1前期)'!$B$5:$N$208,COLUMN('2026年度(D1前期)'!$G$5)+1,0)&amp;""</f>
        <v/>
      </c>
      <c r="R542" s="993"/>
      <c r="S542" s="995" t="str">
        <f>VLOOKUP($C527,'2026年度(D23前期)'!$B$5:$N$208,COLUMN('2026年度(D23前期)'!$G$5)+1,0)&amp;""</f>
        <v/>
      </c>
      <c r="T542" s="993"/>
      <c r="Z542" s="1000"/>
      <c r="AA542" s="986"/>
      <c r="AB542" s="986"/>
      <c r="AC542" s="986"/>
      <c r="AD542" s="986"/>
      <c r="AE542" s="986"/>
      <c r="AF542" s="986"/>
      <c r="AG542" s="986"/>
      <c r="AH542" s="986"/>
      <c r="AI542" s="986"/>
      <c r="AJ542" s="986"/>
      <c r="AK542" s="986"/>
      <c r="AL542" s="986"/>
      <c r="AM542" s="986"/>
      <c r="AN542" s="986"/>
      <c r="AO542" s="986"/>
      <c r="AP542" s="986"/>
      <c r="AQ542" s="986"/>
      <c r="AR542" s="986"/>
      <c r="AS542" s="986"/>
      <c r="AT542" s="986"/>
      <c r="AU542" s="986"/>
      <c r="AV542" s="986"/>
      <c r="AW542" s="986"/>
      <c r="AX542" s="986"/>
      <c r="AY542" s="986"/>
      <c r="AZ542" s="986"/>
      <c r="BA542" s="983"/>
      <c r="BB542" s="986"/>
      <c r="BC542" s="986"/>
      <c r="BD542" s="986"/>
      <c r="BE542" s="986"/>
      <c r="BF542" s="986"/>
      <c r="BG542" s="986"/>
      <c r="BH542" s="986"/>
      <c r="BI542" s="986"/>
      <c r="BJ542" s="986"/>
      <c r="BK542" s="974"/>
      <c r="BL542" s="1081"/>
      <c r="BM542" s="974"/>
      <c r="BN542" s="986"/>
      <c r="BO542" s="986"/>
      <c r="BP542" s="986"/>
      <c r="BQ542" s="986"/>
      <c r="BR542" s="986"/>
      <c r="BS542" s="986"/>
      <c r="BT542" s="986"/>
      <c r="BU542" s="986"/>
      <c r="BV542" s="986"/>
    </row>
    <row r="543" spans="1:74" ht="13.5" customHeight="1">
      <c r="A543" s="1017"/>
      <c r="B543" s="15" t="s">
        <v>63</v>
      </c>
      <c r="C543" s="1003"/>
      <c r="D543" s="1004"/>
      <c r="E543" s="1071" t="s">
        <v>252</v>
      </c>
      <c r="F543" s="1091"/>
      <c r="G543" s="988"/>
      <c r="H543" s="989"/>
      <c r="I543" s="1047"/>
      <c r="J543" s="1008"/>
      <c r="K543" s="990"/>
      <c r="L543" s="990"/>
      <c r="M543" s="991"/>
      <c r="N543" s="989"/>
      <c r="O543" s="990"/>
      <c r="P543" s="989"/>
      <c r="Q543" s="990"/>
      <c r="R543" s="989"/>
      <c r="S543" s="990"/>
      <c r="T543" s="989"/>
      <c r="Z543" s="1001"/>
      <c r="AA543" s="987"/>
      <c r="AB543" s="987"/>
      <c r="AC543" s="987"/>
      <c r="AD543" s="987"/>
      <c r="AE543" s="987"/>
      <c r="AF543" s="987"/>
      <c r="AG543" s="987"/>
      <c r="AH543" s="987"/>
      <c r="AI543" s="987"/>
      <c r="AJ543" s="987"/>
      <c r="AK543" s="987"/>
      <c r="AL543" s="987"/>
      <c r="AM543" s="987"/>
      <c r="AN543" s="987"/>
      <c r="AO543" s="987"/>
      <c r="AP543" s="987"/>
      <c r="AQ543" s="987"/>
      <c r="AR543" s="987"/>
      <c r="AS543" s="987"/>
      <c r="AT543" s="987"/>
      <c r="AU543" s="987"/>
      <c r="AV543" s="987"/>
      <c r="AW543" s="987"/>
      <c r="AX543" s="987"/>
      <c r="AY543" s="987"/>
      <c r="AZ543" s="987"/>
      <c r="BA543" s="984"/>
      <c r="BB543" s="987"/>
      <c r="BC543" s="987"/>
      <c r="BD543" s="987"/>
      <c r="BE543" s="987"/>
      <c r="BF543" s="987"/>
      <c r="BG543" s="987"/>
      <c r="BH543" s="987"/>
      <c r="BI543" s="987"/>
      <c r="BJ543" s="987"/>
      <c r="BK543" s="975"/>
      <c r="BL543" s="1082"/>
      <c r="BM543" s="975"/>
      <c r="BN543" s="987"/>
      <c r="BO543" s="987"/>
      <c r="BP543" s="987"/>
      <c r="BQ543" s="987"/>
      <c r="BR543" s="987"/>
      <c r="BS543" s="987"/>
      <c r="BT543" s="987"/>
      <c r="BU543" s="987"/>
      <c r="BV543" s="987"/>
    </row>
    <row r="544" spans="1:74" ht="13.5" customHeight="1">
      <c r="A544" s="1000" t="s">
        <v>75</v>
      </c>
      <c r="B544" s="14" t="s">
        <v>53</v>
      </c>
      <c r="C544" s="996" t="str">
        <f>VLOOKUP($C527,'2026年度(1年前期)'!$B$5:$N$208,COLUMN('2026年度(1年前期)'!$I$5),0)&amp;""</f>
        <v/>
      </c>
      <c r="D544" s="997"/>
      <c r="E544" s="1002" t="str">
        <f>VLOOKUP($C527,'2026年度(2年前期)'!$B$5:$N$208,COLUMN('2026年度(2年前期)'!$I$5),0)&amp;""</f>
        <v>看護過程原論</v>
      </c>
      <c r="F544" s="997"/>
      <c r="G544" s="1002" t="str">
        <f>VLOOKUP($C527,'2026年度(3年前期)'!$B$5:$N$208,COLUMN('2026年度(3年前期)'!$I$5),0)&amp;""</f>
        <v>看護と安全</v>
      </c>
      <c r="H544" s="997"/>
      <c r="I544" s="1002" t="str">
        <f>VLOOKUP($C527,'2026年度(4年前期)'!$B$5:$N$208,COLUMN('2026年度(4年前期)'!$I$5),0)&amp;""</f>
        <v/>
      </c>
      <c r="J544" s="997"/>
      <c r="K544" s="998" t="str">
        <f>VLOOKUP($C527,'2026年度(助産前期)'!$B$5:$N$208,COLUMN('2026年度(助産前期)'!$I$5),0)&amp;""</f>
        <v>助産学演習Ⅰ
(退院指導)</v>
      </c>
      <c r="L544" s="998"/>
      <c r="M544" s="996" t="str">
        <f>VLOOKUP($C527,'2026年度(M1前期)'!$B$5:$N$208,COLUMN('2026年度(M1前期)'!$I$5),0)&amp;""</f>
        <v>成人看護学特論A-Ⅱ</v>
      </c>
      <c r="N544" s="997"/>
      <c r="O544" s="998" t="str">
        <f>VLOOKUP($C527,'2026年度(M2前期)'!$B$5:$N$208,COLUMN('2026年度(M2前期)'!$I$5),0)&amp;""</f>
        <v>特別研究</v>
      </c>
      <c r="P544" s="997"/>
      <c r="Q544" s="998" t="str">
        <f>VLOOKUP($C527,'2026年度(D1前期)'!$B$5:$N$208,COLUMN('2026年度(D1前期)'!$I$5),0)&amp;""</f>
        <v/>
      </c>
      <c r="R544" s="997"/>
      <c r="S544" s="998" t="str">
        <f>VLOOKUP($C527,'2026年度(D23前期)'!$B$5:$N$208,COLUMN('2026年度(D23前期)'!$I$5),0)&amp;""</f>
        <v>特別研究</v>
      </c>
      <c r="T544" s="997"/>
      <c r="U544" s="798" t="s">
        <v>145</v>
      </c>
      <c r="Z544" s="1000" t="str">
        <f>A544</f>
        <v>４時限（15：10～16：40）</v>
      </c>
      <c r="AA544" s="985"/>
      <c r="AB544" s="985"/>
      <c r="AC544" s="985"/>
      <c r="AD544" s="985"/>
      <c r="AE544" s="1157" t="s">
        <v>210</v>
      </c>
      <c r="AF544" s="985"/>
      <c r="AG544" s="985" t="s">
        <v>154</v>
      </c>
      <c r="AH544" s="985" t="s">
        <v>154</v>
      </c>
      <c r="AI544" s="985"/>
      <c r="AJ544" s="985"/>
      <c r="AK544" s="985"/>
      <c r="AL544" s="985"/>
      <c r="AM544" s="985"/>
      <c r="AN544" s="985"/>
      <c r="AO544" s="985"/>
      <c r="AP544" s="985"/>
      <c r="AQ544" s="985"/>
      <c r="AR544" s="985"/>
      <c r="AS544" s="985"/>
      <c r="AT544" s="985"/>
      <c r="AU544" s="985"/>
      <c r="AV544" s="985" t="s">
        <v>134</v>
      </c>
      <c r="AW544" s="985" t="s">
        <v>236</v>
      </c>
      <c r="AX544" s="985"/>
      <c r="AY544" s="985"/>
      <c r="AZ544" s="985" t="s">
        <v>260</v>
      </c>
      <c r="BA544" s="982"/>
      <c r="BB544" s="985"/>
      <c r="BC544" s="985"/>
      <c r="BD544" s="985"/>
      <c r="BE544" s="985"/>
      <c r="BF544" s="985"/>
      <c r="BG544" s="985"/>
      <c r="BH544" s="985"/>
      <c r="BI544" s="985"/>
      <c r="BJ544" s="985"/>
      <c r="BK544" s="973"/>
      <c r="BL544" s="973"/>
      <c r="BM544" s="973"/>
      <c r="BN544" s="985"/>
      <c r="BO544" s="985"/>
      <c r="BP544" s="985"/>
      <c r="BQ544" s="985"/>
      <c r="BR544" s="985"/>
      <c r="BS544" s="985"/>
      <c r="BT544" s="985"/>
      <c r="BU544" s="985"/>
      <c r="BV544" s="985"/>
    </row>
    <row r="545" spans="1:74" ht="13.5" customHeight="1">
      <c r="A545" s="1000"/>
      <c r="B545" s="14" t="s">
        <v>58</v>
      </c>
      <c r="C545" s="992" t="str">
        <f>IFERROR(VLOOKUP(C544,科目・教員!$A$1:$B$355,2,0),"")</f>
        <v/>
      </c>
      <c r="D545" s="993"/>
      <c r="E545" s="994" t="str">
        <f>IFERROR(VLOOKUP(E544,科目・教員!$A$1:$B$355,2,0),"")</f>
        <v>亀岡　智美</v>
      </c>
      <c r="F545" s="993"/>
      <c r="G545" s="994" t="str">
        <f>IFERROR(VLOOKUP(G544,科目・教員!$A$1:$B$355,2,0),"")</f>
        <v>小澤　三枝子</v>
      </c>
      <c r="H545" s="993"/>
      <c r="I545" s="994" t="str">
        <f>IFERROR(VLOOKUP(I544,科目・教員!$A$1:$B$355,2,0),"")</f>
        <v/>
      </c>
      <c r="J545" s="993"/>
      <c r="K545" s="995" t="str">
        <f>IFERROR(VLOOKUP(K544,科目・教員!$A$1:$B$355,2,0),"")</f>
        <v/>
      </c>
      <c r="L545" s="995"/>
      <c r="M545" s="992" t="str">
        <f>IFERROR(VLOOKUP(M544,科目・教員!$A$1:$B$355,2,0),"")</f>
        <v/>
      </c>
      <c r="N545" s="993"/>
      <c r="O545" s="995" t="str">
        <f>IFERROR(VLOOKUP(O544,科目・教員!$A$1:$B$355,2,0),"")</f>
        <v/>
      </c>
      <c r="P545" s="993"/>
      <c r="Q545" s="995" t="str">
        <f>IFERROR(VLOOKUP(Q544,科目・教員!$A$1:$B$355,2,0),"")</f>
        <v/>
      </c>
      <c r="R545" s="993"/>
      <c r="S545" s="995" t="str">
        <f>IFERROR(VLOOKUP(S544,科目・教員!$A$1:$B$355,2,0),"")</f>
        <v/>
      </c>
      <c r="T545" s="993"/>
      <c r="U545" s="798" t="s">
        <v>212</v>
      </c>
      <c r="Z545" s="1000"/>
      <c r="AA545" s="986"/>
      <c r="AB545" s="986"/>
      <c r="AC545" s="986"/>
      <c r="AD545" s="986"/>
      <c r="AE545" s="1158"/>
      <c r="AF545" s="986"/>
      <c r="AG545" s="986"/>
      <c r="AH545" s="986"/>
      <c r="AI545" s="986"/>
      <c r="AJ545" s="986"/>
      <c r="AK545" s="986"/>
      <c r="AL545" s="986"/>
      <c r="AM545" s="986"/>
      <c r="AN545" s="986"/>
      <c r="AO545" s="986"/>
      <c r="AP545" s="986"/>
      <c r="AQ545" s="986"/>
      <c r="AR545" s="986"/>
      <c r="AS545" s="986"/>
      <c r="AT545" s="986"/>
      <c r="AU545" s="986"/>
      <c r="AV545" s="986"/>
      <c r="AW545" s="986"/>
      <c r="AX545" s="986"/>
      <c r="AY545" s="986"/>
      <c r="AZ545" s="986"/>
      <c r="BA545" s="983"/>
      <c r="BB545" s="986"/>
      <c r="BC545" s="986"/>
      <c r="BD545" s="986"/>
      <c r="BE545" s="986"/>
      <c r="BF545" s="986"/>
      <c r="BG545" s="986"/>
      <c r="BH545" s="986"/>
      <c r="BI545" s="986"/>
      <c r="BJ545" s="986"/>
      <c r="BK545" s="974"/>
      <c r="BL545" s="974"/>
      <c r="BM545" s="974"/>
      <c r="BN545" s="986"/>
      <c r="BO545" s="986"/>
      <c r="BP545" s="986"/>
      <c r="BQ545" s="986"/>
      <c r="BR545" s="986"/>
      <c r="BS545" s="986"/>
      <c r="BT545" s="986"/>
      <c r="BU545" s="986"/>
      <c r="BV545" s="986"/>
    </row>
    <row r="546" spans="1:74" ht="13.5" customHeight="1">
      <c r="A546" s="1000"/>
      <c r="B546" s="14" t="s">
        <v>69</v>
      </c>
      <c r="C546" s="992" t="str">
        <f>VLOOKUP($C527,'2026年度(1年前期)'!$B$5:$N$208,COLUMN('2026年度(1年前期)'!$I$5)+1,0)&amp;""</f>
        <v/>
      </c>
      <c r="D546" s="993"/>
      <c r="E546" s="994" t="str">
        <f>VLOOKUP($C527,'2026年度(2年前期)'!$B$5:$N$208,COLUMN('2026年度(2年前期)'!$I$5)+1,0)&amp;""</f>
        <v>201･202</v>
      </c>
      <c r="F546" s="993"/>
      <c r="G546" s="994" t="str">
        <f>VLOOKUP($C527,'2026年度(3年前期)'!$B$5:$N$208,COLUMN('2026年度(3年前期)'!$I$5)+1,0)&amp;""</f>
        <v>301</v>
      </c>
      <c r="H546" s="993"/>
      <c r="I546" s="994" t="str">
        <f>VLOOKUP($C527,'2026年度(4年前期)'!$B$5:$N$208,COLUMN('2026年度(4年前期)'!$I$5)+1,0)&amp;""</f>
        <v/>
      </c>
      <c r="J546" s="993"/>
      <c r="K546" s="995" t="str">
        <f>VLOOKUP($C527,'2026年度(助産前期)'!$B$5:$N$208,COLUMN('2026年度(助産前期)'!$I$5)+1,0)&amp;""</f>
        <v>304</v>
      </c>
      <c r="L546" s="995"/>
      <c r="M546" s="992" t="str">
        <f>VLOOKUP($C527,'2026年度(M1前期)'!$B$5:$N$208,COLUMN('2026年度(M1前期)'!$I$5)+1,0)&amp;""</f>
        <v/>
      </c>
      <c r="N546" s="993"/>
      <c r="O546" s="995" t="str">
        <f>VLOOKUP($C527,'2026年度(M2前期)'!$B$5:$N$208,COLUMN('2026年度(M2前期)'!$I$5)+1,0)&amp;""</f>
        <v/>
      </c>
      <c r="P546" s="993"/>
      <c r="Q546" s="995" t="str">
        <f>VLOOKUP($C527,'2026年度(D1前期)'!$B$5:$N$208,COLUMN('2026年度(D1前期)'!$I$5)+1,0)&amp;""</f>
        <v/>
      </c>
      <c r="R546" s="993"/>
      <c r="S546" s="995" t="str">
        <f>VLOOKUP($C527,'2026年度(D23前期)'!$B$5:$N$208,COLUMN('2026年度(D23前期)'!$I$5)+1,0)&amp;""</f>
        <v/>
      </c>
      <c r="T546" s="993"/>
      <c r="U546" s="798" t="s">
        <v>213</v>
      </c>
      <c r="Z546" s="1000"/>
      <c r="AA546" s="986"/>
      <c r="AB546" s="986"/>
      <c r="AC546" s="986"/>
      <c r="AD546" s="986"/>
      <c r="AE546" s="1158"/>
      <c r="AF546" s="986"/>
      <c r="AG546" s="986"/>
      <c r="AH546" s="986"/>
      <c r="AI546" s="986"/>
      <c r="AJ546" s="986"/>
      <c r="AK546" s="986"/>
      <c r="AL546" s="986"/>
      <c r="AM546" s="986"/>
      <c r="AN546" s="986"/>
      <c r="AO546" s="986"/>
      <c r="AP546" s="986"/>
      <c r="AQ546" s="986"/>
      <c r="AR546" s="986"/>
      <c r="AS546" s="986"/>
      <c r="AT546" s="986"/>
      <c r="AU546" s="986"/>
      <c r="AV546" s="986"/>
      <c r="AW546" s="986"/>
      <c r="AX546" s="986"/>
      <c r="AY546" s="986"/>
      <c r="AZ546" s="986"/>
      <c r="BA546" s="983"/>
      <c r="BB546" s="986"/>
      <c r="BC546" s="986"/>
      <c r="BD546" s="986"/>
      <c r="BE546" s="986"/>
      <c r="BF546" s="986"/>
      <c r="BG546" s="986"/>
      <c r="BH546" s="986"/>
      <c r="BI546" s="986"/>
      <c r="BJ546" s="986"/>
      <c r="BK546" s="974"/>
      <c r="BL546" s="974"/>
      <c r="BM546" s="974"/>
      <c r="BN546" s="986"/>
      <c r="BO546" s="986"/>
      <c r="BP546" s="986"/>
      <c r="BQ546" s="986"/>
      <c r="BR546" s="986"/>
      <c r="BS546" s="986"/>
      <c r="BT546" s="986"/>
      <c r="BU546" s="986"/>
      <c r="BV546" s="986"/>
    </row>
    <row r="547" spans="1:74" ht="13.5" customHeight="1">
      <c r="A547" s="1001"/>
      <c r="B547" s="15" t="s">
        <v>63</v>
      </c>
      <c r="C547" s="1003"/>
      <c r="D547" s="1004"/>
      <c r="E547" s="988"/>
      <c r="F547" s="989"/>
      <c r="G547" s="988"/>
      <c r="H547" s="989"/>
      <c r="I547" s="1047"/>
      <c r="J547" s="1008"/>
      <c r="K547" s="990"/>
      <c r="L547" s="990"/>
      <c r="M547" s="991"/>
      <c r="N547" s="989"/>
      <c r="O547" s="990"/>
      <c r="P547" s="989"/>
      <c r="Q547" s="990"/>
      <c r="R547" s="989"/>
      <c r="S547" s="990"/>
      <c r="T547" s="989"/>
      <c r="U547" s="798" t="s">
        <v>215</v>
      </c>
      <c r="Z547" s="1001"/>
      <c r="AA547" s="987"/>
      <c r="AB547" s="987"/>
      <c r="AC547" s="987"/>
      <c r="AD547" s="987"/>
      <c r="AE547" s="1159"/>
      <c r="AF547" s="987"/>
      <c r="AG547" s="987"/>
      <c r="AH547" s="987"/>
      <c r="AI547" s="987"/>
      <c r="AJ547" s="987"/>
      <c r="AK547" s="987"/>
      <c r="AL547" s="987"/>
      <c r="AM547" s="987"/>
      <c r="AN547" s="987"/>
      <c r="AO547" s="987"/>
      <c r="AP547" s="987"/>
      <c r="AQ547" s="987"/>
      <c r="AR547" s="987"/>
      <c r="AS547" s="987"/>
      <c r="AT547" s="987"/>
      <c r="AU547" s="987"/>
      <c r="AV547" s="987"/>
      <c r="AW547" s="987"/>
      <c r="AX547" s="987"/>
      <c r="AY547" s="987"/>
      <c r="AZ547" s="987"/>
      <c r="BA547" s="984"/>
      <c r="BB547" s="987"/>
      <c r="BC547" s="987"/>
      <c r="BD547" s="987"/>
      <c r="BE547" s="987"/>
      <c r="BF547" s="987"/>
      <c r="BG547" s="987"/>
      <c r="BH547" s="987"/>
      <c r="BI547" s="987"/>
      <c r="BJ547" s="987"/>
      <c r="BK547" s="975"/>
      <c r="BL547" s="975"/>
      <c r="BM547" s="975"/>
      <c r="BN547" s="987"/>
      <c r="BO547" s="987"/>
      <c r="BP547" s="987"/>
      <c r="BQ547" s="987"/>
      <c r="BR547" s="987"/>
      <c r="BS547" s="987"/>
      <c r="BT547" s="987"/>
      <c r="BU547" s="987"/>
      <c r="BV547" s="987"/>
    </row>
    <row r="548" spans="1:74" ht="13.5" customHeight="1">
      <c r="A548" s="1000" t="s">
        <v>78</v>
      </c>
      <c r="B548" s="14" t="s">
        <v>53</v>
      </c>
      <c r="C548" s="996" t="str">
        <f>VLOOKUP($C527,'2026年度(1年前期)'!$B$5:$N$208,COLUMN('2026年度(1年前期)'!$K$5),0)&amp;""</f>
        <v/>
      </c>
      <c r="D548" s="997"/>
      <c r="E548" s="1062" t="str">
        <f>VLOOKUP($C527,'2026年度(2年前期)'!$B$5:$N$208,COLUMN('2026年度(2年前期)'!$K$5),0)&amp;""</f>
        <v>疾病･病態論Ⅱ
(新井先生②)</v>
      </c>
      <c r="F548" s="1063"/>
      <c r="G548" s="1002" t="str">
        <f>VLOOKUP($C527,'2026年度(3年前期)'!$B$5:$N$208,COLUMN('2026年度(3年前期)'!$K$5),0)&amp;""</f>
        <v/>
      </c>
      <c r="H548" s="997"/>
      <c r="I548" s="1002" t="str">
        <f>VLOOKUP($C527,'2026年度(4年前期)'!$B$5:$N$208,COLUMN('2026年度(4年前期)'!$K$5),0)&amp;""</f>
        <v/>
      </c>
      <c r="J548" s="997"/>
      <c r="K548" s="998" t="str">
        <f>VLOOKUP($C527,'2026年度(助産前期)'!$B$5:$N$208,COLUMN('2026年度(助産前期)'!$K$5),0)&amp;""</f>
        <v/>
      </c>
      <c r="L548" s="998"/>
      <c r="M548" s="996" t="str">
        <f>VLOOKUP($C527,'2026年度(M1前期)'!$B$5:$N$208,COLUMN('2026年度(M1前期)'!$K$5),0)&amp;""</f>
        <v/>
      </c>
      <c r="N548" s="997"/>
      <c r="O548" s="998" t="str">
        <f>VLOOKUP($C527,'2026年度(M2前期)'!$B$5:$N$208,COLUMN('2026年度(M2前期)'!$K$5),0)&amp;""</f>
        <v/>
      </c>
      <c r="P548" s="997"/>
      <c r="Q548" s="998" t="str">
        <f>VLOOKUP($C527,'2026年度(D1前期)'!$B$5:$N$208,COLUMN('2026年度(D1前期)'!$K$5),0)&amp;""</f>
        <v/>
      </c>
      <c r="R548" s="997"/>
      <c r="S548" s="998" t="str">
        <f>VLOOKUP($C527,'2026年度(D23前期)'!$B$5:$N$208,COLUMN('2026年度(D23前期)'!$K$5),0)&amp;""</f>
        <v/>
      </c>
      <c r="T548" s="997"/>
      <c r="U548" s="861" t="s">
        <v>328</v>
      </c>
      <c r="Z548" s="1000" t="str">
        <f>A548</f>
        <v>５時限（16：50～18：20）</v>
      </c>
      <c r="AA548" s="985"/>
      <c r="AB548" s="985"/>
      <c r="AC548" s="985"/>
      <c r="AD548" s="985"/>
      <c r="AE548" s="985"/>
      <c r="AF548" s="985"/>
      <c r="AG548" s="985" t="s">
        <v>327</v>
      </c>
      <c r="AH548" s="985"/>
      <c r="AI548" s="985"/>
      <c r="AJ548" s="985"/>
      <c r="AK548" s="985"/>
      <c r="AL548" s="985"/>
      <c r="AM548" s="985"/>
      <c r="AN548" s="985"/>
      <c r="AO548" s="985"/>
      <c r="AP548" s="985"/>
      <c r="AQ548" s="985"/>
      <c r="AR548" s="985"/>
      <c r="AS548" s="985"/>
      <c r="AT548" s="985"/>
      <c r="AU548" s="985"/>
      <c r="AV548" s="985" t="s">
        <v>134</v>
      </c>
      <c r="AW548" s="985"/>
      <c r="AX548" s="985"/>
      <c r="AY548" s="985"/>
      <c r="AZ548" s="985"/>
      <c r="BA548" s="982"/>
      <c r="BB548" s="985"/>
      <c r="BC548" s="985"/>
      <c r="BD548" s="985"/>
      <c r="BE548" s="985"/>
      <c r="BF548" s="985"/>
      <c r="BG548" s="985"/>
      <c r="BH548" s="985"/>
      <c r="BI548" s="985"/>
      <c r="BJ548" s="985"/>
      <c r="BK548" s="985" t="s">
        <v>329</v>
      </c>
      <c r="BL548" s="973"/>
      <c r="BM548" s="973"/>
      <c r="BN548" s="985"/>
      <c r="BO548" s="985"/>
      <c r="BP548" s="985"/>
      <c r="BQ548" s="985"/>
      <c r="BR548" s="985"/>
      <c r="BS548" s="985"/>
      <c r="BT548" s="985"/>
      <c r="BU548" s="985"/>
      <c r="BV548" s="985"/>
    </row>
    <row r="549" spans="1:74" ht="13.5" customHeight="1">
      <c r="A549" s="1000"/>
      <c r="B549" s="14" t="s">
        <v>58</v>
      </c>
      <c r="C549" s="992" t="str">
        <f>IFERROR(VLOOKUP(C548,科目・教員!$A$1:$B$355,2,0),"")</f>
        <v/>
      </c>
      <c r="D549" s="993"/>
      <c r="E549" s="1060" t="str">
        <f>IFERROR(VLOOKUP(E548,科目・教員!$A$1:$B$355,2,0),"")</f>
        <v/>
      </c>
      <c r="F549" s="1061"/>
      <c r="G549" s="994" t="str">
        <f>IFERROR(VLOOKUP(G548,科目・教員!$A$1:$B$355,2,0),"")</f>
        <v/>
      </c>
      <c r="H549" s="993"/>
      <c r="I549" s="994" t="str">
        <f>IFERROR(VLOOKUP(I548,科目・教員!$A$1:$B$355,2,0),"")</f>
        <v/>
      </c>
      <c r="J549" s="993"/>
      <c r="K549" s="995" t="str">
        <f>IFERROR(VLOOKUP(K548,科目・教員!$A$1:$B$355,2,0),"")</f>
        <v/>
      </c>
      <c r="L549" s="995"/>
      <c r="M549" s="992" t="str">
        <f>IFERROR(VLOOKUP(M548,科目・教員!$A$1:$B$355,2,0),"")</f>
        <v/>
      </c>
      <c r="N549" s="993"/>
      <c r="O549" s="995" t="str">
        <f>IFERROR(VLOOKUP(O548,科目・教員!$A$1:$B$355,2,0),"")</f>
        <v/>
      </c>
      <c r="P549" s="993"/>
      <c r="Q549" s="995" t="str">
        <f>IFERROR(VLOOKUP(Q548,科目・教員!$A$1:$B$355,2,0),"")</f>
        <v/>
      </c>
      <c r="R549" s="993"/>
      <c r="S549" s="995" t="str">
        <f>IFERROR(VLOOKUP(S548,科目・教員!$A$1:$B$355,2,0),"")</f>
        <v/>
      </c>
      <c r="T549" s="993"/>
      <c r="U549" s="861" t="s">
        <v>330</v>
      </c>
      <c r="Z549" s="1000"/>
      <c r="AA549" s="986"/>
      <c r="AB549" s="986"/>
      <c r="AC549" s="986"/>
      <c r="AD549" s="986"/>
      <c r="AE549" s="986"/>
      <c r="AF549" s="986"/>
      <c r="AG549" s="986"/>
      <c r="AH549" s="986"/>
      <c r="AI549" s="986"/>
      <c r="AJ549" s="986"/>
      <c r="AK549" s="986"/>
      <c r="AL549" s="986"/>
      <c r="AM549" s="986"/>
      <c r="AN549" s="986"/>
      <c r="AO549" s="986"/>
      <c r="AP549" s="986"/>
      <c r="AQ549" s="986"/>
      <c r="AR549" s="986"/>
      <c r="AS549" s="986"/>
      <c r="AT549" s="986"/>
      <c r="AU549" s="986"/>
      <c r="AV549" s="986"/>
      <c r="AW549" s="986"/>
      <c r="AX549" s="986"/>
      <c r="AY549" s="986"/>
      <c r="AZ549" s="986"/>
      <c r="BA549" s="983"/>
      <c r="BB549" s="986"/>
      <c r="BC549" s="986"/>
      <c r="BD549" s="986"/>
      <c r="BE549" s="986"/>
      <c r="BF549" s="986"/>
      <c r="BG549" s="986"/>
      <c r="BH549" s="986"/>
      <c r="BI549" s="986"/>
      <c r="BJ549" s="986"/>
      <c r="BK549" s="974"/>
      <c r="BL549" s="974"/>
      <c r="BM549" s="974"/>
      <c r="BN549" s="986"/>
      <c r="BO549" s="986"/>
      <c r="BP549" s="986"/>
      <c r="BQ549" s="986"/>
      <c r="BR549" s="986"/>
      <c r="BS549" s="986"/>
      <c r="BT549" s="986"/>
      <c r="BU549" s="986"/>
      <c r="BV549" s="986"/>
    </row>
    <row r="550" spans="1:74" ht="13.5" customHeight="1">
      <c r="A550" s="1000"/>
      <c r="B550" s="14" t="s">
        <v>69</v>
      </c>
      <c r="C550" s="992" t="str">
        <f>VLOOKUP($C527,'2026年度(1年前期)'!$B$5:$N$208,COLUMN('2026年度(1年前期)'!$K$5)+1,0)&amp;""</f>
        <v/>
      </c>
      <c r="D550" s="993"/>
      <c r="E550" s="1060" t="str">
        <f>VLOOKUP($C527,'2026年度(2年前期)'!$B$5:$N$208,COLUMN('2026年度(2年前期)'!$K$5)+1,0)&amp;""</f>
        <v>リアルタイム
(201)</v>
      </c>
      <c r="F550" s="1061"/>
      <c r="G550" s="994" t="str">
        <f>VLOOKUP($C527,'2026年度(3年前期)'!$B$5:$N$208,COLUMN('2026年度(3年前期)'!$K$5)+1,0)&amp;""</f>
        <v/>
      </c>
      <c r="H550" s="993"/>
      <c r="I550" s="994" t="str">
        <f>VLOOKUP($C527,'2026年度(4年前期)'!$B$5:$N$208,COLUMN('2026年度(4年前期)'!$K$5)+1,0)&amp;""</f>
        <v/>
      </c>
      <c r="J550" s="993"/>
      <c r="K550" s="995" t="str">
        <f>VLOOKUP($C527,'2026年度(助産前期)'!$B$5:$N$208,COLUMN('2026年度(助産前期)'!$K$5)+1,0)&amp;""</f>
        <v/>
      </c>
      <c r="L550" s="995"/>
      <c r="M550" s="992" t="str">
        <f>VLOOKUP($C527,'2026年度(M1前期)'!$B$5:$N$208,COLUMN('2026年度(M1前期)'!$K$5)+1,0)&amp;""</f>
        <v/>
      </c>
      <c r="N550" s="993"/>
      <c r="O550" s="995" t="str">
        <f>VLOOKUP($C527,'2026年度(M2前期)'!$B$5:$N$208,COLUMN('2026年度(M2前期)'!$K$5)+1,0)&amp;""</f>
        <v/>
      </c>
      <c r="P550" s="993"/>
      <c r="Q550" s="995" t="str">
        <f>VLOOKUP($C527,'2026年度(D1前期)'!$B$5:$N$208,COLUMN('2026年度(D1前期)'!$K$5)+1,0)&amp;""</f>
        <v/>
      </c>
      <c r="R550" s="993"/>
      <c r="S550" s="995" t="str">
        <f>VLOOKUP($C527,'2026年度(D23前期)'!$B$5:$N$208,COLUMN('2026年度(D23前期)'!$K$5)+1,0)&amp;""</f>
        <v/>
      </c>
      <c r="T550" s="993"/>
      <c r="U550" s="861" t="s">
        <v>61</v>
      </c>
      <c r="Z550" s="1000"/>
      <c r="AA550" s="986"/>
      <c r="AB550" s="986"/>
      <c r="AC550" s="986"/>
      <c r="AD550" s="986"/>
      <c r="AE550" s="986"/>
      <c r="AF550" s="986"/>
      <c r="AG550" s="986"/>
      <c r="AH550" s="986"/>
      <c r="AI550" s="986"/>
      <c r="AJ550" s="986"/>
      <c r="AK550" s="986"/>
      <c r="AL550" s="986"/>
      <c r="AM550" s="986"/>
      <c r="AN550" s="986"/>
      <c r="AO550" s="986"/>
      <c r="AP550" s="986"/>
      <c r="AQ550" s="986"/>
      <c r="AR550" s="986"/>
      <c r="AS550" s="986"/>
      <c r="AT550" s="986"/>
      <c r="AU550" s="986"/>
      <c r="AV550" s="986"/>
      <c r="AW550" s="986"/>
      <c r="AX550" s="986"/>
      <c r="AY550" s="986"/>
      <c r="AZ550" s="986"/>
      <c r="BA550" s="983"/>
      <c r="BB550" s="986"/>
      <c r="BC550" s="986"/>
      <c r="BD550" s="986"/>
      <c r="BE550" s="986"/>
      <c r="BF550" s="986"/>
      <c r="BG550" s="986"/>
      <c r="BH550" s="986"/>
      <c r="BI550" s="986"/>
      <c r="BJ550" s="986"/>
      <c r="BK550" s="974"/>
      <c r="BL550" s="974"/>
      <c r="BM550" s="974"/>
      <c r="BN550" s="986"/>
      <c r="BO550" s="986"/>
      <c r="BP550" s="986"/>
      <c r="BQ550" s="986"/>
      <c r="BR550" s="986"/>
      <c r="BS550" s="986"/>
      <c r="BT550" s="986"/>
      <c r="BU550" s="986"/>
      <c r="BV550" s="986"/>
    </row>
    <row r="551" spans="1:74" ht="13.5" customHeight="1">
      <c r="A551" s="1001"/>
      <c r="B551" s="15" t="s">
        <v>63</v>
      </c>
      <c r="C551" s="991"/>
      <c r="D551" s="989"/>
      <c r="E551" s="1115"/>
      <c r="F551" s="1116"/>
      <c r="G551" s="988"/>
      <c r="H551" s="989"/>
      <c r="I551" s="988"/>
      <c r="J551" s="989"/>
      <c r="K551" s="990"/>
      <c r="L551" s="990"/>
      <c r="M551" s="991"/>
      <c r="N551" s="989"/>
      <c r="O551" s="990"/>
      <c r="P551" s="989"/>
      <c r="Q551" s="990"/>
      <c r="R551" s="989"/>
      <c r="S551" s="990"/>
      <c r="T551" s="989"/>
      <c r="U551" s="862" t="s">
        <v>79</v>
      </c>
      <c r="V551" s="19"/>
      <c r="W551" s="19"/>
      <c r="X551" s="19"/>
      <c r="Y551" s="19"/>
      <c r="Z551" s="1001"/>
      <c r="AA551" s="987"/>
      <c r="AB551" s="987"/>
      <c r="AC551" s="987"/>
      <c r="AD551" s="987"/>
      <c r="AE551" s="987"/>
      <c r="AF551" s="987"/>
      <c r="AG551" s="987"/>
      <c r="AH551" s="987"/>
      <c r="AI551" s="987"/>
      <c r="AJ551" s="987"/>
      <c r="AK551" s="987"/>
      <c r="AL551" s="987"/>
      <c r="AM551" s="987"/>
      <c r="AN551" s="987"/>
      <c r="AO551" s="987"/>
      <c r="AP551" s="987"/>
      <c r="AQ551" s="987"/>
      <c r="AR551" s="987"/>
      <c r="AS551" s="987"/>
      <c r="AT551" s="987"/>
      <c r="AU551" s="987"/>
      <c r="AV551" s="987"/>
      <c r="AW551" s="987"/>
      <c r="AX551" s="987"/>
      <c r="AY551" s="987"/>
      <c r="AZ551" s="987"/>
      <c r="BA551" s="984"/>
      <c r="BB551" s="987"/>
      <c r="BC551" s="987"/>
      <c r="BD551" s="987"/>
      <c r="BE551" s="987"/>
      <c r="BF551" s="987"/>
      <c r="BG551" s="987"/>
      <c r="BH551" s="987"/>
      <c r="BI551" s="987"/>
      <c r="BJ551" s="987"/>
      <c r="BK551" s="975"/>
      <c r="BL551" s="975"/>
      <c r="BM551" s="975"/>
      <c r="BN551" s="987"/>
      <c r="BO551" s="987"/>
      <c r="BP551" s="987"/>
      <c r="BQ551" s="987"/>
      <c r="BR551" s="987"/>
      <c r="BS551" s="987"/>
      <c r="BT551" s="987"/>
      <c r="BU551" s="987"/>
      <c r="BV551" s="987"/>
    </row>
    <row r="552" spans="1:74" ht="18">
      <c r="A552" s="4"/>
      <c r="B552" s="5"/>
      <c r="C552" s="1035">
        <f>C527+1</f>
        <v>46135</v>
      </c>
      <c r="D552" s="1035"/>
      <c r="E552" s="1035"/>
      <c r="F552" s="1035"/>
      <c r="G552" s="1035"/>
      <c r="H552" s="1035"/>
      <c r="I552" s="1035"/>
      <c r="J552" s="1035"/>
      <c r="K552" s="1035"/>
      <c r="L552" s="1035"/>
      <c r="M552" s="1035"/>
      <c r="N552" s="1035"/>
      <c r="O552" s="1035"/>
      <c r="P552" s="1035"/>
      <c r="Q552" s="1035"/>
      <c r="R552" s="1035"/>
      <c r="S552" s="1035"/>
      <c r="T552" s="1035"/>
      <c r="U552" s="1055">
        <f>C552</f>
        <v>46135</v>
      </c>
      <c r="V552" s="1056"/>
      <c r="W552" s="1056"/>
      <c r="X552" s="1056"/>
      <c r="Y552" s="1056"/>
      <c r="Z552" s="1057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1000" t="s">
        <v>52</v>
      </c>
      <c r="B553" s="11" t="s">
        <v>53</v>
      </c>
      <c r="C553" s="1011" t="str">
        <f>VLOOKUP($C552,'2026年度(1年前期)'!$B$5:$N$208,COLUMN('2026年度(1年前期)'!$C$5),0)&amp;""</f>
        <v>生活援助論Ⅰ
(ABCD)</v>
      </c>
      <c r="D553" s="1012"/>
      <c r="E553" s="1018" t="str">
        <f>VLOOKUP($C552,'2026年度(2年前期)'!$B$5:$N$208,COLUMN('2026年度(2年前期)'!$C$5),0)&amp;""</f>
        <v/>
      </c>
      <c r="F553" s="1012"/>
      <c r="G553" s="1018" t="str">
        <f>VLOOKUP($C552,'2026年度(3年前期)'!$B$5:$N$208,COLUMN('2026年度(3年前期)'!$C$5),0)&amp;""</f>
        <v>国際看護論</v>
      </c>
      <c r="H553" s="1012"/>
      <c r="I553" s="1018" t="str">
        <f>VLOOKUP($C552,'2026年度(4年前期)'!$B$5:$N$208,COLUMN('2026年度(4年前期)'!$C$5),0)&amp;""</f>
        <v>統合･政策実習オリエンテーション</v>
      </c>
      <c r="J553" s="1012"/>
      <c r="K553" s="997" t="str">
        <f>VLOOKUP($C552,'2026年度(助産前期)'!$B$5:$N$208,COLUMN('2026年度(助産前期)'!$C$5),0)&amp;""</f>
        <v/>
      </c>
      <c r="L553" s="1029"/>
      <c r="M553" s="1036" t="str">
        <f>VLOOKUP($C552,'2026年度(M1前期)'!$B$5:$N$208,COLUMN('2026年度(M1前期)'!$C$5),0)&amp;""</f>
        <v>成育看護学特論A-Ⅰ
感染管理看護学特論A-Ⅱ
精神看護学特論A-Ⅱ</v>
      </c>
      <c r="N553" s="1029"/>
      <c r="O553" s="1018" t="str">
        <f>VLOOKUP($C552,'2026年度(M2前期)'!$B$5:$N$208,COLUMN('2026年度(M2前期)'!$C$5),0)&amp;""</f>
        <v>長寿看護学演習A-Ⅱ</v>
      </c>
      <c r="P553" s="1012"/>
      <c r="Q553" s="1018" t="str">
        <f>VLOOKUP($C552,'2026年度(D1前期)'!$B$5:$N$208,COLUMN('2026年度(D1前期)'!$C$5),0)&amp;""</f>
        <v>質的看護学研究法</v>
      </c>
      <c r="R553" s="1012"/>
      <c r="S553" s="997" t="str">
        <f>VLOOKUP($C552,'2026年度(D23前期)'!$B$5:$N$208,COLUMN('2026年度(D23前期)'!$C$5),0)&amp;""</f>
        <v>特別研究</v>
      </c>
      <c r="T553" s="1012"/>
      <c r="U553" s="67"/>
      <c r="Z553" s="999" t="str">
        <f>A553</f>
        <v xml:space="preserve">１時限（09：20～10：50） </v>
      </c>
      <c r="AA553" s="985"/>
      <c r="AB553" s="985" t="s">
        <v>331</v>
      </c>
      <c r="AC553" s="985" t="s">
        <v>331</v>
      </c>
      <c r="AD553" s="985"/>
      <c r="AE553" s="985"/>
      <c r="AF553" s="985"/>
      <c r="AG553" s="985" t="s">
        <v>276</v>
      </c>
      <c r="AH553" s="985" t="s">
        <v>276</v>
      </c>
      <c r="AI553" s="985" t="s">
        <v>331</v>
      </c>
      <c r="AJ553" s="985" t="s">
        <v>331</v>
      </c>
      <c r="AK553" s="985" t="s">
        <v>331</v>
      </c>
      <c r="AL553" s="985" t="s">
        <v>276</v>
      </c>
      <c r="AM553" s="985"/>
      <c r="AN553" s="985"/>
      <c r="AO553" s="985"/>
      <c r="AP553" s="985"/>
      <c r="AQ553" s="985"/>
      <c r="AR553" s="985"/>
      <c r="AS553" s="985"/>
      <c r="AT553" s="985"/>
      <c r="AU553" s="985"/>
      <c r="AV553" s="985" t="s">
        <v>134</v>
      </c>
      <c r="AW553" s="985" t="s">
        <v>332</v>
      </c>
      <c r="AX553" s="985" t="s">
        <v>331</v>
      </c>
      <c r="AY553" s="985" t="s">
        <v>331</v>
      </c>
      <c r="AZ553" s="985"/>
      <c r="BA553" s="982" t="s">
        <v>277</v>
      </c>
      <c r="BB553" s="985" t="s">
        <v>333</v>
      </c>
      <c r="BC553" s="985"/>
      <c r="BD553" s="985"/>
      <c r="BE553" s="985"/>
      <c r="BF553" s="985"/>
      <c r="BG553" s="985"/>
      <c r="BH553" s="985"/>
      <c r="BI553" s="985"/>
      <c r="BJ553" s="985"/>
      <c r="BK553" s="973"/>
      <c r="BL553" s="973"/>
      <c r="BM553" s="973"/>
      <c r="BN553" s="985" t="s">
        <v>331</v>
      </c>
      <c r="BO553" s="985"/>
      <c r="BP553" s="985"/>
      <c r="BQ553" s="985"/>
      <c r="BR553" s="985"/>
      <c r="BS553" s="985"/>
      <c r="BT553" s="985"/>
      <c r="BU553" s="985"/>
      <c r="BV553" s="985"/>
    </row>
    <row r="554" spans="1:74" ht="13.5" customHeight="1">
      <c r="A554" s="1000"/>
      <c r="B554" s="14" t="s">
        <v>58</v>
      </c>
      <c r="C554" s="1014" t="str">
        <f>IFERROR(VLOOKUP(C553,科目・教員!$A$1:$B$355,2,0),"")</f>
        <v/>
      </c>
      <c r="D554" s="1013"/>
      <c r="E554" s="1025" t="str">
        <f>IFERROR(VLOOKUP(E553,科目・教員!$A$1:$B$355,2,0),"")</f>
        <v/>
      </c>
      <c r="F554" s="1013"/>
      <c r="G554" s="1025" t="str">
        <f>IFERROR(VLOOKUP(G553,科目・教員!$A$1:$B$355,2,0),"")</f>
        <v>須藤　恭子</v>
      </c>
      <c r="H554" s="1013"/>
      <c r="I554" s="1025" t="str">
        <f>IFERROR(VLOOKUP(I553,科目・教員!$A$1:$B$355,2,0),"")</f>
        <v/>
      </c>
      <c r="J554" s="1013"/>
      <c r="K554" s="993" t="str">
        <f>IFERROR(VLOOKUP(K553,科目・教員!$A$1:$B$355,2,0),"")</f>
        <v/>
      </c>
      <c r="L554" s="1026"/>
      <c r="M554" s="1032" t="str">
        <f>IFERROR(VLOOKUP(M553,科目・教員!$A$1:$B$355,2,0),"")</f>
        <v/>
      </c>
      <c r="N554" s="1013"/>
      <c r="O554" s="1025" t="str">
        <f>IFERROR(VLOOKUP(O553,科目・教員!$A$1:$B$355,2,0),"")</f>
        <v/>
      </c>
      <c r="P554" s="1013"/>
      <c r="Q554" s="1025" t="str">
        <f>IFERROR(VLOOKUP(Q553,科目・教員!$A$1:$B$355,2,0),"")</f>
        <v>萱間　真美</v>
      </c>
      <c r="R554" s="1013"/>
      <c r="S554" s="993" t="str">
        <f>IFERROR(VLOOKUP(S553,科目・教員!$A$1:$B$355,2,0),"")</f>
        <v/>
      </c>
      <c r="T554" s="1013"/>
      <c r="U554" s="54"/>
      <c r="Z554" s="1000"/>
      <c r="AA554" s="986"/>
      <c r="AB554" s="986"/>
      <c r="AC554" s="986"/>
      <c r="AD554" s="986"/>
      <c r="AE554" s="986"/>
      <c r="AF554" s="986"/>
      <c r="AG554" s="986"/>
      <c r="AH554" s="986"/>
      <c r="AI554" s="986"/>
      <c r="AJ554" s="986"/>
      <c r="AK554" s="986"/>
      <c r="AL554" s="986"/>
      <c r="AM554" s="986"/>
      <c r="AN554" s="986"/>
      <c r="AO554" s="986"/>
      <c r="AP554" s="986"/>
      <c r="AQ554" s="986"/>
      <c r="AR554" s="986"/>
      <c r="AS554" s="986"/>
      <c r="AT554" s="986"/>
      <c r="AU554" s="986"/>
      <c r="AV554" s="974"/>
      <c r="AW554" s="986"/>
      <c r="AX554" s="986"/>
      <c r="AY554" s="986"/>
      <c r="AZ554" s="986"/>
      <c r="BA554" s="983"/>
      <c r="BB554" s="986"/>
      <c r="BC554" s="986"/>
      <c r="BD554" s="986"/>
      <c r="BE554" s="986"/>
      <c r="BF554" s="986"/>
      <c r="BG554" s="986"/>
      <c r="BH554" s="986"/>
      <c r="BI554" s="986"/>
      <c r="BJ554" s="986"/>
      <c r="BK554" s="974"/>
      <c r="BL554" s="974"/>
      <c r="BM554" s="974"/>
      <c r="BN554" s="986"/>
      <c r="BO554" s="986"/>
      <c r="BP554" s="986"/>
      <c r="BQ554" s="986"/>
      <c r="BR554" s="986"/>
      <c r="BS554" s="986"/>
      <c r="BT554" s="986"/>
      <c r="BU554" s="986"/>
      <c r="BV554" s="986"/>
    </row>
    <row r="555" spans="1:74" ht="13.5" customHeight="1">
      <c r="A555" s="1000"/>
      <c r="B555" s="14" t="s">
        <v>69</v>
      </c>
      <c r="C555" s="1014" t="str">
        <f>VLOOKUP($C552,'2026年度(1年前期)'!$B$5:$N$208,COLUMN('2026年度(1年前期)'!$C$5)+1,0)&amp;""</f>
        <v>201･202･基礎実</v>
      </c>
      <c r="D555" s="1013"/>
      <c r="E555" s="1025" t="str">
        <f>VLOOKUP($C552,'2026年度(2年前期)'!$B$5:$N$208,COLUMN('2026年度(2年前期)'!$C$5)+1,0)&amp;""</f>
        <v/>
      </c>
      <c r="F555" s="1013"/>
      <c r="G555" s="1025" t="str">
        <f>VLOOKUP($C552,'2026年度(3年前期)'!$B$5:$N$208,COLUMN('2026年度(3年前期)'!$C$5)+1,0)&amp;""</f>
        <v>301</v>
      </c>
      <c r="H555" s="1013"/>
      <c r="I555" s="1025" t="str">
        <f>VLOOKUP($C552,'2026年度(4年前期)'!$B$5:$N$208,COLUMN('2026年度(4年前期)'!$C$5)+1,0)&amp;""</f>
        <v>大講義室･102･103･203･204･205･302･303</v>
      </c>
      <c r="J555" s="1013"/>
      <c r="K555" s="993" t="str">
        <f>VLOOKUP($C552,'2026年度(助産前期)'!$B$5:$N$208,COLUMN('2026年度(助産前期)'!$C$5)+1,0)&amp;""</f>
        <v/>
      </c>
      <c r="L555" s="1026"/>
      <c r="M555" s="1032" t="str">
        <f>VLOOKUP($C552,'2026年度(M1前期)'!$B$5:$N$208,COLUMN('2026年度(M1前期)'!C$5)+1,0)&amp;""</f>
        <v>成育：臨床講義室1</v>
      </c>
      <c r="N555" s="1013"/>
      <c r="O555" s="1025" t="str">
        <f>VLOOKUP($C552,'2026年度(M2前期)'!$B$5:$N$208,COLUMN('2026年度(M2前期)'!$C$5)+1,0)&amp;""</f>
        <v/>
      </c>
      <c r="P555" s="1013"/>
      <c r="Q555" s="1025" t="str">
        <f>VLOOKUP($C552,'2026年度(D1前期)'!$B$5:$N$208,COLUMN('2026年度(D1前期)'!$C$5)+1,0)&amp;""</f>
        <v>臨床講義室２</v>
      </c>
      <c r="R555" s="1013"/>
      <c r="S555" s="993" t="str">
        <f>VLOOKUP($C552,'2026年度(D23前期)'!$B$5:$N$208,COLUMN('2026年度(D23前期)'!$C$5)+1,0)&amp;""</f>
        <v/>
      </c>
      <c r="T555" s="1013"/>
      <c r="U555" s="54"/>
      <c r="Z555" s="1000"/>
      <c r="AA555" s="986"/>
      <c r="AB555" s="986"/>
      <c r="AC555" s="986"/>
      <c r="AD555" s="986"/>
      <c r="AE555" s="986"/>
      <c r="AF555" s="986"/>
      <c r="AG555" s="986"/>
      <c r="AH555" s="986"/>
      <c r="AI555" s="986"/>
      <c r="AJ555" s="986"/>
      <c r="AK555" s="986"/>
      <c r="AL555" s="986"/>
      <c r="AM555" s="986"/>
      <c r="AN555" s="986"/>
      <c r="AO555" s="986"/>
      <c r="AP555" s="986"/>
      <c r="AQ555" s="986"/>
      <c r="AR555" s="986"/>
      <c r="AS555" s="986"/>
      <c r="AT555" s="986"/>
      <c r="AU555" s="986"/>
      <c r="AV555" s="974"/>
      <c r="AW555" s="986"/>
      <c r="AX555" s="986"/>
      <c r="AY555" s="986"/>
      <c r="AZ555" s="986"/>
      <c r="BA555" s="983"/>
      <c r="BB555" s="986"/>
      <c r="BC555" s="986"/>
      <c r="BD555" s="986"/>
      <c r="BE555" s="986"/>
      <c r="BF555" s="986"/>
      <c r="BG555" s="986"/>
      <c r="BH555" s="986"/>
      <c r="BI555" s="986"/>
      <c r="BJ555" s="986"/>
      <c r="BK555" s="974"/>
      <c r="BL555" s="974"/>
      <c r="BM555" s="974"/>
      <c r="BN555" s="986"/>
      <c r="BO555" s="986"/>
      <c r="BP555" s="986"/>
      <c r="BQ555" s="986"/>
      <c r="BR555" s="986"/>
      <c r="BS555" s="986"/>
      <c r="BT555" s="986"/>
      <c r="BU555" s="986"/>
      <c r="BV555" s="986"/>
    </row>
    <row r="556" spans="1:74" ht="13.5" customHeight="1">
      <c r="A556" s="1001"/>
      <c r="B556" s="15" t="s">
        <v>63</v>
      </c>
      <c r="C556" s="1003"/>
      <c r="D556" s="1037"/>
      <c r="E556" s="988"/>
      <c r="F556" s="1031"/>
      <c r="G556" s="988"/>
      <c r="H556" s="1031"/>
      <c r="I556" s="988"/>
      <c r="J556" s="1031"/>
      <c r="K556" s="990"/>
      <c r="L556" s="1034"/>
      <c r="M556" s="1030"/>
      <c r="N556" s="1031"/>
      <c r="O556" s="988"/>
      <c r="P556" s="1031"/>
      <c r="Q556" s="988"/>
      <c r="R556" s="1031"/>
      <c r="S556" s="990"/>
      <c r="T556" s="1031"/>
      <c r="U556" s="54"/>
      <c r="Z556" s="1001"/>
      <c r="AA556" s="987"/>
      <c r="AB556" s="987"/>
      <c r="AC556" s="987"/>
      <c r="AD556" s="987"/>
      <c r="AE556" s="987"/>
      <c r="AF556" s="987"/>
      <c r="AG556" s="987"/>
      <c r="AH556" s="987"/>
      <c r="AI556" s="987"/>
      <c r="AJ556" s="987"/>
      <c r="AK556" s="987"/>
      <c r="AL556" s="987"/>
      <c r="AM556" s="987"/>
      <c r="AN556" s="987"/>
      <c r="AO556" s="987"/>
      <c r="AP556" s="987"/>
      <c r="AQ556" s="987"/>
      <c r="AR556" s="987"/>
      <c r="AS556" s="987"/>
      <c r="AT556" s="987"/>
      <c r="AU556" s="987"/>
      <c r="AV556" s="975"/>
      <c r="AW556" s="987"/>
      <c r="AX556" s="987"/>
      <c r="AY556" s="987"/>
      <c r="AZ556" s="987"/>
      <c r="BA556" s="984"/>
      <c r="BB556" s="987"/>
      <c r="BC556" s="987"/>
      <c r="BD556" s="987"/>
      <c r="BE556" s="987"/>
      <c r="BF556" s="987"/>
      <c r="BG556" s="987"/>
      <c r="BH556" s="987"/>
      <c r="BI556" s="987"/>
      <c r="BJ556" s="987"/>
      <c r="BK556" s="975"/>
      <c r="BL556" s="975"/>
      <c r="BM556" s="975"/>
      <c r="BN556" s="987"/>
      <c r="BO556" s="987"/>
      <c r="BP556" s="987"/>
      <c r="BQ556" s="987"/>
      <c r="BR556" s="987"/>
      <c r="BS556" s="987"/>
      <c r="BT556" s="987"/>
      <c r="BU556" s="987"/>
      <c r="BV556" s="987"/>
    </row>
    <row r="557" spans="1:74" ht="13.5" customHeight="1">
      <c r="A557" s="1000" t="s">
        <v>65</v>
      </c>
      <c r="B557" s="14" t="s">
        <v>53</v>
      </c>
      <c r="C557" s="1011" t="str">
        <f>VLOOKUP($C552,'2026年度(1年前期)'!$B$5:$N$208,COLUMN('2026年度(1年前期)'!$E$5),0)&amp;""</f>
        <v>食の科学</v>
      </c>
      <c r="D557" s="1012"/>
      <c r="E557" s="1018" t="str">
        <f>VLOOKUP($C552,'2026年度(2年前期)'!$B$5:$N$208,COLUMN('2026年度(2年前期)'!$E$5),0)&amp;""</f>
        <v>母性看護学概論</v>
      </c>
      <c r="F557" s="1012"/>
      <c r="G557" s="1018" t="str">
        <f>VLOOKUP($C552,'2026年度(3年前期)'!$B$5:$N$208,COLUMN('2026年度(3年前期)'!$E$5),0)&amp;""</f>
        <v>看護教育論</v>
      </c>
      <c r="H557" s="1012"/>
      <c r="I557" s="1018" t="str">
        <f>VLOOKUP($C552,'2026年度(4年前期)'!$B$5:$N$208,COLUMN('2026年度(4年前期)'!$E$5),0)&amp;""</f>
        <v>統合･政策実習オリエンテーション</v>
      </c>
      <c r="J557" s="1012"/>
      <c r="K557" s="997" t="str">
        <f>VLOOKUP($C552,'2026年度(助産前期)'!$B$5:$N$208,COLUMN('2026年度(助産前期)'!$E$5),0)&amp;""</f>
        <v/>
      </c>
      <c r="L557" s="1029"/>
      <c r="M557" s="1011" t="str">
        <f>VLOOKUP($C552,'2026年度(M1前期)'!$B$5:$N$208,COLUMN('2026年度(M1前期)'!$E$5),0)&amp;""</f>
        <v>成育看護学特論A-Ⅰ
感染管理看護学特論A-Ⅱ
精神看護学特論A-Ⅱ</v>
      </c>
      <c r="N557" s="1012"/>
      <c r="O557" s="997" t="str">
        <f>VLOOKUP($C552,'2026年度(M2前期)'!$B$5:$N$208,COLUMN('2026年度(M2前期)'!$E$5),0)&amp;""</f>
        <v>長寿看護学演習A-Ⅱ</v>
      </c>
      <c r="P557" s="1012"/>
      <c r="Q557" s="997" t="str">
        <f>VLOOKUP($C552,'2026年度(D1前期)'!$B$5:$N$208,COLUMN('2026年度(D1前期)'!$E$5),0)&amp;""</f>
        <v>質的看護学研究法</v>
      </c>
      <c r="R557" s="1012"/>
      <c r="S557" s="997" t="str">
        <f>VLOOKUP($C552,'2026年度(D23前期)'!$B$5:$N$208,COLUMN('2026年度(D23前期)'!$E$5),0)&amp;""</f>
        <v>特別研究</v>
      </c>
      <c r="T557" s="1012"/>
      <c r="U557" s="659"/>
      <c r="V557" s="16"/>
      <c r="Y557" s="823" t="s">
        <v>334</v>
      </c>
      <c r="Z557" s="1000" t="str">
        <f>A557</f>
        <v>２時限（11：00～12：30）</v>
      </c>
      <c r="AA557" s="985" t="s">
        <v>91</v>
      </c>
      <c r="AB557" s="985" t="s">
        <v>331</v>
      </c>
      <c r="AC557" s="985" t="s">
        <v>331</v>
      </c>
      <c r="AD557" s="985"/>
      <c r="AE557" s="985"/>
      <c r="AF557" s="985"/>
      <c r="AG557" s="985" t="s">
        <v>280</v>
      </c>
      <c r="AH557" s="985"/>
      <c r="AI557" s="985" t="s">
        <v>331</v>
      </c>
      <c r="AJ557" s="985" t="s">
        <v>331</v>
      </c>
      <c r="AK557" s="985" t="s">
        <v>331</v>
      </c>
      <c r="AL557" s="985"/>
      <c r="AM557" s="985" t="s">
        <v>335</v>
      </c>
      <c r="AN557" s="985"/>
      <c r="AO557" s="985"/>
      <c r="AP557" s="985"/>
      <c r="AQ557" s="985"/>
      <c r="AR557" s="985"/>
      <c r="AS557" s="985"/>
      <c r="AT557" s="985"/>
      <c r="AU557" s="985"/>
      <c r="AV557" s="985" t="s">
        <v>134</v>
      </c>
      <c r="AW557" s="985" t="s">
        <v>183</v>
      </c>
      <c r="AX557" s="985" t="s">
        <v>331</v>
      </c>
      <c r="AY557" s="985" t="s">
        <v>331</v>
      </c>
      <c r="AZ557" s="985"/>
      <c r="BA557" s="982" t="s">
        <v>277</v>
      </c>
      <c r="BB557" s="985" t="s">
        <v>333</v>
      </c>
      <c r="BC557" s="985"/>
      <c r="BD557" s="985"/>
      <c r="BE557" s="985"/>
      <c r="BF557" s="985"/>
      <c r="BG557" s="985"/>
      <c r="BH557" s="985"/>
      <c r="BI557" s="985"/>
      <c r="BJ557" s="985"/>
      <c r="BK557" s="973"/>
      <c r="BL557" s="973"/>
      <c r="BM557" s="973"/>
      <c r="BN557" s="985" t="s">
        <v>331</v>
      </c>
      <c r="BO557" s="985"/>
      <c r="BP557" s="985"/>
      <c r="BQ557" s="985"/>
      <c r="BR557" s="985"/>
      <c r="BS557" s="985"/>
      <c r="BT557" s="985"/>
      <c r="BU557" s="985"/>
      <c r="BV557" s="985"/>
    </row>
    <row r="558" spans="1:74" ht="13.5" customHeight="1">
      <c r="A558" s="1000"/>
      <c r="B558" s="14" t="s">
        <v>58</v>
      </c>
      <c r="C558" s="1014" t="str">
        <f>IFERROR(VLOOKUP(C557,科目・教員!$A$1:$B$355,2,0),"")</f>
        <v>本間　典子</v>
      </c>
      <c r="D558" s="1013"/>
      <c r="E558" s="1025" t="str">
        <f>IFERROR(VLOOKUP(E557,科目・教員!$A$1:$B$355,2,0),"")</f>
        <v>日置　智華子</v>
      </c>
      <c r="F558" s="1013"/>
      <c r="G558" s="1025" t="str">
        <f>IFERROR(VLOOKUP(G557,科目・教員!$A$1:$B$355,2,0),"")</f>
        <v>亀岡　智美</v>
      </c>
      <c r="H558" s="1013"/>
      <c r="I558" s="1025" t="str">
        <f>IFERROR(VLOOKUP(I557,科目・教員!$A$1:$B$355,2,0),"")</f>
        <v/>
      </c>
      <c r="J558" s="1013"/>
      <c r="K558" s="993" t="str">
        <f>IFERROR(VLOOKUP(K557,科目・教員!$A$1:$B$355,2,0),"")</f>
        <v/>
      </c>
      <c r="L558" s="1026"/>
      <c r="M558" s="1014" t="str">
        <f>IFERROR(VLOOKUP(M557,科目・教員!$A$1:$B$355,2,0),"")</f>
        <v/>
      </c>
      <c r="N558" s="1013"/>
      <c r="O558" s="993" t="str">
        <f>IFERROR(VLOOKUP(O557,科目・教員!$A$1:$B$355,2,0),"")</f>
        <v/>
      </c>
      <c r="P558" s="1013"/>
      <c r="Q558" s="993" t="str">
        <f>IFERROR(VLOOKUP(Q557,科目・教員!$A$1:$B$355,2,0),"")</f>
        <v>萱間　真美</v>
      </c>
      <c r="R558" s="1013"/>
      <c r="S558" s="993" t="str">
        <f>IFERROR(VLOOKUP(S557,科目・教員!$A$1:$B$355,2,0),"")</f>
        <v/>
      </c>
      <c r="T558" s="1013"/>
      <c r="U558" s="669"/>
      <c r="V558" s="670"/>
      <c r="Y558" s="823" t="s">
        <v>335</v>
      </c>
      <c r="Z558" s="1000"/>
      <c r="AA558" s="986"/>
      <c r="AB558" s="986"/>
      <c r="AC558" s="986"/>
      <c r="AD558" s="986"/>
      <c r="AE558" s="986"/>
      <c r="AF558" s="986"/>
      <c r="AG558" s="986"/>
      <c r="AH558" s="986"/>
      <c r="AI558" s="986"/>
      <c r="AJ558" s="986"/>
      <c r="AK558" s="986"/>
      <c r="AL558" s="986"/>
      <c r="AM558" s="986"/>
      <c r="AN558" s="986"/>
      <c r="AO558" s="986"/>
      <c r="AP558" s="986"/>
      <c r="AQ558" s="986"/>
      <c r="AR558" s="986"/>
      <c r="AS558" s="986"/>
      <c r="AT558" s="986"/>
      <c r="AU558" s="986"/>
      <c r="AV558" s="986"/>
      <c r="AW558" s="986"/>
      <c r="AX558" s="986"/>
      <c r="AY558" s="986"/>
      <c r="AZ558" s="986"/>
      <c r="BA558" s="983"/>
      <c r="BB558" s="986"/>
      <c r="BC558" s="986"/>
      <c r="BD558" s="986"/>
      <c r="BE558" s="986"/>
      <c r="BF558" s="986"/>
      <c r="BG558" s="986"/>
      <c r="BH558" s="986"/>
      <c r="BI558" s="986"/>
      <c r="BJ558" s="986"/>
      <c r="BK558" s="974"/>
      <c r="BL558" s="974"/>
      <c r="BM558" s="974"/>
      <c r="BN558" s="986"/>
      <c r="BO558" s="986"/>
      <c r="BP558" s="986"/>
      <c r="BQ558" s="986"/>
      <c r="BR558" s="986"/>
      <c r="BS558" s="986"/>
      <c r="BT558" s="986"/>
      <c r="BU558" s="986"/>
      <c r="BV558" s="986"/>
    </row>
    <row r="559" spans="1:74" ht="13.5" customHeight="1">
      <c r="A559" s="1000"/>
      <c r="B559" s="14" t="s">
        <v>69</v>
      </c>
      <c r="C559" s="1014" t="str">
        <f>VLOOKUP($C552,'2026年度(1年前期)'!$B$5:$N$208,COLUMN('2026年度(1年前期)'!$E$5)+1,0)&amp;""</f>
        <v>201</v>
      </c>
      <c r="D559" s="1013"/>
      <c r="E559" s="1025" t="str">
        <f>VLOOKUP($C552,'2026年度(2年前期)'!$B$5:$N$208,COLUMN('2026年度(2年前期)'!$E$5)+1,0)&amp;""</f>
        <v>101</v>
      </c>
      <c r="F559" s="1013"/>
      <c r="G559" s="1025" t="str">
        <f>VLOOKUP($C552,'2026年度(3年前期)'!$B$5:$N$208,COLUMN('2026年度(3年前期)'!$E$5)+1,0)&amp;""</f>
        <v>301</v>
      </c>
      <c r="H559" s="1013"/>
      <c r="I559" s="1025" t="str">
        <f>VLOOKUP($C552,'2026年度(4年前期)'!$B$5:$N$208,COLUMN('2026年度(4年前期)'!$E$5)+1,0)&amp;""</f>
        <v>大講義室･102･103･203･204･205･302･303</v>
      </c>
      <c r="J559" s="1013"/>
      <c r="K559" s="993" t="str">
        <f>VLOOKUP($C552,'2026年度(助産前期)'!$B$5:$N$208,COLUMN('2026年度(助産前期)'!$E$5)+1,0)&amp;""</f>
        <v/>
      </c>
      <c r="L559" s="1026"/>
      <c r="M559" s="1014" t="str">
        <f>VLOOKUP($C552,'2026年度(M1前期)'!$B$5:$N$208,COLUMN('2026年度(M1前期)'!$E$5)+1,0)&amp;""</f>
        <v>成育：臨床講義室1</v>
      </c>
      <c r="N559" s="1013"/>
      <c r="O559" s="993" t="str">
        <f>VLOOKUP($C552,'2026年度(M2前期)'!$B$5:$N$208,COLUMN('2026年度(M2前期)'!$E$5)+1,0)&amp;""</f>
        <v/>
      </c>
      <c r="P559" s="1013"/>
      <c r="Q559" s="993" t="str">
        <f>VLOOKUP($C552,'2026年度(D1前期)'!$B$5:$N$208,COLUMN('2026年度(D1前期)'!$E$5)+1,0)&amp;""</f>
        <v>臨床講義室２</v>
      </c>
      <c r="R559" s="1013"/>
      <c r="S559" s="993" t="str">
        <f>VLOOKUP($C552,'2026年度(D23前期)'!$B$5:$N$208,COLUMN('2026年度(D23前期)'!$E$5)+1,0)&amp;""</f>
        <v/>
      </c>
      <c r="T559" s="1013"/>
      <c r="U559" s="54"/>
      <c r="V559" s="16"/>
      <c r="Y559" s="823" t="s">
        <v>62</v>
      </c>
      <c r="Z559" s="1000"/>
      <c r="AA559" s="986"/>
      <c r="AB559" s="986"/>
      <c r="AC559" s="986"/>
      <c r="AD559" s="986"/>
      <c r="AE559" s="986"/>
      <c r="AF559" s="986"/>
      <c r="AG559" s="986"/>
      <c r="AH559" s="986"/>
      <c r="AI559" s="986"/>
      <c r="AJ559" s="986"/>
      <c r="AK559" s="986"/>
      <c r="AL559" s="986"/>
      <c r="AM559" s="986"/>
      <c r="AN559" s="986"/>
      <c r="AO559" s="986"/>
      <c r="AP559" s="986"/>
      <c r="AQ559" s="986"/>
      <c r="AR559" s="986"/>
      <c r="AS559" s="986"/>
      <c r="AT559" s="986"/>
      <c r="AU559" s="986"/>
      <c r="AV559" s="986"/>
      <c r="AW559" s="986"/>
      <c r="AX559" s="986"/>
      <c r="AY559" s="986"/>
      <c r="AZ559" s="986"/>
      <c r="BA559" s="983"/>
      <c r="BB559" s="986"/>
      <c r="BC559" s="986"/>
      <c r="BD559" s="986"/>
      <c r="BE559" s="986"/>
      <c r="BF559" s="986"/>
      <c r="BG559" s="986"/>
      <c r="BH559" s="986"/>
      <c r="BI559" s="986"/>
      <c r="BJ559" s="986"/>
      <c r="BK559" s="974"/>
      <c r="BL559" s="974"/>
      <c r="BM559" s="974"/>
      <c r="BN559" s="986"/>
      <c r="BO559" s="986"/>
      <c r="BP559" s="986"/>
      <c r="BQ559" s="986"/>
      <c r="BR559" s="986"/>
      <c r="BS559" s="986"/>
      <c r="BT559" s="986"/>
      <c r="BU559" s="986"/>
      <c r="BV559" s="986"/>
    </row>
    <row r="560" spans="1:74" ht="13.5" customHeight="1">
      <c r="A560" s="1017"/>
      <c r="B560" s="15" t="s">
        <v>63</v>
      </c>
      <c r="C560" s="991"/>
      <c r="D560" s="989"/>
      <c r="E560" s="988"/>
      <c r="F560" s="989"/>
      <c r="G560" s="988"/>
      <c r="H560" s="989"/>
      <c r="I560" s="988"/>
      <c r="J560" s="989"/>
      <c r="K560" s="990"/>
      <c r="L560" s="990"/>
      <c r="M560" s="991"/>
      <c r="N560" s="989"/>
      <c r="O560" s="990"/>
      <c r="P560" s="989"/>
      <c r="Q560" s="990"/>
      <c r="R560" s="989"/>
      <c r="S560" s="990"/>
      <c r="T560" s="989"/>
      <c r="U560" s="659"/>
      <c r="V560" s="16"/>
      <c r="Y560" s="823"/>
      <c r="Z560" s="1001"/>
      <c r="AA560" s="987"/>
      <c r="AB560" s="987"/>
      <c r="AC560" s="987"/>
      <c r="AD560" s="987"/>
      <c r="AE560" s="987"/>
      <c r="AF560" s="987"/>
      <c r="AG560" s="987"/>
      <c r="AH560" s="987"/>
      <c r="AI560" s="987"/>
      <c r="AJ560" s="987"/>
      <c r="AK560" s="987"/>
      <c r="AL560" s="987"/>
      <c r="AM560" s="987"/>
      <c r="AN560" s="987"/>
      <c r="AO560" s="987"/>
      <c r="AP560" s="987"/>
      <c r="AQ560" s="987"/>
      <c r="AR560" s="987"/>
      <c r="AS560" s="987"/>
      <c r="AT560" s="987"/>
      <c r="AU560" s="987"/>
      <c r="AV560" s="987"/>
      <c r="AW560" s="987"/>
      <c r="AX560" s="987"/>
      <c r="AY560" s="987"/>
      <c r="AZ560" s="987"/>
      <c r="BA560" s="984"/>
      <c r="BB560" s="987"/>
      <c r="BC560" s="987"/>
      <c r="BD560" s="987"/>
      <c r="BE560" s="987"/>
      <c r="BF560" s="987"/>
      <c r="BG560" s="987"/>
      <c r="BH560" s="987"/>
      <c r="BI560" s="987"/>
      <c r="BJ560" s="987"/>
      <c r="BK560" s="975"/>
      <c r="BL560" s="975"/>
      <c r="BM560" s="975"/>
      <c r="BN560" s="987"/>
      <c r="BO560" s="987"/>
      <c r="BP560" s="1178"/>
      <c r="BQ560" s="987"/>
      <c r="BR560" s="987"/>
      <c r="BS560" s="987"/>
      <c r="BT560" s="987"/>
      <c r="BU560" s="987"/>
      <c r="BV560" s="987"/>
    </row>
    <row r="561" spans="1:74" ht="13.5" customHeight="1">
      <c r="A561" s="999" t="s">
        <v>71</v>
      </c>
      <c r="B561" s="17" t="s">
        <v>72</v>
      </c>
      <c r="C561" s="1011"/>
      <c r="D561" s="1012"/>
      <c r="E561" s="1018"/>
      <c r="F561" s="1012"/>
      <c r="G561" s="1018"/>
      <c r="H561" s="1012"/>
      <c r="I561" s="1018"/>
      <c r="J561" s="1012"/>
      <c r="K561" s="997"/>
      <c r="L561" s="1029"/>
      <c r="M561" s="1011"/>
      <c r="N561" s="1012"/>
      <c r="O561" s="997"/>
      <c r="P561" s="1012"/>
      <c r="Q561" s="997"/>
      <c r="R561" s="1012"/>
      <c r="S561" s="997"/>
      <c r="T561" s="1012"/>
      <c r="U561" s="659"/>
      <c r="V561" s="16"/>
      <c r="Z561" s="1000" t="str">
        <f>A561</f>
        <v>昼休み（12：30～13：30）</v>
      </c>
      <c r="AA561" s="985"/>
      <c r="AB561" s="985"/>
      <c r="AC561" s="985"/>
      <c r="AD561" s="985"/>
      <c r="AE561" s="985"/>
      <c r="AF561" s="985"/>
      <c r="AG561" s="985"/>
      <c r="AH561" s="985"/>
      <c r="AI561" s="985"/>
      <c r="AJ561" s="985"/>
      <c r="AK561" s="985"/>
      <c r="AL561" s="985"/>
      <c r="AM561" s="985"/>
      <c r="AN561" s="985"/>
      <c r="AO561" s="985"/>
      <c r="AP561" s="985"/>
      <c r="AQ561" s="985"/>
      <c r="AR561" s="985"/>
      <c r="AS561" s="985"/>
      <c r="AT561" s="985"/>
      <c r="AU561" s="985"/>
      <c r="AV561" s="985" t="s">
        <v>134</v>
      </c>
      <c r="AW561" s="985"/>
      <c r="AX561" s="985"/>
      <c r="AY561" s="985"/>
      <c r="AZ561" s="985"/>
      <c r="BA561" s="1136"/>
      <c r="BB561" s="985"/>
      <c r="BC561" s="985"/>
      <c r="BD561" s="985"/>
      <c r="BE561" s="985"/>
      <c r="BF561" s="985"/>
      <c r="BG561" s="985"/>
      <c r="BH561" s="985"/>
      <c r="BI561" s="985"/>
      <c r="BJ561" s="985"/>
      <c r="BK561" s="973"/>
      <c r="BL561" s="973"/>
      <c r="BM561" s="973"/>
      <c r="BN561" s="985"/>
      <c r="BO561" s="985"/>
      <c r="BP561" s="1179"/>
      <c r="BQ561" s="1181"/>
      <c r="BR561" s="985"/>
      <c r="BS561" s="985"/>
      <c r="BT561" s="985"/>
      <c r="BU561" s="985"/>
      <c r="BV561" s="985"/>
    </row>
    <row r="562" spans="1:74" ht="13.5" customHeight="1">
      <c r="A562" s="1000"/>
      <c r="B562" s="17" t="s">
        <v>73</v>
      </c>
      <c r="C562" s="1014"/>
      <c r="D562" s="1013"/>
      <c r="E562" s="1025"/>
      <c r="F562" s="1013"/>
      <c r="G562" s="1025"/>
      <c r="H562" s="1013"/>
      <c r="I562" s="1025"/>
      <c r="J562" s="1013"/>
      <c r="K562" s="993"/>
      <c r="L562" s="1026"/>
      <c r="M562" s="1014"/>
      <c r="N562" s="1013"/>
      <c r="O562" s="993"/>
      <c r="P562" s="1013"/>
      <c r="Q562" s="993"/>
      <c r="R562" s="1013"/>
      <c r="S562" s="993"/>
      <c r="T562" s="1013"/>
      <c r="U562" s="659"/>
      <c r="V562" s="16"/>
      <c r="Z562" s="1000"/>
      <c r="AA562" s="986"/>
      <c r="AB562" s="986"/>
      <c r="AC562" s="986"/>
      <c r="AD562" s="986"/>
      <c r="AE562" s="986"/>
      <c r="AF562" s="986"/>
      <c r="AG562" s="986"/>
      <c r="AH562" s="986"/>
      <c r="AI562" s="986"/>
      <c r="AJ562" s="986"/>
      <c r="AK562" s="986"/>
      <c r="AL562" s="986"/>
      <c r="AM562" s="986"/>
      <c r="AN562" s="986"/>
      <c r="AO562" s="986"/>
      <c r="AP562" s="986"/>
      <c r="AQ562" s="986"/>
      <c r="AR562" s="986"/>
      <c r="AS562" s="986"/>
      <c r="AT562" s="986"/>
      <c r="AU562" s="986"/>
      <c r="AV562" s="986"/>
      <c r="AW562" s="986"/>
      <c r="AX562" s="986"/>
      <c r="AY562" s="986"/>
      <c r="AZ562" s="986"/>
      <c r="BA562" s="1137"/>
      <c r="BB562" s="986"/>
      <c r="BC562" s="986"/>
      <c r="BD562" s="986"/>
      <c r="BE562" s="986"/>
      <c r="BF562" s="986"/>
      <c r="BG562" s="986"/>
      <c r="BH562" s="986"/>
      <c r="BI562" s="986"/>
      <c r="BJ562" s="986"/>
      <c r="BK562" s="974"/>
      <c r="BL562" s="974"/>
      <c r="BM562" s="974"/>
      <c r="BN562" s="986"/>
      <c r="BO562" s="986"/>
      <c r="BP562" s="1179"/>
      <c r="BQ562" s="1182"/>
      <c r="BR562" s="986"/>
      <c r="BS562" s="986"/>
      <c r="BT562" s="986"/>
      <c r="BU562" s="986"/>
      <c r="BV562" s="986"/>
    </row>
    <row r="563" spans="1:74" ht="13.5" customHeight="1">
      <c r="A563" s="1000"/>
      <c r="B563" s="17" t="s">
        <v>69</v>
      </c>
      <c r="C563" s="1014"/>
      <c r="D563" s="1013"/>
      <c r="E563" s="1025"/>
      <c r="F563" s="1013"/>
      <c r="G563" s="1025"/>
      <c r="H563" s="1013"/>
      <c r="I563" s="1025"/>
      <c r="J563" s="1013"/>
      <c r="K563" s="993"/>
      <c r="L563" s="1026"/>
      <c r="M563" s="1014"/>
      <c r="N563" s="1013"/>
      <c r="O563" s="993"/>
      <c r="P563" s="1013"/>
      <c r="Q563" s="993"/>
      <c r="R563" s="1013"/>
      <c r="S563" s="993"/>
      <c r="T563" s="1013"/>
      <c r="U563" s="659"/>
      <c r="V563" s="16"/>
      <c r="Z563" s="1000"/>
      <c r="AA563" s="986"/>
      <c r="AB563" s="986"/>
      <c r="AC563" s="986"/>
      <c r="AD563" s="986"/>
      <c r="AE563" s="986"/>
      <c r="AF563" s="986"/>
      <c r="AG563" s="986"/>
      <c r="AH563" s="986"/>
      <c r="AI563" s="986"/>
      <c r="AJ563" s="986"/>
      <c r="AK563" s="986"/>
      <c r="AL563" s="986"/>
      <c r="AM563" s="986"/>
      <c r="AN563" s="986"/>
      <c r="AO563" s="986"/>
      <c r="AP563" s="986"/>
      <c r="AQ563" s="986"/>
      <c r="AR563" s="986"/>
      <c r="AS563" s="986"/>
      <c r="AT563" s="986"/>
      <c r="AU563" s="986"/>
      <c r="AV563" s="986"/>
      <c r="AW563" s="986"/>
      <c r="AX563" s="986"/>
      <c r="AY563" s="986"/>
      <c r="AZ563" s="986"/>
      <c r="BA563" s="1137"/>
      <c r="BB563" s="986"/>
      <c r="BC563" s="986"/>
      <c r="BD563" s="986"/>
      <c r="BE563" s="986"/>
      <c r="BF563" s="986"/>
      <c r="BG563" s="986"/>
      <c r="BH563" s="986"/>
      <c r="BI563" s="986"/>
      <c r="BJ563" s="986"/>
      <c r="BK563" s="974"/>
      <c r="BL563" s="974"/>
      <c r="BM563" s="974"/>
      <c r="BN563" s="986"/>
      <c r="BO563" s="986"/>
      <c r="BP563" s="1179"/>
      <c r="BQ563" s="1182"/>
      <c r="BR563" s="986"/>
      <c r="BS563" s="986"/>
      <c r="BT563" s="986"/>
      <c r="BU563" s="986"/>
      <c r="BV563" s="986"/>
    </row>
    <row r="564" spans="1:74" ht="13.5" customHeight="1">
      <c r="A564" s="1001"/>
      <c r="B564" s="18" t="s">
        <v>63</v>
      </c>
      <c r="C564" s="1023"/>
      <c r="D564" s="1016"/>
      <c r="E564" s="1024"/>
      <c r="F564" s="1016"/>
      <c r="G564" s="1024"/>
      <c r="H564" s="1016"/>
      <c r="I564" s="1024"/>
      <c r="J564" s="1016"/>
      <c r="K564" s="1015"/>
      <c r="L564" s="1015"/>
      <c r="M564" s="1023"/>
      <c r="N564" s="1016"/>
      <c r="O564" s="1015"/>
      <c r="P564" s="1016"/>
      <c r="Q564" s="1015"/>
      <c r="R564" s="1016"/>
      <c r="S564" s="1015"/>
      <c r="T564" s="1016"/>
      <c r="U564" s="659"/>
      <c r="V564" s="16"/>
      <c r="Z564" s="1001"/>
      <c r="AA564" s="987"/>
      <c r="AB564" s="987"/>
      <c r="AC564" s="987"/>
      <c r="AD564" s="987"/>
      <c r="AE564" s="987"/>
      <c r="AF564" s="987"/>
      <c r="AG564" s="987"/>
      <c r="AH564" s="987"/>
      <c r="AI564" s="987"/>
      <c r="AJ564" s="987"/>
      <c r="AK564" s="987"/>
      <c r="AL564" s="987"/>
      <c r="AM564" s="987"/>
      <c r="AN564" s="987"/>
      <c r="AO564" s="987"/>
      <c r="AP564" s="987"/>
      <c r="AQ564" s="987"/>
      <c r="AR564" s="987"/>
      <c r="AS564" s="987"/>
      <c r="AT564" s="987"/>
      <c r="AU564" s="987"/>
      <c r="AV564" s="987"/>
      <c r="AW564" s="987"/>
      <c r="AX564" s="987"/>
      <c r="AY564" s="987"/>
      <c r="AZ564" s="987"/>
      <c r="BA564" s="1138"/>
      <c r="BB564" s="987"/>
      <c r="BC564" s="987"/>
      <c r="BD564" s="987"/>
      <c r="BE564" s="987"/>
      <c r="BF564" s="987"/>
      <c r="BG564" s="987"/>
      <c r="BH564" s="987"/>
      <c r="BI564" s="987"/>
      <c r="BJ564" s="987"/>
      <c r="BK564" s="975"/>
      <c r="BL564" s="975"/>
      <c r="BM564" s="975"/>
      <c r="BN564" s="987"/>
      <c r="BO564" s="987"/>
      <c r="BP564" s="1180"/>
      <c r="BQ564" s="1183"/>
      <c r="BR564" s="987"/>
      <c r="BS564" s="987"/>
      <c r="BT564" s="987"/>
      <c r="BU564" s="987"/>
      <c r="BV564" s="987"/>
    </row>
    <row r="565" spans="1:74" ht="13.5" customHeight="1">
      <c r="A565" s="1000" t="s">
        <v>74</v>
      </c>
      <c r="B565" s="14" t="s">
        <v>53</v>
      </c>
      <c r="C565" s="996" t="str">
        <f>VLOOKUP($C552,'2026年度(1年前期)'!$B$5:$N$208,COLUMN('2026年度(1年前期)'!$G$5),0)&amp;""</f>
        <v>人体の構造と機能Ⅱ</v>
      </c>
      <c r="D565" s="997"/>
      <c r="E565" s="1002" t="str">
        <f>VLOOKUP($C552,'2026年度(2年前期)'!$B$5:$N$208,COLUMN('2026年度(2年前期)'!$G$5),0)&amp;""</f>
        <v>保健･医療･福祉システム</v>
      </c>
      <c r="F565" s="997"/>
      <c r="G565" s="1002" t="str">
        <f>VLOOKUP($C552,'2026年度(3年前期)'!$B$5:$N$208,COLUMN('2026年度(3年前期)'!$G$5),0)&amp;""</f>
        <v>老年看護援助論</v>
      </c>
      <c r="H565" s="997"/>
      <c r="I565" s="1002" t="str">
        <f>VLOOKUP($C552,'2026年度(4年前期)'!$B$5:$N$208,COLUMN('2026年度(4年前期)'!$G$5),0)&amp;""</f>
        <v>感染症看護論
(俣野理事特別講義)</v>
      </c>
      <c r="J565" s="997"/>
      <c r="K565" s="998" t="str">
        <f>VLOOKUP($C552,'2026年度(助産前期)'!$B$5:$N$208,COLUMN('2026年度(助産前期)'!$G$5),0)&amp;""</f>
        <v/>
      </c>
      <c r="L565" s="998"/>
      <c r="M565" s="996" t="str">
        <f>VLOOKUP($C552,'2026年度(M1前期)'!$B$5:$N$208,COLUMN('2026年度(M1前期)'!$G$5),0)&amp;""</f>
        <v>長寿看護学特論A-Ⅰ
感染管理看護学演習A-Ⅰ
精神看護学演習A-Ⅰ</v>
      </c>
      <c r="N565" s="997"/>
      <c r="O565" s="998" t="str">
        <f>VLOOKUP($C552,'2026年度(M2前期)'!$B$5:$N$208,COLUMN('2026年度(M2前期)'!$G$5),0)&amp;""</f>
        <v>特別研究</v>
      </c>
      <c r="P565" s="997"/>
      <c r="Q565" s="998" t="str">
        <f>VLOOKUP($C552,'2026年度(D1前期)'!$B$5:$N$208,COLUMN('2026年度(D1前期)'!$G$5),0)&amp;""</f>
        <v>国際看護学特論Ｂ</v>
      </c>
      <c r="R565" s="997"/>
      <c r="S565" s="998" t="str">
        <f>VLOOKUP($C552,'2026年度(D23前期)'!$B$5:$N$208,COLUMN('2026年度(D23前期)'!$G$5),0)&amp;""</f>
        <v>特別研究</v>
      </c>
      <c r="T565" s="997"/>
      <c r="U565" s="16"/>
      <c r="Z565" s="1000" t="str">
        <f>A565</f>
        <v>３時限（13：30～15：00）</v>
      </c>
      <c r="AA565" s="985" t="s">
        <v>241</v>
      </c>
      <c r="AB565" s="985"/>
      <c r="AC565" s="985"/>
      <c r="AD565" s="985"/>
      <c r="AE565" s="985"/>
      <c r="AF565" s="985" t="s">
        <v>336</v>
      </c>
      <c r="AG565" s="985" t="s">
        <v>108</v>
      </c>
      <c r="AH565" s="985"/>
      <c r="AI565" s="985"/>
      <c r="AJ565" s="985"/>
      <c r="AK565" s="985"/>
      <c r="AL565" s="985"/>
      <c r="AM565" s="985"/>
      <c r="AN565" s="985"/>
      <c r="AO565" s="985"/>
      <c r="AP565" s="985"/>
      <c r="AQ565" s="985"/>
      <c r="AR565" s="985"/>
      <c r="AS565" s="985"/>
      <c r="AT565" s="985"/>
      <c r="AU565" s="985"/>
      <c r="AV565" s="985" t="s">
        <v>134</v>
      </c>
      <c r="AW565" s="985" t="s">
        <v>109</v>
      </c>
      <c r="AX565" s="985"/>
      <c r="AY565" s="985"/>
      <c r="AZ565" s="985"/>
      <c r="BA565" s="982" t="s">
        <v>337</v>
      </c>
      <c r="BB565" s="985"/>
      <c r="BC565" s="985"/>
      <c r="BD565" s="985"/>
      <c r="BE565" s="985"/>
      <c r="BF565" s="985"/>
      <c r="BG565" s="985"/>
      <c r="BH565" s="985"/>
      <c r="BI565" s="985"/>
      <c r="BJ565" s="985"/>
      <c r="BK565" s="973"/>
      <c r="BL565" s="973"/>
      <c r="BM565" s="973"/>
      <c r="BN565" s="985"/>
      <c r="BO565" s="985"/>
      <c r="BP565" s="985"/>
      <c r="BQ565" s="985"/>
      <c r="BR565" s="985"/>
      <c r="BS565" s="985"/>
      <c r="BT565" s="985"/>
      <c r="BU565" s="985"/>
      <c r="BV565" s="985"/>
    </row>
    <row r="566" spans="1:74" ht="13.5" customHeight="1">
      <c r="A566" s="1000"/>
      <c r="B566" s="14" t="s">
        <v>58</v>
      </c>
      <c r="C566" s="992" t="str">
        <f>IFERROR(VLOOKUP(C565,科目・教員!$A$1:$B$355,2,0),"")</f>
        <v>本間　典子</v>
      </c>
      <c r="D566" s="993"/>
      <c r="E566" s="994" t="str">
        <f>IFERROR(VLOOKUP(E565,科目・教員!$A$1:$B$355,2,0),"")</f>
        <v>渡辺　幹司</v>
      </c>
      <c r="F566" s="993"/>
      <c r="G566" s="994" t="str">
        <f>IFERROR(VLOOKUP(G565,科目・教員!$A$1:$B$355,2,0),"")</f>
        <v>綿貫　成明</v>
      </c>
      <c r="H566" s="993"/>
      <c r="I566" s="994" t="str">
        <f>IFERROR(VLOOKUP(I565,科目・教員!$A$1:$B$355,2,0),"")</f>
        <v/>
      </c>
      <c r="J566" s="993"/>
      <c r="K566" s="995" t="str">
        <f>IFERROR(VLOOKUP(K565,科目・教員!$A$1:$B$355,2,0),"")</f>
        <v/>
      </c>
      <c r="L566" s="995"/>
      <c r="M566" s="992" t="str">
        <f>IFERROR(VLOOKUP(M565,科目・教員!$A$1:$B$355,2,0),"")</f>
        <v/>
      </c>
      <c r="N566" s="993"/>
      <c r="O566" s="995" t="str">
        <f>IFERROR(VLOOKUP(O565,科目・教員!$A$1:$B$355,2,0),"")</f>
        <v/>
      </c>
      <c r="P566" s="993"/>
      <c r="Q566" s="995" t="str">
        <f>IFERROR(VLOOKUP(Q565,科目・教員!$A$1:$B$355,2,0),"")</f>
        <v/>
      </c>
      <c r="R566" s="993"/>
      <c r="S566" s="995" t="str">
        <f>IFERROR(VLOOKUP(S565,科目・教員!$A$1:$B$355,2,0),"")</f>
        <v/>
      </c>
      <c r="T566" s="993"/>
      <c r="U566" s="16"/>
      <c r="Z566" s="1000"/>
      <c r="AA566" s="986"/>
      <c r="AB566" s="986"/>
      <c r="AC566" s="986"/>
      <c r="AD566" s="986"/>
      <c r="AE566" s="986"/>
      <c r="AF566" s="986"/>
      <c r="AG566" s="986"/>
      <c r="AH566" s="986"/>
      <c r="AI566" s="986"/>
      <c r="AJ566" s="986"/>
      <c r="AK566" s="986"/>
      <c r="AL566" s="986"/>
      <c r="AM566" s="986"/>
      <c r="AN566" s="986"/>
      <c r="AO566" s="986"/>
      <c r="AP566" s="986"/>
      <c r="AQ566" s="986"/>
      <c r="AR566" s="986"/>
      <c r="AS566" s="986"/>
      <c r="AT566" s="986"/>
      <c r="AU566" s="986"/>
      <c r="AV566" s="986"/>
      <c r="AW566" s="986"/>
      <c r="AX566" s="986"/>
      <c r="AY566" s="986"/>
      <c r="AZ566" s="986"/>
      <c r="BA566" s="983"/>
      <c r="BB566" s="986"/>
      <c r="BC566" s="986"/>
      <c r="BD566" s="986"/>
      <c r="BE566" s="986"/>
      <c r="BF566" s="986"/>
      <c r="BG566" s="986"/>
      <c r="BH566" s="986"/>
      <c r="BI566" s="986"/>
      <c r="BJ566" s="986"/>
      <c r="BK566" s="974"/>
      <c r="BL566" s="974"/>
      <c r="BM566" s="974"/>
      <c r="BN566" s="986"/>
      <c r="BO566" s="986"/>
      <c r="BP566" s="986"/>
      <c r="BQ566" s="986"/>
      <c r="BR566" s="986"/>
      <c r="BS566" s="986"/>
      <c r="BT566" s="986"/>
      <c r="BU566" s="986"/>
      <c r="BV566" s="986"/>
    </row>
    <row r="567" spans="1:74" ht="13.5" customHeight="1">
      <c r="A567" s="1000"/>
      <c r="B567" s="14" t="s">
        <v>69</v>
      </c>
      <c r="C567" s="992" t="str">
        <f>VLOOKUP($C552,'2026年度(1年前期)'!$B$5:$N$208,COLUMN('2026年度(1年前期)'!$G$5)+1,0)&amp;""</f>
        <v>101</v>
      </c>
      <c r="D567" s="993"/>
      <c r="E567" s="994" t="str">
        <f>VLOOKUP($C552,'2026年度(2年前期)'!$B$5:$N$208,COLUMN('2026年度(2年前期)'!$G$5)+1,0)&amp;""</f>
        <v>201</v>
      </c>
      <c r="F567" s="993"/>
      <c r="G567" s="994" t="str">
        <f>VLOOKUP($C552,'2026年度(3年前期)'!$B$5:$N$208,COLUMN('2026年度(3年前期)'!$G$5)+1,0)&amp;""</f>
        <v>301</v>
      </c>
      <c r="H567" s="993"/>
      <c r="I567" s="994" t="str">
        <f>VLOOKUP($C552,'2026年度(4年前期)'!$B$5:$N$208,COLUMN('2026年度(4年前期)'!$G$5)+1,0)&amp;""</f>
        <v>講堂</v>
      </c>
      <c r="J567" s="993"/>
      <c r="K567" s="995" t="str">
        <f>VLOOKUP($C552,'2026年度(助産前期)'!$B$5:$N$208,COLUMN('2026年度(助産前期)'!$G$5)+1,0)&amp;""</f>
        <v/>
      </c>
      <c r="L567" s="995"/>
      <c r="M567" s="992" t="str">
        <f>VLOOKUP($C552,'2026年度(M1前期)'!$B$5:$N$208,COLUMN('2026年度(M1前期)'!$G$5)+1,0)&amp;""</f>
        <v>長寿：臨床講義室1</v>
      </c>
      <c r="N567" s="993"/>
      <c r="O567" s="995" t="str">
        <f>VLOOKUP($C552,'2026年度(M2前期)'!$B$5:$N$208,COLUMN('2026年度(M2前期)'!$G$5)+1,0)&amp;""</f>
        <v/>
      </c>
      <c r="P567" s="993"/>
      <c r="Q567" s="995" t="str">
        <f>VLOOKUP($C552,'2026年度(D1前期)'!$B$5:$N$208,COLUMN('2026年度(D1前期)'!$G$5)+1,0)&amp;""</f>
        <v/>
      </c>
      <c r="R567" s="993"/>
      <c r="S567" s="995" t="str">
        <f>VLOOKUP($C552,'2026年度(D23前期)'!$B$5:$N$208,COLUMN('2026年度(D23前期)'!$G$5)+1,0)&amp;""</f>
        <v/>
      </c>
      <c r="T567" s="993"/>
      <c r="U567" s="16"/>
      <c r="Z567" s="1000"/>
      <c r="AA567" s="986"/>
      <c r="AB567" s="986"/>
      <c r="AC567" s="986"/>
      <c r="AD567" s="986"/>
      <c r="AE567" s="986"/>
      <c r="AF567" s="986"/>
      <c r="AG567" s="986"/>
      <c r="AH567" s="986"/>
      <c r="AI567" s="986"/>
      <c r="AJ567" s="986"/>
      <c r="AK567" s="986"/>
      <c r="AL567" s="986"/>
      <c r="AM567" s="986"/>
      <c r="AN567" s="986"/>
      <c r="AO567" s="986"/>
      <c r="AP567" s="986"/>
      <c r="AQ567" s="986"/>
      <c r="AR567" s="986"/>
      <c r="AS567" s="986"/>
      <c r="AT567" s="986"/>
      <c r="AU567" s="986"/>
      <c r="AV567" s="986"/>
      <c r="AW567" s="986"/>
      <c r="AX567" s="986"/>
      <c r="AY567" s="986"/>
      <c r="AZ567" s="986"/>
      <c r="BA567" s="983"/>
      <c r="BB567" s="986"/>
      <c r="BC567" s="986"/>
      <c r="BD567" s="986"/>
      <c r="BE567" s="986"/>
      <c r="BF567" s="986"/>
      <c r="BG567" s="986"/>
      <c r="BH567" s="986"/>
      <c r="BI567" s="986"/>
      <c r="BJ567" s="986"/>
      <c r="BK567" s="974"/>
      <c r="BL567" s="974"/>
      <c r="BM567" s="974"/>
      <c r="BN567" s="986"/>
      <c r="BO567" s="986"/>
      <c r="BP567" s="986"/>
      <c r="BQ567" s="986"/>
      <c r="BR567" s="986"/>
      <c r="BS567" s="986"/>
      <c r="BT567" s="986"/>
      <c r="BU567" s="986"/>
      <c r="BV567" s="986"/>
    </row>
    <row r="568" spans="1:74" ht="13.5" customHeight="1">
      <c r="A568" s="1017"/>
      <c r="B568" s="15" t="s">
        <v>63</v>
      </c>
      <c r="C568" s="1007"/>
      <c r="D568" s="1008"/>
      <c r="E568" s="988"/>
      <c r="F568" s="989"/>
      <c r="G568" s="1047"/>
      <c r="H568" s="1008"/>
      <c r="I568" s="988"/>
      <c r="J568" s="989"/>
      <c r="K568" s="990"/>
      <c r="L568" s="990"/>
      <c r="M568" s="991"/>
      <c r="N568" s="989"/>
      <c r="O568" s="990"/>
      <c r="P568" s="989"/>
      <c r="Q568" s="990"/>
      <c r="R568" s="989"/>
      <c r="S568" s="990"/>
      <c r="T568" s="989"/>
      <c r="U568" s="16"/>
      <c r="Z568" s="1001"/>
      <c r="AA568" s="987"/>
      <c r="AB568" s="987"/>
      <c r="AC568" s="987"/>
      <c r="AD568" s="987"/>
      <c r="AE568" s="987"/>
      <c r="AF568" s="987"/>
      <c r="AG568" s="987"/>
      <c r="AH568" s="987"/>
      <c r="AI568" s="987"/>
      <c r="AJ568" s="987"/>
      <c r="AK568" s="987"/>
      <c r="AL568" s="987"/>
      <c r="AM568" s="987"/>
      <c r="AN568" s="987"/>
      <c r="AO568" s="987"/>
      <c r="AP568" s="987"/>
      <c r="AQ568" s="987"/>
      <c r="AR568" s="987"/>
      <c r="AS568" s="987"/>
      <c r="AT568" s="987"/>
      <c r="AU568" s="987"/>
      <c r="AV568" s="987"/>
      <c r="AW568" s="987"/>
      <c r="AX568" s="987"/>
      <c r="AY568" s="987"/>
      <c r="AZ568" s="987"/>
      <c r="BA568" s="984"/>
      <c r="BB568" s="987"/>
      <c r="BC568" s="987"/>
      <c r="BD568" s="987"/>
      <c r="BE568" s="987"/>
      <c r="BF568" s="987"/>
      <c r="BG568" s="987"/>
      <c r="BH568" s="987"/>
      <c r="BI568" s="987"/>
      <c r="BJ568" s="987"/>
      <c r="BK568" s="975"/>
      <c r="BL568" s="975"/>
      <c r="BM568" s="975"/>
      <c r="BN568" s="987"/>
      <c r="BO568" s="987"/>
      <c r="BP568" s="987"/>
      <c r="BQ568" s="987"/>
      <c r="BR568" s="987"/>
      <c r="BS568" s="987"/>
      <c r="BT568" s="987"/>
      <c r="BU568" s="987"/>
      <c r="BV568" s="987"/>
    </row>
    <row r="569" spans="1:74" ht="13.5" customHeight="1">
      <c r="A569" s="1000" t="s">
        <v>75</v>
      </c>
      <c r="B569" s="14" t="s">
        <v>53</v>
      </c>
      <c r="C569" s="996" t="str">
        <f>VLOOKUP($C552,'2026年度(1年前期)'!$B$5:$N$208,COLUMN('2026年度(1年前期)'!$I$5),0)&amp;""</f>
        <v>疫学･保健統計学Ⅰ</v>
      </c>
      <c r="D569" s="997"/>
      <c r="E569" s="1002" t="str">
        <f>VLOOKUP($C552,'2026年度(2年前期)'!$B$5:$N$208,COLUMN('2026年度(2年前期)'!$I$5),0)&amp;""</f>
        <v>成人看護学概論</v>
      </c>
      <c r="F569" s="997"/>
      <c r="G569" s="1002" t="str">
        <f>VLOOKUP($C552,'2026年度(3年前期)'!$B$5:$N$208,COLUMN('2026年度(3年前期)'!$I$5),0)&amp;""</f>
        <v>看護倫理</v>
      </c>
      <c r="H569" s="997"/>
      <c r="I569" s="1002" t="str">
        <f>VLOOKUP($C552,'2026年度(4年前期)'!$B$5:$N$208,COLUMN('2026年度(4年前期)'!$I$5),0)&amp;""</f>
        <v>高度先駆的医療看護Ⅳ(成育看護)</v>
      </c>
      <c r="J569" s="997"/>
      <c r="K569" s="998" t="str">
        <f>VLOOKUP($C552,'2026年度(助産前期)'!$B$5:$N$208,COLUMN('2026年度(助産前期)'!$I$5),0)&amp;""</f>
        <v/>
      </c>
      <c r="L569" s="998"/>
      <c r="M569" s="996" t="str">
        <f>VLOOKUP($C552,'2026年度(M1前期)'!$B$5:$N$208,COLUMN('2026年度(M1前期)'!$I$5),0)&amp;""</f>
        <v>長寿看護学特論A-Ⅰ
感染管理看護学演習A-Ⅰ
精神看護学演習A-Ⅰ</v>
      </c>
      <c r="N569" s="997"/>
      <c r="O569" s="998" t="str">
        <f>VLOOKUP($C552,'2026年度(M2前期)'!$B$5:$N$208,COLUMN('2026年度(M2前期)'!$I$5),0)&amp;""</f>
        <v>特別研究</v>
      </c>
      <c r="P569" s="997"/>
      <c r="Q569" s="998" t="str">
        <f>VLOOKUP($C552,'2026年度(D1前期)'!$B$5:$N$208,COLUMN('2026年度(D1前期)'!$I$5),0)&amp;""</f>
        <v>国際看護学特論Ｂ</v>
      </c>
      <c r="R569" s="997"/>
      <c r="S569" s="998" t="str">
        <f>VLOOKUP($C552,'2026年度(D23前期)'!$B$5:$N$208,COLUMN('2026年度(D23前期)'!$I$5),0)&amp;""</f>
        <v>特別研究</v>
      </c>
      <c r="T569" s="997"/>
      <c r="U569" s="764" t="s">
        <v>284</v>
      </c>
      <c r="V569" s="16"/>
      <c r="W569" s="16"/>
      <c r="Z569" s="1000" t="str">
        <f>A569</f>
        <v>４時限（15：10～16：40）</v>
      </c>
      <c r="AA569" s="985" t="s">
        <v>285</v>
      </c>
      <c r="AB569" s="985"/>
      <c r="AC569" s="985"/>
      <c r="AD569" s="985"/>
      <c r="AE569" s="985"/>
      <c r="AF569" s="985" t="s">
        <v>338</v>
      </c>
      <c r="AG569" s="985" t="s">
        <v>339</v>
      </c>
      <c r="AH569" s="985" t="s">
        <v>340</v>
      </c>
      <c r="AI569" s="985"/>
      <c r="AJ569" s="985"/>
      <c r="AK569" s="985"/>
      <c r="AL569" s="985"/>
      <c r="AM569" s="985"/>
      <c r="AN569" s="985"/>
      <c r="AO569" s="985"/>
      <c r="AP569" s="985"/>
      <c r="AQ569" s="985"/>
      <c r="AR569" s="985"/>
      <c r="AS569" s="985"/>
      <c r="AT569" s="985"/>
      <c r="AU569" s="985"/>
      <c r="AV569" s="985" t="s">
        <v>134</v>
      </c>
      <c r="AW569" s="985" t="s">
        <v>196</v>
      </c>
      <c r="AX569" s="985" t="s">
        <v>196</v>
      </c>
      <c r="AY569" s="985" t="s">
        <v>196</v>
      </c>
      <c r="AZ569" s="985"/>
      <c r="BA569" s="982" t="s">
        <v>337</v>
      </c>
      <c r="BB569" s="985"/>
      <c r="BC569" s="985"/>
      <c r="BD569" s="985"/>
      <c r="BE569" s="985"/>
      <c r="BF569" s="985"/>
      <c r="BG569" s="985"/>
      <c r="BH569" s="985"/>
      <c r="BI569" s="985"/>
      <c r="BJ569" s="985"/>
      <c r="BK569" s="973"/>
      <c r="BL569" s="973"/>
      <c r="BM569" s="973"/>
      <c r="BN569" s="985"/>
      <c r="BO569" s="985"/>
      <c r="BP569" s="985"/>
      <c r="BQ569" s="985"/>
      <c r="BR569" s="985"/>
      <c r="BS569" s="985"/>
      <c r="BT569" s="985"/>
      <c r="BU569" s="985"/>
      <c r="BV569" s="985"/>
    </row>
    <row r="570" spans="1:74" ht="13.5" customHeight="1">
      <c r="A570" s="1000"/>
      <c r="B570" s="14" t="s">
        <v>58</v>
      </c>
      <c r="C570" s="992" t="str">
        <f>IFERROR(VLOOKUP(C569,科目・教員!$A$1:$B$355,2,0),"")</f>
        <v>柏木　公一</v>
      </c>
      <c r="D570" s="993"/>
      <c r="E570" s="994" t="str">
        <f>IFERROR(VLOOKUP(E569,科目・教員!$A$1:$B$355,2,0),"")</f>
        <v>杉山　文乃</v>
      </c>
      <c r="F570" s="993"/>
      <c r="G570" s="994" t="str">
        <f>IFERROR(VLOOKUP(G569,科目・教員!$A$1:$B$355,2,0),"")</f>
        <v>杉山　文乃</v>
      </c>
      <c r="H570" s="993"/>
      <c r="I570" s="994" t="str">
        <f>IFERROR(VLOOKUP(I569,科目・教員!$A$1:$B$355,2,0),"")</f>
        <v>来生　奈巳子</v>
      </c>
      <c r="J570" s="993"/>
      <c r="K570" s="995" t="str">
        <f>IFERROR(VLOOKUP(K569,科目・教員!$A$1:$B$355,2,0),"")</f>
        <v/>
      </c>
      <c r="L570" s="995"/>
      <c r="M570" s="992" t="str">
        <f>IFERROR(VLOOKUP(M569,科目・教員!$A$1:$B$355,2,0),"")</f>
        <v/>
      </c>
      <c r="N570" s="993"/>
      <c r="O570" s="995" t="str">
        <f>IFERROR(VLOOKUP(O569,科目・教員!$A$1:$B$355,2,0),"")</f>
        <v/>
      </c>
      <c r="P570" s="993"/>
      <c r="Q570" s="995" t="str">
        <f>IFERROR(VLOOKUP(Q569,科目・教員!$A$1:$B$355,2,0),"")</f>
        <v/>
      </c>
      <c r="R570" s="993"/>
      <c r="S570" s="995" t="str">
        <f>IFERROR(VLOOKUP(S569,科目・教員!$A$1:$B$355,2,0),"")</f>
        <v/>
      </c>
      <c r="T570" s="993"/>
      <c r="U570" s="764" t="s">
        <v>340</v>
      </c>
      <c r="V570" s="16"/>
      <c r="W570" s="16"/>
      <c r="Z570" s="1000"/>
      <c r="AA570" s="986"/>
      <c r="AB570" s="986"/>
      <c r="AC570" s="986"/>
      <c r="AD570" s="986"/>
      <c r="AE570" s="986"/>
      <c r="AF570" s="986"/>
      <c r="AG570" s="986"/>
      <c r="AH570" s="986"/>
      <c r="AI570" s="986"/>
      <c r="AJ570" s="986"/>
      <c r="AK570" s="986"/>
      <c r="AL570" s="986"/>
      <c r="AM570" s="986"/>
      <c r="AN570" s="986"/>
      <c r="AO570" s="986"/>
      <c r="AP570" s="986"/>
      <c r="AQ570" s="986"/>
      <c r="AR570" s="986"/>
      <c r="AS570" s="986"/>
      <c r="AT570" s="986"/>
      <c r="AU570" s="986"/>
      <c r="AV570" s="986"/>
      <c r="AW570" s="986"/>
      <c r="AX570" s="986"/>
      <c r="AY570" s="986"/>
      <c r="AZ570" s="986"/>
      <c r="BA570" s="983"/>
      <c r="BB570" s="986"/>
      <c r="BC570" s="986"/>
      <c r="BD570" s="986"/>
      <c r="BE570" s="986"/>
      <c r="BF570" s="986"/>
      <c r="BG570" s="986"/>
      <c r="BH570" s="986"/>
      <c r="BI570" s="986"/>
      <c r="BJ570" s="986"/>
      <c r="BK570" s="974"/>
      <c r="BL570" s="974"/>
      <c r="BM570" s="974"/>
      <c r="BN570" s="986"/>
      <c r="BO570" s="986"/>
      <c r="BP570" s="986"/>
      <c r="BQ570" s="986"/>
      <c r="BR570" s="986"/>
      <c r="BS570" s="986"/>
      <c r="BT570" s="986"/>
      <c r="BU570" s="986"/>
      <c r="BV570" s="986"/>
    </row>
    <row r="571" spans="1:74" ht="13.5" customHeight="1">
      <c r="A571" s="1000"/>
      <c r="B571" s="14" t="s">
        <v>69</v>
      </c>
      <c r="C571" s="992" t="str">
        <f>VLOOKUP($C552,'2026年度(1年前期)'!$B$5:$N$208,COLUMN('2026年度(1年前期)'!$I$5)+1,0)&amp;""</f>
        <v>101</v>
      </c>
      <c r="D571" s="993"/>
      <c r="E571" s="994" t="str">
        <f>VLOOKUP($C552,'2026年度(2年前期)'!$B$5:$N$208,COLUMN('2026年度(2年前期)'!$I$5)+1,0)&amp;""</f>
        <v>201</v>
      </c>
      <c r="F571" s="993"/>
      <c r="G571" s="994" t="str">
        <f>VLOOKUP($C552,'2026年度(3年前期)'!$B$5:$N$208,COLUMN('2026年度(3年前期)'!$I$5)+1,0)&amp;""</f>
        <v>301･302･303</v>
      </c>
      <c r="H571" s="993"/>
      <c r="I571" s="994" t="str">
        <f>VLOOKUP($C552,'2026年度(4年前期)'!$B$5:$N$208,COLUMN('2026年度(4年前期)'!$I$5)+1,0)&amp;""</f>
        <v>講堂</v>
      </c>
      <c r="J571" s="993"/>
      <c r="K571" s="995" t="str">
        <f>VLOOKUP($C552,'2026年度(助産前期)'!$B$5:$N$208,COLUMN('2026年度(助産前期)'!$I$5)+1,0)&amp;""</f>
        <v/>
      </c>
      <c r="L571" s="995"/>
      <c r="M571" s="992" t="str">
        <f>VLOOKUP($C552,'2026年度(M1前期)'!$B$5:$N$208,COLUMN('2026年度(M1前期)'!$I$5)+1,0)&amp;""</f>
        <v>長寿：臨床講義室1</v>
      </c>
      <c r="N571" s="993"/>
      <c r="O571" s="995" t="str">
        <f>VLOOKUP($C552,'2026年度(M2前期)'!$B$5:$N$208,COLUMN('2026年度(M2前期)'!$I$5)+1,0)&amp;""</f>
        <v/>
      </c>
      <c r="P571" s="993"/>
      <c r="Q571" s="995" t="str">
        <f>VLOOKUP($C552,'2026年度(D1前期)'!$B$5:$N$208,COLUMN('2026年度(D1前期)'!$I$5)+1,0)&amp;""</f>
        <v/>
      </c>
      <c r="R571" s="993"/>
      <c r="S571" s="995" t="str">
        <f>VLOOKUP($C552,'2026年度(D23前期)'!$B$5:$N$208,COLUMN('2026年度(D23前期)'!$I$5)+1,0)&amp;""</f>
        <v/>
      </c>
      <c r="T571" s="993"/>
      <c r="U571" s="764" t="s">
        <v>341</v>
      </c>
      <c r="V571" s="16"/>
      <c r="W571" s="16"/>
      <c r="Z571" s="1000"/>
      <c r="AA571" s="986"/>
      <c r="AB571" s="986"/>
      <c r="AC571" s="986"/>
      <c r="AD571" s="986"/>
      <c r="AE571" s="986"/>
      <c r="AF571" s="986"/>
      <c r="AG571" s="986"/>
      <c r="AH571" s="986"/>
      <c r="AI571" s="986"/>
      <c r="AJ571" s="986"/>
      <c r="AK571" s="986"/>
      <c r="AL571" s="986"/>
      <c r="AM571" s="986"/>
      <c r="AN571" s="986"/>
      <c r="AO571" s="986"/>
      <c r="AP571" s="986"/>
      <c r="AQ571" s="986"/>
      <c r="AR571" s="986"/>
      <c r="AS571" s="986"/>
      <c r="AT571" s="986"/>
      <c r="AU571" s="986"/>
      <c r="AV571" s="986"/>
      <c r="AW571" s="986"/>
      <c r="AX571" s="986"/>
      <c r="AY571" s="986"/>
      <c r="AZ571" s="986"/>
      <c r="BA571" s="983"/>
      <c r="BB571" s="986"/>
      <c r="BC571" s="986"/>
      <c r="BD571" s="986"/>
      <c r="BE571" s="986"/>
      <c r="BF571" s="986"/>
      <c r="BG571" s="986"/>
      <c r="BH571" s="986"/>
      <c r="BI571" s="986"/>
      <c r="BJ571" s="986"/>
      <c r="BK571" s="974"/>
      <c r="BL571" s="974"/>
      <c r="BM571" s="974"/>
      <c r="BN571" s="986"/>
      <c r="BO571" s="986"/>
      <c r="BP571" s="986"/>
      <c r="BQ571" s="986"/>
      <c r="BR571" s="986"/>
      <c r="BS571" s="986"/>
      <c r="BT571" s="986"/>
      <c r="BU571" s="986"/>
      <c r="BV571" s="986"/>
    </row>
    <row r="572" spans="1:74" ht="13.5" customHeight="1">
      <c r="A572" s="1001"/>
      <c r="B572" s="15" t="s">
        <v>63</v>
      </c>
      <c r="C572" s="1007"/>
      <c r="D572" s="1008"/>
      <c r="E572" s="1047"/>
      <c r="F572" s="1008"/>
      <c r="G572" s="1047"/>
      <c r="H572" s="1008"/>
      <c r="I572" s="988"/>
      <c r="J572" s="989"/>
      <c r="K572" s="990"/>
      <c r="L572" s="990"/>
      <c r="M572" s="991"/>
      <c r="N572" s="989"/>
      <c r="O572" s="990"/>
      <c r="P572" s="989"/>
      <c r="Q572" s="990"/>
      <c r="R572" s="989"/>
      <c r="S572" s="990"/>
      <c r="T572" s="989"/>
      <c r="U572" s="764"/>
      <c r="V572" s="16"/>
      <c r="Z572" s="1001"/>
      <c r="AA572" s="987"/>
      <c r="AB572" s="987"/>
      <c r="AC572" s="987"/>
      <c r="AD572" s="987"/>
      <c r="AE572" s="987"/>
      <c r="AF572" s="987"/>
      <c r="AG572" s="987"/>
      <c r="AH572" s="987"/>
      <c r="AI572" s="987"/>
      <c r="AJ572" s="987"/>
      <c r="AK572" s="987"/>
      <c r="AL572" s="987"/>
      <c r="AM572" s="987"/>
      <c r="AN572" s="987"/>
      <c r="AO572" s="987"/>
      <c r="AP572" s="987"/>
      <c r="AQ572" s="987"/>
      <c r="AR572" s="987"/>
      <c r="AS572" s="987"/>
      <c r="AT572" s="987"/>
      <c r="AU572" s="987"/>
      <c r="AV572" s="987"/>
      <c r="AW572" s="987"/>
      <c r="AX572" s="987"/>
      <c r="AY572" s="987"/>
      <c r="AZ572" s="987"/>
      <c r="BA572" s="984"/>
      <c r="BB572" s="987"/>
      <c r="BC572" s="987"/>
      <c r="BD572" s="987"/>
      <c r="BE572" s="987"/>
      <c r="BF572" s="987"/>
      <c r="BG572" s="987"/>
      <c r="BH572" s="987"/>
      <c r="BI572" s="987"/>
      <c r="BJ572" s="987"/>
      <c r="BK572" s="975"/>
      <c r="BL572" s="975"/>
      <c r="BM572" s="975"/>
      <c r="BN572" s="987"/>
      <c r="BO572" s="987"/>
      <c r="BP572" s="987"/>
      <c r="BQ572" s="987"/>
      <c r="BR572" s="987"/>
      <c r="BS572" s="987"/>
      <c r="BT572" s="987"/>
      <c r="BU572" s="987"/>
      <c r="BV572" s="987"/>
    </row>
    <row r="573" spans="1:74" ht="13.5" customHeight="1">
      <c r="A573" s="1000" t="s">
        <v>78</v>
      </c>
      <c r="B573" s="14" t="s">
        <v>53</v>
      </c>
      <c r="C573" s="996" t="str">
        <f>VLOOKUP($C552,'2026年度(1年前期)'!$B$5:$N$208,COLUMN('2026年度(1年前期)'!$K$5),0)&amp;""</f>
        <v/>
      </c>
      <c r="D573" s="997"/>
      <c r="E573" s="1002" t="str">
        <f>VLOOKUP($C552,'2026年度(2年前期)'!$B$5:$N$208,COLUMN('2026年度(2年前期)'!$K$5),0)&amp;""</f>
        <v/>
      </c>
      <c r="F573" s="997"/>
      <c r="G573" s="1002" t="str">
        <f>VLOOKUP($C552,'2026年度(3年前期)'!$B$5:$N$208,COLUMN('2026年度(3年前期)'!$K$5),0)&amp;""</f>
        <v/>
      </c>
      <c r="H573" s="997"/>
      <c r="I573" s="1002" t="str">
        <f>VLOOKUP($C552,'2026年度(4年前期)'!$B$5:$N$208,COLUMN('2026年度(4年前期)'!$K$5),0)&amp;""</f>
        <v>卒業研究Ⅰ</v>
      </c>
      <c r="J573" s="997"/>
      <c r="K573" s="998" t="str">
        <f>VLOOKUP($C552,'2026年度(助産前期)'!$B$5:$N$208,COLUMN('2026年度(助産前期)'!$K$5),0)&amp;""</f>
        <v/>
      </c>
      <c r="L573" s="998"/>
      <c r="M573" s="996" t="str">
        <f>VLOOKUP($C552,'2026年度(M1前期)'!$B$5:$N$208,COLUMN('2026年度(M1前期)'!$K$5),0)&amp;""</f>
        <v/>
      </c>
      <c r="N573" s="997"/>
      <c r="O573" s="998" t="str">
        <f>VLOOKUP($C552,'2026年度(M2前期)'!$B$5:$N$208,COLUMN('2026年度(M2前期)'!$K$5),0)&amp;""</f>
        <v/>
      </c>
      <c r="P573" s="997"/>
      <c r="Q573" s="998" t="str">
        <f>VLOOKUP($C552,'2026年度(D1前期)'!$B$5:$N$208,COLUMN('2026年度(D1前期)'!$K$5),0)&amp;""</f>
        <v/>
      </c>
      <c r="R573" s="997"/>
      <c r="S573" s="998" t="str">
        <f>VLOOKUP($C552,'2026年度(D23前期)'!$B$5:$N$208,COLUMN('2026年度(D23前期)'!$K$5),0)&amp;""</f>
        <v/>
      </c>
      <c r="T573" s="997"/>
      <c r="U573" s="666"/>
      <c r="V573" s="833" t="s">
        <v>114</v>
      </c>
      <c r="W573" s="848" t="s">
        <v>114</v>
      </c>
      <c r="X573" s="706" t="s">
        <v>342</v>
      </c>
      <c r="Y573" s="823" t="s">
        <v>253</v>
      </c>
      <c r="Z573" s="1000" t="str">
        <f>A573</f>
        <v>５時限（16：50～18：20）</v>
      </c>
      <c r="AA573" s="985" t="s">
        <v>287</v>
      </c>
      <c r="AB573" s="985"/>
      <c r="AC573" s="985"/>
      <c r="AD573" s="985"/>
      <c r="AE573" s="985"/>
      <c r="AF573" s="985"/>
      <c r="AG573" s="985"/>
      <c r="AH573" s="985" t="s">
        <v>343</v>
      </c>
      <c r="AI573" s="985"/>
      <c r="AJ573" s="985"/>
      <c r="AK573" s="985"/>
      <c r="AL573" s="985"/>
      <c r="AM573" s="985"/>
      <c r="AN573" s="985"/>
      <c r="AO573" s="985"/>
      <c r="AP573" s="985"/>
      <c r="AQ573" s="985"/>
      <c r="AR573" s="985"/>
      <c r="AS573" s="985"/>
      <c r="AT573" s="985"/>
      <c r="AU573" s="985"/>
      <c r="AV573" s="985" t="s">
        <v>134</v>
      </c>
      <c r="AW573" s="985" t="s">
        <v>344</v>
      </c>
      <c r="AX573" s="985"/>
      <c r="AY573" s="985"/>
      <c r="AZ573" s="985"/>
      <c r="BA573" s="1136"/>
      <c r="BB573" s="985"/>
      <c r="BC573" s="985"/>
      <c r="BD573" s="985"/>
      <c r="BE573" s="985"/>
      <c r="BF573" s="985"/>
      <c r="BG573" s="985"/>
      <c r="BH573" s="985"/>
      <c r="BI573" s="985"/>
      <c r="BJ573" s="985"/>
      <c r="BK573" s="973"/>
      <c r="BL573" s="973"/>
      <c r="BM573" s="973"/>
      <c r="BN573" s="985"/>
      <c r="BO573" s="1139"/>
      <c r="BP573" s="985"/>
      <c r="BQ573" s="985"/>
      <c r="BR573" s="985"/>
      <c r="BS573" s="985"/>
      <c r="BT573" s="985"/>
      <c r="BU573" s="985"/>
      <c r="BV573" s="985"/>
    </row>
    <row r="574" spans="1:74" ht="13.5" customHeight="1">
      <c r="A574" s="1000"/>
      <c r="B574" s="14" t="s">
        <v>58</v>
      </c>
      <c r="C574" s="992" t="str">
        <f>IFERROR(VLOOKUP(C573,科目・教員!$A$1:$B$355,2,0),"")</f>
        <v/>
      </c>
      <c r="D574" s="993"/>
      <c r="E574" s="994" t="str">
        <f>IFERROR(VLOOKUP(E573,科目・教員!$A$1:$B$355,2,0),"")</f>
        <v/>
      </c>
      <c r="F574" s="993"/>
      <c r="G574" s="994" t="str">
        <f>IFERROR(VLOOKUP(G573,科目・教員!$A$1:$B$355,2,0),"")</f>
        <v/>
      </c>
      <c r="H574" s="993"/>
      <c r="I574" s="994" t="str">
        <f>IFERROR(VLOOKUP(I573,科目・教員!$A$1:$B$355,2,0),"")</f>
        <v>各担当教員</v>
      </c>
      <c r="J574" s="993"/>
      <c r="K574" s="995" t="str">
        <f>IFERROR(VLOOKUP(K573,科目・教員!$A$1:$B$355,2,0),"")</f>
        <v/>
      </c>
      <c r="L574" s="995"/>
      <c r="M574" s="992" t="str">
        <f>IFERROR(VLOOKUP(M573,科目・教員!$A$1:$B$355,2,0),"")</f>
        <v/>
      </c>
      <c r="N574" s="993"/>
      <c r="O574" s="995" t="str">
        <f>IFERROR(VLOOKUP(O573,科目・教員!$A$1:$B$355,2,0),"")</f>
        <v/>
      </c>
      <c r="P574" s="993"/>
      <c r="Q574" s="995" t="str">
        <f>IFERROR(VLOOKUP(Q573,科目・教員!$A$1:$B$355,2,0),"")</f>
        <v/>
      </c>
      <c r="R574" s="993"/>
      <c r="S574" s="995" t="str">
        <f>IFERROR(VLOOKUP(S573,科目・教員!$A$1:$B$355,2,0),"")</f>
        <v/>
      </c>
      <c r="T574" s="993"/>
      <c r="U574" s="666"/>
      <c r="V574" s="833" t="s">
        <v>287</v>
      </c>
      <c r="W574" s="848" t="s">
        <v>345</v>
      </c>
      <c r="X574" s="706" t="s">
        <v>343</v>
      </c>
      <c r="Y574" s="823" t="s">
        <v>254</v>
      </c>
      <c r="Z574" s="1000"/>
      <c r="AA574" s="986"/>
      <c r="AB574" s="986"/>
      <c r="AC574" s="986"/>
      <c r="AD574" s="986"/>
      <c r="AE574" s="986"/>
      <c r="AF574" s="986"/>
      <c r="AG574" s="986"/>
      <c r="AH574" s="986"/>
      <c r="AI574" s="986"/>
      <c r="AJ574" s="986"/>
      <c r="AK574" s="986"/>
      <c r="AL574" s="986"/>
      <c r="AM574" s="986"/>
      <c r="AN574" s="986"/>
      <c r="AO574" s="986"/>
      <c r="AP574" s="986"/>
      <c r="AQ574" s="986"/>
      <c r="AR574" s="986"/>
      <c r="AS574" s="986"/>
      <c r="AT574" s="986"/>
      <c r="AU574" s="986"/>
      <c r="AV574" s="986"/>
      <c r="AW574" s="986"/>
      <c r="AX574" s="986"/>
      <c r="AY574" s="986"/>
      <c r="AZ574" s="986"/>
      <c r="BA574" s="1137"/>
      <c r="BB574" s="986"/>
      <c r="BC574" s="986"/>
      <c r="BD574" s="986"/>
      <c r="BE574" s="986"/>
      <c r="BF574" s="986"/>
      <c r="BG574" s="986"/>
      <c r="BH574" s="986"/>
      <c r="BI574" s="986"/>
      <c r="BJ574" s="986"/>
      <c r="BK574" s="974"/>
      <c r="BL574" s="974"/>
      <c r="BM574" s="974"/>
      <c r="BN574" s="986"/>
      <c r="BO574" s="1140"/>
      <c r="BP574" s="986"/>
      <c r="BQ574" s="986"/>
      <c r="BR574" s="986"/>
      <c r="BS574" s="986"/>
      <c r="BT574" s="986"/>
      <c r="BU574" s="986"/>
      <c r="BV574" s="986"/>
    </row>
    <row r="575" spans="1:74" ht="13.5" customHeight="1">
      <c r="A575" s="1000"/>
      <c r="B575" s="14" t="s">
        <v>69</v>
      </c>
      <c r="C575" s="992" t="str">
        <f>VLOOKUP($C552,'2026年度(1年前期)'!$B$5:$N$208,COLUMN('2026年度(1年前期)'!$K$5)+1,0)&amp;""</f>
        <v/>
      </c>
      <c r="D575" s="993"/>
      <c r="E575" s="994" t="str">
        <f>VLOOKUP($C552,'2026年度(2年前期)'!$B$5:$N$208,COLUMN('2026年度(2年前期)'!$K$5)+1,0)&amp;""</f>
        <v/>
      </c>
      <c r="F575" s="993"/>
      <c r="G575" s="994" t="str">
        <f>VLOOKUP($C552,'2026年度(3年前期)'!$B$5:$N$208,COLUMN('2026年度(3年前期)'!$K$5)+1,0)&amp;""</f>
        <v/>
      </c>
      <c r="H575" s="993"/>
      <c r="I575" s="994" t="str">
        <f>VLOOKUP($C552,'2026年度(4年前期)'!$B$5:$N$208,COLUMN('2026年度(4年前期)'!$K$5)+1,0)&amp;""</f>
        <v/>
      </c>
      <c r="J575" s="993"/>
      <c r="K575" s="995" t="str">
        <f>VLOOKUP($C552,'2026年度(助産前期)'!$B$5:$N$208,COLUMN('2026年度(助産前期)'!$K$5)+1,0)&amp;""</f>
        <v/>
      </c>
      <c r="L575" s="995"/>
      <c r="M575" s="992" t="str">
        <f>VLOOKUP($C552,'2026年度(M1前期)'!$B$5:$N$208,COLUMN('2026年度(M1前期)'!$K$5)+1,0)&amp;""</f>
        <v/>
      </c>
      <c r="N575" s="993"/>
      <c r="O575" s="995" t="str">
        <f>VLOOKUP($C552,'2026年度(M2前期)'!$B$5:$N$208,COLUMN('2026年度(M2前期)'!$K$5)+1,0)&amp;""</f>
        <v/>
      </c>
      <c r="P575" s="993"/>
      <c r="Q575" s="995" t="str">
        <f>VLOOKUP($C552,'2026年度(D1前期)'!$B$5:$N$208,COLUMN('2026年度(D1前期)'!$K$5)+1,0)&amp;""</f>
        <v/>
      </c>
      <c r="R575" s="993"/>
      <c r="S575" s="995" t="str">
        <f>VLOOKUP($C552,'2026年度(D23前期)'!$B$5:$N$208,COLUMN('2026年度(D23前期)'!$K$5)+1,0)&amp;""</f>
        <v/>
      </c>
      <c r="T575" s="993"/>
      <c r="U575" s="666"/>
      <c r="V575" s="833" t="s">
        <v>270</v>
      </c>
      <c r="W575" s="848" t="s">
        <v>268</v>
      </c>
      <c r="X575" s="706" t="s">
        <v>177</v>
      </c>
      <c r="Y575" s="823" t="s">
        <v>225</v>
      </c>
      <c r="Z575" s="1000"/>
      <c r="AA575" s="986"/>
      <c r="AB575" s="986"/>
      <c r="AC575" s="986"/>
      <c r="AD575" s="986"/>
      <c r="AE575" s="986"/>
      <c r="AF575" s="986"/>
      <c r="AG575" s="986"/>
      <c r="AH575" s="986"/>
      <c r="AI575" s="986"/>
      <c r="AJ575" s="986"/>
      <c r="AK575" s="986"/>
      <c r="AL575" s="986"/>
      <c r="AM575" s="986"/>
      <c r="AN575" s="986"/>
      <c r="AO575" s="986"/>
      <c r="AP575" s="986"/>
      <c r="AQ575" s="986"/>
      <c r="AR575" s="986"/>
      <c r="AS575" s="986"/>
      <c r="AT575" s="986"/>
      <c r="AU575" s="986"/>
      <c r="AV575" s="986"/>
      <c r="AW575" s="986"/>
      <c r="AX575" s="986"/>
      <c r="AY575" s="986"/>
      <c r="AZ575" s="986"/>
      <c r="BA575" s="1137"/>
      <c r="BB575" s="986"/>
      <c r="BC575" s="986"/>
      <c r="BD575" s="986"/>
      <c r="BE575" s="986"/>
      <c r="BF575" s="986"/>
      <c r="BG575" s="986"/>
      <c r="BH575" s="986"/>
      <c r="BI575" s="986"/>
      <c r="BJ575" s="986"/>
      <c r="BK575" s="974"/>
      <c r="BL575" s="974"/>
      <c r="BM575" s="974"/>
      <c r="BN575" s="986"/>
      <c r="BO575" s="1140"/>
      <c r="BP575" s="986"/>
      <c r="BQ575" s="986"/>
      <c r="BR575" s="986"/>
      <c r="BS575" s="986"/>
      <c r="BT575" s="986"/>
      <c r="BU575" s="986"/>
      <c r="BV575" s="986"/>
    </row>
    <row r="576" spans="1:74" ht="13.5" customHeight="1">
      <c r="A576" s="1001"/>
      <c r="B576" s="15" t="s">
        <v>63</v>
      </c>
      <c r="C576" s="991"/>
      <c r="D576" s="989"/>
      <c r="E576" s="988"/>
      <c r="F576" s="989"/>
      <c r="G576" s="988"/>
      <c r="H576" s="989"/>
      <c r="I576" s="988"/>
      <c r="J576" s="989"/>
      <c r="K576" s="990"/>
      <c r="L576" s="990"/>
      <c r="M576" s="991"/>
      <c r="N576" s="989"/>
      <c r="O576" s="990"/>
      <c r="P576" s="989"/>
      <c r="Q576" s="990"/>
      <c r="R576" s="989"/>
      <c r="S576" s="990"/>
      <c r="T576" s="989"/>
      <c r="U576" s="667"/>
      <c r="V576" s="834"/>
      <c r="W576" s="849" t="s">
        <v>149</v>
      </c>
      <c r="X576" s="854"/>
      <c r="Y576" s="824"/>
      <c r="Z576" s="1001"/>
      <c r="AA576" s="987"/>
      <c r="AB576" s="987"/>
      <c r="AC576" s="987"/>
      <c r="AD576" s="987"/>
      <c r="AE576" s="987"/>
      <c r="AF576" s="987"/>
      <c r="AG576" s="987"/>
      <c r="AH576" s="987"/>
      <c r="AI576" s="987"/>
      <c r="AJ576" s="987"/>
      <c r="AK576" s="987"/>
      <c r="AL576" s="987"/>
      <c r="AM576" s="987"/>
      <c r="AN576" s="987"/>
      <c r="AO576" s="987"/>
      <c r="AP576" s="987"/>
      <c r="AQ576" s="987"/>
      <c r="AR576" s="987"/>
      <c r="AS576" s="987"/>
      <c r="AT576" s="987"/>
      <c r="AU576" s="987"/>
      <c r="AV576" s="987"/>
      <c r="AW576" s="987"/>
      <c r="AX576" s="987"/>
      <c r="AY576" s="987"/>
      <c r="AZ576" s="987"/>
      <c r="BA576" s="1138"/>
      <c r="BB576" s="987"/>
      <c r="BC576" s="987"/>
      <c r="BD576" s="987"/>
      <c r="BE576" s="987"/>
      <c r="BF576" s="987"/>
      <c r="BG576" s="987"/>
      <c r="BH576" s="987"/>
      <c r="BI576" s="987"/>
      <c r="BJ576" s="987"/>
      <c r="BK576" s="975"/>
      <c r="BL576" s="975"/>
      <c r="BM576" s="975"/>
      <c r="BN576" s="987"/>
      <c r="BO576" s="1141"/>
      <c r="BP576" s="987"/>
      <c r="BQ576" s="987"/>
      <c r="BR576" s="987"/>
      <c r="BS576" s="987"/>
      <c r="BT576" s="987"/>
      <c r="BU576" s="987"/>
      <c r="BV576" s="987"/>
    </row>
    <row r="577" spans="1:74" ht="18">
      <c r="A577" s="4"/>
      <c r="B577" s="5"/>
      <c r="C577" s="1035">
        <f>C552+1</f>
        <v>46136</v>
      </c>
      <c r="D577" s="1035"/>
      <c r="E577" s="1035"/>
      <c r="F577" s="1035"/>
      <c r="G577" s="1035"/>
      <c r="H577" s="1035"/>
      <c r="I577" s="1035"/>
      <c r="J577" s="1035"/>
      <c r="K577" s="1035"/>
      <c r="L577" s="1035"/>
      <c r="M577" s="1035"/>
      <c r="N577" s="1035"/>
      <c r="O577" s="1035"/>
      <c r="P577" s="1035"/>
      <c r="Q577" s="1035"/>
      <c r="R577" s="1035"/>
      <c r="S577" s="1035"/>
      <c r="T577" s="1035"/>
      <c r="U577" s="1055">
        <f>C577</f>
        <v>46136</v>
      </c>
      <c r="V577" s="1056"/>
      <c r="W577" s="1056"/>
      <c r="X577" s="1056"/>
      <c r="Y577" s="1056"/>
      <c r="Z577" s="1057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1000" t="s">
        <v>52</v>
      </c>
      <c r="B578" s="11" t="s">
        <v>53</v>
      </c>
      <c r="C578" s="1011" t="str">
        <f>VLOOKUP($C577,'2026年度(1年前期)'!$B$5:$N$208,COLUMN('2026年度(1年前期)'!$C$5),0)&amp;""</f>
        <v>人体の構造と機能Ⅰ</v>
      </c>
      <c r="D578" s="1012"/>
      <c r="E578" s="1068" t="str">
        <f>VLOOKUP($C577,'2026年度(2年前期)'!$B$5:$N$208,COLUMN('2026年度(2年前期)'!$C$5),0)&amp;""</f>
        <v>マスコミュニケーション論</v>
      </c>
      <c r="F578" s="1069"/>
      <c r="G578" s="1018" t="str">
        <f>VLOOKUP($C577,'2026年度(3年前期)'!$B$5:$N$208,COLUMN('2026年度(3年前期)'!$C$5),0)&amp;""</f>
        <v>小児看護援助論Ⅱ</v>
      </c>
      <c r="H578" s="1012"/>
      <c r="I578" s="1018" t="str">
        <f>VLOOKUP($C577,'2026年度(4年前期)'!$B$5:$N$208,COLUMN('2026年度(4年前期)'!$C$5),0)&amp;""</f>
        <v/>
      </c>
      <c r="J578" s="1012"/>
      <c r="K578" s="997" t="str">
        <f>VLOOKUP($C577,'2026年度(助産前期)'!$B$5:$N$208,COLUMN('2026年度(助産前期)'!$C$5),0)&amp;""</f>
        <v/>
      </c>
      <c r="L578" s="1029"/>
      <c r="M578" s="1036" t="str">
        <f>VLOOKUP($C577,'2026年度(M1前期)'!$B$5:$N$208,COLUMN('2026年度(M1前期)'!$C$5),0)&amp;""</f>
        <v>政策医療看護学特論Ⅰ</v>
      </c>
      <c r="N578" s="1029"/>
      <c r="O578" s="1018" t="str">
        <f>VLOOKUP($C577,'2026年度(M2前期)'!$B$5:$N$208,COLUMN('2026年度(M2前期)'!$C$5),0)&amp;""</f>
        <v>看護情報・管理学演習A-Ⅱ
感染管理看護学演習A-Ⅱ</v>
      </c>
      <c r="P578" s="1012"/>
      <c r="Q578" s="1018" t="str">
        <f>VLOOKUP($C577,'2026年度(D1前期)'!$B$5:$N$208,COLUMN('2026年度(D1前期)'!$C$5),0)&amp;""</f>
        <v>精神看護学特論Ｂ</v>
      </c>
      <c r="R578" s="1012"/>
      <c r="S578" s="997" t="str">
        <f>VLOOKUP($C577,'2026年度(D23前期)'!$B$5:$N$208,COLUMN('2026年度(D23前期)'!$C$5),0)&amp;""</f>
        <v>特別研究</v>
      </c>
      <c r="T578" s="1012"/>
      <c r="U578" s="789" t="s">
        <v>94</v>
      </c>
      <c r="V578" s="798" t="s">
        <v>94</v>
      </c>
      <c r="W578" s="16"/>
      <c r="Y578" s="33"/>
      <c r="Z578" s="999" t="str">
        <f>A578</f>
        <v xml:space="preserve">１時限（09：20～10：50） </v>
      </c>
      <c r="AA578" s="985" t="s">
        <v>346</v>
      </c>
      <c r="AB578" s="985"/>
      <c r="AC578" s="985"/>
      <c r="AD578" s="985"/>
      <c r="AE578" s="1157" t="s">
        <v>210</v>
      </c>
      <c r="AF578" s="985"/>
      <c r="AG578" s="985" t="s">
        <v>289</v>
      </c>
      <c r="AH578" s="985"/>
      <c r="AI578" s="985"/>
      <c r="AJ578" s="985"/>
      <c r="AK578" s="985"/>
      <c r="AL578" s="985"/>
      <c r="AM578" s="985"/>
      <c r="AN578" s="985"/>
      <c r="AO578" s="985"/>
      <c r="AP578" s="985"/>
      <c r="AQ578" s="985"/>
      <c r="AR578" s="985"/>
      <c r="AS578" s="985"/>
      <c r="AT578" s="985"/>
      <c r="AU578" s="985"/>
      <c r="AV578" s="985" t="s">
        <v>134</v>
      </c>
      <c r="AW578" s="985" t="s">
        <v>186</v>
      </c>
      <c r="AX578" s="985"/>
      <c r="AY578" s="985"/>
      <c r="AZ578" s="985"/>
      <c r="BA578" s="985" t="s">
        <v>180</v>
      </c>
      <c r="BB578" s="985"/>
      <c r="BC578" s="985"/>
      <c r="BD578" s="985"/>
      <c r="BE578" s="985"/>
      <c r="BF578" s="985"/>
      <c r="BG578" s="985"/>
      <c r="BH578" s="985"/>
      <c r="BI578" s="985" t="s">
        <v>98</v>
      </c>
      <c r="BJ578" s="985"/>
      <c r="BK578" s="973"/>
      <c r="BL578" s="973"/>
      <c r="BM578" s="973"/>
      <c r="BN578" s="985"/>
      <c r="BO578" s="985"/>
      <c r="BP578" s="985"/>
      <c r="BQ578" s="985"/>
      <c r="BR578" s="985"/>
      <c r="BS578" s="985"/>
      <c r="BT578" s="985"/>
      <c r="BU578" s="985"/>
      <c r="BV578" s="985"/>
    </row>
    <row r="579" spans="1:74" ht="13.5" customHeight="1">
      <c r="A579" s="1000"/>
      <c r="B579" s="14" t="s">
        <v>58</v>
      </c>
      <c r="C579" s="1014" t="str">
        <f>IFERROR(VLOOKUP(C578,科目・教員!$A$1:$B$355,2,0),"")</f>
        <v>本間　典子</v>
      </c>
      <c r="D579" s="1013"/>
      <c r="E579" s="1066" t="str">
        <f>IFERROR(VLOOKUP(E578,科目・教員!$A$1:$B$355,2,0),"")</f>
        <v>飯野　勝己</v>
      </c>
      <c r="F579" s="1067"/>
      <c r="G579" s="1025" t="str">
        <f>IFERROR(VLOOKUP(G578,科目・教員!$A$1:$B$355,2,0),"")</f>
        <v>遠藤　数江</v>
      </c>
      <c r="H579" s="1013"/>
      <c r="I579" s="1025" t="str">
        <f>IFERROR(VLOOKUP(I578,科目・教員!$A$1:$B$355,2,0),"")</f>
        <v/>
      </c>
      <c r="J579" s="1013"/>
      <c r="K579" s="993" t="str">
        <f>IFERROR(VLOOKUP(K578,科目・教員!$A$1:$B$355,2,0),"")</f>
        <v/>
      </c>
      <c r="L579" s="1026"/>
      <c r="M579" s="1032" t="str">
        <f>IFERROR(VLOOKUP(M578,科目・教員!$A$1:$B$355,2,0),"")</f>
        <v>綿貫　成明</v>
      </c>
      <c r="N579" s="1013"/>
      <c r="O579" s="1025" t="str">
        <f>IFERROR(VLOOKUP(O578,科目・教員!$A$1:$B$355,2,0),"")</f>
        <v/>
      </c>
      <c r="P579" s="1013"/>
      <c r="Q579" s="1025" t="str">
        <f>IFERROR(VLOOKUP(Q578,科目・教員!$A$1:$B$355,2,0),"")</f>
        <v/>
      </c>
      <c r="R579" s="1013"/>
      <c r="S579" s="993" t="str">
        <f>IFERROR(VLOOKUP(S578,科目・教員!$A$1:$B$355,2,0),"")</f>
        <v/>
      </c>
      <c r="T579" s="1013"/>
      <c r="U579" s="789" t="s">
        <v>89</v>
      </c>
      <c r="V579" s="798" t="s">
        <v>212</v>
      </c>
      <c r="W579" s="16"/>
      <c r="Y579" s="33"/>
      <c r="Z579" s="1000"/>
      <c r="AA579" s="986"/>
      <c r="AB579" s="986"/>
      <c r="AC579" s="986"/>
      <c r="AD579" s="986"/>
      <c r="AE579" s="1158"/>
      <c r="AF579" s="986"/>
      <c r="AG579" s="986"/>
      <c r="AH579" s="986"/>
      <c r="AI579" s="986"/>
      <c r="AJ579" s="986"/>
      <c r="AK579" s="986"/>
      <c r="AL579" s="986"/>
      <c r="AM579" s="986"/>
      <c r="AN579" s="986"/>
      <c r="AO579" s="986"/>
      <c r="AP579" s="986"/>
      <c r="AQ579" s="986"/>
      <c r="AR579" s="986"/>
      <c r="AS579" s="986"/>
      <c r="AT579" s="986"/>
      <c r="AU579" s="986"/>
      <c r="AV579" s="974"/>
      <c r="AW579" s="986"/>
      <c r="AX579" s="986"/>
      <c r="AY579" s="986"/>
      <c r="AZ579" s="986"/>
      <c r="BA579" s="986"/>
      <c r="BB579" s="986"/>
      <c r="BC579" s="986"/>
      <c r="BD579" s="986"/>
      <c r="BE579" s="986"/>
      <c r="BF579" s="986"/>
      <c r="BG579" s="986"/>
      <c r="BH579" s="986"/>
      <c r="BI579" s="986"/>
      <c r="BJ579" s="986"/>
      <c r="BK579" s="974"/>
      <c r="BL579" s="974"/>
      <c r="BM579" s="974"/>
      <c r="BN579" s="986"/>
      <c r="BO579" s="986"/>
      <c r="BP579" s="986"/>
      <c r="BQ579" s="986"/>
      <c r="BR579" s="986"/>
      <c r="BS579" s="986"/>
      <c r="BT579" s="986"/>
      <c r="BU579" s="986"/>
      <c r="BV579" s="986"/>
    </row>
    <row r="580" spans="1:74" ht="12.95" customHeight="1">
      <c r="A580" s="1000"/>
      <c r="B580" s="14" t="s">
        <v>69</v>
      </c>
      <c r="C580" s="1014" t="str">
        <f>VLOOKUP($C577,'2026年度(1年前期)'!$B$5:$N$208,COLUMN('2026年度(1年前期)'!$C$5)+1,0)&amp;""</f>
        <v>101</v>
      </c>
      <c r="D580" s="1013"/>
      <c r="E580" s="1066" t="str">
        <f>VLOOKUP($C577,'2026年度(2年前期)'!$B$5:$N$208,COLUMN('2026年度(2年前期)'!$C$5)+1,0)&amp;""</f>
        <v>201</v>
      </c>
      <c r="F580" s="1067"/>
      <c r="G580" s="1025" t="str">
        <f>VLOOKUP($C577,'2026年度(3年前期)'!$B$5:$N$208,COLUMN('2026年度(3年前期)'!$C$5)+1,0)&amp;""</f>
        <v>301</v>
      </c>
      <c r="H580" s="1013"/>
      <c r="I580" s="1025" t="str">
        <f>VLOOKUP($C577,'2026年度(4年前期)'!$B$5:$N$208,COLUMN('2026年度(4年前期)'!$C$5)+1,0)&amp;""</f>
        <v/>
      </c>
      <c r="J580" s="1013"/>
      <c r="K580" s="993" t="str">
        <f>VLOOKUP($C577,'2026年度(助産前期)'!$B$5:$N$208,COLUMN('2026年度(助産前期)'!$C$5)+1,0)&amp;""</f>
        <v/>
      </c>
      <c r="L580" s="1026"/>
      <c r="M580" s="1032" t="str">
        <f>VLOOKUP($C577,'2026年度(M1前期)'!$B$5:$N$208,COLUMN('2026年度(M1前期)'!C$5)+1,0)&amp;""</f>
        <v>臨床講義室1</v>
      </c>
      <c r="N580" s="1013"/>
      <c r="O580" s="1025" t="str">
        <f>VLOOKUP($C577,'2026年度(M2前期)'!$B$5:$N$208,COLUMN('2026年度(M2前期)'!$C$5)+1,0)&amp;""</f>
        <v/>
      </c>
      <c r="P580" s="1013"/>
      <c r="Q580" s="1025" t="str">
        <f>VLOOKUP($C577,'2026年度(D1前期)'!$B$5:$N$208,COLUMN('2026年度(D1前期)'!$C$5)+1,0)&amp;""</f>
        <v/>
      </c>
      <c r="R580" s="1013"/>
      <c r="S580" s="993" t="str">
        <f>VLOOKUP($C577,'2026年度(D23前期)'!$B$5:$N$208,COLUMN('2026年度(D23前期)'!$C$5)+1,0)&amp;""</f>
        <v/>
      </c>
      <c r="T580" s="1013"/>
      <c r="U580" s="789" t="s">
        <v>98</v>
      </c>
      <c r="V580" s="798" t="s">
        <v>213</v>
      </c>
      <c r="W580" s="16"/>
      <c r="Y580" s="33"/>
      <c r="Z580" s="1000"/>
      <c r="AA580" s="986"/>
      <c r="AB580" s="986"/>
      <c r="AC580" s="986"/>
      <c r="AD580" s="986"/>
      <c r="AE580" s="1158"/>
      <c r="AF580" s="986"/>
      <c r="AG580" s="986"/>
      <c r="AH580" s="986"/>
      <c r="AI580" s="986"/>
      <c r="AJ580" s="986"/>
      <c r="AK580" s="986"/>
      <c r="AL580" s="986"/>
      <c r="AM580" s="986"/>
      <c r="AN580" s="986"/>
      <c r="AO580" s="986"/>
      <c r="AP580" s="986"/>
      <c r="AQ580" s="986"/>
      <c r="AR580" s="986"/>
      <c r="AS580" s="986"/>
      <c r="AT580" s="986"/>
      <c r="AU580" s="986"/>
      <c r="AV580" s="974"/>
      <c r="AW580" s="986"/>
      <c r="AX580" s="986"/>
      <c r="AY580" s="986"/>
      <c r="AZ580" s="986"/>
      <c r="BA580" s="986"/>
      <c r="BB580" s="986"/>
      <c r="BC580" s="986"/>
      <c r="BD580" s="986"/>
      <c r="BE580" s="986"/>
      <c r="BF580" s="986"/>
      <c r="BG580" s="986"/>
      <c r="BH580" s="986"/>
      <c r="BI580" s="986"/>
      <c r="BJ580" s="986"/>
      <c r="BK580" s="974"/>
      <c r="BL580" s="974"/>
      <c r="BM580" s="974"/>
      <c r="BN580" s="986"/>
      <c r="BO580" s="986"/>
      <c r="BP580" s="986"/>
      <c r="BQ580" s="986"/>
      <c r="BR580" s="986"/>
      <c r="BS580" s="986"/>
      <c r="BT580" s="986"/>
      <c r="BU580" s="986"/>
      <c r="BV580" s="986"/>
    </row>
    <row r="581" spans="1:74" ht="13.5" customHeight="1">
      <c r="A581" s="1001"/>
      <c r="B581" s="15" t="s">
        <v>63</v>
      </c>
      <c r="C581" s="1007"/>
      <c r="D581" s="1049"/>
      <c r="E581" s="1071" t="s">
        <v>184</v>
      </c>
      <c r="F581" s="1072"/>
      <c r="G581" s="988"/>
      <c r="H581" s="1031"/>
      <c r="I581" s="988"/>
      <c r="J581" s="1031"/>
      <c r="K581" s="990"/>
      <c r="L581" s="1034"/>
      <c r="M581" s="1030"/>
      <c r="N581" s="1031"/>
      <c r="O581" s="988"/>
      <c r="P581" s="1031"/>
      <c r="Q581" s="988"/>
      <c r="R581" s="1031"/>
      <c r="S581" s="990"/>
      <c r="T581" s="1031"/>
      <c r="U581" s="789" t="s">
        <v>70</v>
      </c>
      <c r="V581" s="798" t="s">
        <v>215</v>
      </c>
      <c r="W581" s="16"/>
      <c r="Y581" s="33"/>
      <c r="Z581" s="1001"/>
      <c r="AA581" s="987"/>
      <c r="AB581" s="987"/>
      <c r="AC581" s="987"/>
      <c r="AD581" s="987"/>
      <c r="AE581" s="1159"/>
      <c r="AF581" s="987"/>
      <c r="AG581" s="987"/>
      <c r="AH581" s="987"/>
      <c r="AI581" s="987"/>
      <c r="AJ581" s="987"/>
      <c r="AK581" s="987"/>
      <c r="AL581" s="987"/>
      <c r="AM581" s="987"/>
      <c r="AN581" s="987"/>
      <c r="AO581" s="987"/>
      <c r="AP581" s="987"/>
      <c r="AQ581" s="987"/>
      <c r="AR581" s="987"/>
      <c r="AS581" s="987"/>
      <c r="AT581" s="987"/>
      <c r="AU581" s="987"/>
      <c r="AV581" s="975"/>
      <c r="AW581" s="987"/>
      <c r="AX581" s="987"/>
      <c r="AY581" s="987"/>
      <c r="AZ581" s="987"/>
      <c r="BA581" s="987"/>
      <c r="BB581" s="987"/>
      <c r="BC581" s="987"/>
      <c r="BD581" s="987"/>
      <c r="BE581" s="987"/>
      <c r="BF581" s="987"/>
      <c r="BG581" s="987"/>
      <c r="BH581" s="987"/>
      <c r="BI581" s="987"/>
      <c r="BJ581" s="987"/>
      <c r="BK581" s="975"/>
      <c r="BL581" s="975"/>
      <c r="BM581" s="975"/>
      <c r="BN581" s="987"/>
      <c r="BO581" s="987"/>
      <c r="BP581" s="987"/>
      <c r="BQ581" s="987"/>
      <c r="BR581" s="987"/>
      <c r="BS581" s="987"/>
      <c r="BT581" s="987"/>
      <c r="BU581" s="987"/>
      <c r="BV581" s="987"/>
    </row>
    <row r="582" spans="1:74" ht="12.95" customHeight="1">
      <c r="A582" s="1000" t="s">
        <v>65</v>
      </c>
      <c r="B582" s="14" t="s">
        <v>53</v>
      </c>
      <c r="C582" s="1109" t="str">
        <f>VLOOKUP($C577,'2026年度(1年前期)'!$B$5:$N$208,COLUMN('2026年度(1年前期)'!$E$5),0)&amp;""</f>
        <v>文学</v>
      </c>
      <c r="D582" s="1069"/>
      <c r="E582" s="1018" t="str">
        <f>VLOOKUP($C577,'2026年度(2年前期)'!$B$5:$N$208,COLUMN('2026年度(2年前期)'!$E$5),0)&amp;""</f>
        <v>成人看護学概論</v>
      </c>
      <c r="F582" s="1012"/>
      <c r="G582" s="1018" t="str">
        <f>VLOOKUP($C577,'2026年度(3年前期)'!$B$5:$N$208,COLUMN('2026年度(3年前期)'!$E$5),0)&amp;""</f>
        <v>精神看護援助論</v>
      </c>
      <c r="H582" s="1012"/>
      <c r="I582" s="1018" t="str">
        <f>VLOOKUP($C577,'2026年度(4年前期)'!$B$5:$N$208,COLUMN('2026年度(4年前期)'!$E$5),0)&amp;""</f>
        <v/>
      </c>
      <c r="J582" s="1012"/>
      <c r="K582" s="997" t="str">
        <f>VLOOKUP($C577,'2026年度(助産前期)'!$B$5:$N$208,COLUMN('2026年度(助産前期)'!$E$5),0)&amp;""</f>
        <v/>
      </c>
      <c r="L582" s="1029"/>
      <c r="M582" s="1011" t="str">
        <f>VLOOKUP($C577,'2026年度(M1前期)'!$B$5:$N$208,COLUMN('2026年度(M1前期)'!$E$5),0)&amp;""</f>
        <v>政策医療看護学特論Ⅰ</v>
      </c>
      <c r="N582" s="1012"/>
      <c r="O582" s="997" t="str">
        <f>VLOOKUP($C577,'2026年度(M2前期)'!$B$5:$N$208,COLUMN('2026年度(M2前期)'!$E$5),0)&amp;""</f>
        <v>看護情報・管理学演習A-Ⅱ
感染管理看護学演習A-Ⅱ</v>
      </c>
      <c r="P582" s="1012"/>
      <c r="Q582" s="997" t="str">
        <f>VLOOKUP($C577,'2026年度(D1前期)'!$B$5:$N$208,COLUMN('2026年度(D1前期)'!$E$5),0)&amp;""</f>
        <v>精神看護学特論Ｂ</v>
      </c>
      <c r="R582" s="1012"/>
      <c r="S582" s="997" t="str">
        <f>VLOOKUP($C577,'2026年度(D23前期)'!$B$5:$N$208,COLUMN('2026年度(D23前期)'!$E$5),0)&amp;""</f>
        <v>特別研究</v>
      </c>
      <c r="T582" s="1012"/>
      <c r="U582" s="797" t="s">
        <v>66</v>
      </c>
      <c r="V582" s="763" t="s">
        <v>66</v>
      </c>
      <c r="Y582" s="33"/>
      <c r="Z582" s="1000" t="str">
        <f>A582</f>
        <v>２時限（11：00～12：30）</v>
      </c>
      <c r="AA582" s="985" t="s">
        <v>293</v>
      </c>
      <c r="AB582" s="985"/>
      <c r="AC582" s="985"/>
      <c r="AD582" s="985"/>
      <c r="AE582" s="985"/>
      <c r="AF582" s="985"/>
      <c r="AG582" s="985" t="s">
        <v>339</v>
      </c>
      <c r="AH582" s="985" t="s">
        <v>339</v>
      </c>
      <c r="AI582" s="985"/>
      <c r="AJ582" s="985"/>
      <c r="AK582" s="985"/>
      <c r="AL582" s="985"/>
      <c r="AM582" s="985"/>
      <c r="AN582" s="985"/>
      <c r="AO582" s="985"/>
      <c r="AP582" s="985"/>
      <c r="AQ582" s="985"/>
      <c r="AR582" s="985"/>
      <c r="AS582" s="985"/>
      <c r="AT582" s="985"/>
      <c r="AU582" s="985"/>
      <c r="AV582" s="985" t="s">
        <v>134</v>
      </c>
      <c r="AW582" s="985" t="s">
        <v>112</v>
      </c>
      <c r="AX582" s="985" t="s">
        <v>156</v>
      </c>
      <c r="AY582" s="985" t="s">
        <v>156</v>
      </c>
      <c r="AZ582" s="985" t="s">
        <v>347</v>
      </c>
      <c r="BA582" s="985" t="s">
        <v>180</v>
      </c>
      <c r="BB582" s="985"/>
      <c r="BC582" s="985"/>
      <c r="BD582" s="985"/>
      <c r="BE582" s="985"/>
      <c r="BF582" s="985"/>
      <c r="BG582" s="985"/>
      <c r="BH582" s="985"/>
      <c r="BI582" s="985"/>
      <c r="BJ582" s="985"/>
      <c r="BK582" s="973"/>
      <c r="BL582" s="973"/>
      <c r="BM582" s="973"/>
      <c r="BN582" s="985"/>
      <c r="BO582" s="985"/>
      <c r="BP582" s="985"/>
      <c r="BQ582" s="985"/>
      <c r="BR582" s="985"/>
      <c r="BS582" s="985"/>
      <c r="BT582" s="985"/>
      <c r="BU582" s="985"/>
      <c r="BV582" s="985"/>
    </row>
    <row r="583" spans="1:74" ht="12.95" customHeight="1">
      <c r="A583" s="1000"/>
      <c r="B583" s="14" t="s">
        <v>58</v>
      </c>
      <c r="C583" s="1108" t="str">
        <f>IFERROR(VLOOKUP(C582,科目・教員!$A$1:$B$355,2,0),"")</f>
        <v>佐藤　ゆかり</v>
      </c>
      <c r="D583" s="1067"/>
      <c r="E583" s="1025" t="str">
        <f>IFERROR(VLOOKUP(E582,科目・教員!$A$1:$B$355,2,0),"")</f>
        <v>杉山　文乃</v>
      </c>
      <c r="F583" s="1013"/>
      <c r="G583" s="1025" t="str">
        <f>IFERROR(VLOOKUP(G582,科目・教員!$A$1:$B$355,2,0),"")</f>
        <v>松浦　佳代</v>
      </c>
      <c r="H583" s="1013"/>
      <c r="I583" s="1025" t="str">
        <f>IFERROR(VLOOKUP(I582,科目・教員!$A$1:$B$355,2,0),"")</f>
        <v/>
      </c>
      <c r="J583" s="1013"/>
      <c r="K583" s="993" t="str">
        <f>IFERROR(VLOOKUP(K582,科目・教員!$A$1:$B$355,2,0),"")</f>
        <v/>
      </c>
      <c r="L583" s="1026"/>
      <c r="M583" s="1014" t="str">
        <f>IFERROR(VLOOKUP(M582,科目・教員!$A$1:$B$355,2,0),"")</f>
        <v>綿貫　成明</v>
      </c>
      <c r="N583" s="1013"/>
      <c r="O583" s="993" t="str">
        <f>IFERROR(VLOOKUP(O582,科目・教員!$A$1:$B$355,2,0),"")</f>
        <v/>
      </c>
      <c r="P583" s="1013"/>
      <c r="Q583" s="993" t="str">
        <f>IFERROR(VLOOKUP(Q582,科目・教員!$A$1:$B$355,2,0),"")</f>
        <v/>
      </c>
      <c r="R583" s="1013"/>
      <c r="S583" s="993" t="str">
        <f>IFERROR(VLOOKUP(S582,科目・教員!$A$1:$B$355,2,0),"")</f>
        <v/>
      </c>
      <c r="T583" s="1013"/>
      <c r="U583" s="797" t="s">
        <v>156</v>
      </c>
      <c r="V583" s="763" t="s">
        <v>347</v>
      </c>
      <c r="Y583" s="33"/>
      <c r="Z583" s="1000"/>
      <c r="AA583" s="986"/>
      <c r="AB583" s="986"/>
      <c r="AC583" s="986"/>
      <c r="AD583" s="986"/>
      <c r="AE583" s="986"/>
      <c r="AF583" s="986"/>
      <c r="AG583" s="986"/>
      <c r="AH583" s="986"/>
      <c r="AI583" s="986"/>
      <c r="AJ583" s="986"/>
      <c r="AK583" s="986"/>
      <c r="AL583" s="986"/>
      <c r="AM583" s="986"/>
      <c r="AN583" s="986"/>
      <c r="AO583" s="986"/>
      <c r="AP583" s="986"/>
      <c r="AQ583" s="986"/>
      <c r="AR583" s="986"/>
      <c r="AS583" s="986"/>
      <c r="AT583" s="986"/>
      <c r="AU583" s="986"/>
      <c r="AV583" s="986"/>
      <c r="AW583" s="986"/>
      <c r="AX583" s="986"/>
      <c r="AY583" s="986"/>
      <c r="AZ583" s="986"/>
      <c r="BA583" s="986"/>
      <c r="BB583" s="986"/>
      <c r="BC583" s="986"/>
      <c r="BD583" s="986"/>
      <c r="BE583" s="986"/>
      <c r="BF583" s="986"/>
      <c r="BG583" s="986"/>
      <c r="BH583" s="986"/>
      <c r="BI583" s="986"/>
      <c r="BJ583" s="986"/>
      <c r="BK583" s="974"/>
      <c r="BL583" s="974"/>
      <c r="BM583" s="974"/>
      <c r="BN583" s="986"/>
      <c r="BO583" s="986"/>
      <c r="BP583" s="986"/>
      <c r="BQ583" s="986"/>
      <c r="BR583" s="986"/>
      <c r="BS583" s="986"/>
      <c r="BT583" s="986"/>
      <c r="BU583" s="986"/>
      <c r="BV583" s="986"/>
    </row>
    <row r="584" spans="1:74" ht="12.95" customHeight="1">
      <c r="A584" s="1000"/>
      <c r="B584" s="14" t="s">
        <v>69</v>
      </c>
      <c r="C584" s="1108" t="str">
        <f>VLOOKUP($C577,'2026年度(1年前期)'!$B$5:$N$208,COLUMN('2026年度(1年前期)'!$E$5)+1,0)&amp;""</f>
        <v>101</v>
      </c>
      <c r="D584" s="1067"/>
      <c r="E584" s="1025" t="str">
        <f>VLOOKUP($C577,'2026年度(2年前期)'!$B$5:$N$208,COLUMN('2026年度(2年前期)'!$E$5)+1,0)&amp;""</f>
        <v>201･202</v>
      </c>
      <c r="F584" s="1013"/>
      <c r="G584" s="1025" t="str">
        <f>VLOOKUP($C577,'2026年度(3年前期)'!$B$5:$N$208,COLUMN('2026年度(3年前期)'!$E$5)+1,0)&amp;""</f>
        <v>301</v>
      </c>
      <c r="H584" s="1013"/>
      <c r="I584" s="1025" t="str">
        <f>VLOOKUP($C577,'2026年度(4年前期)'!$B$5:$N$208,COLUMN('2026年度(4年前期)'!$E$5)+1,0)&amp;""</f>
        <v/>
      </c>
      <c r="J584" s="1013"/>
      <c r="K584" s="993" t="str">
        <f>VLOOKUP($C577,'2026年度(助産前期)'!$B$5:$N$208,COLUMN('2026年度(助産前期)'!$E$5)+1,0)&amp;""</f>
        <v/>
      </c>
      <c r="L584" s="1026"/>
      <c r="M584" s="1014" t="str">
        <f>VLOOKUP($C577,'2026年度(M1前期)'!$B$5:$N$208,COLUMN('2026年度(M1前期)'!$E$5)+1,0)&amp;""</f>
        <v>臨床講義室1</v>
      </c>
      <c r="N584" s="1013"/>
      <c r="O584" s="993" t="str">
        <f>VLOOKUP($C577,'2026年度(M2前期)'!$B$5:$N$208,COLUMN('2026年度(M2前期)'!$E$5)+1,0)&amp;""</f>
        <v/>
      </c>
      <c r="P584" s="1013"/>
      <c r="Q584" s="993" t="str">
        <f>VLOOKUP($C577,'2026年度(D1前期)'!$B$5:$N$208,COLUMN('2026年度(D1前期)'!$E$5)+1,0)&amp;""</f>
        <v/>
      </c>
      <c r="R584" s="1013"/>
      <c r="S584" s="993" t="str">
        <f>VLOOKUP($C577,'2026年度(D23前期)'!$B$5:$N$208,COLUMN('2026年度(D23前期)'!$E$5)+1,0)&amp;""</f>
        <v/>
      </c>
      <c r="T584" s="1013"/>
      <c r="U584" s="797" t="s">
        <v>135</v>
      </c>
      <c r="V584" s="763" t="s">
        <v>348</v>
      </c>
      <c r="Z584" s="1000"/>
      <c r="AA584" s="986"/>
      <c r="AB584" s="986"/>
      <c r="AC584" s="986"/>
      <c r="AD584" s="986"/>
      <c r="AE584" s="986"/>
      <c r="AF584" s="986"/>
      <c r="AG584" s="986"/>
      <c r="AH584" s="986"/>
      <c r="AI584" s="986"/>
      <c r="AJ584" s="986"/>
      <c r="AK584" s="986"/>
      <c r="AL584" s="986"/>
      <c r="AM584" s="986"/>
      <c r="AN584" s="986"/>
      <c r="AO584" s="986"/>
      <c r="AP584" s="986"/>
      <c r="AQ584" s="986"/>
      <c r="AR584" s="986"/>
      <c r="AS584" s="986"/>
      <c r="AT584" s="986"/>
      <c r="AU584" s="986"/>
      <c r="AV584" s="986"/>
      <c r="AW584" s="986"/>
      <c r="AX584" s="986"/>
      <c r="AY584" s="986"/>
      <c r="AZ584" s="986"/>
      <c r="BA584" s="986"/>
      <c r="BB584" s="986"/>
      <c r="BC584" s="986"/>
      <c r="BD584" s="986"/>
      <c r="BE584" s="986"/>
      <c r="BF584" s="986"/>
      <c r="BG584" s="986"/>
      <c r="BH584" s="986"/>
      <c r="BI584" s="986"/>
      <c r="BJ584" s="986"/>
      <c r="BK584" s="974"/>
      <c r="BL584" s="974"/>
      <c r="BM584" s="974"/>
      <c r="BN584" s="986"/>
      <c r="BO584" s="986"/>
      <c r="BP584" s="986"/>
      <c r="BQ584" s="986"/>
      <c r="BR584" s="986"/>
      <c r="BS584" s="986"/>
      <c r="BT584" s="986"/>
      <c r="BU584" s="986"/>
      <c r="BV584" s="986"/>
    </row>
    <row r="585" spans="1:74" ht="12.95" customHeight="1">
      <c r="A585" s="1017"/>
      <c r="B585" s="15" t="s">
        <v>63</v>
      </c>
      <c r="C585" s="1090" t="s">
        <v>252</v>
      </c>
      <c r="D585" s="1072"/>
      <c r="E585" s="1047"/>
      <c r="F585" s="1008"/>
      <c r="G585" s="988"/>
      <c r="H585" s="989"/>
      <c r="I585" s="988"/>
      <c r="J585" s="989"/>
      <c r="K585" s="990"/>
      <c r="L585" s="990"/>
      <c r="M585" s="991"/>
      <c r="N585" s="989"/>
      <c r="O585" s="990"/>
      <c r="P585" s="989"/>
      <c r="Q585" s="990"/>
      <c r="R585" s="989"/>
      <c r="S585" s="990"/>
      <c r="T585" s="989"/>
      <c r="U585" s="797" t="s">
        <v>349</v>
      </c>
      <c r="V585" s="763"/>
      <c r="Z585" s="1001"/>
      <c r="AA585" s="987"/>
      <c r="AB585" s="987"/>
      <c r="AC585" s="987"/>
      <c r="AD585" s="987"/>
      <c r="AE585" s="987"/>
      <c r="AF585" s="987"/>
      <c r="AG585" s="987"/>
      <c r="AH585" s="987"/>
      <c r="AI585" s="987"/>
      <c r="AJ585" s="987"/>
      <c r="AK585" s="987"/>
      <c r="AL585" s="987"/>
      <c r="AM585" s="987"/>
      <c r="AN585" s="987"/>
      <c r="AO585" s="987"/>
      <c r="AP585" s="987"/>
      <c r="AQ585" s="987"/>
      <c r="AR585" s="987"/>
      <c r="AS585" s="987"/>
      <c r="AT585" s="987"/>
      <c r="AU585" s="987"/>
      <c r="AV585" s="987"/>
      <c r="AW585" s="987"/>
      <c r="AX585" s="987"/>
      <c r="AY585" s="987"/>
      <c r="AZ585" s="987"/>
      <c r="BA585" s="987"/>
      <c r="BB585" s="987"/>
      <c r="BC585" s="987"/>
      <c r="BD585" s="987"/>
      <c r="BE585" s="987"/>
      <c r="BF585" s="987"/>
      <c r="BG585" s="987"/>
      <c r="BH585" s="987"/>
      <c r="BI585" s="987"/>
      <c r="BJ585" s="987"/>
      <c r="BK585" s="975"/>
      <c r="BL585" s="975"/>
      <c r="BM585" s="975"/>
      <c r="BN585" s="987"/>
      <c r="BO585" s="987"/>
      <c r="BP585" s="987"/>
      <c r="BQ585" s="987"/>
      <c r="BR585" s="987"/>
      <c r="BS585" s="987"/>
      <c r="BT585" s="987"/>
      <c r="BU585" s="987"/>
      <c r="BV585" s="987"/>
    </row>
    <row r="586" spans="1:74" ht="13.5" customHeight="1">
      <c r="A586" s="999" t="s">
        <v>71</v>
      </c>
      <c r="B586" s="17" t="s">
        <v>72</v>
      </c>
      <c r="C586" s="1011"/>
      <c r="D586" s="1012"/>
      <c r="E586" s="1018"/>
      <c r="F586" s="1012"/>
      <c r="G586" s="1018"/>
      <c r="H586" s="1012"/>
      <c r="I586" s="1018"/>
      <c r="J586" s="1012"/>
      <c r="K586" s="997"/>
      <c r="L586" s="1029"/>
      <c r="M586" s="1011"/>
      <c r="N586" s="1012"/>
      <c r="O586" s="997"/>
      <c r="P586" s="1012"/>
      <c r="Q586" s="997"/>
      <c r="R586" s="1012"/>
      <c r="S586" s="997"/>
      <c r="T586" s="1012"/>
      <c r="U586" s="58"/>
      <c r="V586" s="16"/>
      <c r="Z586" s="1000" t="str">
        <f>A586</f>
        <v>昼休み（12：30～13：30）</v>
      </c>
      <c r="AA586" s="985"/>
      <c r="AB586" s="985"/>
      <c r="AC586" s="985"/>
      <c r="AD586" s="985"/>
      <c r="AE586" s="985"/>
      <c r="AF586" s="985"/>
      <c r="AG586" s="985"/>
      <c r="AH586" s="985"/>
      <c r="AI586" s="985"/>
      <c r="AJ586" s="985"/>
      <c r="AK586" s="985"/>
      <c r="AL586" s="985"/>
      <c r="AM586" s="985"/>
      <c r="AN586" s="985"/>
      <c r="AO586" s="985"/>
      <c r="AP586" s="985"/>
      <c r="AQ586" s="985"/>
      <c r="AR586" s="985"/>
      <c r="AS586" s="985"/>
      <c r="AT586" s="985"/>
      <c r="AU586" s="985"/>
      <c r="AV586" s="985" t="s">
        <v>134</v>
      </c>
      <c r="AW586" s="985"/>
      <c r="AX586" s="985"/>
      <c r="AY586" s="985"/>
      <c r="AZ586" s="985"/>
      <c r="BA586" s="985"/>
      <c r="BB586" s="985"/>
      <c r="BC586" s="985"/>
      <c r="BD586" s="985"/>
      <c r="BE586" s="985"/>
      <c r="BF586" s="985"/>
      <c r="BG586" s="985"/>
      <c r="BH586" s="985"/>
      <c r="BI586" s="985" t="s">
        <v>350</v>
      </c>
      <c r="BJ586" s="985"/>
      <c r="BK586" s="973"/>
      <c r="BL586" s="973"/>
      <c r="BM586" s="973"/>
      <c r="BN586" s="985"/>
      <c r="BO586" s="985"/>
      <c r="BP586" s="985"/>
      <c r="BQ586" s="985"/>
      <c r="BR586" s="985"/>
      <c r="BS586" s="985"/>
      <c r="BT586" s="985"/>
      <c r="BU586" s="985"/>
      <c r="BV586" s="985"/>
    </row>
    <row r="587" spans="1:74" ht="13.5" customHeight="1">
      <c r="A587" s="1000"/>
      <c r="B587" s="17" t="s">
        <v>73</v>
      </c>
      <c r="C587" s="1014"/>
      <c r="D587" s="1013"/>
      <c r="E587" s="1025"/>
      <c r="F587" s="1013"/>
      <c r="G587" s="1025"/>
      <c r="H587" s="1013"/>
      <c r="I587" s="1025"/>
      <c r="J587" s="1013"/>
      <c r="K587" s="993"/>
      <c r="L587" s="1026"/>
      <c r="M587" s="1014"/>
      <c r="N587" s="1013"/>
      <c r="O587" s="993"/>
      <c r="P587" s="1013"/>
      <c r="Q587" s="993"/>
      <c r="R587" s="1013"/>
      <c r="S587" s="993"/>
      <c r="T587" s="1013"/>
      <c r="U587" s="58"/>
      <c r="V587" s="16"/>
      <c r="Z587" s="1000"/>
      <c r="AA587" s="986"/>
      <c r="AB587" s="986"/>
      <c r="AC587" s="986"/>
      <c r="AD587" s="986"/>
      <c r="AE587" s="986"/>
      <c r="AF587" s="986"/>
      <c r="AG587" s="986"/>
      <c r="AH587" s="986"/>
      <c r="AI587" s="986"/>
      <c r="AJ587" s="986"/>
      <c r="AK587" s="986"/>
      <c r="AL587" s="986"/>
      <c r="AM587" s="986"/>
      <c r="AN587" s="986"/>
      <c r="AO587" s="986"/>
      <c r="AP587" s="986"/>
      <c r="AQ587" s="986"/>
      <c r="AR587" s="986"/>
      <c r="AS587" s="986"/>
      <c r="AT587" s="986"/>
      <c r="AU587" s="986"/>
      <c r="AV587" s="986"/>
      <c r="AW587" s="986"/>
      <c r="AX587" s="986"/>
      <c r="AY587" s="986"/>
      <c r="AZ587" s="986"/>
      <c r="BA587" s="986"/>
      <c r="BB587" s="986"/>
      <c r="BC587" s="986"/>
      <c r="BD587" s="986"/>
      <c r="BE587" s="986"/>
      <c r="BF587" s="986"/>
      <c r="BG587" s="986"/>
      <c r="BH587" s="986"/>
      <c r="BI587" s="986"/>
      <c r="BJ587" s="986"/>
      <c r="BK587" s="974"/>
      <c r="BL587" s="974"/>
      <c r="BM587" s="974"/>
      <c r="BN587" s="986"/>
      <c r="BO587" s="986"/>
      <c r="BP587" s="986"/>
      <c r="BQ587" s="986"/>
      <c r="BR587" s="986"/>
      <c r="BS587" s="986"/>
      <c r="BT587" s="986"/>
      <c r="BU587" s="986"/>
      <c r="BV587" s="986"/>
    </row>
    <row r="588" spans="1:74" ht="13.5" customHeight="1">
      <c r="A588" s="1000"/>
      <c r="B588" s="17" t="s">
        <v>69</v>
      </c>
      <c r="C588" s="1014"/>
      <c r="D588" s="1013"/>
      <c r="E588" s="1025"/>
      <c r="F588" s="1013"/>
      <c r="G588" s="1025"/>
      <c r="H588" s="1013"/>
      <c r="I588" s="1025"/>
      <c r="J588" s="1013"/>
      <c r="K588" s="993"/>
      <c r="L588" s="1026"/>
      <c r="M588" s="1014"/>
      <c r="N588" s="1013"/>
      <c r="O588" s="993"/>
      <c r="P588" s="1013"/>
      <c r="Q588" s="993"/>
      <c r="R588" s="1013"/>
      <c r="S588" s="993"/>
      <c r="T588" s="1013"/>
      <c r="U588" s="841" t="s">
        <v>351</v>
      </c>
      <c r="V588" s="16"/>
      <c r="Z588" s="1000"/>
      <c r="AA588" s="986"/>
      <c r="AB588" s="986"/>
      <c r="AC588" s="986"/>
      <c r="AD588" s="986"/>
      <c r="AE588" s="986"/>
      <c r="AF588" s="986"/>
      <c r="AG588" s="986"/>
      <c r="AH588" s="986"/>
      <c r="AI588" s="986"/>
      <c r="AJ588" s="986"/>
      <c r="AK588" s="986"/>
      <c r="AL588" s="986"/>
      <c r="AM588" s="986"/>
      <c r="AN588" s="986"/>
      <c r="AO588" s="986"/>
      <c r="AP588" s="986"/>
      <c r="AQ588" s="986"/>
      <c r="AR588" s="986"/>
      <c r="AS588" s="986"/>
      <c r="AT588" s="986"/>
      <c r="AU588" s="986"/>
      <c r="AV588" s="986"/>
      <c r="AW588" s="986"/>
      <c r="AX588" s="986"/>
      <c r="AY588" s="986"/>
      <c r="AZ588" s="986"/>
      <c r="BA588" s="986"/>
      <c r="BB588" s="986"/>
      <c r="BC588" s="986"/>
      <c r="BD588" s="986"/>
      <c r="BE588" s="986"/>
      <c r="BF588" s="986"/>
      <c r="BG588" s="986"/>
      <c r="BH588" s="986"/>
      <c r="BI588" s="986"/>
      <c r="BJ588" s="986"/>
      <c r="BK588" s="974"/>
      <c r="BL588" s="974"/>
      <c r="BM588" s="974"/>
      <c r="BN588" s="986"/>
      <c r="BO588" s="986"/>
      <c r="BP588" s="986"/>
      <c r="BQ588" s="986"/>
      <c r="BR588" s="986"/>
      <c r="BS588" s="986"/>
      <c r="BT588" s="986"/>
      <c r="BU588" s="986"/>
      <c r="BV588" s="986"/>
    </row>
    <row r="589" spans="1:74" ht="13.5" customHeight="1">
      <c r="A589" s="1001"/>
      <c r="B589" s="18" t="s">
        <v>63</v>
      </c>
      <c r="C589" s="1023"/>
      <c r="D589" s="1016"/>
      <c r="E589" s="1024"/>
      <c r="F589" s="1016"/>
      <c r="G589" s="1024"/>
      <c r="H589" s="1016"/>
      <c r="I589" s="1024"/>
      <c r="J589" s="1016"/>
      <c r="K589" s="1015"/>
      <c r="L589" s="1015"/>
      <c r="M589" s="1023"/>
      <c r="N589" s="1016"/>
      <c r="O589" s="1015"/>
      <c r="P589" s="1016"/>
      <c r="Q589" s="1015"/>
      <c r="R589" s="1016"/>
      <c r="S589" s="1015"/>
      <c r="T589" s="1016"/>
      <c r="U589" s="841" t="s">
        <v>352</v>
      </c>
      <c r="V589" s="16"/>
      <c r="Z589" s="1001"/>
      <c r="AA589" s="987"/>
      <c r="AB589" s="987"/>
      <c r="AC589" s="987"/>
      <c r="AD589" s="987"/>
      <c r="AE589" s="987"/>
      <c r="AF589" s="987"/>
      <c r="AG589" s="987"/>
      <c r="AH589" s="987"/>
      <c r="AI589" s="987"/>
      <c r="AJ589" s="987"/>
      <c r="AK589" s="987"/>
      <c r="AL589" s="987"/>
      <c r="AM589" s="987"/>
      <c r="AN589" s="987"/>
      <c r="AO589" s="987"/>
      <c r="AP589" s="987"/>
      <c r="AQ589" s="987"/>
      <c r="AR589" s="987"/>
      <c r="AS589" s="987"/>
      <c r="AT589" s="987"/>
      <c r="AU589" s="987"/>
      <c r="AV589" s="987"/>
      <c r="AW589" s="987"/>
      <c r="AX589" s="987"/>
      <c r="AY589" s="987"/>
      <c r="AZ589" s="987"/>
      <c r="BA589" s="987"/>
      <c r="BB589" s="987"/>
      <c r="BC589" s="987"/>
      <c r="BD589" s="987"/>
      <c r="BE589" s="987"/>
      <c r="BF589" s="987"/>
      <c r="BG589" s="987"/>
      <c r="BH589" s="987"/>
      <c r="BI589" s="987"/>
      <c r="BJ589" s="987"/>
      <c r="BK589" s="975"/>
      <c r="BL589" s="975"/>
      <c r="BM589" s="975"/>
      <c r="BN589" s="987"/>
      <c r="BO589" s="987"/>
      <c r="BP589" s="987"/>
      <c r="BQ589" s="987"/>
      <c r="BR589" s="987"/>
      <c r="BS589" s="987"/>
      <c r="BT589" s="987"/>
      <c r="BU589" s="987"/>
      <c r="BV589" s="987"/>
    </row>
    <row r="590" spans="1:74" ht="13.5" customHeight="1">
      <c r="A590" s="1000" t="s">
        <v>74</v>
      </c>
      <c r="B590" s="14" t="s">
        <v>53</v>
      </c>
      <c r="C590" s="996" t="str">
        <f>VLOOKUP($C577,'2026年度(1年前期)'!$B$5:$N$208,COLUMN('2026年度(1年前期)'!$G$5),0)&amp;""</f>
        <v>生命科学</v>
      </c>
      <c r="D590" s="997"/>
      <c r="E590" s="1002" t="str">
        <f>VLOOKUP($C577,'2026年度(2年前期)'!$B$5:$N$208,COLUMN('2026年度(2年前期)'!$G$5),0)&amp;""</f>
        <v>生活援助論Ⅲ(AB)</v>
      </c>
      <c r="F590" s="997"/>
      <c r="G590" s="1002" t="str">
        <f>VLOOKUP($C577,'2026年度(3年前期)'!$B$5:$N$208,COLUMN('2026年度(3年前期)'!$G$5),0)&amp;""</f>
        <v>地域･在宅看護学実践論</v>
      </c>
      <c r="H590" s="997"/>
      <c r="I590" s="1002" t="str">
        <f>VLOOKUP($C577,'2026年度(4年前期)'!$B$5:$N$208,COLUMN('2026年度(4年前期)'!$G$5),0)&amp;""</f>
        <v>A肝①･破傷風･狂犬病①　予防接種</v>
      </c>
      <c r="J590" s="997"/>
      <c r="K590" s="998" t="str">
        <f>VLOOKUP($C577,'2026年度(助産前期)'!$B$5:$N$208,COLUMN('2026年度(助産前期)'!$G$5),0)&amp;""</f>
        <v/>
      </c>
      <c r="L590" s="998"/>
      <c r="M590" s="996" t="str">
        <f>VLOOKUP($C577,'2026年度(M1前期)'!$B$5:$N$208,COLUMN('2026年度(M1前期)'!$G$5),0)&amp;""</f>
        <v>看護研究法</v>
      </c>
      <c r="N590" s="997"/>
      <c r="O590" s="998" t="str">
        <f>VLOOKUP($C577,'2026年度(M2前期)'!$B$5:$N$208,COLUMN('2026年度(M2前期)'!$G$5),0)&amp;""</f>
        <v>特別研究</v>
      </c>
      <c r="P590" s="997"/>
      <c r="Q590" s="998" t="str">
        <f>VLOOKUP($C577,'2026年度(D1前期)'!$B$5:$N$208,COLUMN('2026年度(D1前期)'!$G$5),0)&amp;""</f>
        <v/>
      </c>
      <c r="R590" s="997"/>
      <c r="S590" s="998" t="str">
        <f>VLOOKUP($C577,'2026年度(D23前期)'!$B$5:$N$208,COLUMN('2026年度(D23前期)'!$G$5),0)&amp;""</f>
        <v>特別研究</v>
      </c>
      <c r="T590" s="997"/>
      <c r="U590" s="842" t="s">
        <v>353</v>
      </c>
      <c r="V590" s="870" t="s">
        <v>354</v>
      </c>
      <c r="W590" s="16"/>
      <c r="Z590" s="1000" t="str">
        <f>A590</f>
        <v>３時限（13：30～15：00）</v>
      </c>
      <c r="AA590" s="985" t="s">
        <v>355</v>
      </c>
      <c r="AB590" s="985"/>
      <c r="AC590" s="1139"/>
      <c r="AD590" s="985"/>
      <c r="AE590" s="985"/>
      <c r="AF590" s="985"/>
      <c r="AG590" s="1139"/>
      <c r="AH590" s="985" t="s">
        <v>227</v>
      </c>
      <c r="AI590" s="985"/>
      <c r="AJ590" s="985"/>
      <c r="AK590" s="985"/>
      <c r="AL590" s="985"/>
      <c r="AM590" s="985" t="s">
        <v>356</v>
      </c>
      <c r="AN590" s="985"/>
      <c r="AO590" s="985"/>
      <c r="AP590" s="985"/>
      <c r="AQ590" s="985"/>
      <c r="AR590" s="985"/>
      <c r="AS590" s="985"/>
      <c r="AT590" s="985"/>
      <c r="AU590" s="985"/>
      <c r="AV590" s="985" t="s">
        <v>134</v>
      </c>
      <c r="AW590" s="985" t="s">
        <v>97</v>
      </c>
      <c r="AX590" s="985"/>
      <c r="AY590" s="985"/>
      <c r="AZ590" s="985"/>
      <c r="BA590" s="985" t="s">
        <v>301</v>
      </c>
      <c r="BB590" s="985"/>
      <c r="BC590" s="985"/>
      <c r="BD590" s="985"/>
      <c r="BE590" s="985"/>
      <c r="BF590" s="985"/>
      <c r="BG590" s="985"/>
      <c r="BH590" s="985"/>
      <c r="BI590" s="985" t="s">
        <v>350</v>
      </c>
      <c r="BJ590" s="985"/>
      <c r="BK590" s="973"/>
      <c r="BL590" s="973"/>
      <c r="BM590" s="973"/>
      <c r="BN590" s="985"/>
      <c r="BO590" s="985"/>
      <c r="BP590" s="985"/>
      <c r="BQ590" s="985"/>
      <c r="BR590" s="985"/>
      <c r="BS590" s="985"/>
      <c r="BT590" s="985"/>
      <c r="BU590" s="985"/>
      <c r="BV590" s="985"/>
    </row>
    <row r="591" spans="1:74" ht="13.5" customHeight="1">
      <c r="A591" s="1000"/>
      <c r="B591" s="14" t="s">
        <v>58</v>
      </c>
      <c r="C591" s="992" t="str">
        <f>IFERROR(VLOOKUP(C590,科目・教員!$A$1:$B$355,2,0),"")</f>
        <v>本間　典子</v>
      </c>
      <c r="D591" s="993"/>
      <c r="E591" s="994" t="str">
        <f>IFERROR(VLOOKUP(E590,科目・教員!$A$1:$B$355,2,0),"")</f>
        <v>矢富　有見子</v>
      </c>
      <c r="F591" s="993"/>
      <c r="G591" s="994" t="str">
        <f>IFERROR(VLOOKUP(G590,科目・教員!$A$1:$B$355,2,0),"")</f>
        <v>藤田　淳子</v>
      </c>
      <c r="H591" s="993"/>
      <c r="I591" s="994" t="str">
        <f>IFERROR(VLOOKUP(I590,科目・教員!$A$1:$B$355,2,0),"")</f>
        <v/>
      </c>
      <c r="J591" s="993"/>
      <c r="K591" s="995" t="str">
        <f>IFERROR(VLOOKUP(K590,科目・教員!$A$1:$B$355,2,0),"")</f>
        <v/>
      </c>
      <c r="L591" s="995"/>
      <c r="M591" s="992" t="str">
        <f>IFERROR(VLOOKUP(M590,科目・教員!$A$1:$B$355,2,0),"")</f>
        <v>萱間　真美</v>
      </c>
      <c r="N591" s="993"/>
      <c r="O591" s="995" t="str">
        <f>IFERROR(VLOOKUP(O590,科目・教員!$A$1:$B$355,2,0),"")</f>
        <v/>
      </c>
      <c r="P591" s="993"/>
      <c r="Q591" s="995" t="str">
        <f>IFERROR(VLOOKUP(Q590,科目・教員!$A$1:$B$355,2,0),"")</f>
        <v/>
      </c>
      <c r="R591" s="993"/>
      <c r="S591" s="995" t="str">
        <f>IFERROR(VLOOKUP(S590,科目・教員!$A$1:$B$355,2,0),"")</f>
        <v/>
      </c>
      <c r="T591" s="993"/>
      <c r="U591" s="842" t="s">
        <v>70</v>
      </c>
      <c r="V591" s="870" t="s">
        <v>356</v>
      </c>
      <c r="W591" s="16"/>
      <c r="Z591" s="1000"/>
      <c r="AA591" s="986"/>
      <c r="AB591" s="986"/>
      <c r="AC591" s="1140"/>
      <c r="AD591" s="986"/>
      <c r="AE591" s="986"/>
      <c r="AF591" s="986"/>
      <c r="AG591" s="1140"/>
      <c r="AH591" s="986"/>
      <c r="AI591" s="986"/>
      <c r="AJ591" s="986"/>
      <c r="AK591" s="986"/>
      <c r="AL591" s="986"/>
      <c r="AM591" s="986"/>
      <c r="AN591" s="986"/>
      <c r="AO591" s="986"/>
      <c r="AP591" s="986"/>
      <c r="AQ591" s="986"/>
      <c r="AR591" s="986"/>
      <c r="AS591" s="986"/>
      <c r="AT591" s="986"/>
      <c r="AU591" s="986"/>
      <c r="AV591" s="986"/>
      <c r="AW591" s="986"/>
      <c r="AX591" s="986"/>
      <c r="AY591" s="986"/>
      <c r="AZ591" s="986"/>
      <c r="BA591" s="986"/>
      <c r="BB591" s="986"/>
      <c r="BC591" s="986"/>
      <c r="BD591" s="986"/>
      <c r="BE591" s="986"/>
      <c r="BF591" s="986"/>
      <c r="BG591" s="986"/>
      <c r="BH591" s="986"/>
      <c r="BI591" s="986"/>
      <c r="BJ591" s="986"/>
      <c r="BK591" s="974"/>
      <c r="BL591" s="974"/>
      <c r="BM591" s="974"/>
      <c r="BN591" s="986"/>
      <c r="BO591" s="986"/>
      <c r="BP591" s="986"/>
      <c r="BQ591" s="986"/>
      <c r="BR591" s="986"/>
      <c r="BS591" s="986"/>
      <c r="BT591" s="986"/>
      <c r="BU591" s="986"/>
      <c r="BV591" s="986"/>
    </row>
    <row r="592" spans="1:74" ht="13.5" customHeight="1">
      <c r="A592" s="1000"/>
      <c r="B592" s="14" t="s">
        <v>69</v>
      </c>
      <c r="C592" s="992" t="str">
        <f>VLOOKUP($C577,'2026年度(1年前期)'!$B$5:$N$208,COLUMN('2026年度(1年前期)'!$G$5)+1,0)&amp;""</f>
        <v>101</v>
      </c>
      <c r="D592" s="993"/>
      <c r="E592" s="994" t="str">
        <f>VLOOKUP($C577,'2026年度(2年前期)'!$B$5:$N$208,COLUMN('2026年度(2年前期)'!$G$5)+1,0)&amp;""</f>
        <v>202・基礎実</v>
      </c>
      <c r="F592" s="993"/>
      <c r="G592" s="994" t="str">
        <f>VLOOKUP($C577,'2026年度(3年前期)'!$B$5:$N$208,COLUMN('2026年度(3年前期)'!$G$5)+1,0)&amp;""</f>
        <v>301</v>
      </c>
      <c r="H592" s="993"/>
      <c r="I592" s="994" t="str">
        <f>VLOOKUP($C577,'2026年度(4年前期)'!$B$5:$N$208,COLUMN('2026年度(4年前期)'!$G$5)+1,0)&amp;""</f>
        <v>NCGMトラベルCL</v>
      </c>
      <c r="J592" s="993"/>
      <c r="K592" s="995" t="str">
        <f>VLOOKUP($C577,'2026年度(助産前期)'!$B$5:$N$208,COLUMN('2026年度(助産前期)'!$G$5)+1,0)&amp;""</f>
        <v/>
      </c>
      <c r="L592" s="995"/>
      <c r="M592" s="992" t="str">
        <f>VLOOKUP($C577,'2026年度(M1前期)'!$B$5:$N$208,COLUMN('2026年度(M1前期)'!$G$5)+1,0)&amp;""</f>
        <v>臨床講義室1</v>
      </c>
      <c r="N592" s="993"/>
      <c r="O592" s="995" t="str">
        <f>VLOOKUP($C577,'2026年度(M2前期)'!$B$5:$N$208,COLUMN('2026年度(M2前期)'!$G$5)+1,0)&amp;""</f>
        <v/>
      </c>
      <c r="P592" s="993"/>
      <c r="Q592" s="995" t="str">
        <f>VLOOKUP($C577,'2026年度(D1前期)'!$B$5:$N$208,COLUMN('2026年度(D1前期)'!$G$5)+1,0)&amp;""</f>
        <v/>
      </c>
      <c r="R592" s="993"/>
      <c r="S592" s="995" t="str">
        <f>VLOOKUP($C577,'2026年度(D23前期)'!$B$5:$N$208,COLUMN('2026年度(D23前期)'!$G$5)+1,0)&amp;""</f>
        <v/>
      </c>
      <c r="T592" s="993"/>
      <c r="U592" s="842"/>
      <c r="V592" s="870" t="s">
        <v>357</v>
      </c>
      <c r="W592" s="16"/>
      <c r="Z592" s="1000"/>
      <c r="AA592" s="986"/>
      <c r="AB592" s="986"/>
      <c r="AC592" s="1140"/>
      <c r="AD592" s="986"/>
      <c r="AE592" s="986"/>
      <c r="AF592" s="986"/>
      <c r="AG592" s="1140"/>
      <c r="AH592" s="986"/>
      <c r="AI592" s="986"/>
      <c r="AJ592" s="986"/>
      <c r="AK592" s="986"/>
      <c r="AL592" s="986"/>
      <c r="AM592" s="986"/>
      <c r="AN592" s="986"/>
      <c r="AO592" s="986"/>
      <c r="AP592" s="986"/>
      <c r="AQ592" s="986"/>
      <c r="AR592" s="986"/>
      <c r="AS592" s="986"/>
      <c r="AT592" s="986"/>
      <c r="AU592" s="986"/>
      <c r="AV592" s="986"/>
      <c r="AW592" s="986"/>
      <c r="AX592" s="986"/>
      <c r="AY592" s="986"/>
      <c r="AZ592" s="986"/>
      <c r="BA592" s="986"/>
      <c r="BB592" s="986"/>
      <c r="BC592" s="986"/>
      <c r="BD592" s="986"/>
      <c r="BE592" s="986"/>
      <c r="BF592" s="986"/>
      <c r="BG592" s="986"/>
      <c r="BH592" s="986"/>
      <c r="BI592" s="986"/>
      <c r="BJ592" s="986"/>
      <c r="BK592" s="974"/>
      <c r="BL592" s="974"/>
      <c r="BM592" s="974"/>
      <c r="BN592" s="986"/>
      <c r="BO592" s="986"/>
      <c r="BP592" s="986"/>
      <c r="BQ592" s="986"/>
      <c r="BR592" s="986"/>
      <c r="BS592" s="986"/>
      <c r="BT592" s="986"/>
      <c r="BU592" s="986"/>
      <c r="BV592" s="986"/>
    </row>
    <row r="593" spans="1:74" ht="13.5" customHeight="1">
      <c r="A593" s="1017"/>
      <c r="B593" s="15" t="s">
        <v>63</v>
      </c>
      <c r="C593" s="1007"/>
      <c r="D593" s="1008"/>
      <c r="E593" s="1047"/>
      <c r="F593" s="1008"/>
      <c r="G593" s="988"/>
      <c r="H593" s="989"/>
      <c r="I593" s="988"/>
      <c r="J593" s="989"/>
      <c r="K593" s="990"/>
      <c r="L593" s="990"/>
      <c r="M593" s="991"/>
      <c r="N593" s="989"/>
      <c r="O593" s="990"/>
      <c r="P593" s="989"/>
      <c r="Q593" s="990"/>
      <c r="R593" s="989"/>
      <c r="S593" s="990"/>
      <c r="T593" s="989"/>
      <c r="U593" s="842"/>
      <c r="V593" s="870" t="s">
        <v>358</v>
      </c>
      <c r="W593" s="16"/>
      <c r="Z593" s="1001"/>
      <c r="AA593" s="987"/>
      <c r="AB593" s="987"/>
      <c r="AC593" s="1141"/>
      <c r="AD593" s="987"/>
      <c r="AE593" s="987"/>
      <c r="AF593" s="987"/>
      <c r="AG593" s="1141"/>
      <c r="AH593" s="987"/>
      <c r="AI593" s="987"/>
      <c r="AJ593" s="987"/>
      <c r="AK593" s="987"/>
      <c r="AL593" s="987"/>
      <c r="AM593" s="987"/>
      <c r="AN593" s="987"/>
      <c r="AO593" s="987"/>
      <c r="AP593" s="987"/>
      <c r="AQ593" s="987"/>
      <c r="AR593" s="987"/>
      <c r="AS593" s="987"/>
      <c r="AT593" s="987"/>
      <c r="AU593" s="987"/>
      <c r="AV593" s="987"/>
      <c r="AW593" s="987"/>
      <c r="AX593" s="987"/>
      <c r="AY593" s="987"/>
      <c r="AZ593" s="987"/>
      <c r="BA593" s="987"/>
      <c r="BB593" s="987"/>
      <c r="BC593" s="987"/>
      <c r="BD593" s="987"/>
      <c r="BE593" s="987"/>
      <c r="BF593" s="987"/>
      <c r="BG593" s="987"/>
      <c r="BH593" s="987"/>
      <c r="BI593" s="987"/>
      <c r="BJ593" s="987"/>
      <c r="BK593" s="975"/>
      <c r="BL593" s="975"/>
      <c r="BM593" s="975"/>
      <c r="BN593" s="987"/>
      <c r="BO593" s="987"/>
      <c r="BP593" s="987"/>
      <c r="BQ593" s="987"/>
      <c r="BR593" s="987"/>
      <c r="BS593" s="987"/>
      <c r="BT593" s="987"/>
      <c r="BU593" s="987"/>
      <c r="BV593" s="987"/>
    </row>
    <row r="594" spans="1:74" ht="12.95" customHeight="1">
      <c r="A594" s="1000" t="s">
        <v>75</v>
      </c>
      <c r="B594" s="14" t="s">
        <v>53</v>
      </c>
      <c r="C594" s="996" t="str">
        <f>VLOOKUP($C577,'2026年度(1年前期)'!$B$5:$N$208,COLUMN('2026年度(1年前期)'!$I$5),0)&amp;""</f>
        <v>人体の構造と機能Ⅰ</v>
      </c>
      <c r="D594" s="997"/>
      <c r="E594" s="1002" t="str">
        <f>VLOOKUP($C577,'2026年度(2年前期)'!$B$5:$N$208,COLUMN('2026年度(2年前期)'!$I$5),0)&amp;""</f>
        <v>生活援助論Ⅲ(AB)</v>
      </c>
      <c r="F594" s="997"/>
      <c r="G594" s="1002" t="str">
        <f>VLOOKUP($C577,'2026年度(3年前期)'!$B$5:$N$208,COLUMN('2026年度(3年前期)'!$I$5),0)&amp;""</f>
        <v>政策医療看護論Ⅰ</v>
      </c>
      <c r="H594" s="997"/>
      <c r="I594" s="1002" t="str">
        <f>VLOOKUP($C577,'2026年度(4年前期)'!$B$5:$N$208,COLUMN('2026年度(4年前期)'!$I$5),0)&amp;""</f>
        <v>A肝①･破傷風･狂犬病①　予防接種</v>
      </c>
      <c r="J594" s="997"/>
      <c r="K594" s="998" t="str">
        <f>VLOOKUP($C577,'2026年度(助産前期)'!$B$5:$N$208,COLUMN('2026年度(助産前期)'!$I$5),0)&amp;""</f>
        <v/>
      </c>
      <c r="L594" s="998"/>
      <c r="M594" s="996" t="str">
        <f>VLOOKUP($C577,'2026年度(M1前期)'!$B$5:$N$208,COLUMN('2026年度(M1前期)'!$I$5),0)&amp;""</f>
        <v>看護研究法</v>
      </c>
      <c r="N594" s="997"/>
      <c r="O594" s="998" t="str">
        <f>VLOOKUP($C577,'2026年度(M2前期)'!$B$5:$N$208,COLUMN('2026年度(M2前期)'!$I$5),0)&amp;""</f>
        <v>特別研究</v>
      </c>
      <c r="P594" s="997"/>
      <c r="Q594" s="998" t="str">
        <f>VLOOKUP($C577,'2026年度(D1前期)'!$B$5:$N$208,COLUMN('2026年度(D1前期)'!$I$5),0)&amp;""</f>
        <v/>
      </c>
      <c r="R594" s="997"/>
      <c r="S594" s="998" t="str">
        <f>VLOOKUP($C577,'2026年度(D23前期)'!$B$5:$N$208,COLUMN('2026年度(D23前期)'!$I$5),0)&amp;""</f>
        <v>特別研究</v>
      </c>
      <c r="T594" s="997"/>
      <c r="U594" s="16"/>
      <c r="V594" s="763" t="s">
        <v>160</v>
      </c>
      <c r="Z594" s="1000" t="str">
        <f>A594</f>
        <v>４時限（15：10～16：40）</v>
      </c>
      <c r="AA594" s="985" t="s">
        <v>355</v>
      </c>
      <c r="AB594" s="985"/>
      <c r="AC594" s="985"/>
      <c r="AD594" s="985"/>
      <c r="AE594" s="985"/>
      <c r="AF594" s="985"/>
      <c r="AG594" s="985"/>
      <c r="AH594" s="985" t="s">
        <v>227</v>
      </c>
      <c r="AI594" s="985"/>
      <c r="AJ594" s="985"/>
      <c r="AK594" s="985"/>
      <c r="AL594" s="985"/>
      <c r="AM594" s="985"/>
      <c r="AN594" s="985"/>
      <c r="AO594" s="985"/>
      <c r="AP594" s="985"/>
      <c r="AQ594" s="985"/>
      <c r="AR594" s="985"/>
      <c r="AS594" s="985"/>
      <c r="AT594" s="985"/>
      <c r="AU594" s="985"/>
      <c r="AV594" s="985" t="s">
        <v>134</v>
      </c>
      <c r="AW594" s="985" t="s">
        <v>359</v>
      </c>
      <c r="AX594" s="985"/>
      <c r="AY594" s="985"/>
      <c r="AZ594" s="985"/>
      <c r="BA594" s="985" t="s">
        <v>301</v>
      </c>
      <c r="BB594" s="985"/>
      <c r="BC594" s="985"/>
      <c r="BD594" s="985"/>
      <c r="BE594" s="985"/>
      <c r="BF594" s="985"/>
      <c r="BG594" s="985"/>
      <c r="BH594" s="985"/>
      <c r="BI594" s="985" t="s">
        <v>350</v>
      </c>
      <c r="BJ594" s="985" t="s">
        <v>360</v>
      </c>
      <c r="BK594" s="973"/>
      <c r="BL594" s="973"/>
      <c r="BM594" s="973"/>
      <c r="BN594" s="985"/>
      <c r="BO594" s="985"/>
      <c r="BP594" s="985"/>
      <c r="BQ594" s="985"/>
      <c r="BR594" s="985"/>
      <c r="BS594" s="985"/>
      <c r="BT594" s="985"/>
      <c r="BU594" s="985"/>
      <c r="BV594" s="985"/>
    </row>
    <row r="595" spans="1:74" ht="13.5" customHeight="1">
      <c r="A595" s="1000"/>
      <c r="B595" s="14" t="s">
        <v>58</v>
      </c>
      <c r="C595" s="992" t="str">
        <f>IFERROR(VLOOKUP(C594,科目・教員!$A$1:$B$355,2,0),"")</f>
        <v>本間　典子</v>
      </c>
      <c r="D595" s="993"/>
      <c r="E595" s="994" t="str">
        <f>IFERROR(VLOOKUP(E594,科目・教員!$A$1:$B$355,2,0),"")</f>
        <v>矢富　有見子</v>
      </c>
      <c r="F595" s="993"/>
      <c r="G595" s="994" t="str">
        <f>IFERROR(VLOOKUP(G594,科目・教員!$A$1:$B$355,2,0),"")</f>
        <v>西岡　みどり</v>
      </c>
      <c r="H595" s="993"/>
      <c r="I595" s="994" t="str">
        <f>IFERROR(VLOOKUP(I594,科目・教員!$A$1:$B$355,2,0),"")</f>
        <v/>
      </c>
      <c r="J595" s="993"/>
      <c r="K595" s="995" t="str">
        <f>IFERROR(VLOOKUP(K594,科目・教員!$A$1:$B$355,2,0),"")</f>
        <v/>
      </c>
      <c r="L595" s="995"/>
      <c r="M595" s="992" t="str">
        <f>IFERROR(VLOOKUP(M594,科目・教員!$A$1:$B$355,2,0),"")</f>
        <v>萱間　真美</v>
      </c>
      <c r="N595" s="993"/>
      <c r="O595" s="995" t="str">
        <f>IFERROR(VLOOKUP(O594,科目・教員!$A$1:$B$355,2,0),"")</f>
        <v/>
      </c>
      <c r="P595" s="993"/>
      <c r="Q595" s="995" t="str">
        <f>IFERROR(VLOOKUP(Q594,科目・教員!$A$1:$B$355,2,0),"")</f>
        <v/>
      </c>
      <c r="R595" s="993"/>
      <c r="S595" s="995" t="str">
        <f>IFERROR(VLOOKUP(S594,科目・教員!$A$1:$B$355,2,0),"")</f>
        <v/>
      </c>
      <c r="T595" s="993"/>
      <c r="U595" s="16"/>
      <c r="V595" s="763" t="s">
        <v>202</v>
      </c>
      <c r="Z595" s="1000"/>
      <c r="AA595" s="986"/>
      <c r="AB595" s="986"/>
      <c r="AC595" s="986"/>
      <c r="AD595" s="986"/>
      <c r="AE595" s="986"/>
      <c r="AF595" s="986"/>
      <c r="AG595" s="986"/>
      <c r="AH595" s="986"/>
      <c r="AI595" s="986"/>
      <c r="AJ595" s="986"/>
      <c r="AK595" s="986"/>
      <c r="AL595" s="986"/>
      <c r="AM595" s="986"/>
      <c r="AN595" s="986"/>
      <c r="AO595" s="986"/>
      <c r="AP595" s="986"/>
      <c r="AQ595" s="986"/>
      <c r="AR595" s="986"/>
      <c r="AS595" s="986"/>
      <c r="AT595" s="986"/>
      <c r="AU595" s="986"/>
      <c r="AV595" s="986"/>
      <c r="AW595" s="986"/>
      <c r="AX595" s="986"/>
      <c r="AY595" s="986"/>
      <c r="AZ595" s="986"/>
      <c r="BA595" s="986"/>
      <c r="BB595" s="986"/>
      <c r="BC595" s="986"/>
      <c r="BD595" s="986"/>
      <c r="BE595" s="986"/>
      <c r="BF595" s="986"/>
      <c r="BG595" s="986"/>
      <c r="BH595" s="986"/>
      <c r="BI595" s="986"/>
      <c r="BJ595" s="986"/>
      <c r="BK595" s="974"/>
      <c r="BL595" s="974"/>
      <c r="BM595" s="974"/>
      <c r="BN595" s="986"/>
      <c r="BO595" s="986"/>
      <c r="BP595" s="986"/>
      <c r="BQ595" s="986"/>
      <c r="BR595" s="986"/>
      <c r="BS595" s="986"/>
      <c r="BT595" s="986"/>
      <c r="BU595" s="986"/>
      <c r="BV595" s="986"/>
    </row>
    <row r="596" spans="1:74" ht="12.95" customHeight="1">
      <c r="A596" s="1000"/>
      <c r="B596" s="14" t="s">
        <v>69</v>
      </c>
      <c r="C596" s="992" t="str">
        <f>VLOOKUP($C577,'2026年度(1年前期)'!$B$5:$N$208,COLUMN('2026年度(1年前期)'!$I$5)+1,0)&amp;""</f>
        <v>101</v>
      </c>
      <c r="D596" s="993"/>
      <c r="E596" s="994" t="str">
        <f>VLOOKUP($C577,'2026年度(2年前期)'!$B$5:$N$208,COLUMN('2026年度(2年前期)'!$I$5)+1,0)&amp;""</f>
        <v>202・基礎実</v>
      </c>
      <c r="F596" s="993"/>
      <c r="G596" s="994" t="str">
        <f>VLOOKUP($C577,'2026年度(3年前期)'!$B$5:$N$208,COLUMN('2026年度(3年前期)'!$I$5)+1,0)&amp;""</f>
        <v>301</v>
      </c>
      <c r="H596" s="993"/>
      <c r="I596" s="994" t="str">
        <f>VLOOKUP($C577,'2026年度(4年前期)'!$B$5:$N$208,COLUMN('2026年度(4年前期)'!$I$5)+1,0)&amp;""</f>
        <v>NCGMトラベルCL</v>
      </c>
      <c r="J596" s="993"/>
      <c r="K596" s="995" t="str">
        <f>VLOOKUP($C577,'2026年度(助産前期)'!$B$5:$N$208,COLUMN('2026年度(助産前期)'!$I$5)+1,0)&amp;""</f>
        <v/>
      </c>
      <c r="L596" s="995"/>
      <c r="M596" s="992" t="str">
        <f>VLOOKUP($C577,'2026年度(M1前期)'!$B$5:$N$208,COLUMN('2026年度(M1前期)'!$I$5)+1,0)&amp;""</f>
        <v>臨床講義室1</v>
      </c>
      <c r="N596" s="993"/>
      <c r="O596" s="995" t="str">
        <f>VLOOKUP($C577,'2026年度(M2前期)'!$B$5:$N$208,COLUMN('2026年度(M2前期)'!$I$5)+1,0)&amp;""</f>
        <v/>
      </c>
      <c r="P596" s="993"/>
      <c r="Q596" s="995" t="str">
        <f>VLOOKUP($C577,'2026年度(D1前期)'!$B$5:$N$208,COLUMN('2026年度(D1前期)'!$I$5)+1,0)&amp;""</f>
        <v/>
      </c>
      <c r="R596" s="993"/>
      <c r="S596" s="995" t="str">
        <f>VLOOKUP($C577,'2026年度(D23前期)'!$B$5:$N$208,COLUMN('2026年度(D23前期)'!$I$5)+1,0)&amp;""</f>
        <v/>
      </c>
      <c r="T596" s="993"/>
      <c r="U596" s="16"/>
      <c r="V596" s="763" t="s">
        <v>360</v>
      </c>
      <c r="Z596" s="1000"/>
      <c r="AA596" s="986"/>
      <c r="AB596" s="986"/>
      <c r="AC596" s="986"/>
      <c r="AD596" s="986"/>
      <c r="AE596" s="986"/>
      <c r="AF596" s="986"/>
      <c r="AG596" s="986"/>
      <c r="AH596" s="986"/>
      <c r="AI596" s="986"/>
      <c r="AJ596" s="986"/>
      <c r="AK596" s="986"/>
      <c r="AL596" s="986"/>
      <c r="AM596" s="986"/>
      <c r="AN596" s="986"/>
      <c r="AO596" s="986"/>
      <c r="AP596" s="986"/>
      <c r="AQ596" s="986"/>
      <c r="AR596" s="986"/>
      <c r="AS596" s="986"/>
      <c r="AT596" s="986"/>
      <c r="AU596" s="986"/>
      <c r="AV596" s="986"/>
      <c r="AW596" s="986"/>
      <c r="AX596" s="986"/>
      <c r="AY596" s="986"/>
      <c r="AZ596" s="986"/>
      <c r="BA596" s="986"/>
      <c r="BB596" s="986"/>
      <c r="BC596" s="986"/>
      <c r="BD596" s="986"/>
      <c r="BE596" s="986"/>
      <c r="BF596" s="986"/>
      <c r="BG596" s="986"/>
      <c r="BH596" s="986"/>
      <c r="BI596" s="986"/>
      <c r="BJ596" s="986"/>
      <c r="BK596" s="974"/>
      <c r="BL596" s="974"/>
      <c r="BM596" s="974"/>
      <c r="BN596" s="986"/>
      <c r="BO596" s="986"/>
      <c r="BP596" s="986"/>
      <c r="BQ596" s="986"/>
      <c r="BR596" s="986"/>
      <c r="BS596" s="986"/>
      <c r="BT596" s="986"/>
      <c r="BU596" s="986"/>
      <c r="BV596" s="986"/>
    </row>
    <row r="597" spans="1:74" ht="12.95" customHeight="1">
      <c r="A597" s="1001"/>
      <c r="B597" s="15" t="s">
        <v>63</v>
      </c>
      <c r="C597" s="1117"/>
      <c r="D597" s="1167"/>
      <c r="E597" s="1047"/>
      <c r="F597" s="1008"/>
      <c r="G597" s="988"/>
      <c r="H597" s="989"/>
      <c r="I597" s="988"/>
      <c r="J597" s="989"/>
      <c r="K597" s="990"/>
      <c r="L597" s="990"/>
      <c r="M597" s="991"/>
      <c r="N597" s="989"/>
      <c r="O597" s="990"/>
      <c r="P597" s="989"/>
      <c r="Q597" s="990"/>
      <c r="R597" s="989"/>
      <c r="S597" s="990"/>
      <c r="T597" s="989"/>
      <c r="U597" s="16"/>
      <c r="V597" s="763" t="s">
        <v>204</v>
      </c>
      <c r="Z597" s="1001"/>
      <c r="AA597" s="987"/>
      <c r="AB597" s="987"/>
      <c r="AC597" s="987"/>
      <c r="AD597" s="987"/>
      <c r="AE597" s="987"/>
      <c r="AF597" s="987"/>
      <c r="AG597" s="987"/>
      <c r="AH597" s="987"/>
      <c r="AI597" s="987"/>
      <c r="AJ597" s="987"/>
      <c r="AK597" s="987"/>
      <c r="AL597" s="987"/>
      <c r="AM597" s="987"/>
      <c r="AN597" s="987"/>
      <c r="AO597" s="987"/>
      <c r="AP597" s="987"/>
      <c r="AQ597" s="987"/>
      <c r="AR597" s="987"/>
      <c r="AS597" s="987"/>
      <c r="AT597" s="987"/>
      <c r="AU597" s="987"/>
      <c r="AV597" s="987"/>
      <c r="AW597" s="987"/>
      <c r="AX597" s="987"/>
      <c r="AY597" s="987"/>
      <c r="AZ597" s="987"/>
      <c r="BA597" s="987"/>
      <c r="BB597" s="987"/>
      <c r="BC597" s="987"/>
      <c r="BD597" s="987"/>
      <c r="BE597" s="987"/>
      <c r="BF597" s="987"/>
      <c r="BG597" s="987"/>
      <c r="BH597" s="987"/>
      <c r="BI597" s="987"/>
      <c r="BJ597" s="987"/>
      <c r="BK597" s="975"/>
      <c r="BL597" s="975"/>
      <c r="BM597" s="975"/>
      <c r="BN597" s="987"/>
      <c r="BO597" s="987"/>
      <c r="BP597" s="987"/>
      <c r="BQ597" s="987"/>
      <c r="BR597" s="987"/>
      <c r="BS597" s="987"/>
      <c r="BT597" s="987"/>
      <c r="BU597" s="987"/>
      <c r="BV597" s="987"/>
    </row>
    <row r="598" spans="1:74" ht="13.5" customHeight="1">
      <c r="A598" s="1000" t="s">
        <v>78</v>
      </c>
      <c r="B598" s="14" t="s">
        <v>53</v>
      </c>
      <c r="C598" s="1093" t="str">
        <f>VLOOKUP($C577,'2026年度(1年前期)'!$B$5:$N$208,COLUMN('2026年度(1年前期)'!$K$5),0)&amp;""</f>
        <v>フランス語</v>
      </c>
      <c r="D598" s="1063"/>
      <c r="E598" s="1002" t="str">
        <f>VLOOKUP($C577,'2026年度(2年前期)'!$B$5:$N$208,COLUMN('2026年度(2年前期)'!$K$5),0)&amp;""</f>
        <v/>
      </c>
      <c r="F598" s="997"/>
      <c r="G598" s="1002" t="str">
        <f>VLOOKUP($C577,'2026年度(3年前期)'!$B$5:$N$208,COLUMN('2026年度(3年前期)'!$K$5),0)&amp;""</f>
        <v/>
      </c>
      <c r="H598" s="997"/>
      <c r="I598" s="1002" t="str">
        <f>VLOOKUP($C577,'2026年度(4年前期)'!$B$5:$N$208,COLUMN('2026年度(4年前期)'!$K$5),0)&amp;""</f>
        <v/>
      </c>
      <c r="J598" s="997"/>
      <c r="K598" s="998" t="str">
        <f>VLOOKUP($C577,'2026年度(助産前期)'!$B$5:$N$208,COLUMN('2026年度(助産前期)'!$K$5),0)&amp;""</f>
        <v/>
      </c>
      <c r="L598" s="998"/>
      <c r="M598" s="996" t="str">
        <f>VLOOKUP($C577,'2026年度(M1前期)'!$B$5:$N$208,COLUMN('2026年度(M1前期)'!$K$5),0)&amp;""</f>
        <v/>
      </c>
      <c r="N598" s="997"/>
      <c r="O598" s="998" t="str">
        <f>VLOOKUP($C577,'2026年度(M2前期)'!$B$5:$N$208,COLUMN('2026年度(M2前期)'!$K$5),0)&amp;""</f>
        <v/>
      </c>
      <c r="P598" s="997"/>
      <c r="Q598" s="998" t="str">
        <f>VLOOKUP($C577,'2026年度(D1前期)'!$B$5:$N$208,COLUMN('2026年度(D1前期)'!$K$5),0)&amp;""</f>
        <v/>
      </c>
      <c r="R598" s="997"/>
      <c r="S598" s="998" t="str">
        <f>VLOOKUP($C577,'2026年度(D23前期)'!$B$5:$N$208,COLUMN('2026年度(D23前期)'!$K$5),0)&amp;""</f>
        <v/>
      </c>
      <c r="T598" s="997"/>
      <c r="U598" s="771" t="s">
        <v>114</v>
      </c>
      <c r="V598" s="16"/>
      <c r="Y598" s="672"/>
      <c r="Z598" s="1000" t="str">
        <f>A598</f>
        <v>５時限（16：50～18：20）</v>
      </c>
      <c r="AA598" s="985" t="s">
        <v>304</v>
      </c>
      <c r="AB598" s="985"/>
      <c r="AC598" s="985"/>
      <c r="AD598" s="985"/>
      <c r="AE598" s="985"/>
      <c r="AF598" s="985"/>
      <c r="AG598" s="985"/>
      <c r="AH598" s="985"/>
      <c r="AI598" s="985"/>
      <c r="AJ598" s="985"/>
      <c r="AK598" s="985"/>
      <c r="AL598" s="985"/>
      <c r="AM598" s="985"/>
      <c r="AN598" s="985"/>
      <c r="AO598" s="985"/>
      <c r="AP598" s="985"/>
      <c r="AQ598" s="985"/>
      <c r="AR598" s="985"/>
      <c r="AS598" s="985"/>
      <c r="AT598" s="985"/>
      <c r="AU598" s="985"/>
      <c r="AV598" s="985" t="s">
        <v>134</v>
      </c>
      <c r="AW598" s="985"/>
      <c r="AX598" s="985"/>
      <c r="AY598" s="985"/>
      <c r="AZ598" s="985"/>
      <c r="BA598" s="985"/>
      <c r="BB598" s="985"/>
      <c r="BC598" s="985"/>
      <c r="BD598" s="985"/>
      <c r="BE598" s="985"/>
      <c r="BF598" s="985"/>
      <c r="BG598" s="985"/>
      <c r="BH598" s="985"/>
      <c r="BI598" s="985"/>
      <c r="BJ598" s="985" t="s">
        <v>173</v>
      </c>
      <c r="BK598" s="973"/>
      <c r="BL598" s="973"/>
      <c r="BM598" s="973"/>
      <c r="BN598" s="985"/>
      <c r="BO598" s="985"/>
      <c r="BP598" s="985"/>
      <c r="BQ598" s="985"/>
      <c r="BR598" s="985"/>
      <c r="BS598" s="985"/>
      <c r="BT598" s="985"/>
      <c r="BU598" s="985"/>
      <c r="BV598" s="985"/>
    </row>
    <row r="599" spans="1:74" ht="12.95" customHeight="1">
      <c r="A599" s="1000"/>
      <c r="B599" s="14" t="s">
        <v>58</v>
      </c>
      <c r="C599" s="1092" t="str">
        <f>IFERROR(VLOOKUP(C598,科目・教員!$A$1:$B$355,2,0),"")</f>
        <v>小西　英則</v>
      </c>
      <c r="D599" s="1061"/>
      <c r="E599" s="994" t="str">
        <f>IFERROR(VLOOKUP(E598,科目・教員!$A$1:$B$355,2,0),"")</f>
        <v/>
      </c>
      <c r="F599" s="993"/>
      <c r="G599" s="994" t="str">
        <f>IFERROR(VLOOKUP(G598,科目・教員!$A$1:$B$355,2,0),"")</f>
        <v/>
      </c>
      <c r="H599" s="993"/>
      <c r="I599" s="994" t="str">
        <f>IFERROR(VLOOKUP(I598,科目・教員!$A$1:$B$355,2,0),"")</f>
        <v/>
      </c>
      <c r="J599" s="993"/>
      <c r="K599" s="995" t="str">
        <f>IFERROR(VLOOKUP(K598,科目・教員!$A$1:$B$355,2,0),"")</f>
        <v/>
      </c>
      <c r="L599" s="995"/>
      <c r="M599" s="992" t="str">
        <f>IFERROR(VLOOKUP(M598,科目・教員!$A$1:$B$355,2,0),"")</f>
        <v/>
      </c>
      <c r="N599" s="993"/>
      <c r="O599" s="995" t="str">
        <f>IFERROR(VLOOKUP(O598,科目・教員!$A$1:$B$355,2,0),"")</f>
        <v/>
      </c>
      <c r="P599" s="993"/>
      <c r="Q599" s="995" t="str">
        <f>IFERROR(VLOOKUP(Q598,科目・教員!$A$1:$B$355,2,0),"")</f>
        <v/>
      </c>
      <c r="R599" s="993"/>
      <c r="S599" s="995" t="str">
        <f>IFERROR(VLOOKUP(S598,科目・教員!$A$1:$B$355,2,0),"")</f>
        <v/>
      </c>
      <c r="T599" s="993"/>
      <c r="U599" s="772" t="s">
        <v>174</v>
      </c>
      <c r="V599" s="16"/>
      <c r="Y599" s="672"/>
      <c r="Z599" s="1000"/>
      <c r="AA599" s="986"/>
      <c r="AB599" s="986"/>
      <c r="AC599" s="986"/>
      <c r="AD599" s="986"/>
      <c r="AE599" s="986"/>
      <c r="AF599" s="986"/>
      <c r="AG599" s="986"/>
      <c r="AH599" s="986"/>
      <c r="AI599" s="986"/>
      <c r="AJ599" s="986"/>
      <c r="AK599" s="986"/>
      <c r="AL599" s="986"/>
      <c r="AM599" s="986"/>
      <c r="AN599" s="986"/>
      <c r="AO599" s="986"/>
      <c r="AP599" s="986"/>
      <c r="AQ599" s="986"/>
      <c r="AR599" s="986"/>
      <c r="AS599" s="986"/>
      <c r="AT599" s="986"/>
      <c r="AU599" s="986"/>
      <c r="AV599" s="986"/>
      <c r="AW599" s="986"/>
      <c r="AX599" s="986"/>
      <c r="AY599" s="986"/>
      <c r="AZ599" s="986"/>
      <c r="BA599" s="986"/>
      <c r="BB599" s="986"/>
      <c r="BC599" s="986"/>
      <c r="BD599" s="986"/>
      <c r="BE599" s="986"/>
      <c r="BF599" s="986"/>
      <c r="BG599" s="986"/>
      <c r="BH599" s="986"/>
      <c r="BI599" s="986"/>
      <c r="BJ599" s="986"/>
      <c r="BK599" s="974"/>
      <c r="BL599" s="974"/>
      <c r="BM599" s="974"/>
      <c r="BN599" s="986"/>
      <c r="BO599" s="986"/>
      <c r="BP599" s="986"/>
      <c r="BQ599" s="986"/>
      <c r="BR599" s="986"/>
      <c r="BS599" s="986"/>
      <c r="BT599" s="986"/>
      <c r="BU599" s="986"/>
      <c r="BV599" s="986"/>
    </row>
    <row r="600" spans="1:74" ht="12.95" customHeight="1">
      <c r="A600" s="1000"/>
      <c r="B600" s="14" t="s">
        <v>69</v>
      </c>
      <c r="C600" s="1092" t="str">
        <f>VLOOKUP($C577,'2026年度(1年前期)'!$B$5:$N$208,COLUMN('2026年度(1年前期)'!$K$5)+1,0)&amp;""</f>
        <v>101</v>
      </c>
      <c r="D600" s="1061"/>
      <c r="E600" s="994" t="str">
        <f>VLOOKUP($C577,'2026年度(2年前期)'!$B$5:$N$208,COLUMN('2026年度(2年前期)'!$K$5)+1,0)&amp;""</f>
        <v/>
      </c>
      <c r="F600" s="993"/>
      <c r="G600" s="994" t="str">
        <f>VLOOKUP($C577,'2026年度(3年前期)'!$B$5:$N$208,COLUMN('2026年度(3年前期)'!$K$5)+1,0)&amp;""</f>
        <v/>
      </c>
      <c r="H600" s="993"/>
      <c r="I600" s="994" t="str">
        <f>VLOOKUP($C577,'2026年度(4年前期)'!$B$5:$N$208,COLUMN('2026年度(4年前期)'!$K$5)+1,0)&amp;""</f>
        <v/>
      </c>
      <c r="J600" s="993"/>
      <c r="K600" s="995" t="str">
        <f>VLOOKUP($C577,'2026年度(助産前期)'!$B$5:$N$208,COLUMN('2026年度(助産前期)'!$K$5)+1,0)&amp;""</f>
        <v/>
      </c>
      <c r="L600" s="995"/>
      <c r="M600" s="992" t="str">
        <f>VLOOKUP($C577,'2026年度(M1前期)'!$B$5:$N$208,COLUMN('2026年度(M1前期)'!$K$5)+1,0)&amp;""</f>
        <v/>
      </c>
      <c r="N600" s="993"/>
      <c r="O600" s="995" t="str">
        <f>VLOOKUP($C577,'2026年度(M2前期)'!$B$5:$N$208,COLUMN('2026年度(M2前期)'!$K$5)+1,0)&amp;""</f>
        <v/>
      </c>
      <c r="P600" s="993"/>
      <c r="Q600" s="995" t="str">
        <f>VLOOKUP($C577,'2026年度(D1前期)'!$B$5:$N$208,COLUMN('2026年度(D1前期)'!$K$5)+1,0)&amp;""</f>
        <v/>
      </c>
      <c r="R600" s="993"/>
      <c r="S600" s="995" t="str">
        <f>VLOOKUP($C577,'2026年度(D23前期)'!$B$5:$N$208,COLUMN('2026年度(D23前期)'!$K$5)+1,0)&amp;""</f>
        <v/>
      </c>
      <c r="T600" s="993"/>
      <c r="U600" s="771" t="s">
        <v>173</v>
      </c>
      <c r="V600" s="16"/>
      <c r="Y600" s="672"/>
      <c r="Z600" s="1000"/>
      <c r="AA600" s="986"/>
      <c r="AB600" s="986"/>
      <c r="AC600" s="986"/>
      <c r="AD600" s="986"/>
      <c r="AE600" s="986"/>
      <c r="AF600" s="986"/>
      <c r="AG600" s="986"/>
      <c r="AH600" s="986"/>
      <c r="AI600" s="986"/>
      <c r="AJ600" s="986"/>
      <c r="AK600" s="986"/>
      <c r="AL600" s="986"/>
      <c r="AM600" s="986"/>
      <c r="AN600" s="986"/>
      <c r="AO600" s="986"/>
      <c r="AP600" s="986"/>
      <c r="AQ600" s="986"/>
      <c r="AR600" s="986"/>
      <c r="AS600" s="986"/>
      <c r="AT600" s="986"/>
      <c r="AU600" s="986"/>
      <c r="AV600" s="986"/>
      <c r="AW600" s="986"/>
      <c r="AX600" s="986"/>
      <c r="AY600" s="986"/>
      <c r="AZ600" s="986"/>
      <c r="BA600" s="986"/>
      <c r="BB600" s="986"/>
      <c r="BC600" s="986"/>
      <c r="BD600" s="986"/>
      <c r="BE600" s="986"/>
      <c r="BF600" s="986"/>
      <c r="BG600" s="986"/>
      <c r="BH600" s="986"/>
      <c r="BI600" s="986"/>
      <c r="BJ600" s="986"/>
      <c r="BK600" s="974"/>
      <c r="BL600" s="974"/>
      <c r="BM600" s="974"/>
      <c r="BN600" s="986"/>
      <c r="BO600" s="986"/>
      <c r="BP600" s="986"/>
      <c r="BQ600" s="986"/>
      <c r="BR600" s="986"/>
      <c r="BS600" s="986"/>
      <c r="BT600" s="986"/>
      <c r="BU600" s="986"/>
      <c r="BV600" s="986"/>
    </row>
    <row r="601" spans="1:74" ht="12.95" customHeight="1">
      <c r="A601" s="1001"/>
      <c r="B601" s="15" t="s">
        <v>63</v>
      </c>
      <c r="C601" s="1085" t="s">
        <v>298</v>
      </c>
      <c r="D601" s="1059"/>
      <c r="E601" s="988"/>
      <c r="F601" s="989"/>
      <c r="G601" s="988"/>
      <c r="H601" s="989"/>
      <c r="I601" s="988"/>
      <c r="J601" s="989"/>
      <c r="K601" s="990"/>
      <c r="L601" s="990"/>
      <c r="M601" s="991"/>
      <c r="N601" s="989"/>
      <c r="O601" s="990"/>
      <c r="P601" s="989"/>
      <c r="Q601" s="990"/>
      <c r="R601" s="989"/>
      <c r="S601" s="990"/>
      <c r="T601" s="989"/>
      <c r="U601" s="773" t="s">
        <v>137</v>
      </c>
      <c r="V601" s="16"/>
      <c r="W601" s="19"/>
      <c r="X601" s="19"/>
      <c r="Y601" s="673"/>
      <c r="Z601" s="1001"/>
      <c r="AA601" s="987"/>
      <c r="AB601" s="987"/>
      <c r="AC601" s="987"/>
      <c r="AD601" s="987"/>
      <c r="AE601" s="987"/>
      <c r="AF601" s="987"/>
      <c r="AG601" s="987"/>
      <c r="AH601" s="987"/>
      <c r="AI601" s="987"/>
      <c r="AJ601" s="987"/>
      <c r="AK601" s="987"/>
      <c r="AL601" s="987"/>
      <c r="AM601" s="987"/>
      <c r="AN601" s="987"/>
      <c r="AO601" s="987"/>
      <c r="AP601" s="987"/>
      <c r="AQ601" s="987"/>
      <c r="AR601" s="987"/>
      <c r="AS601" s="987"/>
      <c r="AT601" s="987"/>
      <c r="AU601" s="987"/>
      <c r="AV601" s="987"/>
      <c r="AW601" s="987"/>
      <c r="AX601" s="987"/>
      <c r="AY601" s="987"/>
      <c r="AZ601" s="987"/>
      <c r="BA601" s="987"/>
      <c r="BB601" s="987"/>
      <c r="BC601" s="987"/>
      <c r="BD601" s="987"/>
      <c r="BE601" s="987"/>
      <c r="BF601" s="987"/>
      <c r="BG601" s="987"/>
      <c r="BH601" s="987"/>
      <c r="BI601" s="987"/>
      <c r="BJ601" s="987"/>
      <c r="BK601" s="975"/>
      <c r="BL601" s="975"/>
      <c r="BM601" s="975"/>
      <c r="BN601" s="987"/>
      <c r="BO601" s="987"/>
      <c r="BP601" s="987"/>
      <c r="BQ601" s="987"/>
      <c r="BR601" s="987"/>
      <c r="BS601" s="987"/>
      <c r="BT601" s="987"/>
      <c r="BU601" s="987"/>
      <c r="BV601" s="987"/>
    </row>
    <row r="602" spans="1:74" ht="18">
      <c r="A602" s="27"/>
      <c r="B602" s="28"/>
      <c r="C602" s="1155">
        <f>C577+1</f>
        <v>46137</v>
      </c>
      <c r="D602" s="1155"/>
      <c r="E602" s="1155"/>
      <c r="F602" s="1155"/>
      <c r="G602" s="1155"/>
      <c r="H602" s="1155"/>
      <c r="I602" s="1155"/>
      <c r="J602" s="1155"/>
      <c r="K602" s="1155"/>
      <c r="L602" s="1155"/>
      <c r="M602" s="1155"/>
      <c r="N602" s="1155"/>
      <c r="O602" s="1155"/>
      <c r="P602" s="1155"/>
      <c r="Q602" s="1155"/>
      <c r="R602" s="1155"/>
      <c r="S602" s="1155"/>
      <c r="T602" s="1155"/>
      <c r="U602" s="1142">
        <f>C602</f>
        <v>46137</v>
      </c>
      <c r="V602" s="1143"/>
      <c r="W602" s="1143"/>
      <c r="X602" s="1143"/>
      <c r="Y602" s="1143"/>
      <c r="Z602" s="1144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1000" t="s">
        <v>52</v>
      </c>
      <c r="B603" s="11" t="s">
        <v>53</v>
      </c>
      <c r="C603" s="1011" t="str">
        <f>VLOOKUP($C602,'2026年度(1年前期)'!$B$5:$N$208,COLUMN('2026年度(1年前期)'!$C$5),0)&amp;""</f>
        <v/>
      </c>
      <c r="D603" s="1012"/>
      <c r="E603" s="1018" t="str">
        <f>VLOOKUP($C602,'2026年度(2年前期)'!$B$5:$N$208,COLUMN('2026年度(2年前期)'!$C$5),0)&amp;""</f>
        <v/>
      </c>
      <c r="F603" s="1012"/>
      <c r="G603" s="1018" t="str">
        <f>VLOOKUP($C602,'2026年度(3年前期)'!$B$5:$N$208,COLUMN('2026年度(3年前期)'!$C$5),0)&amp;""</f>
        <v/>
      </c>
      <c r="H603" s="1012"/>
      <c r="I603" s="1018" t="str">
        <f>VLOOKUP($C602,'2026年度(4年前期)'!$B$5:$N$208,COLUMN('2026年度(4年前期)'!$C$5),0)&amp;""</f>
        <v/>
      </c>
      <c r="J603" s="1012"/>
      <c r="K603" s="997" t="str">
        <f>VLOOKUP($C602,'2026年度(助産前期)'!$B$5:$N$208,COLUMN('2026年度(助産前期)'!$C$5),0)&amp;""</f>
        <v/>
      </c>
      <c r="L603" s="1029"/>
      <c r="M603" s="1036" t="str">
        <f>VLOOKUP($C602,'2026年度(M1前期)'!$B$5:$N$208,COLUMN('2026年度(M1前期)'!$C$5),0)&amp;""</f>
        <v/>
      </c>
      <c r="N603" s="1029"/>
      <c r="O603" s="1018" t="str">
        <f>VLOOKUP($C602,'2026年度(M2前期)'!$B$5:$N$208,COLUMN('2026年度(M2前期)'!$C$5),0)&amp;""</f>
        <v/>
      </c>
      <c r="P603" s="1012"/>
      <c r="Q603" s="1018" t="str">
        <f>VLOOKUP($C602,'2026年度(D1前期)'!$B$5:$N$208,COLUMN('2026年度(D1前期)'!$C$5),0)&amp;""</f>
        <v/>
      </c>
      <c r="R603" s="1012"/>
      <c r="S603" s="997" t="str">
        <f>VLOOKUP($C602,'2026年度(D23前期)'!$B$5:$N$208,COLUMN('2026年度(D23前期)'!$C$5),0)&amp;""</f>
        <v/>
      </c>
      <c r="T603" s="1012"/>
      <c r="U603" s="659"/>
      <c r="V603" s="16"/>
      <c r="Y603" s="33"/>
      <c r="Z603" s="999" t="str">
        <f>A603</f>
        <v xml:space="preserve">１時限（09：20～10：50） </v>
      </c>
      <c r="AA603" s="985"/>
      <c r="AB603" s="985"/>
      <c r="AC603" s="985"/>
      <c r="AD603" s="985"/>
      <c r="AE603" s="985"/>
      <c r="AF603" s="985"/>
      <c r="AG603" s="985"/>
      <c r="AH603" s="985"/>
      <c r="AI603" s="985"/>
      <c r="AJ603" s="985"/>
      <c r="AK603" s="985"/>
      <c r="AL603" s="985"/>
      <c r="AM603" s="985"/>
      <c r="AN603" s="985"/>
      <c r="AO603" s="985"/>
      <c r="AP603" s="985"/>
      <c r="AQ603" s="985"/>
      <c r="AR603" s="985"/>
      <c r="AS603" s="985"/>
      <c r="AT603" s="985"/>
      <c r="AU603" s="985"/>
      <c r="AV603" s="985"/>
      <c r="AW603" s="985"/>
      <c r="AX603" s="985"/>
      <c r="AY603" s="985"/>
      <c r="AZ603" s="985"/>
      <c r="BA603" s="985"/>
      <c r="BB603" s="985"/>
      <c r="BC603" s="985"/>
      <c r="BD603" s="985"/>
      <c r="BE603" s="985"/>
      <c r="BF603" s="985"/>
      <c r="BG603" s="985"/>
      <c r="BH603" s="985"/>
      <c r="BI603" s="985"/>
      <c r="BJ603" s="985"/>
      <c r="BK603" s="973"/>
      <c r="BL603" s="973"/>
      <c r="BM603" s="973"/>
      <c r="BN603" s="985"/>
      <c r="BO603" s="985"/>
      <c r="BP603" s="985"/>
      <c r="BQ603" s="985"/>
      <c r="BR603" s="985"/>
      <c r="BS603" s="985"/>
      <c r="BT603" s="985"/>
      <c r="BU603" s="985"/>
      <c r="BV603" s="985"/>
    </row>
    <row r="604" spans="1:74" ht="13.5" customHeight="1">
      <c r="A604" s="1000"/>
      <c r="B604" s="14" t="s">
        <v>58</v>
      </c>
      <c r="C604" s="1014" t="str">
        <f>IFERROR(VLOOKUP(C603,科目・教員!$A$1:$B$355,2,0),"")</f>
        <v/>
      </c>
      <c r="D604" s="1013"/>
      <c r="E604" s="1025" t="str">
        <f>IFERROR(VLOOKUP(E603,科目・教員!$A$1:$B$355,2,0),"")</f>
        <v/>
      </c>
      <c r="F604" s="1013"/>
      <c r="G604" s="1025" t="str">
        <f>IFERROR(VLOOKUP(G603,科目・教員!$A$1:$B$355,2,0),"")</f>
        <v/>
      </c>
      <c r="H604" s="1013"/>
      <c r="I604" s="1025" t="str">
        <f>IFERROR(VLOOKUP(I603,科目・教員!$A$1:$B$355,2,0),"")</f>
        <v/>
      </c>
      <c r="J604" s="1013"/>
      <c r="K604" s="993" t="str">
        <f>IFERROR(VLOOKUP(K603,科目・教員!$A$1:$B$355,2,0),"")</f>
        <v/>
      </c>
      <c r="L604" s="1026"/>
      <c r="M604" s="1032" t="str">
        <f>IFERROR(VLOOKUP(M603,科目・教員!$A$1:$B$355,2,0),"")</f>
        <v/>
      </c>
      <c r="N604" s="1013"/>
      <c r="O604" s="1025" t="str">
        <f>IFERROR(VLOOKUP(O603,科目・教員!$A$1:$B$355,2,0),"")</f>
        <v/>
      </c>
      <c r="P604" s="1013"/>
      <c r="Q604" s="1025" t="str">
        <f>IFERROR(VLOOKUP(Q603,科目・教員!$A$1:$B$355,2,0),"")</f>
        <v/>
      </c>
      <c r="R604" s="1013"/>
      <c r="S604" s="993" t="str">
        <f>IFERROR(VLOOKUP(S603,科目・教員!$A$1:$B$355,2,0),"")</f>
        <v/>
      </c>
      <c r="T604" s="1013"/>
      <c r="U604" s="671"/>
      <c r="V604" s="16"/>
      <c r="Y604" s="33"/>
      <c r="Z604" s="1000"/>
      <c r="AA604" s="986"/>
      <c r="AB604" s="986"/>
      <c r="AC604" s="986"/>
      <c r="AD604" s="986"/>
      <c r="AE604" s="986"/>
      <c r="AF604" s="986"/>
      <c r="AG604" s="986"/>
      <c r="AH604" s="986"/>
      <c r="AI604" s="986"/>
      <c r="AJ604" s="986"/>
      <c r="AK604" s="986"/>
      <c r="AL604" s="986"/>
      <c r="AM604" s="986"/>
      <c r="AN604" s="986"/>
      <c r="AO604" s="986"/>
      <c r="AP604" s="986"/>
      <c r="AQ604" s="986"/>
      <c r="AR604" s="986"/>
      <c r="AS604" s="986"/>
      <c r="AT604" s="986"/>
      <c r="AU604" s="986"/>
      <c r="AV604" s="986"/>
      <c r="AW604" s="986"/>
      <c r="AX604" s="986"/>
      <c r="AY604" s="986"/>
      <c r="AZ604" s="986"/>
      <c r="BA604" s="986"/>
      <c r="BB604" s="986"/>
      <c r="BC604" s="986"/>
      <c r="BD604" s="986"/>
      <c r="BE604" s="986"/>
      <c r="BF604" s="986"/>
      <c r="BG604" s="986"/>
      <c r="BH604" s="986"/>
      <c r="BI604" s="986"/>
      <c r="BJ604" s="986"/>
      <c r="BK604" s="974"/>
      <c r="BL604" s="974"/>
      <c r="BM604" s="974"/>
      <c r="BN604" s="986"/>
      <c r="BO604" s="986"/>
      <c r="BP604" s="986"/>
      <c r="BQ604" s="986"/>
      <c r="BR604" s="986"/>
      <c r="BS604" s="986"/>
      <c r="BT604" s="986"/>
      <c r="BU604" s="986"/>
      <c r="BV604" s="986"/>
    </row>
    <row r="605" spans="1:74" ht="13.5" customHeight="1">
      <c r="A605" s="1000"/>
      <c r="B605" s="14" t="s">
        <v>69</v>
      </c>
      <c r="C605" s="1014" t="str">
        <f>VLOOKUP($C602,'2026年度(1年前期)'!$B$5:$N$208,COLUMN('2026年度(1年前期)'!$C$5)+1,0)&amp;""</f>
        <v/>
      </c>
      <c r="D605" s="1013"/>
      <c r="E605" s="1025" t="str">
        <f>VLOOKUP($C602,'2026年度(2年前期)'!$B$5:$N$208,COLUMN('2026年度(2年前期)'!$C$5)+1,0)&amp;""</f>
        <v/>
      </c>
      <c r="F605" s="1013"/>
      <c r="G605" s="1025" t="str">
        <f>VLOOKUP($C602,'2026年度(3年前期)'!$B$5:$N$208,COLUMN('2026年度(3年前期)'!$C$5)+1,0)&amp;""</f>
        <v/>
      </c>
      <c r="H605" s="1013"/>
      <c r="I605" s="1025" t="str">
        <f>VLOOKUP($C602,'2026年度(4年前期)'!$B$5:$N$208,COLUMN('2026年度(4年前期)'!$C$5)+1,0)&amp;""</f>
        <v/>
      </c>
      <c r="J605" s="1013"/>
      <c r="K605" s="993" t="str">
        <f>VLOOKUP($C602,'2026年度(助産前期)'!$B$5:$N$208,COLUMN('2026年度(助産前期)'!$C$5)+1,0)&amp;""</f>
        <v/>
      </c>
      <c r="L605" s="1026"/>
      <c r="M605" s="1032" t="str">
        <f>VLOOKUP($C602,'2026年度(M1前期)'!$B$5:$N$208,COLUMN('2026年度(M1前期)'!C$5)+1,0)&amp;""</f>
        <v/>
      </c>
      <c r="N605" s="1013"/>
      <c r="O605" s="1025" t="str">
        <f>VLOOKUP($C602,'2026年度(M2前期)'!$B$5:$N$208,COLUMN('2026年度(M2前期)'!$C$5)+1,0)&amp;""</f>
        <v/>
      </c>
      <c r="P605" s="1013"/>
      <c r="Q605" s="1025" t="str">
        <f>VLOOKUP($C602,'2026年度(D1前期)'!$B$5:$N$208,COLUMN('2026年度(D1前期)'!$C$5)+1,0)&amp;""</f>
        <v/>
      </c>
      <c r="R605" s="1013"/>
      <c r="S605" s="993" t="str">
        <f>VLOOKUP($C602,'2026年度(D23前期)'!$B$5:$N$208,COLUMN('2026年度(D23前期)'!$C$5)+1,0)&amp;""</f>
        <v/>
      </c>
      <c r="T605" s="1013"/>
      <c r="U605" s="54"/>
      <c r="V605" s="16"/>
      <c r="Y605" s="33"/>
      <c r="Z605" s="1000"/>
      <c r="AA605" s="986"/>
      <c r="AB605" s="986"/>
      <c r="AC605" s="986"/>
      <c r="AD605" s="986"/>
      <c r="AE605" s="986"/>
      <c r="AF605" s="986"/>
      <c r="AG605" s="986"/>
      <c r="AH605" s="986"/>
      <c r="AI605" s="986"/>
      <c r="AJ605" s="986"/>
      <c r="AK605" s="986"/>
      <c r="AL605" s="986"/>
      <c r="AM605" s="986"/>
      <c r="AN605" s="986"/>
      <c r="AO605" s="986"/>
      <c r="AP605" s="986"/>
      <c r="AQ605" s="986"/>
      <c r="AR605" s="986"/>
      <c r="AS605" s="986"/>
      <c r="AT605" s="986"/>
      <c r="AU605" s="986"/>
      <c r="AV605" s="986"/>
      <c r="AW605" s="986"/>
      <c r="AX605" s="986"/>
      <c r="AY605" s="986"/>
      <c r="AZ605" s="986"/>
      <c r="BA605" s="986"/>
      <c r="BB605" s="986"/>
      <c r="BC605" s="986"/>
      <c r="BD605" s="986"/>
      <c r="BE605" s="986"/>
      <c r="BF605" s="986"/>
      <c r="BG605" s="986"/>
      <c r="BH605" s="986"/>
      <c r="BI605" s="986"/>
      <c r="BJ605" s="986"/>
      <c r="BK605" s="974"/>
      <c r="BL605" s="974"/>
      <c r="BM605" s="974"/>
      <c r="BN605" s="986"/>
      <c r="BO605" s="986"/>
      <c r="BP605" s="986"/>
      <c r="BQ605" s="986"/>
      <c r="BR605" s="986"/>
      <c r="BS605" s="986"/>
      <c r="BT605" s="986"/>
      <c r="BU605" s="986"/>
      <c r="BV605" s="986"/>
    </row>
    <row r="606" spans="1:74" ht="13.5" customHeight="1">
      <c r="A606" s="1001"/>
      <c r="B606" s="15" t="s">
        <v>63</v>
      </c>
      <c r="C606" s="991"/>
      <c r="D606" s="1031"/>
      <c r="E606" s="1047"/>
      <c r="F606" s="1049"/>
      <c r="G606" s="1100"/>
      <c r="H606" s="1037"/>
      <c r="I606" s="1100"/>
      <c r="J606" s="1037"/>
      <c r="K606" s="990"/>
      <c r="L606" s="1034"/>
      <c r="M606" s="1030"/>
      <c r="N606" s="1031"/>
      <c r="O606" s="988"/>
      <c r="P606" s="1031"/>
      <c r="Q606" s="1100"/>
      <c r="R606" s="1037"/>
      <c r="S606" s="990"/>
      <c r="T606" s="1031"/>
      <c r="U606" s="659"/>
      <c r="V606" s="16"/>
      <c r="Y606" s="33"/>
      <c r="Z606" s="1001"/>
      <c r="AA606" s="987"/>
      <c r="AB606" s="987"/>
      <c r="AC606" s="987"/>
      <c r="AD606" s="987"/>
      <c r="AE606" s="987"/>
      <c r="AF606" s="987"/>
      <c r="AG606" s="987"/>
      <c r="AH606" s="987"/>
      <c r="AI606" s="987"/>
      <c r="AJ606" s="987"/>
      <c r="AK606" s="987"/>
      <c r="AL606" s="987"/>
      <c r="AM606" s="987"/>
      <c r="AN606" s="987"/>
      <c r="AO606" s="987"/>
      <c r="AP606" s="987"/>
      <c r="AQ606" s="987"/>
      <c r="AR606" s="987"/>
      <c r="AS606" s="987"/>
      <c r="AT606" s="987"/>
      <c r="AU606" s="987"/>
      <c r="AV606" s="987"/>
      <c r="AW606" s="987"/>
      <c r="AX606" s="987"/>
      <c r="AY606" s="987"/>
      <c r="AZ606" s="987"/>
      <c r="BA606" s="987"/>
      <c r="BB606" s="987"/>
      <c r="BC606" s="987"/>
      <c r="BD606" s="987"/>
      <c r="BE606" s="987"/>
      <c r="BF606" s="987"/>
      <c r="BG606" s="987"/>
      <c r="BH606" s="987"/>
      <c r="BI606" s="987"/>
      <c r="BJ606" s="987"/>
      <c r="BK606" s="975"/>
      <c r="BL606" s="975"/>
      <c r="BM606" s="975"/>
      <c r="BN606" s="987"/>
      <c r="BO606" s="987"/>
      <c r="BP606" s="987"/>
      <c r="BQ606" s="987"/>
      <c r="BR606" s="987"/>
      <c r="BS606" s="987"/>
      <c r="BT606" s="987"/>
      <c r="BU606" s="987"/>
      <c r="BV606" s="987"/>
    </row>
    <row r="607" spans="1:74" ht="13.5" customHeight="1">
      <c r="A607" s="1000" t="s">
        <v>65</v>
      </c>
      <c r="B607" s="14" t="s">
        <v>53</v>
      </c>
      <c r="C607" s="1011" t="str">
        <f>VLOOKUP($C602,'2026年度(1年前期)'!$B$5:$N$208,COLUMN('2026年度(1年前期)'!$E$5),0)&amp;""</f>
        <v/>
      </c>
      <c r="D607" s="1012"/>
      <c r="E607" s="1018" t="str">
        <f>VLOOKUP($C602,'2026年度(2年前期)'!$B$5:$N$208,COLUMN('2026年度(2年前期)'!$E$5),0)&amp;""</f>
        <v/>
      </c>
      <c r="F607" s="1012"/>
      <c r="G607" s="1018" t="str">
        <f>VLOOKUP($C602,'2026年度(3年前期)'!$B$5:$N$208,COLUMN('2026年度(3年前期)'!$E$5),0)&amp;""</f>
        <v/>
      </c>
      <c r="H607" s="1012"/>
      <c r="I607" s="1018" t="str">
        <f>VLOOKUP($C602,'2026年度(4年前期)'!$B$5:$N$208,COLUMN('2026年度(4年前期)'!$E$5),0)&amp;""</f>
        <v/>
      </c>
      <c r="J607" s="1012"/>
      <c r="K607" s="997" t="str">
        <f>VLOOKUP($C602,'2026年度(助産前期)'!$B$5:$N$208,COLUMN('2026年度(助産前期)'!$E$5),0)&amp;""</f>
        <v/>
      </c>
      <c r="L607" s="1029"/>
      <c r="M607" s="1011" t="str">
        <f>VLOOKUP($C602,'2026年度(M1前期)'!$B$5:$N$208,COLUMN('2026年度(M1前期)'!$E$5),0)&amp;""</f>
        <v/>
      </c>
      <c r="N607" s="1012"/>
      <c r="O607" s="997" t="str">
        <f>VLOOKUP($C602,'2026年度(M2前期)'!$B$5:$N$208,COLUMN('2026年度(M2前期)'!$E$5),0)&amp;""</f>
        <v/>
      </c>
      <c r="P607" s="1012"/>
      <c r="Q607" s="997" t="str">
        <f>VLOOKUP($C602,'2026年度(D1前期)'!$B$5:$N$208,COLUMN('2026年度(D1前期)'!$E$5),0)&amp;""</f>
        <v/>
      </c>
      <c r="R607" s="1012"/>
      <c r="S607" s="997" t="str">
        <f>VLOOKUP($C602,'2026年度(D23前期)'!$B$5:$N$208,COLUMN('2026年度(D23前期)'!$E$5),0)&amp;""</f>
        <v/>
      </c>
      <c r="T607" s="1012"/>
      <c r="U607" s="56"/>
      <c r="Y607" s="33"/>
      <c r="Z607" s="1000" t="str">
        <f>A607</f>
        <v>２時限（11：00～12：30）</v>
      </c>
      <c r="AA607" s="985"/>
      <c r="AB607" s="985"/>
      <c r="AC607" s="985"/>
      <c r="AD607" s="985"/>
      <c r="AE607" s="985"/>
      <c r="AF607" s="985"/>
      <c r="AG607" s="985"/>
      <c r="AH607" s="985"/>
      <c r="AI607" s="985"/>
      <c r="AJ607" s="985"/>
      <c r="AK607" s="985"/>
      <c r="AL607" s="985"/>
      <c r="AM607" s="985"/>
      <c r="AN607" s="985"/>
      <c r="AO607" s="985"/>
      <c r="AP607" s="985"/>
      <c r="AQ607" s="985"/>
      <c r="AR607" s="985"/>
      <c r="AS607" s="985"/>
      <c r="AT607" s="985"/>
      <c r="AU607" s="985"/>
      <c r="AV607" s="985"/>
      <c r="AW607" s="985"/>
      <c r="AX607" s="985"/>
      <c r="AY607" s="985"/>
      <c r="AZ607" s="985"/>
      <c r="BA607" s="985"/>
      <c r="BB607" s="985"/>
      <c r="BC607" s="985"/>
      <c r="BD607" s="985"/>
      <c r="BE607" s="985"/>
      <c r="BF607" s="985"/>
      <c r="BG607" s="985"/>
      <c r="BH607" s="985"/>
      <c r="BI607" s="985"/>
      <c r="BJ607" s="985"/>
      <c r="BK607" s="973"/>
      <c r="BL607" s="973"/>
      <c r="BM607" s="973"/>
      <c r="BN607" s="985"/>
      <c r="BO607" s="985"/>
      <c r="BP607" s="985"/>
      <c r="BQ607" s="985"/>
      <c r="BR607" s="985"/>
      <c r="BS607" s="985"/>
      <c r="BT607" s="985"/>
      <c r="BU607" s="985"/>
      <c r="BV607" s="985"/>
    </row>
    <row r="608" spans="1:74" ht="13.5" customHeight="1">
      <c r="A608" s="1000"/>
      <c r="B608" s="14" t="s">
        <v>58</v>
      </c>
      <c r="C608" s="1014" t="str">
        <f>IFERROR(VLOOKUP(C607,科目・教員!$A$1:$B$355,2,0),"")</f>
        <v/>
      </c>
      <c r="D608" s="1013"/>
      <c r="E608" s="1025" t="str">
        <f>IFERROR(VLOOKUP(E607,科目・教員!$A$1:$B$355,2,0),"")</f>
        <v/>
      </c>
      <c r="F608" s="1013"/>
      <c r="G608" s="1025" t="str">
        <f>IFERROR(VLOOKUP(G607,科目・教員!$A$1:$B$355,2,0),"")</f>
        <v/>
      </c>
      <c r="H608" s="1013"/>
      <c r="I608" s="1025" t="str">
        <f>IFERROR(VLOOKUP(I607,科目・教員!$A$1:$B$355,2,0),"")</f>
        <v/>
      </c>
      <c r="J608" s="1013"/>
      <c r="K608" s="993" t="str">
        <f>IFERROR(VLOOKUP(K607,科目・教員!$A$1:$B$355,2,0),"")</f>
        <v/>
      </c>
      <c r="L608" s="1026"/>
      <c r="M608" s="1014" t="str">
        <f>IFERROR(VLOOKUP(M607,科目・教員!$A$1:$B$355,2,0),"")</f>
        <v/>
      </c>
      <c r="N608" s="1013"/>
      <c r="O608" s="993" t="str">
        <f>IFERROR(VLOOKUP(O607,科目・教員!$A$1:$B$355,2,0),"")</f>
        <v/>
      </c>
      <c r="P608" s="1013"/>
      <c r="Q608" s="993" t="str">
        <f>IFERROR(VLOOKUP(Q607,科目・教員!$A$1:$B$355,2,0),"")</f>
        <v/>
      </c>
      <c r="R608" s="1013"/>
      <c r="S608" s="993" t="str">
        <f>IFERROR(VLOOKUP(S607,科目・教員!$A$1:$B$355,2,0),"")</f>
        <v/>
      </c>
      <c r="T608" s="1013"/>
      <c r="U608" s="56"/>
      <c r="Y608" s="33"/>
      <c r="Z608" s="1000"/>
      <c r="AA608" s="986"/>
      <c r="AB608" s="986"/>
      <c r="AC608" s="986"/>
      <c r="AD608" s="986"/>
      <c r="AE608" s="986"/>
      <c r="AF608" s="986"/>
      <c r="AG608" s="986"/>
      <c r="AH608" s="986"/>
      <c r="AI608" s="986"/>
      <c r="AJ608" s="986"/>
      <c r="AK608" s="986"/>
      <c r="AL608" s="986"/>
      <c r="AM608" s="986"/>
      <c r="AN608" s="986"/>
      <c r="AO608" s="986"/>
      <c r="AP608" s="986"/>
      <c r="AQ608" s="986"/>
      <c r="AR608" s="986"/>
      <c r="AS608" s="986"/>
      <c r="AT608" s="986"/>
      <c r="AU608" s="986"/>
      <c r="AV608" s="986"/>
      <c r="AW608" s="986"/>
      <c r="AX608" s="986"/>
      <c r="AY608" s="986"/>
      <c r="AZ608" s="986"/>
      <c r="BA608" s="986"/>
      <c r="BB608" s="986"/>
      <c r="BC608" s="986"/>
      <c r="BD608" s="986"/>
      <c r="BE608" s="986"/>
      <c r="BF608" s="986"/>
      <c r="BG608" s="986"/>
      <c r="BH608" s="986"/>
      <c r="BI608" s="986"/>
      <c r="BJ608" s="986"/>
      <c r="BK608" s="974"/>
      <c r="BL608" s="974"/>
      <c r="BM608" s="974"/>
      <c r="BN608" s="986"/>
      <c r="BO608" s="986"/>
      <c r="BP608" s="986"/>
      <c r="BQ608" s="986"/>
      <c r="BR608" s="986"/>
      <c r="BS608" s="986"/>
      <c r="BT608" s="986"/>
      <c r="BU608" s="986"/>
      <c r="BV608" s="986"/>
    </row>
    <row r="609" spans="1:74" ht="13.5" customHeight="1">
      <c r="A609" s="1000"/>
      <c r="B609" s="14" t="s">
        <v>69</v>
      </c>
      <c r="C609" s="1014" t="str">
        <f>VLOOKUP($C602,'2026年度(1年前期)'!$B$5:$N$208,COLUMN('2026年度(1年前期)'!$E$5)+1,0)&amp;""</f>
        <v/>
      </c>
      <c r="D609" s="1013"/>
      <c r="E609" s="1025" t="str">
        <f>VLOOKUP($C602,'2026年度(2年前期)'!$B$5:$N$208,COLUMN('2026年度(2年前期)'!$E$5)+1,0)&amp;""</f>
        <v/>
      </c>
      <c r="F609" s="1013"/>
      <c r="G609" s="1025" t="str">
        <f>VLOOKUP($C602,'2026年度(3年前期)'!$B$5:$N$208,COLUMN('2026年度(3年前期)'!$E$5)+1,0)&amp;""</f>
        <v/>
      </c>
      <c r="H609" s="1013"/>
      <c r="I609" s="1025" t="str">
        <f>VLOOKUP($C602,'2026年度(4年前期)'!$B$5:$N$208,COLUMN('2026年度(4年前期)'!$E$5)+1,0)&amp;""</f>
        <v/>
      </c>
      <c r="J609" s="1013"/>
      <c r="K609" s="993" t="str">
        <f>VLOOKUP($C602,'2026年度(助産前期)'!$B$5:$N$208,COLUMN('2026年度(助産前期)'!$E$5)+1,0)&amp;""</f>
        <v/>
      </c>
      <c r="L609" s="1026"/>
      <c r="M609" s="1014" t="str">
        <f>VLOOKUP($C602,'2026年度(M1前期)'!$B$5:$N$208,COLUMN('2026年度(M1前期)'!$E$5)+1,0)&amp;""</f>
        <v/>
      </c>
      <c r="N609" s="1013"/>
      <c r="O609" s="993" t="str">
        <f>VLOOKUP($C602,'2026年度(M2前期)'!$B$5:$N$208,COLUMN('2026年度(M2前期)'!$E$5)+1,0)&amp;""</f>
        <v/>
      </c>
      <c r="P609" s="1013"/>
      <c r="Q609" s="993" t="str">
        <f>VLOOKUP($C602,'2026年度(D1前期)'!$B$5:$N$208,COLUMN('2026年度(D1前期)'!$E$5)+1,0)&amp;""</f>
        <v/>
      </c>
      <c r="R609" s="1013"/>
      <c r="S609" s="993" t="str">
        <f>VLOOKUP($C602,'2026年度(D23前期)'!$B$5:$N$208,COLUMN('2026年度(D23前期)'!$E$5)+1,0)&amp;""</f>
        <v/>
      </c>
      <c r="T609" s="1013"/>
      <c r="U609" s="56"/>
      <c r="Z609" s="1000"/>
      <c r="AA609" s="986"/>
      <c r="AB609" s="986"/>
      <c r="AC609" s="986"/>
      <c r="AD609" s="986"/>
      <c r="AE609" s="986"/>
      <c r="AF609" s="986"/>
      <c r="AG609" s="986"/>
      <c r="AH609" s="986"/>
      <c r="AI609" s="986"/>
      <c r="AJ609" s="986"/>
      <c r="AK609" s="986"/>
      <c r="AL609" s="986"/>
      <c r="AM609" s="986"/>
      <c r="AN609" s="986"/>
      <c r="AO609" s="986"/>
      <c r="AP609" s="986"/>
      <c r="AQ609" s="986"/>
      <c r="AR609" s="986"/>
      <c r="AS609" s="986"/>
      <c r="AT609" s="986"/>
      <c r="AU609" s="986"/>
      <c r="AV609" s="986"/>
      <c r="AW609" s="986"/>
      <c r="AX609" s="986"/>
      <c r="AY609" s="986"/>
      <c r="AZ609" s="986"/>
      <c r="BA609" s="986"/>
      <c r="BB609" s="986"/>
      <c r="BC609" s="986"/>
      <c r="BD609" s="986"/>
      <c r="BE609" s="986"/>
      <c r="BF609" s="986"/>
      <c r="BG609" s="986"/>
      <c r="BH609" s="986"/>
      <c r="BI609" s="986"/>
      <c r="BJ609" s="986"/>
      <c r="BK609" s="974"/>
      <c r="BL609" s="974"/>
      <c r="BM609" s="974"/>
      <c r="BN609" s="986"/>
      <c r="BO609" s="986"/>
      <c r="BP609" s="986"/>
      <c r="BQ609" s="986"/>
      <c r="BR609" s="986"/>
      <c r="BS609" s="986"/>
      <c r="BT609" s="986"/>
      <c r="BU609" s="986"/>
      <c r="BV609" s="986"/>
    </row>
    <row r="610" spans="1:74" ht="13.5" customHeight="1">
      <c r="A610" s="1017"/>
      <c r="B610" s="15" t="s">
        <v>63</v>
      </c>
      <c r="C610" s="991"/>
      <c r="D610" s="989"/>
      <c r="E610" s="988"/>
      <c r="F610" s="989"/>
      <c r="G610" s="1100"/>
      <c r="H610" s="1037"/>
      <c r="I610" s="1100"/>
      <c r="J610" s="1037"/>
      <c r="K610" s="990"/>
      <c r="L610" s="990"/>
      <c r="M610" s="991"/>
      <c r="N610" s="989"/>
      <c r="O610" s="990"/>
      <c r="P610" s="989"/>
      <c r="Q610" s="1100"/>
      <c r="R610" s="1037"/>
      <c r="S610" s="990"/>
      <c r="T610" s="989"/>
      <c r="U610" s="56"/>
      <c r="Z610" s="1001"/>
      <c r="AA610" s="987"/>
      <c r="AB610" s="987"/>
      <c r="AC610" s="987"/>
      <c r="AD610" s="987"/>
      <c r="AE610" s="987"/>
      <c r="AF610" s="987"/>
      <c r="AG610" s="987"/>
      <c r="AH610" s="987"/>
      <c r="AI610" s="987"/>
      <c r="AJ610" s="987"/>
      <c r="AK610" s="987"/>
      <c r="AL610" s="987"/>
      <c r="AM610" s="987"/>
      <c r="AN610" s="987"/>
      <c r="AO610" s="987"/>
      <c r="AP610" s="987"/>
      <c r="AQ610" s="987"/>
      <c r="AR610" s="987"/>
      <c r="AS610" s="987"/>
      <c r="AT610" s="987"/>
      <c r="AU610" s="987"/>
      <c r="AV610" s="987"/>
      <c r="AW610" s="987"/>
      <c r="AX610" s="987"/>
      <c r="AY610" s="987"/>
      <c r="AZ610" s="987"/>
      <c r="BA610" s="987"/>
      <c r="BB610" s="987"/>
      <c r="BC610" s="987"/>
      <c r="BD610" s="987"/>
      <c r="BE610" s="987"/>
      <c r="BF610" s="987"/>
      <c r="BG610" s="987"/>
      <c r="BH610" s="987"/>
      <c r="BI610" s="987"/>
      <c r="BJ610" s="987"/>
      <c r="BK610" s="975"/>
      <c r="BL610" s="975"/>
      <c r="BM610" s="975"/>
      <c r="BN610" s="987"/>
      <c r="BO610" s="987"/>
      <c r="BP610" s="987"/>
      <c r="BQ610" s="987"/>
      <c r="BR610" s="987"/>
      <c r="BS610" s="987"/>
      <c r="BT610" s="987"/>
      <c r="BU610" s="987"/>
      <c r="BV610" s="987"/>
    </row>
    <row r="611" spans="1:74" ht="13.5" customHeight="1">
      <c r="A611" s="999" t="s">
        <v>71</v>
      </c>
      <c r="B611" s="17" t="s">
        <v>72</v>
      </c>
      <c r="C611" s="1011"/>
      <c r="D611" s="1012"/>
      <c r="E611" s="1018"/>
      <c r="F611" s="1012"/>
      <c r="G611" s="1018"/>
      <c r="H611" s="1012"/>
      <c r="I611" s="1018"/>
      <c r="J611" s="1012"/>
      <c r="K611" s="997"/>
      <c r="L611" s="1029"/>
      <c r="M611" s="1011"/>
      <c r="N611" s="1012"/>
      <c r="O611" s="997"/>
      <c r="P611" s="1012"/>
      <c r="Q611" s="997"/>
      <c r="R611" s="1012"/>
      <c r="S611" s="997"/>
      <c r="T611" s="1012"/>
      <c r="U611" s="58"/>
      <c r="Z611" s="1000" t="str">
        <f>A611</f>
        <v>昼休み（12：30～13：30）</v>
      </c>
      <c r="AA611" s="985"/>
      <c r="AB611" s="985"/>
      <c r="AC611" s="985"/>
      <c r="AD611" s="985"/>
      <c r="AE611" s="985"/>
      <c r="AF611" s="985"/>
      <c r="AG611" s="985"/>
      <c r="AH611" s="985"/>
      <c r="AI611" s="985"/>
      <c r="AJ611" s="985"/>
      <c r="AK611" s="985"/>
      <c r="AL611" s="985"/>
      <c r="AM611" s="985"/>
      <c r="AN611" s="985"/>
      <c r="AO611" s="985"/>
      <c r="AP611" s="985"/>
      <c r="AQ611" s="985"/>
      <c r="AR611" s="985"/>
      <c r="AS611" s="985"/>
      <c r="AT611" s="985"/>
      <c r="AU611" s="985"/>
      <c r="AV611" s="985"/>
      <c r="AW611" s="985"/>
      <c r="AX611" s="985"/>
      <c r="AY611" s="985"/>
      <c r="AZ611" s="985"/>
      <c r="BA611" s="985"/>
      <c r="BB611" s="985"/>
      <c r="BC611" s="985"/>
      <c r="BD611" s="985"/>
      <c r="BE611" s="985"/>
      <c r="BF611" s="985"/>
      <c r="BG611" s="985"/>
      <c r="BH611" s="985"/>
      <c r="BI611" s="985"/>
      <c r="BJ611" s="985"/>
      <c r="BK611" s="973"/>
      <c r="BL611" s="973"/>
      <c r="BM611" s="973"/>
      <c r="BN611" s="985"/>
      <c r="BO611" s="985"/>
      <c r="BP611" s="985"/>
      <c r="BQ611" s="985"/>
      <c r="BR611" s="985"/>
      <c r="BS611" s="985"/>
      <c r="BT611" s="985"/>
      <c r="BU611" s="985"/>
      <c r="BV611" s="985"/>
    </row>
    <row r="612" spans="1:74">
      <c r="A612" s="1000"/>
      <c r="B612" s="17" t="s">
        <v>73</v>
      </c>
      <c r="C612" s="1014"/>
      <c r="D612" s="1013"/>
      <c r="E612" s="1025"/>
      <c r="F612" s="1013"/>
      <c r="G612" s="1025"/>
      <c r="H612" s="1013"/>
      <c r="I612" s="1025"/>
      <c r="J612" s="1013"/>
      <c r="K612" s="993"/>
      <c r="L612" s="1026"/>
      <c r="M612" s="1014"/>
      <c r="N612" s="1013"/>
      <c r="O612" s="993"/>
      <c r="P612" s="1013"/>
      <c r="Q612" s="993"/>
      <c r="R612" s="1013"/>
      <c r="S612" s="993"/>
      <c r="T612" s="1013"/>
      <c r="U612" s="58"/>
      <c r="Z612" s="1000"/>
      <c r="AA612" s="986"/>
      <c r="AB612" s="986"/>
      <c r="AC612" s="986"/>
      <c r="AD612" s="986"/>
      <c r="AE612" s="986"/>
      <c r="AF612" s="986"/>
      <c r="AG612" s="986"/>
      <c r="AH612" s="986"/>
      <c r="AI612" s="986"/>
      <c r="AJ612" s="986"/>
      <c r="AK612" s="986"/>
      <c r="AL612" s="986"/>
      <c r="AM612" s="986"/>
      <c r="AN612" s="986"/>
      <c r="AO612" s="986"/>
      <c r="AP612" s="986"/>
      <c r="AQ612" s="986"/>
      <c r="AR612" s="986"/>
      <c r="AS612" s="986"/>
      <c r="AT612" s="986"/>
      <c r="AU612" s="986"/>
      <c r="AV612" s="986"/>
      <c r="AW612" s="986"/>
      <c r="AX612" s="986"/>
      <c r="AY612" s="986"/>
      <c r="AZ612" s="986"/>
      <c r="BA612" s="986"/>
      <c r="BB612" s="986"/>
      <c r="BC612" s="986"/>
      <c r="BD612" s="986"/>
      <c r="BE612" s="986"/>
      <c r="BF612" s="986"/>
      <c r="BG612" s="986"/>
      <c r="BH612" s="986"/>
      <c r="BI612" s="986"/>
      <c r="BJ612" s="986"/>
      <c r="BK612" s="974"/>
      <c r="BL612" s="974"/>
      <c r="BM612" s="974"/>
      <c r="BN612" s="986"/>
      <c r="BO612" s="986"/>
      <c r="BP612" s="986"/>
      <c r="BQ612" s="986"/>
      <c r="BR612" s="986"/>
      <c r="BS612" s="986"/>
      <c r="BT612" s="986"/>
      <c r="BU612" s="986"/>
      <c r="BV612" s="986"/>
    </row>
    <row r="613" spans="1:74">
      <c r="A613" s="1000"/>
      <c r="B613" s="17" t="s">
        <v>69</v>
      </c>
      <c r="C613" s="1014"/>
      <c r="D613" s="1013"/>
      <c r="E613" s="1025"/>
      <c r="F613" s="1013"/>
      <c r="G613" s="1025"/>
      <c r="H613" s="1013"/>
      <c r="I613" s="1025"/>
      <c r="J613" s="1013"/>
      <c r="K613" s="993"/>
      <c r="L613" s="1026"/>
      <c r="M613" s="1014"/>
      <c r="N613" s="1013"/>
      <c r="O613" s="993"/>
      <c r="P613" s="1013"/>
      <c r="Q613" s="993"/>
      <c r="R613" s="1013"/>
      <c r="S613" s="993"/>
      <c r="T613" s="1013"/>
      <c r="U613" s="56"/>
      <c r="Z613" s="1000"/>
      <c r="AA613" s="986"/>
      <c r="AB613" s="986"/>
      <c r="AC613" s="986"/>
      <c r="AD613" s="986"/>
      <c r="AE613" s="986"/>
      <c r="AF613" s="986"/>
      <c r="AG613" s="986"/>
      <c r="AH613" s="986"/>
      <c r="AI613" s="986"/>
      <c r="AJ613" s="986"/>
      <c r="AK613" s="986"/>
      <c r="AL613" s="986"/>
      <c r="AM613" s="986"/>
      <c r="AN613" s="986"/>
      <c r="AO613" s="986"/>
      <c r="AP613" s="986"/>
      <c r="AQ613" s="986"/>
      <c r="AR613" s="986"/>
      <c r="AS613" s="986"/>
      <c r="AT613" s="986"/>
      <c r="AU613" s="986"/>
      <c r="AV613" s="986"/>
      <c r="AW613" s="986"/>
      <c r="AX613" s="986"/>
      <c r="AY613" s="986"/>
      <c r="AZ613" s="986"/>
      <c r="BA613" s="986"/>
      <c r="BB613" s="986"/>
      <c r="BC613" s="986"/>
      <c r="BD613" s="986"/>
      <c r="BE613" s="986"/>
      <c r="BF613" s="986"/>
      <c r="BG613" s="986"/>
      <c r="BH613" s="986"/>
      <c r="BI613" s="986"/>
      <c r="BJ613" s="986"/>
      <c r="BK613" s="974"/>
      <c r="BL613" s="974"/>
      <c r="BM613" s="974"/>
      <c r="BN613" s="986"/>
      <c r="BO613" s="986"/>
      <c r="BP613" s="986"/>
      <c r="BQ613" s="986"/>
      <c r="BR613" s="986"/>
      <c r="BS613" s="986"/>
      <c r="BT613" s="986"/>
      <c r="BU613" s="986"/>
      <c r="BV613" s="986"/>
    </row>
    <row r="614" spans="1:74">
      <c r="A614" s="1001"/>
      <c r="B614" s="18" t="s">
        <v>63</v>
      </c>
      <c r="C614" s="1023"/>
      <c r="D614" s="1016"/>
      <c r="E614" s="1024"/>
      <c r="F614" s="1016"/>
      <c r="G614" s="1024"/>
      <c r="H614" s="1016"/>
      <c r="I614" s="1024"/>
      <c r="J614" s="1016"/>
      <c r="K614" s="1015"/>
      <c r="L614" s="1015"/>
      <c r="M614" s="1023"/>
      <c r="N614" s="1016"/>
      <c r="O614" s="1015"/>
      <c r="P614" s="1016"/>
      <c r="Q614" s="1015"/>
      <c r="R614" s="1016"/>
      <c r="S614" s="1015"/>
      <c r="T614" s="1016"/>
      <c r="U614" s="56"/>
      <c r="Z614" s="1001"/>
      <c r="AA614" s="987"/>
      <c r="AB614" s="987"/>
      <c r="AC614" s="987"/>
      <c r="AD614" s="987"/>
      <c r="AE614" s="987"/>
      <c r="AF614" s="987"/>
      <c r="AG614" s="987"/>
      <c r="AH614" s="987"/>
      <c r="AI614" s="987"/>
      <c r="AJ614" s="987"/>
      <c r="AK614" s="987"/>
      <c r="AL614" s="987"/>
      <c r="AM614" s="987"/>
      <c r="AN614" s="987"/>
      <c r="AO614" s="987"/>
      <c r="AP614" s="987"/>
      <c r="AQ614" s="987"/>
      <c r="AR614" s="987"/>
      <c r="AS614" s="987"/>
      <c r="AT614" s="987"/>
      <c r="AU614" s="987"/>
      <c r="AV614" s="987"/>
      <c r="AW614" s="987"/>
      <c r="AX614" s="987"/>
      <c r="AY614" s="987"/>
      <c r="AZ614" s="987"/>
      <c r="BA614" s="987"/>
      <c r="BB614" s="987"/>
      <c r="BC614" s="987"/>
      <c r="BD614" s="987"/>
      <c r="BE614" s="987"/>
      <c r="BF614" s="987"/>
      <c r="BG614" s="987"/>
      <c r="BH614" s="987"/>
      <c r="BI614" s="987"/>
      <c r="BJ614" s="987"/>
      <c r="BK614" s="975"/>
      <c r="BL614" s="975"/>
      <c r="BM614" s="975"/>
      <c r="BN614" s="987"/>
      <c r="BO614" s="987"/>
      <c r="BP614" s="987"/>
      <c r="BQ614" s="987"/>
      <c r="BR614" s="987"/>
      <c r="BS614" s="987"/>
      <c r="BT614" s="987"/>
      <c r="BU614" s="987"/>
      <c r="BV614" s="987"/>
    </row>
    <row r="615" spans="1:74" ht="13.5" customHeight="1">
      <c r="A615" s="1000" t="s">
        <v>74</v>
      </c>
      <c r="B615" s="14" t="s">
        <v>53</v>
      </c>
      <c r="C615" s="996" t="str">
        <f>VLOOKUP($C602,'2026年度(1年前期)'!$B$5:$N$208,COLUMN('2026年度(1年前期)'!$G$5),0)&amp;""</f>
        <v/>
      </c>
      <c r="D615" s="997"/>
      <c r="E615" s="1002" t="str">
        <f>VLOOKUP($C602,'2026年度(2年前期)'!$B$5:$N$208,COLUMN('2026年度(2年前期)'!$G$5),0)&amp;""</f>
        <v/>
      </c>
      <c r="F615" s="997"/>
      <c r="G615" s="1002" t="str">
        <f>VLOOKUP($C602,'2026年度(3年前期)'!$B$5:$N$208,COLUMN('2026年度(3年前期)'!$G$5),0)&amp;""</f>
        <v/>
      </c>
      <c r="H615" s="997"/>
      <c r="I615" s="1002" t="str">
        <f>VLOOKUP($C602,'2026年度(4年前期)'!$B$5:$N$208,COLUMN('2026年度(4年前期)'!$G$5),0)&amp;""</f>
        <v/>
      </c>
      <c r="J615" s="997"/>
      <c r="K615" s="998" t="str">
        <f>VLOOKUP($C602,'2026年度(助産前期)'!$B$5:$N$208,COLUMN('2026年度(助産前期)'!$G$5),0)&amp;""</f>
        <v/>
      </c>
      <c r="L615" s="998"/>
      <c r="M615" s="996" t="str">
        <f>VLOOKUP($C602,'2026年度(M1前期)'!$B$5:$N$208,COLUMN('2026年度(M1前期)'!$G$5),0)&amp;""</f>
        <v/>
      </c>
      <c r="N615" s="997"/>
      <c r="O615" s="998" t="str">
        <f>VLOOKUP($C602,'2026年度(M2前期)'!$B$5:$N$208,COLUMN('2026年度(M2前期)'!$G$5),0)&amp;""</f>
        <v/>
      </c>
      <c r="P615" s="997"/>
      <c r="Q615" s="998" t="str">
        <f>VLOOKUP($C602,'2026年度(D1前期)'!$B$5:$N$208,COLUMN('2026年度(D1前期)'!$G$5),0)&amp;""</f>
        <v/>
      </c>
      <c r="R615" s="997"/>
      <c r="S615" s="998" t="str">
        <f>VLOOKUP($C602,'2026年度(D23前期)'!$B$5:$N$208,COLUMN('2026年度(D23前期)'!$G$5),0)&amp;""</f>
        <v/>
      </c>
      <c r="T615" s="997"/>
      <c r="U615" s="56"/>
      <c r="Z615" s="1000" t="str">
        <f>A615</f>
        <v>３時限（13：30～15：00）</v>
      </c>
      <c r="AA615" s="985"/>
      <c r="AB615" s="985"/>
      <c r="AC615" s="985"/>
      <c r="AD615" s="985"/>
      <c r="AE615" s="985"/>
      <c r="AF615" s="985"/>
      <c r="AG615" s="985"/>
      <c r="AH615" s="985"/>
      <c r="AI615" s="985"/>
      <c r="AJ615" s="985"/>
      <c r="AK615" s="985"/>
      <c r="AL615" s="985"/>
      <c r="AM615" s="985"/>
      <c r="AN615" s="985"/>
      <c r="AO615" s="985"/>
      <c r="AP615" s="985"/>
      <c r="AQ615" s="985"/>
      <c r="AR615" s="985"/>
      <c r="AS615" s="985"/>
      <c r="AT615" s="985"/>
      <c r="AU615" s="985"/>
      <c r="AV615" s="985"/>
      <c r="AW615" s="985"/>
      <c r="AX615" s="985"/>
      <c r="AY615" s="985"/>
      <c r="AZ615" s="985"/>
      <c r="BA615" s="985"/>
      <c r="BB615" s="985"/>
      <c r="BC615" s="985"/>
      <c r="BD615" s="985"/>
      <c r="BE615" s="985"/>
      <c r="BF615" s="985"/>
      <c r="BG615" s="985"/>
      <c r="BH615" s="985"/>
      <c r="BI615" s="985"/>
      <c r="BJ615" s="985"/>
      <c r="BK615" s="973"/>
      <c r="BL615" s="973"/>
      <c r="BM615" s="973"/>
      <c r="BN615" s="985"/>
      <c r="BO615" s="985"/>
      <c r="BP615" s="985"/>
      <c r="BQ615" s="985"/>
      <c r="BR615" s="985"/>
      <c r="BS615" s="985"/>
      <c r="BT615" s="985"/>
      <c r="BU615" s="985"/>
      <c r="BV615" s="985"/>
    </row>
    <row r="616" spans="1:74" ht="13.5" customHeight="1">
      <c r="A616" s="1000"/>
      <c r="B616" s="14" t="s">
        <v>58</v>
      </c>
      <c r="C616" s="992" t="str">
        <f>IFERROR(VLOOKUP(C615,科目・教員!$A$1:$B$355,2,0),"")</f>
        <v/>
      </c>
      <c r="D616" s="993"/>
      <c r="E616" s="994" t="str">
        <f>IFERROR(VLOOKUP(E615,科目・教員!$A$1:$B$355,2,0),"")</f>
        <v/>
      </c>
      <c r="F616" s="993"/>
      <c r="G616" s="994" t="str">
        <f>IFERROR(VLOOKUP(G615,科目・教員!$A$1:$B$355,2,0),"")</f>
        <v/>
      </c>
      <c r="H616" s="993"/>
      <c r="I616" s="994" t="str">
        <f>IFERROR(VLOOKUP(I615,科目・教員!$A$1:$B$355,2,0),"")</f>
        <v/>
      </c>
      <c r="J616" s="993"/>
      <c r="K616" s="995" t="str">
        <f>IFERROR(VLOOKUP(K615,科目・教員!$A$1:$B$355,2,0),"")</f>
        <v/>
      </c>
      <c r="L616" s="995"/>
      <c r="M616" s="992" t="str">
        <f>IFERROR(VLOOKUP(M615,科目・教員!$A$1:$B$355,2,0),"")</f>
        <v/>
      </c>
      <c r="N616" s="993"/>
      <c r="O616" s="995" t="str">
        <f>IFERROR(VLOOKUP(O615,科目・教員!$A$1:$B$355,2,0),"")</f>
        <v/>
      </c>
      <c r="P616" s="993"/>
      <c r="Q616" s="995" t="str">
        <f>IFERROR(VLOOKUP(Q615,科目・教員!$A$1:$B$355,2,0),"")</f>
        <v/>
      </c>
      <c r="R616" s="993"/>
      <c r="S616" s="995" t="str">
        <f>IFERROR(VLOOKUP(S615,科目・教員!$A$1:$B$355,2,0),"")</f>
        <v/>
      </c>
      <c r="T616" s="993"/>
      <c r="U616" s="56"/>
      <c r="Z616" s="1000"/>
      <c r="AA616" s="986"/>
      <c r="AB616" s="986"/>
      <c r="AC616" s="986"/>
      <c r="AD616" s="986"/>
      <c r="AE616" s="986"/>
      <c r="AF616" s="986"/>
      <c r="AG616" s="986"/>
      <c r="AH616" s="986"/>
      <c r="AI616" s="986"/>
      <c r="AJ616" s="986"/>
      <c r="AK616" s="986"/>
      <c r="AL616" s="986"/>
      <c r="AM616" s="986"/>
      <c r="AN616" s="986"/>
      <c r="AO616" s="986"/>
      <c r="AP616" s="986"/>
      <c r="AQ616" s="986"/>
      <c r="AR616" s="986"/>
      <c r="AS616" s="986"/>
      <c r="AT616" s="986"/>
      <c r="AU616" s="986"/>
      <c r="AV616" s="986"/>
      <c r="AW616" s="986"/>
      <c r="AX616" s="986"/>
      <c r="AY616" s="986"/>
      <c r="AZ616" s="986"/>
      <c r="BA616" s="986"/>
      <c r="BB616" s="986"/>
      <c r="BC616" s="986"/>
      <c r="BD616" s="986"/>
      <c r="BE616" s="986"/>
      <c r="BF616" s="986"/>
      <c r="BG616" s="986"/>
      <c r="BH616" s="986"/>
      <c r="BI616" s="986"/>
      <c r="BJ616" s="986"/>
      <c r="BK616" s="974"/>
      <c r="BL616" s="974"/>
      <c r="BM616" s="974"/>
      <c r="BN616" s="986"/>
      <c r="BO616" s="986"/>
      <c r="BP616" s="986"/>
      <c r="BQ616" s="986"/>
      <c r="BR616" s="986"/>
      <c r="BS616" s="986"/>
      <c r="BT616" s="986"/>
      <c r="BU616" s="986"/>
      <c r="BV616" s="986"/>
    </row>
    <row r="617" spans="1:74" ht="13.5" customHeight="1">
      <c r="A617" s="1000"/>
      <c r="B617" s="14" t="s">
        <v>69</v>
      </c>
      <c r="C617" s="992" t="str">
        <f>VLOOKUP($C602,'2026年度(1年前期)'!$B$5:$N$208,COLUMN('2026年度(1年前期)'!$G$5)+1,0)&amp;""</f>
        <v/>
      </c>
      <c r="D617" s="993"/>
      <c r="E617" s="994" t="str">
        <f>VLOOKUP($C602,'2026年度(2年前期)'!$B$5:$N$208,COLUMN('2026年度(2年前期)'!$G$5)+1,0)&amp;""</f>
        <v/>
      </c>
      <c r="F617" s="993"/>
      <c r="G617" s="994" t="str">
        <f>VLOOKUP($C602,'2026年度(3年前期)'!$B$5:$N$208,COLUMN('2026年度(3年前期)'!$G$5)+1,0)&amp;""</f>
        <v/>
      </c>
      <c r="H617" s="993"/>
      <c r="I617" s="994" t="str">
        <f>VLOOKUP($C602,'2026年度(4年前期)'!$B$5:$N$208,COLUMN('2026年度(4年前期)'!$G$5)+1,0)&amp;""</f>
        <v/>
      </c>
      <c r="J617" s="993"/>
      <c r="K617" s="995" t="str">
        <f>VLOOKUP($C602,'2026年度(助産前期)'!$B$5:$N$208,COLUMN('2026年度(助産前期)'!$G$5)+1,0)&amp;""</f>
        <v/>
      </c>
      <c r="L617" s="995"/>
      <c r="M617" s="992" t="str">
        <f>VLOOKUP($C602,'2026年度(M1前期)'!$B$5:$N$208,COLUMN('2026年度(M1前期)'!$G$5)+1,0)&amp;""</f>
        <v/>
      </c>
      <c r="N617" s="993"/>
      <c r="O617" s="995" t="str">
        <f>VLOOKUP($C602,'2026年度(M2前期)'!$B$5:$N$208,COLUMN('2026年度(M2前期)'!$G$5)+1,0)&amp;""</f>
        <v/>
      </c>
      <c r="P617" s="993"/>
      <c r="Q617" s="995" t="str">
        <f>VLOOKUP($C602,'2026年度(D1前期)'!$B$5:$N$208,COLUMN('2026年度(D1前期)'!$G$5)+1,0)&amp;""</f>
        <v/>
      </c>
      <c r="R617" s="993"/>
      <c r="S617" s="995" t="str">
        <f>VLOOKUP($C602,'2026年度(D23前期)'!$B$5:$N$208,COLUMN('2026年度(D23前期)'!$G$5)+1,0)&amp;""</f>
        <v/>
      </c>
      <c r="T617" s="993"/>
      <c r="U617" s="56"/>
      <c r="Z617" s="1000"/>
      <c r="AA617" s="986"/>
      <c r="AB617" s="986"/>
      <c r="AC617" s="986"/>
      <c r="AD617" s="986"/>
      <c r="AE617" s="986"/>
      <c r="AF617" s="986"/>
      <c r="AG617" s="986"/>
      <c r="AH617" s="986"/>
      <c r="AI617" s="986"/>
      <c r="AJ617" s="986"/>
      <c r="AK617" s="986"/>
      <c r="AL617" s="986"/>
      <c r="AM617" s="986"/>
      <c r="AN617" s="986"/>
      <c r="AO617" s="986"/>
      <c r="AP617" s="986"/>
      <c r="AQ617" s="986"/>
      <c r="AR617" s="986"/>
      <c r="AS617" s="986"/>
      <c r="AT617" s="986"/>
      <c r="AU617" s="986"/>
      <c r="AV617" s="986"/>
      <c r="AW617" s="986"/>
      <c r="AX617" s="986"/>
      <c r="AY617" s="986"/>
      <c r="AZ617" s="986"/>
      <c r="BA617" s="986"/>
      <c r="BB617" s="986"/>
      <c r="BC617" s="986"/>
      <c r="BD617" s="986"/>
      <c r="BE617" s="986"/>
      <c r="BF617" s="986"/>
      <c r="BG617" s="986"/>
      <c r="BH617" s="986"/>
      <c r="BI617" s="986"/>
      <c r="BJ617" s="986"/>
      <c r="BK617" s="974"/>
      <c r="BL617" s="974"/>
      <c r="BM617" s="974"/>
      <c r="BN617" s="986"/>
      <c r="BO617" s="986"/>
      <c r="BP617" s="986"/>
      <c r="BQ617" s="986"/>
      <c r="BR617" s="986"/>
      <c r="BS617" s="986"/>
      <c r="BT617" s="986"/>
      <c r="BU617" s="986"/>
      <c r="BV617" s="986"/>
    </row>
    <row r="618" spans="1:74" ht="13.5" customHeight="1">
      <c r="A618" s="1017"/>
      <c r="B618" s="15" t="s">
        <v>63</v>
      </c>
      <c r="C618" s="1007"/>
      <c r="D618" s="1008"/>
      <c r="E618" s="1100"/>
      <c r="F618" s="1004"/>
      <c r="G618" s="988"/>
      <c r="H618" s="989"/>
      <c r="I618" s="1100"/>
      <c r="J618" s="1004"/>
      <c r="K618" s="990"/>
      <c r="L618" s="990"/>
      <c r="M618" s="991"/>
      <c r="N618" s="989"/>
      <c r="O618" s="990"/>
      <c r="P618" s="989"/>
      <c r="Q618" s="990"/>
      <c r="R618" s="989"/>
      <c r="S618" s="990"/>
      <c r="T618" s="989"/>
      <c r="U618" s="56"/>
      <c r="Z618" s="1001"/>
      <c r="AA618" s="987"/>
      <c r="AB618" s="987"/>
      <c r="AC618" s="987"/>
      <c r="AD618" s="987"/>
      <c r="AE618" s="987"/>
      <c r="AF618" s="987"/>
      <c r="AG618" s="987"/>
      <c r="AH618" s="987"/>
      <c r="AI618" s="987"/>
      <c r="AJ618" s="987"/>
      <c r="AK618" s="987"/>
      <c r="AL618" s="987"/>
      <c r="AM618" s="987"/>
      <c r="AN618" s="987"/>
      <c r="AO618" s="987"/>
      <c r="AP618" s="987"/>
      <c r="AQ618" s="987"/>
      <c r="AR618" s="987"/>
      <c r="AS618" s="987"/>
      <c r="AT618" s="987"/>
      <c r="AU618" s="987"/>
      <c r="AV618" s="987"/>
      <c r="AW618" s="987"/>
      <c r="AX618" s="987"/>
      <c r="AY618" s="987"/>
      <c r="AZ618" s="987"/>
      <c r="BA618" s="987"/>
      <c r="BB618" s="987"/>
      <c r="BC618" s="987"/>
      <c r="BD618" s="987"/>
      <c r="BE618" s="987"/>
      <c r="BF618" s="987"/>
      <c r="BG618" s="987"/>
      <c r="BH618" s="987"/>
      <c r="BI618" s="987"/>
      <c r="BJ618" s="987"/>
      <c r="BK618" s="975"/>
      <c r="BL618" s="975"/>
      <c r="BM618" s="975"/>
      <c r="BN618" s="987"/>
      <c r="BO618" s="987"/>
      <c r="BP618" s="987"/>
      <c r="BQ618" s="987"/>
      <c r="BR618" s="987"/>
      <c r="BS618" s="987"/>
      <c r="BT618" s="987"/>
      <c r="BU618" s="987"/>
      <c r="BV618" s="987"/>
    </row>
    <row r="619" spans="1:74" ht="13.5" customHeight="1">
      <c r="A619" s="1000" t="s">
        <v>75</v>
      </c>
      <c r="B619" s="14" t="s">
        <v>53</v>
      </c>
      <c r="C619" s="996" t="str">
        <f>VLOOKUP($C602,'2026年度(1年前期)'!$B$5:$N$208,COLUMN('2026年度(1年前期)'!$I$5),0)&amp;""</f>
        <v/>
      </c>
      <c r="D619" s="997"/>
      <c r="E619" s="1002" t="str">
        <f>VLOOKUP($C602,'2026年度(2年前期)'!$B$5:$N$208,COLUMN('2026年度(2年前期)'!$I$5),0)&amp;""</f>
        <v/>
      </c>
      <c r="F619" s="997"/>
      <c r="G619" s="1002" t="str">
        <f>VLOOKUP($C602,'2026年度(3年前期)'!$B$5:$N$208,COLUMN('2026年度(3年前期)'!$I$5),0)&amp;""</f>
        <v/>
      </c>
      <c r="H619" s="997"/>
      <c r="I619" s="1002" t="str">
        <f>VLOOKUP($C602,'2026年度(4年前期)'!$B$5:$N$208,COLUMN('2026年度(4年前期)'!$I$5),0)&amp;""</f>
        <v/>
      </c>
      <c r="J619" s="997"/>
      <c r="K619" s="998" t="str">
        <f>VLOOKUP($C602,'2026年度(助産前期)'!$B$5:$N$208,COLUMN('2026年度(助産前期)'!$I$5),0)&amp;""</f>
        <v/>
      </c>
      <c r="L619" s="998"/>
      <c r="M619" s="996" t="str">
        <f>VLOOKUP($C602,'2026年度(M1前期)'!$B$5:$N$208,COLUMN('2026年度(M1前期)'!$I$5),0)&amp;""</f>
        <v/>
      </c>
      <c r="N619" s="997"/>
      <c r="O619" s="998" t="str">
        <f>VLOOKUP($C602,'2026年度(M2前期)'!$B$5:$N$208,COLUMN('2026年度(M2前期)'!$I$5),0)&amp;""</f>
        <v/>
      </c>
      <c r="P619" s="997"/>
      <c r="Q619" s="998" t="str">
        <f>VLOOKUP($C602,'2026年度(D1前期)'!$B$5:$N$208,COLUMN('2026年度(D1前期)'!$I$5),0)&amp;""</f>
        <v/>
      </c>
      <c r="R619" s="997"/>
      <c r="S619" s="998" t="str">
        <f>VLOOKUP($C602,'2026年度(D23前期)'!$B$5:$N$208,COLUMN('2026年度(D23前期)'!$I$5),0)&amp;""</f>
        <v/>
      </c>
      <c r="T619" s="997"/>
      <c r="U619" s="56"/>
      <c r="Z619" s="1000" t="str">
        <f>A619</f>
        <v>４時限（15：10～16：40）</v>
      </c>
      <c r="AA619" s="985"/>
      <c r="AB619" s="985"/>
      <c r="AC619" s="985"/>
      <c r="AD619" s="985"/>
      <c r="AE619" s="985"/>
      <c r="AF619" s="985"/>
      <c r="AG619" s="985"/>
      <c r="AH619" s="985"/>
      <c r="AI619" s="985"/>
      <c r="AJ619" s="985"/>
      <c r="AK619" s="985"/>
      <c r="AL619" s="985"/>
      <c r="AM619" s="985"/>
      <c r="AN619" s="985"/>
      <c r="AO619" s="985"/>
      <c r="AP619" s="985"/>
      <c r="AQ619" s="985"/>
      <c r="AR619" s="985"/>
      <c r="AS619" s="985"/>
      <c r="AT619" s="985"/>
      <c r="AU619" s="985"/>
      <c r="AV619" s="985"/>
      <c r="AW619" s="985"/>
      <c r="AX619" s="985"/>
      <c r="AY619" s="985"/>
      <c r="AZ619" s="985"/>
      <c r="BA619" s="985"/>
      <c r="BB619" s="985"/>
      <c r="BC619" s="985"/>
      <c r="BD619" s="985"/>
      <c r="BE619" s="985"/>
      <c r="BF619" s="985"/>
      <c r="BG619" s="985"/>
      <c r="BH619" s="985"/>
      <c r="BI619" s="985"/>
      <c r="BJ619" s="985"/>
      <c r="BK619" s="973"/>
      <c r="BL619" s="973"/>
      <c r="BM619" s="973"/>
      <c r="BN619" s="985"/>
      <c r="BO619" s="985"/>
      <c r="BP619" s="985"/>
      <c r="BQ619" s="985"/>
      <c r="BR619" s="985"/>
      <c r="BS619" s="985"/>
      <c r="BT619" s="985"/>
      <c r="BU619" s="985"/>
      <c r="BV619" s="985"/>
    </row>
    <row r="620" spans="1:74" ht="13.5" customHeight="1">
      <c r="A620" s="1000"/>
      <c r="B620" s="14" t="s">
        <v>58</v>
      </c>
      <c r="C620" s="992" t="str">
        <f>IFERROR(VLOOKUP(C619,科目・教員!$A$1:$B$355,2,0),"")</f>
        <v/>
      </c>
      <c r="D620" s="993"/>
      <c r="E620" s="994" t="str">
        <f>IFERROR(VLOOKUP(E619,科目・教員!$A$1:$B$355,2,0),"")</f>
        <v/>
      </c>
      <c r="F620" s="993"/>
      <c r="G620" s="994" t="str">
        <f>IFERROR(VLOOKUP(G619,科目・教員!$A$1:$B$355,2,0),"")</f>
        <v/>
      </c>
      <c r="H620" s="993"/>
      <c r="I620" s="994" t="str">
        <f>IFERROR(VLOOKUP(I619,科目・教員!$A$1:$B$355,2,0),"")</f>
        <v/>
      </c>
      <c r="J620" s="993"/>
      <c r="K620" s="995" t="str">
        <f>IFERROR(VLOOKUP(K619,科目・教員!$A$1:$B$355,2,0),"")</f>
        <v/>
      </c>
      <c r="L620" s="995"/>
      <c r="M620" s="992" t="str">
        <f>IFERROR(VLOOKUP(M619,科目・教員!$A$1:$B$355,2,0),"")</f>
        <v/>
      </c>
      <c r="N620" s="993"/>
      <c r="O620" s="995" t="str">
        <f>IFERROR(VLOOKUP(O619,科目・教員!$A$1:$B$355,2,0),"")</f>
        <v/>
      </c>
      <c r="P620" s="993"/>
      <c r="Q620" s="995" t="str">
        <f>IFERROR(VLOOKUP(Q619,科目・教員!$A$1:$B$355,2,0),"")</f>
        <v/>
      </c>
      <c r="R620" s="993"/>
      <c r="S620" s="995" t="str">
        <f>IFERROR(VLOOKUP(S619,科目・教員!$A$1:$B$355,2,0),"")</f>
        <v/>
      </c>
      <c r="T620" s="993"/>
      <c r="U620" s="56"/>
      <c r="Z620" s="1000"/>
      <c r="AA620" s="986"/>
      <c r="AB620" s="986"/>
      <c r="AC620" s="986"/>
      <c r="AD620" s="986"/>
      <c r="AE620" s="986"/>
      <c r="AF620" s="986"/>
      <c r="AG620" s="986"/>
      <c r="AH620" s="986"/>
      <c r="AI620" s="986"/>
      <c r="AJ620" s="986"/>
      <c r="AK620" s="986"/>
      <c r="AL620" s="986"/>
      <c r="AM620" s="986"/>
      <c r="AN620" s="986"/>
      <c r="AO620" s="986"/>
      <c r="AP620" s="986"/>
      <c r="AQ620" s="986"/>
      <c r="AR620" s="986"/>
      <c r="AS620" s="986"/>
      <c r="AT620" s="986"/>
      <c r="AU620" s="986"/>
      <c r="AV620" s="986"/>
      <c r="AW620" s="986"/>
      <c r="AX620" s="986"/>
      <c r="AY620" s="986"/>
      <c r="AZ620" s="986"/>
      <c r="BA620" s="986"/>
      <c r="BB620" s="986"/>
      <c r="BC620" s="986"/>
      <c r="BD620" s="986"/>
      <c r="BE620" s="986"/>
      <c r="BF620" s="986"/>
      <c r="BG620" s="986"/>
      <c r="BH620" s="986"/>
      <c r="BI620" s="986"/>
      <c r="BJ620" s="986"/>
      <c r="BK620" s="974"/>
      <c r="BL620" s="974"/>
      <c r="BM620" s="974"/>
      <c r="BN620" s="986"/>
      <c r="BO620" s="986"/>
      <c r="BP620" s="986"/>
      <c r="BQ620" s="986"/>
      <c r="BR620" s="986"/>
      <c r="BS620" s="986"/>
      <c r="BT620" s="986"/>
      <c r="BU620" s="986"/>
      <c r="BV620" s="986"/>
    </row>
    <row r="621" spans="1:74" ht="13.5" customHeight="1">
      <c r="A621" s="1000"/>
      <c r="B621" s="14" t="s">
        <v>69</v>
      </c>
      <c r="C621" s="992" t="str">
        <f>VLOOKUP($C602,'2026年度(1年前期)'!$B$5:$N$208,COLUMN('2026年度(1年前期)'!$I$5)+1,0)&amp;""</f>
        <v/>
      </c>
      <c r="D621" s="993"/>
      <c r="E621" s="994" t="str">
        <f>VLOOKUP($C602,'2026年度(2年前期)'!$B$5:$N$208,COLUMN('2026年度(2年前期)'!$I$5)+1,0)&amp;""</f>
        <v/>
      </c>
      <c r="F621" s="993"/>
      <c r="G621" s="994" t="str">
        <f>VLOOKUP($C602,'2026年度(3年前期)'!$B$5:$N$208,COLUMN('2026年度(3年前期)'!$I$5)+1,0)&amp;""</f>
        <v/>
      </c>
      <c r="H621" s="993"/>
      <c r="I621" s="994" t="str">
        <f>VLOOKUP($C602,'2026年度(4年前期)'!$B$5:$N$208,COLUMN('2026年度(4年前期)'!$I$5)+1,0)&amp;""</f>
        <v/>
      </c>
      <c r="J621" s="993"/>
      <c r="K621" s="995" t="str">
        <f>VLOOKUP($C602,'2026年度(助産前期)'!$B$5:$N$208,COLUMN('2026年度(助産前期)'!$I$5)+1,0)&amp;""</f>
        <v/>
      </c>
      <c r="L621" s="995"/>
      <c r="M621" s="992" t="str">
        <f>VLOOKUP($C602,'2026年度(M1前期)'!$B$5:$N$208,COLUMN('2026年度(M1前期)'!$I$5)+1,0)&amp;""</f>
        <v/>
      </c>
      <c r="N621" s="993"/>
      <c r="O621" s="995" t="str">
        <f>VLOOKUP($C602,'2026年度(M2前期)'!$B$5:$N$208,COLUMN('2026年度(M2前期)'!$I$5)+1,0)&amp;""</f>
        <v/>
      </c>
      <c r="P621" s="993"/>
      <c r="Q621" s="995" t="str">
        <f>VLOOKUP($C602,'2026年度(D1前期)'!$B$5:$N$208,COLUMN('2026年度(D1前期)'!$I$5)+1,0)&amp;""</f>
        <v/>
      </c>
      <c r="R621" s="993"/>
      <c r="S621" s="995" t="str">
        <f>VLOOKUP($C602,'2026年度(D23前期)'!$B$5:$N$208,COLUMN('2026年度(D23前期)'!$I$5)+1,0)&amp;""</f>
        <v/>
      </c>
      <c r="T621" s="993"/>
      <c r="U621" s="56"/>
      <c r="Z621" s="1000"/>
      <c r="AA621" s="986"/>
      <c r="AB621" s="986"/>
      <c r="AC621" s="986"/>
      <c r="AD621" s="986"/>
      <c r="AE621" s="986"/>
      <c r="AF621" s="986"/>
      <c r="AG621" s="986"/>
      <c r="AH621" s="986"/>
      <c r="AI621" s="986"/>
      <c r="AJ621" s="986"/>
      <c r="AK621" s="986"/>
      <c r="AL621" s="986"/>
      <c r="AM621" s="986"/>
      <c r="AN621" s="986"/>
      <c r="AO621" s="986"/>
      <c r="AP621" s="986"/>
      <c r="AQ621" s="986"/>
      <c r="AR621" s="986"/>
      <c r="AS621" s="986"/>
      <c r="AT621" s="986"/>
      <c r="AU621" s="986"/>
      <c r="AV621" s="986"/>
      <c r="AW621" s="986"/>
      <c r="AX621" s="986"/>
      <c r="AY621" s="986"/>
      <c r="AZ621" s="986"/>
      <c r="BA621" s="986"/>
      <c r="BB621" s="986"/>
      <c r="BC621" s="986"/>
      <c r="BD621" s="986"/>
      <c r="BE621" s="986"/>
      <c r="BF621" s="986"/>
      <c r="BG621" s="986"/>
      <c r="BH621" s="986"/>
      <c r="BI621" s="986"/>
      <c r="BJ621" s="986"/>
      <c r="BK621" s="974"/>
      <c r="BL621" s="974"/>
      <c r="BM621" s="974"/>
      <c r="BN621" s="986"/>
      <c r="BO621" s="986"/>
      <c r="BP621" s="986"/>
      <c r="BQ621" s="986"/>
      <c r="BR621" s="986"/>
      <c r="BS621" s="986"/>
      <c r="BT621" s="986"/>
      <c r="BU621" s="986"/>
      <c r="BV621" s="986"/>
    </row>
    <row r="622" spans="1:74" ht="13.5" customHeight="1">
      <c r="A622" s="1001"/>
      <c r="B622" s="15" t="s">
        <v>63</v>
      </c>
      <c r="C622" s="1007"/>
      <c r="D622" s="1008"/>
      <c r="E622" s="988"/>
      <c r="F622" s="989"/>
      <c r="G622" s="988"/>
      <c r="H622" s="989"/>
      <c r="I622" s="1165"/>
      <c r="J622" s="1167"/>
      <c r="K622" s="990"/>
      <c r="L622" s="990"/>
      <c r="M622" s="991"/>
      <c r="N622" s="989"/>
      <c r="O622" s="990"/>
      <c r="P622" s="989"/>
      <c r="Q622" s="990"/>
      <c r="R622" s="989"/>
      <c r="S622" s="990"/>
      <c r="T622" s="989"/>
      <c r="U622" s="56"/>
      <c r="Z622" s="1001"/>
      <c r="AA622" s="987"/>
      <c r="AB622" s="987"/>
      <c r="AC622" s="987"/>
      <c r="AD622" s="987"/>
      <c r="AE622" s="987"/>
      <c r="AF622" s="987"/>
      <c r="AG622" s="987"/>
      <c r="AH622" s="987"/>
      <c r="AI622" s="987"/>
      <c r="AJ622" s="987"/>
      <c r="AK622" s="987"/>
      <c r="AL622" s="987"/>
      <c r="AM622" s="987"/>
      <c r="AN622" s="987"/>
      <c r="AO622" s="987"/>
      <c r="AP622" s="987"/>
      <c r="AQ622" s="987"/>
      <c r="AR622" s="987"/>
      <c r="AS622" s="987"/>
      <c r="AT622" s="987"/>
      <c r="AU622" s="987"/>
      <c r="AV622" s="987"/>
      <c r="AW622" s="987"/>
      <c r="AX622" s="987"/>
      <c r="AY622" s="987"/>
      <c r="AZ622" s="987"/>
      <c r="BA622" s="987"/>
      <c r="BB622" s="987"/>
      <c r="BC622" s="987"/>
      <c r="BD622" s="987"/>
      <c r="BE622" s="987"/>
      <c r="BF622" s="987"/>
      <c r="BG622" s="987"/>
      <c r="BH622" s="987"/>
      <c r="BI622" s="987"/>
      <c r="BJ622" s="987"/>
      <c r="BK622" s="975"/>
      <c r="BL622" s="975"/>
      <c r="BM622" s="975"/>
      <c r="BN622" s="987"/>
      <c r="BO622" s="987"/>
      <c r="BP622" s="987"/>
      <c r="BQ622" s="987"/>
      <c r="BR622" s="987"/>
      <c r="BS622" s="987"/>
      <c r="BT622" s="987"/>
      <c r="BU622" s="987"/>
      <c r="BV622" s="987"/>
    </row>
    <row r="623" spans="1:74" ht="13.5" customHeight="1">
      <c r="A623" s="1000" t="s">
        <v>78</v>
      </c>
      <c r="B623" s="14" t="s">
        <v>53</v>
      </c>
      <c r="C623" s="996" t="str">
        <f>VLOOKUP($C602,'2026年度(1年前期)'!$B$5:$N$208,COLUMN('2026年度(1年前期)'!$K$5),0)&amp;""</f>
        <v/>
      </c>
      <c r="D623" s="997"/>
      <c r="E623" s="1002" t="str">
        <f>VLOOKUP($C602,'2026年度(2年前期)'!$B$5:$N$208,COLUMN('2026年度(2年前期)'!$K$5),0)&amp;""</f>
        <v/>
      </c>
      <c r="F623" s="997"/>
      <c r="G623" s="1002" t="str">
        <f>VLOOKUP($C602,'2026年度(3年前期)'!$B$5:$N$208,COLUMN('2026年度(3年前期)'!$K$5),0)&amp;""</f>
        <v/>
      </c>
      <c r="H623" s="997"/>
      <c r="I623" s="1002" t="str">
        <f>VLOOKUP($C602,'2026年度(4年前期)'!$B$5:$N$208,COLUMN('2026年度(4年前期)'!$K$5),0)&amp;""</f>
        <v/>
      </c>
      <c r="J623" s="997"/>
      <c r="K623" s="998" t="str">
        <f>VLOOKUP($C602,'2026年度(助産前期)'!$B$5:$N$208,COLUMN('2026年度(助産前期)'!$K$5),0)&amp;""</f>
        <v/>
      </c>
      <c r="L623" s="998"/>
      <c r="M623" s="996" t="str">
        <f>VLOOKUP($C602,'2026年度(M1前期)'!$B$5:$N$208,COLUMN('2026年度(M1前期)'!$K$5),0)&amp;""</f>
        <v/>
      </c>
      <c r="N623" s="997"/>
      <c r="O623" s="998" t="str">
        <f>VLOOKUP($C602,'2026年度(M2前期)'!$B$5:$N$208,COLUMN('2026年度(M2前期)'!$K$5),0)&amp;""</f>
        <v/>
      </c>
      <c r="P623" s="997"/>
      <c r="Q623" s="998" t="str">
        <f>VLOOKUP($C602,'2026年度(D1前期)'!$B$5:$N$208,COLUMN('2026年度(D1前期)'!$K$5),0)&amp;""</f>
        <v/>
      </c>
      <c r="R623" s="997"/>
      <c r="S623" s="998" t="str">
        <f>VLOOKUP($C602,'2026年度(D23前期)'!$B$5:$N$208,COLUMN('2026年度(D23前期)'!$K$5),0)&amp;""</f>
        <v/>
      </c>
      <c r="T623" s="997"/>
      <c r="Z623" s="1000" t="str">
        <f>A623</f>
        <v>５時限（16：50～18：20）</v>
      </c>
      <c r="AA623" s="985"/>
      <c r="AB623" s="985"/>
      <c r="AC623" s="985"/>
      <c r="AD623" s="985"/>
      <c r="AE623" s="985"/>
      <c r="AF623" s="985"/>
      <c r="AG623" s="985"/>
      <c r="AH623" s="985"/>
      <c r="AI623" s="985"/>
      <c r="AJ623" s="985"/>
      <c r="AK623" s="985"/>
      <c r="AL623" s="985"/>
      <c r="AM623" s="985"/>
      <c r="AN623" s="985"/>
      <c r="AO623" s="985"/>
      <c r="AP623" s="985"/>
      <c r="AQ623" s="985"/>
      <c r="AR623" s="985"/>
      <c r="AS623" s="985"/>
      <c r="AT623" s="985"/>
      <c r="AU623" s="985"/>
      <c r="AV623" s="985"/>
      <c r="AW623" s="1139"/>
      <c r="AX623" s="985"/>
      <c r="AY623" s="985"/>
      <c r="AZ623" s="985"/>
      <c r="BA623" s="985"/>
      <c r="BB623" s="985"/>
      <c r="BC623" s="985"/>
      <c r="BD623" s="985"/>
      <c r="BE623" s="985"/>
      <c r="BF623" s="985"/>
      <c r="BG623" s="985"/>
      <c r="BH623" s="985"/>
      <c r="BI623" s="985"/>
      <c r="BJ623" s="985"/>
      <c r="BK623" s="973"/>
      <c r="BL623" s="973"/>
      <c r="BM623" s="973"/>
      <c r="BN623" s="985"/>
      <c r="BO623" s="985"/>
      <c r="BP623" s="985"/>
      <c r="BQ623" s="985"/>
      <c r="BR623" s="985"/>
      <c r="BS623" s="985"/>
      <c r="BT623" s="985"/>
      <c r="BU623" s="985"/>
      <c r="BV623" s="985"/>
    </row>
    <row r="624" spans="1:74" ht="13.5" customHeight="1">
      <c r="A624" s="1000"/>
      <c r="B624" s="14" t="s">
        <v>58</v>
      </c>
      <c r="C624" s="992" t="str">
        <f>IFERROR(VLOOKUP(C623,科目・教員!$A$1:$B$355,2,0),"")</f>
        <v/>
      </c>
      <c r="D624" s="993"/>
      <c r="E624" s="994" t="str">
        <f>IFERROR(VLOOKUP(E623,科目・教員!$A$1:$B$355,2,0),"")</f>
        <v/>
      </c>
      <c r="F624" s="993"/>
      <c r="G624" s="994" t="str">
        <f>IFERROR(VLOOKUP(G623,科目・教員!$A$1:$B$355,2,0),"")</f>
        <v/>
      </c>
      <c r="H624" s="993"/>
      <c r="I624" s="994" t="str">
        <f>IFERROR(VLOOKUP(I623,科目・教員!$A$1:$B$355,2,0),"")</f>
        <v/>
      </c>
      <c r="J624" s="993"/>
      <c r="K624" s="995" t="str">
        <f>IFERROR(VLOOKUP(K623,科目・教員!$A$1:$B$355,2,0),"")</f>
        <v/>
      </c>
      <c r="L624" s="995"/>
      <c r="M624" s="992" t="str">
        <f>IFERROR(VLOOKUP(M623,科目・教員!$A$1:$B$355,2,0),"")</f>
        <v/>
      </c>
      <c r="N624" s="993"/>
      <c r="O624" s="995" t="str">
        <f>IFERROR(VLOOKUP(O623,科目・教員!$A$1:$B$355,2,0),"")</f>
        <v/>
      </c>
      <c r="P624" s="993"/>
      <c r="Q624" s="995" t="str">
        <f>IFERROR(VLOOKUP(Q623,科目・教員!$A$1:$B$355,2,0),"")</f>
        <v/>
      </c>
      <c r="R624" s="993"/>
      <c r="S624" s="995" t="str">
        <f>IFERROR(VLOOKUP(S623,科目・教員!$A$1:$B$355,2,0),"")</f>
        <v/>
      </c>
      <c r="T624" s="993"/>
      <c r="Z624" s="1000"/>
      <c r="AA624" s="986"/>
      <c r="AB624" s="986"/>
      <c r="AC624" s="986"/>
      <c r="AD624" s="986"/>
      <c r="AE624" s="986"/>
      <c r="AF624" s="986"/>
      <c r="AG624" s="986"/>
      <c r="AH624" s="986"/>
      <c r="AI624" s="986"/>
      <c r="AJ624" s="986"/>
      <c r="AK624" s="986"/>
      <c r="AL624" s="986"/>
      <c r="AM624" s="986"/>
      <c r="AN624" s="986"/>
      <c r="AO624" s="986"/>
      <c r="AP624" s="986"/>
      <c r="AQ624" s="986"/>
      <c r="AR624" s="986"/>
      <c r="AS624" s="986"/>
      <c r="AT624" s="986"/>
      <c r="AU624" s="986"/>
      <c r="AV624" s="986"/>
      <c r="AW624" s="1140"/>
      <c r="AX624" s="986"/>
      <c r="AY624" s="986"/>
      <c r="AZ624" s="986"/>
      <c r="BA624" s="986"/>
      <c r="BB624" s="986"/>
      <c r="BC624" s="986"/>
      <c r="BD624" s="986"/>
      <c r="BE624" s="986"/>
      <c r="BF624" s="986"/>
      <c r="BG624" s="986"/>
      <c r="BH624" s="986"/>
      <c r="BI624" s="986"/>
      <c r="BJ624" s="986"/>
      <c r="BK624" s="974"/>
      <c r="BL624" s="974"/>
      <c r="BM624" s="974"/>
      <c r="BN624" s="986"/>
      <c r="BO624" s="986"/>
      <c r="BP624" s="986"/>
      <c r="BQ624" s="986"/>
      <c r="BR624" s="986"/>
      <c r="BS624" s="986"/>
      <c r="BT624" s="986"/>
      <c r="BU624" s="986"/>
      <c r="BV624" s="986"/>
    </row>
    <row r="625" spans="1:74" ht="13.5" customHeight="1">
      <c r="A625" s="1000"/>
      <c r="B625" s="14" t="s">
        <v>69</v>
      </c>
      <c r="C625" s="992" t="str">
        <f>VLOOKUP($C602,'2026年度(1年前期)'!$B$5:$N$208,COLUMN('2026年度(1年前期)'!$K$5)+1,0)&amp;""</f>
        <v/>
      </c>
      <c r="D625" s="993"/>
      <c r="E625" s="994" t="str">
        <f>VLOOKUP($C602,'2026年度(2年前期)'!$B$5:$N$208,COLUMN('2026年度(2年前期)'!$K$5)+1,0)&amp;""</f>
        <v/>
      </c>
      <c r="F625" s="993"/>
      <c r="G625" s="994" t="str">
        <f>VLOOKUP($C602,'2026年度(3年前期)'!$B$5:$N$208,COLUMN('2026年度(3年前期)'!$K$5)+1,0)&amp;""</f>
        <v/>
      </c>
      <c r="H625" s="993"/>
      <c r="I625" s="994" t="str">
        <f>VLOOKUP($C602,'2026年度(4年前期)'!$B$5:$N$208,COLUMN('2026年度(4年前期)'!$K$5)+1,0)&amp;""</f>
        <v/>
      </c>
      <c r="J625" s="993"/>
      <c r="K625" s="995" t="str">
        <f>VLOOKUP($C602,'2026年度(助産前期)'!$B$5:$N$208,COLUMN('2026年度(助産前期)'!$K$5)+1,0)&amp;""</f>
        <v/>
      </c>
      <c r="L625" s="995"/>
      <c r="M625" s="992" t="str">
        <f>VLOOKUP($C602,'2026年度(M1前期)'!$B$5:$N$208,COLUMN('2026年度(M1前期)'!$K$5)+1,0)&amp;""</f>
        <v/>
      </c>
      <c r="N625" s="993"/>
      <c r="O625" s="995" t="str">
        <f>VLOOKUP($C602,'2026年度(M2前期)'!$B$5:$N$208,COLUMN('2026年度(M2前期)'!$K$5)+1,0)&amp;""</f>
        <v/>
      </c>
      <c r="P625" s="993"/>
      <c r="Q625" s="995" t="str">
        <f>VLOOKUP($C602,'2026年度(D1前期)'!$B$5:$N$208,COLUMN('2026年度(D1前期)'!$K$5)+1,0)&amp;""</f>
        <v/>
      </c>
      <c r="R625" s="993"/>
      <c r="S625" s="995" t="str">
        <f>VLOOKUP($C602,'2026年度(D23前期)'!$B$5:$N$208,COLUMN('2026年度(D23前期)'!$K$5)+1,0)&amp;""</f>
        <v/>
      </c>
      <c r="T625" s="993"/>
      <c r="Z625" s="1000"/>
      <c r="AA625" s="986"/>
      <c r="AB625" s="986"/>
      <c r="AC625" s="986"/>
      <c r="AD625" s="986"/>
      <c r="AE625" s="986"/>
      <c r="AF625" s="986"/>
      <c r="AG625" s="986"/>
      <c r="AH625" s="986"/>
      <c r="AI625" s="986"/>
      <c r="AJ625" s="986"/>
      <c r="AK625" s="986"/>
      <c r="AL625" s="986"/>
      <c r="AM625" s="986"/>
      <c r="AN625" s="986"/>
      <c r="AO625" s="986"/>
      <c r="AP625" s="986"/>
      <c r="AQ625" s="986"/>
      <c r="AR625" s="986"/>
      <c r="AS625" s="986"/>
      <c r="AT625" s="986"/>
      <c r="AU625" s="986"/>
      <c r="AV625" s="986"/>
      <c r="AW625" s="1140"/>
      <c r="AX625" s="986"/>
      <c r="AY625" s="986"/>
      <c r="AZ625" s="986"/>
      <c r="BA625" s="986"/>
      <c r="BB625" s="986"/>
      <c r="BC625" s="986"/>
      <c r="BD625" s="986"/>
      <c r="BE625" s="986"/>
      <c r="BF625" s="986"/>
      <c r="BG625" s="986"/>
      <c r="BH625" s="986"/>
      <c r="BI625" s="986"/>
      <c r="BJ625" s="986"/>
      <c r="BK625" s="974"/>
      <c r="BL625" s="974"/>
      <c r="BM625" s="974"/>
      <c r="BN625" s="986"/>
      <c r="BO625" s="986"/>
      <c r="BP625" s="986"/>
      <c r="BQ625" s="986"/>
      <c r="BR625" s="986"/>
      <c r="BS625" s="986"/>
      <c r="BT625" s="986"/>
      <c r="BU625" s="986"/>
      <c r="BV625" s="986"/>
    </row>
    <row r="626" spans="1:74" ht="13.5" customHeight="1">
      <c r="A626" s="1001"/>
      <c r="B626" s="15" t="s">
        <v>63</v>
      </c>
      <c r="C626" s="1003"/>
      <c r="D626" s="1004"/>
      <c r="E626" s="988"/>
      <c r="F626" s="989"/>
      <c r="G626" s="988"/>
      <c r="H626" s="989"/>
      <c r="I626" s="988"/>
      <c r="J626" s="989"/>
      <c r="K626" s="990"/>
      <c r="L626" s="990"/>
      <c r="M626" s="991"/>
      <c r="N626" s="989"/>
      <c r="O626" s="990"/>
      <c r="P626" s="989"/>
      <c r="Q626" s="990"/>
      <c r="R626" s="989"/>
      <c r="S626" s="990"/>
      <c r="T626" s="989"/>
      <c r="U626" s="19"/>
      <c r="V626" s="19"/>
      <c r="W626" s="19"/>
      <c r="X626" s="19"/>
      <c r="Y626" s="19"/>
      <c r="Z626" s="1001"/>
      <c r="AA626" s="987"/>
      <c r="AB626" s="987"/>
      <c r="AC626" s="987"/>
      <c r="AD626" s="987"/>
      <c r="AE626" s="987"/>
      <c r="AF626" s="987"/>
      <c r="AG626" s="987"/>
      <c r="AH626" s="987"/>
      <c r="AI626" s="987"/>
      <c r="AJ626" s="987"/>
      <c r="AK626" s="987"/>
      <c r="AL626" s="987"/>
      <c r="AM626" s="987"/>
      <c r="AN626" s="987"/>
      <c r="AO626" s="987"/>
      <c r="AP626" s="987"/>
      <c r="AQ626" s="987"/>
      <c r="AR626" s="987"/>
      <c r="AS626" s="987"/>
      <c r="AT626" s="987"/>
      <c r="AU626" s="987"/>
      <c r="AV626" s="987"/>
      <c r="AW626" s="1141"/>
      <c r="AX626" s="987"/>
      <c r="AY626" s="987"/>
      <c r="AZ626" s="987"/>
      <c r="BA626" s="987"/>
      <c r="BB626" s="987"/>
      <c r="BC626" s="987"/>
      <c r="BD626" s="987"/>
      <c r="BE626" s="987"/>
      <c r="BF626" s="987"/>
      <c r="BG626" s="987"/>
      <c r="BH626" s="987"/>
      <c r="BI626" s="987"/>
      <c r="BJ626" s="987"/>
      <c r="BK626" s="975"/>
      <c r="BL626" s="975"/>
      <c r="BM626" s="975"/>
      <c r="BN626" s="987"/>
      <c r="BO626" s="987"/>
      <c r="BP626" s="987"/>
      <c r="BQ626" s="987"/>
      <c r="BR626" s="987"/>
      <c r="BS626" s="987"/>
      <c r="BT626" s="987"/>
      <c r="BU626" s="987"/>
      <c r="BV626" s="987"/>
    </row>
    <row r="627" spans="1:74" ht="18">
      <c r="A627" s="27"/>
      <c r="B627" s="28"/>
      <c r="C627" s="1155">
        <f>C602+1</f>
        <v>46138</v>
      </c>
      <c r="D627" s="1155"/>
      <c r="E627" s="1155"/>
      <c r="F627" s="1155"/>
      <c r="G627" s="1155"/>
      <c r="H627" s="1155"/>
      <c r="I627" s="1155"/>
      <c r="J627" s="1155"/>
      <c r="K627" s="1155"/>
      <c r="L627" s="1155"/>
      <c r="M627" s="1155"/>
      <c r="N627" s="1155"/>
      <c r="O627" s="1155"/>
      <c r="P627" s="1155"/>
      <c r="Q627" s="1155"/>
      <c r="R627" s="1155"/>
      <c r="S627" s="1155"/>
      <c r="T627" s="1155"/>
      <c r="U627" s="1142">
        <f>C627</f>
        <v>46138</v>
      </c>
      <c r="V627" s="1143"/>
      <c r="W627" s="1143"/>
      <c r="X627" s="1143"/>
      <c r="Y627" s="1143"/>
      <c r="Z627" s="1144"/>
      <c r="AA627" s="6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1000" t="s">
        <v>52</v>
      </c>
      <c r="B628" s="11" t="s">
        <v>53</v>
      </c>
      <c r="C628" s="1011" t="str">
        <f>VLOOKUP($C627,'2026年度(1年前期)'!$B$5:$N$208,COLUMN('2026年度(1年前期)'!$C$5),0)&amp;""</f>
        <v/>
      </c>
      <c r="D628" s="1012"/>
      <c r="E628" s="1018" t="str">
        <f>VLOOKUP($C627,'2026年度(2年前期)'!$B$5:$N$208,COLUMN('2026年度(2年前期)'!$C$5),0)&amp;""</f>
        <v/>
      </c>
      <c r="F628" s="1012"/>
      <c r="G628" s="1018" t="str">
        <f>VLOOKUP($C627,'2026年度(3年前期)'!$B$5:$N$208,COLUMN('2026年度(3年前期)'!$C$5),0)&amp;""</f>
        <v/>
      </c>
      <c r="H628" s="1012"/>
      <c r="I628" s="1018" t="str">
        <f>VLOOKUP($C627,'2026年度(4年前期)'!$B$5:$N$208,COLUMN('2026年度(4年前期)'!$C$5),0)&amp;""</f>
        <v/>
      </c>
      <c r="J628" s="1012"/>
      <c r="K628" s="997" t="str">
        <f>VLOOKUP($C627,'2026年度(助産前期)'!$B$5:$N$208,COLUMN('2026年度(助産前期)'!$C$5),0)&amp;""</f>
        <v/>
      </c>
      <c r="L628" s="1029"/>
      <c r="M628" s="1036" t="str">
        <f>VLOOKUP($C627,'2026年度(M1前期)'!$B$5:$N$208,COLUMN('2026年度(M1前期)'!$C$5),0)&amp;""</f>
        <v/>
      </c>
      <c r="N628" s="1029"/>
      <c r="O628" s="1018" t="str">
        <f>VLOOKUP($C627,'2026年度(M2前期)'!$B$5:$N$208,COLUMN('2026年度(M2前期)'!$C$5),0)&amp;""</f>
        <v/>
      </c>
      <c r="P628" s="1012"/>
      <c r="Q628" s="1018" t="str">
        <f>VLOOKUP($C627,'2026年度(D1前期)'!$B$5:$N$208,COLUMN('2026年度(D1前期)'!$C$5),0)&amp;""</f>
        <v/>
      </c>
      <c r="R628" s="1012"/>
      <c r="S628" s="997" t="str">
        <f>VLOOKUP($C627,'2026年度(D23前期)'!$B$5:$N$208,COLUMN('2026年度(D23前期)'!$C$5),0)&amp;""</f>
        <v/>
      </c>
      <c r="T628" s="1012"/>
      <c r="U628" s="58"/>
      <c r="Y628" s="33"/>
      <c r="Z628" s="999" t="str">
        <f>A628</f>
        <v xml:space="preserve">１時限（09：20～10：50） </v>
      </c>
      <c r="AA628" s="985"/>
      <c r="AB628" s="985"/>
      <c r="AC628" s="985"/>
      <c r="AD628" s="985"/>
      <c r="AE628" s="985"/>
      <c r="AF628" s="985"/>
      <c r="AG628" s="985"/>
      <c r="AH628" s="985"/>
      <c r="AI628" s="985"/>
      <c r="AJ628" s="985"/>
      <c r="AK628" s="985"/>
      <c r="AL628" s="985"/>
      <c r="AM628" s="985"/>
      <c r="AN628" s="985"/>
      <c r="AO628" s="985"/>
      <c r="AP628" s="985"/>
      <c r="AQ628" s="985"/>
      <c r="AR628" s="985"/>
      <c r="AS628" s="985"/>
      <c r="AT628" s="985"/>
      <c r="AU628" s="985"/>
      <c r="AV628" s="985"/>
      <c r="AW628" s="985"/>
      <c r="AX628" s="985"/>
      <c r="AY628" s="985"/>
      <c r="AZ628" s="985"/>
      <c r="BA628" s="985"/>
      <c r="BB628" s="985"/>
      <c r="BC628" s="985"/>
      <c r="BD628" s="985"/>
      <c r="BE628" s="985"/>
      <c r="BF628" s="985"/>
      <c r="BG628" s="985"/>
      <c r="BH628" s="985"/>
      <c r="BI628" s="985"/>
      <c r="BJ628" s="985"/>
      <c r="BK628" s="973"/>
      <c r="BL628" s="973"/>
      <c r="BM628" s="973"/>
      <c r="BN628" s="985"/>
      <c r="BO628" s="985"/>
      <c r="BP628" s="985"/>
      <c r="BQ628" s="985"/>
      <c r="BR628" s="985"/>
      <c r="BS628" s="985"/>
      <c r="BT628" s="985"/>
      <c r="BU628" s="985"/>
      <c r="BV628" s="985"/>
    </row>
    <row r="629" spans="1:74" ht="13.5" customHeight="1">
      <c r="A629" s="1000"/>
      <c r="B629" s="14" t="s">
        <v>58</v>
      </c>
      <c r="C629" s="1014" t="str">
        <f>IFERROR(VLOOKUP(C628,科目・教員!$A$1:$B$355,2,0),"")</f>
        <v/>
      </c>
      <c r="D629" s="1013"/>
      <c r="E629" s="1025" t="str">
        <f>IFERROR(VLOOKUP(E628,科目・教員!$A$1:$B$355,2,0),"")</f>
        <v/>
      </c>
      <c r="F629" s="1013"/>
      <c r="G629" s="1025" t="str">
        <f>IFERROR(VLOOKUP(G628,科目・教員!$A$1:$B$355,2,0),"")</f>
        <v/>
      </c>
      <c r="H629" s="1013"/>
      <c r="I629" s="1025" t="str">
        <f>IFERROR(VLOOKUP(I628,科目・教員!$A$1:$B$355,2,0),"")</f>
        <v/>
      </c>
      <c r="J629" s="1013"/>
      <c r="K629" s="993" t="str">
        <f>IFERROR(VLOOKUP(K628,科目・教員!$A$1:$B$355,2,0),"")</f>
        <v/>
      </c>
      <c r="L629" s="1026"/>
      <c r="M629" s="1032" t="str">
        <f>IFERROR(VLOOKUP(M628,科目・教員!$A$1:$B$355,2,0),"")</f>
        <v/>
      </c>
      <c r="N629" s="1013"/>
      <c r="O629" s="1025" t="str">
        <f>IFERROR(VLOOKUP(O628,科目・教員!$A$1:$B$355,2,0),"")</f>
        <v/>
      </c>
      <c r="P629" s="1013"/>
      <c r="Q629" s="1025" t="str">
        <f>IFERROR(VLOOKUP(Q628,科目・教員!$A$1:$B$355,2,0),"")</f>
        <v/>
      </c>
      <c r="R629" s="1013"/>
      <c r="S629" s="993" t="str">
        <f>IFERROR(VLOOKUP(S628,科目・教員!$A$1:$B$355,2,0),"")</f>
        <v/>
      </c>
      <c r="T629" s="1013"/>
      <c r="U629" s="58"/>
      <c r="Y629" s="33"/>
      <c r="Z629" s="1000"/>
      <c r="AA629" s="986"/>
      <c r="AB629" s="986"/>
      <c r="AC629" s="986"/>
      <c r="AD629" s="986"/>
      <c r="AE629" s="986"/>
      <c r="AF629" s="986"/>
      <c r="AG629" s="986"/>
      <c r="AH629" s="986"/>
      <c r="AI629" s="986"/>
      <c r="AJ629" s="986"/>
      <c r="AK629" s="986"/>
      <c r="AL629" s="986"/>
      <c r="AM629" s="986"/>
      <c r="AN629" s="986"/>
      <c r="AO629" s="986"/>
      <c r="AP629" s="986"/>
      <c r="AQ629" s="986"/>
      <c r="AR629" s="986"/>
      <c r="AS629" s="986"/>
      <c r="AT629" s="986"/>
      <c r="AU629" s="986"/>
      <c r="AV629" s="986"/>
      <c r="AW629" s="986"/>
      <c r="AX629" s="986"/>
      <c r="AY629" s="986"/>
      <c r="AZ629" s="986"/>
      <c r="BA629" s="986"/>
      <c r="BB629" s="986"/>
      <c r="BC629" s="986"/>
      <c r="BD629" s="986"/>
      <c r="BE629" s="986"/>
      <c r="BF629" s="986"/>
      <c r="BG629" s="986"/>
      <c r="BH629" s="986"/>
      <c r="BI629" s="986"/>
      <c r="BJ629" s="986"/>
      <c r="BK629" s="974"/>
      <c r="BL629" s="974"/>
      <c r="BM629" s="974"/>
      <c r="BN629" s="986"/>
      <c r="BO629" s="986"/>
      <c r="BP629" s="986"/>
      <c r="BQ629" s="986"/>
      <c r="BR629" s="986"/>
      <c r="BS629" s="986"/>
      <c r="BT629" s="986"/>
      <c r="BU629" s="986"/>
      <c r="BV629" s="986"/>
    </row>
    <row r="630" spans="1:74" ht="13.5" customHeight="1">
      <c r="A630" s="1000"/>
      <c r="B630" s="14" t="s">
        <v>69</v>
      </c>
      <c r="C630" s="1014" t="str">
        <f>VLOOKUP($C627,'2026年度(1年前期)'!$B$5:$N$208,COLUMN('2026年度(1年前期)'!$C$5)+1,0)&amp;""</f>
        <v/>
      </c>
      <c r="D630" s="1013"/>
      <c r="E630" s="1025" t="str">
        <f>VLOOKUP($C627,'2026年度(2年前期)'!$B$5:$N$208,COLUMN('2026年度(2年前期)'!$C$5)+1,0)&amp;""</f>
        <v/>
      </c>
      <c r="F630" s="1013"/>
      <c r="G630" s="1025" t="str">
        <f>VLOOKUP($C627,'2026年度(3年前期)'!$B$5:$N$208,COLUMN('2026年度(3年前期)'!$C$5)+1,0)&amp;""</f>
        <v/>
      </c>
      <c r="H630" s="1013"/>
      <c r="I630" s="1025" t="str">
        <f>VLOOKUP($C627,'2026年度(4年前期)'!$B$5:$N$208,COLUMN('2026年度(4年前期)'!$C$5)+1,0)&amp;""</f>
        <v/>
      </c>
      <c r="J630" s="1013"/>
      <c r="K630" s="993" t="str">
        <f>VLOOKUP($C627,'2026年度(助産前期)'!$B$5:$N$208,COLUMN('2026年度(助産前期)'!$C$5)+1,0)&amp;""</f>
        <v/>
      </c>
      <c r="L630" s="1026"/>
      <c r="M630" s="1032" t="str">
        <f>VLOOKUP($C627,'2026年度(M1前期)'!$B$5:$N$208,COLUMN('2026年度(M1前期)'!C$5)+1,0)&amp;""</f>
        <v/>
      </c>
      <c r="N630" s="1013"/>
      <c r="O630" s="1025" t="str">
        <f>VLOOKUP($C627,'2026年度(M2前期)'!$B$5:$N$208,COLUMN('2026年度(M2前期)'!$C$5)+1,0)&amp;""</f>
        <v/>
      </c>
      <c r="P630" s="1013"/>
      <c r="Q630" s="1025" t="str">
        <f>VLOOKUP($C627,'2026年度(D1前期)'!$B$5:$N$208,COLUMN('2026年度(D1前期)'!$C$5)+1,0)&amp;""</f>
        <v/>
      </c>
      <c r="R630" s="1013"/>
      <c r="S630" s="993" t="str">
        <f>VLOOKUP($C627,'2026年度(D23前期)'!$B$5:$N$208,COLUMN('2026年度(D23前期)'!$C$5)+1,0)&amp;""</f>
        <v/>
      </c>
      <c r="T630" s="1013"/>
      <c r="U630" s="58"/>
      <c r="Y630" s="33"/>
      <c r="Z630" s="1000"/>
      <c r="AA630" s="986"/>
      <c r="AB630" s="986"/>
      <c r="AC630" s="986"/>
      <c r="AD630" s="986"/>
      <c r="AE630" s="986"/>
      <c r="AF630" s="986"/>
      <c r="AG630" s="986"/>
      <c r="AH630" s="986"/>
      <c r="AI630" s="986"/>
      <c r="AJ630" s="986"/>
      <c r="AK630" s="986"/>
      <c r="AL630" s="986"/>
      <c r="AM630" s="986"/>
      <c r="AN630" s="986"/>
      <c r="AO630" s="986"/>
      <c r="AP630" s="986"/>
      <c r="AQ630" s="986"/>
      <c r="AR630" s="986"/>
      <c r="AS630" s="986"/>
      <c r="AT630" s="986"/>
      <c r="AU630" s="986"/>
      <c r="AV630" s="986"/>
      <c r="AW630" s="986"/>
      <c r="AX630" s="986"/>
      <c r="AY630" s="986"/>
      <c r="AZ630" s="986"/>
      <c r="BA630" s="986"/>
      <c r="BB630" s="986"/>
      <c r="BC630" s="986"/>
      <c r="BD630" s="986"/>
      <c r="BE630" s="986"/>
      <c r="BF630" s="986"/>
      <c r="BG630" s="986"/>
      <c r="BH630" s="986"/>
      <c r="BI630" s="986"/>
      <c r="BJ630" s="986"/>
      <c r="BK630" s="974"/>
      <c r="BL630" s="974"/>
      <c r="BM630" s="974"/>
      <c r="BN630" s="986"/>
      <c r="BO630" s="986"/>
      <c r="BP630" s="986"/>
      <c r="BQ630" s="986"/>
      <c r="BR630" s="986"/>
      <c r="BS630" s="986"/>
      <c r="BT630" s="986"/>
      <c r="BU630" s="986"/>
      <c r="BV630" s="986"/>
    </row>
    <row r="631" spans="1:74" ht="13.5" customHeight="1">
      <c r="A631" s="1001"/>
      <c r="B631" s="15" t="s">
        <v>63</v>
      </c>
      <c r="C631" s="991"/>
      <c r="D631" s="1031"/>
      <c r="E631" s="988"/>
      <c r="F631" s="1031"/>
      <c r="G631" s="988"/>
      <c r="H631" s="1031"/>
      <c r="I631" s="988"/>
      <c r="J631" s="1031"/>
      <c r="K631" s="990"/>
      <c r="L631" s="1034"/>
      <c r="M631" s="1030"/>
      <c r="N631" s="1031"/>
      <c r="O631" s="988"/>
      <c r="P631" s="1031"/>
      <c r="Q631" s="988"/>
      <c r="R631" s="1031"/>
      <c r="S631" s="990"/>
      <c r="T631" s="1031"/>
      <c r="U631" s="58"/>
      <c r="Y631" s="33"/>
      <c r="Z631" s="1001"/>
      <c r="AA631" s="987"/>
      <c r="AB631" s="987"/>
      <c r="AC631" s="987"/>
      <c r="AD631" s="987"/>
      <c r="AE631" s="987"/>
      <c r="AF631" s="987"/>
      <c r="AG631" s="987"/>
      <c r="AH631" s="987"/>
      <c r="AI631" s="987"/>
      <c r="AJ631" s="987"/>
      <c r="AK631" s="987"/>
      <c r="AL631" s="987"/>
      <c r="AM631" s="987"/>
      <c r="AN631" s="987"/>
      <c r="AO631" s="987"/>
      <c r="AP631" s="987"/>
      <c r="AQ631" s="987"/>
      <c r="AR631" s="987"/>
      <c r="AS631" s="987"/>
      <c r="AT631" s="987"/>
      <c r="AU631" s="987"/>
      <c r="AV631" s="987"/>
      <c r="AW631" s="987"/>
      <c r="AX631" s="987"/>
      <c r="AY631" s="987"/>
      <c r="AZ631" s="987"/>
      <c r="BA631" s="987"/>
      <c r="BB631" s="987"/>
      <c r="BC631" s="987"/>
      <c r="BD631" s="987"/>
      <c r="BE631" s="987"/>
      <c r="BF631" s="987"/>
      <c r="BG631" s="987"/>
      <c r="BH631" s="987"/>
      <c r="BI631" s="987"/>
      <c r="BJ631" s="987"/>
      <c r="BK631" s="975"/>
      <c r="BL631" s="975"/>
      <c r="BM631" s="975"/>
      <c r="BN631" s="987"/>
      <c r="BO631" s="987"/>
      <c r="BP631" s="987"/>
      <c r="BQ631" s="987"/>
      <c r="BR631" s="987"/>
      <c r="BS631" s="987"/>
      <c r="BT631" s="987"/>
      <c r="BU631" s="987"/>
      <c r="BV631" s="987"/>
    </row>
    <row r="632" spans="1:74" ht="13.5" customHeight="1">
      <c r="A632" s="1000" t="s">
        <v>65</v>
      </c>
      <c r="B632" s="14" t="s">
        <v>53</v>
      </c>
      <c r="C632" s="1011" t="str">
        <f>VLOOKUP($C627,'2026年度(1年前期)'!$B$5:$N$208,COLUMN('2026年度(1年前期)'!$E$5),0)&amp;""</f>
        <v/>
      </c>
      <c r="D632" s="1012"/>
      <c r="E632" s="1018" t="str">
        <f>VLOOKUP($C627,'2026年度(2年前期)'!$B$5:$N$208,COLUMN('2026年度(2年前期)'!$E$5),0)&amp;""</f>
        <v/>
      </c>
      <c r="F632" s="1012"/>
      <c r="G632" s="1018" t="str">
        <f>VLOOKUP($C627,'2026年度(3年前期)'!$B$5:$N$208,COLUMN('2026年度(3年前期)'!$E$5),0)&amp;""</f>
        <v/>
      </c>
      <c r="H632" s="1012"/>
      <c r="I632" s="1018" t="str">
        <f>VLOOKUP($C627,'2026年度(4年前期)'!$B$5:$N$208,COLUMN('2026年度(4年前期)'!$E$5),0)&amp;""</f>
        <v/>
      </c>
      <c r="J632" s="1012"/>
      <c r="K632" s="997" t="str">
        <f>VLOOKUP($C627,'2026年度(助産前期)'!$B$5:$N$208,COLUMN('2026年度(助産前期)'!$E$5),0)&amp;""</f>
        <v/>
      </c>
      <c r="L632" s="1029"/>
      <c r="M632" s="1011" t="str">
        <f>VLOOKUP($C627,'2026年度(M1前期)'!$B$5:$N$208,COLUMN('2026年度(M1前期)'!$E$5),0)&amp;""</f>
        <v/>
      </c>
      <c r="N632" s="1012"/>
      <c r="O632" s="997" t="str">
        <f>VLOOKUP($C627,'2026年度(M2前期)'!$B$5:$N$208,COLUMN('2026年度(M2前期)'!$E$5),0)&amp;""</f>
        <v/>
      </c>
      <c r="P632" s="1012"/>
      <c r="Q632" s="997" t="str">
        <f>VLOOKUP($C627,'2026年度(D1前期)'!$B$5:$N$208,COLUMN('2026年度(D1前期)'!$E$5),0)&amp;""</f>
        <v/>
      </c>
      <c r="R632" s="1012"/>
      <c r="S632" s="997" t="str">
        <f>VLOOKUP($C627,'2026年度(D23前期)'!$B$5:$N$208,COLUMN('2026年度(D23前期)'!$E$5),0)&amp;""</f>
        <v/>
      </c>
      <c r="T632" s="1012"/>
      <c r="U632" s="56"/>
      <c r="Y632" s="33"/>
      <c r="Z632" s="1000" t="str">
        <f>A632</f>
        <v>２時限（11：00～12：30）</v>
      </c>
      <c r="AA632" s="985"/>
      <c r="AB632" s="985"/>
      <c r="AC632" s="985"/>
      <c r="AD632" s="985"/>
      <c r="AE632" s="985"/>
      <c r="AF632" s="985"/>
      <c r="AG632" s="985"/>
      <c r="AH632" s="985"/>
      <c r="AI632" s="985"/>
      <c r="AJ632" s="985"/>
      <c r="AK632" s="985"/>
      <c r="AL632" s="985"/>
      <c r="AM632" s="985"/>
      <c r="AN632" s="985"/>
      <c r="AO632" s="985"/>
      <c r="AP632" s="985"/>
      <c r="AQ632" s="985"/>
      <c r="AR632" s="985"/>
      <c r="AS632" s="985"/>
      <c r="AT632" s="985"/>
      <c r="AU632" s="985"/>
      <c r="AV632" s="985"/>
      <c r="AW632" s="985"/>
      <c r="AX632" s="985"/>
      <c r="AY632" s="985"/>
      <c r="AZ632" s="985"/>
      <c r="BA632" s="985"/>
      <c r="BB632" s="985"/>
      <c r="BC632" s="985"/>
      <c r="BD632" s="985"/>
      <c r="BE632" s="985"/>
      <c r="BF632" s="985"/>
      <c r="BG632" s="985"/>
      <c r="BH632" s="985"/>
      <c r="BI632" s="985"/>
      <c r="BJ632" s="985"/>
      <c r="BK632" s="973"/>
      <c r="BL632" s="973"/>
      <c r="BM632" s="973"/>
      <c r="BN632" s="985"/>
      <c r="BO632" s="985"/>
      <c r="BP632" s="985"/>
      <c r="BQ632" s="985"/>
      <c r="BR632" s="985"/>
      <c r="BS632" s="985"/>
      <c r="BT632" s="985"/>
      <c r="BU632" s="985"/>
      <c r="BV632" s="985"/>
    </row>
    <row r="633" spans="1:74" ht="13.5" customHeight="1">
      <c r="A633" s="1000"/>
      <c r="B633" s="14" t="s">
        <v>58</v>
      </c>
      <c r="C633" s="1014" t="str">
        <f>IFERROR(VLOOKUP(C632,科目・教員!$A$1:$B$355,2,0),"")</f>
        <v/>
      </c>
      <c r="D633" s="1013"/>
      <c r="E633" s="1025" t="str">
        <f>IFERROR(VLOOKUP(E632,科目・教員!$A$1:$B$355,2,0),"")</f>
        <v/>
      </c>
      <c r="F633" s="1013"/>
      <c r="G633" s="1025" t="str">
        <f>IFERROR(VLOOKUP(G632,科目・教員!$A$1:$B$355,2,0),"")</f>
        <v/>
      </c>
      <c r="H633" s="1013"/>
      <c r="I633" s="1025" t="str">
        <f>IFERROR(VLOOKUP(I632,科目・教員!$A$1:$B$355,2,0),"")</f>
        <v/>
      </c>
      <c r="J633" s="1013"/>
      <c r="K633" s="993" t="str">
        <f>IFERROR(VLOOKUP(K632,科目・教員!$A$1:$B$355,2,0),"")</f>
        <v/>
      </c>
      <c r="L633" s="1026"/>
      <c r="M633" s="1014" t="str">
        <f>IFERROR(VLOOKUP(M632,科目・教員!$A$1:$B$355,2,0),"")</f>
        <v/>
      </c>
      <c r="N633" s="1013"/>
      <c r="O633" s="993" t="str">
        <f>IFERROR(VLOOKUP(O632,科目・教員!$A$1:$B$355,2,0),"")</f>
        <v/>
      </c>
      <c r="P633" s="1013"/>
      <c r="Q633" s="993" t="str">
        <f>IFERROR(VLOOKUP(Q632,科目・教員!$A$1:$B$355,2,0),"")</f>
        <v/>
      </c>
      <c r="R633" s="1013"/>
      <c r="S633" s="993" t="str">
        <f>IFERROR(VLOOKUP(S632,科目・教員!$A$1:$B$355,2,0),"")</f>
        <v/>
      </c>
      <c r="T633" s="1013"/>
      <c r="U633" s="56"/>
      <c r="Y633" s="33"/>
      <c r="Z633" s="1000"/>
      <c r="AA633" s="986"/>
      <c r="AB633" s="986"/>
      <c r="AC633" s="986"/>
      <c r="AD633" s="986"/>
      <c r="AE633" s="986"/>
      <c r="AF633" s="986"/>
      <c r="AG633" s="986"/>
      <c r="AH633" s="986"/>
      <c r="AI633" s="986"/>
      <c r="AJ633" s="986"/>
      <c r="AK633" s="986"/>
      <c r="AL633" s="986"/>
      <c r="AM633" s="986"/>
      <c r="AN633" s="986"/>
      <c r="AO633" s="986"/>
      <c r="AP633" s="986"/>
      <c r="AQ633" s="986"/>
      <c r="AR633" s="986"/>
      <c r="AS633" s="986"/>
      <c r="AT633" s="986"/>
      <c r="AU633" s="986"/>
      <c r="AV633" s="986"/>
      <c r="AW633" s="986"/>
      <c r="AX633" s="986"/>
      <c r="AY633" s="986"/>
      <c r="AZ633" s="986"/>
      <c r="BA633" s="986"/>
      <c r="BB633" s="986"/>
      <c r="BC633" s="986"/>
      <c r="BD633" s="986"/>
      <c r="BE633" s="986"/>
      <c r="BF633" s="986"/>
      <c r="BG633" s="986"/>
      <c r="BH633" s="986"/>
      <c r="BI633" s="986"/>
      <c r="BJ633" s="986"/>
      <c r="BK633" s="974"/>
      <c r="BL633" s="974"/>
      <c r="BM633" s="974"/>
      <c r="BN633" s="986"/>
      <c r="BO633" s="986"/>
      <c r="BP633" s="986"/>
      <c r="BQ633" s="986"/>
      <c r="BR633" s="986"/>
      <c r="BS633" s="986"/>
      <c r="BT633" s="986"/>
      <c r="BU633" s="986"/>
      <c r="BV633" s="986"/>
    </row>
    <row r="634" spans="1:74" ht="13.5" customHeight="1">
      <c r="A634" s="1000"/>
      <c r="B634" s="14" t="s">
        <v>69</v>
      </c>
      <c r="C634" s="1014" t="str">
        <f>VLOOKUP($C627,'2026年度(1年前期)'!$B$5:$N$208,COLUMN('2026年度(1年前期)'!$E$5)+1,0)&amp;""</f>
        <v/>
      </c>
      <c r="D634" s="1013"/>
      <c r="E634" s="1025" t="str">
        <f>VLOOKUP($C627,'2026年度(2年前期)'!$B$5:$N$208,COLUMN('2026年度(2年前期)'!$E$5)+1,0)&amp;""</f>
        <v/>
      </c>
      <c r="F634" s="1013"/>
      <c r="G634" s="1025" t="str">
        <f>VLOOKUP($C627,'2026年度(3年前期)'!$B$5:$N$208,COLUMN('2026年度(3年前期)'!$E$5)+1,0)&amp;""</f>
        <v/>
      </c>
      <c r="H634" s="1013"/>
      <c r="I634" s="1025" t="str">
        <f>VLOOKUP($C627,'2026年度(4年前期)'!$B$5:$N$208,COLUMN('2026年度(4年前期)'!$E$5)+1,0)&amp;""</f>
        <v/>
      </c>
      <c r="J634" s="1013"/>
      <c r="K634" s="993" t="str">
        <f>VLOOKUP($C627,'2026年度(助産前期)'!$B$5:$N$208,COLUMN('2026年度(助産前期)'!$E$5)+1,0)&amp;""</f>
        <v/>
      </c>
      <c r="L634" s="1026"/>
      <c r="M634" s="1014" t="str">
        <f>VLOOKUP($C627,'2026年度(M1前期)'!$B$5:$N$208,COLUMN('2026年度(M1前期)'!$E$5)+1,0)&amp;""</f>
        <v/>
      </c>
      <c r="N634" s="1013"/>
      <c r="O634" s="993" t="str">
        <f>VLOOKUP($C627,'2026年度(M2前期)'!$B$5:$N$208,COLUMN('2026年度(M2前期)'!$E$5)+1,0)&amp;""</f>
        <v/>
      </c>
      <c r="P634" s="1013"/>
      <c r="Q634" s="993" t="str">
        <f>VLOOKUP($C627,'2026年度(D1前期)'!$B$5:$N$208,COLUMN('2026年度(D1前期)'!$E$5)+1,0)&amp;""</f>
        <v/>
      </c>
      <c r="R634" s="1013"/>
      <c r="S634" s="993" t="str">
        <f>VLOOKUP($C627,'2026年度(D23前期)'!$B$5:$N$208,COLUMN('2026年度(D23前期)'!$E$5)+1,0)&amp;""</f>
        <v/>
      </c>
      <c r="T634" s="1013"/>
      <c r="U634" s="56"/>
      <c r="Z634" s="1000"/>
      <c r="AA634" s="986"/>
      <c r="AB634" s="986"/>
      <c r="AC634" s="986"/>
      <c r="AD634" s="986"/>
      <c r="AE634" s="986"/>
      <c r="AF634" s="986"/>
      <c r="AG634" s="986"/>
      <c r="AH634" s="986"/>
      <c r="AI634" s="986"/>
      <c r="AJ634" s="986"/>
      <c r="AK634" s="986"/>
      <c r="AL634" s="986"/>
      <c r="AM634" s="986"/>
      <c r="AN634" s="986"/>
      <c r="AO634" s="986"/>
      <c r="AP634" s="986"/>
      <c r="AQ634" s="986"/>
      <c r="AR634" s="986"/>
      <c r="AS634" s="986"/>
      <c r="AT634" s="986"/>
      <c r="AU634" s="986"/>
      <c r="AV634" s="986"/>
      <c r="AW634" s="986"/>
      <c r="AX634" s="986"/>
      <c r="AY634" s="986"/>
      <c r="AZ634" s="986"/>
      <c r="BA634" s="986"/>
      <c r="BB634" s="986"/>
      <c r="BC634" s="986"/>
      <c r="BD634" s="986"/>
      <c r="BE634" s="986"/>
      <c r="BF634" s="986"/>
      <c r="BG634" s="986"/>
      <c r="BH634" s="986"/>
      <c r="BI634" s="986"/>
      <c r="BJ634" s="986"/>
      <c r="BK634" s="974"/>
      <c r="BL634" s="974"/>
      <c r="BM634" s="974"/>
      <c r="BN634" s="986"/>
      <c r="BO634" s="986"/>
      <c r="BP634" s="986"/>
      <c r="BQ634" s="986"/>
      <c r="BR634" s="986"/>
      <c r="BS634" s="986"/>
      <c r="BT634" s="986"/>
      <c r="BU634" s="986"/>
      <c r="BV634" s="986"/>
    </row>
    <row r="635" spans="1:74" ht="13.5" customHeight="1">
      <c r="A635" s="1017"/>
      <c r="B635" s="15" t="s">
        <v>63</v>
      </c>
      <c r="C635" s="991"/>
      <c r="D635" s="989"/>
      <c r="E635" s="988"/>
      <c r="F635" s="989"/>
      <c r="G635" s="988"/>
      <c r="H635" s="989"/>
      <c r="I635" s="988"/>
      <c r="J635" s="989"/>
      <c r="K635" s="990"/>
      <c r="L635" s="990"/>
      <c r="M635" s="991"/>
      <c r="N635" s="989"/>
      <c r="O635" s="990"/>
      <c r="P635" s="989"/>
      <c r="Q635" s="990"/>
      <c r="R635" s="989"/>
      <c r="S635" s="990"/>
      <c r="T635" s="989"/>
      <c r="U635" s="56"/>
      <c r="Z635" s="1001"/>
      <c r="AA635" s="987"/>
      <c r="AB635" s="987"/>
      <c r="AC635" s="987"/>
      <c r="AD635" s="987"/>
      <c r="AE635" s="987"/>
      <c r="AF635" s="987"/>
      <c r="AG635" s="987"/>
      <c r="AH635" s="987"/>
      <c r="AI635" s="987"/>
      <c r="AJ635" s="987"/>
      <c r="AK635" s="987"/>
      <c r="AL635" s="987"/>
      <c r="AM635" s="987"/>
      <c r="AN635" s="987"/>
      <c r="AO635" s="987"/>
      <c r="AP635" s="987"/>
      <c r="AQ635" s="987"/>
      <c r="AR635" s="987"/>
      <c r="AS635" s="987"/>
      <c r="AT635" s="987"/>
      <c r="AU635" s="987"/>
      <c r="AV635" s="987"/>
      <c r="AW635" s="987"/>
      <c r="AX635" s="987"/>
      <c r="AY635" s="987"/>
      <c r="AZ635" s="987"/>
      <c r="BA635" s="987"/>
      <c r="BB635" s="987"/>
      <c r="BC635" s="987"/>
      <c r="BD635" s="987"/>
      <c r="BE635" s="987"/>
      <c r="BF635" s="987"/>
      <c r="BG635" s="987"/>
      <c r="BH635" s="987"/>
      <c r="BI635" s="987"/>
      <c r="BJ635" s="987"/>
      <c r="BK635" s="975"/>
      <c r="BL635" s="975"/>
      <c r="BM635" s="975"/>
      <c r="BN635" s="987"/>
      <c r="BO635" s="987"/>
      <c r="BP635" s="987"/>
      <c r="BQ635" s="987"/>
      <c r="BR635" s="987"/>
      <c r="BS635" s="987"/>
      <c r="BT635" s="987"/>
      <c r="BU635" s="987"/>
      <c r="BV635" s="987"/>
    </row>
    <row r="636" spans="1:74" ht="13.5" customHeight="1">
      <c r="A636" s="999" t="s">
        <v>71</v>
      </c>
      <c r="B636" s="17" t="s">
        <v>72</v>
      </c>
      <c r="C636" s="1011"/>
      <c r="D636" s="1012"/>
      <c r="E636" s="1018"/>
      <c r="F636" s="1012"/>
      <c r="G636" s="1018"/>
      <c r="H636" s="1012"/>
      <c r="I636" s="1018"/>
      <c r="J636" s="1012"/>
      <c r="K636" s="997"/>
      <c r="L636" s="1029"/>
      <c r="M636" s="1011"/>
      <c r="N636" s="1012"/>
      <c r="O636" s="997"/>
      <c r="P636" s="1012"/>
      <c r="Q636" s="997"/>
      <c r="R636" s="1012"/>
      <c r="S636" s="997"/>
      <c r="T636" s="1012"/>
      <c r="U636" s="58"/>
      <c r="Z636" s="1000" t="str">
        <f>A636</f>
        <v>昼休み（12：30～13：30）</v>
      </c>
      <c r="AA636" s="985"/>
      <c r="AB636" s="985"/>
      <c r="AC636" s="985"/>
      <c r="AD636" s="985"/>
      <c r="AE636" s="985"/>
      <c r="AF636" s="985"/>
      <c r="AG636" s="985"/>
      <c r="AH636" s="985"/>
      <c r="AI636" s="985"/>
      <c r="AJ636" s="985"/>
      <c r="AK636" s="985"/>
      <c r="AL636" s="985"/>
      <c r="AM636" s="985"/>
      <c r="AN636" s="985"/>
      <c r="AO636" s="985"/>
      <c r="AP636" s="985"/>
      <c r="AQ636" s="985"/>
      <c r="AR636" s="985"/>
      <c r="AS636" s="985"/>
      <c r="AT636" s="985"/>
      <c r="AU636" s="985"/>
      <c r="AV636" s="985"/>
      <c r="AW636" s="985"/>
      <c r="AX636" s="985"/>
      <c r="AY636" s="985"/>
      <c r="AZ636" s="985"/>
      <c r="BA636" s="985"/>
      <c r="BB636" s="985"/>
      <c r="BC636" s="985"/>
      <c r="BD636" s="985"/>
      <c r="BE636" s="985"/>
      <c r="BF636" s="985"/>
      <c r="BG636" s="985"/>
      <c r="BH636" s="985"/>
      <c r="BI636" s="985"/>
      <c r="BJ636" s="985"/>
      <c r="BK636" s="973"/>
      <c r="BL636" s="973"/>
      <c r="BM636" s="973"/>
      <c r="BN636" s="985"/>
      <c r="BO636" s="985"/>
      <c r="BP636" s="985"/>
      <c r="BQ636" s="985"/>
      <c r="BR636" s="985"/>
      <c r="BS636" s="985"/>
      <c r="BT636" s="985"/>
      <c r="BU636" s="985"/>
      <c r="BV636" s="985"/>
    </row>
    <row r="637" spans="1:74" ht="13.5" customHeight="1">
      <c r="A637" s="1000"/>
      <c r="B637" s="17" t="s">
        <v>73</v>
      </c>
      <c r="C637" s="1014"/>
      <c r="D637" s="1013"/>
      <c r="E637" s="1025"/>
      <c r="F637" s="1013"/>
      <c r="G637" s="1025"/>
      <c r="H637" s="1013"/>
      <c r="I637" s="1025"/>
      <c r="J637" s="1013"/>
      <c r="K637" s="993"/>
      <c r="L637" s="1026"/>
      <c r="M637" s="1014"/>
      <c r="N637" s="1013"/>
      <c r="O637" s="993"/>
      <c r="P637" s="1013"/>
      <c r="Q637" s="993"/>
      <c r="R637" s="1013"/>
      <c r="S637" s="993"/>
      <c r="T637" s="1013"/>
      <c r="U637" s="58"/>
      <c r="Z637" s="1000"/>
      <c r="AA637" s="986"/>
      <c r="AB637" s="986"/>
      <c r="AC637" s="986"/>
      <c r="AD637" s="986"/>
      <c r="AE637" s="986"/>
      <c r="AF637" s="986"/>
      <c r="AG637" s="986"/>
      <c r="AH637" s="986"/>
      <c r="AI637" s="986"/>
      <c r="AJ637" s="986"/>
      <c r="AK637" s="986"/>
      <c r="AL637" s="986"/>
      <c r="AM637" s="986"/>
      <c r="AN637" s="986"/>
      <c r="AO637" s="986"/>
      <c r="AP637" s="986"/>
      <c r="AQ637" s="986"/>
      <c r="AR637" s="986"/>
      <c r="AS637" s="986"/>
      <c r="AT637" s="986"/>
      <c r="AU637" s="986"/>
      <c r="AV637" s="986"/>
      <c r="AW637" s="986"/>
      <c r="AX637" s="986"/>
      <c r="AY637" s="986"/>
      <c r="AZ637" s="986"/>
      <c r="BA637" s="986"/>
      <c r="BB637" s="986"/>
      <c r="BC637" s="986"/>
      <c r="BD637" s="986"/>
      <c r="BE637" s="986"/>
      <c r="BF637" s="986"/>
      <c r="BG637" s="986"/>
      <c r="BH637" s="986"/>
      <c r="BI637" s="986"/>
      <c r="BJ637" s="986"/>
      <c r="BK637" s="974"/>
      <c r="BL637" s="974"/>
      <c r="BM637" s="974"/>
      <c r="BN637" s="986"/>
      <c r="BO637" s="986"/>
      <c r="BP637" s="986"/>
      <c r="BQ637" s="986"/>
      <c r="BR637" s="986"/>
      <c r="BS637" s="986"/>
      <c r="BT637" s="986"/>
      <c r="BU637" s="986"/>
      <c r="BV637" s="986"/>
    </row>
    <row r="638" spans="1:74" ht="13.5" customHeight="1">
      <c r="A638" s="1000"/>
      <c r="B638" s="17" t="s">
        <v>69</v>
      </c>
      <c r="C638" s="1014"/>
      <c r="D638" s="1013"/>
      <c r="E638" s="1025"/>
      <c r="F638" s="1013"/>
      <c r="G638" s="1025"/>
      <c r="H638" s="1013"/>
      <c r="I638" s="1025"/>
      <c r="J638" s="1013"/>
      <c r="K638" s="993"/>
      <c r="L638" s="1026"/>
      <c r="M638" s="1014"/>
      <c r="N638" s="1013"/>
      <c r="O638" s="993"/>
      <c r="P638" s="1013"/>
      <c r="Q638" s="993"/>
      <c r="R638" s="1013"/>
      <c r="S638" s="993"/>
      <c r="T638" s="1013"/>
      <c r="U638" s="56"/>
      <c r="Z638" s="1000"/>
      <c r="AA638" s="986"/>
      <c r="AB638" s="986"/>
      <c r="AC638" s="986"/>
      <c r="AD638" s="986"/>
      <c r="AE638" s="986"/>
      <c r="AF638" s="986"/>
      <c r="AG638" s="986"/>
      <c r="AH638" s="986"/>
      <c r="AI638" s="986"/>
      <c r="AJ638" s="986"/>
      <c r="AK638" s="986"/>
      <c r="AL638" s="986"/>
      <c r="AM638" s="986"/>
      <c r="AN638" s="986"/>
      <c r="AO638" s="986"/>
      <c r="AP638" s="986"/>
      <c r="AQ638" s="986"/>
      <c r="AR638" s="986"/>
      <c r="AS638" s="986"/>
      <c r="AT638" s="986"/>
      <c r="AU638" s="986"/>
      <c r="AV638" s="986"/>
      <c r="AW638" s="986"/>
      <c r="AX638" s="986"/>
      <c r="AY638" s="986"/>
      <c r="AZ638" s="986"/>
      <c r="BA638" s="986"/>
      <c r="BB638" s="986"/>
      <c r="BC638" s="986"/>
      <c r="BD638" s="986"/>
      <c r="BE638" s="986"/>
      <c r="BF638" s="986"/>
      <c r="BG638" s="986"/>
      <c r="BH638" s="986"/>
      <c r="BI638" s="986"/>
      <c r="BJ638" s="986"/>
      <c r="BK638" s="974"/>
      <c r="BL638" s="974"/>
      <c r="BM638" s="974"/>
      <c r="BN638" s="986"/>
      <c r="BO638" s="986"/>
      <c r="BP638" s="986"/>
      <c r="BQ638" s="986"/>
      <c r="BR638" s="986"/>
      <c r="BS638" s="986"/>
      <c r="BT638" s="986"/>
      <c r="BU638" s="986"/>
      <c r="BV638" s="986"/>
    </row>
    <row r="639" spans="1:74" ht="13.5" customHeight="1">
      <c r="A639" s="1001"/>
      <c r="B639" s="18" t="s">
        <v>63</v>
      </c>
      <c r="C639" s="1023"/>
      <c r="D639" s="1016"/>
      <c r="E639" s="1024"/>
      <c r="F639" s="1016"/>
      <c r="G639" s="1024"/>
      <c r="H639" s="1016"/>
      <c r="I639" s="1024"/>
      <c r="J639" s="1016"/>
      <c r="K639" s="1015"/>
      <c r="L639" s="1015"/>
      <c r="M639" s="1023"/>
      <c r="N639" s="1016"/>
      <c r="O639" s="1015"/>
      <c r="P639" s="1016"/>
      <c r="Q639" s="1015"/>
      <c r="R639" s="1016"/>
      <c r="S639" s="1015"/>
      <c r="T639" s="1016"/>
      <c r="U639" s="56"/>
      <c r="Z639" s="1001"/>
      <c r="AA639" s="987"/>
      <c r="AB639" s="987"/>
      <c r="AC639" s="987"/>
      <c r="AD639" s="987"/>
      <c r="AE639" s="987"/>
      <c r="AF639" s="987"/>
      <c r="AG639" s="987"/>
      <c r="AH639" s="987"/>
      <c r="AI639" s="987"/>
      <c r="AJ639" s="987"/>
      <c r="AK639" s="987"/>
      <c r="AL639" s="987"/>
      <c r="AM639" s="987"/>
      <c r="AN639" s="987"/>
      <c r="AO639" s="987"/>
      <c r="AP639" s="987"/>
      <c r="AQ639" s="987"/>
      <c r="AR639" s="987"/>
      <c r="AS639" s="987"/>
      <c r="AT639" s="987"/>
      <c r="AU639" s="987"/>
      <c r="AV639" s="987"/>
      <c r="AW639" s="987"/>
      <c r="AX639" s="987"/>
      <c r="AY639" s="987"/>
      <c r="AZ639" s="987"/>
      <c r="BA639" s="987"/>
      <c r="BB639" s="987"/>
      <c r="BC639" s="987"/>
      <c r="BD639" s="987"/>
      <c r="BE639" s="987"/>
      <c r="BF639" s="987"/>
      <c r="BG639" s="987"/>
      <c r="BH639" s="987"/>
      <c r="BI639" s="987"/>
      <c r="BJ639" s="987"/>
      <c r="BK639" s="975"/>
      <c r="BL639" s="975"/>
      <c r="BM639" s="975"/>
      <c r="BN639" s="987"/>
      <c r="BO639" s="987"/>
      <c r="BP639" s="987"/>
      <c r="BQ639" s="987"/>
      <c r="BR639" s="987"/>
      <c r="BS639" s="987"/>
      <c r="BT639" s="987"/>
      <c r="BU639" s="987"/>
      <c r="BV639" s="987"/>
    </row>
    <row r="640" spans="1:74" ht="13.5" customHeight="1">
      <c r="A640" s="1000" t="s">
        <v>74</v>
      </c>
      <c r="B640" s="14" t="s">
        <v>53</v>
      </c>
      <c r="C640" s="996" t="str">
        <f>VLOOKUP($C627,'2026年度(1年前期)'!$B$5:$N$208,COLUMN('2026年度(1年前期)'!$G$5),0)&amp;""</f>
        <v/>
      </c>
      <c r="D640" s="997"/>
      <c r="E640" s="1002" t="str">
        <f>VLOOKUP($C627,'2026年度(2年前期)'!$B$5:$N$208,COLUMN('2026年度(2年前期)'!$G$5),0)&amp;""</f>
        <v/>
      </c>
      <c r="F640" s="997"/>
      <c r="G640" s="1002" t="str">
        <f>VLOOKUP($C627,'2026年度(3年前期)'!$B$5:$N$208,COLUMN('2026年度(3年前期)'!$G$5),0)&amp;""</f>
        <v/>
      </c>
      <c r="H640" s="997"/>
      <c r="I640" s="1002" t="str">
        <f>VLOOKUP($C627,'2026年度(4年前期)'!$B$5:$N$208,COLUMN('2026年度(4年前期)'!$G$5),0)&amp;""</f>
        <v/>
      </c>
      <c r="J640" s="997"/>
      <c r="K640" s="998" t="str">
        <f>VLOOKUP($C627,'2026年度(助産前期)'!$B$5:$N$208,COLUMN('2026年度(助産前期)'!$G$5),0)&amp;""</f>
        <v/>
      </c>
      <c r="L640" s="998"/>
      <c r="M640" s="996" t="str">
        <f>VLOOKUP($C627,'2026年度(M1前期)'!$B$5:$N$208,COLUMN('2026年度(M1前期)'!$G$5),0)&amp;""</f>
        <v/>
      </c>
      <c r="N640" s="997"/>
      <c r="O640" s="998" t="str">
        <f>VLOOKUP($C627,'2026年度(M2前期)'!$B$5:$N$208,COLUMN('2026年度(M2前期)'!$G$5),0)&amp;""</f>
        <v/>
      </c>
      <c r="P640" s="997"/>
      <c r="Q640" s="998" t="str">
        <f>VLOOKUP($C627,'2026年度(D1前期)'!$B$5:$N$208,COLUMN('2026年度(D1前期)'!$G$5),0)&amp;""</f>
        <v/>
      </c>
      <c r="R640" s="997"/>
      <c r="S640" s="998" t="str">
        <f>VLOOKUP($C627,'2026年度(D23前期)'!$B$5:$N$208,COLUMN('2026年度(D23前期)'!$G$5),0)&amp;""</f>
        <v/>
      </c>
      <c r="T640" s="997"/>
      <c r="U640" s="56"/>
      <c r="Z640" s="1000" t="str">
        <f>A640</f>
        <v>３時限（13：30～15：00）</v>
      </c>
      <c r="AA640" s="985"/>
      <c r="AB640" s="985"/>
      <c r="AC640" s="985"/>
      <c r="AD640" s="985"/>
      <c r="AE640" s="985"/>
      <c r="AF640" s="985"/>
      <c r="AG640" s="985"/>
      <c r="AH640" s="985"/>
      <c r="AI640" s="985"/>
      <c r="AJ640" s="985"/>
      <c r="AK640" s="985"/>
      <c r="AL640" s="985"/>
      <c r="AM640" s="985"/>
      <c r="AN640" s="985"/>
      <c r="AO640" s="985"/>
      <c r="AP640" s="985"/>
      <c r="AQ640" s="985"/>
      <c r="AR640" s="985"/>
      <c r="AS640" s="985"/>
      <c r="AT640" s="985"/>
      <c r="AU640" s="985"/>
      <c r="AV640" s="985"/>
      <c r="AW640" s="985"/>
      <c r="AX640" s="985"/>
      <c r="AY640" s="985"/>
      <c r="AZ640" s="985"/>
      <c r="BA640" s="985"/>
      <c r="BB640" s="985"/>
      <c r="BC640" s="985"/>
      <c r="BD640" s="985"/>
      <c r="BE640" s="985"/>
      <c r="BF640" s="985"/>
      <c r="BG640" s="985"/>
      <c r="BH640" s="985"/>
      <c r="BI640" s="985"/>
      <c r="BJ640" s="985"/>
      <c r="BK640" s="973"/>
      <c r="BL640" s="973"/>
      <c r="BM640" s="973"/>
      <c r="BN640" s="985"/>
      <c r="BO640" s="985"/>
      <c r="BP640" s="985"/>
      <c r="BQ640" s="985"/>
      <c r="BR640" s="985"/>
      <c r="BS640" s="985"/>
      <c r="BT640" s="985"/>
      <c r="BU640" s="985"/>
      <c r="BV640" s="985"/>
    </row>
    <row r="641" spans="1:74" ht="13.5" customHeight="1">
      <c r="A641" s="1000"/>
      <c r="B641" s="14" t="s">
        <v>58</v>
      </c>
      <c r="C641" s="992" t="str">
        <f>IFERROR(VLOOKUP(C640,科目・教員!$A$1:$B$355,2,0),"")</f>
        <v/>
      </c>
      <c r="D641" s="993"/>
      <c r="E641" s="994" t="str">
        <f>IFERROR(VLOOKUP(E640,科目・教員!$A$1:$B$355,2,0),"")</f>
        <v/>
      </c>
      <c r="F641" s="993"/>
      <c r="G641" s="994" t="str">
        <f>IFERROR(VLOOKUP(G640,科目・教員!$A$1:$B$355,2,0),"")</f>
        <v/>
      </c>
      <c r="H641" s="993"/>
      <c r="I641" s="994" t="str">
        <f>IFERROR(VLOOKUP(I640,科目・教員!$A$1:$B$355,2,0),"")</f>
        <v/>
      </c>
      <c r="J641" s="993"/>
      <c r="K641" s="995" t="str">
        <f>IFERROR(VLOOKUP(K640,科目・教員!$A$1:$B$355,2,0),"")</f>
        <v/>
      </c>
      <c r="L641" s="995"/>
      <c r="M641" s="992" t="str">
        <f>IFERROR(VLOOKUP(M640,科目・教員!$A$1:$B$355,2,0),"")</f>
        <v/>
      </c>
      <c r="N641" s="993"/>
      <c r="O641" s="995" t="str">
        <f>IFERROR(VLOOKUP(O640,科目・教員!$A$1:$B$355,2,0),"")</f>
        <v/>
      </c>
      <c r="P641" s="993"/>
      <c r="Q641" s="995" t="str">
        <f>IFERROR(VLOOKUP(Q640,科目・教員!$A$1:$B$355,2,0),"")</f>
        <v/>
      </c>
      <c r="R641" s="993"/>
      <c r="S641" s="995" t="str">
        <f>IFERROR(VLOOKUP(S640,科目・教員!$A$1:$B$355,2,0),"")</f>
        <v/>
      </c>
      <c r="T641" s="993"/>
      <c r="U641" s="56"/>
      <c r="Z641" s="1000"/>
      <c r="AA641" s="986"/>
      <c r="AB641" s="986"/>
      <c r="AC641" s="986"/>
      <c r="AD641" s="986"/>
      <c r="AE641" s="986"/>
      <c r="AF641" s="986"/>
      <c r="AG641" s="986"/>
      <c r="AH641" s="986"/>
      <c r="AI641" s="986"/>
      <c r="AJ641" s="986"/>
      <c r="AK641" s="986"/>
      <c r="AL641" s="986"/>
      <c r="AM641" s="986"/>
      <c r="AN641" s="986"/>
      <c r="AO641" s="986"/>
      <c r="AP641" s="986"/>
      <c r="AQ641" s="986"/>
      <c r="AR641" s="986"/>
      <c r="AS641" s="986"/>
      <c r="AT641" s="986"/>
      <c r="AU641" s="986"/>
      <c r="AV641" s="986"/>
      <c r="AW641" s="986"/>
      <c r="AX641" s="986"/>
      <c r="AY641" s="986"/>
      <c r="AZ641" s="986"/>
      <c r="BA641" s="986"/>
      <c r="BB641" s="986"/>
      <c r="BC641" s="986"/>
      <c r="BD641" s="986"/>
      <c r="BE641" s="986"/>
      <c r="BF641" s="986"/>
      <c r="BG641" s="986"/>
      <c r="BH641" s="986"/>
      <c r="BI641" s="986"/>
      <c r="BJ641" s="986"/>
      <c r="BK641" s="974"/>
      <c r="BL641" s="974"/>
      <c r="BM641" s="974"/>
      <c r="BN641" s="986"/>
      <c r="BO641" s="986"/>
      <c r="BP641" s="986"/>
      <c r="BQ641" s="986"/>
      <c r="BR641" s="986"/>
      <c r="BS641" s="986"/>
      <c r="BT641" s="986"/>
      <c r="BU641" s="986"/>
      <c r="BV641" s="986"/>
    </row>
    <row r="642" spans="1:74" ht="13.5" customHeight="1">
      <c r="A642" s="1000"/>
      <c r="B642" s="14" t="s">
        <v>69</v>
      </c>
      <c r="C642" s="992" t="str">
        <f>VLOOKUP($C627,'2026年度(1年前期)'!$B$5:$N$208,COLUMN('2026年度(1年前期)'!$G$5)+1,0)&amp;""</f>
        <v/>
      </c>
      <c r="D642" s="993"/>
      <c r="E642" s="994" t="str">
        <f>VLOOKUP($C627,'2026年度(2年前期)'!$B$5:$N$208,COLUMN('2026年度(2年前期)'!$G$5)+1,0)&amp;""</f>
        <v/>
      </c>
      <c r="F642" s="993"/>
      <c r="G642" s="994" t="str">
        <f>VLOOKUP($C627,'2026年度(3年前期)'!$B$5:$N$208,COLUMN('2026年度(3年前期)'!$G$5)+1,0)&amp;""</f>
        <v/>
      </c>
      <c r="H642" s="993"/>
      <c r="I642" s="994" t="str">
        <f>VLOOKUP($C627,'2026年度(4年前期)'!$B$5:$N$208,COLUMN('2026年度(4年前期)'!$G$5)+1,0)&amp;""</f>
        <v/>
      </c>
      <c r="J642" s="993"/>
      <c r="K642" s="995" t="str">
        <f>VLOOKUP($C627,'2026年度(助産前期)'!$B$5:$N$208,COLUMN('2026年度(助産前期)'!$G$5)+1,0)&amp;""</f>
        <v/>
      </c>
      <c r="L642" s="995"/>
      <c r="M642" s="992" t="str">
        <f>VLOOKUP($C627,'2026年度(M1前期)'!$B$5:$N$208,COLUMN('2026年度(M1前期)'!$G$5)+1,0)&amp;""</f>
        <v/>
      </c>
      <c r="N642" s="993"/>
      <c r="O642" s="995" t="str">
        <f>VLOOKUP($C627,'2026年度(M2前期)'!$B$5:$N$208,COLUMN('2026年度(M2前期)'!$G$5)+1,0)&amp;""</f>
        <v/>
      </c>
      <c r="P642" s="993"/>
      <c r="Q642" s="995" t="str">
        <f>VLOOKUP($C627,'2026年度(D1前期)'!$B$5:$N$208,COLUMN('2026年度(D1前期)'!$G$5)+1,0)&amp;""</f>
        <v/>
      </c>
      <c r="R642" s="993"/>
      <c r="S642" s="995" t="str">
        <f>VLOOKUP($C627,'2026年度(D23前期)'!$B$5:$N$208,COLUMN('2026年度(D23前期)'!$G$5)+1,0)&amp;""</f>
        <v/>
      </c>
      <c r="T642" s="993"/>
      <c r="U642" s="56"/>
      <c r="Z642" s="1000"/>
      <c r="AA642" s="986"/>
      <c r="AB642" s="986"/>
      <c r="AC642" s="986"/>
      <c r="AD642" s="986"/>
      <c r="AE642" s="986"/>
      <c r="AF642" s="986"/>
      <c r="AG642" s="986"/>
      <c r="AH642" s="986"/>
      <c r="AI642" s="986"/>
      <c r="AJ642" s="986"/>
      <c r="AK642" s="986"/>
      <c r="AL642" s="986"/>
      <c r="AM642" s="986"/>
      <c r="AN642" s="986"/>
      <c r="AO642" s="986"/>
      <c r="AP642" s="986"/>
      <c r="AQ642" s="986"/>
      <c r="AR642" s="986"/>
      <c r="AS642" s="986"/>
      <c r="AT642" s="986"/>
      <c r="AU642" s="986"/>
      <c r="AV642" s="986"/>
      <c r="AW642" s="986"/>
      <c r="AX642" s="986"/>
      <c r="AY642" s="986"/>
      <c r="AZ642" s="986"/>
      <c r="BA642" s="986"/>
      <c r="BB642" s="986"/>
      <c r="BC642" s="986"/>
      <c r="BD642" s="986"/>
      <c r="BE642" s="986"/>
      <c r="BF642" s="986"/>
      <c r="BG642" s="986"/>
      <c r="BH642" s="986"/>
      <c r="BI642" s="986"/>
      <c r="BJ642" s="986"/>
      <c r="BK642" s="974"/>
      <c r="BL642" s="974"/>
      <c r="BM642" s="974"/>
      <c r="BN642" s="986"/>
      <c r="BO642" s="986"/>
      <c r="BP642" s="986"/>
      <c r="BQ642" s="986"/>
      <c r="BR642" s="986"/>
      <c r="BS642" s="986"/>
      <c r="BT642" s="986"/>
      <c r="BU642" s="986"/>
      <c r="BV642" s="986"/>
    </row>
    <row r="643" spans="1:74" ht="13.5" customHeight="1">
      <c r="A643" s="1017"/>
      <c r="B643" s="15" t="s">
        <v>63</v>
      </c>
      <c r="C643" s="1003"/>
      <c r="D643" s="1004"/>
      <c r="E643" s="988"/>
      <c r="F643" s="989"/>
      <c r="G643" s="988"/>
      <c r="H643" s="989"/>
      <c r="I643" s="988"/>
      <c r="J643" s="989"/>
      <c r="K643" s="990"/>
      <c r="L643" s="990"/>
      <c r="M643" s="991"/>
      <c r="N643" s="989"/>
      <c r="O643" s="990"/>
      <c r="P643" s="989"/>
      <c r="Q643" s="990"/>
      <c r="R643" s="989"/>
      <c r="S643" s="990"/>
      <c r="T643" s="989"/>
      <c r="U643" s="56"/>
      <c r="Z643" s="1001"/>
      <c r="AA643" s="987"/>
      <c r="AB643" s="987"/>
      <c r="AC643" s="987"/>
      <c r="AD643" s="987"/>
      <c r="AE643" s="987"/>
      <c r="AF643" s="987"/>
      <c r="AG643" s="987"/>
      <c r="AH643" s="987"/>
      <c r="AI643" s="987"/>
      <c r="AJ643" s="987"/>
      <c r="AK643" s="987"/>
      <c r="AL643" s="987"/>
      <c r="AM643" s="987"/>
      <c r="AN643" s="987"/>
      <c r="AO643" s="987"/>
      <c r="AP643" s="987"/>
      <c r="AQ643" s="987"/>
      <c r="AR643" s="987"/>
      <c r="AS643" s="987"/>
      <c r="AT643" s="987"/>
      <c r="AU643" s="987"/>
      <c r="AV643" s="987"/>
      <c r="AW643" s="987"/>
      <c r="AX643" s="987"/>
      <c r="AY643" s="987"/>
      <c r="AZ643" s="987"/>
      <c r="BA643" s="987"/>
      <c r="BB643" s="987"/>
      <c r="BC643" s="987"/>
      <c r="BD643" s="987"/>
      <c r="BE643" s="987"/>
      <c r="BF643" s="987"/>
      <c r="BG643" s="987"/>
      <c r="BH643" s="987"/>
      <c r="BI643" s="987"/>
      <c r="BJ643" s="987"/>
      <c r="BK643" s="975"/>
      <c r="BL643" s="975"/>
      <c r="BM643" s="975"/>
      <c r="BN643" s="987"/>
      <c r="BO643" s="987"/>
      <c r="BP643" s="987"/>
      <c r="BQ643" s="987"/>
      <c r="BR643" s="987"/>
      <c r="BS643" s="987"/>
      <c r="BT643" s="987"/>
      <c r="BU643" s="987"/>
      <c r="BV643" s="987"/>
    </row>
    <row r="644" spans="1:74" ht="13.5" customHeight="1">
      <c r="A644" s="1000" t="s">
        <v>75</v>
      </c>
      <c r="B644" s="14" t="s">
        <v>53</v>
      </c>
      <c r="C644" s="996" t="str">
        <f>VLOOKUP($C627,'2026年度(1年前期)'!$B$5:$N$208,COLUMN('2026年度(1年前期)'!$I$5),0)&amp;""</f>
        <v/>
      </c>
      <c r="D644" s="997"/>
      <c r="E644" s="1002" t="str">
        <f>VLOOKUP($C627,'2026年度(2年前期)'!$B$5:$N$208,COLUMN('2026年度(2年前期)'!$I$5),0)&amp;""</f>
        <v/>
      </c>
      <c r="F644" s="997"/>
      <c r="G644" s="1002" t="str">
        <f>VLOOKUP($C627,'2026年度(3年前期)'!$B$5:$N$208,COLUMN('2026年度(3年前期)'!$I$5),0)&amp;""</f>
        <v/>
      </c>
      <c r="H644" s="997"/>
      <c r="I644" s="1002" t="str">
        <f>VLOOKUP($C627,'2026年度(4年前期)'!$B$5:$N$208,COLUMN('2026年度(4年前期)'!$I$5),0)&amp;""</f>
        <v/>
      </c>
      <c r="J644" s="997"/>
      <c r="K644" s="998" t="str">
        <f>VLOOKUP($C627,'2026年度(助産前期)'!$B$5:$N$208,COLUMN('2026年度(助産前期)'!$I$5),0)&amp;""</f>
        <v/>
      </c>
      <c r="L644" s="998"/>
      <c r="M644" s="996" t="str">
        <f>VLOOKUP($C627,'2026年度(M1前期)'!$B$5:$N$208,COLUMN('2026年度(M1前期)'!$I$5),0)&amp;""</f>
        <v/>
      </c>
      <c r="N644" s="997"/>
      <c r="O644" s="998" t="str">
        <f>VLOOKUP($C627,'2026年度(M2前期)'!$B$5:$N$208,COLUMN('2026年度(M2前期)'!$I$5),0)&amp;""</f>
        <v/>
      </c>
      <c r="P644" s="997"/>
      <c r="Q644" s="998" t="str">
        <f>VLOOKUP($C627,'2026年度(D1前期)'!$B$5:$N$208,COLUMN('2026年度(D1前期)'!$I$5),0)&amp;""</f>
        <v/>
      </c>
      <c r="R644" s="997"/>
      <c r="S644" s="998" t="str">
        <f>VLOOKUP($C627,'2026年度(D23前期)'!$B$5:$N$208,COLUMN('2026年度(D23前期)'!$I$5),0)&amp;""</f>
        <v/>
      </c>
      <c r="T644" s="997"/>
      <c r="U644" s="58"/>
      <c r="Z644" s="1000" t="str">
        <f>A644</f>
        <v>４時限（15：10～16：40）</v>
      </c>
      <c r="AA644" s="985"/>
      <c r="AB644" s="985"/>
      <c r="AC644" s="985"/>
      <c r="AD644" s="985"/>
      <c r="AE644" s="985"/>
      <c r="AF644" s="985"/>
      <c r="AG644" s="985"/>
      <c r="AH644" s="985"/>
      <c r="AI644" s="985"/>
      <c r="AJ644" s="985"/>
      <c r="AK644" s="985"/>
      <c r="AL644" s="985"/>
      <c r="AM644" s="985"/>
      <c r="AN644" s="985"/>
      <c r="AO644" s="985"/>
      <c r="AP644" s="985"/>
      <c r="AQ644" s="985"/>
      <c r="AR644" s="985"/>
      <c r="AS644" s="985"/>
      <c r="AT644" s="985"/>
      <c r="AU644" s="985"/>
      <c r="AV644" s="985"/>
      <c r="AW644" s="985"/>
      <c r="AX644" s="985"/>
      <c r="AY644" s="985"/>
      <c r="AZ644" s="985"/>
      <c r="BA644" s="985"/>
      <c r="BB644" s="985"/>
      <c r="BC644" s="985"/>
      <c r="BD644" s="985"/>
      <c r="BE644" s="985"/>
      <c r="BF644" s="985"/>
      <c r="BG644" s="985"/>
      <c r="BH644" s="985"/>
      <c r="BI644" s="985"/>
      <c r="BJ644" s="985"/>
      <c r="BK644" s="973"/>
      <c r="BL644" s="973"/>
      <c r="BM644" s="973"/>
      <c r="BN644" s="985"/>
      <c r="BO644" s="985"/>
      <c r="BP644" s="985"/>
      <c r="BQ644" s="985"/>
      <c r="BR644" s="985"/>
      <c r="BS644" s="985"/>
      <c r="BT644" s="985"/>
      <c r="BU644" s="985"/>
      <c r="BV644" s="985"/>
    </row>
    <row r="645" spans="1:74" ht="13.5" customHeight="1">
      <c r="A645" s="1000"/>
      <c r="B645" s="14" t="s">
        <v>58</v>
      </c>
      <c r="C645" s="992" t="str">
        <f>IFERROR(VLOOKUP(C644,科目・教員!$A$1:$B$355,2,0),"")</f>
        <v/>
      </c>
      <c r="D645" s="993"/>
      <c r="E645" s="994" t="str">
        <f>IFERROR(VLOOKUP(E644,科目・教員!$A$1:$B$355,2,0),"")</f>
        <v/>
      </c>
      <c r="F645" s="993"/>
      <c r="G645" s="994" t="str">
        <f>IFERROR(VLOOKUP(G644,科目・教員!$A$1:$B$355,2,0),"")</f>
        <v/>
      </c>
      <c r="H645" s="993"/>
      <c r="I645" s="994" t="str">
        <f>IFERROR(VLOOKUP(I644,科目・教員!$A$1:$B$355,2,0),"")</f>
        <v/>
      </c>
      <c r="J645" s="993"/>
      <c r="K645" s="995" t="str">
        <f>IFERROR(VLOOKUP(K644,科目・教員!$A$1:$B$355,2,0),"")</f>
        <v/>
      </c>
      <c r="L645" s="995"/>
      <c r="M645" s="992" t="str">
        <f>IFERROR(VLOOKUP(M644,科目・教員!$A$1:$B$355,2,0),"")</f>
        <v/>
      </c>
      <c r="N645" s="993"/>
      <c r="O645" s="995" t="str">
        <f>IFERROR(VLOOKUP(O644,科目・教員!$A$1:$B$355,2,0),"")</f>
        <v/>
      </c>
      <c r="P645" s="993"/>
      <c r="Q645" s="995" t="str">
        <f>IFERROR(VLOOKUP(Q644,科目・教員!$A$1:$B$355,2,0),"")</f>
        <v/>
      </c>
      <c r="R645" s="993"/>
      <c r="S645" s="995" t="str">
        <f>IFERROR(VLOOKUP(S644,科目・教員!$A$1:$B$355,2,0),"")</f>
        <v/>
      </c>
      <c r="T645" s="993"/>
      <c r="U645" s="58"/>
      <c r="Z645" s="1000"/>
      <c r="AA645" s="986"/>
      <c r="AB645" s="986"/>
      <c r="AC645" s="986"/>
      <c r="AD645" s="986"/>
      <c r="AE645" s="986"/>
      <c r="AF645" s="986"/>
      <c r="AG645" s="986"/>
      <c r="AH645" s="986"/>
      <c r="AI645" s="986"/>
      <c r="AJ645" s="986"/>
      <c r="AK645" s="986"/>
      <c r="AL645" s="986"/>
      <c r="AM645" s="986"/>
      <c r="AN645" s="986"/>
      <c r="AO645" s="986"/>
      <c r="AP645" s="986"/>
      <c r="AQ645" s="986"/>
      <c r="AR645" s="986"/>
      <c r="AS645" s="986"/>
      <c r="AT645" s="986"/>
      <c r="AU645" s="986"/>
      <c r="AV645" s="986"/>
      <c r="AW645" s="986"/>
      <c r="AX645" s="986"/>
      <c r="AY645" s="986"/>
      <c r="AZ645" s="986"/>
      <c r="BA645" s="986"/>
      <c r="BB645" s="986"/>
      <c r="BC645" s="986"/>
      <c r="BD645" s="986"/>
      <c r="BE645" s="986"/>
      <c r="BF645" s="986"/>
      <c r="BG645" s="986"/>
      <c r="BH645" s="986"/>
      <c r="BI645" s="986"/>
      <c r="BJ645" s="986"/>
      <c r="BK645" s="974"/>
      <c r="BL645" s="974"/>
      <c r="BM645" s="974"/>
      <c r="BN645" s="986"/>
      <c r="BO645" s="986"/>
      <c r="BP645" s="986"/>
      <c r="BQ645" s="986"/>
      <c r="BR645" s="986"/>
      <c r="BS645" s="986"/>
      <c r="BT645" s="986"/>
      <c r="BU645" s="986"/>
      <c r="BV645" s="986"/>
    </row>
    <row r="646" spans="1:74" ht="13.5" customHeight="1">
      <c r="A646" s="1000"/>
      <c r="B646" s="14" t="s">
        <v>69</v>
      </c>
      <c r="C646" s="992" t="str">
        <f>VLOOKUP($C627,'2026年度(1年前期)'!$B$5:$N$208,COLUMN('2026年度(1年前期)'!$I$5)+1,0)&amp;""</f>
        <v/>
      </c>
      <c r="D646" s="993"/>
      <c r="E646" s="994" t="str">
        <f>VLOOKUP($C627,'2026年度(2年前期)'!$B$5:$N$208,COLUMN('2026年度(2年前期)'!$I$5)+1,0)&amp;""</f>
        <v/>
      </c>
      <c r="F646" s="993"/>
      <c r="G646" s="994" t="str">
        <f>VLOOKUP($C627,'2026年度(3年前期)'!$B$5:$N$208,COLUMN('2026年度(3年前期)'!$I$5)+1,0)&amp;""</f>
        <v/>
      </c>
      <c r="H646" s="993"/>
      <c r="I646" s="994" t="str">
        <f>VLOOKUP($C627,'2026年度(4年前期)'!$B$5:$N$208,COLUMN('2026年度(4年前期)'!$I$5)+1,0)&amp;""</f>
        <v/>
      </c>
      <c r="J646" s="993"/>
      <c r="K646" s="995" t="str">
        <f>VLOOKUP($C627,'2026年度(助産前期)'!$B$5:$N$208,COLUMN('2026年度(助産前期)'!$I$5)+1,0)&amp;""</f>
        <v/>
      </c>
      <c r="L646" s="995"/>
      <c r="M646" s="992" t="str">
        <f>VLOOKUP($C627,'2026年度(M1前期)'!$B$5:$N$208,COLUMN('2026年度(M1前期)'!$I$5)+1,0)&amp;""</f>
        <v/>
      </c>
      <c r="N646" s="993"/>
      <c r="O646" s="995" t="str">
        <f>VLOOKUP($C627,'2026年度(M2前期)'!$B$5:$N$208,COLUMN('2026年度(M2前期)'!$I$5)+1,0)&amp;""</f>
        <v/>
      </c>
      <c r="P646" s="993"/>
      <c r="Q646" s="995" t="str">
        <f>VLOOKUP($C627,'2026年度(D1前期)'!$B$5:$N$208,COLUMN('2026年度(D1前期)'!$I$5)+1,0)&amp;""</f>
        <v/>
      </c>
      <c r="R646" s="993"/>
      <c r="S646" s="995" t="str">
        <f>VLOOKUP($C627,'2026年度(D23前期)'!$B$5:$N$208,COLUMN('2026年度(D23前期)'!$I$5)+1,0)&amp;""</f>
        <v/>
      </c>
      <c r="T646" s="993"/>
      <c r="U646" s="58"/>
      <c r="Z646" s="1000"/>
      <c r="AA646" s="986"/>
      <c r="AB646" s="986"/>
      <c r="AC646" s="986"/>
      <c r="AD646" s="986"/>
      <c r="AE646" s="986"/>
      <c r="AF646" s="986"/>
      <c r="AG646" s="986"/>
      <c r="AH646" s="986"/>
      <c r="AI646" s="986"/>
      <c r="AJ646" s="986"/>
      <c r="AK646" s="986"/>
      <c r="AL646" s="986"/>
      <c r="AM646" s="986"/>
      <c r="AN646" s="986"/>
      <c r="AO646" s="986"/>
      <c r="AP646" s="986"/>
      <c r="AQ646" s="986"/>
      <c r="AR646" s="986"/>
      <c r="AS646" s="986"/>
      <c r="AT646" s="986"/>
      <c r="AU646" s="986"/>
      <c r="AV646" s="986"/>
      <c r="AW646" s="986"/>
      <c r="AX646" s="986"/>
      <c r="AY646" s="986"/>
      <c r="AZ646" s="986"/>
      <c r="BA646" s="986"/>
      <c r="BB646" s="986"/>
      <c r="BC646" s="986"/>
      <c r="BD646" s="986"/>
      <c r="BE646" s="986"/>
      <c r="BF646" s="986"/>
      <c r="BG646" s="986"/>
      <c r="BH646" s="986"/>
      <c r="BI646" s="986"/>
      <c r="BJ646" s="986"/>
      <c r="BK646" s="974"/>
      <c r="BL646" s="974"/>
      <c r="BM646" s="974"/>
      <c r="BN646" s="986"/>
      <c r="BO646" s="986"/>
      <c r="BP646" s="986"/>
      <c r="BQ646" s="986"/>
      <c r="BR646" s="986"/>
      <c r="BS646" s="986"/>
      <c r="BT646" s="986"/>
      <c r="BU646" s="986"/>
      <c r="BV646" s="986"/>
    </row>
    <row r="647" spans="1:74" ht="13.5" customHeight="1">
      <c r="A647" s="1001"/>
      <c r="B647" s="15" t="s">
        <v>63</v>
      </c>
      <c r="C647" s="1003"/>
      <c r="D647" s="1004"/>
      <c r="E647" s="988"/>
      <c r="F647" s="989"/>
      <c r="G647" s="988"/>
      <c r="H647" s="989"/>
      <c r="I647" s="988"/>
      <c r="J647" s="989"/>
      <c r="K647" s="990"/>
      <c r="L647" s="990"/>
      <c r="M647" s="991"/>
      <c r="N647" s="989"/>
      <c r="O647" s="990"/>
      <c r="P647" s="989"/>
      <c r="Q647" s="990"/>
      <c r="R647" s="989"/>
      <c r="S647" s="990"/>
      <c r="T647" s="989"/>
      <c r="U647" s="58"/>
      <c r="Z647" s="1001"/>
      <c r="AA647" s="987"/>
      <c r="AB647" s="987"/>
      <c r="AC647" s="987"/>
      <c r="AD647" s="987"/>
      <c r="AE647" s="987"/>
      <c r="AF647" s="987"/>
      <c r="AG647" s="987"/>
      <c r="AH647" s="987"/>
      <c r="AI647" s="987"/>
      <c r="AJ647" s="987"/>
      <c r="AK647" s="987"/>
      <c r="AL647" s="987"/>
      <c r="AM647" s="987"/>
      <c r="AN647" s="987"/>
      <c r="AO647" s="987"/>
      <c r="AP647" s="987"/>
      <c r="AQ647" s="987"/>
      <c r="AR647" s="987"/>
      <c r="AS647" s="987"/>
      <c r="AT647" s="987"/>
      <c r="AU647" s="987"/>
      <c r="AV647" s="987"/>
      <c r="AW647" s="987"/>
      <c r="AX647" s="987"/>
      <c r="AY647" s="987"/>
      <c r="AZ647" s="987"/>
      <c r="BA647" s="987"/>
      <c r="BB647" s="987"/>
      <c r="BC647" s="987"/>
      <c r="BD647" s="987"/>
      <c r="BE647" s="987"/>
      <c r="BF647" s="987"/>
      <c r="BG647" s="987"/>
      <c r="BH647" s="987"/>
      <c r="BI647" s="987"/>
      <c r="BJ647" s="987"/>
      <c r="BK647" s="975"/>
      <c r="BL647" s="975"/>
      <c r="BM647" s="975"/>
      <c r="BN647" s="987"/>
      <c r="BO647" s="987"/>
      <c r="BP647" s="987"/>
      <c r="BQ647" s="987"/>
      <c r="BR647" s="987"/>
      <c r="BS647" s="987"/>
      <c r="BT647" s="987"/>
      <c r="BU647" s="987"/>
      <c r="BV647" s="987"/>
    </row>
    <row r="648" spans="1:74" ht="13.5" customHeight="1">
      <c r="A648" s="1000" t="s">
        <v>78</v>
      </c>
      <c r="B648" s="14" t="s">
        <v>53</v>
      </c>
      <c r="C648" s="996" t="str">
        <f>VLOOKUP($C627,'2026年度(1年前期)'!$B$5:$N$208,COLUMN('2026年度(1年前期)'!$K$5),0)&amp;""</f>
        <v/>
      </c>
      <c r="D648" s="997"/>
      <c r="E648" s="1002" t="str">
        <f>VLOOKUP($C627,'2026年度(2年前期)'!$B$5:$N$208,COLUMN('2026年度(2年前期)'!$K$5),0)&amp;""</f>
        <v/>
      </c>
      <c r="F648" s="997"/>
      <c r="G648" s="1002" t="str">
        <f>VLOOKUP($C627,'2026年度(3年前期)'!$B$5:$N$208,COLUMN('2026年度(3年前期)'!$K$5),0)&amp;""</f>
        <v/>
      </c>
      <c r="H648" s="997"/>
      <c r="I648" s="1002" t="str">
        <f>VLOOKUP($C627,'2026年度(4年前期)'!$B$5:$N$208,COLUMN('2026年度(4年前期)'!$K$5),0)&amp;""</f>
        <v/>
      </c>
      <c r="J648" s="997"/>
      <c r="K648" s="998" t="str">
        <f>VLOOKUP($C627,'2026年度(助産前期)'!$B$5:$N$208,COLUMN('2026年度(助産前期)'!$K$5),0)&amp;""</f>
        <v/>
      </c>
      <c r="L648" s="998"/>
      <c r="M648" s="996" t="str">
        <f>VLOOKUP($C627,'2026年度(M1前期)'!$B$5:$N$208,COLUMN('2026年度(M1前期)'!$K$5),0)&amp;""</f>
        <v/>
      </c>
      <c r="N648" s="997"/>
      <c r="O648" s="998" t="str">
        <f>VLOOKUP($C627,'2026年度(M2前期)'!$B$5:$N$208,COLUMN('2026年度(M2前期)'!$K$5),0)&amp;""</f>
        <v/>
      </c>
      <c r="P648" s="997"/>
      <c r="Q648" s="998" t="str">
        <f>VLOOKUP($C627,'2026年度(D1前期)'!$B$5:$N$208,COLUMN('2026年度(D1前期)'!$K$5),0)&amp;""</f>
        <v/>
      </c>
      <c r="R648" s="997"/>
      <c r="S648" s="998" t="str">
        <f>VLOOKUP($C627,'2026年度(D23前期)'!$B$5:$N$208,COLUMN('2026年度(D23前期)'!$K$5),0)&amp;""</f>
        <v/>
      </c>
      <c r="T648" s="997"/>
      <c r="U648" s="58"/>
      <c r="V648" s="16"/>
      <c r="W648" s="16"/>
      <c r="X648" s="16"/>
      <c r="Z648" s="1000" t="str">
        <f>A648</f>
        <v>５時限（16：50～18：20）</v>
      </c>
      <c r="AA648" s="985"/>
      <c r="AB648" s="985"/>
      <c r="AC648" s="985"/>
      <c r="AD648" s="985"/>
      <c r="AE648" s="985"/>
      <c r="AF648" s="985"/>
      <c r="AG648" s="985"/>
      <c r="AH648" s="985"/>
      <c r="AI648" s="985"/>
      <c r="AJ648" s="985"/>
      <c r="AK648" s="985"/>
      <c r="AL648" s="985"/>
      <c r="AM648" s="985"/>
      <c r="AN648" s="985"/>
      <c r="AO648" s="985"/>
      <c r="AP648" s="985"/>
      <c r="AQ648" s="985"/>
      <c r="AR648" s="985"/>
      <c r="AS648" s="985"/>
      <c r="AT648" s="985"/>
      <c r="AU648" s="985"/>
      <c r="AV648" s="985"/>
      <c r="AW648" s="985"/>
      <c r="AX648" s="985"/>
      <c r="AY648" s="985"/>
      <c r="AZ648" s="985"/>
      <c r="BA648" s="985"/>
      <c r="BB648" s="985"/>
      <c r="BC648" s="985"/>
      <c r="BD648" s="985"/>
      <c r="BE648" s="985"/>
      <c r="BF648" s="985"/>
      <c r="BG648" s="985"/>
      <c r="BH648" s="985"/>
      <c r="BI648" s="985"/>
      <c r="BJ648" s="985"/>
      <c r="BK648" s="973"/>
      <c r="BL648" s="973"/>
      <c r="BM648" s="973"/>
      <c r="BN648" s="985"/>
      <c r="BO648" s="985"/>
      <c r="BP648" s="985"/>
      <c r="BQ648" s="985"/>
      <c r="BR648" s="985"/>
      <c r="BS648" s="985"/>
      <c r="BT648" s="985"/>
      <c r="BU648" s="985"/>
      <c r="BV648" s="985"/>
    </row>
    <row r="649" spans="1:74" ht="13.5" customHeight="1">
      <c r="A649" s="1000"/>
      <c r="B649" s="14" t="s">
        <v>58</v>
      </c>
      <c r="C649" s="992" t="str">
        <f>IFERROR(VLOOKUP(C648,科目・教員!$A$1:$B$355,2,0),"")</f>
        <v/>
      </c>
      <c r="D649" s="993"/>
      <c r="E649" s="994" t="str">
        <f>IFERROR(VLOOKUP(E648,科目・教員!$A$1:$B$355,2,0),"")</f>
        <v/>
      </c>
      <c r="F649" s="993"/>
      <c r="G649" s="994" t="str">
        <f>IFERROR(VLOOKUP(G648,科目・教員!$A$1:$B$355,2,0),"")</f>
        <v/>
      </c>
      <c r="H649" s="993"/>
      <c r="I649" s="994" t="str">
        <f>IFERROR(VLOOKUP(I648,科目・教員!$A$1:$B$355,2,0),"")</f>
        <v/>
      </c>
      <c r="J649" s="993"/>
      <c r="K649" s="995" t="str">
        <f>IFERROR(VLOOKUP(K648,科目・教員!$A$1:$B$355,2,0),"")</f>
        <v/>
      </c>
      <c r="L649" s="995"/>
      <c r="M649" s="992" t="str">
        <f>IFERROR(VLOOKUP(M648,科目・教員!$A$1:$B$355,2,0),"")</f>
        <v/>
      </c>
      <c r="N649" s="993"/>
      <c r="O649" s="995" t="str">
        <f>IFERROR(VLOOKUP(O648,科目・教員!$A$1:$B$355,2,0),"")</f>
        <v/>
      </c>
      <c r="P649" s="993"/>
      <c r="Q649" s="995" t="str">
        <f>IFERROR(VLOOKUP(Q648,科目・教員!$A$1:$B$355,2,0),"")</f>
        <v/>
      </c>
      <c r="R649" s="993"/>
      <c r="S649" s="995" t="str">
        <f>IFERROR(VLOOKUP(S648,科目・教員!$A$1:$B$355,2,0),"")</f>
        <v/>
      </c>
      <c r="T649" s="993"/>
      <c r="U649" s="58"/>
      <c r="V649" s="16"/>
      <c r="W649" s="16"/>
      <c r="X649" s="16"/>
      <c r="Z649" s="1000"/>
      <c r="AA649" s="986"/>
      <c r="AB649" s="986"/>
      <c r="AC649" s="986"/>
      <c r="AD649" s="986"/>
      <c r="AE649" s="986"/>
      <c r="AF649" s="986"/>
      <c r="AG649" s="986"/>
      <c r="AH649" s="986"/>
      <c r="AI649" s="986"/>
      <c r="AJ649" s="986"/>
      <c r="AK649" s="986"/>
      <c r="AL649" s="986"/>
      <c r="AM649" s="986"/>
      <c r="AN649" s="986"/>
      <c r="AO649" s="986"/>
      <c r="AP649" s="986"/>
      <c r="AQ649" s="986"/>
      <c r="AR649" s="986"/>
      <c r="AS649" s="986"/>
      <c r="AT649" s="986"/>
      <c r="AU649" s="986"/>
      <c r="AV649" s="986"/>
      <c r="AW649" s="986"/>
      <c r="AX649" s="986"/>
      <c r="AY649" s="986"/>
      <c r="AZ649" s="986"/>
      <c r="BA649" s="986"/>
      <c r="BB649" s="986"/>
      <c r="BC649" s="986"/>
      <c r="BD649" s="986"/>
      <c r="BE649" s="986"/>
      <c r="BF649" s="986"/>
      <c r="BG649" s="986"/>
      <c r="BH649" s="986"/>
      <c r="BI649" s="986"/>
      <c r="BJ649" s="986"/>
      <c r="BK649" s="974"/>
      <c r="BL649" s="974"/>
      <c r="BM649" s="974"/>
      <c r="BN649" s="986"/>
      <c r="BO649" s="986"/>
      <c r="BP649" s="986"/>
      <c r="BQ649" s="986"/>
      <c r="BR649" s="986"/>
      <c r="BS649" s="986"/>
      <c r="BT649" s="986"/>
      <c r="BU649" s="986"/>
      <c r="BV649" s="986"/>
    </row>
    <row r="650" spans="1:74" ht="13.5" customHeight="1">
      <c r="A650" s="1000"/>
      <c r="B650" s="14" t="s">
        <v>69</v>
      </c>
      <c r="C650" s="992" t="str">
        <f>VLOOKUP($C627,'2026年度(1年前期)'!$B$5:$N$208,COLUMN('2026年度(1年前期)'!$K$5)+1,0)&amp;""</f>
        <v/>
      </c>
      <c r="D650" s="993"/>
      <c r="E650" s="994" t="str">
        <f>VLOOKUP($C627,'2026年度(2年前期)'!$B$5:$N$208,COLUMN('2026年度(2年前期)'!$K$5)+1,0)&amp;""</f>
        <v/>
      </c>
      <c r="F650" s="993"/>
      <c r="G650" s="994" t="str">
        <f>VLOOKUP($C627,'2026年度(3年前期)'!$B$5:$N$208,COLUMN('2026年度(3年前期)'!$K$5)+1,0)&amp;""</f>
        <v/>
      </c>
      <c r="H650" s="993"/>
      <c r="I650" s="994" t="str">
        <f>VLOOKUP($C627,'2026年度(4年前期)'!$B$5:$N$208,COLUMN('2026年度(4年前期)'!$K$5)+1,0)&amp;""</f>
        <v/>
      </c>
      <c r="J650" s="993"/>
      <c r="K650" s="995" t="str">
        <f>VLOOKUP($C627,'2026年度(助産前期)'!$B$5:$N$208,COLUMN('2026年度(助産前期)'!$K$5)+1,0)&amp;""</f>
        <v/>
      </c>
      <c r="L650" s="995"/>
      <c r="M650" s="992" t="str">
        <f>VLOOKUP($C627,'2026年度(M1前期)'!$B$5:$N$208,COLUMN('2026年度(M1前期)'!$K$5)+1,0)&amp;""</f>
        <v/>
      </c>
      <c r="N650" s="993"/>
      <c r="O650" s="995" t="str">
        <f>VLOOKUP($C627,'2026年度(M2前期)'!$B$5:$N$208,COLUMN('2026年度(M2前期)'!$K$5)+1,0)&amp;""</f>
        <v/>
      </c>
      <c r="P650" s="993"/>
      <c r="Q650" s="995" t="str">
        <f>VLOOKUP($C627,'2026年度(D1前期)'!$B$5:$N$208,COLUMN('2026年度(D1前期)'!$K$5)+1,0)&amp;""</f>
        <v/>
      </c>
      <c r="R650" s="993"/>
      <c r="S650" s="995" t="str">
        <f>VLOOKUP($C627,'2026年度(D23前期)'!$B$5:$N$208,COLUMN('2026年度(D23前期)'!$K$5)+1,0)&amp;""</f>
        <v/>
      </c>
      <c r="T650" s="993"/>
      <c r="U650" s="58"/>
      <c r="V650" s="16"/>
      <c r="W650" s="16"/>
      <c r="X650" s="16"/>
      <c r="Z650" s="1000"/>
      <c r="AA650" s="986"/>
      <c r="AB650" s="986"/>
      <c r="AC650" s="986"/>
      <c r="AD650" s="986"/>
      <c r="AE650" s="986"/>
      <c r="AF650" s="986"/>
      <c r="AG650" s="986"/>
      <c r="AH650" s="986"/>
      <c r="AI650" s="986"/>
      <c r="AJ650" s="986"/>
      <c r="AK650" s="986"/>
      <c r="AL650" s="986"/>
      <c r="AM650" s="986"/>
      <c r="AN650" s="986"/>
      <c r="AO650" s="986"/>
      <c r="AP650" s="986"/>
      <c r="AQ650" s="986"/>
      <c r="AR650" s="986"/>
      <c r="AS650" s="986"/>
      <c r="AT650" s="986"/>
      <c r="AU650" s="986"/>
      <c r="AV650" s="986"/>
      <c r="AW650" s="986"/>
      <c r="AX650" s="986"/>
      <c r="AY650" s="986"/>
      <c r="AZ650" s="986"/>
      <c r="BA650" s="986"/>
      <c r="BB650" s="986"/>
      <c r="BC650" s="986"/>
      <c r="BD650" s="986"/>
      <c r="BE650" s="986"/>
      <c r="BF650" s="986"/>
      <c r="BG650" s="986"/>
      <c r="BH650" s="986"/>
      <c r="BI650" s="986"/>
      <c r="BJ650" s="986"/>
      <c r="BK650" s="974"/>
      <c r="BL650" s="974"/>
      <c r="BM650" s="974"/>
      <c r="BN650" s="986"/>
      <c r="BO650" s="986"/>
      <c r="BP650" s="986"/>
      <c r="BQ650" s="986"/>
      <c r="BR650" s="986"/>
      <c r="BS650" s="986"/>
      <c r="BT650" s="986"/>
      <c r="BU650" s="986"/>
      <c r="BV650" s="986"/>
    </row>
    <row r="651" spans="1:74" ht="13.5" customHeight="1">
      <c r="A651" s="1001"/>
      <c r="B651" s="15" t="s">
        <v>63</v>
      </c>
      <c r="C651" s="991"/>
      <c r="D651" s="989"/>
      <c r="E651" s="988"/>
      <c r="F651" s="989"/>
      <c r="G651" s="988"/>
      <c r="H651" s="989"/>
      <c r="I651" s="988"/>
      <c r="J651" s="989"/>
      <c r="K651" s="990"/>
      <c r="L651" s="990"/>
      <c r="M651" s="991"/>
      <c r="N651" s="989"/>
      <c r="O651" s="990"/>
      <c r="P651" s="989"/>
      <c r="Q651" s="990"/>
      <c r="R651" s="989"/>
      <c r="S651" s="990"/>
      <c r="T651" s="989"/>
      <c r="U651" s="59"/>
      <c r="V651" s="16"/>
      <c r="W651" s="26"/>
      <c r="X651" s="26"/>
      <c r="Y651" s="19"/>
      <c r="Z651" s="1001"/>
      <c r="AA651" s="987"/>
      <c r="AB651" s="987"/>
      <c r="AC651" s="987"/>
      <c r="AD651" s="987"/>
      <c r="AE651" s="987"/>
      <c r="AF651" s="987"/>
      <c r="AG651" s="987"/>
      <c r="AH651" s="987"/>
      <c r="AI651" s="987"/>
      <c r="AJ651" s="987"/>
      <c r="AK651" s="987"/>
      <c r="AL651" s="987"/>
      <c r="AM651" s="987"/>
      <c r="AN651" s="987"/>
      <c r="AO651" s="987"/>
      <c r="AP651" s="987"/>
      <c r="AQ651" s="987"/>
      <c r="AR651" s="987"/>
      <c r="AS651" s="987"/>
      <c r="AT651" s="987"/>
      <c r="AU651" s="987"/>
      <c r="AV651" s="987"/>
      <c r="AW651" s="987"/>
      <c r="AX651" s="987"/>
      <c r="AY651" s="987"/>
      <c r="AZ651" s="987"/>
      <c r="BA651" s="987"/>
      <c r="BB651" s="987"/>
      <c r="BC651" s="987"/>
      <c r="BD651" s="987"/>
      <c r="BE651" s="987"/>
      <c r="BF651" s="987"/>
      <c r="BG651" s="987"/>
      <c r="BH651" s="987"/>
      <c r="BI651" s="987"/>
      <c r="BJ651" s="987"/>
      <c r="BK651" s="975"/>
      <c r="BL651" s="975"/>
      <c r="BM651" s="975"/>
      <c r="BN651" s="987"/>
      <c r="BO651" s="987"/>
      <c r="BP651" s="987"/>
      <c r="BQ651" s="987"/>
      <c r="BR651" s="987"/>
      <c r="BS651" s="987"/>
      <c r="BT651" s="987"/>
      <c r="BU651" s="987"/>
      <c r="BV651" s="987"/>
    </row>
    <row r="652" spans="1:74" ht="18">
      <c r="A652" s="4"/>
      <c r="B652" s="5"/>
      <c r="C652" s="1035">
        <f>C627+1</f>
        <v>46139</v>
      </c>
      <c r="D652" s="1035"/>
      <c r="E652" s="1035"/>
      <c r="F652" s="1035"/>
      <c r="G652" s="1035"/>
      <c r="H652" s="1035"/>
      <c r="I652" s="1035"/>
      <c r="J652" s="1035"/>
      <c r="K652" s="1035"/>
      <c r="L652" s="1035"/>
      <c r="M652" s="1035"/>
      <c r="N652" s="1035"/>
      <c r="O652" s="1035"/>
      <c r="P652" s="1035"/>
      <c r="Q652" s="1035"/>
      <c r="R652" s="1035"/>
      <c r="S652" s="1035"/>
      <c r="T652" s="1035"/>
      <c r="U652" s="1055">
        <f>C652</f>
        <v>46139</v>
      </c>
      <c r="V652" s="1056"/>
      <c r="W652" s="1056"/>
      <c r="X652" s="1056"/>
      <c r="Y652" s="1056"/>
      <c r="Z652" s="1057"/>
      <c r="AA652" s="6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1000" t="s">
        <v>52</v>
      </c>
      <c r="B653" s="11" t="s">
        <v>53</v>
      </c>
      <c r="C653" s="1109" t="str">
        <f>VLOOKUP($C652,'2026年度(1年前期)'!$B$5:$N$208,COLUMN('2026年度(1年前期)'!$C$5),0)&amp;""</f>
        <v>人間と宗教</v>
      </c>
      <c r="D653" s="1069"/>
      <c r="E653" s="1068" t="str">
        <f>VLOOKUP($C652,'2026年度(2年前期)'!$B$5:$N$208,COLUMN('2026年度(2年前期)'!$C$5),0)&amp;""</f>
        <v>英語Ⅲ(CD)</v>
      </c>
      <c r="F653" s="1069"/>
      <c r="G653" s="1018" t="str">
        <f>VLOOKUP($C652,'2026年度(3年前期)'!$B$5:$N$208,COLUMN('2026年度(3年前期)'!$C$5),0)&amp;""</f>
        <v>精神看護援助論</v>
      </c>
      <c r="H653" s="1012"/>
      <c r="I653" s="1018" t="str">
        <f>VLOOKUP($C652,'2026年度(4年前期)'!$B$5:$N$208,COLUMN('2026年度(4年前期)'!$C$5),0)&amp;""</f>
        <v>高度先駆的医療看護Ⅳ(成育看護)</v>
      </c>
      <c r="J653" s="1012"/>
      <c r="K653" s="997" t="str">
        <f>VLOOKUP($C652,'2026年度(助産前期)'!$B$5:$N$208,COLUMN('2026年度(助産前期)'!$C$5),0)&amp;""</f>
        <v/>
      </c>
      <c r="L653" s="1029"/>
      <c r="M653" s="1036" t="str">
        <f>VLOOKUP($C652,'2026年度(M1前期)'!$B$5:$N$208,COLUMN('2026年度(M1前期)'!$C$5),0)&amp;""</f>
        <v>看護情報・管理学特論A-Ⅰ
看護管理学</v>
      </c>
      <c r="N653" s="1029"/>
      <c r="O653" s="1018" t="str">
        <f>VLOOKUP($C652,'2026年度(M2前期)'!$B$5:$N$208,COLUMN('2026年度(M2前期)'!$C$5),0)&amp;""</f>
        <v>成育看護学演習A-Ⅲ（小児）
成人看護学演習A-Ⅱ
成育看護学演習A-Ⅲ（母性）</v>
      </c>
      <c r="P653" s="1012"/>
      <c r="Q653" s="1018" t="str">
        <f>VLOOKUP($C652,'2026年度(D1前期)'!$B$5:$N$208,COLUMN('2026年度(D1前期)'!$C$5),0)&amp;""</f>
        <v>国際看護学特論B</v>
      </c>
      <c r="R653" s="1012"/>
      <c r="S653" s="997" t="str">
        <f>VLOOKUP($C652,'2026年度(D23前期)'!$B$5:$N$208,COLUMN('2026年度(D23前期)'!$C$5),0)&amp;""</f>
        <v>特別研究</v>
      </c>
      <c r="T653" s="1012"/>
      <c r="U653" s="56"/>
      <c r="V653" s="704" t="s">
        <v>361</v>
      </c>
      <c r="W653" s="798" t="s">
        <v>362</v>
      </c>
      <c r="Y653" s="33"/>
      <c r="Z653" s="999" t="str">
        <f>A653</f>
        <v xml:space="preserve">１時限（09：20～10：50） </v>
      </c>
      <c r="AA653" s="985" t="s">
        <v>310</v>
      </c>
      <c r="AB653" s="1136"/>
      <c r="AC653" s="1136"/>
      <c r="AD653" s="1136"/>
      <c r="AE653" s="1136"/>
      <c r="AF653" s="1136"/>
      <c r="AG653" s="985" t="s">
        <v>195</v>
      </c>
      <c r="AH653" s="1136"/>
      <c r="AI653" s="1136"/>
      <c r="AJ653" s="1136"/>
      <c r="AK653" s="1136"/>
      <c r="AL653" s="1136"/>
      <c r="AM653" s="1136"/>
      <c r="AN653" s="1136"/>
      <c r="AO653" s="1136"/>
      <c r="AP653" s="1136"/>
      <c r="AQ653" s="1136"/>
      <c r="AR653" s="1136"/>
      <c r="AS653" s="1136"/>
      <c r="AT653" s="1136"/>
      <c r="AU653" s="1136"/>
      <c r="AV653" s="985" t="s">
        <v>134</v>
      </c>
      <c r="AW653" s="985" t="s">
        <v>112</v>
      </c>
      <c r="AX653" s="1136"/>
      <c r="AY653" s="1136"/>
      <c r="AZ653" s="1136"/>
      <c r="BA653" s="985" t="s">
        <v>197</v>
      </c>
      <c r="BB653" s="1136"/>
      <c r="BC653" s="1136"/>
      <c r="BD653" s="1136"/>
      <c r="BE653" s="1136"/>
      <c r="BF653" s="1136"/>
      <c r="BG653" s="1136"/>
      <c r="BH653" s="1136"/>
      <c r="BI653" s="1136"/>
      <c r="BJ653" s="973" t="s">
        <v>246</v>
      </c>
      <c r="BK653" s="973"/>
      <c r="BL653" s="985" t="s">
        <v>363</v>
      </c>
      <c r="BM653" s="973"/>
      <c r="BN653" s="985" t="s">
        <v>102</v>
      </c>
      <c r="BO653" s="1136"/>
      <c r="BP653" s="1136"/>
      <c r="BQ653" s="1136"/>
      <c r="BR653" s="1136"/>
      <c r="BS653" s="1136"/>
      <c r="BT653" s="1136"/>
      <c r="BU653" s="1136"/>
      <c r="BV653" s="1136"/>
    </row>
    <row r="654" spans="1:74" ht="13.5" customHeight="1">
      <c r="A654" s="1000"/>
      <c r="B654" s="14" t="s">
        <v>58</v>
      </c>
      <c r="C654" s="1108" t="str">
        <f>IFERROR(VLOOKUP(C653,科目・教員!$A$1:$B$355,2,0),"")</f>
        <v>高崎　恵</v>
      </c>
      <c r="D654" s="1067"/>
      <c r="E654" s="1066" t="str">
        <f>IFERROR(VLOOKUP(E653,科目・教員!$A$1:$B$355,2,0),"")</f>
        <v>ﾊﾟｳﾗ･ﾍﾞﾙｳﾞｧﾝｹﾞﾙ</v>
      </c>
      <c r="F654" s="1067"/>
      <c r="G654" s="1025" t="str">
        <f>IFERROR(VLOOKUP(G653,科目・教員!$A$1:$B$355,2,0),"")</f>
        <v>松浦　佳代</v>
      </c>
      <c r="H654" s="1013"/>
      <c r="I654" s="1025" t="str">
        <f>IFERROR(VLOOKUP(I653,科目・教員!$A$1:$B$355,2,0),"")</f>
        <v>来生　奈巳子</v>
      </c>
      <c r="J654" s="1013"/>
      <c r="K654" s="993" t="str">
        <f>IFERROR(VLOOKUP(K653,科目・教員!$A$1:$B$355,2,0),"")</f>
        <v/>
      </c>
      <c r="L654" s="1026"/>
      <c r="M654" s="1032" t="str">
        <f>IFERROR(VLOOKUP(M653,科目・教員!$A$1:$B$355,2,0),"")</f>
        <v/>
      </c>
      <c r="N654" s="1013"/>
      <c r="O654" s="1025" t="str">
        <f>IFERROR(VLOOKUP(O653,科目・教員!$A$1:$B$355,2,0),"")</f>
        <v/>
      </c>
      <c r="P654" s="1013"/>
      <c r="Q654" s="1025" t="str">
        <f>IFERROR(VLOOKUP(Q653,科目・教員!$A$1:$B$355,2,0),"")</f>
        <v/>
      </c>
      <c r="R654" s="1013"/>
      <c r="S654" s="993" t="str">
        <f>IFERROR(VLOOKUP(S653,科目・教員!$A$1:$B$355,2,0),"")</f>
        <v/>
      </c>
      <c r="T654" s="1013"/>
      <c r="U654" s="56"/>
      <c r="V654" s="704" t="s">
        <v>202</v>
      </c>
      <c r="W654" s="798" t="s">
        <v>364</v>
      </c>
      <c r="Y654" s="33"/>
      <c r="Z654" s="1000"/>
      <c r="AA654" s="986"/>
      <c r="AB654" s="1137"/>
      <c r="AC654" s="1137"/>
      <c r="AD654" s="1137"/>
      <c r="AE654" s="1137"/>
      <c r="AF654" s="1137"/>
      <c r="AG654" s="986"/>
      <c r="AH654" s="1137"/>
      <c r="AI654" s="1137"/>
      <c r="AJ654" s="1137"/>
      <c r="AK654" s="1137"/>
      <c r="AL654" s="1137"/>
      <c r="AM654" s="1137"/>
      <c r="AN654" s="1137"/>
      <c r="AO654" s="1137"/>
      <c r="AP654" s="1137"/>
      <c r="AQ654" s="1137"/>
      <c r="AR654" s="1137"/>
      <c r="AS654" s="1137"/>
      <c r="AT654" s="1137"/>
      <c r="AU654" s="1137"/>
      <c r="AV654" s="974"/>
      <c r="AW654" s="986"/>
      <c r="AX654" s="1137"/>
      <c r="AY654" s="1137"/>
      <c r="AZ654" s="1137"/>
      <c r="BA654" s="986"/>
      <c r="BB654" s="1137"/>
      <c r="BC654" s="1137"/>
      <c r="BD654" s="1137"/>
      <c r="BE654" s="1137"/>
      <c r="BF654" s="1137"/>
      <c r="BG654" s="1137"/>
      <c r="BH654" s="1137"/>
      <c r="BI654" s="1137"/>
      <c r="BJ654" s="974"/>
      <c r="BK654" s="974"/>
      <c r="BL654" s="986"/>
      <c r="BM654" s="974"/>
      <c r="BN654" s="986"/>
      <c r="BO654" s="1137"/>
      <c r="BP654" s="1137"/>
      <c r="BQ654" s="1137"/>
      <c r="BR654" s="1137"/>
      <c r="BS654" s="1137"/>
      <c r="BT654" s="1137"/>
      <c r="BU654" s="1137"/>
      <c r="BV654" s="1137"/>
    </row>
    <row r="655" spans="1:74" ht="13.5" customHeight="1">
      <c r="A655" s="1000"/>
      <c r="B655" s="14" t="s">
        <v>69</v>
      </c>
      <c r="C655" s="1108" t="str">
        <f>VLOOKUP($C652,'2026年度(1年前期)'!$B$5:$N$208,COLUMN('2026年度(1年前期)'!$C$5)+1,0)&amp;""</f>
        <v>101</v>
      </c>
      <c r="D655" s="1067"/>
      <c r="E655" s="1066" t="str">
        <f>VLOOKUP($C652,'2026年度(2年前期)'!$B$5:$N$208,COLUMN('2026年度(2年前期)'!$C$5)+1,0)&amp;""</f>
        <v>201</v>
      </c>
      <c r="F655" s="1067"/>
      <c r="G655" s="1025" t="str">
        <f>VLOOKUP($C652,'2026年度(3年前期)'!$B$5:$N$208,COLUMN('2026年度(3年前期)'!$C$5)+1,0)&amp;""</f>
        <v>301</v>
      </c>
      <c r="H655" s="1013"/>
      <c r="I655" s="1025" t="str">
        <f>VLOOKUP($C652,'2026年度(4年前期)'!$B$5:$N$208,COLUMN('2026年度(4年前期)'!$C$5)+1,0)&amp;""</f>
        <v>大講義室</v>
      </c>
      <c r="J655" s="1013"/>
      <c r="K655" s="993" t="str">
        <f>VLOOKUP($C652,'2026年度(助産前期)'!$B$5:$N$208,COLUMN('2026年度(助産前期)'!$C$5)+1,0)&amp;""</f>
        <v/>
      </c>
      <c r="L655" s="1026"/>
      <c r="M655" s="1032" t="str">
        <f>VLOOKUP($C652,'2026年度(M1前期)'!$B$5:$N$208,COLUMN('2026年度(M1前期)'!C$5)+1,0)&amp;""</f>
        <v>臨床講義室1(合同)</v>
      </c>
      <c r="N655" s="1013"/>
      <c r="O655" s="1025" t="str">
        <f>VLOOKUP($C652,'2026年度(M2前期)'!$B$5:$N$208,COLUMN('2026年度(M2前期)'!$C$5)+1,0)&amp;""</f>
        <v/>
      </c>
      <c r="P655" s="1013"/>
      <c r="Q655" s="1025" t="str">
        <f>VLOOKUP($C652,'2026年度(D1前期)'!$B$5:$N$208,COLUMN('2026年度(D1前期)'!$C$5)+1,0)&amp;""</f>
        <v>セミナールーム4</v>
      </c>
      <c r="R655" s="1013"/>
      <c r="S655" s="993" t="str">
        <f>VLOOKUP($C652,'2026年度(D23前期)'!$B$5:$N$208,COLUMN('2026年度(D23前期)'!$C$5)+1,0)&amp;""</f>
        <v/>
      </c>
      <c r="T655" s="1013"/>
      <c r="U655" s="56"/>
      <c r="V655" s="704" t="s">
        <v>246</v>
      </c>
      <c r="W655" s="798" t="s">
        <v>150</v>
      </c>
      <c r="Y655" s="33"/>
      <c r="Z655" s="1000"/>
      <c r="AA655" s="986"/>
      <c r="AB655" s="1137"/>
      <c r="AC655" s="1137"/>
      <c r="AD655" s="1137"/>
      <c r="AE655" s="1137"/>
      <c r="AF655" s="1137"/>
      <c r="AG655" s="986"/>
      <c r="AH655" s="1137"/>
      <c r="AI655" s="1137"/>
      <c r="AJ655" s="1137"/>
      <c r="AK655" s="1137"/>
      <c r="AL655" s="1137"/>
      <c r="AM655" s="1137"/>
      <c r="AN655" s="1137"/>
      <c r="AO655" s="1137"/>
      <c r="AP655" s="1137"/>
      <c r="AQ655" s="1137"/>
      <c r="AR655" s="1137"/>
      <c r="AS655" s="1137"/>
      <c r="AT655" s="1137"/>
      <c r="AU655" s="1137"/>
      <c r="AV655" s="974"/>
      <c r="AW655" s="986"/>
      <c r="AX655" s="1137"/>
      <c r="AY655" s="1137"/>
      <c r="AZ655" s="1137"/>
      <c r="BA655" s="986"/>
      <c r="BB655" s="1137"/>
      <c r="BC655" s="1137"/>
      <c r="BD655" s="1137"/>
      <c r="BE655" s="1137"/>
      <c r="BF655" s="1137"/>
      <c r="BG655" s="1137"/>
      <c r="BH655" s="1137"/>
      <c r="BI655" s="1137"/>
      <c r="BJ655" s="974"/>
      <c r="BK655" s="974"/>
      <c r="BL655" s="986"/>
      <c r="BM655" s="974"/>
      <c r="BN655" s="986"/>
      <c r="BO655" s="1137"/>
      <c r="BP655" s="1137"/>
      <c r="BQ655" s="1137"/>
      <c r="BR655" s="1137"/>
      <c r="BS655" s="1137"/>
      <c r="BT655" s="1137"/>
      <c r="BU655" s="1137"/>
      <c r="BV655" s="1137"/>
    </row>
    <row r="656" spans="1:74" ht="13.5" customHeight="1">
      <c r="A656" s="1001"/>
      <c r="B656" s="15" t="s">
        <v>63</v>
      </c>
      <c r="C656" s="1090" t="s">
        <v>252</v>
      </c>
      <c r="D656" s="1072"/>
      <c r="E656" s="1071" t="s">
        <v>184</v>
      </c>
      <c r="F656" s="1072"/>
      <c r="G656" s="988"/>
      <c r="H656" s="1031"/>
      <c r="I656" s="988"/>
      <c r="J656" s="1031"/>
      <c r="K656" s="990"/>
      <c r="L656" s="1034"/>
      <c r="M656" s="1030"/>
      <c r="N656" s="1031"/>
      <c r="O656" s="988"/>
      <c r="P656" s="1031"/>
      <c r="Q656" s="988"/>
      <c r="R656" s="1031"/>
      <c r="S656" s="990"/>
      <c r="T656" s="1031"/>
      <c r="U656" s="56"/>
      <c r="V656" s="704" t="s">
        <v>204</v>
      </c>
      <c r="W656" s="798" t="s">
        <v>365</v>
      </c>
      <c r="Y656" s="33"/>
      <c r="Z656" s="1001"/>
      <c r="AA656" s="987"/>
      <c r="AB656" s="1138"/>
      <c r="AC656" s="1138"/>
      <c r="AD656" s="1138"/>
      <c r="AE656" s="1138"/>
      <c r="AF656" s="1138"/>
      <c r="AG656" s="987"/>
      <c r="AH656" s="1138"/>
      <c r="AI656" s="1138"/>
      <c r="AJ656" s="1138"/>
      <c r="AK656" s="1138"/>
      <c r="AL656" s="1138"/>
      <c r="AM656" s="1138"/>
      <c r="AN656" s="1138"/>
      <c r="AO656" s="1138"/>
      <c r="AP656" s="1138"/>
      <c r="AQ656" s="1138"/>
      <c r="AR656" s="1138"/>
      <c r="AS656" s="1138"/>
      <c r="AT656" s="1138"/>
      <c r="AU656" s="1138"/>
      <c r="AV656" s="975"/>
      <c r="AW656" s="987"/>
      <c r="AX656" s="1138"/>
      <c r="AY656" s="1138"/>
      <c r="AZ656" s="1138"/>
      <c r="BA656" s="987"/>
      <c r="BB656" s="1138"/>
      <c r="BC656" s="1138"/>
      <c r="BD656" s="1138"/>
      <c r="BE656" s="1138"/>
      <c r="BF656" s="1138"/>
      <c r="BG656" s="1138"/>
      <c r="BH656" s="1138"/>
      <c r="BI656" s="1138"/>
      <c r="BJ656" s="975"/>
      <c r="BK656" s="975"/>
      <c r="BL656" s="987"/>
      <c r="BM656" s="975"/>
      <c r="BN656" s="987"/>
      <c r="BO656" s="1138"/>
      <c r="BP656" s="1138"/>
      <c r="BQ656" s="1138"/>
      <c r="BR656" s="1138"/>
      <c r="BS656" s="1138"/>
      <c r="BT656" s="1138"/>
      <c r="BU656" s="1138"/>
      <c r="BV656" s="1138"/>
    </row>
    <row r="657" spans="1:74" ht="13.5" customHeight="1">
      <c r="A657" s="1000" t="s">
        <v>65</v>
      </c>
      <c r="B657" s="14" t="s">
        <v>53</v>
      </c>
      <c r="C657" s="1109" t="str">
        <f>VLOOKUP($C652,'2026年度(1年前期)'!$B$5:$N$208,COLUMN('2026年度(1年前期)'!$E$5),0)&amp;""</f>
        <v>人間と宗教</v>
      </c>
      <c r="D657" s="1069"/>
      <c r="E657" s="1068" t="str">
        <f>VLOOKUP($C652,'2026年度(2年前期)'!$B$5:$N$208,COLUMN('2026年度(2年前期)'!$E$5),0)&amp;""</f>
        <v>英語Ⅲ(CD)</v>
      </c>
      <c r="F657" s="1069"/>
      <c r="G657" s="1018" t="str">
        <f>VLOOKUP($C652,'2026年度(3年前期)'!$B$5:$N$208,COLUMN('2026年度(3年前期)'!$E$5),0)&amp;""</f>
        <v>成人看護援助論Ⅲ</v>
      </c>
      <c r="H657" s="1012"/>
      <c r="I657" s="1018" t="str">
        <f>VLOOKUP($C652,'2026年度(4年前期)'!$B$5:$N$208,COLUMN('2026年度(4年前期)'!$E$5),0)&amp;""</f>
        <v>高度先駆的医療看護Ⅱ(循環器病看護)</v>
      </c>
      <c r="J657" s="1012"/>
      <c r="K657" s="997" t="str">
        <f>VLOOKUP($C652,'2026年度(助産前期)'!$B$5:$N$208,COLUMN('2026年度(助産前期)'!$E$5),0)&amp;""</f>
        <v/>
      </c>
      <c r="L657" s="1029"/>
      <c r="M657" s="1011" t="str">
        <f>VLOOKUP($C652,'2026年度(M1前期)'!$B$5:$N$208,COLUMN('2026年度(M1前期)'!$E$5),0)&amp;""</f>
        <v>看護情報・管理学特論A-Ⅰ
看護管理学</v>
      </c>
      <c r="N657" s="1012"/>
      <c r="O657" s="997" t="str">
        <f>VLOOKUP($C652,'2026年度(M2前期)'!$B$5:$N$208,COLUMN('2026年度(M2前期)'!$E$5),0)&amp;""</f>
        <v>成育看護学演習A-Ⅲ（小児）
成人看護学演習A-Ⅱ
成育看護学演習A-Ⅲ（母性）</v>
      </c>
      <c r="P657" s="1012"/>
      <c r="Q657" s="997" t="str">
        <f>VLOOKUP($C652,'2026年度(D1前期)'!$B$5:$N$208,COLUMN('2026年度(D1前期)'!$E$5),0)&amp;""</f>
        <v>国際看護学特論Ｂ</v>
      </c>
      <c r="R657" s="1012"/>
      <c r="S657" s="997" t="str">
        <f>VLOOKUP($C652,'2026年度(D23前期)'!$B$5:$N$208,COLUMN('2026年度(D23前期)'!$E$5),0)&amp;""</f>
        <v>特別研究</v>
      </c>
      <c r="T657" s="1012"/>
      <c r="U657" s="793" t="s">
        <v>66</v>
      </c>
      <c r="Y657" s="33"/>
      <c r="Z657" s="1000" t="str">
        <f>A657</f>
        <v>２時限（11：00～12：30）</v>
      </c>
      <c r="AA657" s="985" t="s">
        <v>310</v>
      </c>
      <c r="AB657" s="1136"/>
      <c r="AC657" s="1136"/>
      <c r="AD657" s="1136"/>
      <c r="AE657" s="1136"/>
      <c r="AF657" s="1136"/>
      <c r="AG657" s="985" t="s">
        <v>195</v>
      </c>
      <c r="AH657" s="1136"/>
      <c r="AI657" s="1136"/>
      <c r="AJ657" s="1136"/>
      <c r="AK657" s="1136"/>
      <c r="AL657" s="1136"/>
      <c r="AM657" s="1136"/>
      <c r="AN657" s="1136"/>
      <c r="AO657" s="1136"/>
      <c r="AP657" s="1136"/>
      <c r="AQ657" s="1136"/>
      <c r="AR657" s="1136"/>
      <c r="AS657" s="1136"/>
      <c r="AT657" s="1136"/>
      <c r="AU657" s="1136"/>
      <c r="AV657" s="985" t="s">
        <v>134</v>
      </c>
      <c r="AW657" s="985" t="s">
        <v>281</v>
      </c>
      <c r="AX657" s="1136"/>
      <c r="AY657" s="1136"/>
      <c r="AZ657" s="1136"/>
      <c r="BA657" s="985" t="s">
        <v>197</v>
      </c>
      <c r="BB657" s="1136"/>
      <c r="BC657" s="1136"/>
      <c r="BD657" s="1136"/>
      <c r="BE657" s="1136"/>
      <c r="BF657" s="1136"/>
      <c r="BG657" s="1136"/>
      <c r="BH657" s="1136"/>
      <c r="BI657" s="973" t="s">
        <v>366</v>
      </c>
      <c r="BJ657" s="973" t="s">
        <v>246</v>
      </c>
      <c r="BK657" s="973"/>
      <c r="BL657" s="985" t="s">
        <v>363</v>
      </c>
      <c r="BM657" s="973"/>
      <c r="BN657" s="985" t="s">
        <v>113</v>
      </c>
      <c r="BO657" s="1136"/>
      <c r="BP657" s="1136"/>
      <c r="BQ657" s="1136"/>
      <c r="BR657" s="1136"/>
      <c r="BS657" s="1136"/>
      <c r="BT657" s="1136"/>
      <c r="BU657" s="1136"/>
      <c r="BV657" s="1136"/>
    </row>
    <row r="658" spans="1:74" ht="13.5" customHeight="1">
      <c r="A658" s="1000"/>
      <c r="B658" s="14" t="s">
        <v>58</v>
      </c>
      <c r="C658" s="1108" t="str">
        <f>IFERROR(VLOOKUP(C657,科目・教員!$A$1:$B$355,2,0),"")</f>
        <v>高崎　恵</v>
      </c>
      <c r="D658" s="1067"/>
      <c r="E658" s="1066" t="str">
        <f>IFERROR(VLOOKUP(E657,科目・教員!$A$1:$B$355,2,0),"")</f>
        <v>ﾊﾟｳﾗ･ﾍﾞﾙｳﾞｧﾝｹﾞﾙ</v>
      </c>
      <c r="F658" s="1067"/>
      <c r="G658" s="1025" t="str">
        <f>IFERROR(VLOOKUP(G657,科目・教員!$A$1:$B$355,2,0),"")</f>
        <v>杉山　文乃</v>
      </c>
      <c r="H658" s="1013"/>
      <c r="I658" s="1025" t="str">
        <f>IFERROR(VLOOKUP(I657,科目・教員!$A$1:$B$355,2,0),"")</f>
        <v>遠藤　晶子</v>
      </c>
      <c r="J658" s="1013"/>
      <c r="K658" s="993" t="str">
        <f>IFERROR(VLOOKUP(K657,科目・教員!$A$1:$B$355,2,0),"")</f>
        <v/>
      </c>
      <c r="L658" s="1026"/>
      <c r="M658" s="1014" t="str">
        <f>IFERROR(VLOOKUP(M657,科目・教員!$A$1:$B$355,2,0),"")</f>
        <v/>
      </c>
      <c r="N658" s="1013"/>
      <c r="O658" s="993" t="str">
        <f>IFERROR(VLOOKUP(O657,科目・教員!$A$1:$B$355,2,0),"")</f>
        <v/>
      </c>
      <c r="P658" s="1013"/>
      <c r="Q658" s="993" t="str">
        <f>IFERROR(VLOOKUP(Q657,科目・教員!$A$1:$B$355,2,0),"")</f>
        <v/>
      </c>
      <c r="R658" s="1013"/>
      <c r="S658" s="993" t="str">
        <f>IFERROR(VLOOKUP(S657,科目・教員!$A$1:$B$355,2,0),"")</f>
        <v/>
      </c>
      <c r="T658" s="1013"/>
      <c r="U658" s="793" t="s">
        <v>367</v>
      </c>
      <c r="Y658" s="33"/>
      <c r="Z658" s="1000"/>
      <c r="AA658" s="986"/>
      <c r="AB658" s="1137"/>
      <c r="AC658" s="1137"/>
      <c r="AD658" s="1137"/>
      <c r="AE658" s="1137"/>
      <c r="AF658" s="1137"/>
      <c r="AG658" s="986"/>
      <c r="AH658" s="1137"/>
      <c r="AI658" s="1137"/>
      <c r="AJ658" s="1137"/>
      <c r="AK658" s="1137"/>
      <c r="AL658" s="1137"/>
      <c r="AM658" s="1137"/>
      <c r="AN658" s="1137"/>
      <c r="AO658" s="1137"/>
      <c r="AP658" s="1137"/>
      <c r="AQ658" s="1137"/>
      <c r="AR658" s="1137"/>
      <c r="AS658" s="1137"/>
      <c r="AT658" s="1137"/>
      <c r="AU658" s="1137"/>
      <c r="AV658" s="986"/>
      <c r="AW658" s="986"/>
      <c r="AX658" s="1137"/>
      <c r="AY658" s="1137"/>
      <c r="AZ658" s="1137"/>
      <c r="BA658" s="986"/>
      <c r="BB658" s="1137"/>
      <c r="BC658" s="1137"/>
      <c r="BD658" s="1137"/>
      <c r="BE658" s="1137"/>
      <c r="BF658" s="1137"/>
      <c r="BG658" s="1137"/>
      <c r="BH658" s="1137"/>
      <c r="BI658" s="974"/>
      <c r="BJ658" s="974"/>
      <c r="BK658" s="974"/>
      <c r="BL658" s="986"/>
      <c r="BM658" s="974"/>
      <c r="BN658" s="986"/>
      <c r="BO658" s="1137"/>
      <c r="BP658" s="1137"/>
      <c r="BQ658" s="1137"/>
      <c r="BR658" s="1137"/>
      <c r="BS658" s="1137"/>
      <c r="BT658" s="1137"/>
      <c r="BU658" s="1137"/>
      <c r="BV658" s="1137"/>
    </row>
    <row r="659" spans="1:74" ht="13.5" customHeight="1">
      <c r="A659" s="1000"/>
      <c r="B659" s="14" t="s">
        <v>69</v>
      </c>
      <c r="C659" s="1108" t="str">
        <f>VLOOKUP($C652,'2026年度(1年前期)'!$B$5:$N$208,COLUMN('2026年度(1年前期)'!$E$5)+1,0)&amp;""</f>
        <v>101</v>
      </c>
      <c r="D659" s="1067"/>
      <c r="E659" s="1066" t="str">
        <f>VLOOKUP($C652,'2026年度(2年前期)'!$B$5:$N$208,COLUMN('2026年度(2年前期)'!$E$5)+1,0)&amp;""</f>
        <v>201</v>
      </c>
      <c r="F659" s="1067"/>
      <c r="G659" s="1025" t="str">
        <f>VLOOKUP($C652,'2026年度(3年前期)'!$B$5:$N$208,COLUMN('2026年度(3年前期)'!$E$5)+1,0)&amp;""</f>
        <v>301</v>
      </c>
      <c r="H659" s="1013"/>
      <c r="I659" s="1025" t="str">
        <f>VLOOKUP($C652,'2026年度(4年前期)'!$B$5:$N$208,COLUMN('2026年度(4年前期)'!$E$5)+1,0)&amp;""</f>
        <v>大講義室</v>
      </c>
      <c r="J659" s="1013"/>
      <c r="K659" s="993" t="str">
        <f>VLOOKUP($C652,'2026年度(助産前期)'!$B$5:$N$208,COLUMN('2026年度(助産前期)'!$E$5)+1,0)&amp;""</f>
        <v/>
      </c>
      <c r="L659" s="1026"/>
      <c r="M659" s="1014" t="str">
        <f>VLOOKUP($C652,'2026年度(M1前期)'!$B$5:$N$208,COLUMN('2026年度(M1前期)'!$E$5)+1,0)&amp;""</f>
        <v>臨床講義室1(合同)</v>
      </c>
      <c r="N659" s="1013"/>
      <c r="O659" s="993" t="str">
        <f>VLOOKUP($C652,'2026年度(M2前期)'!$B$5:$N$208,COLUMN('2026年度(M2前期)'!$E$5)+1,0)&amp;""</f>
        <v/>
      </c>
      <c r="P659" s="1013"/>
      <c r="Q659" s="993" t="str">
        <f>VLOOKUP($C652,'2026年度(D1前期)'!$B$5:$N$208,COLUMN('2026年度(D1前期)'!$E$5)+1,0)&amp;""</f>
        <v>セミナールーム4</v>
      </c>
      <c r="R659" s="1013"/>
      <c r="S659" s="993" t="str">
        <f>VLOOKUP($C652,'2026年度(D23前期)'!$B$5:$N$208,COLUMN('2026年度(D23前期)'!$E$5)+1,0)&amp;""</f>
        <v/>
      </c>
      <c r="T659" s="1013"/>
      <c r="U659" s="793" t="s">
        <v>366</v>
      </c>
      <c r="Z659" s="1000"/>
      <c r="AA659" s="986"/>
      <c r="AB659" s="1137"/>
      <c r="AC659" s="1137"/>
      <c r="AD659" s="1137"/>
      <c r="AE659" s="1137"/>
      <c r="AF659" s="1137"/>
      <c r="AG659" s="986"/>
      <c r="AH659" s="1137"/>
      <c r="AI659" s="1137"/>
      <c r="AJ659" s="1137"/>
      <c r="AK659" s="1137"/>
      <c r="AL659" s="1137"/>
      <c r="AM659" s="1137"/>
      <c r="AN659" s="1137"/>
      <c r="AO659" s="1137"/>
      <c r="AP659" s="1137"/>
      <c r="AQ659" s="1137"/>
      <c r="AR659" s="1137"/>
      <c r="AS659" s="1137"/>
      <c r="AT659" s="1137"/>
      <c r="AU659" s="1137"/>
      <c r="AV659" s="986"/>
      <c r="AW659" s="986"/>
      <c r="AX659" s="1137"/>
      <c r="AY659" s="1137"/>
      <c r="AZ659" s="1137"/>
      <c r="BA659" s="986"/>
      <c r="BB659" s="1137"/>
      <c r="BC659" s="1137"/>
      <c r="BD659" s="1137"/>
      <c r="BE659" s="1137"/>
      <c r="BF659" s="1137"/>
      <c r="BG659" s="1137"/>
      <c r="BH659" s="1137"/>
      <c r="BI659" s="974"/>
      <c r="BJ659" s="974"/>
      <c r="BK659" s="974"/>
      <c r="BL659" s="986"/>
      <c r="BM659" s="974"/>
      <c r="BN659" s="986"/>
      <c r="BO659" s="1137"/>
      <c r="BP659" s="1137"/>
      <c r="BQ659" s="1137"/>
      <c r="BR659" s="1137"/>
      <c r="BS659" s="1137"/>
      <c r="BT659" s="1137"/>
      <c r="BU659" s="1137"/>
      <c r="BV659" s="1137"/>
    </row>
    <row r="660" spans="1:74" ht="13.5" customHeight="1">
      <c r="A660" s="1017"/>
      <c r="B660" s="15" t="s">
        <v>63</v>
      </c>
      <c r="C660" s="1090" t="s">
        <v>252</v>
      </c>
      <c r="D660" s="1091"/>
      <c r="E660" s="1071" t="s">
        <v>184</v>
      </c>
      <c r="F660" s="1091"/>
      <c r="G660" s="988"/>
      <c r="H660" s="989"/>
      <c r="I660" s="1047"/>
      <c r="J660" s="1008"/>
      <c r="K660" s="990"/>
      <c r="L660" s="990"/>
      <c r="M660" s="991"/>
      <c r="N660" s="989"/>
      <c r="O660" s="990"/>
      <c r="P660" s="989"/>
      <c r="Q660" s="990"/>
      <c r="R660" s="989"/>
      <c r="S660" s="990"/>
      <c r="T660" s="989"/>
      <c r="U660" s="793" t="s">
        <v>70</v>
      </c>
      <c r="Z660" s="1001"/>
      <c r="AA660" s="987"/>
      <c r="AB660" s="1138"/>
      <c r="AC660" s="1138"/>
      <c r="AD660" s="1138"/>
      <c r="AE660" s="1138"/>
      <c r="AF660" s="1138"/>
      <c r="AG660" s="987"/>
      <c r="AH660" s="1138"/>
      <c r="AI660" s="1138"/>
      <c r="AJ660" s="1138"/>
      <c r="AK660" s="1138"/>
      <c r="AL660" s="1138"/>
      <c r="AM660" s="1138"/>
      <c r="AN660" s="1138"/>
      <c r="AO660" s="1138"/>
      <c r="AP660" s="1138"/>
      <c r="AQ660" s="1138"/>
      <c r="AR660" s="1138"/>
      <c r="AS660" s="1138"/>
      <c r="AT660" s="1138"/>
      <c r="AU660" s="1138"/>
      <c r="AV660" s="987"/>
      <c r="AW660" s="987"/>
      <c r="AX660" s="1138"/>
      <c r="AY660" s="1138"/>
      <c r="AZ660" s="1138"/>
      <c r="BA660" s="987"/>
      <c r="BB660" s="1138"/>
      <c r="BC660" s="1138"/>
      <c r="BD660" s="1138"/>
      <c r="BE660" s="1138"/>
      <c r="BF660" s="1138"/>
      <c r="BG660" s="1138"/>
      <c r="BH660" s="1138"/>
      <c r="BI660" s="975"/>
      <c r="BJ660" s="975"/>
      <c r="BK660" s="975"/>
      <c r="BL660" s="987"/>
      <c r="BM660" s="975"/>
      <c r="BN660" s="987"/>
      <c r="BO660" s="1138"/>
      <c r="BP660" s="1138"/>
      <c r="BQ660" s="1138"/>
      <c r="BR660" s="1138"/>
      <c r="BS660" s="1138"/>
      <c r="BT660" s="1138"/>
      <c r="BU660" s="1138"/>
      <c r="BV660" s="1138"/>
    </row>
    <row r="661" spans="1:74" ht="13.5" customHeight="1">
      <c r="A661" s="999" t="s">
        <v>71</v>
      </c>
      <c r="B661" s="17" t="s">
        <v>72</v>
      </c>
      <c r="C661" s="1011"/>
      <c r="D661" s="1012"/>
      <c r="E661" s="1018"/>
      <c r="F661" s="1012"/>
      <c r="G661" s="1018"/>
      <c r="H661" s="1012"/>
      <c r="I661" s="1018"/>
      <c r="J661" s="1012"/>
      <c r="K661" s="997"/>
      <c r="L661" s="1029"/>
      <c r="M661" s="1011"/>
      <c r="N661" s="1012"/>
      <c r="O661" s="997"/>
      <c r="P661" s="1012"/>
      <c r="Q661" s="997"/>
      <c r="R661" s="1012"/>
      <c r="S661" s="997"/>
      <c r="T661" s="1012"/>
      <c r="U661" s="58"/>
      <c r="Z661" s="1000" t="str">
        <f>A661</f>
        <v>昼休み（12：30～13：30）</v>
      </c>
      <c r="AA661" s="1136"/>
      <c r="AB661" s="1136"/>
      <c r="AC661" s="1136"/>
      <c r="AD661" s="1136"/>
      <c r="AE661" s="1136"/>
      <c r="AF661" s="1136"/>
      <c r="AG661" s="1136"/>
      <c r="AH661" s="1136"/>
      <c r="AI661" s="1136"/>
      <c r="AJ661" s="1136"/>
      <c r="AK661" s="1136"/>
      <c r="AL661" s="1136"/>
      <c r="AM661" s="1136"/>
      <c r="AN661" s="1136"/>
      <c r="AO661" s="1136"/>
      <c r="AP661" s="1136"/>
      <c r="AQ661" s="1136"/>
      <c r="AR661" s="1136"/>
      <c r="AS661" s="1136"/>
      <c r="AT661" s="1136"/>
      <c r="AU661" s="1136"/>
      <c r="AV661" s="985" t="s">
        <v>134</v>
      </c>
      <c r="AW661" s="1136"/>
      <c r="AX661" s="1136"/>
      <c r="AY661" s="1136"/>
      <c r="AZ661" s="1136"/>
      <c r="BA661" s="1136"/>
      <c r="BB661" s="1136"/>
      <c r="BC661" s="1136"/>
      <c r="BD661" s="1136"/>
      <c r="BE661" s="1136"/>
      <c r="BF661" s="1136"/>
      <c r="BG661" s="1136"/>
      <c r="BH661" s="1136"/>
      <c r="BI661" s="1136"/>
      <c r="BJ661" s="1136"/>
      <c r="BK661" s="973"/>
      <c r="BL661" s="973"/>
      <c r="BM661" s="973"/>
      <c r="BN661" s="1136"/>
      <c r="BO661" s="1136"/>
      <c r="BP661" s="1136"/>
      <c r="BQ661" s="1136"/>
      <c r="BR661" s="1136"/>
      <c r="BS661" s="1136"/>
      <c r="BT661" s="1136"/>
      <c r="BU661" s="1136"/>
      <c r="BV661" s="1136"/>
    </row>
    <row r="662" spans="1:74" ht="13.5" customHeight="1">
      <c r="A662" s="1000"/>
      <c r="B662" s="17" t="s">
        <v>73</v>
      </c>
      <c r="C662" s="1014"/>
      <c r="D662" s="1013"/>
      <c r="E662" s="1025"/>
      <c r="F662" s="1013"/>
      <c r="G662" s="1025"/>
      <c r="H662" s="1013"/>
      <c r="I662" s="993"/>
      <c r="J662" s="1013"/>
      <c r="K662" s="993"/>
      <c r="L662" s="1026"/>
      <c r="M662" s="1014"/>
      <c r="N662" s="1013"/>
      <c r="O662" s="993"/>
      <c r="P662" s="1013"/>
      <c r="Q662" s="993"/>
      <c r="R662" s="1013"/>
      <c r="S662" s="993"/>
      <c r="T662" s="1013"/>
      <c r="U662" s="58"/>
      <c r="Z662" s="1000"/>
      <c r="AA662" s="1137"/>
      <c r="AB662" s="1137"/>
      <c r="AC662" s="1137"/>
      <c r="AD662" s="1137"/>
      <c r="AE662" s="1137"/>
      <c r="AF662" s="1137"/>
      <c r="AG662" s="1137"/>
      <c r="AH662" s="1137"/>
      <c r="AI662" s="1137"/>
      <c r="AJ662" s="1137"/>
      <c r="AK662" s="1137"/>
      <c r="AL662" s="1137"/>
      <c r="AM662" s="1137"/>
      <c r="AN662" s="1137"/>
      <c r="AO662" s="1137"/>
      <c r="AP662" s="1137"/>
      <c r="AQ662" s="1137"/>
      <c r="AR662" s="1137"/>
      <c r="AS662" s="1137"/>
      <c r="AT662" s="1137"/>
      <c r="AU662" s="1137"/>
      <c r="AV662" s="986"/>
      <c r="AW662" s="1137"/>
      <c r="AX662" s="1137"/>
      <c r="AY662" s="1137"/>
      <c r="AZ662" s="1137"/>
      <c r="BA662" s="1137"/>
      <c r="BB662" s="1137"/>
      <c r="BC662" s="1137"/>
      <c r="BD662" s="1137"/>
      <c r="BE662" s="1137"/>
      <c r="BF662" s="1137"/>
      <c r="BG662" s="1137"/>
      <c r="BH662" s="1137"/>
      <c r="BI662" s="1137"/>
      <c r="BJ662" s="1137"/>
      <c r="BK662" s="974"/>
      <c r="BL662" s="974"/>
      <c r="BM662" s="974"/>
      <c r="BN662" s="1137"/>
      <c r="BO662" s="1137"/>
      <c r="BP662" s="1137"/>
      <c r="BQ662" s="1137"/>
      <c r="BR662" s="1137"/>
      <c r="BS662" s="1137"/>
      <c r="BT662" s="1137"/>
      <c r="BU662" s="1137"/>
      <c r="BV662" s="1137"/>
    </row>
    <row r="663" spans="1:74" ht="13.5" customHeight="1">
      <c r="A663" s="1000"/>
      <c r="B663" s="17" t="s">
        <v>69</v>
      </c>
      <c r="C663" s="1014"/>
      <c r="D663" s="1013"/>
      <c r="E663" s="1025"/>
      <c r="F663" s="1013"/>
      <c r="G663" s="1025"/>
      <c r="H663" s="1013"/>
      <c r="I663" s="1025"/>
      <c r="J663" s="1013"/>
      <c r="K663" s="993"/>
      <c r="L663" s="1026"/>
      <c r="M663" s="1014"/>
      <c r="N663" s="1013"/>
      <c r="O663" s="993"/>
      <c r="P663" s="1013"/>
      <c r="Q663" s="993"/>
      <c r="R663" s="1013"/>
      <c r="S663" s="993"/>
      <c r="T663" s="1013"/>
      <c r="U663" s="56"/>
      <c r="Z663" s="1000"/>
      <c r="AA663" s="1137"/>
      <c r="AB663" s="1137"/>
      <c r="AC663" s="1137"/>
      <c r="AD663" s="1137"/>
      <c r="AE663" s="1137"/>
      <c r="AF663" s="1137"/>
      <c r="AG663" s="1137"/>
      <c r="AH663" s="1137"/>
      <c r="AI663" s="1137"/>
      <c r="AJ663" s="1137"/>
      <c r="AK663" s="1137"/>
      <c r="AL663" s="1137"/>
      <c r="AM663" s="1137"/>
      <c r="AN663" s="1137"/>
      <c r="AO663" s="1137"/>
      <c r="AP663" s="1137"/>
      <c r="AQ663" s="1137"/>
      <c r="AR663" s="1137"/>
      <c r="AS663" s="1137"/>
      <c r="AT663" s="1137"/>
      <c r="AU663" s="1137"/>
      <c r="AV663" s="986"/>
      <c r="AW663" s="1137"/>
      <c r="AX663" s="1137"/>
      <c r="AY663" s="1137"/>
      <c r="AZ663" s="1137"/>
      <c r="BA663" s="1137"/>
      <c r="BB663" s="1137"/>
      <c r="BC663" s="1137"/>
      <c r="BD663" s="1137"/>
      <c r="BE663" s="1137"/>
      <c r="BF663" s="1137"/>
      <c r="BG663" s="1137"/>
      <c r="BH663" s="1137"/>
      <c r="BI663" s="1137"/>
      <c r="BJ663" s="1137"/>
      <c r="BK663" s="974"/>
      <c r="BL663" s="974"/>
      <c r="BM663" s="974"/>
      <c r="BN663" s="1137"/>
      <c r="BO663" s="1137"/>
      <c r="BP663" s="1137"/>
      <c r="BQ663" s="1137"/>
      <c r="BR663" s="1137"/>
      <c r="BS663" s="1137"/>
      <c r="BT663" s="1137"/>
      <c r="BU663" s="1137"/>
      <c r="BV663" s="1137"/>
    </row>
    <row r="664" spans="1:74" ht="13.5" customHeight="1">
      <c r="A664" s="1001"/>
      <c r="B664" s="18" t="s">
        <v>63</v>
      </c>
      <c r="C664" s="1023"/>
      <c r="D664" s="1016"/>
      <c r="E664" s="1024"/>
      <c r="F664" s="1016"/>
      <c r="G664" s="1024"/>
      <c r="H664" s="1016"/>
      <c r="I664" s="1024"/>
      <c r="J664" s="1016"/>
      <c r="K664" s="1015"/>
      <c r="L664" s="1015"/>
      <c r="M664" s="1023"/>
      <c r="N664" s="1016"/>
      <c r="O664" s="1015"/>
      <c r="P664" s="1016"/>
      <c r="Q664" s="1015"/>
      <c r="R664" s="1016"/>
      <c r="S664" s="1015"/>
      <c r="T664" s="1016"/>
      <c r="U664" s="56"/>
      <c r="Z664" s="1001"/>
      <c r="AA664" s="1138"/>
      <c r="AB664" s="1138"/>
      <c r="AC664" s="1138"/>
      <c r="AD664" s="1138"/>
      <c r="AE664" s="1138"/>
      <c r="AF664" s="1138"/>
      <c r="AG664" s="1138"/>
      <c r="AH664" s="1138"/>
      <c r="AI664" s="1138"/>
      <c r="AJ664" s="1138"/>
      <c r="AK664" s="1138"/>
      <c r="AL664" s="1138"/>
      <c r="AM664" s="1138"/>
      <c r="AN664" s="1138"/>
      <c r="AO664" s="1138"/>
      <c r="AP664" s="1138"/>
      <c r="AQ664" s="1138"/>
      <c r="AR664" s="1138"/>
      <c r="AS664" s="1138"/>
      <c r="AT664" s="1138"/>
      <c r="AU664" s="1138"/>
      <c r="AV664" s="987"/>
      <c r="AW664" s="1138"/>
      <c r="AX664" s="1138"/>
      <c r="AY664" s="1138"/>
      <c r="AZ664" s="1138"/>
      <c r="BA664" s="1138"/>
      <c r="BB664" s="1138"/>
      <c r="BC664" s="1138"/>
      <c r="BD664" s="1138"/>
      <c r="BE664" s="1138"/>
      <c r="BF664" s="1138"/>
      <c r="BG664" s="1138"/>
      <c r="BH664" s="1138"/>
      <c r="BI664" s="1138"/>
      <c r="BJ664" s="1138"/>
      <c r="BK664" s="975"/>
      <c r="BL664" s="975"/>
      <c r="BM664" s="975"/>
      <c r="BN664" s="1138"/>
      <c r="BO664" s="1138"/>
      <c r="BP664" s="1138"/>
      <c r="BQ664" s="1138"/>
      <c r="BR664" s="1138"/>
      <c r="BS664" s="1138"/>
      <c r="BT664" s="1138"/>
      <c r="BU664" s="1138"/>
      <c r="BV664" s="1138"/>
    </row>
    <row r="665" spans="1:74" ht="13.5" customHeight="1">
      <c r="A665" s="1000" t="s">
        <v>74</v>
      </c>
      <c r="B665" s="14" t="s">
        <v>53</v>
      </c>
      <c r="C665" s="996" t="str">
        <f>VLOOKUP($C652,'2026年度(1年前期)'!$B$5:$N$208,COLUMN('2026年度(1年前期)'!$G$5),0)&amp;""</f>
        <v>看護学概論</v>
      </c>
      <c r="D665" s="997"/>
      <c r="E665" s="1002" t="str">
        <f>VLOOKUP($C652,'2026年度(2年前期)'!$B$5:$N$208,COLUMN('2026年度(2年前期)'!$G$5),0)&amp;""</f>
        <v>看護過程原論</v>
      </c>
      <c r="F665" s="997"/>
      <c r="G665" s="1002" t="str">
        <f>VLOOKUP($C652,'2026年度(3年前期)'!$B$5:$N$208,COLUMN('2026年度(3年前期)'!$G$5),0)&amp;""</f>
        <v>老年看護援助論</v>
      </c>
      <c r="H665" s="997"/>
      <c r="I665" s="1002" t="str">
        <f>VLOOKUP($C652,'2026年度(4年前期)'!$B$5:$N$208,COLUMN('2026年度(4年前期)'!$G$5),0)&amp;""</f>
        <v>感染症看護論</v>
      </c>
      <c r="J665" s="997"/>
      <c r="K665" s="998" t="str">
        <f>VLOOKUP($C652,'2026年度(助産前期)'!$B$5:$N$208,COLUMN('2026年度(助産前期)'!$G$5),0)&amp;""</f>
        <v/>
      </c>
      <c r="L665" s="998"/>
      <c r="M665" s="996" t="str">
        <f>VLOOKUP($C652,'2026年度(M1前期)'!$B$5:$N$208,COLUMN('2026年度(M1前期)'!$G$5),0)&amp;""</f>
        <v/>
      </c>
      <c r="N665" s="997"/>
      <c r="O665" s="998" t="str">
        <f>VLOOKUP($C652,'2026年度(M2前期)'!$B$5:$N$208,COLUMN('2026年度(M2前期)'!$G$5),0)&amp;""</f>
        <v>特別研究</v>
      </c>
      <c r="P665" s="997"/>
      <c r="Q665" s="998" t="str">
        <f>VLOOKUP($C652,'2026年度(D1前期)'!$B$5:$N$208,COLUMN('2026年度(D1前期)'!$G$5),0)&amp;""</f>
        <v/>
      </c>
      <c r="R665" s="997"/>
      <c r="S665" s="998" t="str">
        <f>VLOOKUP($C652,'2026年度(D23前期)'!$B$5:$N$208,COLUMN('2026年度(D23前期)'!$G$5),0)&amp;""</f>
        <v>特別研究</v>
      </c>
      <c r="T665" s="997"/>
      <c r="U665" s="765" t="s">
        <v>143</v>
      </c>
      <c r="Z665" s="1000" t="str">
        <f>A665</f>
        <v>３時限（13：30～15：00）</v>
      </c>
      <c r="AA665" s="985" t="s">
        <v>178</v>
      </c>
      <c r="AB665" s="1136"/>
      <c r="AC665" s="1136"/>
      <c r="AD665" s="1136"/>
      <c r="AE665" s="1136"/>
      <c r="AF665" s="1136"/>
      <c r="AG665" s="985" t="s">
        <v>154</v>
      </c>
      <c r="AH665" s="985" t="s">
        <v>154</v>
      </c>
      <c r="AI665" s="1136"/>
      <c r="AJ665" s="1136"/>
      <c r="AK665" s="1136"/>
      <c r="AL665" s="1136"/>
      <c r="AM665" s="1136"/>
      <c r="AN665" s="1136"/>
      <c r="AO665" s="1136"/>
      <c r="AP665" s="1136"/>
      <c r="AQ665" s="1136"/>
      <c r="AR665" s="1136"/>
      <c r="AS665" s="1136"/>
      <c r="AT665" s="1136"/>
      <c r="AU665" s="1136"/>
      <c r="AV665" s="985" t="s">
        <v>134</v>
      </c>
      <c r="AW665" s="985" t="s">
        <v>302</v>
      </c>
      <c r="AX665" s="1136"/>
      <c r="AY665" s="1136"/>
      <c r="AZ665" s="1136"/>
      <c r="BA665" s="1136"/>
      <c r="BB665" s="1136"/>
      <c r="BC665" s="1136"/>
      <c r="BD665" s="1136"/>
      <c r="BE665" s="1136"/>
      <c r="BF665" s="1136"/>
      <c r="BG665" s="1136"/>
      <c r="BH665" s="1136"/>
      <c r="BI665" s="1136"/>
      <c r="BJ665" s="973" t="s">
        <v>368</v>
      </c>
      <c r="BK665" s="973"/>
      <c r="BL665" s="973"/>
      <c r="BM665" s="973"/>
      <c r="BN665" s="985" t="s">
        <v>109</v>
      </c>
      <c r="BO665" s="1136"/>
      <c r="BP665" s="1136"/>
      <c r="BQ665" s="1136"/>
      <c r="BR665" s="1136"/>
      <c r="BS665" s="1136"/>
      <c r="BT665" s="1136"/>
      <c r="BU665" s="1136"/>
      <c r="BV665" s="1136"/>
    </row>
    <row r="666" spans="1:74" ht="13.5" customHeight="1">
      <c r="A666" s="1000"/>
      <c r="B666" s="14" t="s">
        <v>58</v>
      </c>
      <c r="C666" s="992" t="str">
        <f>IFERROR(VLOOKUP(C665,科目・教員!$A$1:$B$355,2,0),"")</f>
        <v>矢富　有見子</v>
      </c>
      <c r="D666" s="993"/>
      <c r="E666" s="994" t="str">
        <f>IFERROR(VLOOKUP(E665,科目・教員!$A$1:$B$355,2,0),"")</f>
        <v>亀岡　智美</v>
      </c>
      <c r="F666" s="993"/>
      <c r="G666" s="994" t="str">
        <f>IFERROR(VLOOKUP(G665,科目・教員!$A$1:$B$355,2,0),"")</f>
        <v>綿貫　成明</v>
      </c>
      <c r="H666" s="993"/>
      <c r="I666" s="994" t="str">
        <f>IFERROR(VLOOKUP(I665,科目・教員!$A$1:$B$355,2,0),"")</f>
        <v>西岡　みどり</v>
      </c>
      <c r="J666" s="993"/>
      <c r="K666" s="995" t="str">
        <f>IFERROR(VLOOKUP(K665,科目・教員!$A$1:$B$355,2,0),"")</f>
        <v/>
      </c>
      <c r="L666" s="995"/>
      <c r="M666" s="992" t="str">
        <f>IFERROR(VLOOKUP(M665,科目・教員!$A$1:$B$355,2,0),"")</f>
        <v/>
      </c>
      <c r="N666" s="993"/>
      <c r="O666" s="995" t="str">
        <f>IFERROR(VLOOKUP(O665,科目・教員!$A$1:$B$355,2,0),"")</f>
        <v/>
      </c>
      <c r="P666" s="993"/>
      <c r="Q666" s="995" t="str">
        <f>IFERROR(VLOOKUP(Q665,科目・教員!$A$1:$B$355,2,0),"")</f>
        <v/>
      </c>
      <c r="R666" s="993"/>
      <c r="S666" s="995" t="str">
        <f>IFERROR(VLOOKUP(S665,科目・教員!$A$1:$B$355,2,0),"")</f>
        <v/>
      </c>
      <c r="T666" s="993"/>
      <c r="U666" s="765" t="s">
        <v>202</v>
      </c>
      <c r="Z666" s="1000"/>
      <c r="AA666" s="986"/>
      <c r="AB666" s="1137"/>
      <c r="AC666" s="1137"/>
      <c r="AD666" s="1137"/>
      <c r="AE666" s="1137"/>
      <c r="AF666" s="1137"/>
      <c r="AG666" s="986"/>
      <c r="AH666" s="986"/>
      <c r="AI666" s="1137"/>
      <c r="AJ666" s="1137"/>
      <c r="AK666" s="1137"/>
      <c r="AL666" s="1137"/>
      <c r="AM666" s="1137"/>
      <c r="AN666" s="1137"/>
      <c r="AO666" s="1137"/>
      <c r="AP666" s="1137"/>
      <c r="AQ666" s="1137"/>
      <c r="AR666" s="1137"/>
      <c r="AS666" s="1137"/>
      <c r="AT666" s="1137"/>
      <c r="AU666" s="1137"/>
      <c r="AV666" s="986"/>
      <c r="AW666" s="986"/>
      <c r="AX666" s="1137"/>
      <c r="AY666" s="1137"/>
      <c r="AZ666" s="1137"/>
      <c r="BA666" s="1137"/>
      <c r="BB666" s="1137"/>
      <c r="BC666" s="1137"/>
      <c r="BD666" s="1137"/>
      <c r="BE666" s="1137"/>
      <c r="BF666" s="1137"/>
      <c r="BG666" s="1137"/>
      <c r="BH666" s="1137"/>
      <c r="BI666" s="1137"/>
      <c r="BJ666" s="974"/>
      <c r="BK666" s="974"/>
      <c r="BL666" s="974"/>
      <c r="BM666" s="974"/>
      <c r="BN666" s="986"/>
      <c r="BO666" s="1137"/>
      <c r="BP666" s="1137"/>
      <c r="BQ666" s="1137"/>
      <c r="BR666" s="1137"/>
      <c r="BS666" s="1137"/>
      <c r="BT666" s="1137"/>
      <c r="BU666" s="1137"/>
      <c r="BV666" s="1137"/>
    </row>
    <row r="667" spans="1:74" ht="13.5" customHeight="1">
      <c r="A667" s="1000"/>
      <c r="B667" s="14" t="s">
        <v>69</v>
      </c>
      <c r="C667" s="992" t="str">
        <f>VLOOKUP($C652,'2026年度(1年前期)'!$B$5:$N$208,COLUMN('2026年度(1年前期)'!$G$5)+1,0)&amp;""</f>
        <v>101</v>
      </c>
      <c r="D667" s="993"/>
      <c r="E667" s="994" t="str">
        <f>VLOOKUP($C652,'2026年度(2年前期)'!$B$5:$N$208,COLUMN('2026年度(2年前期)'!$G$5)+1,0)&amp;""</f>
        <v>201･202</v>
      </c>
      <c r="F667" s="993"/>
      <c r="G667" s="994" t="str">
        <f>VLOOKUP($C652,'2026年度(3年前期)'!$B$5:$N$208,COLUMN('2026年度(3年前期)'!$G$5)+1,0)&amp;""</f>
        <v>大講義室</v>
      </c>
      <c r="H667" s="993"/>
      <c r="I667" s="994" t="str">
        <f>VLOOKUP($C652,'2026年度(4年前期)'!$B$5:$N$208,COLUMN('2026年度(4年前期)'!$G$5)+1,0)&amp;""</f>
        <v>301</v>
      </c>
      <c r="J667" s="993"/>
      <c r="K667" s="995" t="str">
        <f>VLOOKUP($C652,'2026年度(助産前期)'!$B$5:$N$208,COLUMN('2026年度(助産前期)'!$G$5)+1,0)&amp;""</f>
        <v/>
      </c>
      <c r="L667" s="995"/>
      <c r="M667" s="992" t="str">
        <f>VLOOKUP($C652,'2026年度(M1前期)'!$B$5:$N$208,COLUMN('2026年度(M1前期)'!$G$5)+1,0)&amp;""</f>
        <v/>
      </c>
      <c r="N667" s="993"/>
      <c r="O667" s="995" t="str">
        <f>VLOOKUP($C652,'2026年度(M2前期)'!$B$5:$N$208,COLUMN('2026年度(M2前期)'!$G$5)+1,0)&amp;""</f>
        <v/>
      </c>
      <c r="P667" s="993"/>
      <c r="Q667" s="995" t="str">
        <f>VLOOKUP($C652,'2026年度(D1前期)'!$B$5:$N$208,COLUMN('2026年度(D1前期)'!$G$5)+1,0)&amp;""</f>
        <v/>
      </c>
      <c r="R667" s="993"/>
      <c r="S667" s="995" t="str">
        <f>VLOOKUP($C652,'2026年度(D23前期)'!$B$5:$N$208,COLUMN('2026年度(D23前期)'!$G$5)+1,0)&amp;""</f>
        <v/>
      </c>
      <c r="T667" s="993"/>
      <c r="U667" s="765" t="s">
        <v>137</v>
      </c>
      <c r="Z667" s="1000"/>
      <c r="AA667" s="986"/>
      <c r="AB667" s="1137"/>
      <c r="AC667" s="1137"/>
      <c r="AD667" s="1137"/>
      <c r="AE667" s="1137"/>
      <c r="AF667" s="1137"/>
      <c r="AG667" s="986"/>
      <c r="AH667" s="986"/>
      <c r="AI667" s="1137"/>
      <c r="AJ667" s="1137"/>
      <c r="AK667" s="1137"/>
      <c r="AL667" s="1137"/>
      <c r="AM667" s="1137"/>
      <c r="AN667" s="1137"/>
      <c r="AO667" s="1137"/>
      <c r="AP667" s="1137"/>
      <c r="AQ667" s="1137"/>
      <c r="AR667" s="1137"/>
      <c r="AS667" s="1137"/>
      <c r="AT667" s="1137"/>
      <c r="AU667" s="1137"/>
      <c r="AV667" s="986"/>
      <c r="AW667" s="986"/>
      <c r="AX667" s="1137"/>
      <c r="AY667" s="1137"/>
      <c r="AZ667" s="1137"/>
      <c r="BA667" s="1137"/>
      <c r="BB667" s="1137"/>
      <c r="BC667" s="1137"/>
      <c r="BD667" s="1137"/>
      <c r="BE667" s="1137"/>
      <c r="BF667" s="1137"/>
      <c r="BG667" s="1137"/>
      <c r="BH667" s="1137"/>
      <c r="BI667" s="1137"/>
      <c r="BJ667" s="974"/>
      <c r="BK667" s="974"/>
      <c r="BL667" s="974"/>
      <c r="BM667" s="974"/>
      <c r="BN667" s="986"/>
      <c r="BO667" s="1137"/>
      <c r="BP667" s="1137"/>
      <c r="BQ667" s="1137"/>
      <c r="BR667" s="1137"/>
      <c r="BS667" s="1137"/>
      <c r="BT667" s="1137"/>
      <c r="BU667" s="1137"/>
      <c r="BV667" s="1137"/>
    </row>
    <row r="668" spans="1:74" ht="13.5" customHeight="1">
      <c r="A668" s="1017"/>
      <c r="B668" s="15" t="s">
        <v>63</v>
      </c>
      <c r="C668" s="991"/>
      <c r="D668" s="989"/>
      <c r="E668" s="988"/>
      <c r="F668" s="989"/>
      <c r="G668" s="988"/>
      <c r="H668" s="989"/>
      <c r="I668" s="1047"/>
      <c r="J668" s="1008"/>
      <c r="K668" s="990"/>
      <c r="L668" s="990"/>
      <c r="M668" s="991"/>
      <c r="N668" s="989"/>
      <c r="O668" s="990"/>
      <c r="P668" s="989"/>
      <c r="Q668" s="990"/>
      <c r="R668" s="989"/>
      <c r="S668" s="990"/>
      <c r="T668" s="989"/>
      <c r="U668" s="765" t="s">
        <v>368</v>
      </c>
      <c r="Z668" s="1001"/>
      <c r="AA668" s="987"/>
      <c r="AB668" s="1138"/>
      <c r="AC668" s="1138"/>
      <c r="AD668" s="1138"/>
      <c r="AE668" s="1138"/>
      <c r="AF668" s="1138"/>
      <c r="AG668" s="987"/>
      <c r="AH668" s="987"/>
      <c r="AI668" s="1138"/>
      <c r="AJ668" s="1138"/>
      <c r="AK668" s="1138"/>
      <c r="AL668" s="1138"/>
      <c r="AM668" s="1138"/>
      <c r="AN668" s="1138"/>
      <c r="AO668" s="1138"/>
      <c r="AP668" s="1138"/>
      <c r="AQ668" s="1138"/>
      <c r="AR668" s="1138"/>
      <c r="AS668" s="1138"/>
      <c r="AT668" s="1138"/>
      <c r="AU668" s="1138"/>
      <c r="AV668" s="987"/>
      <c r="AW668" s="987"/>
      <c r="AX668" s="1138"/>
      <c r="AY668" s="1138"/>
      <c r="AZ668" s="1138"/>
      <c r="BA668" s="1138"/>
      <c r="BB668" s="1138"/>
      <c r="BC668" s="1138"/>
      <c r="BD668" s="1138"/>
      <c r="BE668" s="1138"/>
      <c r="BF668" s="1138"/>
      <c r="BG668" s="1138"/>
      <c r="BH668" s="1138"/>
      <c r="BI668" s="1138"/>
      <c r="BJ668" s="975"/>
      <c r="BK668" s="975"/>
      <c r="BL668" s="975"/>
      <c r="BM668" s="975"/>
      <c r="BN668" s="987"/>
      <c r="BO668" s="1138"/>
      <c r="BP668" s="1138"/>
      <c r="BQ668" s="1138"/>
      <c r="BR668" s="1138"/>
      <c r="BS668" s="1138"/>
      <c r="BT668" s="1138"/>
      <c r="BU668" s="1138"/>
      <c r="BV668" s="1138"/>
    </row>
    <row r="669" spans="1:74" ht="13.5" customHeight="1">
      <c r="A669" s="1000" t="s">
        <v>75</v>
      </c>
      <c r="B669" s="14" t="s">
        <v>53</v>
      </c>
      <c r="C669" s="1093" t="str">
        <f>VLOOKUP($C652,'2026年度(1年前期)'!$B$5:$N$208,COLUMN('2026年度(1年前期)'!$I$5),0)&amp;""</f>
        <v>英語Ⅰ(AB)
情報リテラシー(CD)</v>
      </c>
      <c r="D669" s="1063"/>
      <c r="E669" s="1002" t="str">
        <f>VLOOKUP($C652,'2026年度(2年前期)'!$B$5:$N$208,COLUMN('2026年度(2年前期)'!$I$5),0)&amp;""</f>
        <v>成人看護援助論Ⅰ</v>
      </c>
      <c r="F669" s="997"/>
      <c r="G669" s="1002" t="str">
        <f>VLOOKUP($C652,'2026年度(3年前期)'!$B$5:$N$208,COLUMN('2026年度(3年前期)'!$I$5),0)&amp;""</f>
        <v>老年看護援助論</v>
      </c>
      <c r="H669" s="997"/>
      <c r="I669" s="1062" t="str">
        <f>VLOOKUP($C652,'2026年度(4年前期)'!$B$5:$N$208,COLUMN('2026年度(4年前期)'!$I$5),0)&amp;""</f>
        <v>高度先駆的医療看護Ⅰ(がん看護)</v>
      </c>
      <c r="J669" s="1063"/>
      <c r="K669" s="998" t="str">
        <f>VLOOKUP($C652,'2026年度(助産前期)'!$B$5:$N$208,COLUMN('2026年度(助産前期)'!$I$5),0)&amp;""</f>
        <v/>
      </c>
      <c r="L669" s="998"/>
      <c r="M669" s="996" t="str">
        <f>VLOOKUP($C652,'2026年度(M1前期)'!$B$5:$N$208,COLUMN('2026年度(M1前期)'!$I$5),0)&amp;""</f>
        <v/>
      </c>
      <c r="N669" s="997"/>
      <c r="O669" s="998" t="str">
        <f>VLOOKUP($C652,'2026年度(M2前期)'!$B$5:$N$208,COLUMN('2026年度(M2前期)'!$I$5),0)&amp;""</f>
        <v>特別研究</v>
      </c>
      <c r="P669" s="997"/>
      <c r="Q669" s="998" t="str">
        <f>VLOOKUP($C652,'2026年度(D1前期)'!$B$5:$N$208,COLUMN('2026年度(D1前期)'!$I$5),0)&amp;""</f>
        <v/>
      </c>
      <c r="R669" s="997"/>
      <c r="S669" s="998" t="str">
        <f>VLOOKUP($C652,'2026年度(D23前期)'!$B$5:$N$208,COLUMN('2026年度(D23前期)'!$I$5),0)&amp;""</f>
        <v>特別研究</v>
      </c>
      <c r="T669" s="997"/>
      <c r="U669" s="788" t="s">
        <v>145</v>
      </c>
      <c r="Z669" s="1000" t="str">
        <f>A669</f>
        <v>４時限（15：10～16：40）</v>
      </c>
      <c r="AA669" s="985" t="s">
        <v>217</v>
      </c>
      <c r="AB669" s="973" t="s">
        <v>218</v>
      </c>
      <c r="AC669" s="1148"/>
      <c r="AD669" s="1136"/>
      <c r="AE669" s="1136"/>
      <c r="AF669" s="1136"/>
      <c r="AG669" s="985" t="s">
        <v>369</v>
      </c>
      <c r="AH669" s="973" t="s">
        <v>218</v>
      </c>
      <c r="AI669" s="1136"/>
      <c r="AJ669" s="1136"/>
      <c r="AK669" s="1136"/>
      <c r="AL669" s="1136"/>
      <c r="AM669" s="1136"/>
      <c r="AN669" s="1136"/>
      <c r="AO669" s="1136"/>
      <c r="AP669" s="1136"/>
      <c r="AQ669" s="1136"/>
      <c r="AR669" s="1136"/>
      <c r="AS669" s="1136"/>
      <c r="AT669" s="1136"/>
      <c r="AU669" s="1136"/>
      <c r="AV669" s="985" t="s">
        <v>134</v>
      </c>
      <c r="AW669" s="985" t="s">
        <v>110</v>
      </c>
      <c r="AX669" s="1136"/>
      <c r="AY669" s="1136"/>
      <c r="AZ669" s="1136"/>
      <c r="BA669" s="1136"/>
      <c r="BB669" s="1136"/>
      <c r="BC669" s="1136"/>
      <c r="BD669" s="1136"/>
      <c r="BE669" s="1136"/>
      <c r="BF669" s="1136"/>
      <c r="BG669" s="1136"/>
      <c r="BH669" s="1136"/>
      <c r="BI669" s="973" t="s">
        <v>67</v>
      </c>
      <c r="BJ669" s="1136"/>
      <c r="BK669" s="973"/>
      <c r="BL669" s="973"/>
      <c r="BM669" s="973"/>
      <c r="BN669" s="985" t="s">
        <v>109</v>
      </c>
      <c r="BO669" s="1136"/>
      <c r="BP669" s="1136"/>
      <c r="BQ669" s="1136"/>
      <c r="BR669" s="1136"/>
      <c r="BS669" s="1136"/>
      <c r="BT669" s="1136"/>
      <c r="BU669" s="1136"/>
      <c r="BV669" s="1136"/>
    </row>
    <row r="670" spans="1:74" ht="13.5" customHeight="1">
      <c r="A670" s="1000"/>
      <c r="B670" s="14" t="s">
        <v>58</v>
      </c>
      <c r="C670" s="1092" t="str">
        <f>IFERROR(VLOOKUP(C669,科目・教員!$A$1:$B$355,2,0),"")</f>
        <v/>
      </c>
      <c r="D670" s="1061"/>
      <c r="E670" s="994" t="str">
        <f>IFERROR(VLOOKUP(E669,科目・教員!$A$1:$B$355,2,0),"")</f>
        <v>遠藤　晶子</v>
      </c>
      <c r="F670" s="993"/>
      <c r="G670" s="994" t="str">
        <f>IFERROR(VLOOKUP(G669,科目・教員!$A$1:$B$355,2,0),"")</f>
        <v>綿貫　成明</v>
      </c>
      <c r="H670" s="993"/>
      <c r="I670" s="1060" t="str">
        <f>IFERROR(VLOOKUP(I669,科目・教員!$A$1:$B$355,2,0),"")</f>
        <v>清水　陽一</v>
      </c>
      <c r="J670" s="1061"/>
      <c r="K670" s="995" t="str">
        <f>IFERROR(VLOOKUP(K669,科目・教員!$A$1:$B$355,2,0),"")</f>
        <v/>
      </c>
      <c r="L670" s="995"/>
      <c r="M670" s="992" t="str">
        <f>IFERROR(VLOOKUP(M669,科目・教員!$A$1:$B$355,2,0),"")</f>
        <v/>
      </c>
      <c r="N670" s="993"/>
      <c r="O670" s="995" t="str">
        <f>IFERROR(VLOOKUP(O669,科目・教員!$A$1:$B$355,2,0),"")</f>
        <v/>
      </c>
      <c r="P670" s="993"/>
      <c r="Q670" s="995" t="str">
        <f>IFERROR(VLOOKUP(Q669,科目・教員!$A$1:$B$355,2,0),"")</f>
        <v/>
      </c>
      <c r="R670" s="993"/>
      <c r="S670" s="995" t="str">
        <f>IFERROR(VLOOKUP(S669,科目・教員!$A$1:$B$355,2,0),"")</f>
        <v/>
      </c>
      <c r="T670" s="993"/>
      <c r="U670" s="788" t="s">
        <v>68</v>
      </c>
      <c r="Z670" s="1000"/>
      <c r="AA670" s="986"/>
      <c r="AB670" s="974"/>
      <c r="AC670" s="1149"/>
      <c r="AD670" s="1137"/>
      <c r="AE670" s="1137"/>
      <c r="AF670" s="1137"/>
      <c r="AG670" s="986"/>
      <c r="AH670" s="974"/>
      <c r="AI670" s="1137"/>
      <c r="AJ670" s="1137"/>
      <c r="AK670" s="1137"/>
      <c r="AL670" s="1137"/>
      <c r="AM670" s="1137"/>
      <c r="AN670" s="1137"/>
      <c r="AO670" s="1137"/>
      <c r="AP670" s="1137"/>
      <c r="AQ670" s="1137"/>
      <c r="AR670" s="1137"/>
      <c r="AS670" s="1137"/>
      <c r="AT670" s="1137"/>
      <c r="AU670" s="1137"/>
      <c r="AV670" s="986"/>
      <c r="AW670" s="986"/>
      <c r="AX670" s="1137"/>
      <c r="AY670" s="1137"/>
      <c r="AZ670" s="1137"/>
      <c r="BA670" s="1137"/>
      <c r="BB670" s="1137"/>
      <c r="BC670" s="1137"/>
      <c r="BD670" s="1137"/>
      <c r="BE670" s="1137"/>
      <c r="BF670" s="1137"/>
      <c r="BG670" s="1137"/>
      <c r="BH670" s="1137"/>
      <c r="BI670" s="974"/>
      <c r="BJ670" s="1137"/>
      <c r="BK670" s="974"/>
      <c r="BL670" s="974"/>
      <c r="BM670" s="974"/>
      <c r="BN670" s="986"/>
      <c r="BO670" s="1137"/>
      <c r="BP670" s="1137"/>
      <c r="BQ670" s="1137"/>
      <c r="BR670" s="1137"/>
      <c r="BS670" s="1137"/>
      <c r="BT670" s="1137"/>
      <c r="BU670" s="1137"/>
      <c r="BV670" s="1137"/>
    </row>
    <row r="671" spans="1:74" ht="13.5" customHeight="1">
      <c r="A671" s="1000"/>
      <c r="B671" s="14" t="s">
        <v>69</v>
      </c>
      <c r="C671" s="1092" t="str">
        <f>VLOOKUP($C652,'2026年度(1年前期)'!$B$5:$N$208,COLUMN('2026年度(1年前期)'!$I$5)+1,0)&amp;""</f>
        <v>英A：１０２
英B：202
情：101</v>
      </c>
      <c r="D671" s="1061"/>
      <c r="E671" s="994" t="str">
        <f>VLOOKUP($C652,'2026年度(2年前期)'!$B$5:$N$208,COLUMN('2026年度(2年前期)'!$I$5)+1,0)&amp;""</f>
        <v>201</v>
      </c>
      <c r="F671" s="993"/>
      <c r="G671" s="994" t="str">
        <f>VLOOKUP($C652,'2026年度(3年前期)'!$B$5:$N$208,COLUMN('2026年度(3年前期)'!$I$5)+1,0)&amp;""</f>
        <v>大講義室</v>
      </c>
      <c r="H671" s="993"/>
      <c r="I671" s="1060" t="str">
        <f>VLOOKUP($C652,'2026年度(4年前期)'!$B$5:$N$208,COLUMN('2026年度(4年前期)'!$I$5)+1,0)&amp;""</f>
        <v>301</v>
      </c>
      <c r="J671" s="1061"/>
      <c r="K671" s="995" t="str">
        <f>VLOOKUP($C652,'2026年度(助産前期)'!$B$5:$N$208,COLUMN('2026年度(助産前期)'!$I$5)+1,0)&amp;""</f>
        <v/>
      </c>
      <c r="L671" s="995"/>
      <c r="M671" s="992" t="str">
        <f>VLOOKUP($C652,'2026年度(M1前期)'!$B$5:$N$208,COLUMN('2026年度(M1前期)'!$I$5)+1,0)&amp;""</f>
        <v/>
      </c>
      <c r="N671" s="993"/>
      <c r="O671" s="995" t="str">
        <f>VLOOKUP($C652,'2026年度(M2前期)'!$B$5:$N$208,COLUMN('2026年度(M2前期)'!$I$5)+1,0)&amp;""</f>
        <v/>
      </c>
      <c r="P671" s="993"/>
      <c r="Q671" s="995" t="str">
        <f>VLOOKUP($C652,'2026年度(D1前期)'!$B$5:$N$208,COLUMN('2026年度(D1前期)'!$I$5)+1,0)&amp;""</f>
        <v/>
      </c>
      <c r="R671" s="993"/>
      <c r="S671" s="995" t="str">
        <f>VLOOKUP($C652,'2026年度(D23前期)'!$B$5:$N$208,COLUMN('2026年度(D23前期)'!$I$5)+1,0)&amp;""</f>
        <v/>
      </c>
      <c r="T671" s="993"/>
      <c r="U671" s="788" t="s">
        <v>67</v>
      </c>
      <c r="Z671" s="1000"/>
      <c r="AA671" s="986"/>
      <c r="AB671" s="974"/>
      <c r="AC671" s="1149"/>
      <c r="AD671" s="1137"/>
      <c r="AE671" s="1137"/>
      <c r="AF671" s="1137"/>
      <c r="AG671" s="986"/>
      <c r="AH671" s="974"/>
      <c r="AI671" s="1137"/>
      <c r="AJ671" s="1137"/>
      <c r="AK671" s="1137"/>
      <c r="AL671" s="1137"/>
      <c r="AM671" s="1137"/>
      <c r="AN671" s="1137"/>
      <c r="AO671" s="1137"/>
      <c r="AP671" s="1137"/>
      <c r="AQ671" s="1137"/>
      <c r="AR671" s="1137"/>
      <c r="AS671" s="1137"/>
      <c r="AT671" s="1137"/>
      <c r="AU671" s="1137"/>
      <c r="AV671" s="986"/>
      <c r="AW671" s="986"/>
      <c r="AX671" s="1137"/>
      <c r="AY671" s="1137"/>
      <c r="AZ671" s="1137"/>
      <c r="BA671" s="1137"/>
      <c r="BB671" s="1137"/>
      <c r="BC671" s="1137"/>
      <c r="BD671" s="1137"/>
      <c r="BE671" s="1137"/>
      <c r="BF671" s="1137"/>
      <c r="BG671" s="1137"/>
      <c r="BH671" s="1137"/>
      <c r="BI671" s="974"/>
      <c r="BJ671" s="1137"/>
      <c r="BK671" s="974"/>
      <c r="BL671" s="974"/>
      <c r="BM671" s="974"/>
      <c r="BN671" s="986"/>
      <c r="BO671" s="1137"/>
      <c r="BP671" s="1137"/>
      <c r="BQ671" s="1137"/>
      <c r="BR671" s="1137"/>
      <c r="BS671" s="1137"/>
      <c r="BT671" s="1137"/>
      <c r="BU671" s="1137"/>
      <c r="BV671" s="1137"/>
    </row>
    <row r="672" spans="1:74" ht="13.5" customHeight="1">
      <c r="A672" s="1001"/>
      <c r="B672" s="15" t="s">
        <v>63</v>
      </c>
      <c r="C672" s="1090" t="s">
        <v>184</v>
      </c>
      <c r="D672" s="1091"/>
      <c r="E672" s="988"/>
      <c r="F672" s="989"/>
      <c r="G672" s="988"/>
      <c r="H672" s="989"/>
      <c r="I672" s="1071" t="s">
        <v>298</v>
      </c>
      <c r="J672" s="1091"/>
      <c r="K672" s="990"/>
      <c r="L672" s="990"/>
      <c r="M672" s="991"/>
      <c r="N672" s="989"/>
      <c r="O672" s="990"/>
      <c r="P672" s="989"/>
      <c r="Q672" s="990"/>
      <c r="R672" s="989"/>
      <c r="S672" s="990"/>
      <c r="T672" s="989"/>
      <c r="U672" s="788" t="s">
        <v>70</v>
      </c>
      <c r="Z672" s="1001"/>
      <c r="AA672" s="987"/>
      <c r="AB672" s="975"/>
      <c r="AC672" s="1150"/>
      <c r="AD672" s="1138"/>
      <c r="AE672" s="1138"/>
      <c r="AF672" s="1138"/>
      <c r="AG672" s="987"/>
      <c r="AH672" s="975"/>
      <c r="AI672" s="1138"/>
      <c r="AJ672" s="1138"/>
      <c r="AK672" s="1138"/>
      <c r="AL672" s="1138"/>
      <c r="AM672" s="1138"/>
      <c r="AN672" s="1138"/>
      <c r="AO672" s="1138"/>
      <c r="AP672" s="1138"/>
      <c r="AQ672" s="1138"/>
      <c r="AR672" s="1138"/>
      <c r="AS672" s="1138"/>
      <c r="AT672" s="1138"/>
      <c r="AU672" s="1138"/>
      <c r="AV672" s="987"/>
      <c r="AW672" s="987"/>
      <c r="AX672" s="1138"/>
      <c r="AY672" s="1138"/>
      <c r="AZ672" s="1138"/>
      <c r="BA672" s="1138"/>
      <c r="BB672" s="1138"/>
      <c r="BC672" s="1138"/>
      <c r="BD672" s="1138"/>
      <c r="BE672" s="1138"/>
      <c r="BF672" s="1138"/>
      <c r="BG672" s="1138"/>
      <c r="BH672" s="1138"/>
      <c r="BI672" s="975"/>
      <c r="BJ672" s="1138"/>
      <c r="BK672" s="975"/>
      <c r="BL672" s="975"/>
      <c r="BM672" s="975"/>
      <c r="BN672" s="987"/>
      <c r="BO672" s="1138"/>
      <c r="BP672" s="1138"/>
      <c r="BQ672" s="1138"/>
      <c r="BR672" s="1138"/>
      <c r="BS672" s="1138"/>
      <c r="BT672" s="1138"/>
      <c r="BU672" s="1138"/>
      <c r="BV672" s="1138"/>
    </row>
    <row r="673" spans="1:74" ht="13.5" customHeight="1">
      <c r="A673" s="1000" t="s">
        <v>78</v>
      </c>
      <c r="B673" s="14" t="s">
        <v>53</v>
      </c>
      <c r="C673" s="1093" t="str">
        <f>VLOOKUP($C652,'2026年度(1年前期)'!$B$5:$N$208,COLUMN('2026年度(1年前期)'!$K$5),0)&amp;""</f>
        <v>英語Ⅰ(CD)
情報リテラシー(AB)</v>
      </c>
      <c r="D673" s="1063"/>
      <c r="E673" s="1002" t="str">
        <f>VLOOKUP($C652,'2026年度(2年前期)'!$B$5:$N$208,COLUMN('2026年度(2年前期)'!$K$5),0)&amp;""</f>
        <v/>
      </c>
      <c r="F673" s="997"/>
      <c r="G673" s="1002" t="str">
        <f>VLOOKUP($C652,'2026年度(3年前期)'!$B$5:$N$208,COLUMN('2026年度(3年前期)'!$K$5),0)&amp;""</f>
        <v/>
      </c>
      <c r="H673" s="997"/>
      <c r="I673" s="1002" t="str">
        <f>VLOOKUP($C652,'2026年度(4年前期)'!$B$5:$N$208,COLUMN('2026年度(4年前期)'!$K$5),0)&amp;""</f>
        <v>卒業研究Ⅰ</v>
      </c>
      <c r="J673" s="997"/>
      <c r="K673" s="998" t="str">
        <f>VLOOKUP($C652,'2026年度(助産前期)'!$B$5:$N$208,COLUMN('2026年度(助産前期)'!$K$5),0)&amp;""</f>
        <v/>
      </c>
      <c r="L673" s="998"/>
      <c r="M673" s="996" t="str">
        <f>VLOOKUP($C652,'2026年度(M1前期)'!$B$5:$N$208,COLUMN('2026年度(M1前期)'!$K$5),0)&amp;""</f>
        <v/>
      </c>
      <c r="N673" s="997"/>
      <c r="O673" s="998" t="str">
        <f>VLOOKUP($C652,'2026年度(M2前期)'!$B$5:$N$208,COLUMN('2026年度(M2前期)'!$K$5),0)&amp;""</f>
        <v/>
      </c>
      <c r="P673" s="997"/>
      <c r="Q673" s="998" t="str">
        <f>VLOOKUP($C652,'2026年度(D1前期)'!$B$5:$N$208,COLUMN('2026年度(D1前期)'!$K$5),0)&amp;""</f>
        <v/>
      </c>
      <c r="R673" s="997"/>
      <c r="S673" s="998" t="str">
        <f>VLOOKUP($C652,'2026年度(D23前期)'!$B$5:$N$208,COLUMN('2026年度(D23前期)'!$K$5),0)&amp;""</f>
        <v/>
      </c>
      <c r="T673" s="997"/>
      <c r="U673" s="793" t="s">
        <v>114</v>
      </c>
      <c r="W673" s="855" t="s">
        <v>128</v>
      </c>
      <c r="Z673" s="1000" t="str">
        <f>A673</f>
        <v>５時限（16：50～18：20）</v>
      </c>
      <c r="AA673" s="985" t="s">
        <v>217</v>
      </c>
      <c r="AB673" s="973" t="s">
        <v>218</v>
      </c>
      <c r="AC673" s="1148"/>
      <c r="AD673" s="1136"/>
      <c r="AE673" s="1136"/>
      <c r="AF673" s="1136"/>
      <c r="AG673" s="1136"/>
      <c r="AH673" s="973" t="s">
        <v>218</v>
      </c>
      <c r="AI673" s="1136"/>
      <c r="AJ673" s="1136"/>
      <c r="AK673" s="1136"/>
      <c r="AL673" s="1136"/>
      <c r="AM673" s="1136"/>
      <c r="AN673" s="1136"/>
      <c r="AO673" s="1136"/>
      <c r="AP673" s="1136"/>
      <c r="AQ673" s="1136"/>
      <c r="AR673" s="1136"/>
      <c r="AS673" s="1136"/>
      <c r="AT673" s="1136"/>
      <c r="AU673" s="1136"/>
      <c r="AV673" s="985" t="s">
        <v>134</v>
      </c>
      <c r="AW673" s="985" t="s">
        <v>267</v>
      </c>
      <c r="AX673" s="1136"/>
      <c r="AY673" s="1136"/>
      <c r="AZ673" s="1136"/>
      <c r="BA673" s="1136"/>
      <c r="BB673" s="1136"/>
      <c r="BC673" s="1136"/>
      <c r="BD673" s="1136"/>
      <c r="BE673" s="1136"/>
      <c r="BF673" s="1136"/>
      <c r="BG673" s="1136"/>
      <c r="BH673" s="1136"/>
      <c r="BI673" s="1136"/>
      <c r="BJ673" s="1136"/>
      <c r="BK673" s="973" t="s">
        <v>323</v>
      </c>
      <c r="BL673" s="973"/>
      <c r="BM673" s="973"/>
      <c r="BN673" s="1136"/>
      <c r="BO673" s="1136"/>
      <c r="BP673" s="1136"/>
      <c r="BQ673" s="1136"/>
      <c r="BR673" s="1136"/>
      <c r="BS673" s="1136"/>
      <c r="BT673" s="1136"/>
      <c r="BU673" s="1136"/>
      <c r="BV673" s="1136"/>
    </row>
    <row r="674" spans="1:74" ht="13.5" customHeight="1">
      <c r="A674" s="1000"/>
      <c r="B674" s="14" t="s">
        <v>58</v>
      </c>
      <c r="C674" s="1092" t="str">
        <f>IFERROR(VLOOKUP(C673,科目・教員!$A$1:$B$355,2,0),"")</f>
        <v/>
      </c>
      <c r="D674" s="1061"/>
      <c r="E674" s="994" t="str">
        <f>IFERROR(VLOOKUP(E673,科目・教員!$A$1:$B$355,2,0),"")</f>
        <v/>
      </c>
      <c r="F674" s="993"/>
      <c r="G674" s="994" t="str">
        <f>IFERROR(VLOOKUP(G673,科目・教員!$A$1:$B$355,2,0),"")</f>
        <v/>
      </c>
      <c r="H674" s="993"/>
      <c r="I674" s="994" t="str">
        <f>IFERROR(VLOOKUP(I673,科目・教員!$A$1:$B$355,2,0),"")</f>
        <v>各担当教員</v>
      </c>
      <c r="J674" s="993"/>
      <c r="K674" s="995" t="str">
        <f>IFERROR(VLOOKUP(K673,科目・教員!$A$1:$B$355,2,0),"")</f>
        <v/>
      </c>
      <c r="L674" s="995"/>
      <c r="M674" s="992" t="str">
        <f>IFERROR(VLOOKUP(M673,科目・教員!$A$1:$B$355,2,0),"")</f>
        <v/>
      </c>
      <c r="N674" s="993"/>
      <c r="O674" s="995" t="str">
        <f>IFERROR(VLOOKUP(O673,科目・教員!$A$1:$B$355,2,0),"")</f>
        <v/>
      </c>
      <c r="P674" s="993"/>
      <c r="Q674" s="995" t="str">
        <f>IFERROR(VLOOKUP(Q673,科目・教員!$A$1:$B$355,2,0),"")</f>
        <v/>
      </c>
      <c r="R674" s="993"/>
      <c r="S674" s="995" t="str">
        <f>IFERROR(VLOOKUP(S673,科目・教員!$A$1:$B$355,2,0),"")</f>
        <v/>
      </c>
      <c r="T674" s="993"/>
      <c r="U674" s="793" t="s">
        <v>345</v>
      </c>
      <c r="W674" s="855" t="s">
        <v>324</v>
      </c>
      <c r="Z674" s="1000"/>
      <c r="AA674" s="986"/>
      <c r="AB674" s="974"/>
      <c r="AC674" s="1149"/>
      <c r="AD674" s="1137"/>
      <c r="AE674" s="1137"/>
      <c r="AF674" s="1137"/>
      <c r="AG674" s="1137"/>
      <c r="AH674" s="974"/>
      <c r="AI674" s="1137"/>
      <c r="AJ674" s="1137"/>
      <c r="AK674" s="1137"/>
      <c r="AL674" s="1137"/>
      <c r="AM674" s="1137"/>
      <c r="AN674" s="1137"/>
      <c r="AO674" s="1137"/>
      <c r="AP674" s="1137"/>
      <c r="AQ674" s="1137"/>
      <c r="AR674" s="1137"/>
      <c r="AS674" s="1137"/>
      <c r="AT674" s="1137"/>
      <c r="AU674" s="1137"/>
      <c r="AV674" s="986"/>
      <c r="AW674" s="974"/>
      <c r="AX674" s="1137"/>
      <c r="AY674" s="1137"/>
      <c r="AZ674" s="1137"/>
      <c r="BA674" s="1137"/>
      <c r="BB674" s="1137"/>
      <c r="BC674" s="1137"/>
      <c r="BD674" s="1137"/>
      <c r="BE674" s="1137"/>
      <c r="BF674" s="1137"/>
      <c r="BG674" s="1137"/>
      <c r="BH674" s="1137"/>
      <c r="BI674" s="1137"/>
      <c r="BJ674" s="1137"/>
      <c r="BK674" s="974"/>
      <c r="BL674" s="974"/>
      <c r="BM674" s="974"/>
      <c r="BN674" s="1137"/>
      <c r="BO674" s="1137"/>
      <c r="BP674" s="1137"/>
      <c r="BQ674" s="1137"/>
      <c r="BR674" s="1137"/>
      <c r="BS674" s="1137"/>
      <c r="BT674" s="1137"/>
      <c r="BU674" s="1137"/>
      <c r="BV674" s="1137"/>
    </row>
    <row r="675" spans="1:74" ht="13.5" customHeight="1">
      <c r="A675" s="1000"/>
      <c r="B675" s="14" t="s">
        <v>69</v>
      </c>
      <c r="C675" s="1092" t="str">
        <f>VLOOKUP($C652,'2026年度(1年前期)'!$B$5:$N$208,COLUMN('2026年度(1年前期)'!$K$5)+1,0)&amp;""</f>
        <v>英C：１０２
英D：202
情：101</v>
      </c>
      <c r="D675" s="1061"/>
      <c r="E675" s="994" t="str">
        <f>VLOOKUP($C652,'2026年度(2年前期)'!$B$5:$N$208,COLUMN('2026年度(2年前期)'!$K$5)+1,0)&amp;""</f>
        <v/>
      </c>
      <c r="F675" s="993"/>
      <c r="G675" s="994" t="str">
        <f>VLOOKUP($C652,'2026年度(3年前期)'!$B$5:$N$208,COLUMN('2026年度(3年前期)'!$K$5)+1,0)&amp;""</f>
        <v/>
      </c>
      <c r="H675" s="993"/>
      <c r="I675" s="994" t="str">
        <f>VLOOKUP($C652,'2026年度(4年前期)'!$B$5:$N$208,COLUMN('2026年度(4年前期)'!$K$5)+1,0)&amp;""</f>
        <v/>
      </c>
      <c r="J675" s="993"/>
      <c r="K675" s="995" t="str">
        <f>VLOOKUP($C652,'2026年度(助産前期)'!$B$5:$N$208,COLUMN('2026年度(助産前期)'!$K$5)+1,0)&amp;""</f>
        <v/>
      </c>
      <c r="L675" s="995"/>
      <c r="M675" s="992" t="str">
        <f>VLOOKUP($C652,'2026年度(M1前期)'!$B$5:$N$208,COLUMN('2026年度(M1前期)'!$K$5)+1,0)&amp;""</f>
        <v/>
      </c>
      <c r="N675" s="993"/>
      <c r="O675" s="995" t="str">
        <f>VLOOKUP($C652,'2026年度(M2前期)'!$B$5:$N$208,COLUMN('2026年度(M2前期)'!$K$5)+1,0)&amp;""</f>
        <v/>
      </c>
      <c r="P675" s="993"/>
      <c r="Q675" s="995" t="str">
        <f>VLOOKUP($C652,'2026年度(D1前期)'!$B$5:$N$208,COLUMN('2026年度(D1前期)'!$K$5)+1,0)&amp;""</f>
        <v/>
      </c>
      <c r="R675" s="993"/>
      <c r="S675" s="995" t="str">
        <f>VLOOKUP($C652,'2026年度(D23前期)'!$B$5:$N$208,COLUMN('2026年度(D23前期)'!$K$5)+1,0)&amp;""</f>
        <v/>
      </c>
      <c r="T675" s="993"/>
      <c r="U675" s="793" t="s">
        <v>127</v>
      </c>
      <c r="W675" s="855" t="s">
        <v>323</v>
      </c>
      <c r="Z675" s="1000"/>
      <c r="AA675" s="986"/>
      <c r="AB675" s="974"/>
      <c r="AC675" s="1149"/>
      <c r="AD675" s="1137"/>
      <c r="AE675" s="1137"/>
      <c r="AF675" s="1137"/>
      <c r="AG675" s="1137"/>
      <c r="AH675" s="974"/>
      <c r="AI675" s="1137"/>
      <c r="AJ675" s="1137"/>
      <c r="AK675" s="1137"/>
      <c r="AL675" s="1137"/>
      <c r="AM675" s="1137"/>
      <c r="AN675" s="1137"/>
      <c r="AO675" s="1137"/>
      <c r="AP675" s="1137"/>
      <c r="AQ675" s="1137"/>
      <c r="AR675" s="1137"/>
      <c r="AS675" s="1137"/>
      <c r="AT675" s="1137"/>
      <c r="AU675" s="1137"/>
      <c r="AV675" s="986"/>
      <c r="AW675" s="974"/>
      <c r="AX675" s="1137"/>
      <c r="AY675" s="1137"/>
      <c r="AZ675" s="1137"/>
      <c r="BA675" s="1137"/>
      <c r="BB675" s="1137"/>
      <c r="BC675" s="1137"/>
      <c r="BD675" s="1137"/>
      <c r="BE675" s="1137"/>
      <c r="BF675" s="1137"/>
      <c r="BG675" s="1137"/>
      <c r="BH675" s="1137"/>
      <c r="BI675" s="1137"/>
      <c r="BJ675" s="1137"/>
      <c r="BK675" s="974"/>
      <c r="BL675" s="974"/>
      <c r="BM675" s="974"/>
      <c r="BN675" s="1137"/>
      <c r="BO675" s="1137"/>
      <c r="BP675" s="1137"/>
      <c r="BQ675" s="1137"/>
      <c r="BR675" s="1137"/>
      <c r="BS675" s="1137"/>
      <c r="BT675" s="1137"/>
      <c r="BU675" s="1137"/>
      <c r="BV675" s="1137"/>
    </row>
    <row r="676" spans="1:74" ht="13.5" customHeight="1">
      <c r="A676" s="1001"/>
      <c r="B676" s="15" t="s">
        <v>63</v>
      </c>
      <c r="C676" s="1090" t="s">
        <v>184</v>
      </c>
      <c r="D676" s="1091"/>
      <c r="E676" s="988"/>
      <c r="F676" s="989"/>
      <c r="G676" s="988"/>
      <c r="H676" s="989"/>
      <c r="I676" s="988"/>
      <c r="J676" s="989"/>
      <c r="K676" s="990"/>
      <c r="L676" s="990"/>
      <c r="M676" s="991"/>
      <c r="N676" s="989"/>
      <c r="O676" s="990"/>
      <c r="P676" s="989"/>
      <c r="Q676" s="990"/>
      <c r="R676" s="989"/>
      <c r="S676" s="990"/>
      <c r="T676" s="989"/>
      <c r="U676" s="794" t="s">
        <v>149</v>
      </c>
      <c r="V676" s="19"/>
      <c r="W676" s="856" t="s">
        <v>250</v>
      </c>
      <c r="X676" s="19"/>
      <c r="Y676" s="19"/>
      <c r="Z676" s="1001"/>
      <c r="AA676" s="987"/>
      <c r="AB676" s="975"/>
      <c r="AC676" s="1150"/>
      <c r="AD676" s="1138"/>
      <c r="AE676" s="1138"/>
      <c r="AF676" s="1138"/>
      <c r="AG676" s="1138"/>
      <c r="AH676" s="975"/>
      <c r="AI676" s="1138"/>
      <c r="AJ676" s="1138"/>
      <c r="AK676" s="1138"/>
      <c r="AL676" s="1138"/>
      <c r="AM676" s="1138"/>
      <c r="AN676" s="1138"/>
      <c r="AO676" s="1138"/>
      <c r="AP676" s="1138"/>
      <c r="AQ676" s="1138"/>
      <c r="AR676" s="1138"/>
      <c r="AS676" s="1138"/>
      <c r="AT676" s="1138"/>
      <c r="AU676" s="1138"/>
      <c r="AV676" s="987"/>
      <c r="AW676" s="975"/>
      <c r="AX676" s="1138"/>
      <c r="AY676" s="1138"/>
      <c r="AZ676" s="1138"/>
      <c r="BA676" s="1138"/>
      <c r="BB676" s="1138"/>
      <c r="BC676" s="1138"/>
      <c r="BD676" s="1138"/>
      <c r="BE676" s="1138"/>
      <c r="BF676" s="1138"/>
      <c r="BG676" s="1138"/>
      <c r="BH676" s="1138"/>
      <c r="BI676" s="1138"/>
      <c r="BJ676" s="1138"/>
      <c r="BK676" s="975"/>
      <c r="BL676" s="975"/>
      <c r="BM676" s="975"/>
      <c r="BN676" s="1138"/>
      <c r="BO676" s="1138"/>
      <c r="BP676" s="1138"/>
      <c r="BQ676" s="1138"/>
      <c r="BR676" s="1138"/>
      <c r="BS676" s="1138"/>
      <c r="BT676" s="1138"/>
      <c r="BU676" s="1138"/>
      <c r="BV676" s="1138"/>
    </row>
    <row r="677" spans="1:74" ht="18">
      <c r="A677" s="4"/>
      <c r="B677" s="5"/>
      <c r="C677" s="1035">
        <f>C652+1</f>
        <v>46140</v>
      </c>
      <c r="D677" s="1035"/>
      <c r="E677" s="1035"/>
      <c r="F677" s="1035"/>
      <c r="G677" s="1035"/>
      <c r="H677" s="1035"/>
      <c r="I677" s="1035"/>
      <c r="J677" s="1035"/>
      <c r="K677" s="1035"/>
      <c r="L677" s="1035"/>
      <c r="M677" s="1035"/>
      <c r="N677" s="1035"/>
      <c r="O677" s="1035"/>
      <c r="P677" s="1035"/>
      <c r="Q677" s="1035"/>
      <c r="R677" s="1035"/>
      <c r="S677" s="1035"/>
      <c r="T677" s="1035"/>
      <c r="U677" s="1055">
        <f>C677</f>
        <v>46140</v>
      </c>
      <c r="V677" s="1056"/>
      <c r="W677" s="1056"/>
      <c r="X677" s="1056"/>
      <c r="Y677" s="1056"/>
      <c r="Z677" s="1057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1000" t="s">
        <v>52</v>
      </c>
      <c r="B678" s="11" t="s">
        <v>53</v>
      </c>
      <c r="C678" s="1011" t="str">
        <f>VLOOKUP($C677,'2026年度(1年前期)'!$B$5:$N$208,COLUMN('2026年度(1年前期)'!$C$5),0)&amp;""</f>
        <v/>
      </c>
      <c r="D678" s="1012"/>
      <c r="E678" s="1068" t="str">
        <f>VLOOKUP($C677,'2026年度(2年前期)'!$B$5:$N$208,COLUMN('2026年度(2年前期)'!$C$5),0)&amp;""</f>
        <v>英語S</v>
      </c>
      <c r="F678" s="1069"/>
      <c r="G678" s="1018" t="str">
        <f>VLOOKUP($C677,'2026年度(3年前期)'!$B$5:$N$208,COLUMN('2026年度(3年前期)'!$C$5),0)&amp;""</f>
        <v>看護倫理</v>
      </c>
      <c r="H678" s="1012"/>
      <c r="I678" s="1018" t="str">
        <f>VLOOKUP($C677,'2026年度(4年前期)'!$B$5:$N$208,COLUMN('2026年度(4年前期)'!$C$5),0)&amp;""</f>
        <v/>
      </c>
      <c r="J678" s="1012"/>
      <c r="K678" s="997" t="str">
        <f>VLOOKUP($C677,'2026年度(助産前期)'!$B$5:$N$208,COLUMN('2026年度(助産前期)'!$C$5),0)&amp;""</f>
        <v>地域母子保健</v>
      </c>
      <c r="L678" s="1029"/>
      <c r="M678" s="1036" t="str">
        <f>VLOOKUP($C677,'2026年度(M1前期)'!$B$5:$N$208,COLUMN('2026年度(M1前期)'!$C$5),0)&amp;""</f>
        <v>看護教育学特論A-Ⅰ
感染管理看護学特論A-Ⅰ
成人看護学特論A-Ⅰ
がん看護学特論A-Ⅰ</v>
      </c>
      <c r="N678" s="1029"/>
      <c r="O678" s="1018" t="str">
        <f>VLOOKUP($C677,'2026年度(M2前期)'!$B$5:$N$208,COLUMN('2026年度(M2前期)'!$C$5),0)&amp;""</f>
        <v>国際看護学演習A-Ⅱ
精神看護学演習A-Ⅲ</v>
      </c>
      <c r="P678" s="1012"/>
      <c r="Q678" s="1018" t="str">
        <f>VLOOKUP($C677,'2026年度(D1前期)'!$B$5:$N$208,COLUMN('2026年度(D1前期)'!$C$5),0)&amp;""</f>
        <v/>
      </c>
      <c r="R678" s="1012"/>
      <c r="S678" s="997" t="str">
        <f>VLOOKUP($C677,'2026年度(D23前期)'!$B$5:$N$208,COLUMN('2026年度(D23前期)'!$C$5),0)&amp;""</f>
        <v>特別研究</v>
      </c>
      <c r="T678" s="1012"/>
      <c r="U678" s="765" t="s">
        <v>118</v>
      </c>
      <c r="V678" s="775" t="s">
        <v>370</v>
      </c>
      <c r="W678" s="852" t="s">
        <v>362</v>
      </c>
      <c r="X678" s="704" t="s">
        <v>371</v>
      </c>
      <c r="Y678" s="876" t="s">
        <v>94</v>
      </c>
      <c r="Z678" s="999" t="str">
        <f>A678</f>
        <v xml:space="preserve">１時限（09：20～10：50） </v>
      </c>
      <c r="AA678" s="985"/>
      <c r="AB678" s="973"/>
      <c r="AC678" s="973"/>
      <c r="AD678" s="973"/>
      <c r="AE678" s="973"/>
      <c r="AF678" s="973" t="s">
        <v>372</v>
      </c>
      <c r="AG678" s="973" t="s">
        <v>373</v>
      </c>
      <c r="AH678" s="973" t="s">
        <v>98</v>
      </c>
      <c r="AI678" s="973"/>
      <c r="AJ678" s="973"/>
      <c r="AK678" s="973"/>
      <c r="AL678" s="973"/>
      <c r="AM678" s="973"/>
      <c r="AN678" s="973"/>
      <c r="AO678" s="973"/>
      <c r="AP678" s="973"/>
      <c r="AQ678" s="973"/>
      <c r="AR678" s="973"/>
      <c r="AS678" s="973"/>
      <c r="AT678" s="973"/>
      <c r="AU678" s="973"/>
      <c r="AV678" s="985" t="s">
        <v>134</v>
      </c>
      <c r="AW678" s="985" t="s">
        <v>196</v>
      </c>
      <c r="AX678" s="985" t="s">
        <v>196</v>
      </c>
      <c r="AY678" s="985" t="s">
        <v>196</v>
      </c>
      <c r="AZ678" s="985" t="s">
        <v>374</v>
      </c>
      <c r="BA678" s="985" t="s">
        <v>229</v>
      </c>
      <c r="BB678" s="973" t="s">
        <v>375</v>
      </c>
      <c r="BC678" s="973"/>
      <c r="BD678" s="973"/>
      <c r="BE678" s="973"/>
      <c r="BF678" s="973"/>
      <c r="BG678" s="973"/>
      <c r="BH678" s="973"/>
      <c r="BI678" s="985" t="s">
        <v>231</v>
      </c>
      <c r="BJ678" s="985" t="s">
        <v>232</v>
      </c>
      <c r="BK678" s="973" t="s">
        <v>122</v>
      </c>
      <c r="BL678" s="985" t="s">
        <v>376</v>
      </c>
      <c r="BM678" s="973" t="s">
        <v>135</v>
      </c>
      <c r="BN678" s="973"/>
      <c r="BO678" s="973"/>
      <c r="BP678" s="973"/>
      <c r="BQ678" s="973"/>
      <c r="BR678" s="973"/>
      <c r="BS678" s="973"/>
      <c r="BT678" s="973"/>
      <c r="BU678" s="973"/>
      <c r="BV678" s="973"/>
    </row>
    <row r="679" spans="1:74" ht="13.5" customHeight="1">
      <c r="A679" s="1000"/>
      <c r="B679" s="14" t="s">
        <v>58</v>
      </c>
      <c r="C679" s="1014" t="str">
        <f>IFERROR(VLOOKUP(C678,科目・教員!$A$1:$B$355,2,0),"")</f>
        <v/>
      </c>
      <c r="D679" s="1013"/>
      <c r="E679" s="1066" t="str">
        <f>IFERROR(VLOOKUP(E678,科目・教員!$A$1:$B$355,2,0),"")</f>
        <v>ﾊﾟｳﾗ･ﾍﾞﾙｳﾞｧﾝｹﾞﾙ</v>
      </c>
      <c r="F679" s="1067"/>
      <c r="G679" s="1025" t="str">
        <f>IFERROR(VLOOKUP(G678,科目・教員!$A$1:$B$355,2,0),"")</f>
        <v>杉山　文乃</v>
      </c>
      <c r="H679" s="1013"/>
      <c r="I679" s="1025" t="str">
        <f>IFERROR(VLOOKUP(I678,科目・教員!$A$1:$B$355,2,0),"")</f>
        <v/>
      </c>
      <c r="J679" s="1013"/>
      <c r="K679" s="993" t="str">
        <f>IFERROR(VLOOKUP(K678,科目・教員!$A$1:$B$355,2,0),"")</f>
        <v>池田　真弓</v>
      </c>
      <c r="L679" s="1026"/>
      <c r="M679" s="1032" t="str">
        <f>IFERROR(VLOOKUP(M678,科目・教員!$A$1:$B$355,2,0),"")</f>
        <v/>
      </c>
      <c r="N679" s="1013"/>
      <c r="O679" s="1025" t="str">
        <f>IFERROR(VLOOKUP(O678,科目・教員!$A$1:$B$355,2,0),"")</f>
        <v/>
      </c>
      <c r="P679" s="1013"/>
      <c r="Q679" s="1025" t="str">
        <f>IFERROR(VLOOKUP(Q678,科目・教員!$A$1:$B$355,2,0),"")</f>
        <v/>
      </c>
      <c r="R679" s="1013"/>
      <c r="S679" s="993" t="str">
        <f>IFERROR(VLOOKUP(S678,科目・教員!$A$1:$B$355,2,0),"")</f>
        <v/>
      </c>
      <c r="T679" s="1013"/>
      <c r="U679" s="765" t="s">
        <v>88</v>
      </c>
      <c r="V679" s="774" t="s">
        <v>59</v>
      </c>
      <c r="W679" s="852" t="s">
        <v>364</v>
      </c>
      <c r="X679" s="704" t="s">
        <v>377</v>
      </c>
      <c r="Y679" s="876" t="s">
        <v>378</v>
      </c>
      <c r="Z679" s="1000"/>
      <c r="AA679" s="986"/>
      <c r="AB679" s="974"/>
      <c r="AC679" s="974"/>
      <c r="AD679" s="974"/>
      <c r="AE679" s="974"/>
      <c r="AF679" s="974"/>
      <c r="AG679" s="974"/>
      <c r="AH679" s="974"/>
      <c r="AI679" s="974"/>
      <c r="AJ679" s="974"/>
      <c r="AK679" s="974"/>
      <c r="AL679" s="974"/>
      <c r="AM679" s="974"/>
      <c r="AN679" s="974"/>
      <c r="AO679" s="974"/>
      <c r="AP679" s="974"/>
      <c r="AQ679" s="974"/>
      <c r="AR679" s="974"/>
      <c r="AS679" s="974"/>
      <c r="AT679" s="974"/>
      <c r="AU679" s="974"/>
      <c r="AV679" s="974"/>
      <c r="AW679" s="986"/>
      <c r="AX679" s="986"/>
      <c r="AY679" s="986"/>
      <c r="AZ679" s="986"/>
      <c r="BA679" s="986"/>
      <c r="BB679" s="974"/>
      <c r="BC679" s="974"/>
      <c r="BD679" s="974"/>
      <c r="BE679" s="974"/>
      <c r="BF679" s="974"/>
      <c r="BG679" s="974"/>
      <c r="BH679" s="974"/>
      <c r="BI679" s="986"/>
      <c r="BJ679" s="986"/>
      <c r="BK679" s="974"/>
      <c r="BL679" s="974"/>
      <c r="BM679" s="974"/>
      <c r="BN679" s="974"/>
      <c r="BO679" s="974"/>
      <c r="BP679" s="974"/>
      <c r="BQ679" s="974"/>
      <c r="BR679" s="974"/>
      <c r="BS679" s="974"/>
      <c r="BT679" s="974"/>
      <c r="BU679" s="974"/>
      <c r="BV679" s="974"/>
    </row>
    <row r="680" spans="1:74" ht="13.5" customHeight="1">
      <c r="A680" s="1000"/>
      <c r="B680" s="14" t="s">
        <v>69</v>
      </c>
      <c r="C680" s="1014" t="str">
        <f>VLOOKUP($C677,'2026年度(1年前期)'!$B$5:$N$208,COLUMN('2026年度(1年前期)'!$C$5)+1,0)&amp;""</f>
        <v/>
      </c>
      <c r="D680" s="1013"/>
      <c r="E680" s="1066" t="str">
        <f>VLOOKUP($C677,'2026年度(2年前期)'!$B$5:$N$208,COLUMN('2026年度(2年前期)'!$C$5)+1,0)&amp;""</f>
        <v>201</v>
      </c>
      <c r="F680" s="1067"/>
      <c r="G680" s="1025" t="str">
        <f>VLOOKUP($C677,'2026年度(3年前期)'!$B$5:$N$208,COLUMN('2026年度(3年前期)'!$C$5)+1,0)&amp;""</f>
        <v>301･302･303</v>
      </c>
      <c r="H680" s="1013"/>
      <c r="I680" s="1025" t="str">
        <f>VLOOKUP($C677,'2026年度(4年前期)'!$B$5:$N$208,COLUMN('2026年度(4年前期)'!$C$5)+1,0)&amp;""</f>
        <v/>
      </c>
      <c r="J680" s="1013"/>
      <c r="K680" s="993" t="str">
        <f>VLOOKUP($C677,'2026年度(助産前期)'!$B$5:$N$208,COLUMN('2026年度(助産前期)'!$C$5)+1,0)&amp;""</f>
        <v>304</v>
      </c>
      <c r="L680" s="1026"/>
      <c r="M680" s="1032" t="str">
        <f>VLOOKUP($C677,'2026年度(M1前期)'!$B$5:$N$208,COLUMN('2026年度(M1前期)'!C$5)+1,0)&amp;""</f>
        <v>教育：セミナールーム1　感染：セミナールーム2　成人:臨床講義室1</v>
      </c>
      <c r="N680" s="1013"/>
      <c r="O680" s="1025" t="str">
        <f>VLOOKUP($C677,'2026年度(M2前期)'!$B$5:$N$208,COLUMN('2026年度(M2前期)'!$C$5)+1,0)&amp;""</f>
        <v/>
      </c>
      <c r="P680" s="1013"/>
      <c r="Q680" s="1025" t="str">
        <f>VLOOKUP($C677,'2026年度(D1前期)'!$B$5:$N$208,COLUMN('2026年度(D1前期)'!$C$5)+1,0)&amp;""</f>
        <v/>
      </c>
      <c r="R680" s="1013"/>
      <c r="S680" s="993" t="str">
        <f>VLOOKUP($C677,'2026年度(D23前期)'!$B$5:$N$208,COLUMN('2026年度(D23前期)'!$C$5)+1,0)&amp;""</f>
        <v/>
      </c>
      <c r="T680" s="1013"/>
      <c r="U680" s="765" t="s">
        <v>123</v>
      </c>
      <c r="V680" s="775" t="s">
        <v>90</v>
      </c>
      <c r="W680" s="852" t="s">
        <v>150</v>
      </c>
      <c r="X680" s="704" t="s">
        <v>372</v>
      </c>
      <c r="Y680" s="876" t="s">
        <v>193</v>
      </c>
      <c r="Z680" s="1000"/>
      <c r="AA680" s="986"/>
      <c r="AB680" s="974"/>
      <c r="AC680" s="974"/>
      <c r="AD680" s="974"/>
      <c r="AE680" s="974"/>
      <c r="AF680" s="974"/>
      <c r="AG680" s="974"/>
      <c r="AH680" s="974"/>
      <c r="AI680" s="974"/>
      <c r="AJ680" s="974"/>
      <c r="AK680" s="974"/>
      <c r="AL680" s="974"/>
      <c r="AM680" s="974"/>
      <c r="AN680" s="974"/>
      <c r="AO680" s="974"/>
      <c r="AP680" s="974"/>
      <c r="AQ680" s="974"/>
      <c r="AR680" s="974"/>
      <c r="AS680" s="974"/>
      <c r="AT680" s="974"/>
      <c r="AU680" s="974"/>
      <c r="AV680" s="974"/>
      <c r="AW680" s="986"/>
      <c r="AX680" s="986"/>
      <c r="AY680" s="986"/>
      <c r="AZ680" s="986"/>
      <c r="BA680" s="986"/>
      <c r="BB680" s="974"/>
      <c r="BC680" s="974"/>
      <c r="BD680" s="974"/>
      <c r="BE680" s="974"/>
      <c r="BF680" s="974"/>
      <c r="BG680" s="974"/>
      <c r="BH680" s="974"/>
      <c r="BI680" s="986"/>
      <c r="BJ680" s="986"/>
      <c r="BK680" s="974"/>
      <c r="BL680" s="974"/>
      <c r="BM680" s="974"/>
      <c r="BN680" s="974"/>
      <c r="BO680" s="974"/>
      <c r="BP680" s="974"/>
      <c r="BQ680" s="974"/>
      <c r="BR680" s="974"/>
      <c r="BS680" s="974"/>
      <c r="BT680" s="974"/>
      <c r="BU680" s="974"/>
      <c r="BV680" s="974"/>
    </row>
    <row r="681" spans="1:74" ht="13.5" customHeight="1">
      <c r="A681" s="1001"/>
      <c r="B681" s="15" t="s">
        <v>63</v>
      </c>
      <c r="C681" s="1007"/>
      <c r="D681" s="1049"/>
      <c r="E681" s="1071" t="s">
        <v>184</v>
      </c>
      <c r="F681" s="1072"/>
      <c r="G681" s="988"/>
      <c r="H681" s="1031"/>
      <c r="I681" s="1047"/>
      <c r="J681" s="1049"/>
      <c r="K681" s="990"/>
      <c r="L681" s="1034"/>
      <c r="M681" s="1030"/>
      <c r="N681" s="1031"/>
      <c r="O681" s="988"/>
      <c r="P681" s="1031"/>
      <c r="Q681" s="988"/>
      <c r="R681" s="1031"/>
      <c r="S681" s="990"/>
      <c r="T681" s="1031"/>
      <c r="U681" s="765"/>
      <c r="V681" s="775" t="s">
        <v>64</v>
      </c>
      <c r="W681" s="852" t="s">
        <v>365</v>
      </c>
      <c r="X681" s="704" t="s">
        <v>379</v>
      </c>
      <c r="Y681" s="876" t="s">
        <v>375</v>
      </c>
      <c r="Z681" s="1001"/>
      <c r="AA681" s="987"/>
      <c r="AB681" s="975"/>
      <c r="AC681" s="975"/>
      <c r="AD681" s="975"/>
      <c r="AE681" s="975"/>
      <c r="AF681" s="975"/>
      <c r="AG681" s="975"/>
      <c r="AH681" s="975"/>
      <c r="AI681" s="975"/>
      <c r="AJ681" s="975"/>
      <c r="AK681" s="975"/>
      <c r="AL681" s="975"/>
      <c r="AM681" s="975"/>
      <c r="AN681" s="975"/>
      <c r="AO681" s="975"/>
      <c r="AP681" s="975"/>
      <c r="AQ681" s="975"/>
      <c r="AR681" s="975"/>
      <c r="AS681" s="975"/>
      <c r="AT681" s="975"/>
      <c r="AU681" s="975"/>
      <c r="AV681" s="975"/>
      <c r="AW681" s="987"/>
      <c r="AX681" s="987"/>
      <c r="AY681" s="987"/>
      <c r="AZ681" s="987"/>
      <c r="BA681" s="987"/>
      <c r="BB681" s="975"/>
      <c r="BC681" s="975"/>
      <c r="BD681" s="975"/>
      <c r="BE681" s="975"/>
      <c r="BF681" s="975"/>
      <c r="BG681" s="975"/>
      <c r="BH681" s="975"/>
      <c r="BI681" s="987"/>
      <c r="BJ681" s="987"/>
      <c r="BK681" s="975"/>
      <c r="BL681" s="975"/>
      <c r="BM681" s="975"/>
      <c r="BN681" s="975"/>
      <c r="BO681" s="975"/>
      <c r="BP681" s="975"/>
      <c r="BQ681" s="975"/>
      <c r="BR681" s="975"/>
      <c r="BS681" s="975"/>
      <c r="BT681" s="975"/>
      <c r="BU681" s="975"/>
      <c r="BV681" s="975"/>
    </row>
    <row r="682" spans="1:74" ht="13.5" customHeight="1">
      <c r="A682" s="1000" t="s">
        <v>65</v>
      </c>
      <c r="B682" s="14" t="s">
        <v>53</v>
      </c>
      <c r="C682" s="1011" t="str">
        <f>VLOOKUP($C677,'2026年度(1年前期)'!$B$5:$N$208,COLUMN('2026年度(1年前期)'!$E$5),0)&amp;""</f>
        <v/>
      </c>
      <c r="D682" s="1012"/>
      <c r="E682" s="1018" t="str">
        <f>VLOOKUP($C677,'2026年度(2年前期)'!$B$5:$N$208,COLUMN('2026年度(2年前期)'!$E$5),0)&amp;""</f>
        <v>成人看護学概論</v>
      </c>
      <c r="F682" s="1012"/>
      <c r="G682" s="1018" t="str">
        <f>VLOOKUP($C677,'2026年度(3年前期)'!$B$5:$N$208,COLUMN('2026年度(3年前期)'!$E$5),0)&amp;""</f>
        <v>看護と安全</v>
      </c>
      <c r="H682" s="1012"/>
      <c r="I682" s="1018" t="str">
        <f>VLOOKUP($C677,'2026年度(4年前期)'!$B$5:$N$208,COLUMN('2026年度(4年前期)'!$E$5),0)&amp;""</f>
        <v/>
      </c>
      <c r="J682" s="1012"/>
      <c r="K682" s="997" t="str">
        <f>VLOOKUP($C677,'2026年度(助産前期)'!$B$5:$N$208,COLUMN('2026年度(助産前期)'!$E$5),0)&amp;""</f>
        <v>助産診断･技術学Ⅱ
（妊娠期の助産過程）</v>
      </c>
      <c r="L682" s="1029"/>
      <c r="M682" s="1011" t="str">
        <f>VLOOKUP($C677,'2026年度(M1前期)'!$B$5:$N$208,COLUMN('2026年度(M1前期)'!$E$5),0)&amp;""</f>
        <v>看護教育学特論A-Ⅰ
感染管理看護学特論A-Ⅰ
成人看護学特論A-Ⅰ
がん看護学特論A-Ⅰ</v>
      </c>
      <c r="N682" s="1012"/>
      <c r="O682" s="997" t="str">
        <f>VLOOKUP($C677,'2026年度(M2前期)'!$B$5:$N$208,COLUMN('2026年度(M2前期)'!$E$5),0)&amp;""</f>
        <v>国際看護学演習A-Ⅱ
精神看護学演習A-Ⅲ</v>
      </c>
      <c r="P682" s="1012"/>
      <c r="Q682" s="997" t="str">
        <f>VLOOKUP($C677,'2026年度(D1前期)'!$B$5:$N$208,COLUMN('2026年度(D1前期)'!$E$5),0)&amp;""</f>
        <v/>
      </c>
      <c r="R682" s="1012"/>
      <c r="S682" s="997" t="str">
        <f>VLOOKUP($C677,'2026年度(D23前期)'!$B$5:$N$208,COLUMN('2026年度(D23前期)'!$E$5),0)&amp;""</f>
        <v>特別研究</v>
      </c>
      <c r="T682" s="1012"/>
      <c r="U682" s="864" t="s">
        <v>380</v>
      </c>
      <c r="V682" s="775"/>
      <c r="W682" s="706" t="s">
        <v>66</v>
      </c>
      <c r="X682" s="704"/>
      <c r="Y682" s="33"/>
      <c r="Z682" s="1000" t="str">
        <f>A682</f>
        <v>２時限（11：00～12：30）</v>
      </c>
      <c r="AA682" s="985"/>
      <c r="AB682" s="973" t="s">
        <v>161</v>
      </c>
      <c r="AC682" s="973"/>
      <c r="AD682" s="973"/>
      <c r="AE682" s="973"/>
      <c r="AF682" s="1080" t="s">
        <v>372</v>
      </c>
      <c r="AG682" s="985" t="s">
        <v>339</v>
      </c>
      <c r="AH682" s="973"/>
      <c r="AI682" s="973"/>
      <c r="AJ682" s="973"/>
      <c r="AK682" s="973"/>
      <c r="AL682" s="973"/>
      <c r="AM682" s="973"/>
      <c r="AN682" s="973"/>
      <c r="AO682" s="973"/>
      <c r="AP682" s="973"/>
      <c r="AQ682" s="973"/>
      <c r="AR682" s="973"/>
      <c r="AS682" s="973"/>
      <c r="AT682" s="973"/>
      <c r="AU682" s="973"/>
      <c r="AV682" s="985" t="s">
        <v>134</v>
      </c>
      <c r="AW682" s="985" t="s">
        <v>236</v>
      </c>
      <c r="AX682" s="973"/>
      <c r="AY682" s="973"/>
      <c r="AZ682" s="985" t="s">
        <v>381</v>
      </c>
      <c r="BA682" s="985" t="s">
        <v>229</v>
      </c>
      <c r="BB682" s="973"/>
      <c r="BC682" s="973"/>
      <c r="BD682" s="973"/>
      <c r="BE682" s="973"/>
      <c r="BF682" s="973"/>
      <c r="BG682" s="973"/>
      <c r="BH682" s="973"/>
      <c r="BI682" s="985" t="s">
        <v>231</v>
      </c>
      <c r="BJ682" s="985" t="s">
        <v>232</v>
      </c>
      <c r="BK682" s="973" t="s">
        <v>122</v>
      </c>
      <c r="BL682" s="985" t="s">
        <v>376</v>
      </c>
      <c r="BM682" s="973" t="s">
        <v>268</v>
      </c>
      <c r="BN682" s="973"/>
      <c r="BO682" s="973"/>
      <c r="BP682" s="973"/>
      <c r="BQ682" s="973"/>
      <c r="BR682" s="973"/>
      <c r="BS682" s="973"/>
      <c r="BT682" s="973"/>
      <c r="BU682" s="973"/>
      <c r="BV682" s="973"/>
    </row>
    <row r="683" spans="1:74" ht="13.5" customHeight="1">
      <c r="A683" s="1000"/>
      <c r="B683" s="14" t="s">
        <v>58</v>
      </c>
      <c r="C683" s="1014" t="str">
        <f>IFERROR(VLOOKUP(C682,科目・教員!$A$1:$B$355,2,0),"")</f>
        <v/>
      </c>
      <c r="D683" s="1013"/>
      <c r="E683" s="1025" t="str">
        <f>IFERROR(VLOOKUP(E682,科目・教員!$A$1:$B$355,2,0),"")</f>
        <v>杉山　文乃</v>
      </c>
      <c r="F683" s="1013"/>
      <c r="G683" s="1025" t="str">
        <f>IFERROR(VLOOKUP(G682,科目・教員!$A$1:$B$355,2,0),"")</f>
        <v>小澤　三枝子</v>
      </c>
      <c r="H683" s="1013"/>
      <c r="I683" s="1025" t="str">
        <f>IFERROR(VLOOKUP(I682,科目・教員!$A$1:$B$355,2,0),"")</f>
        <v/>
      </c>
      <c r="J683" s="1013"/>
      <c r="K683" s="993" t="str">
        <f>IFERROR(VLOOKUP(K682,科目・教員!$A$1:$B$355,2,0),"")</f>
        <v/>
      </c>
      <c r="L683" s="1026"/>
      <c r="M683" s="1014" t="str">
        <f>IFERROR(VLOOKUP(M682,科目・教員!$A$1:$B$355,2,0),"")</f>
        <v/>
      </c>
      <c r="N683" s="1013"/>
      <c r="O683" s="993" t="str">
        <f>IFERROR(VLOOKUP(O682,科目・教員!$A$1:$B$355,2,0),"")</f>
        <v/>
      </c>
      <c r="P683" s="1013"/>
      <c r="Q683" s="993" t="str">
        <f>IFERROR(VLOOKUP(Q682,科目・教員!$A$1:$B$355,2,0),"")</f>
        <v/>
      </c>
      <c r="R683" s="1013"/>
      <c r="S683" s="993" t="str">
        <f>IFERROR(VLOOKUP(S682,科目・教員!$A$1:$B$355,2,0),"")</f>
        <v/>
      </c>
      <c r="T683" s="1013"/>
      <c r="U683" s="864" t="s">
        <v>162</v>
      </c>
      <c r="V683" s="775"/>
      <c r="W683" s="706" t="s">
        <v>382</v>
      </c>
      <c r="X683" s="704"/>
      <c r="Y683" s="33"/>
      <c r="Z683" s="1000"/>
      <c r="AA683" s="986"/>
      <c r="AB683" s="974"/>
      <c r="AC683" s="974"/>
      <c r="AD683" s="974"/>
      <c r="AE683" s="974"/>
      <c r="AF683" s="1081"/>
      <c r="AG683" s="986"/>
      <c r="AH683" s="974"/>
      <c r="AI683" s="974"/>
      <c r="AJ683" s="974"/>
      <c r="AK683" s="974"/>
      <c r="AL683" s="974"/>
      <c r="AM683" s="974"/>
      <c r="AN683" s="974"/>
      <c r="AO683" s="974"/>
      <c r="AP683" s="974"/>
      <c r="AQ683" s="974"/>
      <c r="AR683" s="974"/>
      <c r="AS683" s="974"/>
      <c r="AT683" s="974"/>
      <c r="AU683" s="974"/>
      <c r="AV683" s="986"/>
      <c r="AW683" s="986"/>
      <c r="AX683" s="974"/>
      <c r="AY683" s="974"/>
      <c r="AZ683" s="986"/>
      <c r="BA683" s="986"/>
      <c r="BB683" s="974"/>
      <c r="BC683" s="974"/>
      <c r="BD683" s="974"/>
      <c r="BE683" s="974"/>
      <c r="BF683" s="974"/>
      <c r="BG683" s="974"/>
      <c r="BH683" s="974"/>
      <c r="BI683" s="986"/>
      <c r="BJ683" s="986"/>
      <c r="BK683" s="974"/>
      <c r="BL683" s="974"/>
      <c r="BM683" s="974"/>
      <c r="BN683" s="974"/>
      <c r="BO683" s="974"/>
      <c r="BP683" s="974"/>
      <c r="BQ683" s="974"/>
      <c r="BR683" s="974"/>
      <c r="BS683" s="974"/>
      <c r="BT683" s="974"/>
      <c r="BU683" s="974"/>
      <c r="BV683" s="974"/>
    </row>
    <row r="684" spans="1:74" ht="13.5" customHeight="1">
      <c r="A684" s="1000"/>
      <c r="B684" s="14" t="s">
        <v>69</v>
      </c>
      <c r="C684" s="1014" t="str">
        <f>VLOOKUP($C677,'2026年度(1年前期)'!$B$5:$N$208,COLUMN('2026年度(1年前期)'!$E$5)+1,0)&amp;""</f>
        <v/>
      </c>
      <c r="D684" s="1013"/>
      <c r="E684" s="1025" t="str">
        <f>VLOOKUP($C677,'2026年度(2年前期)'!$B$5:$N$208,COLUMN('2026年度(2年前期)'!$E$5)+1,0)&amp;""</f>
        <v>201</v>
      </c>
      <c r="F684" s="1013"/>
      <c r="G684" s="1025" t="str">
        <f>VLOOKUP($C677,'2026年度(3年前期)'!$B$5:$N$208,COLUMN('2026年度(3年前期)'!$E$5)+1,0)&amp;""</f>
        <v>301</v>
      </c>
      <c r="H684" s="1013"/>
      <c r="I684" s="1025" t="str">
        <f>VLOOKUP($C677,'2026年度(4年前期)'!$B$5:$N$208,COLUMN('2026年度(4年前期)'!$E$5)+1,0)&amp;""</f>
        <v/>
      </c>
      <c r="J684" s="1013"/>
      <c r="K684" s="993" t="str">
        <f>VLOOKUP($C677,'2026年度(助産前期)'!$B$5:$N$208,COLUMN('2026年度(助産前期)'!$E$5)+1,0)&amp;""</f>
        <v>304</v>
      </c>
      <c r="L684" s="1026"/>
      <c r="M684" s="1014" t="str">
        <f>VLOOKUP($C677,'2026年度(M1前期)'!$B$5:$N$208,COLUMN('2026年度(M1前期)'!$E$5)+1,0)&amp;""</f>
        <v>教育：セミナールーム1　感染：セミナールーム2　成人:臨床講義室1</v>
      </c>
      <c r="N684" s="1013"/>
      <c r="O684" s="993" t="str">
        <f>VLOOKUP($C677,'2026年度(M2前期)'!$B$5:$N$208,COLUMN('2026年度(M2前期)'!$E$5)+1,0)&amp;""</f>
        <v/>
      </c>
      <c r="P684" s="1013"/>
      <c r="Q684" s="993" t="str">
        <f>VLOOKUP($C677,'2026年度(D1前期)'!$B$5:$N$208,COLUMN('2026年度(D1前期)'!$E$5)+1,0)&amp;""</f>
        <v/>
      </c>
      <c r="R684" s="1013"/>
      <c r="S684" s="993" t="str">
        <f>VLOOKUP($C677,'2026年度(D23前期)'!$B$5:$N$208,COLUMN('2026年度(D23前期)'!$E$5)+1,0)&amp;""</f>
        <v/>
      </c>
      <c r="T684" s="1013"/>
      <c r="U684" s="864" t="s">
        <v>383</v>
      </c>
      <c r="V684" s="775"/>
      <c r="W684" s="706" t="s">
        <v>268</v>
      </c>
      <c r="X684" s="704"/>
      <c r="Z684" s="1000"/>
      <c r="AA684" s="986"/>
      <c r="AB684" s="974"/>
      <c r="AC684" s="974"/>
      <c r="AD684" s="974"/>
      <c r="AE684" s="974"/>
      <c r="AF684" s="1081"/>
      <c r="AG684" s="986"/>
      <c r="AH684" s="974"/>
      <c r="AI684" s="974"/>
      <c r="AJ684" s="974"/>
      <c r="AK684" s="974"/>
      <c r="AL684" s="974"/>
      <c r="AM684" s="974"/>
      <c r="AN684" s="974"/>
      <c r="AO684" s="974"/>
      <c r="AP684" s="974"/>
      <c r="AQ684" s="974"/>
      <c r="AR684" s="974"/>
      <c r="AS684" s="974"/>
      <c r="AT684" s="974"/>
      <c r="AU684" s="974"/>
      <c r="AV684" s="986"/>
      <c r="AW684" s="986"/>
      <c r="AX684" s="974"/>
      <c r="AY684" s="974"/>
      <c r="AZ684" s="986"/>
      <c r="BA684" s="986"/>
      <c r="BB684" s="974"/>
      <c r="BC684" s="974"/>
      <c r="BD684" s="974"/>
      <c r="BE684" s="974"/>
      <c r="BF684" s="974"/>
      <c r="BG684" s="974"/>
      <c r="BH684" s="974"/>
      <c r="BI684" s="986"/>
      <c r="BJ684" s="986"/>
      <c r="BK684" s="974"/>
      <c r="BL684" s="974"/>
      <c r="BM684" s="974"/>
      <c r="BN684" s="974"/>
      <c r="BO684" s="974"/>
      <c r="BP684" s="974"/>
      <c r="BQ684" s="974"/>
      <c r="BR684" s="974"/>
      <c r="BS684" s="974"/>
      <c r="BT684" s="974"/>
      <c r="BU684" s="974"/>
      <c r="BV684" s="974"/>
    </row>
    <row r="685" spans="1:74" ht="13.5" customHeight="1">
      <c r="A685" s="1017"/>
      <c r="B685" s="15" t="s">
        <v>63</v>
      </c>
      <c r="C685" s="1007"/>
      <c r="D685" s="1049"/>
      <c r="E685" s="988"/>
      <c r="F685" s="989"/>
      <c r="G685" s="988"/>
      <c r="H685" s="989"/>
      <c r="I685" s="1047"/>
      <c r="J685" s="1008"/>
      <c r="K685" s="990"/>
      <c r="L685" s="990"/>
      <c r="M685" s="991"/>
      <c r="N685" s="989"/>
      <c r="O685" s="990"/>
      <c r="P685" s="989"/>
      <c r="Q685" s="990"/>
      <c r="R685" s="989"/>
      <c r="S685" s="990"/>
      <c r="T685" s="989"/>
      <c r="U685" s="864" t="s">
        <v>161</v>
      </c>
      <c r="V685" s="775"/>
      <c r="W685" s="706"/>
      <c r="X685" s="704"/>
      <c r="Z685" s="1001"/>
      <c r="AA685" s="987"/>
      <c r="AB685" s="975"/>
      <c r="AC685" s="975"/>
      <c r="AD685" s="975"/>
      <c r="AE685" s="975"/>
      <c r="AF685" s="1082"/>
      <c r="AG685" s="987"/>
      <c r="AH685" s="975"/>
      <c r="AI685" s="975"/>
      <c r="AJ685" s="975"/>
      <c r="AK685" s="975"/>
      <c r="AL685" s="975"/>
      <c r="AM685" s="975"/>
      <c r="AN685" s="975"/>
      <c r="AO685" s="975"/>
      <c r="AP685" s="975"/>
      <c r="AQ685" s="975"/>
      <c r="AR685" s="975"/>
      <c r="AS685" s="975"/>
      <c r="AT685" s="975"/>
      <c r="AU685" s="975"/>
      <c r="AV685" s="987"/>
      <c r="AW685" s="987"/>
      <c r="AX685" s="975"/>
      <c r="AY685" s="975"/>
      <c r="AZ685" s="987"/>
      <c r="BA685" s="987"/>
      <c r="BB685" s="975"/>
      <c r="BC685" s="975"/>
      <c r="BD685" s="975"/>
      <c r="BE685" s="975"/>
      <c r="BF685" s="975"/>
      <c r="BG685" s="975"/>
      <c r="BH685" s="975"/>
      <c r="BI685" s="987"/>
      <c r="BJ685" s="987"/>
      <c r="BK685" s="975"/>
      <c r="BL685" s="975"/>
      <c r="BM685" s="975"/>
      <c r="BN685" s="975"/>
      <c r="BO685" s="975"/>
      <c r="BP685" s="975"/>
      <c r="BQ685" s="975"/>
      <c r="BR685" s="975"/>
      <c r="BS685" s="975"/>
      <c r="BT685" s="975"/>
      <c r="BU685" s="975"/>
      <c r="BV685" s="975"/>
    </row>
    <row r="686" spans="1:74" ht="13.5" customHeight="1">
      <c r="A686" s="999" t="s">
        <v>71</v>
      </c>
      <c r="B686" s="17" t="s">
        <v>72</v>
      </c>
      <c r="C686" s="1011"/>
      <c r="D686" s="1012"/>
      <c r="E686" s="1018"/>
      <c r="F686" s="1012"/>
      <c r="G686" s="1018"/>
      <c r="H686" s="1012"/>
      <c r="I686" s="1018"/>
      <c r="J686" s="1012"/>
      <c r="K686" s="997"/>
      <c r="L686" s="1029"/>
      <c r="M686" s="1011"/>
      <c r="N686" s="1012"/>
      <c r="O686" s="997"/>
      <c r="P686" s="1012"/>
      <c r="Q686" s="997"/>
      <c r="R686" s="1012"/>
      <c r="S686" s="997"/>
      <c r="T686" s="1012"/>
      <c r="U686" s="703"/>
      <c r="Y686" s="775" t="s">
        <v>384</v>
      </c>
      <c r="Z686" s="1000" t="str">
        <f>A686</f>
        <v>昼休み（12：30～13：30）</v>
      </c>
      <c r="AA686" s="973"/>
      <c r="AB686" s="973" t="s">
        <v>161</v>
      </c>
      <c r="AC686" s="973"/>
      <c r="AD686" s="973"/>
      <c r="AE686" s="973"/>
      <c r="AF686" s="973"/>
      <c r="AG686" s="973"/>
      <c r="AH686" s="973"/>
      <c r="AI686" s="973"/>
      <c r="AJ686" s="973"/>
      <c r="AK686" s="973"/>
      <c r="AL686" s="973"/>
      <c r="AM686" s="973"/>
      <c r="AN686" s="973" t="s">
        <v>385</v>
      </c>
      <c r="AO686" s="973"/>
      <c r="AP686" s="973"/>
      <c r="AQ686" s="973"/>
      <c r="AR686" s="973"/>
      <c r="AS686" s="973"/>
      <c r="AT686" s="973"/>
      <c r="AU686" s="973"/>
      <c r="AV686" s="985" t="s">
        <v>134</v>
      </c>
      <c r="AW686" s="973"/>
      <c r="AX686" s="973"/>
      <c r="AY686" s="973"/>
      <c r="AZ686" s="973"/>
      <c r="BA686" s="973"/>
      <c r="BB686" s="973"/>
      <c r="BC686" s="973"/>
      <c r="BD686" s="973"/>
      <c r="BE686" s="973"/>
      <c r="BF686" s="973"/>
      <c r="BG686" s="973"/>
      <c r="BH686" s="973"/>
      <c r="BI686" s="973"/>
      <c r="BJ686" s="973"/>
      <c r="BK686" s="973"/>
      <c r="BL686" s="973"/>
      <c r="BM686" s="973"/>
      <c r="BN686" s="973"/>
      <c r="BO686" s="973"/>
      <c r="BP686" s="973"/>
      <c r="BQ686" s="973"/>
      <c r="BR686" s="973"/>
      <c r="BS686" s="973"/>
      <c r="BT686" s="973"/>
      <c r="BU686" s="973"/>
      <c r="BV686" s="973"/>
    </row>
    <row r="687" spans="1:74" ht="13.5" customHeight="1">
      <c r="A687" s="1000"/>
      <c r="B687" s="17" t="s">
        <v>73</v>
      </c>
      <c r="C687" s="1014"/>
      <c r="D687" s="1013"/>
      <c r="E687" s="1025"/>
      <c r="F687" s="1013"/>
      <c r="G687" s="1025"/>
      <c r="H687" s="1013"/>
      <c r="I687" s="1025"/>
      <c r="J687" s="1013"/>
      <c r="K687" s="993"/>
      <c r="L687" s="1026"/>
      <c r="M687" s="1014"/>
      <c r="N687" s="1013"/>
      <c r="O687" s="993"/>
      <c r="P687" s="1013"/>
      <c r="Q687" s="993"/>
      <c r="R687" s="1013"/>
      <c r="S687" s="993"/>
      <c r="T687" s="1013"/>
      <c r="U687" s="703"/>
      <c r="Y687" s="775"/>
      <c r="Z687" s="1000"/>
      <c r="AA687" s="974"/>
      <c r="AB687" s="974"/>
      <c r="AC687" s="974"/>
      <c r="AD687" s="974"/>
      <c r="AE687" s="974"/>
      <c r="AF687" s="974"/>
      <c r="AG687" s="974"/>
      <c r="AH687" s="974"/>
      <c r="AI687" s="974"/>
      <c r="AJ687" s="974"/>
      <c r="AK687" s="974"/>
      <c r="AL687" s="974"/>
      <c r="AM687" s="974"/>
      <c r="AN687" s="974"/>
      <c r="AO687" s="974"/>
      <c r="AP687" s="974"/>
      <c r="AQ687" s="974"/>
      <c r="AR687" s="974"/>
      <c r="AS687" s="974"/>
      <c r="AT687" s="974"/>
      <c r="AU687" s="974"/>
      <c r="AV687" s="986"/>
      <c r="AW687" s="974"/>
      <c r="AX687" s="974"/>
      <c r="AY687" s="974"/>
      <c r="AZ687" s="974"/>
      <c r="BA687" s="974"/>
      <c r="BB687" s="974"/>
      <c r="BC687" s="974"/>
      <c r="BD687" s="974"/>
      <c r="BE687" s="974"/>
      <c r="BF687" s="974"/>
      <c r="BG687" s="974"/>
      <c r="BH687" s="974"/>
      <c r="BI687" s="974"/>
      <c r="BJ687" s="974"/>
      <c r="BK687" s="974"/>
      <c r="BL687" s="974"/>
      <c r="BM687" s="974"/>
      <c r="BN687" s="974"/>
      <c r="BO687" s="974"/>
      <c r="BP687" s="974"/>
      <c r="BQ687" s="974"/>
      <c r="BR687" s="974"/>
      <c r="BS687" s="974"/>
      <c r="BT687" s="974"/>
      <c r="BU687" s="974"/>
      <c r="BV687" s="974"/>
    </row>
    <row r="688" spans="1:74" ht="13.5" customHeight="1">
      <c r="A688" s="1000"/>
      <c r="B688" s="17" t="s">
        <v>69</v>
      </c>
      <c r="C688" s="1014"/>
      <c r="D688" s="1013"/>
      <c r="E688" s="1025"/>
      <c r="F688" s="1013"/>
      <c r="G688" s="1025"/>
      <c r="H688" s="1013"/>
      <c r="I688" s="1025"/>
      <c r="J688" s="1013"/>
      <c r="K688" s="993"/>
      <c r="L688" s="1026"/>
      <c r="M688" s="1014"/>
      <c r="N688" s="1013"/>
      <c r="O688" s="993"/>
      <c r="P688" s="1013"/>
      <c r="Q688" s="993"/>
      <c r="R688" s="1013"/>
      <c r="S688" s="993"/>
      <c r="T688" s="1013"/>
      <c r="U688" s="864"/>
      <c r="Y688" s="775" t="s">
        <v>385</v>
      </c>
      <c r="Z688" s="1000"/>
      <c r="AA688" s="974"/>
      <c r="AB688" s="974"/>
      <c r="AC688" s="974"/>
      <c r="AD688" s="974"/>
      <c r="AE688" s="974"/>
      <c r="AF688" s="974"/>
      <c r="AG688" s="974"/>
      <c r="AH688" s="974"/>
      <c r="AI688" s="974"/>
      <c r="AJ688" s="974"/>
      <c r="AK688" s="974"/>
      <c r="AL688" s="974"/>
      <c r="AM688" s="974"/>
      <c r="AN688" s="974"/>
      <c r="AO688" s="974"/>
      <c r="AP688" s="974"/>
      <c r="AQ688" s="974"/>
      <c r="AR688" s="974"/>
      <c r="AS688" s="974"/>
      <c r="AT688" s="974"/>
      <c r="AU688" s="974"/>
      <c r="AV688" s="986"/>
      <c r="AW688" s="974"/>
      <c r="AX688" s="974"/>
      <c r="AY688" s="974"/>
      <c r="AZ688" s="974"/>
      <c r="BA688" s="974"/>
      <c r="BB688" s="974"/>
      <c r="BC688" s="974"/>
      <c r="BD688" s="974"/>
      <c r="BE688" s="974"/>
      <c r="BF688" s="974"/>
      <c r="BG688" s="974"/>
      <c r="BH688" s="974"/>
      <c r="BI688" s="974"/>
      <c r="BJ688" s="974"/>
      <c r="BK688" s="974"/>
      <c r="BL688" s="974"/>
      <c r="BM688" s="974"/>
      <c r="BN688" s="974"/>
      <c r="BO688" s="974"/>
      <c r="BP688" s="974"/>
      <c r="BQ688" s="974"/>
      <c r="BR688" s="974"/>
      <c r="BS688" s="974"/>
      <c r="BT688" s="974"/>
      <c r="BU688" s="974"/>
      <c r="BV688" s="974"/>
    </row>
    <row r="689" spans="1:74" ht="13.5" customHeight="1">
      <c r="A689" s="1001"/>
      <c r="B689" s="18" t="s">
        <v>63</v>
      </c>
      <c r="C689" s="1023"/>
      <c r="D689" s="1016"/>
      <c r="E689" s="1024"/>
      <c r="F689" s="1016"/>
      <c r="G689" s="1024"/>
      <c r="H689" s="1016"/>
      <c r="I689" s="1024"/>
      <c r="J689" s="1016"/>
      <c r="K689" s="1015"/>
      <c r="L689" s="1015"/>
      <c r="M689" s="1023"/>
      <c r="N689" s="1016"/>
      <c r="O689" s="1015"/>
      <c r="P689" s="1016"/>
      <c r="Q689" s="1015"/>
      <c r="R689" s="1016"/>
      <c r="S689" s="1015"/>
      <c r="T689" s="1016"/>
      <c r="U689" s="864"/>
      <c r="Y689" s="775" t="s">
        <v>386</v>
      </c>
      <c r="Z689" s="1001"/>
      <c r="AA689" s="975"/>
      <c r="AB689" s="975"/>
      <c r="AC689" s="975"/>
      <c r="AD689" s="975"/>
      <c r="AE689" s="975"/>
      <c r="AF689" s="975"/>
      <c r="AG689" s="975"/>
      <c r="AH689" s="975"/>
      <c r="AI689" s="975"/>
      <c r="AJ689" s="975"/>
      <c r="AK689" s="975"/>
      <c r="AL689" s="975"/>
      <c r="AM689" s="975"/>
      <c r="AN689" s="975"/>
      <c r="AO689" s="975"/>
      <c r="AP689" s="975"/>
      <c r="AQ689" s="975"/>
      <c r="AR689" s="975"/>
      <c r="AS689" s="975"/>
      <c r="AT689" s="975"/>
      <c r="AU689" s="975"/>
      <c r="AV689" s="987"/>
      <c r="AW689" s="975"/>
      <c r="AX689" s="975"/>
      <c r="AY689" s="975"/>
      <c r="AZ689" s="975"/>
      <c r="BA689" s="975"/>
      <c r="BB689" s="975"/>
      <c r="BC689" s="975"/>
      <c r="BD689" s="975"/>
      <c r="BE689" s="975"/>
      <c r="BF689" s="975"/>
      <c r="BG689" s="975"/>
      <c r="BH689" s="975"/>
      <c r="BI689" s="975"/>
      <c r="BJ689" s="975"/>
      <c r="BK689" s="975"/>
      <c r="BL689" s="975"/>
      <c r="BM689" s="975"/>
      <c r="BN689" s="975"/>
      <c r="BO689" s="975"/>
      <c r="BP689" s="975"/>
      <c r="BQ689" s="975"/>
      <c r="BR689" s="975"/>
      <c r="BS689" s="975"/>
      <c r="BT689" s="975"/>
      <c r="BU689" s="975"/>
      <c r="BV689" s="975"/>
    </row>
    <row r="690" spans="1:74" ht="13.5" customHeight="1">
      <c r="A690" s="1000" t="s">
        <v>74</v>
      </c>
      <c r="B690" s="14" t="s">
        <v>53</v>
      </c>
      <c r="C690" s="996" t="str">
        <f>VLOOKUP($C677,'2026年度(1年前期)'!$B$5:$N$208,COLUMN('2026年度(1年前期)'!$G$5),0)&amp;""</f>
        <v>世界情勢と大学のブランディングに関する研修・特別講義(聴講可)</v>
      </c>
      <c r="D690" s="997"/>
      <c r="E690" s="1002" t="str">
        <f>VLOOKUP($C677,'2026年度(2年前期)'!$B$5:$N$208,COLUMN('2026年度(2年前期)'!$G$5),0)&amp;""</f>
        <v>世界情勢と大学のブランディングに関する研修・特別講義</v>
      </c>
      <c r="F690" s="997"/>
      <c r="G690" s="1062" t="str">
        <f>VLOOKUP($C677,'2026年度(3年前期)'!$B$5:$N$208,COLUMN('2026年度(3年前期)'!$G$5),0)&amp;""</f>
        <v>英語Ⅴ</v>
      </c>
      <c r="H690" s="1063"/>
      <c r="I690" s="1062" t="str">
        <f>VLOOKUP($C677,'2026年度(4年前期)'!$B$5:$N$208,COLUMN('2026年度(4年前期)'!$G$5),0)&amp;""</f>
        <v>高度先駆的医療看護Ⅴ(長寿･地域看護)</v>
      </c>
      <c r="J690" s="1063"/>
      <c r="K690" s="998" t="str">
        <f>VLOOKUP($C677,'2026年度(助産前期)'!$B$5:$N$208,COLUMN('2026年度(助産前期)'!$G$5),0)&amp;""</f>
        <v/>
      </c>
      <c r="L690" s="998"/>
      <c r="M690" s="996" t="str">
        <f>VLOOKUP($C677,'2026年度(M1前期)'!$B$5:$N$208,COLUMN('2026年度(M1前期)'!$G$5),0)&amp;""</f>
        <v>国際看護学特論A-Ⅰ
精神看護学特論A-Ⅰ
微生物学特論</v>
      </c>
      <c r="N690" s="997"/>
      <c r="O690" s="998" t="str">
        <f>VLOOKUP($C677,'2026年度(M2前期)'!$B$5:$N$208,COLUMN('2026年度(M2前期)'!$G$5),0)&amp;""</f>
        <v>特別研究</v>
      </c>
      <c r="P690" s="997"/>
      <c r="Q690" s="998" t="str">
        <f>VLOOKUP($C677,'2026年度(D1前期)'!$B$5:$N$208,COLUMN('2026年度(D1前期)'!$G$5),0)&amp;""</f>
        <v>長寿看護学特論Ｂ
感染管理看護学特論Ｂ
成人看護学特論Ｂ</v>
      </c>
      <c r="R690" s="997"/>
      <c r="S690" s="998" t="str">
        <f>VLOOKUP($C677,'2026年度(D23前期)'!$B$5:$N$208,COLUMN('2026年度(D23前期)'!$G$5),0)&amp;""</f>
        <v>特別研究</v>
      </c>
      <c r="T690" s="997"/>
      <c r="U690" s="704" t="s">
        <v>387</v>
      </c>
      <c r="Z690" s="1000" t="str">
        <f>A690</f>
        <v>３時限（13：30～15：00）</v>
      </c>
      <c r="AA690" s="985"/>
      <c r="AB690" s="973"/>
      <c r="AC690" s="973"/>
      <c r="AD690" s="973"/>
      <c r="AE690" s="973"/>
      <c r="AF690" s="973" t="s">
        <v>388</v>
      </c>
      <c r="AG690" s="985" t="s">
        <v>158</v>
      </c>
      <c r="AH690" s="973"/>
      <c r="AI690" s="973"/>
      <c r="AJ690" s="973"/>
      <c r="AK690" s="973"/>
      <c r="AL690" s="973"/>
      <c r="AM690" s="973"/>
      <c r="AN690" s="973"/>
      <c r="AO690" s="973"/>
      <c r="AP690" s="973"/>
      <c r="AQ690" s="973"/>
      <c r="AR690" s="973"/>
      <c r="AS690" s="973"/>
      <c r="AT690" s="973"/>
      <c r="AU690" s="973"/>
      <c r="AV690" s="985" t="s">
        <v>134</v>
      </c>
      <c r="AW690" s="973" t="s">
        <v>389</v>
      </c>
      <c r="AX690" s="973"/>
      <c r="AY690" s="973"/>
      <c r="AZ690" s="985"/>
      <c r="BA690" s="985" t="s">
        <v>390</v>
      </c>
      <c r="BB690" s="973"/>
      <c r="BC690" s="973"/>
      <c r="BD690" s="973"/>
      <c r="BE690" s="973"/>
      <c r="BF690" s="973"/>
      <c r="BG690" s="973"/>
      <c r="BH690" s="973"/>
      <c r="BI690" s="985" t="s">
        <v>391</v>
      </c>
      <c r="BJ690" s="973"/>
      <c r="BK690" s="973" t="s">
        <v>98</v>
      </c>
      <c r="BL690" s="973"/>
      <c r="BM690" s="973"/>
      <c r="BN690" s="973"/>
      <c r="BO690" s="973"/>
      <c r="BP690" s="973"/>
      <c r="BQ690" s="973"/>
      <c r="BR690" s="973"/>
      <c r="BS690" s="973"/>
      <c r="BT690" s="973"/>
      <c r="BU690" s="973"/>
      <c r="BV690" s="973"/>
    </row>
    <row r="691" spans="1:74" ht="13.5" customHeight="1">
      <c r="A691" s="1000"/>
      <c r="B691" s="14" t="s">
        <v>58</v>
      </c>
      <c r="C691" s="992" t="str">
        <f>IFERROR(VLOOKUP(C690,科目・教員!$A$1:$B$355,2,0),"")</f>
        <v/>
      </c>
      <c r="D691" s="993"/>
      <c r="E691" s="994" t="str">
        <f>IFERROR(VLOOKUP(E690,科目・教員!$A$1:$B$355,2,0),"")</f>
        <v/>
      </c>
      <c r="F691" s="993"/>
      <c r="G691" s="1060" t="str">
        <f>IFERROR(VLOOKUP(G690,科目・教員!$A$1:$B$355,2,0),"")</f>
        <v>ﾊﾟｳﾗ･ﾍﾞﾙｳﾞｧﾝｹﾞﾙ</v>
      </c>
      <c r="H691" s="1061"/>
      <c r="I691" s="1060" t="str">
        <f>IFERROR(VLOOKUP(I690,科目・教員!$A$1:$B$355,2,0),"")</f>
        <v>綿貫　成明</v>
      </c>
      <c r="J691" s="1061"/>
      <c r="K691" s="995" t="str">
        <f>IFERROR(VLOOKUP(K690,科目・教員!$A$1:$B$355,2,0),"")</f>
        <v/>
      </c>
      <c r="L691" s="995"/>
      <c r="M691" s="992" t="str">
        <f>IFERROR(VLOOKUP(M690,科目・教員!$A$1:$B$355,2,0),"")</f>
        <v/>
      </c>
      <c r="N691" s="993"/>
      <c r="O691" s="995" t="str">
        <f>IFERROR(VLOOKUP(O690,科目・教員!$A$1:$B$355,2,0),"")</f>
        <v/>
      </c>
      <c r="P691" s="993"/>
      <c r="Q691" s="995" t="str">
        <f>IFERROR(VLOOKUP(Q690,科目・教員!$A$1:$B$355,2,0),"")</f>
        <v/>
      </c>
      <c r="R691" s="993"/>
      <c r="S691" s="995" t="str">
        <f>IFERROR(VLOOKUP(S690,科目・教員!$A$1:$B$355,2,0),"")</f>
        <v/>
      </c>
      <c r="T691" s="993"/>
      <c r="U691" s="704" t="s">
        <v>392</v>
      </c>
      <c r="Z691" s="1000"/>
      <c r="AA691" s="986"/>
      <c r="AB691" s="974"/>
      <c r="AC691" s="974"/>
      <c r="AD691" s="974"/>
      <c r="AE691" s="974"/>
      <c r="AF691" s="974"/>
      <c r="AG691" s="986"/>
      <c r="AH691" s="974"/>
      <c r="AI691" s="974"/>
      <c r="AJ691" s="974"/>
      <c r="AK691" s="974"/>
      <c r="AL691" s="974"/>
      <c r="AM691" s="974"/>
      <c r="AN691" s="974"/>
      <c r="AO691" s="974"/>
      <c r="AP691" s="974"/>
      <c r="AQ691" s="974"/>
      <c r="AR691" s="974"/>
      <c r="AS691" s="974"/>
      <c r="AT691" s="974"/>
      <c r="AU691" s="974"/>
      <c r="AV691" s="986"/>
      <c r="AW691" s="974"/>
      <c r="AX691" s="974"/>
      <c r="AY691" s="974"/>
      <c r="AZ691" s="986"/>
      <c r="BA691" s="986"/>
      <c r="BB691" s="974"/>
      <c r="BC691" s="974"/>
      <c r="BD691" s="974"/>
      <c r="BE691" s="974"/>
      <c r="BF691" s="974"/>
      <c r="BG691" s="974"/>
      <c r="BH691" s="974"/>
      <c r="BI691" s="986"/>
      <c r="BJ691" s="974"/>
      <c r="BK691" s="974"/>
      <c r="BL691" s="974"/>
      <c r="BM691" s="974"/>
      <c r="BN691" s="974"/>
      <c r="BO691" s="974"/>
      <c r="BP691" s="974"/>
      <c r="BQ691" s="974"/>
      <c r="BR691" s="974"/>
      <c r="BS691" s="974"/>
      <c r="BT691" s="974"/>
      <c r="BU691" s="974"/>
      <c r="BV691" s="974"/>
    </row>
    <row r="692" spans="1:74" ht="13.5" customHeight="1">
      <c r="A692" s="1000"/>
      <c r="B692" s="14" t="s">
        <v>69</v>
      </c>
      <c r="C692" s="992" t="str">
        <f>VLOOKUP($C677,'2026年度(1年前期)'!$B$5:$N$208,COLUMN('2026年度(1年前期)'!$G$5)+1,0)&amp;""</f>
        <v>講堂</v>
      </c>
      <c r="D692" s="993"/>
      <c r="E692" s="994" t="str">
        <f>VLOOKUP($C677,'2026年度(2年前期)'!$B$5:$N$208,COLUMN('2026年度(2年前期)'!$G$5)+1,0)&amp;""</f>
        <v>講堂</v>
      </c>
      <c r="F692" s="993"/>
      <c r="G692" s="1060" t="str">
        <f>VLOOKUP($C677,'2026年度(3年前期)'!$B$5:$N$208,COLUMN('2026年度(3年前期)'!$G$5)+1,0)&amp;""</f>
        <v>301</v>
      </c>
      <c r="H692" s="1061"/>
      <c r="I692" s="1060" t="str">
        <f>VLOOKUP($C677,'2026年度(4年前期)'!$B$5:$N$208,COLUMN('2026年度(4年前期)'!$G$5)+1,0)&amp;""</f>
        <v>201</v>
      </c>
      <c r="J692" s="1061"/>
      <c r="K692" s="995" t="str">
        <f>VLOOKUP($C677,'2026年度(助産前期)'!$B$5:$N$208,COLUMN('2026年度(助産前期)'!$G$5)+1,0)&amp;""</f>
        <v/>
      </c>
      <c r="L692" s="995"/>
      <c r="M692" s="992" t="str">
        <f>VLOOKUP($C677,'2026年度(M1前期)'!$B$5:$N$208,COLUMN('2026年度(M1前期)'!$G$5)+1,0)&amp;""</f>
        <v>国際：セミナールーム1　精神：臨床講義室1</v>
      </c>
      <c r="N692" s="993"/>
      <c r="O692" s="995" t="str">
        <f>VLOOKUP($C677,'2026年度(M2前期)'!$B$5:$N$208,COLUMN('2026年度(M2前期)'!$G$5)+1,0)&amp;""</f>
        <v/>
      </c>
      <c r="P692" s="993"/>
      <c r="Q692" s="995" t="str">
        <f>VLOOKUP($C677,'2026年度(D1前期)'!$B$5:$N$208,COLUMN('2026年度(D1前期)'!$G$5)+1,0)&amp;""</f>
        <v/>
      </c>
      <c r="R692" s="993"/>
      <c r="S692" s="995" t="str">
        <f>VLOOKUP($C677,'2026年度(D23前期)'!$B$5:$N$208,COLUMN('2026年度(D23前期)'!$G$5)+1,0)&amp;""</f>
        <v/>
      </c>
      <c r="T692" s="993"/>
      <c r="U692" s="704" t="s">
        <v>89</v>
      </c>
      <c r="Z692" s="1000"/>
      <c r="AA692" s="986"/>
      <c r="AB692" s="974"/>
      <c r="AC692" s="974"/>
      <c r="AD692" s="974"/>
      <c r="AE692" s="974"/>
      <c r="AF692" s="974"/>
      <c r="AG692" s="986"/>
      <c r="AH692" s="974"/>
      <c r="AI692" s="974"/>
      <c r="AJ692" s="974"/>
      <c r="AK692" s="974"/>
      <c r="AL692" s="974"/>
      <c r="AM692" s="974"/>
      <c r="AN692" s="974"/>
      <c r="AO692" s="974"/>
      <c r="AP692" s="974"/>
      <c r="AQ692" s="974"/>
      <c r="AR692" s="974"/>
      <c r="AS692" s="974"/>
      <c r="AT692" s="974"/>
      <c r="AU692" s="974"/>
      <c r="AV692" s="986"/>
      <c r="AW692" s="974"/>
      <c r="AX692" s="974"/>
      <c r="AY692" s="974"/>
      <c r="AZ692" s="986"/>
      <c r="BA692" s="986"/>
      <c r="BB692" s="974"/>
      <c r="BC692" s="974"/>
      <c r="BD692" s="974"/>
      <c r="BE692" s="974"/>
      <c r="BF692" s="974"/>
      <c r="BG692" s="974"/>
      <c r="BH692" s="974"/>
      <c r="BI692" s="986"/>
      <c r="BJ692" s="974"/>
      <c r="BK692" s="974"/>
      <c r="BL692" s="974"/>
      <c r="BM692" s="974"/>
      <c r="BN692" s="974"/>
      <c r="BO692" s="974"/>
      <c r="BP692" s="974"/>
      <c r="BQ692" s="974"/>
      <c r="BR692" s="974"/>
      <c r="BS692" s="974"/>
      <c r="BT692" s="974"/>
      <c r="BU692" s="974"/>
      <c r="BV692" s="974"/>
    </row>
    <row r="693" spans="1:74" ht="13.5" customHeight="1">
      <c r="A693" s="1017"/>
      <c r="B693" s="15" t="s">
        <v>63</v>
      </c>
      <c r="C693" s="1007"/>
      <c r="D693" s="1008"/>
      <c r="E693" s="988"/>
      <c r="F693" s="989"/>
      <c r="G693" s="1071" t="s">
        <v>184</v>
      </c>
      <c r="H693" s="1091"/>
      <c r="I693" s="1071" t="s">
        <v>298</v>
      </c>
      <c r="J693" s="1091"/>
      <c r="K693" s="990"/>
      <c r="L693" s="990"/>
      <c r="M693" s="991"/>
      <c r="N693" s="989"/>
      <c r="O693" s="990"/>
      <c r="P693" s="989"/>
      <c r="Q693" s="990"/>
      <c r="R693" s="989"/>
      <c r="S693" s="990"/>
      <c r="T693" s="989"/>
      <c r="U693" s="704" t="s">
        <v>98</v>
      </c>
      <c r="Z693" s="1001"/>
      <c r="AA693" s="987"/>
      <c r="AB693" s="975"/>
      <c r="AC693" s="975"/>
      <c r="AD693" s="975"/>
      <c r="AE693" s="975"/>
      <c r="AF693" s="975"/>
      <c r="AG693" s="987"/>
      <c r="AH693" s="975"/>
      <c r="AI693" s="975"/>
      <c r="AJ693" s="975"/>
      <c r="AK693" s="975"/>
      <c r="AL693" s="975"/>
      <c r="AM693" s="975"/>
      <c r="AN693" s="975"/>
      <c r="AO693" s="975"/>
      <c r="AP693" s="975"/>
      <c r="AQ693" s="975"/>
      <c r="AR693" s="975"/>
      <c r="AS693" s="975"/>
      <c r="AT693" s="975"/>
      <c r="AU693" s="975"/>
      <c r="AV693" s="987"/>
      <c r="AW693" s="975"/>
      <c r="AX693" s="975"/>
      <c r="AY693" s="975"/>
      <c r="AZ693" s="987"/>
      <c r="BA693" s="987"/>
      <c r="BB693" s="975"/>
      <c r="BC693" s="975"/>
      <c r="BD693" s="975"/>
      <c r="BE693" s="975"/>
      <c r="BF693" s="975"/>
      <c r="BG693" s="975"/>
      <c r="BH693" s="975"/>
      <c r="BI693" s="987"/>
      <c r="BJ693" s="975"/>
      <c r="BK693" s="975"/>
      <c r="BL693" s="975"/>
      <c r="BM693" s="975"/>
      <c r="BN693" s="975"/>
      <c r="BO693" s="975"/>
      <c r="BP693" s="975"/>
      <c r="BQ693" s="975"/>
      <c r="BR693" s="975"/>
      <c r="BS693" s="975"/>
      <c r="BT693" s="975"/>
      <c r="BU693" s="975"/>
      <c r="BV693" s="975"/>
    </row>
    <row r="694" spans="1:74" ht="13.5" customHeight="1">
      <c r="A694" s="1000" t="s">
        <v>75</v>
      </c>
      <c r="B694" s="14" t="s">
        <v>53</v>
      </c>
      <c r="C694" s="1093" t="str">
        <f>VLOOKUP($C677,'2026年度(1年前期)'!$B$5:$N$208,COLUMN('2026年度(1年前期)'!$I$5),0)&amp;""</f>
        <v>人体の構造と機能Ⅱ
(桑名先生①)</v>
      </c>
      <c r="D694" s="1063"/>
      <c r="E694" s="1002" t="str">
        <f>VLOOKUP($C677,'2026年度(2年前期)'!$B$5:$N$208,COLUMN('2026年度(2年前期)'!$I$5),0)&amp;""</f>
        <v/>
      </c>
      <c r="F694" s="997"/>
      <c r="G694" s="1062" t="str">
        <f>VLOOKUP($C677,'2026年度(3年前期)'!$B$5:$N$208,COLUMN('2026年度(3年前期)'!$I$5),0)&amp;""</f>
        <v>英語Ⅴ</v>
      </c>
      <c r="H694" s="1063"/>
      <c r="I694" s="1002" t="str">
        <f>VLOOKUP($C677,'2026年度(4年前期)'!$B$5:$N$208,COLUMN('2026年度(4年前期)'!$I$5),0)&amp;""</f>
        <v>高度先駆的医療看護Ⅲ(精神看護)</v>
      </c>
      <c r="J694" s="997"/>
      <c r="K694" s="998" t="str">
        <f>VLOOKUP($C677,'2026年度(助産前期)'!$B$5:$N$208,COLUMN('2026年度(助産前期)'!$I$5),0)&amp;""</f>
        <v/>
      </c>
      <c r="L694" s="998"/>
      <c r="M694" s="996" t="str">
        <f>VLOOKUP($C677,'2026年度(M1前期)'!$B$5:$N$208,COLUMN('2026年度(M1前期)'!$I$5),0)&amp;""</f>
        <v>国際看護学特論A-Ⅰ
精神看護学特論A-Ⅰ
微生物学特論</v>
      </c>
      <c r="N694" s="997"/>
      <c r="O694" s="998" t="str">
        <f>VLOOKUP($C677,'2026年度(M2前期)'!$B$5:$N$208,COLUMN('2026年度(M2前期)'!$I$5),0)&amp;""</f>
        <v>特別研究</v>
      </c>
      <c r="P694" s="997"/>
      <c r="Q694" s="998" t="str">
        <f>VLOOKUP($C677,'2026年度(D1前期)'!$B$5:$N$208,COLUMN('2026年度(D1前期)'!$I$5),0)&amp;""</f>
        <v>長寿看護学特論Ｂ
感染管理看護学特論Ｂ
成人看護学特論Ｂ</v>
      </c>
      <c r="R694" s="997"/>
      <c r="S694" s="998" t="str">
        <f>VLOOKUP($C677,'2026年度(D23前期)'!$B$5:$N$208,COLUMN('2026年度(D23前期)'!$I$5),0)&amp;""</f>
        <v>特別研究</v>
      </c>
      <c r="T694" s="997"/>
      <c r="U694" s="58"/>
      <c r="V694" s="802" t="s">
        <v>160</v>
      </c>
      <c r="Z694" s="1000" t="str">
        <f>A694</f>
        <v>４時限（15：10～16：40）</v>
      </c>
      <c r="AA694" s="985" t="s">
        <v>393</v>
      </c>
      <c r="AB694" s="973"/>
      <c r="AC694" s="973"/>
      <c r="AD694" s="973"/>
      <c r="AE694" s="973"/>
      <c r="AF694" s="973"/>
      <c r="AG694" s="985" t="s">
        <v>99</v>
      </c>
      <c r="AH694" s="973"/>
      <c r="AI694" s="973"/>
      <c r="AJ694" s="973"/>
      <c r="AK694" s="973"/>
      <c r="AL694" s="973"/>
      <c r="AM694" s="985"/>
      <c r="AN694" s="973"/>
      <c r="AO694" s="973"/>
      <c r="AP694" s="973"/>
      <c r="AQ694" s="973"/>
      <c r="AR694" s="973"/>
      <c r="AS694" s="973"/>
      <c r="AT694" s="973"/>
      <c r="AU694" s="973"/>
      <c r="AV694" s="985" t="s">
        <v>134</v>
      </c>
      <c r="AW694" s="973" t="s">
        <v>389</v>
      </c>
      <c r="AX694" s="973"/>
      <c r="AY694" s="973"/>
      <c r="AZ694" s="973"/>
      <c r="BA694" s="985" t="s">
        <v>390</v>
      </c>
      <c r="BB694" s="973"/>
      <c r="BC694" s="973"/>
      <c r="BD694" s="973"/>
      <c r="BE694" s="973"/>
      <c r="BF694" s="973"/>
      <c r="BG694" s="973"/>
      <c r="BH694" s="973"/>
      <c r="BI694" s="985" t="s">
        <v>391</v>
      </c>
      <c r="BJ694" s="985" t="s">
        <v>394</v>
      </c>
      <c r="BK694" s="973"/>
      <c r="BL694" s="973" t="s">
        <v>173</v>
      </c>
      <c r="BM694" s="973"/>
      <c r="BN694" s="973"/>
      <c r="BO694" s="973"/>
      <c r="BP694" s="973"/>
      <c r="BQ694" s="973"/>
      <c r="BR694" s="973"/>
      <c r="BS694" s="973"/>
      <c r="BT694" s="973"/>
      <c r="BU694" s="973"/>
      <c r="BV694" s="973"/>
    </row>
    <row r="695" spans="1:74" ht="13.5" customHeight="1">
      <c r="A695" s="1000"/>
      <c r="B695" s="14" t="s">
        <v>58</v>
      </c>
      <c r="C695" s="1092" t="str">
        <f>IFERROR(VLOOKUP(C694,科目・教員!$A$1:$B$355,2,0),"")</f>
        <v/>
      </c>
      <c r="D695" s="1061"/>
      <c r="E695" s="994" t="str">
        <f>IFERROR(VLOOKUP(E694,科目・教員!$A$1:$B$355,2,0),"")</f>
        <v/>
      </c>
      <c r="F695" s="993"/>
      <c r="G695" s="1060" t="str">
        <f>IFERROR(VLOOKUP(G694,科目・教員!$A$1:$B$355,2,0),"")</f>
        <v>ﾊﾟｳﾗ･ﾍﾞﾙｳﾞｧﾝｹﾞﾙ</v>
      </c>
      <c r="H695" s="1061"/>
      <c r="I695" s="994" t="str">
        <f>IFERROR(VLOOKUP(I694,科目・教員!$A$1:$B$355,2,0),"")</f>
        <v>森　　真喜子</v>
      </c>
      <c r="J695" s="993"/>
      <c r="K695" s="995" t="str">
        <f>IFERROR(VLOOKUP(K694,科目・教員!$A$1:$B$355,2,0),"")</f>
        <v/>
      </c>
      <c r="L695" s="995"/>
      <c r="M695" s="992" t="str">
        <f>IFERROR(VLOOKUP(M694,科目・教員!$A$1:$B$355,2,0),"")</f>
        <v/>
      </c>
      <c r="N695" s="993"/>
      <c r="O695" s="995" t="str">
        <f>IFERROR(VLOOKUP(O694,科目・教員!$A$1:$B$355,2,0),"")</f>
        <v/>
      </c>
      <c r="P695" s="993"/>
      <c r="Q695" s="995" t="str">
        <f>IFERROR(VLOOKUP(Q694,科目・教員!$A$1:$B$355,2,0),"")</f>
        <v/>
      </c>
      <c r="R695" s="993"/>
      <c r="S695" s="995" t="str">
        <f>IFERROR(VLOOKUP(S694,科目・教員!$A$1:$B$355,2,0),"")</f>
        <v/>
      </c>
      <c r="T695" s="993"/>
      <c r="U695" s="58"/>
      <c r="V695" s="802" t="s">
        <v>286</v>
      </c>
      <c r="Z695" s="1000"/>
      <c r="AA695" s="986"/>
      <c r="AB695" s="974"/>
      <c r="AC695" s="974"/>
      <c r="AD695" s="974"/>
      <c r="AE695" s="974"/>
      <c r="AF695" s="974"/>
      <c r="AG695" s="986"/>
      <c r="AH695" s="974"/>
      <c r="AI695" s="974"/>
      <c r="AJ695" s="974"/>
      <c r="AK695" s="974"/>
      <c r="AL695" s="974"/>
      <c r="AM695" s="986"/>
      <c r="AN695" s="974"/>
      <c r="AO695" s="974"/>
      <c r="AP695" s="974"/>
      <c r="AQ695" s="974"/>
      <c r="AR695" s="974"/>
      <c r="AS695" s="974"/>
      <c r="AT695" s="974"/>
      <c r="AU695" s="974"/>
      <c r="AV695" s="986"/>
      <c r="AW695" s="974"/>
      <c r="AX695" s="974"/>
      <c r="AY695" s="974"/>
      <c r="AZ695" s="974"/>
      <c r="BA695" s="986"/>
      <c r="BB695" s="974"/>
      <c r="BC695" s="974"/>
      <c r="BD695" s="974"/>
      <c r="BE695" s="974"/>
      <c r="BF695" s="974"/>
      <c r="BG695" s="974"/>
      <c r="BH695" s="974"/>
      <c r="BI695" s="986"/>
      <c r="BJ695" s="986"/>
      <c r="BK695" s="974"/>
      <c r="BL695" s="974"/>
      <c r="BM695" s="974"/>
      <c r="BN695" s="974"/>
      <c r="BO695" s="974"/>
      <c r="BP695" s="974"/>
      <c r="BQ695" s="974"/>
      <c r="BR695" s="974"/>
      <c r="BS695" s="974"/>
      <c r="BT695" s="974"/>
      <c r="BU695" s="974"/>
      <c r="BV695" s="974"/>
    </row>
    <row r="696" spans="1:74" ht="13.5" customHeight="1">
      <c r="A696" s="1000"/>
      <c r="B696" s="14" t="s">
        <v>69</v>
      </c>
      <c r="C696" s="1092" t="str">
        <f>VLOOKUP($C677,'2026年度(1年前期)'!$B$5:$N$208,COLUMN('2026年度(1年前期)'!$I$5)+1,0)&amp;""</f>
        <v>101</v>
      </c>
      <c r="D696" s="1061"/>
      <c r="E696" s="994" t="str">
        <f>VLOOKUP($C677,'2026年度(2年前期)'!$B$5:$N$208,COLUMN('2026年度(2年前期)'!$I$5)+1,0)&amp;""</f>
        <v/>
      </c>
      <c r="F696" s="993"/>
      <c r="G696" s="1060" t="str">
        <f>VLOOKUP($C677,'2026年度(3年前期)'!$B$5:$N$208,COLUMN('2026年度(3年前期)'!$I$5)+1,0)&amp;""</f>
        <v>301</v>
      </c>
      <c r="H696" s="1061"/>
      <c r="I696" s="994" t="str">
        <f>VLOOKUP($C677,'2026年度(4年前期)'!$B$5:$N$208,COLUMN('2026年度(4年前期)'!$I$5)+1,0)&amp;""</f>
        <v>201</v>
      </c>
      <c r="J696" s="993"/>
      <c r="K696" s="995" t="str">
        <f>VLOOKUP($C677,'2026年度(助産前期)'!$B$5:$N$208,COLUMN('2026年度(助産前期)'!$I$5)+1,0)&amp;""</f>
        <v/>
      </c>
      <c r="L696" s="995"/>
      <c r="M696" s="992" t="str">
        <f>VLOOKUP($C677,'2026年度(M1前期)'!$B$5:$N$208,COLUMN('2026年度(M1前期)'!$I$5)+1,0)&amp;""</f>
        <v>国際：セミナールーム1　精神：臨床講義室1</v>
      </c>
      <c r="N696" s="993"/>
      <c r="O696" s="995" t="str">
        <f>VLOOKUP($C677,'2026年度(M2前期)'!$B$5:$N$208,COLUMN('2026年度(M2前期)'!$I$5)+1,0)&amp;""</f>
        <v/>
      </c>
      <c r="P696" s="993"/>
      <c r="Q696" s="995" t="str">
        <f>VLOOKUP($C677,'2026年度(D1前期)'!$B$5:$N$208,COLUMN('2026年度(D1前期)'!$I$5)+1,0)&amp;""</f>
        <v>成人:セミナールーム2</v>
      </c>
      <c r="R696" s="993"/>
      <c r="S696" s="995" t="str">
        <f>VLOOKUP($C677,'2026年度(D23前期)'!$B$5:$N$208,COLUMN('2026年度(D23前期)'!$I$5)+1,0)&amp;""</f>
        <v/>
      </c>
      <c r="T696" s="993"/>
      <c r="U696" s="58"/>
      <c r="V696" s="802" t="s">
        <v>173</v>
      </c>
      <c r="Z696" s="1000"/>
      <c r="AA696" s="986"/>
      <c r="AB696" s="974"/>
      <c r="AC696" s="974"/>
      <c r="AD696" s="974"/>
      <c r="AE696" s="974"/>
      <c r="AF696" s="974"/>
      <c r="AG696" s="986"/>
      <c r="AH696" s="974"/>
      <c r="AI696" s="974"/>
      <c r="AJ696" s="974"/>
      <c r="AK696" s="974"/>
      <c r="AL696" s="974"/>
      <c r="AM696" s="986"/>
      <c r="AN696" s="974"/>
      <c r="AO696" s="974"/>
      <c r="AP696" s="974"/>
      <c r="AQ696" s="974"/>
      <c r="AR696" s="974"/>
      <c r="AS696" s="974"/>
      <c r="AT696" s="974"/>
      <c r="AU696" s="974"/>
      <c r="AV696" s="986"/>
      <c r="AW696" s="974"/>
      <c r="AX696" s="974"/>
      <c r="AY696" s="974"/>
      <c r="AZ696" s="974"/>
      <c r="BA696" s="986"/>
      <c r="BB696" s="974"/>
      <c r="BC696" s="974"/>
      <c r="BD696" s="974"/>
      <c r="BE696" s="974"/>
      <c r="BF696" s="974"/>
      <c r="BG696" s="974"/>
      <c r="BH696" s="974"/>
      <c r="BI696" s="986"/>
      <c r="BJ696" s="986"/>
      <c r="BK696" s="974"/>
      <c r="BL696" s="974"/>
      <c r="BM696" s="974"/>
      <c r="BN696" s="974"/>
      <c r="BO696" s="974"/>
      <c r="BP696" s="974"/>
      <c r="BQ696" s="974"/>
      <c r="BR696" s="974"/>
      <c r="BS696" s="974"/>
      <c r="BT696" s="974"/>
      <c r="BU696" s="974"/>
      <c r="BV696" s="974"/>
    </row>
    <row r="697" spans="1:74" ht="13.5" customHeight="1">
      <c r="A697" s="1001"/>
      <c r="B697" s="15" t="s">
        <v>63</v>
      </c>
      <c r="C697" s="1085" t="s">
        <v>298</v>
      </c>
      <c r="D697" s="1086"/>
      <c r="E697" s="988"/>
      <c r="F697" s="989"/>
      <c r="G697" s="1071" t="s">
        <v>184</v>
      </c>
      <c r="H697" s="1091"/>
      <c r="I697" s="988"/>
      <c r="J697" s="989"/>
      <c r="K697" s="990"/>
      <c r="L697" s="990"/>
      <c r="M697" s="991"/>
      <c r="N697" s="989"/>
      <c r="O697" s="990"/>
      <c r="P697" s="989"/>
      <c r="Q697" s="990"/>
      <c r="R697" s="989"/>
      <c r="S697" s="990"/>
      <c r="T697" s="989"/>
      <c r="U697" s="58"/>
      <c r="V697" s="802" t="s">
        <v>205</v>
      </c>
      <c r="Z697" s="1001"/>
      <c r="AA697" s="987"/>
      <c r="AB697" s="975"/>
      <c r="AC697" s="975"/>
      <c r="AD697" s="975"/>
      <c r="AE697" s="975"/>
      <c r="AF697" s="975"/>
      <c r="AG697" s="987"/>
      <c r="AH697" s="975"/>
      <c r="AI697" s="975"/>
      <c r="AJ697" s="975"/>
      <c r="AK697" s="975"/>
      <c r="AL697" s="975"/>
      <c r="AM697" s="987"/>
      <c r="AN697" s="975"/>
      <c r="AO697" s="975"/>
      <c r="AP697" s="975"/>
      <c r="AQ697" s="975"/>
      <c r="AR697" s="975"/>
      <c r="AS697" s="975"/>
      <c r="AT697" s="975"/>
      <c r="AU697" s="975"/>
      <c r="AV697" s="987"/>
      <c r="AW697" s="975"/>
      <c r="AX697" s="975"/>
      <c r="AY697" s="975"/>
      <c r="AZ697" s="975"/>
      <c r="BA697" s="987"/>
      <c r="BB697" s="975"/>
      <c r="BC697" s="975"/>
      <c r="BD697" s="975"/>
      <c r="BE697" s="975"/>
      <c r="BF697" s="975"/>
      <c r="BG697" s="975"/>
      <c r="BH697" s="975"/>
      <c r="BI697" s="987"/>
      <c r="BJ697" s="987"/>
      <c r="BK697" s="975"/>
      <c r="BL697" s="975"/>
      <c r="BM697" s="975"/>
      <c r="BN697" s="975"/>
      <c r="BO697" s="975"/>
      <c r="BP697" s="975"/>
      <c r="BQ697" s="975"/>
      <c r="BR697" s="975"/>
      <c r="BS697" s="975"/>
      <c r="BT697" s="975"/>
      <c r="BU697" s="975"/>
      <c r="BV697" s="975"/>
    </row>
    <row r="698" spans="1:74" ht="13.5" customHeight="1">
      <c r="A698" s="1000" t="s">
        <v>78</v>
      </c>
      <c r="B698" s="14" t="s">
        <v>53</v>
      </c>
      <c r="C698" s="1093" t="str">
        <f>VLOOKUP($C677,'2026年度(1年前期)'!$B$5:$N$208,COLUMN('2026年度(1年前期)'!$K$5),0)&amp;""</f>
        <v>スペイン語</v>
      </c>
      <c r="D698" s="1063"/>
      <c r="E698" s="1002" t="str">
        <f>VLOOKUP($C677,'2026年度(2年前期)'!$B$5:$N$208,COLUMN('2026年度(2年前期)'!$K$5),0)&amp;""</f>
        <v/>
      </c>
      <c r="F698" s="997"/>
      <c r="G698" s="1002" t="str">
        <f>VLOOKUP($C677,'2026年度(3年前期)'!$B$5:$N$208,COLUMN('2026年度(3年前期)'!$K$5),0)&amp;""</f>
        <v/>
      </c>
      <c r="H698" s="997"/>
      <c r="I698" s="1002" t="str">
        <f>VLOOKUP($C677,'2026年度(4年前期)'!$B$5:$N$208,COLUMN('2026年度(4年前期)'!$K$5),0)&amp;""</f>
        <v>卒業研究Ⅰ</v>
      </c>
      <c r="J698" s="997"/>
      <c r="K698" s="998" t="str">
        <f>VLOOKUP($C677,'2026年度(助産前期)'!$B$5:$N$208,COLUMN('2026年度(助産前期)'!$K$5),0)&amp;""</f>
        <v/>
      </c>
      <c r="L698" s="998"/>
      <c r="M698" s="996" t="str">
        <f>VLOOKUP($C677,'2026年度(M1前期)'!$B$5:$N$208,COLUMN('2026年度(M1前期)'!$K$5),0)&amp;""</f>
        <v/>
      </c>
      <c r="N698" s="997"/>
      <c r="O698" s="998" t="str">
        <f>VLOOKUP($C677,'2026年度(M2前期)'!$B$5:$N$208,COLUMN('2026年度(M2前期)'!$K$5),0)&amp;""</f>
        <v/>
      </c>
      <c r="P698" s="997"/>
      <c r="Q698" s="998" t="str">
        <f>VLOOKUP($C677,'2026年度(D1前期)'!$B$5:$N$208,COLUMN('2026年度(D1前期)'!$K$5),0)&amp;""</f>
        <v/>
      </c>
      <c r="R698" s="997"/>
      <c r="S698" s="998" t="str">
        <f>VLOOKUP($C677,'2026年度(D23前期)'!$B$5:$N$208,COLUMN('2026年度(D23前期)'!$K$5),0)&amp;""</f>
        <v/>
      </c>
      <c r="T698" s="997"/>
      <c r="U698" s="56"/>
      <c r="X698" s="866" t="s">
        <v>395</v>
      </c>
      <c r="Y698" s="823" t="s">
        <v>253</v>
      </c>
      <c r="Z698" s="1000" t="str">
        <f>A698</f>
        <v>５時限（16：50～18：20）</v>
      </c>
      <c r="AA698" s="973" t="s">
        <v>251</v>
      </c>
      <c r="AB698" s="973"/>
      <c r="AC698" s="973"/>
      <c r="AD698" s="973"/>
      <c r="AE698" s="973"/>
      <c r="AF698" s="973"/>
      <c r="AG698" s="973"/>
      <c r="AH698" s="973"/>
      <c r="AI698" s="973"/>
      <c r="AJ698" s="973"/>
      <c r="AK698" s="973"/>
      <c r="AL698" s="973"/>
      <c r="AM698" s="973" t="s">
        <v>335</v>
      </c>
      <c r="AN698" s="973"/>
      <c r="AO698" s="973"/>
      <c r="AP698" s="973"/>
      <c r="AQ698" s="973"/>
      <c r="AR698" s="973"/>
      <c r="AS698" s="973"/>
      <c r="AT698" s="973"/>
      <c r="AU698" s="973"/>
      <c r="AV698" s="985" t="s">
        <v>134</v>
      </c>
      <c r="AW698" s="973"/>
      <c r="AX698" s="973"/>
      <c r="AY698" s="973"/>
      <c r="AZ698" s="973"/>
      <c r="BA698" s="985"/>
      <c r="BB698" s="973"/>
      <c r="BC698" s="973"/>
      <c r="BD698" s="973"/>
      <c r="BE698" s="973"/>
      <c r="BF698" s="973"/>
      <c r="BG698" s="973"/>
      <c r="BH698" s="973"/>
      <c r="BI698" s="973"/>
      <c r="BJ698" s="973"/>
      <c r="BK698" s="973"/>
      <c r="BL698" s="973"/>
      <c r="BM698" s="973"/>
      <c r="BN698" s="973"/>
      <c r="BO698" s="973" t="s">
        <v>254</v>
      </c>
      <c r="BP698" s="973"/>
      <c r="BQ698" s="973"/>
      <c r="BR698" s="973"/>
      <c r="BS698" s="973"/>
      <c r="BT698" s="973"/>
      <c r="BU698" s="973"/>
      <c r="BV698" s="973"/>
    </row>
    <row r="699" spans="1:74" ht="13.5" customHeight="1">
      <c r="A699" s="1000"/>
      <c r="B699" s="14" t="s">
        <v>58</v>
      </c>
      <c r="C699" s="1092" t="str">
        <f>IFERROR(VLOOKUP(C698,科目・教員!$A$1:$B$355,2,0),"")</f>
        <v>上村　淳志</v>
      </c>
      <c r="D699" s="1061"/>
      <c r="E699" s="994" t="str">
        <f>IFERROR(VLOOKUP(E698,科目・教員!$A$1:$B$355,2,0),"")</f>
        <v/>
      </c>
      <c r="F699" s="993"/>
      <c r="G699" s="994" t="str">
        <f>IFERROR(VLOOKUP(G698,科目・教員!$A$1:$B$355,2,0),"")</f>
        <v/>
      </c>
      <c r="H699" s="993"/>
      <c r="I699" s="994" t="str">
        <f>IFERROR(VLOOKUP(I698,科目・教員!$A$1:$B$355,2,0),"")</f>
        <v>各担当教員</v>
      </c>
      <c r="J699" s="993"/>
      <c r="K699" s="995" t="str">
        <f>IFERROR(VLOOKUP(K698,科目・教員!$A$1:$B$355,2,0),"")</f>
        <v/>
      </c>
      <c r="L699" s="995"/>
      <c r="M699" s="992" t="str">
        <f>IFERROR(VLOOKUP(M698,科目・教員!$A$1:$B$355,2,0),"")</f>
        <v/>
      </c>
      <c r="N699" s="993"/>
      <c r="O699" s="995" t="str">
        <f>IFERROR(VLOOKUP(O698,科目・教員!$A$1:$B$355,2,0),"")</f>
        <v/>
      </c>
      <c r="P699" s="993"/>
      <c r="Q699" s="995" t="str">
        <f>IFERROR(VLOOKUP(Q698,科目・教員!$A$1:$B$355,2,0),"")</f>
        <v/>
      </c>
      <c r="R699" s="993"/>
      <c r="S699" s="995" t="str">
        <f>IFERROR(VLOOKUP(S698,科目・教員!$A$1:$B$355,2,0),"")</f>
        <v/>
      </c>
      <c r="T699" s="993"/>
      <c r="U699" s="56"/>
      <c r="X699" s="866" t="s">
        <v>335</v>
      </c>
      <c r="Y699" s="823" t="s">
        <v>254</v>
      </c>
      <c r="Z699" s="1000"/>
      <c r="AA699" s="974"/>
      <c r="AB699" s="974"/>
      <c r="AC699" s="974"/>
      <c r="AD699" s="974"/>
      <c r="AE699" s="974"/>
      <c r="AF699" s="974"/>
      <c r="AG699" s="974"/>
      <c r="AH699" s="974"/>
      <c r="AI699" s="974"/>
      <c r="AJ699" s="974"/>
      <c r="AK699" s="974"/>
      <c r="AL699" s="974"/>
      <c r="AM699" s="974"/>
      <c r="AN699" s="974"/>
      <c r="AO699" s="974"/>
      <c r="AP699" s="974"/>
      <c r="AQ699" s="974"/>
      <c r="AR699" s="974"/>
      <c r="AS699" s="974"/>
      <c r="AT699" s="974"/>
      <c r="AU699" s="974"/>
      <c r="AV699" s="986"/>
      <c r="AW699" s="974"/>
      <c r="AX699" s="974"/>
      <c r="AY699" s="974"/>
      <c r="AZ699" s="974"/>
      <c r="BA699" s="986"/>
      <c r="BB699" s="974"/>
      <c r="BC699" s="974"/>
      <c r="BD699" s="974"/>
      <c r="BE699" s="974"/>
      <c r="BF699" s="974"/>
      <c r="BG699" s="974"/>
      <c r="BH699" s="974"/>
      <c r="BI699" s="974"/>
      <c r="BJ699" s="974"/>
      <c r="BK699" s="974"/>
      <c r="BL699" s="974"/>
      <c r="BM699" s="974"/>
      <c r="BN699" s="974"/>
      <c r="BO699" s="974"/>
      <c r="BP699" s="974"/>
      <c r="BQ699" s="974"/>
      <c r="BR699" s="974"/>
      <c r="BS699" s="974"/>
      <c r="BT699" s="974"/>
      <c r="BU699" s="974"/>
      <c r="BV699" s="974"/>
    </row>
    <row r="700" spans="1:74" ht="13.5" customHeight="1">
      <c r="A700" s="1000"/>
      <c r="B700" s="14" t="s">
        <v>69</v>
      </c>
      <c r="C700" s="1092" t="str">
        <f>VLOOKUP($C677,'2026年度(1年前期)'!$B$5:$N$208,COLUMN('2026年度(1年前期)'!$K$5)+1,0)&amp;""</f>
        <v>101</v>
      </c>
      <c r="D700" s="1061"/>
      <c r="E700" s="994" t="str">
        <f>VLOOKUP($C677,'2026年度(2年前期)'!$B$5:$N$208,COLUMN('2026年度(2年前期)'!$K$5)+1,0)&amp;""</f>
        <v/>
      </c>
      <c r="F700" s="993"/>
      <c r="G700" s="994" t="str">
        <f>VLOOKUP($C677,'2026年度(3年前期)'!$B$5:$N$208,COLUMN('2026年度(3年前期)'!$K$5)+1,0)&amp;""</f>
        <v/>
      </c>
      <c r="H700" s="993"/>
      <c r="I700" s="994" t="str">
        <f>VLOOKUP($C677,'2026年度(4年前期)'!$B$5:$N$208,COLUMN('2026年度(4年前期)'!$K$5)+1,0)&amp;""</f>
        <v/>
      </c>
      <c r="J700" s="993"/>
      <c r="K700" s="995" t="str">
        <f>VLOOKUP($C677,'2026年度(助産前期)'!$B$5:$N$208,COLUMN('2026年度(助産前期)'!$K$5)+1,0)&amp;""</f>
        <v/>
      </c>
      <c r="L700" s="995"/>
      <c r="M700" s="992" t="str">
        <f>VLOOKUP($C677,'2026年度(M1前期)'!$B$5:$N$208,COLUMN('2026年度(M1前期)'!$K$5)+1,0)&amp;""</f>
        <v/>
      </c>
      <c r="N700" s="993"/>
      <c r="O700" s="995" t="str">
        <f>VLOOKUP($C677,'2026年度(M2前期)'!$B$5:$N$208,COLUMN('2026年度(M2前期)'!$K$5)+1,0)&amp;""</f>
        <v/>
      </c>
      <c r="P700" s="993"/>
      <c r="Q700" s="995" t="str">
        <f>VLOOKUP($C677,'2026年度(D1前期)'!$B$5:$N$208,COLUMN('2026年度(D1前期)'!$K$5)+1,0)&amp;""</f>
        <v/>
      </c>
      <c r="R700" s="993"/>
      <c r="S700" s="995" t="str">
        <f>VLOOKUP($C677,'2026年度(D23前期)'!$B$5:$N$208,COLUMN('2026年度(D23前期)'!$K$5)+1,0)&amp;""</f>
        <v/>
      </c>
      <c r="T700" s="993"/>
      <c r="U700" s="56"/>
      <c r="X700" s="866" t="s">
        <v>62</v>
      </c>
      <c r="Y700" s="823" t="s">
        <v>225</v>
      </c>
      <c r="Z700" s="1000"/>
      <c r="AA700" s="974"/>
      <c r="AB700" s="974"/>
      <c r="AC700" s="974"/>
      <c r="AD700" s="974"/>
      <c r="AE700" s="974"/>
      <c r="AF700" s="974"/>
      <c r="AG700" s="974"/>
      <c r="AH700" s="974"/>
      <c r="AI700" s="974"/>
      <c r="AJ700" s="974"/>
      <c r="AK700" s="974"/>
      <c r="AL700" s="974"/>
      <c r="AM700" s="974"/>
      <c r="AN700" s="974"/>
      <c r="AO700" s="974"/>
      <c r="AP700" s="974"/>
      <c r="AQ700" s="974"/>
      <c r="AR700" s="974"/>
      <c r="AS700" s="974"/>
      <c r="AT700" s="974"/>
      <c r="AU700" s="974"/>
      <c r="AV700" s="986"/>
      <c r="AW700" s="974"/>
      <c r="AX700" s="974"/>
      <c r="AY700" s="974"/>
      <c r="AZ700" s="974"/>
      <c r="BA700" s="986"/>
      <c r="BB700" s="974"/>
      <c r="BC700" s="974"/>
      <c r="BD700" s="974"/>
      <c r="BE700" s="974"/>
      <c r="BF700" s="974"/>
      <c r="BG700" s="974"/>
      <c r="BH700" s="974"/>
      <c r="BI700" s="974"/>
      <c r="BJ700" s="974"/>
      <c r="BK700" s="974"/>
      <c r="BL700" s="974"/>
      <c r="BM700" s="974"/>
      <c r="BN700" s="974"/>
      <c r="BO700" s="974"/>
      <c r="BP700" s="974"/>
      <c r="BQ700" s="974"/>
      <c r="BR700" s="974"/>
      <c r="BS700" s="974"/>
      <c r="BT700" s="974"/>
      <c r="BU700" s="974"/>
      <c r="BV700" s="974"/>
    </row>
    <row r="701" spans="1:74" ht="13.5" customHeight="1">
      <c r="A701" s="1001"/>
      <c r="B701" s="15" t="s">
        <v>63</v>
      </c>
      <c r="C701" s="1090" t="s">
        <v>252</v>
      </c>
      <c r="D701" s="1091"/>
      <c r="E701" s="988"/>
      <c r="F701" s="989"/>
      <c r="G701" s="988"/>
      <c r="H701" s="989"/>
      <c r="I701" s="988"/>
      <c r="J701" s="989"/>
      <c r="K701" s="990"/>
      <c r="L701" s="990"/>
      <c r="M701" s="991"/>
      <c r="N701" s="989"/>
      <c r="O701" s="990"/>
      <c r="P701" s="989"/>
      <c r="Q701" s="990"/>
      <c r="R701" s="989"/>
      <c r="S701" s="990"/>
      <c r="T701" s="989"/>
      <c r="U701" s="57"/>
      <c r="V701" s="19"/>
      <c r="W701" s="19"/>
      <c r="X701" s="866"/>
      <c r="Y701" s="824"/>
      <c r="Z701" s="1001"/>
      <c r="AA701" s="975"/>
      <c r="AB701" s="975"/>
      <c r="AC701" s="975"/>
      <c r="AD701" s="975"/>
      <c r="AE701" s="975"/>
      <c r="AF701" s="975"/>
      <c r="AG701" s="975"/>
      <c r="AH701" s="975"/>
      <c r="AI701" s="975"/>
      <c r="AJ701" s="975"/>
      <c r="AK701" s="975"/>
      <c r="AL701" s="975"/>
      <c r="AM701" s="975"/>
      <c r="AN701" s="975"/>
      <c r="AO701" s="975"/>
      <c r="AP701" s="975"/>
      <c r="AQ701" s="975"/>
      <c r="AR701" s="975"/>
      <c r="AS701" s="975"/>
      <c r="AT701" s="975"/>
      <c r="AU701" s="975"/>
      <c r="AV701" s="987"/>
      <c r="AW701" s="975"/>
      <c r="AX701" s="975"/>
      <c r="AY701" s="975"/>
      <c r="AZ701" s="975"/>
      <c r="BA701" s="987"/>
      <c r="BB701" s="975"/>
      <c r="BC701" s="975"/>
      <c r="BD701" s="975"/>
      <c r="BE701" s="975"/>
      <c r="BF701" s="975"/>
      <c r="BG701" s="975"/>
      <c r="BH701" s="975"/>
      <c r="BI701" s="975"/>
      <c r="BJ701" s="975"/>
      <c r="BK701" s="975"/>
      <c r="BL701" s="975"/>
      <c r="BM701" s="975"/>
      <c r="BN701" s="975"/>
      <c r="BO701" s="975"/>
      <c r="BP701" s="975"/>
      <c r="BQ701" s="975"/>
      <c r="BR701" s="975"/>
      <c r="BS701" s="975"/>
      <c r="BT701" s="975"/>
      <c r="BU701" s="975"/>
      <c r="BV701" s="975"/>
    </row>
    <row r="702" spans="1:74" ht="18">
      <c r="A702" s="20"/>
      <c r="B702" s="21"/>
      <c r="C702" s="1050">
        <f>C677+1</f>
        <v>46141</v>
      </c>
      <c r="D702" s="1050"/>
      <c r="E702" s="1050"/>
      <c r="F702" s="1050"/>
      <c r="G702" s="1050"/>
      <c r="H702" s="1050"/>
      <c r="I702" s="1050"/>
      <c r="J702" s="1050"/>
      <c r="K702" s="1050"/>
      <c r="L702" s="1050"/>
      <c r="M702" s="1050"/>
      <c r="N702" s="1050"/>
      <c r="O702" s="1050"/>
      <c r="P702" s="1050"/>
      <c r="Q702" s="1050"/>
      <c r="R702" s="1050"/>
      <c r="S702" s="1050"/>
      <c r="T702" s="1050"/>
      <c r="U702" s="1133">
        <f>C702</f>
        <v>46141</v>
      </c>
      <c r="V702" s="1134"/>
      <c r="W702" s="1134"/>
      <c r="X702" s="1134"/>
      <c r="Y702" s="1134"/>
      <c r="Z702" s="1135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1000" t="s">
        <v>52</v>
      </c>
      <c r="B703" s="11" t="s">
        <v>53</v>
      </c>
      <c r="C703" s="1011" t="str">
        <f>VLOOKUP($C702,'2026年度(1年前期)'!$B$5:$N$208,COLUMN('2026年度(1年前期)'!$C$5),0)&amp;""</f>
        <v/>
      </c>
      <c r="D703" s="1012"/>
      <c r="E703" s="1018" t="str">
        <f>VLOOKUP($C702,'2026年度(2年前期)'!$B$5:$N$208,COLUMN('2026年度(2年前期)'!$C$5),0)&amp;""</f>
        <v/>
      </c>
      <c r="F703" s="1012"/>
      <c r="G703" s="1018" t="str">
        <f>VLOOKUP($C702,'2026年度(3年前期)'!$B$5:$N$208,COLUMN('2026年度(3年前期)'!$C$5),0)&amp;""</f>
        <v/>
      </c>
      <c r="H703" s="1012"/>
      <c r="I703" s="1018" t="str">
        <f>VLOOKUP($C702,'2026年度(4年前期)'!$B$5:$N$208,COLUMN('2026年度(4年前期)'!$C$5),0)&amp;""</f>
        <v/>
      </c>
      <c r="J703" s="1012"/>
      <c r="K703" s="997" t="str">
        <f>VLOOKUP($C702,'2026年度(助産前期)'!$B$5:$N$208,COLUMN('2026年度(助産前期)'!$C$5),0)&amp;""</f>
        <v/>
      </c>
      <c r="L703" s="1029"/>
      <c r="M703" s="1036" t="str">
        <f>VLOOKUP($C702,'2026年度(M1前期)'!$B$5:$N$208,COLUMN('2026年度(M1前期)'!$C$5),0)&amp;""</f>
        <v/>
      </c>
      <c r="N703" s="1029"/>
      <c r="O703" s="1018" t="str">
        <f>VLOOKUP($C702,'2026年度(M2前期)'!$B$5:$N$208,COLUMN('2026年度(M2前期)'!$C$5),0)&amp;""</f>
        <v/>
      </c>
      <c r="P703" s="1012"/>
      <c r="Q703" s="1018" t="str">
        <f>VLOOKUP($C702,'2026年度(D1前期)'!$B$5:$N$208,COLUMN('2026年度(D1前期)'!$C$5),0)&amp;""</f>
        <v/>
      </c>
      <c r="R703" s="1012"/>
      <c r="S703" s="997" t="str">
        <f>VLOOKUP($C702,'2026年度(D23前期)'!$B$5:$N$208,COLUMN('2026年度(D23前期)'!$C$5),0)&amp;""</f>
        <v/>
      </c>
      <c r="T703" s="1012"/>
      <c r="U703" s="56"/>
      <c r="Y703" s="33"/>
      <c r="Z703" s="999" t="str">
        <f>A703</f>
        <v xml:space="preserve">１時限（09：20～10：50） </v>
      </c>
      <c r="AA703" s="1136"/>
      <c r="AB703" s="1136"/>
      <c r="AC703" s="1136"/>
      <c r="AD703" s="1136"/>
      <c r="AE703" s="1136"/>
      <c r="AF703" s="1136"/>
      <c r="AG703" s="1136"/>
      <c r="AH703" s="1136"/>
      <c r="AI703" s="1136"/>
      <c r="AJ703" s="1136"/>
      <c r="AK703" s="1136"/>
      <c r="AL703" s="1136"/>
      <c r="AM703" s="1136"/>
      <c r="AN703" s="1136"/>
      <c r="AO703" s="1136"/>
      <c r="AP703" s="1136"/>
      <c r="AQ703" s="1136"/>
      <c r="AR703" s="1136"/>
      <c r="AS703" s="1136"/>
      <c r="AT703" s="1136"/>
      <c r="AU703" s="1136"/>
      <c r="AV703" s="1136"/>
      <c r="AW703" s="1136"/>
      <c r="AX703" s="1136"/>
      <c r="AY703" s="1136"/>
      <c r="AZ703" s="1136"/>
      <c r="BA703" s="1136"/>
      <c r="BB703" s="1136"/>
      <c r="BC703" s="1136"/>
      <c r="BD703" s="1136"/>
      <c r="BE703" s="1136"/>
      <c r="BF703" s="1136"/>
      <c r="BG703" s="1136"/>
      <c r="BH703" s="1136"/>
      <c r="BI703" s="1136"/>
      <c r="BJ703" s="1136"/>
      <c r="BK703" s="973"/>
      <c r="BL703" s="973"/>
      <c r="BM703" s="973"/>
      <c r="BN703" s="1136"/>
      <c r="BO703" s="1136"/>
      <c r="BP703" s="1136"/>
      <c r="BQ703" s="1136"/>
      <c r="BR703" s="1136"/>
      <c r="BS703" s="1136"/>
      <c r="BT703" s="1136"/>
      <c r="BU703" s="1136"/>
      <c r="BV703" s="1136"/>
    </row>
    <row r="704" spans="1:74" ht="13.5" customHeight="1">
      <c r="A704" s="1000"/>
      <c r="B704" s="14" t="s">
        <v>58</v>
      </c>
      <c r="C704" s="1014" t="str">
        <f>IFERROR(VLOOKUP(C703,科目・教員!$A$1:$B$355,2,0),"")</f>
        <v/>
      </c>
      <c r="D704" s="1013"/>
      <c r="E704" s="1025" t="str">
        <f>IFERROR(VLOOKUP(E703,科目・教員!$A$1:$B$355,2,0),"")</f>
        <v/>
      </c>
      <c r="F704" s="1013"/>
      <c r="G704" s="1025" t="str">
        <f>IFERROR(VLOOKUP(G703,科目・教員!$A$1:$B$355,2,0),"")</f>
        <v/>
      </c>
      <c r="H704" s="1013"/>
      <c r="I704" s="1025" t="str">
        <f>IFERROR(VLOOKUP(I703,科目・教員!$A$1:$B$355,2,0),"")</f>
        <v/>
      </c>
      <c r="J704" s="1013"/>
      <c r="K704" s="993" t="str">
        <f>IFERROR(VLOOKUP(K703,科目・教員!$A$1:$B$355,2,0),"")</f>
        <v/>
      </c>
      <c r="L704" s="1026"/>
      <c r="M704" s="1032" t="str">
        <f>IFERROR(VLOOKUP(M703,科目・教員!$A$1:$B$355,2,0),"")</f>
        <v/>
      </c>
      <c r="N704" s="1013"/>
      <c r="O704" s="1025" t="str">
        <f>IFERROR(VLOOKUP(O703,科目・教員!$A$1:$B$355,2,0),"")</f>
        <v/>
      </c>
      <c r="P704" s="1013"/>
      <c r="Q704" s="1025" t="str">
        <f>IFERROR(VLOOKUP(Q703,科目・教員!$A$1:$B$355,2,0),"")</f>
        <v/>
      </c>
      <c r="R704" s="1013"/>
      <c r="S704" s="993" t="str">
        <f>IFERROR(VLOOKUP(S703,科目・教員!$A$1:$B$355,2,0),"")</f>
        <v/>
      </c>
      <c r="T704" s="1013"/>
      <c r="U704" s="56"/>
      <c r="Y704" s="33"/>
      <c r="Z704" s="1000"/>
      <c r="AA704" s="1137"/>
      <c r="AB704" s="1137"/>
      <c r="AC704" s="1137"/>
      <c r="AD704" s="1137"/>
      <c r="AE704" s="1137"/>
      <c r="AF704" s="1137"/>
      <c r="AG704" s="1137"/>
      <c r="AH704" s="1137"/>
      <c r="AI704" s="1137"/>
      <c r="AJ704" s="1137"/>
      <c r="AK704" s="1137"/>
      <c r="AL704" s="1137"/>
      <c r="AM704" s="1137"/>
      <c r="AN704" s="1137"/>
      <c r="AO704" s="1137"/>
      <c r="AP704" s="1137"/>
      <c r="AQ704" s="1137"/>
      <c r="AR704" s="1137"/>
      <c r="AS704" s="1137"/>
      <c r="AT704" s="1137"/>
      <c r="AU704" s="1137"/>
      <c r="AV704" s="1137"/>
      <c r="AW704" s="1137"/>
      <c r="AX704" s="1137"/>
      <c r="AY704" s="1137"/>
      <c r="AZ704" s="1137"/>
      <c r="BA704" s="1137"/>
      <c r="BB704" s="1137"/>
      <c r="BC704" s="1137"/>
      <c r="BD704" s="1137"/>
      <c r="BE704" s="1137"/>
      <c r="BF704" s="1137"/>
      <c r="BG704" s="1137"/>
      <c r="BH704" s="1137"/>
      <c r="BI704" s="1137"/>
      <c r="BJ704" s="1137"/>
      <c r="BK704" s="974"/>
      <c r="BL704" s="974"/>
      <c r="BM704" s="974"/>
      <c r="BN704" s="1137"/>
      <c r="BO704" s="1137"/>
      <c r="BP704" s="1137"/>
      <c r="BQ704" s="1137"/>
      <c r="BR704" s="1137"/>
      <c r="BS704" s="1137"/>
      <c r="BT704" s="1137"/>
      <c r="BU704" s="1137"/>
      <c r="BV704" s="1137"/>
    </row>
    <row r="705" spans="1:74" ht="13.5" customHeight="1">
      <c r="A705" s="1000"/>
      <c r="B705" s="14" t="s">
        <v>69</v>
      </c>
      <c r="C705" s="1014" t="str">
        <f>VLOOKUP($C702,'2026年度(1年前期)'!$B$5:$N$208,COLUMN('2026年度(1年前期)'!$C$5)+1,0)&amp;""</f>
        <v/>
      </c>
      <c r="D705" s="1013"/>
      <c r="E705" s="1025" t="str">
        <f>VLOOKUP($C702,'2026年度(2年前期)'!$B$5:$N$208,COLUMN('2026年度(2年前期)'!$C$5)+1,0)&amp;""</f>
        <v/>
      </c>
      <c r="F705" s="1013"/>
      <c r="G705" s="1025" t="str">
        <f>VLOOKUP($C702,'2026年度(3年前期)'!$B$5:$N$208,COLUMN('2026年度(3年前期)'!$C$5)+1,0)&amp;""</f>
        <v/>
      </c>
      <c r="H705" s="1013"/>
      <c r="I705" s="1025" t="str">
        <f>VLOOKUP($C702,'2026年度(4年前期)'!$B$5:$N$208,COLUMN('2026年度(4年前期)'!$C$5)+1,0)&amp;""</f>
        <v/>
      </c>
      <c r="J705" s="1013"/>
      <c r="K705" s="993" t="str">
        <f>VLOOKUP($C702,'2026年度(助産前期)'!$B$5:$N$208,COLUMN('2026年度(助産前期)'!$C$5)+1,0)&amp;""</f>
        <v/>
      </c>
      <c r="L705" s="1026"/>
      <c r="M705" s="1032" t="str">
        <f>VLOOKUP($C702,'2026年度(M1前期)'!$B$5:$N$208,COLUMN('2026年度(M1前期)'!C$5)+1,0)&amp;""</f>
        <v/>
      </c>
      <c r="N705" s="1013"/>
      <c r="O705" s="1025" t="str">
        <f>VLOOKUP($C702,'2026年度(M2前期)'!$B$5:$N$208,COLUMN('2026年度(M2前期)'!$C$5)+1,0)&amp;""</f>
        <v/>
      </c>
      <c r="P705" s="1013"/>
      <c r="Q705" s="1025" t="str">
        <f>VLOOKUP($C702,'2026年度(D1前期)'!$B$5:$N$208,COLUMN('2026年度(D1前期)'!$C$5)+1,0)&amp;""</f>
        <v/>
      </c>
      <c r="R705" s="1013"/>
      <c r="S705" s="993" t="str">
        <f>VLOOKUP($C702,'2026年度(D23前期)'!$B$5:$N$208,COLUMN('2026年度(D23前期)'!$C$5)+1,0)&amp;""</f>
        <v/>
      </c>
      <c r="T705" s="1013"/>
      <c r="U705" s="56"/>
      <c r="Y705" s="33"/>
      <c r="Z705" s="1000"/>
      <c r="AA705" s="1137"/>
      <c r="AB705" s="1137"/>
      <c r="AC705" s="1137"/>
      <c r="AD705" s="1137"/>
      <c r="AE705" s="1137"/>
      <c r="AF705" s="1137"/>
      <c r="AG705" s="1137"/>
      <c r="AH705" s="1137"/>
      <c r="AI705" s="1137"/>
      <c r="AJ705" s="1137"/>
      <c r="AK705" s="1137"/>
      <c r="AL705" s="1137"/>
      <c r="AM705" s="1137"/>
      <c r="AN705" s="1137"/>
      <c r="AO705" s="1137"/>
      <c r="AP705" s="1137"/>
      <c r="AQ705" s="1137"/>
      <c r="AR705" s="1137"/>
      <c r="AS705" s="1137"/>
      <c r="AT705" s="1137"/>
      <c r="AU705" s="1137"/>
      <c r="AV705" s="1137"/>
      <c r="AW705" s="1137"/>
      <c r="AX705" s="1137"/>
      <c r="AY705" s="1137"/>
      <c r="AZ705" s="1137"/>
      <c r="BA705" s="1137"/>
      <c r="BB705" s="1137"/>
      <c r="BC705" s="1137"/>
      <c r="BD705" s="1137"/>
      <c r="BE705" s="1137"/>
      <c r="BF705" s="1137"/>
      <c r="BG705" s="1137"/>
      <c r="BH705" s="1137"/>
      <c r="BI705" s="1137"/>
      <c r="BJ705" s="1137"/>
      <c r="BK705" s="974"/>
      <c r="BL705" s="974"/>
      <c r="BM705" s="974"/>
      <c r="BN705" s="1137"/>
      <c r="BO705" s="1137"/>
      <c r="BP705" s="1137"/>
      <c r="BQ705" s="1137"/>
      <c r="BR705" s="1137"/>
      <c r="BS705" s="1137"/>
      <c r="BT705" s="1137"/>
      <c r="BU705" s="1137"/>
      <c r="BV705" s="1137"/>
    </row>
    <row r="706" spans="1:74" ht="13.5" customHeight="1">
      <c r="A706" s="1001"/>
      <c r="B706" s="15" t="s">
        <v>63</v>
      </c>
      <c r="C706" s="991"/>
      <c r="D706" s="1031"/>
      <c r="E706" s="988"/>
      <c r="F706" s="1031"/>
      <c r="G706" s="988"/>
      <c r="H706" s="1031"/>
      <c r="I706" s="988"/>
      <c r="J706" s="1031"/>
      <c r="K706" s="990"/>
      <c r="L706" s="1034"/>
      <c r="M706" s="1030"/>
      <c r="N706" s="1031"/>
      <c r="O706" s="988"/>
      <c r="P706" s="1031"/>
      <c r="Q706" s="988"/>
      <c r="R706" s="1031"/>
      <c r="S706" s="990"/>
      <c r="T706" s="1031"/>
      <c r="U706" s="56"/>
      <c r="Y706" s="33"/>
      <c r="Z706" s="1001"/>
      <c r="AA706" s="1138"/>
      <c r="AB706" s="1138"/>
      <c r="AC706" s="1138"/>
      <c r="AD706" s="1138"/>
      <c r="AE706" s="1138"/>
      <c r="AF706" s="1138"/>
      <c r="AG706" s="1138"/>
      <c r="AH706" s="1138"/>
      <c r="AI706" s="1138"/>
      <c r="AJ706" s="1138"/>
      <c r="AK706" s="1138"/>
      <c r="AL706" s="1138"/>
      <c r="AM706" s="1138"/>
      <c r="AN706" s="1138"/>
      <c r="AO706" s="1138"/>
      <c r="AP706" s="1138"/>
      <c r="AQ706" s="1138"/>
      <c r="AR706" s="1138"/>
      <c r="AS706" s="1138"/>
      <c r="AT706" s="1138"/>
      <c r="AU706" s="1138"/>
      <c r="AV706" s="1138"/>
      <c r="AW706" s="1138"/>
      <c r="AX706" s="1138"/>
      <c r="AY706" s="1138"/>
      <c r="AZ706" s="1138"/>
      <c r="BA706" s="1138"/>
      <c r="BB706" s="1138"/>
      <c r="BC706" s="1138"/>
      <c r="BD706" s="1138"/>
      <c r="BE706" s="1138"/>
      <c r="BF706" s="1138"/>
      <c r="BG706" s="1138"/>
      <c r="BH706" s="1138"/>
      <c r="BI706" s="1138"/>
      <c r="BJ706" s="1138"/>
      <c r="BK706" s="975"/>
      <c r="BL706" s="975"/>
      <c r="BM706" s="975"/>
      <c r="BN706" s="1138"/>
      <c r="BO706" s="1138"/>
      <c r="BP706" s="1138"/>
      <c r="BQ706" s="1138"/>
      <c r="BR706" s="1138"/>
      <c r="BS706" s="1138"/>
      <c r="BT706" s="1138"/>
      <c r="BU706" s="1138"/>
      <c r="BV706" s="1138"/>
    </row>
    <row r="707" spans="1:74" ht="13.5" customHeight="1">
      <c r="A707" s="1000" t="s">
        <v>65</v>
      </c>
      <c r="B707" s="14" t="s">
        <v>53</v>
      </c>
      <c r="C707" s="1011" t="str">
        <f>VLOOKUP($C702,'2026年度(1年前期)'!$B$5:$N$208,COLUMN('2026年度(1年前期)'!$E$5),0)&amp;""</f>
        <v/>
      </c>
      <c r="D707" s="1012"/>
      <c r="E707" s="1018" t="str">
        <f>VLOOKUP($C702,'2026年度(2年前期)'!$B$5:$N$208,COLUMN('2026年度(2年前期)'!$E$5),0)&amp;""</f>
        <v/>
      </c>
      <c r="F707" s="1012"/>
      <c r="G707" s="1018" t="str">
        <f>VLOOKUP($C702,'2026年度(3年前期)'!$B$5:$N$208,COLUMN('2026年度(3年前期)'!$E$5),0)&amp;""</f>
        <v/>
      </c>
      <c r="H707" s="1012"/>
      <c r="I707" s="1018" t="str">
        <f>VLOOKUP($C702,'2026年度(4年前期)'!$B$5:$N$208,COLUMN('2026年度(4年前期)'!$E$5),0)&amp;""</f>
        <v/>
      </c>
      <c r="J707" s="1012"/>
      <c r="K707" s="997" t="str">
        <f>VLOOKUP($C702,'2026年度(助産前期)'!$B$5:$N$208,COLUMN('2026年度(助産前期)'!$E$5),0)&amp;""</f>
        <v/>
      </c>
      <c r="L707" s="1029"/>
      <c r="M707" s="1011" t="str">
        <f>VLOOKUP($C702,'2026年度(M1前期)'!$B$5:$N$208,COLUMN('2026年度(M1前期)'!$E$5),0)&amp;""</f>
        <v/>
      </c>
      <c r="N707" s="1012"/>
      <c r="O707" s="997" t="str">
        <f>VLOOKUP($C702,'2026年度(M2前期)'!$B$5:$N$208,COLUMN('2026年度(M2前期)'!$E$5),0)&amp;""</f>
        <v/>
      </c>
      <c r="P707" s="1012"/>
      <c r="Q707" s="997" t="str">
        <f>VLOOKUP($C702,'2026年度(D1前期)'!$B$5:$N$208,COLUMN('2026年度(D1前期)'!$E$5),0)&amp;""</f>
        <v/>
      </c>
      <c r="R707" s="1012"/>
      <c r="S707" s="997" t="str">
        <f>VLOOKUP($C702,'2026年度(D23前期)'!$B$5:$N$208,COLUMN('2026年度(D23前期)'!$E$5),0)&amp;""</f>
        <v/>
      </c>
      <c r="T707" s="1012"/>
      <c r="U707" s="56"/>
      <c r="Y707" s="33"/>
      <c r="Z707" s="1000" t="str">
        <f>A707</f>
        <v>２時限（11：00～12：30）</v>
      </c>
      <c r="AA707" s="1136"/>
      <c r="AB707" s="1136"/>
      <c r="AC707" s="1136"/>
      <c r="AD707" s="1136"/>
      <c r="AE707" s="1136"/>
      <c r="AF707" s="1136"/>
      <c r="AG707" s="1136"/>
      <c r="AH707" s="1136"/>
      <c r="AI707" s="1136"/>
      <c r="AJ707" s="1136"/>
      <c r="AK707" s="1136"/>
      <c r="AL707" s="1136"/>
      <c r="AM707" s="1136"/>
      <c r="AN707" s="1136"/>
      <c r="AO707" s="1136"/>
      <c r="AP707" s="1136"/>
      <c r="AQ707" s="1136"/>
      <c r="AR707" s="1136"/>
      <c r="AS707" s="1136"/>
      <c r="AT707" s="1136"/>
      <c r="AU707" s="1136"/>
      <c r="AV707" s="1136"/>
      <c r="AW707" s="1136"/>
      <c r="AX707" s="1136"/>
      <c r="AY707" s="1136"/>
      <c r="AZ707" s="1136"/>
      <c r="BA707" s="1136"/>
      <c r="BB707" s="1136"/>
      <c r="BC707" s="1136"/>
      <c r="BD707" s="1136"/>
      <c r="BE707" s="1136"/>
      <c r="BF707" s="1136"/>
      <c r="BG707" s="1136"/>
      <c r="BH707" s="1136"/>
      <c r="BI707" s="1136"/>
      <c r="BJ707" s="1136"/>
      <c r="BK707" s="973"/>
      <c r="BL707" s="973"/>
      <c r="BM707" s="973"/>
      <c r="BN707" s="1136"/>
      <c r="BO707" s="1136"/>
      <c r="BP707" s="1136"/>
      <c r="BQ707" s="1136"/>
      <c r="BR707" s="1136"/>
      <c r="BS707" s="1136"/>
      <c r="BT707" s="1136"/>
      <c r="BU707" s="1136"/>
      <c r="BV707" s="1136"/>
    </row>
    <row r="708" spans="1:74" ht="13.5" customHeight="1">
      <c r="A708" s="1000"/>
      <c r="B708" s="14" t="s">
        <v>58</v>
      </c>
      <c r="C708" s="1014" t="str">
        <f>IFERROR(VLOOKUP(C707,科目・教員!$A$1:$B$355,2,0),"")</f>
        <v/>
      </c>
      <c r="D708" s="1013"/>
      <c r="E708" s="1025" t="str">
        <f>IFERROR(VLOOKUP(E707,科目・教員!$A$1:$B$355,2,0),"")</f>
        <v/>
      </c>
      <c r="F708" s="1013"/>
      <c r="G708" s="1025" t="str">
        <f>IFERROR(VLOOKUP(G707,科目・教員!$A$1:$B$355,2,0),"")</f>
        <v/>
      </c>
      <c r="H708" s="1013"/>
      <c r="I708" s="1025" t="str">
        <f>IFERROR(VLOOKUP(I707,科目・教員!$A$1:$B$355,2,0),"")</f>
        <v/>
      </c>
      <c r="J708" s="1013"/>
      <c r="K708" s="993" t="str">
        <f>IFERROR(VLOOKUP(K707,科目・教員!$A$1:$B$355,2,0),"")</f>
        <v/>
      </c>
      <c r="L708" s="1026"/>
      <c r="M708" s="1014" t="str">
        <f>IFERROR(VLOOKUP(M707,科目・教員!$A$1:$B$355,2,0),"")</f>
        <v/>
      </c>
      <c r="N708" s="1013"/>
      <c r="O708" s="993" t="str">
        <f>IFERROR(VLOOKUP(O707,科目・教員!$A$1:$B$355,2,0),"")</f>
        <v/>
      </c>
      <c r="P708" s="1013"/>
      <c r="Q708" s="993" t="str">
        <f>IFERROR(VLOOKUP(Q707,科目・教員!$A$1:$B$355,2,0),"")</f>
        <v/>
      </c>
      <c r="R708" s="1013"/>
      <c r="S708" s="993" t="str">
        <f>IFERROR(VLOOKUP(S707,科目・教員!$A$1:$B$355,2,0),"")</f>
        <v/>
      </c>
      <c r="T708" s="1013"/>
      <c r="U708" s="56"/>
      <c r="Y708" s="33"/>
      <c r="Z708" s="1000"/>
      <c r="AA708" s="1137"/>
      <c r="AB708" s="1137"/>
      <c r="AC708" s="1137"/>
      <c r="AD708" s="1137"/>
      <c r="AE708" s="1137"/>
      <c r="AF708" s="1137"/>
      <c r="AG708" s="1137"/>
      <c r="AH708" s="1137"/>
      <c r="AI708" s="1137"/>
      <c r="AJ708" s="1137"/>
      <c r="AK708" s="1137"/>
      <c r="AL708" s="1137"/>
      <c r="AM708" s="1137"/>
      <c r="AN708" s="1137"/>
      <c r="AO708" s="1137"/>
      <c r="AP708" s="1137"/>
      <c r="AQ708" s="1137"/>
      <c r="AR708" s="1137"/>
      <c r="AS708" s="1137"/>
      <c r="AT708" s="1137"/>
      <c r="AU708" s="1137"/>
      <c r="AV708" s="1137"/>
      <c r="AW708" s="1137"/>
      <c r="AX708" s="1137"/>
      <c r="AY708" s="1137"/>
      <c r="AZ708" s="1137"/>
      <c r="BA708" s="1137"/>
      <c r="BB708" s="1137"/>
      <c r="BC708" s="1137"/>
      <c r="BD708" s="1137"/>
      <c r="BE708" s="1137"/>
      <c r="BF708" s="1137"/>
      <c r="BG708" s="1137"/>
      <c r="BH708" s="1137"/>
      <c r="BI708" s="1137"/>
      <c r="BJ708" s="1137"/>
      <c r="BK708" s="974"/>
      <c r="BL708" s="974"/>
      <c r="BM708" s="974"/>
      <c r="BN708" s="1137"/>
      <c r="BO708" s="1137"/>
      <c r="BP708" s="1137"/>
      <c r="BQ708" s="1137"/>
      <c r="BR708" s="1137"/>
      <c r="BS708" s="1137"/>
      <c r="BT708" s="1137"/>
      <c r="BU708" s="1137"/>
      <c r="BV708" s="1137"/>
    </row>
    <row r="709" spans="1:74" ht="13.5" customHeight="1">
      <c r="A709" s="1000"/>
      <c r="B709" s="14" t="s">
        <v>69</v>
      </c>
      <c r="C709" s="1014" t="str">
        <f>VLOOKUP($C702,'2026年度(1年前期)'!$B$5:$N$208,COLUMN('2026年度(1年前期)'!$E$5)+1,0)&amp;""</f>
        <v/>
      </c>
      <c r="D709" s="1013"/>
      <c r="E709" s="1025" t="str">
        <f>VLOOKUP($C702,'2026年度(2年前期)'!$B$5:$N$208,COLUMN('2026年度(2年前期)'!$E$5)+1,0)&amp;""</f>
        <v/>
      </c>
      <c r="F709" s="1013"/>
      <c r="G709" s="1025" t="str">
        <f>VLOOKUP($C702,'2026年度(3年前期)'!$B$5:$N$208,COLUMN('2026年度(3年前期)'!$E$5)+1,0)&amp;""</f>
        <v/>
      </c>
      <c r="H709" s="1013"/>
      <c r="I709" s="1025" t="str">
        <f>VLOOKUP($C702,'2026年度(4年前期)'!$B$5:$N$208,COLUMN('2026年度(4年前期)'!$E$5)+1,0)&amp;""</f>
        <v/>
      </c>
      <c r="J709" s="1013"/>
      <c r="K709" s="993" t="str">
        <f>VLOOKUP($C702,'2026年度(助産前期)'!$B$5:$N$208,COLUMN('2026年度(助産前期)'!$E$5)+1,0)&amp;""</f>
        <v/>
      </c>
      <c r="L709" s="1026"/>
      <c r="M709" s="1014" t="str">
        <f>VLOOKUP($C702,'2026年度(M1前期)'!$B$5:$N$208,COLUMN('2026年度(M1前期)'!$E$5)+1,0)&amp;""</f>
        <v/>
      </c>
      <c r="N709" s="1013"/>
      <c r="O709" s="993" t="str">
        <f>VLOOKUP($C702,'2026年度(M2前期)'!$B$5:$N$208,COLUMN('2026年度(M2前期)'!$E$5)+1,0)&amp;""</f>
        <v/>
      </c>
      <c r="P709" s="1013"/>
      <c r="Q709" s="993" t="str">
        <f>VLOOKUP($C702,'2026年度(D1前期)'!$B$5:$N$208,COLUMN('2026年度(D1前期)'!$E$5)+1,0)&amp;""</f>
        <v/>
      </c>
      <c r="R709" s="1013"/>
      <c r="S709" s="993" t="str">
        <f>VLOOKUP($C702,'2026年度(D23前期)'!$B$5:$N$208,COLUMN('2026年度(D23前期)'!$E$5)+1,0)&amp;""</f>
        <v/>
      </c>
      <c r="T709" s="1013"/>
      <c r="U709" s="56"/>
      <c r="Z709" s="1000"/>
      <c r="AA709" s="1137"/>
      <c r="AB709" s="1137"/>
      <c r="AC709" s="1137"/>
      <c r="AD709" s="1137"/>
      <c r="AE709" s="1137"/>
      <c r="AF709" s="1137"/>
      <c r="AG709" s="1137"/>
      <c r="AH709" s="1137"/>
      <c r="AI709" s="1137"/>
      <c r="AJ709" s="1137"/>
      <c r="AK709" s="1137"/>
      <c r="AL709" s="1137"/>
      <c r="AM709" s="1137"/>
      <c r="AN709" s="1137"/>
      <c r="AO709" s="1137"/>
      <c r="AP709" s="1137"/>
      <c r="AQ709" s="1137"/>
      <c r="AR709" s="1137"/>
      <c r="AS709" s="1137"/>
      <c r="AT709" s="1137"/>
      <c r="AU709" s="1137"/>
      <c r="AV709" s="1137"/>
      <c r="AW709" s="1137"/>
      <c r="AX709" s="1137"/>
      <c r="AY709" s="1137"/>
      <c r="AZ709" s="1137"/>
      <c r="BA709" s="1137"/>
      <c r="BB709" s="1137"/>
      <c r="BC709" s="1137"/>
      <c r="BD709" s="1137"/>
      <c r="BE709" s="1137"/>
      <c r="BF709" s="1137"/>
      <c r="BG709" s="1137"/>
      <c r="BH709" s="1137"/>
      <c r="BI709" s="1137"/>
      <c r="BJ709" s="1137"/>
      <c r="BK709" s="974"/>
      <c r="BL709" s="974"/>
      <c r="BM709" s="974"/>
      <c r="BN709" s="1137"/>
      <c r="BO709" s="1137"/>
      <c r="BP709" s="1137"/>
      <c r="BQ709" s="1137"/>
      <c r="BR709" s="1137"/>
      <c r="BS709" s="1137"/>
      <c r="BT709" s="1137"/>
      <c r="BU709" s="1137"/>
      <c r="BV709" s="1137"/>
    </row>
    <row r="710" spans="1:74" ht="13.5" customHeight="1">
      <c r="A710" s="1017"/>
      <c r="B710" s="15" t="s">
        <v>63</v>
      </c>
      <c r="C710" s="991"/>
      <c r="D710" s="989"/>
      <c r="E710" s="988"/>
      <c r="F710" s="989"/>
      <c r="G710" s="988"/>
      <c r="H710" s="989"/>
      <c r="I710" s="988"/>
      <c r="J710" s="989"/>
      <c r="K710" s="990"/>
      <c r="L710" s="990"/>
      <c r="M710" s="991"/>
      <c r="N710" s="989"/>
      <c r="O710" s="990"/>
      <c r="P710" s="989"/>
      <c r="Q710" s="990"/>
      <c r="R710" s="989"/>
      <c r="S710" s="990"/>
      <c r="T710" s="989"/>
      <c r="U710" s="56"/>
      <c r="Z710" s="1001"/>
      <c r="AA710" s="1138"/>
      <c r="AB710" s="1138"/>
      <c r="AC710" s="1138"/>
      <c r="AD710" s="1138"/>
      <c r="AE710" s="1138"/>
      <c r="AF710" s="1138"/>
      <c r="AG710" s="1138"/>
      <c r="AH710" s="1138"/>
      <c r="AI710" s="1138"/>
      <c r="AJ710" s="1138"/>
      <c r="AK710" s="1138"/>
      <c r="AL710" s="1138"/>
      <c r="AM710" s="1138"/>
      <c r="AN710" s="1138"/>
      <c r="AO710" s="1138"/>
      <c r="AP710" s="1138"/>
      <c r="AQ710" s="1138"/>
      <c r="AR710" s="1138"/>
      <c r="AS710" s="1138"/>
      <c r="AT710" s="1138"/>
      <c r="AU710" s="1138"/>
      <c r="AV710" s="1138"/>
      <c r="AW710" s="1138"/>
      <c r="AX710" s="1138"/>
      <c r="AY710" s="1138"/>
      <c r="AZ710" s="1138"/>
      <c r="BA710" s="1138"/>
      <c r="BB710" s="1138"/>
      <c r="BC710" s="1138"/>
      <c r="BD710" s="1138"/>
      <c r="BE710" s="1138"/>
      <c r="BF710" s="1138"/>
      <c r="BG710" s="1138"/>
      <c r="BH710" s="1138"/>
      <c r="BI710" s="1138"/>
      <c r="BJ710" s="1138"/>
      <c r="BK710" s="975"/>
      <c r="BL710" s="975"/>
      <c r="BM710" s="975"/>
      <c r="BN710" s="1138"/>
      <c r="BO710" s="1138"/>
      <c r="BP710" s="1138"/>
      <c r="BQ710" s="1138"/>
      <c r="BR710" s="1138"/>
      <c r="BS710" s="1138"/>
      <c r="BT710" s="1138"/>
      <c r="BU710" s="1138"/>
      <c r="BV710" s="1138"/>
    </row>
    <row r="711" spans="1:74" ht="13.5" customHeight="1">
      <c r="A711" s="999" t="s">
        <v>71</v>
      </c>
      <c r="B711" s="17" t="s">
        <v>72</v>
      </c>
      <c r="C711" s="1011"/>
      <c r="D711" s="1012"/>
      <c r="E711" s="1018"/>
      <c r="F711" s="1012"/>
      <c r="G711" s="1018"/>
      <c r="H711" s="1012"/>
      <c r="I711" s="1018"/>
      <c r="J711" s="1012"/>
      <c r="K711" s="997"/>
      <c r="L711" s="1029"/>
      <c r="M711" s="1011"/>
      <c r="N711" s="1012"/>
      <c r="O711" s="997"/>
      <c r="P711" s="1012"/>
      <c r="Q711" s="997"/>
      <c r="R711" s="1012"/>
      <c r="S711" s="997"/>
      <c r="T711" s="1012"/>
      <c r="U711" s="58"/>
      <c r="Z711" s="1000" t="str">
        <f>A711</f>
        <v>昼休み（12：30～13：30）</v>
      </c>
      <c r="AA711" s="1136"/>
      <c r="AB711" s="1136"/>
      <c r="AC711" s="1136"/>
      <c r="AD711" s="1136"/>
      <c r="AE711" s="1136"/>
      <c r="AF711" s="1136"/>
      <c r="AG711" s="1136"/>
      <c r="AH711" s="1136"/>
      <c r="AI711" s="1136"/>
      <c r="AJ711" s="1136"/>
      <c r="AK711" s="1136"/>
      <c r="AL711" s="1136"/>
      <c r="AM711" s="1136"/>
      <c r="AN711" s="1136"/>
      <c r="AO711" s="1136"/>
      <c r="AP711" s="1136"/>
      <c r="AQ711" s="1136"/>
      <c r="AR711" s="1136"/>
      <c r="AS711" s="1136"/>
      <c r="AT711" s="1136"/>
      <c r="AU711" s="1136"/>
      <c r="AV711" s="1136"/>
      <c r="AW711" s="1136"/>
      <c r="AX711" s="1136"/>
      <c r="AY711" s="1136"/>
      <c r="AZ711" s="1136"/>
      <c r="BA711" s="1136"/>
      <c r="BB711" s="1136"/>
      <c r="BC711" s="1136"/>
      <c r="BD711" s="1136"/>
      <c r="BE711" s="1136"/>
      <c r="BF711" s="1136"/>
      <c r="BG711" s="1136"/>
      <c r="BH711" s="1136"/>
      <c r="BI711" s="1136"/>
      <c r="BJ711" s="1136"/>
      <c r="BK711" s="973"/>
      <c r="BL711" s="973"/>
      <c r="BM711" s="973"/>
      <c r="BN711" s="1136"/>
      <c r="BO711" s="1136"/>
      <c r="BP711" s="1136"/>
      <c r="BQ711" s="1136"/>
      <c r="BR711" s="1136"/>
      <c r="BS711" s="1136"/>
      <c r="BT711" s="1136"/>
      <c r="BU711" s="1136"/>
      <c r="BV711" s="1136"/>
    </row>
    <row r="712" spans="1:74" ht="13.5" customHeight="1">
      <c r="A712" s="1000"/>
      <c r="B712" s="17" t="s">
        <v>73</v>
      </c>
      <c r="C712" s="1014"/>
      <c r="D712" s="1013"/>
      <c r="E712" s="1025"/>
      <c r="F712" s="1013"/>
      <c r="G712" s="1025"/>
      <c r="H712" s="1013"/>
      <c r="I712" s="1025"/>
      <c r="J712" s="1013"/>
      <c r="K712" s="993"/>
      <c r="L712" s="1026"/>
      <c r="M712" s="1014"/>
      <c r="N712" s="1013"/>
      <c r="O712" s="993"/>
      <c r="P712" s="1013"/>
      <c r="Q712" s="993"/>
      <c r="R712" s="1013"/>
      <c r="S712" s="993"/>
      <c r="T712" s="1013"/>
      <c r="U712" s="58"/>
      <c r="Z712" s="1000"/>
      <c r="AA712" s="1137"/>
      <c r="AB712" s="1137"/>
      <c r="AC712" s="1137"/>
      <c r="AD712" s="1137"/>
      <c r="AE712" s="1137"/>
      <c r="AF712" s="1137"/>
      <c r="AG712" s="1137"/>
      <c r="AH712" s="1137"/>
      <c r="AI712" s="1137"/>
      <c r="AJ712" s="1137"/>
      <c r="AK712" s="1137"/>
      <c r="AL712" s="1137"/>
      <c r="AM712" s="1137"/>
      <c r="AN712" s="1137"/>
      <c r="AO712" s="1137"/>
      <c r="AP712" s="1137"/>
      <c r="AQ712" s="1137"/>
      <c r="AR712" s="1137"/>
      <c r="AS712" s="1137"/>
      <c r="AT712" s="1137"/>
      <c r="AU712" s="1137"/>
      <c r="AV712" s="1137"/>
      <c r="AW712" s="1137"/>
      <c r="AX712" s="1137"/>
      <c r="AY712" s="1137"/>
      <c r="AZ712" s="1137"/>
      <c r="BA712" s="1137"/>
      <c r="BB712" s="1137"/>
      <c r="BC712" s="1137"/>
      <c r="BD712" s="1137"/>
      <c r="BE712" s="1137"/>
      <c r="BF712" s="1137"/>
      <c r="BG712" s="1137"/>
      <c r="BH712" s="1137"/>
      <c r="BI712" s="1137"/>
      <c r="BJ712" s="1137"/>
      <c r="BK712" s="974"/>
      <c r="BL712" s="974"/>
      <c r="BM712" s="974"/>
      <c r="BN712" s="1137"/>
      <c r="BO712" s="1137"/>
      <c r="BP712" s="1137"/>
      <c r="BQ712" s="1137"/>
      <c r="BR712" s="1137"/>
      <c r="BS712" s="1137"/>
      <c r="BT712" s="1137"/>
      <c r="BU712" s="1137"/>
      <c r="BV712" s="1137"/>
    </row>
    <row r="713" spans="1:74" ht="13.5" customHeight="1">
      <c r="A713" s="1000"/>
      <c r="B713" s="17" t="s">
        <v>69</v>
      </c>
      <c r="C713" s="1014"/>
      <c r="D713" s="1013"/>
      <c r="E713" s="1025"/>
      <c r="F713" s="1013"/>
      <c r="G713" s="1025"/>
      <c r="H713" s="1013"/>
      <c r="I713" s="1025"/>
      <c r="J713" s="1013"/>
      <c r="K713" s="993"/>
      <c r="L713" s="1026"/>
      <c r="M713" s="1014"/>
      <c r="N713" s="1013"/>
      <c r="O713" s="993"/>
      <c r="P713" s="1013"/>
      <c r="Q713" s="993"/>
      <c r="R713" s="1013"/>
      <c r="S713" s="993"/>
      <c r="T713" s="1013"/>
      <c r="U713" s="56"/>
      <c r="Z713" s="1000"/>
      <c r="AA713" s="1137"/>
      <c r="AB713" s="1137"/>
      <c r="AC713" s="1137"/>
      <c r="AD713" s="1137"/>
      <c r="AE713" s="1137"/>
      <c r="AF713" s="1137"/>
      <c r="AG713" s="1137"/>
      <c r="AH713" s="1137"/>
      <c r="AI713" s="1137"/>
      <c r="AJ713" s="1137"/>
      <c r="AK713" s="1137"/>
      <c r="AL713" s="1137"/>
      <c r="AM713" s="1137"/>
      <c r="AN713" s="1137"/>
      <c r="AO713" s="1137"/>
      <c r="AP713" s="1137"/>
      <c r="AQ713" s="1137"/>
      <c r="AR713" s="1137"/>
      <c r="AS713" s="1137"/>
      <c r="AT713" s="1137"/>
      <c r="AU713" s="1137"/>
      <c r="AV713" s="1137"/>
      <c r="AW713" s="1137"/>
      <c r="AX713" s="1137"/>
      <c r="AY713" s="1137"/>
      <c r="AZ713" s="1137"/>
      <c r="BA713" s="1137"/>
      <c r="BB713" s="1137"/>
      <c r="BC713" s="1137"/>
      <c r="BD713" s="1137"/>
      <c r="BE713" s="1137"/>
      <c r="BF713" s="1137"/>
      <c r="BG713" s="1137"/>
      <c r="BH713" s="1137"/>
      <c r="BI713" s="1137"/>
      <c r="BJ713" s="1137"/>
      <c r="BK713" s="974"/>
      <c r="BL713" s="974"/>
      <c r="BM713" s="974"/>
      <c r="BN713" s="1137"/>
      <c r="BO713" s="1137"/>
      <c r="BP713" s="1137"/>
      <c r="BQ713" s="1137"/>
      <c r="BR713" s="1137"/>
      <c r="BS713" s="1137"/>
      <c r="BT713" s="1137"/>
      <c r="BU713" s="1137"/>
      <c r="BV713" s="1137"/>
    </row>
    <row r="714" spans="1:74" ht="13.5" customHeight="1">
      <c r="A714" s="1001"/>
      <c r="B714" s="18" t="s">
        <v>63</v>
      </c>
      <c r="C714" s="1023"/>
      <c r="D714" s="1016"/>
      <c r="E714" s="1024"/>
      <c r="F714" s="1016"/>
      <c r="G714" s="1024"/>
      <c r="H714" s="1016"/>
      <c r="I714" s="1024"/>
      <c r="J714" s="1016"/>
      <c r="K714" s="1015"/>
      <c r="L714" s="1015"/>
      <c r="M714" s="1023"/>
      <c r="N714" s="1016"/>
      <c r="O714" s="1015"/>
      <c r="P714" s="1016"/>
      <c r="Q714" s="1015"/>
      <c r="R714" s="1016"/>
      <c r="S714" s="1015"/>
      <c r="T714" s="1016"/>
      <c r="U714" s="56"/>
      <c r="Z714" s="1001"/>
      <c r="AA714" s="1138"/>
      <c r="AB714" s="1138"/>
      <c r="AC714" s="1138"/>
      <c r="AD714" s="1138"/>
      <c r="AE714" s="1138"/>
      <c r="AF714" s="1138"/>
      <c r="AG714" s="1138"/>
      <c r="AH714" s="1138"/>
      <c r="AI714" s="1138"/>
      <c r="AJ714" s="1138"/>
      <c r="AK714" s="1138"/>
      <c r="AL714" s="1138"/>
      <c r="AM714" s="1138"/>
      <c r="AN714" s="1138"/>
      <c r="AO714" s="1138"/>
      <c r="AP714" s="1138"/>
      <c r="AQ714" s="1138"/>
      <c r="AR714" s="1138"/>
      <c r="AS714" s="1138"/>
      <c r="AT714" s="1138"/>
      <c r="AU714" s="1138"/>
      <c r="AV714" s="1138"/>
      <c r="AW714" s="1138"/>
      <c r="AX714" s="1138"/>
      <c r="AY714" s="1138"/>
      <c r="AZ714" s="1138"/>
      <c r="BA714" s="1138"/>
      <c r="BB714" s="1138"/>
      <c r="BC714" s="1138"/>
      <c r="BD714" s="1138"/>
      <c r="BE714" s="1138"/>
      <c r="BF714" s="1138"/>
      <c r="BG714" s="1138"/>
      <c r="BH714" s="1138"/>
      <c r="BI714" s="1138"/>
      <c r="BJ714" s="1138"/>
      <c r="BK714" s="975"/>
      <c r="BL714" s="975"/>
      <c r="BM714" s="975"/>
      <c r="BN714" s="1138"/>
      <c r="BO714" s="1138"/>
      <c r="BP714" s="1138"/>
      <c r="BQ714" s="1138"/>
      <c r="BR714" s="1138"/>
      <c r="BS714" s="1138"/>
      <c r="BT714" s="1138"/>
      <c r="BU714" s="1138"/>
      <c r="BV714" s="1138"/>
    </row>
    <row r="715" spans="1:74" ht="13.5" customHeight="1">
      <c r="A715" s="1000" t="s">
        <v>74</v>
      </c>
      <c r="B715" s="14" t="s">
        <v>53</v>
      </c>
      <c r="C715" s="996" t="str">
        <f>VLOOKUP($C702,'2026年度(1年前期)'!$B$5:$N$208,COLUMN('2026年度(1年前期)'!$G$5),0)&amp;""</f>
        <v/>
      </c>
      <c r="D715" s="997"/>
      <c r="E715" s="1002" t="str">
        <f>VLOOKUP($C702,'2026年度(2年前期)'!$B$5:$N$208,COLUMN('2026年度(2年前期)'!$G$5),0)&amp;""</f>
        <v/>
      </c>
      <c r="F715" s="997"/>
      <c r="G715" s="1002" t="str">
        <f>VLOOKUP($C702,'2026年度(3年前期)'!$B$5:$N$208,COLUMN('2026年度(3年前期)'!$G$5),0)&amp;""</f>
        <v/>
      </c>
      <c r="H715" s="997"/>
      <c r="I715" s="1002" t="str">
        <f>VLOOKUP($C702,'2026年度(4年前期)'!$B$5:$N$208,COLUMN('2026年度(4年前期)'!$G$5),0)&amp;""</f>
        <v/>
      </c>
      <c r="J715" s="997"/>
      <c r="K715" s="998" t="str">
        <f>VLOOKUP($C702,'2026年度(助産前期)'!$B$5:$N$208,COLUMN('2026年度(助産前期)'!$G$5),0)&amp;""</f>
        <v/>
      </c>
      <c r="L715" s="998"/>
      <c r="M715" s="996" t="str">
        <f>VLOOKUP($C702,'2026年度(M1前期)'!$B$5:$N$208,COLUMN('2026年度(M1前期)'!$G$5),0)&amp;""</f>
        <v/>
      </c>
      <c r="N715" s="997"/>
      <c r="O715" s="998" t="str">
        <f>VLOOKUP($C702,'2026年度(M2前期)'!$B$5:$N$208,COLUMN('2026年度(M2前期)'!$G$5),0)&amp;""</f>
        <v/>
      </c>
      <c r="P715" s="997"/>
      <c r="Q715" s="998" t="str">
        <f>VLOOKUP($C702,'2026年度(D1前期)'!$B$5:$N$208,COLUMN('2026年度(D1前期)'!$G$5),0)&amp;""</f>
        <v/>
      </c>
      <c r="R715" s="997"/>
      <c r="S715" s="998" t="str">
        <f>VLOOKUP($C702,'2026年度(D23前期)'!$B$5:$N$208,COLUMN('2026年度(D23前期)'!$G$5),0)&amp;""</f>
        <v/>
      </c>
      <c r="T715" s="997"/>
      <c r="U715" s="56"/>
      <c r="Z715" s="1000" t="str">
        <f>A715</f>
        <v>３時限（13：30～15：00）</v>
      </c>
      <c r="AA715" s="1136"/>
      <c r="AB715" s="1136"/>
      <c r="AC715" s="1136"/>
      <c r="AD715" s="1136"/>
      <c r="AE715" s="1136"/>
      <c r="AF715" s="1136"/>
      <c r="AG715" s="1136"/>
      <c r="AH715" s="1136"/>
      <c r="AI715" s="1136"/>
      <c r="AJ715" s="1136"/>
      <c r="AK715" s="1136"/>
      <c r="AL715" s="1136"/>
      <c r="AM715" s="1136"/>
      <c r="AN715" s="1136"/>
      <c r="AO715" s="1136"/>
      <c r="AP715" s="1136"/>
      <c r="AQ715" s="1136"/>
      <c r="AR715" s="1136"/>
      <c r="AS715" s="1136"/>
      <c r="AT715" s="1136"/>
      <c r="AU715" s="1136"/>
      <c r="AV715" s="1136"/>
      <c r="AW715" s="1136"/>
      <c r="AX715" s="1136"/>
      <c r="AY715" s="1136"/>
      <c r="AZ715" s="1136"/>
      <c r="BA715" s="1136"/>
      <c r="BB715" s="1136"/>
      <c r="BC715" s="1136"/>
      <c r="BD715" s="1136"/>
      <c r="BE715" s="1136"/>
      <c r="BF715" s="1136"/>
      <c r="BG715" s="1136"/>
      <c r="BH715" s="1136"/>
      <c r="BI715" s="1136"/>
      <c r="BJ715" s="1136"/>
      <c r="BK715" s="973"/>
      <c r="BL715" s="973"/>
      <c r="BM715" s="973"/>
      <c r="BN715" s="1136"/>
      <c r="BO715" s="1184"/>
      <c r="BP715" s="1136"/>
      <c r="BQ715" s="1136"/>
      <c r="BR715" s="1136"/>
      <c r="BS715" s="1136"/>
      <c r="BT715" s="1136"/>
      <c r="BU715" s="1136"/>
      <c r="BV715" s="1136"/>
    </row>
    <row r="716" spans="1:74" ht="13.5" customHeight="1">
      <c r="A716" s="1000"/>
      <c r="B716" s="14" t="s">
        <v>58</v>
      </c>
      <c r="C716" s="992" t="str">
        <f>IFERROR(VLOOKUP(C715,科目・教員!$A$1:$B$355,2,0),"")</f>
        <v/>
      </c>
      <c r="D716" s="993"/>
      <c r="E716" s="994" t="str">
        <f>IFERROR(VLOOKUP(E715,科目・教員!$A$1:$B$355,2,0),"")</f>
        <v/>
      </c>
      <c r="F716" s="993"/>
      <c r="G716" s="994" t="str">
        <f>IFERROR(VLOOKUP(G715,科目・教員!$A$1:$B$355,2,0),"")</f>
        <v/>
      </c>
      <c r="H716" s="993"/>
      <c r="I716" s="994" t="str">
        <f>IFERROR(VLOOKUP(I715,科目・教員!$A$1:$B$355,2,0),"")</f>
        <v/>
      </c>
      <c r="J716" s="993"/>
      <c r="K716" s="995" t="str">
        <f>IFERROR(VLOOKUP(K715,科目・教員!$A$1:$B$355,2,0),"")</f>
        <v/>
      </c>
      <c r="L716" s="995"/>
      <c r="M716" s="992" t="str">
        <f>IFERROR(VLOOKUP(M715,科目・教員!$A$1:$B$355,2,0),"")</f>
        <v/>
      </c>
      <c r="N716" s="993"/>
      <c r="O716" s="995" t="str">
        <f>IFERROR(VLOOKUP(O715,科目・教員!$A$1:$B$355,2,0),"")</f>
        <v/>
      </c>
      <c r="P716" s="993"/>
      <c r="Q716" s="995" t="str">
        <f>IFERROR(VLOOKUP(Q715,科目・教員!$A$1:$B$355,2,0),"")</f>
        <v/>
      </c>
      <c r="R716" s="993"/>
      <c r="S716" s="995" t="str">
        <f>IFERROR(VLOOKUP(S715,科目・教員!$A$1:$B$355,2,0),"")</f>
        <v/>
      </c>
      <c r="T716" s="993"/>
      <c r="U716" s="56"/>
      <c r="Z716" s="1000"/>
      <c r="AA716" s="1137"/>
      <c r="AB716" s="1137"/>
      <c r="AC716" s="1137"/>
      <c r="AD716" s="1137"/>
      <c r="AE716" s="1137"/>
      <c r="AF716" s="1137"/>
      <c r="AG716" s="1137"/>
      <c r="AH716" s="1137"/>
      <c r="AI716" s="1137"/>
      <c r="AJ716" s="1137"/>
      <c r="AK716" s="1137"/>
      <c r="AL716" s="1137"/>
      <c r="AM716" s="1137"/>
      <c r="AN716" s="1137"/>
      <c r="AO716" s="1137"/>
      <c r="AP716" s="1137"/>
      <c r="AQ716" s="1137"/>
      <c r="AR716" s="1137"/>
      <c r="AS716" s="1137"/>
      <c r="AT716" s="1137"/>
      <c r="AU716" s="1137"/>
      <c r="AV716" s="1137"/>
      <c r="AW716" s="1137"/>
      <c r="AX716" s="1137"/>
      <c r="AY716" s="1137"/>
      <c r="AZ716" s="1137"/>
      <c r="BA716" s="1137"/>
      <c r="BB716" s="1137"/>
      <c r="BC716" s="1137"/>
      <c r="BD716" s="1137"/>
      <c r="BE716" s="1137"/>
      <c r="BF716" s="1137"/>
      <c r="BG716" s="1137"/>
      <c r="BH716" s="1137"/>
      <c r="BI716" s="1137"/>
      <c r="BJ716" s="1137"/>
      <c r="BK716" s="974"/>
      <c r="BL716" s="974"/>
      <c r="BM716" s="974"/>
      <c r="BN716" s="1137"/>
      <c r="BO716" s="1158"/>
      <c r="BP716" s="1137"/>
      <c r="BQ716" s="1137"/>
      <c r="BR716" s="1137"/>
      <c r="BS716" s="1137"/>
      <c r="BT716" s="1137"/>
      <c r="BU716" s="1137"/>
      <c r="BV716" s="1137"/>
    </row>
    <row r="717" spans="1:74" ht="13.5" customHeight="1">
      <c r="A717" s="1000"/>
      <c r="B717" s="14" t="s">
        <v>69</v>
      </c>
      <c r="C717" s="992" t="str">
        <f>VLOOKUP($C702,'2026年度(1年前期)'!$B$5:$N$208,COLUMN('2026年度(1年前期)'!$G$5)+1,0)&amp;""</f>
        <v/>
      </c>
      <c r="D717" s="993"/>
      <c r="E717" s="994" t="str">
        <f>VLOOKUP($C702,'2026年度(2年前期)'!$B$5:$N$208,COLUMN('2026年度(2年前期)'!$G$5)+1,0)&amp;""</f>
        <v/>
      </c>
      <c r="F717" s="993"/>
      <c r="G717" s="994" t="str">
        <f>VLOOKUP($C702,'2026年度(3年前期)'!$B$5:$N$208,COLUMN('2026年度(3年前期)'!$G$5)+1,0)&amp;""</f>
        <v/>
      </c>
      <c r="H717" s="993"/>
      <c r="I717" s="994" t="str">
        <f>VLOOKUP($C702,'2026年度(4年前期)'!$B$5:$N$208,COLUMN('2026年度(4年前期)'!$G$5)+1,0)&amp;""</f>
        <v/>
      </c>
      <c r="J717" s="993"/>
      <c r="K717" s="995" t="str">
        <f>VLOOKUP($C702,'2026年度(助産前期)'!$B$5:$N$208,COLUMN('2026年度(助産前期)'!$G$5)+1,0)&amp;""</f>
        <v/>
      </c>
      <c r="L717" s="995"/>
      <c r="M717" s="992" t="str">
        <f>VLOOKUP($C702,'2026年度(M1前期)'!$B$5:$N$208,COLUMN('2026年度(M1前期)'!$G$5)+1,0)&amp;""</f>
        <v/>
      </c>
      <c r="N717" s="993"/>
      <c r="O717" s="995" t="str">
        <f>VLOOKUP($C702,'2026年度(M2前期)'!$B$5:$N$208,COLUMN('2026年度(M2前期)'!$G$5)+1,0)&amp;""</f>
        <v/>
      </c>
      <c r="P717" s="993"/>
      <c r="Q717" s="995" t="str">
        <f>VLOOKUP($C702,'2026年度(D1前期)'!$B$5:$N$208,COLUMN('2026年度(D1前期)'!$G$5)+1,0)&amp;""</f>
        <v/>
      </c>
      <c r="R717" s="993"/>
      <c r="S717" s="995" t="str">
        <f>VLOOKUP($C702,'2026年度(D23前期)'!$B$5:$N$208,COLUMN('2026年度(D23前期)'!$G$5)+1,0)&amp;""</f>
        <v/>
      </c>
      <c r="T717" s="993"/>
      <c r="U717" s="56"/>
      <c r="Z717" s="1000"/>
      <c r="AA717" s="1137"/>
      <c r="AB717" s="1137"/>
      <c r="AC717" s="1137"/>
      <c r="AD717" s="1137"/>
      <c r="AE717" s="1137"/>
      <c r="AF717" s="1137"/>
      <c r="AG717" s="1137"/>
      <c r="AH717" s="1137"/>
      <c r="AI717" s="1137"/>
      <c r="AJ717" s="1137"/>
      <c r="AK717" s="1137"/>
      <c r="AL717" s="1137"/>
      <c r="AM717" s="1137"/>
      <c r="AN717" s="1137"/>
      <c r="AO717" s="1137"/>
      <c r="AP717" s="1137"/>
      <c r="AQ717" s="1137"/>
      <c r="AR717" s="1137"/>
      <c r="AS717" s="1137"/>
      <c r="AT717" s="1137"/>
      <c r="AU717" s="1137"/>
      <c r="AV717" s="1137"/>
      <c r="AW717" s="1137"/>
      <c r="AX717" s="1137"/>
      <c r="AY717" s="1137"/>
      <c r="AZ717" s="1137"/>
      <c r="BA717" s="1137"/>
      <c r="BB717" s="1137"/>
      <c r="BC717" s="1137"/>
      <c r="BD717" s="1137"/>
      <c r="BE717" s="1137"/>
      <c r="BF717" s="1137"/>
      <c r="BG717" s="1137"/>
      <c r="BH717" s="1137"/>
      <c r="BI717" s="1137"/>
      <c r="BJ717" s="1137"/>
      <c r="BK717" s="974"/>
      <c r="BL717" s="974"/>
      <c r="BM717" s="974"/>
      <c r="BN717" s="1137"/>
      <c r="BO717" s="1158"/>
      <c r="BP717" s="1137"/>
      <c r="BQ717" s="1137"/>
      <c r="BR717" s="1137"/>
      <c r="BS717" s="1137"/>
      <c r="BT717" s="1137"/>
      <c r="BU717" s="1137"/>
      <c r="BV717" s="1137"/>
    </row>
    <row r="718" spans="1:74" ht="13.5" customHeight="1">
      <c r="A718" s="1017"/>
      <c r="B718" s="15" t="s">
        <v>63</v>
      </c>
      <c r="C718" s="991"/>
      <c r="D718" s="989"/>
      <c r="E718" s="988"/>
      <c r="F718" s="989"/>
      <c r="G718" s="988"/>
      <c r="H718" s="989"/>
      <c r="I718" s="988"/>
      <c r="J718" s="989"/>
      <c r="K718" s="990"/>
      <c r="L718" s="990"/>
      <c r="M718" s="991"/>
      <c r="N718" s="989"/>
      <c r="O718" s="990"/>
      <c r="P718" s="989"/>
      <c r="Q718" s="990"/>
      <c r="R718" s="989"/>
      <c r="S718" s="990"/>
      <c r="T718" s="989"/>
      <c r="U718" s="56"/>
      <c r="Z718" s="1001"/>
      <c r="AA718" s="1138"/>
      <c r="AB718" s="1138"/>
      <c r="AC718" s="1138"/>
      <c r="AD718" s="1138"/>
      <c r="AE718" s="1138"/>
      <c r="AF718" s="1138"/>
      <c r="AG718" s="1138"/>
      <c r="AH718" s="1138"/>
      <c r="AI718" s="1138"/>
      <c r="AJ718" s="1138"/>
      <c r="AK718" s="1138"/>
      <c r="AL718" s="1138"/>
      <c r="AM718" s="1138"/>
      <c r="AN718" s="1138"/>
      <c r="AO718" s="1138"/>
      <c r="AP718" s="1138"/>
      <c r="AQ718" s="1138"/>
      <c r="AR718" s="1138"/>
      <c r="AS718" s="1138"/>
      <c r="AT718" s="1138"/>
      <c r="AU718" s="1138"/>
      <c r="AV718" s="1138"/>
      <c r="AW718" s="1138"/>
      <c r="AX718" s="1138"/>
      <c r="AY718" s="1138"/>
      <c r="AZ718" s="1138"/>
      <c r="BA718" s="1138"/>
      <c r="BB718" s="1138"/>
      <c r="BC718" s="1138"/>
      <c r="BD718" s="1138"/>
      <c r="BE718" s="1138"/>
      <c r="BF718" s="1138"/>
      <c r="BG718" s="1138"/>
      <c r="BH718" s="1138"/>
      <c r="BI718" s="1138"/>
      <c r="BJ718" s="1138"/>
      <c r="BK718" s="975"/>
      <c r="BL718" s="975"/>
      <c r="BM718" s="975"/>
      <c r="BN718" s="1138"/>
      <c r="BO718" s="1159"/>
      <c r="BP718" s="1138"/>
      <c r="BQ718" s="1138"/>
      <c r="BR718" s="1138"/>
      <c r="BS718" s="1138"/>
      <c r="BT718" s="1138"/>
      <c r="BU718" s="1138"/>
      <c r="BV718" s="1138"/>
    </row>
    <row r="719" spans="1:74" ht="13.5" customHeight="1">
      <c r="A719" s="1000" t="s">
        <v>75</v>
      </c>
      <c r="B719" s="14" t="s">
        <v>53</v>
      </c>
      <c r="C719" s="996" t="str">
        <f>VLOOKUP($C702,'2026年度(1年前期)'!$B$5:$N$208,COLUMN('2026年度(1年前期)'!$I$5),0)&amp;""</f>
        <v/>
      </c>
      <c r="D719" s="997"/>
      <c r="E719" s="1002" t="str">
        <f>VLOOKUP($C702,'2026年度(2年前期)'!$B$5:$N$208,COLUMN('2026年度(2年前期)'!$I$5),0)&amp;""</f>
        <v/>
      </c>
      <c r="F719" s="997"/>
      <c r="G719" s="1002" t="str">
        <f>VLOOKUP($C702,'2026年度(3年前期)'!$B$5:$N$208,COLUMN('2026年度(3年前期)'!$I$5),0)&amp;""</f>
        <v/>
      </c>
      <c r="H719" s="997"/>
      <c r="I719" s="1002" t="str">
        <f>VLOOKUP($C702,'2026年度(4年前期)'!$B$5:$N$208,COLUMN('2026年度(4年前期)'!$I$5),0)&amp;""</f>
        <v/>
      </c>
      <c r="J719" s="997"/>
      <c r="K719" s="998" t="str">
        <f>VLOOKUP($C702,'2026年度(助産前期)'!$B$5:$N$208,COLUMN('2026年度(助産前期)'!$I$5),0)&amp;""</f>
        <v/>
      </c>
      <c r="L719" s="998"/>
      <c r="M719" s="996" t="str">
        <f>VLOOKUP($C702,'2026年度(M1前期)'!$B$5:$N$208,COLUMN('2026年度(M1前期)'!$I$5),0)&amp;""</f>
        <v/>
      </c>
      <c r="N719" s="997"/>
      <c r="O719" s="998" t="str">
        <f>VLOOKUP($C702,'2026年度(M2前期)'!$B$5:$N$208,COLUMN('2026年度(M2前期)'!$I$5),0)&amp;""</f>
        <v/>
      </c>
      <c r="P719" s="997"/>
      <c r="Q719" s="998" t="str">
        <f>VLOOKUP($C702,'2026年度(D1前期)'!$B$5:$N$208,COLUMN('2026年度(D1前期)'!$I$5),0)&amp;""</f>
        <v/>
      </c>
      <c r="R719" s="997"/>
      <c r="S719" s="998" t="str">
        <f>VLOOKUP($C702,'2026年度(D23前期)'!$B$5:$N$208,COLUMN('2026年度(D23前期)'!$I$5),0)&amp;""</f>
        <v/>
      </c>
      <c r="T719" s="997"/>
      <c r="U719" s="58"/>
      <c r="Z719" s="1000" t="str">
        <f>A719</f>
        <v>４時限（15：10～16：40）</v>
      </c>
      <c r="AA719" s="1136"/>
      <c r="AB719" s="1136"/>
      <c r="AC719" s="1136"/>
      <c r="AD719" s="1136"/>
      <c r="AE719" s="1136"/>
      <c r="AF719" s="1136"/>
      <c r="AG719" s="1136"/>
      <c r="AH719" s="1136"/>
      <c r="AI719" s="1136"/>
      <c r="AJ719" s="1136"/>
      <c r="AK719" s="1136"/>
      <c r="AL719" s="1136"/>
      <c r="AM719" s="1136"/>
      <c r="AN719" s="1136"/>
      <c r="AO719" s="1136"/>
      <c r="AP719" s="1136"/>
      <c r="AQ719" s="1136"/>
      <c r="AR719" s="1136"/>
      <c r="AS719" s="1136"/>
      <c r="AT719" s="1136"/>
      <c r="AU719" s="1136"/>
      <c r="AV719" s="1136"/>
      <c r="AW719" s="1136"/>
      <c r="AX719" s="1136"/>
      <c r="AY719" s="1136"/>
      <c r="AZ719" s="1136"/>
      <c r="BA719" s="1136"/>
      <c r="BB719" s="1136"/>
      <c r="BC719" s="1136"/>
      <c r="BD719" s="1136"/>
      <c r="BE719" s="1136"/>
      <c r="BF719" s="1136"/>
      <c r="BG719" s="1136"/>
      <c r="BH719" s="1136"/>
      <c r="BI719" s="1136"/>
      <c r="BJ719" s="1136"/>
      <c r="BK719" s="973"/>
      <c r="BL719" s="973"/>
      <c r="BM719" s="973"/>
      <c r="BN719" s="1136"/>
      <c r="BO719" s="1184"/>
      <c r="BP719" s="1136"/>
      <c r="BQ719" s="1136"/>
      <c r="BR719" s="1136"/>
      <c r="BS719" s="1136"/>
      <c r="BT719" s="1136"/>
      <c r="BU719" s="1136"/>
      <c r="BV719" s="1136"/>
    </row>
    <row r="720" spans="1:74" ht="13.5" customHeight="1">
      <c r="A720" s="1000"/>
      <c r="B720" s="14" t="s">
        <v>58</v>
      </c>
      <c r="C720" s="992" t="str">
        <f>IFERROR(VLOOKUP(C719,科目・教員!$A$1:$B$355,2,0),"")</f>
        <v/>
      </c>
      <c r="D720" s="993"/>
      <c r="E720" s="994" t="str">
        <f>IFERROR(VLOOKUP(E719,科目・教員!$A$1:$B$355,2,0),"")</f>
        <v/>
      </c>
      <c r="F720" s="993"/>
      <c r="G720" s="994" t="str">
        <f>IFERROR(VLOOKUP(G719,科目・教員!$A$1:$B$355,2,0),"")</f>
        <v/>
      </c>
      <c r="H720" s="993"/>
      <c r="I720" s="994" t="str">
        <f>IFERROR(VLOOKUP(I719,科目・教員!$A$1:$B$355,2,0),"")</f>
        <v/>
      </c>
      <c r="J720" s="993"/>
      <c r="K720" s="995" t="str">
        <f>IFERROR(VLOOKUP(K719,科目・教員!$A$1:$B$355,2,0),"")</f>
        <v/>
      </c>
      <c r="L720" s="995"/>
      <c r="M720" s="992" t="str">
        <f>IFERROR(VLOOKUP(M719,科目・教員!$A$1:$B$355,2,0),"")</f>
        <v/>
      </c>
      <c r="N720" s="993"/>
      <c r="O720" s="995" t="str">
        <f>IFERROR(VLOOKUP(O719,科目・教員!$A$1:$B$355,2,0),"")</f>
        <v/>
      </c>
      <c r="P720" s="993"/>
      <c r="Q720" s="995" t="str">
        <f>IFERROR(VLOOKUP(Q719,科目・教員!$A$1:$B$355,2,0),"")</f>
        <v/>
      </c>
      <c r="R720" s="993"/>
      <c r="S720" s="995" t="str">
        <f>IFERROR(VLOOKUP(S719,科目・教員!$A$1:$B$355,2,0),"")</f>
        <v/>
      </c>
      <c r="T720" s="993"/>
      <c r="U720" s="58"/>
      <c r="Z720" s="1000"/>
      <c r="AA720" s="1137"/>
      <c r="AB720" s="1137"/>
      <c r="AC720" s="1137"/>
      <c r="AD720" s="1137"/>
      <c r="AE720" s="1137"/>
      <c r="AF720" s="1137"/>
      <c r="AG720" s="1137"/>
      <c r="AH720" s="1137"/>
      <c r="AI720" s="1137"/>
      <c r="AJ720" s="1137"/>
      <c r="AK720" s="1137"/>
      <c r="AL720" s="1137"/>
      <c r="AM720" s="1137"/>
      <c r="AN720" s="1137"/>
      <c r="AO720" s="1137"/>
      <c r="AP720" s="1137"/>
      <c r="AQ720" s="1137"/>
      <c r="AR720" s="1137"/>
      <c r="AS720" s="1137"/>
      <c r="AT720" s="1137"/>
      <c r="AU720" s="1137"/>
      <c r="AV720" s="1137"/>
      <c r="AW720" s="1137"/>
      <c r="AX720" s="1137"/>
      <c r="AY720" s="1137"/>
      <c r="AZ720" s="1137"/>
      <c r="BA720" s="1137"/>
      <c r="BB720" s="1137"/>
      <c r="BC720" s="1137"/>
      <c r="BD720" s="1137"/>
      <c r="BE720" s="1137"/>
      <c r="BF720" s="1137"/>
      <c r="BG720" s="1137"/>
      <c r="BH720" s="1137"/>
      <c r="BI720" s="1137"/>
      <c r="BJ720" s="1137"/>
      <c r="BK720" s="974"/>
      <c r="BL720" s="974"/>
      <c r="BM720" s="974"/>
      <c r="BN720" s="1137"/>
      <c r="BO720" s="1158"/>
      <c r="BP720" s="1137"/>
      <c r="BQ720" s="1137"/>
      <c r="BR720" s="1137"/>
      <c r="BS720" s="1137"/>
      <c r="BT720" s="1137"/>
      <c r="BU720" s="1137"/>
      <c r="BV720" s="1137"/>
    </row>
    <row r="721" spans="1:74" ht="13.5" customHeight="1">
      <c r="A721" s="1000"/>
      <c r="B721" s="14" t="s">
        <v>69</v>
      </c>
      <c r="C721" s="992" t="str">
        <f>VLOOKUP($C702,'2026年度(1年前期)'!$B$5:$N$208,COLUMN('2026年度(1年前期)'!$I$5)+1,0)&amp;""</f>
        <v/>
      </c>
      <c r="D721" s="993"/>
      <c r="E721" s="994" t="str">
        <f>VLOOKUP($C702,'2026年度(2年前期)'!$B$5:$N$208,COLUMN('2026年度(2年前期)'!$I$5)+1,0)&amp;""</f>
        <v/>
      </c>
      <c r="F721" s="993"/>
      <c r="G721" s="994" t="str">
        <f>VLOOKUP($C702,'2026年度(3年前期)'!$B$5:$N$208,COLUMN('2026年度(3年前期)'!$I$5)+1,0)&amp;""</f>
        <v/>
      </c>
      <c r="H721" s="993"/>
      <c r="I721" s="994" t="str">
        <f>VLOOKUP($C702,'2026年度(4年前期)'!$B$5:$N$208,COLUMN('2026年度(4年前期)'!$I$5)+1,0)&amp;""</f>
        <v/>
      </c>
      <c r="J721" s="993"/>
      <c r="K721" s="995" t="str">
        <f>VLOOKUP($C702,'2026年度(助産前期)'!$B$5:$N$208,COLUMN('2026年度(助産前期)'!$I$5)+1,0)&amp;""</f>
        <v/>
      </c>
      <c r="L721" s="995"/>
      <c r="M721" s="992" t="str">
        <f>VLOOKUP($C702,'2026年度(M1前期)'!$B$5:$N$208,COLUMN('2026年度(M1前期)'!$I$5)+1,0)&amp;""</f>
        <v/>
      </c>
      <c r="N721" s="993"/>
      <c r="O721" s="995" t="str">
        <f>VLOOKUP($C702,'2026年度(M2前期)'!$B$5:$N$208,COLUMN('2026年度(M2前期)'!$I$5)+1,0)&amp;""</f>
        <v/>
      </c>
      <c r="P721" s="993"/>
      <c r="Q721" s="995" t="str">
        <f>VLOOKUP($C702,'2026年度(D1前期)'!$B$5:$N$208,COLUMN('2026年度(D1前期)'!$I$5)+1,0)&amp;""</f>
        <v/>
      </c>
      <c r="R721" s="993"/>
      <c r="S721" s="995" t="str">
        <f>VLOOKUP($C702,'2026年度(D23前期)'!$B$5:$N$208,COLUMN('2026年度(D23前期)'!$I$5)+1,0)&amp;""</f>
        <v/>
      </c>
      <c r="T721" s="993"/>
      <c r="U721" s="58"/>
      <c r="Z721" s="1000"/>
      <c r="AA721" s="1137"/>
      <c r="AB721" s="1137"/>
      <c r="AC721" s="1137"/>
      <c r="AD721" s="1137"/>
      <c r="AE721" s="1137"/>
      <c r="AF721" s="1137"/>
      <c r="AG721" s="1137"/>
      <c r="AH721" s="1137"/>
      <c r="AI721" s="1137"/>
      <c r="AJ721" s="1137"/>
      <c r="AK721" s="1137"/>
      <c r="AL721" s="1137"/>
      <c r="AM721" s="1137"/>
      <c r="AN721" s="1137"/>
      <c r="AO721" s="1137"/>
      <c r="AP721" s="1137"/>
      <c r="AQ721" s="1137"/>
      <c r="AR721" s="1137"/>
      <c r="AS721" s="1137"/>
      <c r="AT721" s="1137"/>
      <c r="AU721" s="1137"/>
      <c r="AV721" s="1137"/>
      <c r="AW721" s="1137"/>
      <c r="AX721" s="1137"/>
      <c r="AY721" s="1137"/>
      <c r="AZ721" s="1137"/>
      <c r="BA721" s="1137"/>
      <c r="BB721" s="1137"/>
      <c r="BC721" s="1137"/>
      <c r="BD721" s="1137"/>
      <c r="BE721" s="1137"/>
      <c r="BF721" s="1137"/>
      <c r="BG721" s="1137"/>
      <c r="BH721" s="1137"/>
      <c r="BI721" s="1137"/>
      <c r="BJ721" s="1137"/>
      <c r="BK721" s="974"/>
      <c r="BL721" s="974"/>
      <c r="BM721" s="974"/>
      <c r="BN721" s="1137"/>
      <c r="BO721" s="1158"/>
      <c r="BP721" s="1137"/>
      <c r="BQ721" s="1137"/>
      <c r="BR721" s="1137"/>
      <c r="BS721" s="1137"/>
      <c r="BT721" s="1137"/>
      <c r="BU721" s="1137"/>
      <c r="BV721" s="1137"/>
    </row>
    <row r="722" spans="1:74" ht="13.5" customHeight="1">
      <c r="A722" s="1001"/>
      <c r="B722" s="15" t="s">
        <v>63</v>
      </c>
      <c r="C722" s="991"/>
      <c r="D722" s="989"/>
      <c r="E722" s="988"/>
      <c r="F722" s="989"/>
      <c r="G722" s="988"/>
      <c r="H722" s="989"/>
      <c r="I722" s="988"/>
      <c r="J722" s="989"/>
      <c r="K722" s="990"/>
      <c r="L722" s="990"/>
      <c r="M722" s="991"/>
      <c r="N722" s="989"/>
      <c r="O722" s="990"/>
      <c r="P722" s="989"/>
      <c r="Q722" s="990"/>
      <c r="R722" s="989"/>
      <c r="S722" s="990"/>
      <c r="T722" s="989"/>
      <c r="U722" s="58"/>
      <c r="Z722" s="1001"/>
      <c r="AA722" s="1138"/>
      <c r="AB722" s="1138"/>
      <c r="AC722" s="1138"/>
      <c r="AD722" s="1138"/>
      <c r="AE722" s="1138"/>
      <c r="AF722" s="1138"/>
      <c r="AG722" s="1138"/>
      <c r="AH722" s="1138"/>
      <c r="AI722" s="1138"/>
      <c r="AJ722" s="1138"/>
      <c r="AK722" s="1138"/>
      <c r="AL722" s="1138"/>
      <c r="AM722" s="1138"/>
      <c r="AN722" s="1138"/>
      <c r="AO722" s="1138"/>
      <c r="AP722" s="1138"/>
      <c r="AQ722" s="1138"/>
      <c r="AR722" s="1138"/>
      <c r="AS722" s="1138"/>
      <c r="AT722" s="1138"/>
      <c r="AU722" s="1138"/>
      <c r="AV722" s="1138"/>
      <c r="AW722" s="1138"/>
      <c r="AX722" s="1138"/>
      <c r="AY722" s="1138"/>
      <c r="AZ722" s="1138"/>
      <c r="BA722" s="1138"/>
      <c r="BB722" s="1138"/>
      <c r="BC722" s="1138"/>
      <c r="BD722" s="1138"/>
      <c r="BE722" s="1138"/>
      <c r="BF722" s="1138"/>
      <c r="BG722" s="1138"/>
      <c r="BH722" s="1138"/>
      <c r="BI722" s="1138"/>
      <c r="BJ722" s="1138"/>
      <c r="BK722" s="975"/>
      <c r="BL722" s="975"/>
      <c r="BM722" s="975"/>
      <c r="BN722" s="1138"/>
      <c r="BO722" s="1159"/>
      <c r="BP722" s="1138"/>
      <c r="BQ722" s="1138"/>
      <c r="BR722" s="1138"/>
      <c r="BS722" s="1138"/>
      <c r="BT722" s="1138"/>
      <c r="BU722" s="1138"/>
      <c r="BV722" s="1138"/>
    </row>
    <row r="723" spans="1:74" ht="13.5" customHeight="1">
      <c r="A723" s="1000" t="s">
        <v>78</v>
      </c>
      <c r="B723" s="14" t="s">
        <v>53</v>
      </c>
      <c r="C723" s="996" t="str">
        <f>VLOOKUP($C702,'2026年度(1年前期)'!$B$5:$N$208,COLUMN('2026年度(1年前期)'!$K$5),0)&amp;""</f>
        <v/>
      </c>
      <c r="D723" s="997"/>
      <c r="E723" s="1002" t="str">
        <f>VLOOKUP($C702,'2026年度(2年前期)'!$B$5:$N$208,COLUMN('2026年度(2年前期)'!$K$5),0)&amp;""</f>
        <v/>
      </c>
      <c r="F723" s="997"/>
      <c r="G723" s="1002" t="str">
        <f>VLOOKUP($C702,'2026年度(3年前期)'!$B$5:$N$208,COLUMN('2026年度(3年前期)'!$K$5),0)&amp;""</f>
        <v/>
      </c>
      <c r="H723" s="997"/>
      <c r="I723" s="1002" t="str">
        <f>VLOOKUP($C702,'2026年度(4年前期)'!$B$5:$N$208,COLUMN('2026年度(4年前期)'!$K$5),0)&amp;""</f>
        <v/>
      </c>
      <c r="J723" s="997"/>
      <c r="K723" s="998" t="str">
        <f>VLOOKUP($C702,'2026年度(助産前期)'!$B$5:$N$208,COLUMN('2026年度(助産前期)'!$K$5),0)&amp;""</f>
        <v/>
      </c>
      <c r="L723" s="998"/>
      <c r="M723" s="996" t="str">
        <f>VLOOKUP($C702,'2026年度(M1前期)'!$B$5:$N$208,COLUMN('2026年度(M1前期)'!$K$5),0)&amp;""</f>
        <v/>
      </c>
      <c r="N723" s="997"/>
      <c r="O723" s="998" t="str">
        <f>VLOOKUP($C702,'2026年度(M2前期)'!$B$5:$N$208,COLUMN('2026年度(M2前期)'!$K$5),0)&amp;""</f>
        <v/>
      </c>
      <c r="P723" s="997"/>
      <c r="Q723" s="998" t="str">
        <f>VLOOKUP($C702,'2026年度(D1前期)'!$B$5:$N$208,COLUMN('2026年度(D1前期)'!$K$5),0)&amp;""</f>
        <v/>
      </c>
      <c r="R723" s="997"/>
      <c r="S723" s="998" t="str">
        <f>VLOOKUP($C702,'2026年度(D23前期)'!$B$5:$N$208,COLUMN('2026年度(D23前期)'!$K$5),0)&amp;""</f>
        <v/>
      </c>
      <c r="T723" s="997"/>
      <c r="U723" s="56"/>
      <c r="Z723" s="1000" t="str">
        <f>A723</f>
        <v>５時限（16：50～18：20）</v>
      </c>
      <c r="AA723" s="1136"/>
      <c r="AB723" s="1136"/>
      <c r="AC723" s="1136"/>
      <c r="AD723" s="1136"/>
      <c r="AE723" s="1136"/>
      <c r="AF723" s="1136"/>
      <c r="AG723" s="1136"/>
      <c r="AH723" s="1136"/>
      <c r="AI723" s="1136"/>
      <c r="AJ723" s="1136"/>
      <c r="AK723" s="1136"/>
      <c r="AL723" s="1136"/>
      <c r="AM723" s="1136"/>
      <c r="AN723" s="1136"/>
      <c r="AO723" s="1136"/>
      <c r="AP723" s="1136"/>
      <c r="AQ723" s="1136"/>
      <c r="AR723" s="1136"/>
      <c r="AS723" s="1136"/>
      <c r="AT723" s="1136"/>
      <c r="AU723" s="1136"/>
      <c r="AV723" s="1136"/>
      <c r="AW723" s="1136"/>
      <c r="AX723" s="1136"/>
      <c r="AY723" s="1136"/>
      <c r="AZ723" s="1136"/>
      <c r="BA723" s="1136"/>
      <c r="BB723" s="1136"/>
      <c r="BC723" s="1136"/>
      <c r="BD723" s="1136"/>
      <c r="BE723" s="1136"/>
      <c r="BF723" s="1136"/>
      <c r="BG723" s="1136"/>
      <c r="BH723" s="1136"/>
      <c r="BI723" s="1136"/>
      <c r="BJ723" s="1136"/>
      <c r="BK723" s="973"/>
      <c r="BL723" s="973"/>
      <c r="BM723" s="973"/>
      <c r="BN723" s="1136"/>
      <c r="BO723" s="1184"/>
      <c r="BP723" s="1136"/>
      <c r="BQ723" s="1136"/>
      <c r="BR723" s="1136"/>
      <c r="BS723" s="1136"/>
      <c r="BT723" s="1136"/>
      <c r="BU723" s="1136"/>
      <c r="BV723" s="1136"/>
    </row>
    <row r="724" spans="1:74" ht="13.5" customHeight="1">
      <c r="A724" s="1000"/>
      <c r="B724" s="14" t="s">
        <v>58</v>
      </c>
      <c r="C724" s="992" t="str">
        <f>IFERROR(VLOOKUP(C723,科目・教員!$A$1:$B$355,2,0),"")</f>
        <v/>
      </c>
      <c r="D724" s="993"/>
      <c r="E724" s="994" t="str">
        <f>IFERROR(VLOOKUP(E723,科目・教員!$A$1:$B$355,2,0),"")</f>
        <v/>
      </c>
      <c r="F724" s="993"/>
      <c r="G724" s="994" t="str">
        <f>IFERROR(VLOOKUP(G723,科目・教員!$A$1:$B$355,2,0),"")</f>
        <v/>
      </c>
      <c r="H724" s="993"/>
      <c r="I724" s="994" t="str">
        <f>IFERROR(VLOOKUP(I723,科目・教員!$A$1:$B$355,2,0),"")</f>
        <v/>
      </c>
      <c r="J724" s="993"/>
      <c r="K724" s="995" t="str">
        <f>IFERROR(VLOOKUP(K723,科目・教員!$A$1:$B$355,2,0),"")</f>
        <v/>
      </c>
      <c r="L724" s="995"/>
      <c r="M724" s="992" t="str">
        <f>IFERROR(VLOOKUP(M723,科目・教員!$A$1:$B$355,2,0),"")</f>
        <v/>
      </c>
      <c r="N724" s="993"/>
      <c r="O724" s="995" t="str">
        <f>IFERROR(VLOOKUP(O723,科目・教員!$A$1:$B$355,2,0),"")</f>
        <v/>
      </c>
      <c r="P724" s="993"/>
      <c r="Q724" s="995" t="str">
        <f>IFERROR(VLOOKUP(Q723,科目・教員!$A$1:$B$355,2,0),"")</f>
        <v/>
      </c>
      <c r="R724" s="993"/>
      <c r="S724" s="995" t="str">
        <f>IFERROR(VLOOKUP(S723,科目・教員!$A$1:$B$355,2,0),"")</f>
        <v/>
      </c>
      <c r="T724" s="993"/>
      <c r="U724" s="56"/>
      <c r="Z724" s="1000"/>
      <c r="AA724" s="1137"/>
      <c r="AB724" s="1137"/>
      <c r="AC724" s="1137"/>
      <c r="AD724" s="1137"/>
      <c r="AE724" s="1137"/>
      <c r="AF724" s="1137"/>
      <c r="AG724" s="1137"/>
      <c r="AH724" s="1137"/>
      <c r="AI724" s="1137"/>
      <c r="AJ724" s="1137"/>
      <c r="AK724" s="1137"/>
      <c r="AL724" s="1137"/>
      <c r="AM724" s="1137"/>
      <c r="AN724" s="1137"/>
      <c r="AO724" s="1137"/>
      <c r="AP724" s="1137"/>
      <c r="AQ724" s="1137"/>
      <c r="AR724" s="1137"/>
      <c r="AS724" s="1137"/>
      <c r="AT724" s="1137"/>
      <c r="AU724" s="1137"/>
      <c r="AV724" s="1137"/>
      <c r="AW724" s="1137"/>
      <c r="AX724" s="1137"/>
      <c r="AY724" s="1137"/>
      <c r="AZ724" s="1137"/>
      <c r="BA724" s="1137"/>
      <c r="BB724" s="1137"/>
      <c r="BC724" s="1137"/>
      <c r="BD724" s="1137"/>
      <c r="BE724" s="1137"/>
      <c r="BF724" s="1137"/>
      <c r="BG724" s="1137"/>
      <c r="BH724" s="1137"/>
      <c r="BI724" s="1137"/>
      <c r="BJ724" s="1137"/>
      <c r="BK724" s="974"/>
      <c r="BL724" s="974"/>
      <c r="BM724" s="974"/>
      <c r="BN724" s="1137"/>
      <c r="BO724" s="1158"/>
      <c r="BP724" s="1137"/>
      <c r="BQ724" s="1137"/>
      <c r="BR724" s="1137"/>
      <c r="BS724" s="1137"/>
      <c r="BT724" s="1137"/>
      <c r="BU724" s="1137"/>
      <c r="BV724" s="1137"/>
    </row>
    <row r="725" spans="1:74" ht="13.5" customHeight="1">
      <c r="A725" s="1000"/>
      <c r="B725" s="14" t="s">
        <v>69</v>
      </c>
      <c r="C725" s="992" t="str">
        <f>VLOOKUP($C702,'2026年度(1年前期)'!$B$5:$N$208,COLUMN('2026年度(1年前期)'!$K$5)+1,0)&amp;""</f>
        <v/>
      </c>
      <c r="D725" s="993"/>
      <c r="E725" s="994" t="str">
        <f>VLOOKUP($C702,'2026年度(2年前期)'!$B$5:$N$208,COLUMN('2026年度(2年前期)'!$K$5)+1,0)&amp;""</f>
        <v/>
      </c>
      <c r="F725" s="993"/>
      <c r="G725" s="994" t="str">
        <f>VLOOKUP($C702,'2026年度(3年前期)'!$B$5:$N$208,COLUMN('2026年度(3年前期)'!$K$5)+1,0)&amp;""</f>
        <v/>
      </c>
      <c r="H725" s="993"/>
      <c r="I725" s="994" t="str">
        <f>VLOOKUP($C702,'2026年度(4年前期)'!$B$5:$N$208,COLUMN('2026年度(4年前期)'!$K$5)+1,0)&amp;""</f>
        <v/>
      </c>
      <c r="J725" s="993"/>
      <c r="K725" s="995" t="str">
        <f>VLOOKUP($C702,'2026年度(助産前期)'!$B$5:$N$208,COLUMN('2026年度(助産前期)'!$K$5)+1,0)&amp;""</f>
        <v/>
      </c>
      <c r="L725" s="995"/>
      <c r="M725" s="992" t="str">
        <f>VLOOKUP($C702,'2026年度(M1前期)'!$B$5:$N$208,COLUMN('2026年度(M1前期)'!$K$5)+1,0)&amp;""</f>
        <v/>
      </c>
      <c r="N725" s="993"/>
      <c r="O725" s="995" t="str">
        <f>VLOOKUP($C702,'2026年度(M2前期)'!$B$5:$N$208,COLUMN('2026年度(M2前期)'!$K$5)+1,0)&amp;""</f>
        <v/>
      </c>
      <c r="P725" s="993"/>
      <c r="Q725" s="995" t="str">
        <f>VLOOKUP($C702,'2026年度(D1前期)'!$B$5:$N$208,COLUMN('2026年度(D1前期)'!$K$5)+1,0)&amp;""</f>
        <v/>
      </c>
      <c r="R725" s="993"/>
      <c r="S725" s="995" t="str">
        <f>VLOOKUP($C702,'2026年度(D23前期)'!$B$5:$N$208,COLUMN('2026年度(D23前期)'!$K$5)+1,0)&amp;""</f>
        <v/>
      </c>
      <c r="T725" s="993"/>
      <c r="U725" s="56"/>
      <c r="Z725" s="1000"/>
      <c r="AA725" s="1137"/>
      <c r="AB725" s="1137"/>
      <c r="AC725" s="1137"/>
      <c r="AD725" s="1137"/>
      <c r="AE725" s="1137"/>
      <c r="AF725" s="1137"/>
      <c r="AG725" s="1137"/>
      <c r="AH725" s="1137"/>
      <c r="AI725" s="1137"/>
      <c r="AJ725" s="1137"/>
      <c r="AK725" s="1137"/>
      <c r="AL725" s="1137"/>
      <c r="AM725" s="1137"/>
      <c r="AN725" s="1137"/>
      <c r="AO725" s="1137"/>
      <c r="AP725" s="1137"/>
      <c r="AQ725" s="1137"/>
      <c r="AR725" s="1137"/>
      <c r="AS725" s="1137"/>
      <c r="AT725" s="1137"/>
      <c r="AU725" s="1137"/>
      <c r="AV725" s="1137"/>
      <c r="AW725" s="1137"/>
      <c r="AX725" s="1137"/>
      <c r="AY725" s="1137"/>
      <c r="AZ725" s="1137"/>
      <c r="BA725" s="1137"/>
      <c r="BB725" s="1137"/>
      <c r="BC725" s="1137"/>
      <c r="BD725" s="1137"/>
      <c r="BE725" s="1137"/>
      <c r="BF725" s="1137"/>
      <c r="BG725" s="1137"/>
      <c r="BH725" s="1137"/>
      <c r="BI725" s="1137"/>
      <c r="BJ725" s="1137"/>
      <c r="BK725" s="974"/>
      <c r="BL725" s="974"/>
      <c r="BM725" s="974"/>
      <c r="BN725" s="1137"/>
      <c r="BO725" s="1158"/>
      <c r="BP725" s="1137"/>
      <c r="BQ725" s="1137"/>
      <c r="BR725" s="1137"/>
      <c r="BS725" s="1137"/>
      <c r="BT725" s="1137"/>
      <c r="BU725" s="1137"/>
      <c r="BV725" s="1137"/>
    </row>
    <row r="726" spans="1:74" ht="13.5" customHeight="1">
      <c r="A726" s="1001"/>
      <c r="B726" s="15" t="s">
        <v>63</v>
      </c>
      <c r="C726" s="991"/>
      <c r="D726" s="989"/>
      <c r="E726" s="988"/>
      <c r="F726" s="989"/>
      <c r="G726" s="988"/>
      <c r="H726" s="989"/>
      <c r="I726" s="988"/>
      <c r="J726" s="989"/>
      <c r="K726" s="990"/>
      <c r="L726" s="990"/>
      <c r="M726" s="991"/>
      <c r="N726" s="989"/>
      <c r="O726" s="990"/>
      <c r="P726" s="989"/>
      <c r="Q726" s="990"/>
      <c r="R726" s="989"/>
      <c r="S726" s="990"/>
      <c r="T726" s="989"/>
      <c r="U726" s="57"/>
      <c r="V726" s="19"/>
      <c r="W726" s="19"/>
      <c r="X726" s="19"/>
      <c r="Y726" s="19"/>
      <c r="Z726" s="1001"/>
      <c r="AA726" s="1138"/>
      <c r="AB726" s="1138"/>
      <c r="AC726" s="1138"/>
      <c r="AD726" s="1138"/>
      <c r="AE726" s="1138"/>
      <c r="AF726" s="1138"/>
      <c r="AG726" s="1138"/>
      <c r="AH726" s="1138"/>
      <c r="AI726" s="1138"/>
      <c r="AJ726" s="1138"/>
      <c r="AK726" s="1138"/>
      <c r="AL726" s="1138"/>
      <c r="AM726" s="1138"/>
      <c r="AN726" s="1138"/>
      <c r="AO726" s="1138"/>
      <c r="AP726" s="1138"/>
      <c r="AQ726" s="1138"/>
      <c r="AR726" s="1138"/>
      <c r="AS726" s="1138"/>
      <c r="AT726" s="1138"/>
      <c r="AU726" s="1138"/>
      <c r="AV726" s="1138"/>
      <c r="AW726" s="1138"/>
      <c r="AX726" s="1138"/>
      <c r="AY726" s="1138"/>
      <c r="AZ726" s="1138"/>
      <c r="BA726" s="1138"/>
      <c r="BB726" s="1138"/>
      <c r="BC726" s="1138"/>
      <c r="BD726" s="1138"/>
      <c r="BE726" s="1138"/>
      <c r="BF726" s="1138"/>
      <c r="BG726" s="1138"/>
      <c r="BH726" s="1138"/>
      <c r="BI726" s="1138"/>
      <c r="BJ726" s="1138"/>
      <c r="BK726" s="975"/>
      <c r="BL726" s="975"/>
      <c r="BM726" s="975"/>
      <c r="BN726" s="1138"/>
      <c r="BO726" s="1159"/>
      <c r="BP726" s="1138"/>
      <c r="BQ726" s="1138"/>
      <c r="BR726" s="1138"/>
      <c r="BS726" s="1138"/>
      <c r="BT726" s="1138"/>
      <c r="BU726" s="1138"/>
      <c r="BV726" s="1138"/>
    </row>
    <row r="727" spans="1:74" ht="18">
      <c r="A727" s="4"/>
      <c r="B727" s="5"/>
      <c r="C727" s="1035">
        <f>C702+1</f>
        <v>46142</v>
      </c>
      <c r="D727" s="1035"/>
      <c r="E727" s="1035"/>
      <c r="F727" s="1035"/>
      <c r="G727" s="1035"/>
      <c r="H727" s="1035"/>
      <c r="I727" s="1035"/>
      <c r="J727" s="1035"/>
      <c r="K727" s="1035"/>
      <c r="L727" s="1035"/>
      <c r="M727" s="1035"/>
      <c r="N727" s="1035"/>
      <c r="O727" s="1035"/>
      <c r="P727" s="1035"/>
      <c r="Q727" s="1035"/>
      <c r="R727" s="1035"/>
      <c r="S727" s="1035"/>
      <c r="T727" s="1035"/>
      <c r="U727" s="1055">
        <f>C727</f>
        <v>46142</v>
      </c>
      <c r="V727" s="1056"/>
      <c r="W727" s="1056"/>
      <c r="X727" s="1056"/>
      <c r="Y727" s="1056"/>
      <c r="Z727" s="1057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1000" t="s">
        <v>52</v>
      </c>
      <c r="B728" s="11" t="s">
        <v>53</v>
      </c>
      <c r="C728" s="1011" t="str">
        <f>VLOOKUP($C727,'2026年度(1年前期)'!$B$5:$N$208,COLUMN('2026年度(1年前期)'!$C$5),0)&amp;""</f>
        <v/>
      </c>
      <c r="D728" s="1012"/>
      <c r="E728" s="1018" t="str">
        <f>VLOOKUP($C727,'2026年度(2年前期)'!$B$5:$N$208,COLUMN('2026年度(2年前期)'!$C$5),0)&amp;""</f>
        <v>成人看護援助論Ⅰ</v>
      </c>
      <c r="F728" s="1012"/>
      <c r="G728" s="1068" t="str">
        <f>VLOOKUP($C727,'2026年度(3年前期)'!$B$5:$N$208,COLUMN('2026年度(3年前期)'!$C$5),0)&amp;""</f>
        <v>国際関係論</v>
      </c>
      <c r="H728" s="1069"/>
      <c r="I728" s="1018" t="str">
        <f>VLOOKUP($C727,'2026年度(4年前期)'!$B$5:$N$208,COLUMN('2026年度(4年前期)'!$C$5),0)&amp;""</f>
        <v/>
      </c>
      <c r="J728" s="1012"/>
      <c r="K728" s="997" t="str">
        <f>VLOOKUP($C727,'2026年度(助産前期)'!$B$5:$N$208,COLUMN('2026年度(助産前期)'!$C$5),0)&amp;""</f>
        <v/>
      </c>
      <c r="L728" s="1029"/>
      <c r="M728" s="1036" t="str">
        <f>VLOOKUP($C727,'2026年度(M1前期)'!$B$5:$N$208,COLUMN('2026年度(M1前期)'!$C$5),0)&amp;""</f>
        <v>精神看護学演習AｰⅠ</v>
      </c>
      <c r="N728" s="1029"/>
      <c r="O728" s="1018" t="str">
        <f>VLOOKUP($C727,'2026年度(M2前期)'!$B$5:$N$208,COLUMN('2026年度(M2前期)'!$C$5),0)&amp;""</f>
        <v>長寿看護学演習A-Ⅱ</v>
      </c>
      <c r="P728" s="1012"/>
      <c r="Q728" s="1018" t="str">
        <f>VLOOKUP($C727,'2026年度(D1前期)'!$B$5:$N$208,COLUMN('2026年度(D1前期)'!$C$5),0)&amp;""</f>
        <v>質的看護学研究法</v>
      </c>
      <c r="R728" s="1012"/>
      <c r="S728" s="997" t="str">
        <f>VLOOKUP($C727,'2026年度(D23前期)'!$B$5:$N$208,COLUMN('2026年度(D23前期)'!$C$5),0)&amp;""</f>
        <v>特別研究</v>
      </c>
      <c r="T728" s="1012"/>
      <c r="U728" s="792" t="s">
        <v>396</v>
      </c>
      <c r="W728" s="852" t="s">
        <v>362</v>
      </c>
      <c r="X728" s="878" t="s">
        <v>131</v>
      </c>
      <c r="Y728" s="29"/>
      <c r="Z728" s="999" t="str">
        <f>A728</f>
        <v xml:space="preserve">１時限（09：20～10：50） </v>
      </c>
      <c r="AA728" s="985" t="s">
        <v>115</v>
      </c>
      <c r="AB728" s="985"/>
      <c r="AC728" s="985"/>
      <c r="AD728" s="985"/>
      <c r="AE728" s="985"/>
      <c r="AF728" s="985"/>
      <c r="AG728" s="985" t="s">
        <v>96</v>
      </c>
      <c r="AH728" s="985"/>
      <c r="AI728" s="985"/>
      <c r="AJ728" s="985"/>
      <c r="AK728" s="985"/>
      <c r="AL728" s="985"/>
      <c r="AM728" s="985"/>
      <c r="AN728" s="985"/>
      <c r="AO728" s="985"/>
      <c r="AP728" s="985"/>
      <c r="AQ728" s="985"/>
      <c r="AR728" s="985"/>
      <c r="AS728" s="985"/>
      <c r="AT728" s="985"/>
      <c r="AU728" s="985"/>
      <c r="AV728" s="985" t="s">
        <v>134</v>
      </c>
      <c r="AW728" s="985" t="s">
        <v>273</v>
      </c>
      <c r="AX728" s="985"/>
      <c r="AY728" s="985"/>
      <c r="AZ728" s="985"/>
      <c r="BA728" s="985" t="s">
        <v>283</v>
      </c>
      <c r="BB728" s="985" t="s">
        <v>333</v>
      </c>
      <c r="BC728" s="1168"/>
      <c r="BD728" s="1171"/>
      <c r="BE728" s="1168"/>
      <c r="BF728" s="1171"/>
      <c r="BG728" s="985"/>
      <c r="BH728" s="985"/>
      <c r="BI728" s="985" t="s">
        <v>397</v>
      </c>
      <c r="BJ728" s="985"/>
      <c r="BK728" s="973"/>
      <c r="BL728" s="973"/>
      <c r="BM728" s="973"/>
      <c r="BN728" s="985"/>
      <c r="BO728" s="985"/>
      <c r="BP728" s="985"/>
      <c r="BQ728" s="985"/>
      <c r="BR728" s="985"/>
      <c r="BS728" s="985"/>
      <c r="BT728" s="985"/>
      <c r="BU728" s="985"/>
      <c r="BV728" s="985"/>
    </row>
    <row r="729" spans="1:74" ht="13.5" customHeight="1">
      <c r="A729" s="1000"/>
      <c r="B729" s="14" t="s">
        <v>58</v>
      </c>
      <c r="C729" s="1014" t="str">
        <f>IFERROR(VLOOKUP(C728,科目・教員!$A$1:$B$355,2,0),"")</f>
        <v/>
      </c>
      <c r="D729" s="1013"/>
      <c r="E729" s="1025" t="str">
        <f>IFERROR(VLOOKUP(E728,科目・教員!$A$1:$B$355,2,0),"")</f>
        <v>遠藤　晶子</v>
      </c>
      <c r="F729" s="1013"/>
      <c r="G729" s="1066" t="str">
        <f>IFERROR(VLOOKUP(G728,科目・教員!$A$1:$B$355,2,0),"")</f>
        <v>上杉　妙子</v>
      </c>
      <c r="H729" s="1067"/>
      <c r="I729" s="1025" t="str">
        <f>IFERROR(VLOOKUP(I728,科目・教員!$A$1:$B$355,2,0),"")</f>
        <v/>
      </c>
      <c r="J729" s="1013"/>
      <c r="K729" s="993" t="str">
        <f>IFERROR(VLOOKUP(K728,科目・教員!$A$1:$B$355,2,0),"")</f>
        <v/>
      </c>
      <c r="L729" s="1026"/>
      <c r="M729" s="1032" t="str">
        <f>IFERROR(VLOOKUP(M728,科目・教員!$A$1:$B$355,2,0),"")</f>
        <v/>
      </c>
      <c r="N729" s="1013"/>
      <c r="O729" s="1025" t="str">
        <f>IFERROR(VLOOKUP(O728,科目・教員!$A$1:$B$355,2,0),"")</f>
        <v/>
      </c>
      <c r="P729" s="1013"/>
      <c r="Q729" s="1025" t="str">
        <f>IFERROR(VLOOKUP(Q728,科目・教員!$A$1:$B$355,2,0),"")</f>
        <v>萱間　真美</v>
      </c>
      <c r="R729" s="1013"/>
      <c r="S729" s="993" t="str">
        <f>IFERROR(VLOOKUP(S728,科目・教員!$A$1:$B$355,2,0),"")</f>
        <v/>
      </c>
      <c r="T729" s="1013"/>
      <c r="U729" s="792" t="s">
        <v>115</v>
      </c>
      <c r="W729" s="852" t="s">
        <v>364</v>
      </c>
      <c r="X729" s="878" t="s">
        <v>397</v>
      </c>
      <c r="Y729" s="29"/>
      <c r="Z729" s="1000"/>
      <c r="AA729" s="986"/>
      <c r="AB729" s="986"/>
      <c r="AC729" s="986"/>
      <c r="AD729" s="986"/>
      <c r="AE729" s="986"/>
      <c r="AF729" s="986"/>
      <c r="AG729" s="986"/>
      <c r="AH729" s="986"/>
      <c r="AI729" s="986"/>
      <c r="AJ729" s="986"/>
      <c r="AK729" s="986"/>
      <c r="AL729" s="986"/>
      <c r="AM729" s="986"/>
      <c r="AN729" s="986"/>
      <c r="AO729" s="986"/>
      <c r="AP729" s="986"/>
      <c r="AQ729" s="986"/>
      <c r="AR729" s="986"/>
      <c r="AS729" s="986"/>
      <c r="AT729" s="986"/>
      <c r="AU729" s="986"/>
      <c r="AV729" s="974"/>
      <c r="AW729" s="986"/>
      <c r="AX729" s="986"/>
      <c r="AY729" s="986"/>
      <c r="AZ729" s="986"/>
      <c r="BA729" s="986"/>
      <c r="BB729" s="986"/>
      <c r="BC729" s="1169"/>
      <c r="BD729" s="1172"/>
      <c r="BE729" s="1169"/>
      <c r="BF729" s="1172"/>
      <c r="BG729" s="986"/>
      <c r="BH729" s="986"/>
      <c r="BI729" s="986"/>
      <c r="BJ729" s="986"/>
      <c r="BK729" s="974"/>
      <c r="BL729" s="974"/>
      <c r="BM729" s="974"/>
      <c r="BN729" s="986"/>
      <c r="BO729" s="986"/>
      <c r="BP729" s="986"/>
      <c r="BQ729" s="986"/>
      <c r="BR729" s="986"/>
      <c r="BS729" s="986"/>
      <c r="BT729" s="986"/>
      <c r="BU729" s="986"/>
      <c r="BV729" s="986"/>
    </row>
    <row r="730" spans="1:74" ht="13.5" customHeight="1">
      <c r="A730" s="1000"/>
      <c r="B730" s="14" t="s">
        <v>69</v>
      </c>
      <c r="C730" s="1014" t="str">
        <f>VLOOKUP($C727,'2026年度(1年前期)'!$B$5:$N$208,COLUMN('2026年度(1年前期)'!$C$5)+1,0)&amp;""</f>
        <v/>
      </c>
      <c r="D730" s="1013"/>
      <c r="E730" s="1025" t="str">
        <f>VLOOKUP($C727,'2026年度(2年前期)'!$B$5:$N$208,COLUMN('2026年度(2年前期)'!$C$5)+1,0)&amp;""</f>
        <v>201</v>
      </c>
      <c r="F730" s="1013"/>
      <c r="G730" s="1066" t="str">
        <f>VLOOKUP($C727,'2026年度(3年前期)'!$B$5:$N$208,COLUMN('2026年度(3年前期)'!$C$5)+1,0)&amp;""</f>
        <v>301</v>
      </c>
      <c r="H730" s="1067"/>
      <c r="I730" s="1025" t="str">
        <f>VLOOKUP($C727,'2026年度(4年前期)'!$B$5:$N$208,COLUMN('2026年度(4年前期)'!$C$5)+1,0)&amp;""</f>
        <v/>
      </c>
      <c r="J730" s="1013"/>
      <c r="K730" s="993" t="str">
        <f>VLOOKUP($C727,'2026年度(助産前期)'!$B$5:$N$208,COLUMN('2026年度(助産前期)'!$C$5)+1,0)&amp;""</f>
        <v/>
      </c>
      <c r="L730" s="1026"/>
      <c r="M730" s="1032" t="str">
        <f>VLOOKUP($C727,'2026年度(M1前期)'!$B$5:$N$208,COLUMN('2026年度(M1前期)'!C$5)+1,0)&amp;""</f>
        <v>臨床講義室1</v>
      </c>
      <c r="N730" s="1013"/>
      <c r="O730" s="1025" t="str">
        <f>VLOOKUP($C727,'2026年度(M2前期)'!$B$5:$N$208,COLUMN('2026年度(M2前期)'!$C$5)+1,0)&amp;""</f>
        <v/>
      </c>
      <c r="P730" s="1013"/>
      <c r="Q730" s="1025" t="str">
        <f>VLOOKUP($C727,'2026年度(D1前期)'!$B$5:$N$208,COLUMN('2026年度(D1前期)'!$C$5)+1,0)&amp;""</f>
        <v>臨床講義室２</v>
      </c>
      <c r="R730" s="1013"/>
      <c r="S730" s="993" t="str">
        <f>VLOOKUP($C727,'2026年度(D23前期)'!$B$5:$N$208,COLUMN('2026年度(D23前期)'!$C$5)+1,0)&amp;""</f>
        <v/>
      </c>
      <c r="T730" s="1013"/>
      <c r="U730" s="792" t="s">
        <v>116</v>
      </c>
      <c r="W730" s="852" t="s">
        <v>150</v>
      </c>
      <c r="X730" s="878" t="s">
        <v>398</v>
      </c>
      <c r="Y730" s="29"/>
      <c r="Z730" s="1000"/>
      <c r="AA730" s="986"/>
      <c r="AB730" s="986"/>
      <c r="AC730" s="986"/>
      <c r="AD730" s="986"/>
      <c r="AE730" s="986"/>
      <c r="AF730" s="986"/>
      <c r="AG730" s="986"/>
      <c r="AH730" s="986"/>
      <c r="AI730" s="986"/>
      <c r="AJ730" s="986"/>
      <c r="AK730" s="986"/>
      <c r="AL730" s="986"/>
      <c r="AM730" s="986"/>
      <c r="AN730" s="986"/>
      <c r="AO730" s="986"/>
      <c r="AP730" s="986"/>
      <c r="AQ730" s="986"/>
      <c r="AR730" s="986"/>
      <c r="AS730" s="986"/>
      <c r="AT730" s="986"/>
      <c r="AU730" s="986"/>
      <c r="AV730" s="974"/>
      <c r="AW730" s="986"/>
      <c r="AX730" s="986"/>
      <c r="AY730" s="986"/>
      <c r="AZ730" s="986"/>
      <c r="BA730" s="986"/>
      <c r="BB730" s="986"/>
      <c r="BC730" s="1169"/>
      <c r="BD730" s="1172"/>
      <c r="BE730" s="1169"/>
      <c r="BF730" s="1172"/>
      <c r="BG730" s="986"/>
      <c r="BH730" s="986"/>
      <c r="BI730" s="986"/>
      <c r="BJ730" s="986"/>
      <c r="BK730" s="974"/>
      <c r="BL730" s="974"/>
      <c r="BM730" s="974"/>
      <c r="BN730" s="986"/>
      <c r="BO730" s="986"/>
      <c r="BP730" s="986"/>
      <c r="BQ730" s="986"/>
      <c r="BR730" s="986"/>
      <c r="BS730" s="986"/>
      <c r="BT730" s="986"/>
      <c r="BU730" s="986"/>
      <c r="BV730" s="986"/>
    </row>
    <row r="731" spans="1:74" ht="13.5" customHeight="1">
      <c r="A731" s="1001"/>
      <c r="B731" s="15" t="s">
        <v>63</v>
      </c>
      <c r="C731" s="1003"/>
      <c r="D731" s="1037"/>
      <c r="E731" s="988"/>
      <c r="F731" s="1031"/>
      <c r="G731" s="1071" t="s">
        <v>184</v>
      </c>
      <c r="H731" s="1072"/>
      <c r="I731" s="988"/>
      <c r="J731" s="1031"/>
      <c r="K731" s="990"/>
      <c r="L731" s="1034"/>
      <c r="M731" s="1030"/>
      <c r="N731" s="1031"/>
      <c r="O731" s="988"/>
      <c r="P731" s="1031"/>
      <c r="Q731" s="988"/>
      <c r="R731" s="1031"/>
      <c r="S731" s="990"/>
      <c r="T731" s="1031"/>
      <c r="U731" s="792" t="s">
        <v>117</v>
      </c>
      <c r="W731" s="852" t="s">
        <v>365</v>
      </c>
      <c r="X731" s="878" t="s">
        <v>70</v>
      </c>
      <c r="Y731" s="29"/>
      <c r="Z731" s="1001"/>
      <c r="AA731" s="987"/>
      <c r="AB731" s="987"/>
      <c r="AC731" s="987"/>
      <c r="AD731" s="987"/>
      <c r="AE731" s="987"/>
      <c r="AF731" s="987"/>
      <c r="AG731" s="987"/>
      <c r="AH731" s="987"/>
      <c r="AI731" s="987"/>
      <c r="AJ731" s="987"/>
      <c r="AK731" s="987"/>
      <c r="AL731" s="987"/>
      <c r="AM731" s="987"/>
      <c r="AN731" s="987"/>
      <c r="AO731" s="987"/>
      <c r="AP731" s="987"/>
      <c r="AQ731" s="987"/>
      <c r="AR731" s="987"/>
      <c r="AS731" s="987"/>
      <c r="AT731" s="987"/>
      <c r="AU731" s="987"/>
      <c r="AV731" s="975"/>
      <c r="AW731" s="987"/>
      <c r="AX731" s="987"/>
      <c r="AY731" s="987"/>
      <c r="AZ731" s="987"/>
      <c r="BA731" s="987"/>
      <c r="BB731" s="987"/>
      <c r="BC731" s="1170"/>
      <c r="BD731" s="1173"/>
      <c r="BE731" s="1170"/>
      <c r="BF731" s="1173"/>
      <c r="BG731" s="987"/>
      <c r="BH731" s="987"/>
      <c r="BI731" s="987"/>
      <c r="BJ731" s="987"/>
      <c r="BK731" s="975"/>
      <c r="BL731" s="975"/>
      <c r="BM731" s="975"/>
      <c r="BN731" s="987"/>
      <c r="BO731" s="987"/>
      <c r="BP731" s="987"/>
      <c r="BQ731" s="987"/>
      <c r="BR731" s="987"/>
      <c r="BS731" s="987"/>
      <c r="BT731" s="987"/>
      <c r="BU731" s="987"/>
      <c r="BV731" s="987"/>
    </row>
    <row r="732" spans="1:74" ht="13.5" customHeight="1">
      <c r="A732" s="1000" t="s">
        <v>65</v>
      </c>
      <c r="B732" s="14" t="s">
        <v>53</v>
      </c>
      <c r="C732" s="1011" t="str">
        <f>VLOOKUP($C727,'2026年度(1年前期)'!$B$5:$N$208,COLUMN('2026年度(1年前期)'!$E$5),0)&amp;""</f>
        <v/>
      </c>
      <c r="D732" s="1012"/>
      <c r="E732" s="1018" t="str">
        <f>VLOOKUP($C727,'2026年度(2年前期)'!$B$5:$N$208,COLUMN('2026年度(2年前期)'!$E$5),0)&amp;""</f>
        <v>遺伝と健康</v>
      </c>
      <c r="F732" s="1012"/>
      <c r="G732" s="1068" t="str">
        <f>VLOOKUP($C727,'2026年度(3年前期)'!$B$5:$N$208,COLUMN('2026年度(3年前期)'!$E$5),0)&amp;""</f>
        <v>国際関係論</v>
      </c>
      <c r="H732" s="1069"/>
      <c r="I732" s="1018" t="str">
        <f>VLOOKUP($C727,'2026年度(4年前期)'!$B$5:$N$208,COLUMN('2026年度(4年前期)'!$E$5),0)&amp;""</f>
        <v/>
      </c>
      <c r="J732" s="1012"/>
      <c r="K732" s="997" t="str">
        <f>VLOOKUP($C727,'2026年度(助産前期)'!$B$5:$N$208,COLUMN('2026年度(助産前期)'!$E$5),0)&amp;""</f>
        <v>助産診断･技術学Ⅱ
（分娩期の助産過程）</v>
      </c>
      <c r="L732" s="1029"/>
      <c r="M732" s="1011" t="str">
        <f>VLOOKUP($C727,'2026年度(M1前期)'!$B$5:$N$208,COLUMN('2026年度(M1前期)'!$E$5),0)&amp;""</f>
        <v>精神看護学演習AｰⅠ</v>
      </c>
      <c r="N732" s="1012"/>
      <c r="O732" s="997" t="str">
        <f>VLOOKUP($C727,'2026年度(M2前期)'!$B$5:$N$208,COLUMN('2026年度(M2前期)'!$E$5),0)&amp;""</f>
        <v>長寿看護学演習A-Ⅱ</v>
      </c>
      <c r="P732" s="1012"/>
      <c r="Q732" s="997" t="str">
        <f>VLOOKUP($C727,'2026年度(D1前期)'!$B$5:$N$208,COLUMN('2026年度(D1前期)'!$E$5),0)&amp;""</f>
        <v>質的看護学研究法</v>
      </c>
      <c r="R732" s="1012"/>
      <c r="S732" s="997" t="str">
        <f>VLOOKUP($C727,'2026年度(D23前期)'!$B$5:$N$208,COLUMN('2026年度(D23前期)'!$E$5),0)&amp;""</f>
        <v>特別研究</v>
      </c>
      <c r="T732" s="1012"/>
      <c r="U732" s="795"/>
      <c r="V732" s="865" t="s">
        <v>66</v>
      </c>
      <c r="W732" s="704" t="s">
        <v>66</v>
      </c>
      <c r="X732" s="878"/>
      <c r="Y732" s="33"/>
      <c r="Z732" s="1000" t="str">
        <f>A732</f>
        <v>２時限（11：00～12：30）</v>
      </c>
      <c r="AA732" s="985" t="s">
        <v>115</v>
      </c>
      <c r="AB732" s="985"/>
      <c r="AC732" s="985"/>
      <c r="AD732" s="985"/>
      <c r="AE732" s="985"/>
      <c r="AF732" s="985"/>
      <c r="AG732" s="985" t="s">
        <v>322</v>
      </c>
      <c r="AH732" s="985"/>
      <c r="AI732" s="985"/>
      <c r="AJ732" s="985"/>
      <c r="AK732" s="985"/>
      <c r="AL732" s="985"/>
      <c r="AM732" s="985"/>
      <c r="AN732" s="985"/>
      <c r="AO732" s="985"/>
      <c r="AP732" s="985"/>
      <c r="AQ732" s="985"/>
      <c r="AR732" s="985"/>
      <c r="AS732" s="985"/>
      <c r="AT732" s="985"/>
      <c r="AU732" s="985"/>
      <c r="AV732" s="985" t="s">
        <v>134</v>
      </c>
      <c r="AW732" s="985" t="s">
        <v>273</v>
      </c>
      <c r="AX732" s="985"/>
      <c r="AY732" s="985"/>
      <c r="AZ732" s="985" t="s">
        <v>381</v>
      </c>
      <c r="BA732" s="985" t="s">
        <v>283</v>
      </c>
      <c r="BB732" s="985" t="s">
        <v>333</v>
      </c>
      <c r="BC732" s="985"/>
      <c r="BD732" s="985"/>
      <c r="BE732" s="985"/>
      <c r="BF732" s="985"/>
      <c r="BG732" s="985"/>
      <c r="BH732" s="985"/>
      <c r="BI732" s="1139" t="s">
        <v>397</v>
      </c>
      <c r="BJ732" s="985" t="s">
        <v>200</v>
      </c>
      <c r="BK732" s="973"/>
      <c r="BL732" s="973"/>
      <c r="BM732" s="973" t="s">
        <v>268</v>
      </c>
      <c r="BN732" s="985"/>
      <c r="BO732" s="985"/>
      <c r="BP732" s="985"/>
      <c r="BQ732" s="985"/>
      <c r="BR732" s="985"/>
      <c r="BS732" s="985"/>
      <c r="BT732" s="985"/>
      <c r="BU732" s="985"/>
      <c r="BV732" s="985"/>
    </row>
    <row r="733" spans="1:74" ht="13.5" customHeight="1">
      <c r="A733" s="1000"/>
      <c r="B733" s="14" t="s">
        <v>58</v>
      </c>
      <c r="C733" s="1014" t="str">
        <f>IFERROR(VLOOKUP(C732,科目・教員!$A$1:$B$355,2,0),"")</f>
        <v/>
      </c>
      <c r="D733" s="1013"/>
      <c r="E733" s="1025" t="str">
        <f>IFERROR(VLOOKUP(E732,科目・教員!$A$1:$B$355,2,0),"")</f>
        <v>井上　健</v>
      </c>
      <c r="F733" s="1013"/>
      <c r="G733" s="1066" t="str">
        <f>IFERROR(VLOOKUP(G732,科目・教員!$A$1:$B$355,2,0),"")</f>
        <v>上杉　妙子</v>
      </c>
      <c r="H733" s="1067"/>
      <c r="I733" s="1025" t="str">
        <f>IFERROR(VLOOKUP(I732,科目・教員!$A$1:$B$355,2,0),"")</f>
        <v/>
      </c>
      <c r="J733" s="1013"/>
      <c r="K733" s="993" t="str">
        <f>IFERROR(VLOOKUP(K732,科目・教員!$A$1:$B$355,2,0),"")</f>
        <v/>
      </c>
      <c r="L733" s="1026"/>
      <c r="M733" s="1014" t="str">
        <f>IFERROR(VLOOKUP(M732,科目・教員!$A$1:$B$355,2,0),"")</f>
        <v/>
      </c>
      <c r="N733" s="1013"/>
      <c r="O733" s="993" t="str">
        <f>IFERROR(VLOOKUP(O732,科目・教員!$A$1:$B$355,2,0),"")</f>
        <v/>
      </c>
      <c r="P733" s="1013"/>
      <c r="Q733" s="993" t="str">
        <f>IFERROR(VLOOKUP(Q732,科目・教員!$A$1:$B$355,2,0),"")</f>
        <v>萱間　真美</v>
      </c>
      <c r="R733" s="1013"/>
      <c r="S733" s="993" t="str">
        <f>IFERROR(VLOOKUP(S732,科目・教員!$A$1:$B$355,2,0),"")</f>
        <v/>
      </c>
      <c r="T733" s="1013"/>
      <c r="U733" s="795"/>
      <c r="V733" s="865" t="s">
        <v>399</v>
      </c>
      <c r="W733" s="704" t="s">
        <v>400</v>
      </c>
      <c r="X733" s="878"/>
      <c r="Y733" s="33"/>
      <c r="Z733" s="1000"/>
      <c r="AA733" s="986"/>
      <c r="AB733" s="986"/>
      <c r="AC733" s="986"/>
      <c r="AD733" s="986"/>
      <c r="AE733" s="986"/>
      <c r="AF733" s="986"/>
      <c r="AG733" s="986"/>
      <c r="AH733" s="986"/>
      <c r="AI733" s="986"/>
      <c r="AJ733" s="986"/>
      <c r="AK733" s="986"/>
      <c r="AL733" s="986"/>
      <c r="AM733" s="986"/>
      <c r="AN733" s="986"/>
      <c r="AO733" s="986"/>
      <c r="AP733" s="986"/>
      <c r="AQ733" s="986"/>
      <c r="AR733" s="986"/>
      <c r="AS733" s="986"/>
      <c r="AT733" s="986"/>
      <c r="AU733" s="986"/>
      <c r="AV733" s="986"/>
      <c r="AW733" s="986"/>
      <c r="AX733" s="986"/>
      <c r="AY733" s="986"/>
      <c r="AZ733" s="986"/>
      <c r="BA733" s="986"/>
      <c r="BB733" s="986"/>
      <c r="BC733" s="986"/>
      <c r="BD733" s="986"/>
      <c r="BE733" s="986"/>
      <c r="BF733" s="986"/>
      <c r="BG733" s="986"/>
      <c r="BH733" s="986"/>
      <c r="BI733" s="1140"/>
      <c r="BJ733" s="986"/>
      <c r="BK733" s="974"/>
      <c r="BL733" s="974"/>
      <c r="BM733" s="974"/>
      <c r="BN733" s="986"/>
      <c r="BO733" s="986"/>
      <c r="BP733" s="986"/>
      <c r="BQ733" s="986"/>
      <c r="BR733" s="986"/>
      <c r="BS733" s="986"/>
      <c r="BT733" s="986"/>
      <c r="BU733" s="986"/>
      <c r="BV733" s="986"/>
    </row>
    <row r="734" spans="1:74" ht="13.5" customHeight="1">
      <c r="A734" s="1000"/>
      <c r="B734" s="14" t="s">
        <v>69</v>
      </c>
      <c r="C734" s="1014" t="str">
        <f>VLOOKUP($C727,'2026年度(1年前期)'!$B$5:$N$208,COLUMN('2026年度(1年前期)'!$E$5)+1,0)&amp;""</f>
        <v/>
      </c>
      <c r="D734" s="1013"/>
      <c r="E734" s="1025" t="str">
        <f>VLOOKUP($C727,'2026年度(2年前期)'!$B$5:$N$208,COLUMN('2026年度(2年前期)'!$E$5)+1,0)&amp;""</f>
        <v>201</v>
      </c>
      <c r="F734" s="1013"/>
      <c r="G734" s="1066" t="str">
        <f>VLOOKUP($C727,'2026年度(3年前期)'!$B$5:$N$208,COLUMN('2026年度(3年前期)'!$E$5)+1,0)&amp;""</f>
        <v>301</v>
      </c>
      <c r="H734" s="1067"/>
      <c r="I734" s="1025" t="str">
        <f>VLOOKUP($C727,'2026年度(4年前期)'!$B$5:$N$208,COLUMN('2026年度(4年前期)'!$E$5)+1,0)&amp;""</f>
        <v/>
      </c>
      <c r="J734" s="1013"/>
      <c r="K734" s="993" t="str">
        <f>VLOOKUP($C727,'2026年度(助産前期)'!$B$5:$N$208,COLUMN('2026年度(助産前期)'!$E$5)+1,0)&amp;""</f>
        <v>304</v>
      </c>
      <c r="L734" s="1026"/>
      <c r="M734" s="1014" t="str">
        <f>VLOOKUP($C727,'2026年度(M1前期)'!$B$5:$N$208,COLUMN('2026年度(M1前期)'!$E$5)+1,0)&amp;""</f>
        <v>臨床講義室1</v>
      </c>
      <c r="N734" s="1013"/>
      <c r="O734" s="993" t="str">
        <f>VLOOKUP($C727,'2026年度(M2前期)'!$B$5:$N$208,COLUMN('2026年度(M2前期)'!$E$5)+1,0)&amp;""</f>
        <v/>
      </c>
      <c r="P734" s="1013"/>
      <c r="Q734" s="993" t="str">
        <f>VLOOKUP($C727,'2026年度(D1前期)'!$B$5:$N$208,COLUMN('2026年度(D1前期)'!$E$5)+1,0)&amp;""</f>
        <v>臨床講義室２</v>
      </c>
      <c r="R734" s="1013"/>
      <c r="S734" s="993" t="str">
        <f>VLOOKUP($C727,'2026年度(D23前期)'!$B$5:$N$208,COLUMN('2026年度(D23前期)'!$E$5)+1,0)&amp;""</f>
        <v/>
      </c>
      <c r="T734" s="1013"/>
      <c r="U734" s="795"/>
      <c r="V734" s="865" t="s">
        <v>137</v>
      </c>
      <c r="W734" s="704" t="s">
        <v>382</v>
      </c>
      <c r="X734" s="878"/>
      <c r="Z734" s="1000"/>
      <c r="AA734" s="986"/>
      <c r="AB734" s="986"/>
      <c r="AC734" s="986"/>
      <c r="AD734" s="986"/>
      <c r="AE734" s="986"/>
      <c r="AF734" s="986"/>
      <c r="AG734" s="986"/>
      <c r="AH734" s="986"/>
      <c r="AI734" s="986"/>
      <c r="AJ734" s="986"/>
      <c r="AK734" s="986"/>
      <c r="AL734" s="986"/>
      <c r="AM734" s="986"/>
      <c r="AN734" s="986"/>
      <c r="AO734" s="986"/>
      <c r="AP734" s="986"/>
      <c r="AQ734" s="986"/>
      <c r="AR734" s="986"/>
      <c r="AS734" s="986"/>
      <c r="AT734" s="986"/>
      <c r="AU734" s="986"/>
      <c r="AV734" s="986"/>
      <c r="AW734" s="986"/>
      <c r="AX734" s="986"/>
      <c r="AY734" s="986"/>
      <c r="AZ734" s="986"/>
      <c r="BA734" s="986"/>
      <c r="BB734" s="986"/>
      <c r="BC734" s="986"/>
      <c r="BD734" s="986"/>
      <c r="BE734" s="986"/>
      <c r="BF734" s="986"/>
      <c r="BG734" s="986"/>
      <c r="BH734" s="986"/>
      <c r="BI734" s="1140"/>
      <c r="BJ734" s="986"/>
      <c r="BK734" s="974"/>
      <c r="BL734" s="974"/>
      <c r="BM734" s="974"/>
      <c r="BN734" s="986"/>
      <c r="BO734" s="986"/>
      <c r="BP734" s="986"/>
      <c r="BQ734" s="986"/>
      <c r="BR734" s="986"/>
      <c r="BS734" s="986"/>
      <c r="BT734" s="986"/>
      <c r="BU734" s="986"/>
      <c r="BV734" s="986"/>
    </row>
    <row r="735" spans="1:74" ht="13.5" customHeight="1">
      <c r="A735" s="1017"/>
      <c r="B735" s="15" t="s">
        <v>63</v>
      </c>
      <c r="C735" s="991"/>
      <c r="D735" s="989"/>
      <c r="E735" s="988"/>
      <c r="F735" s="989"/>
      <c r="G735" s="1071" t="s">
        <v>184</v>
      </c>
      <c r="H735" s="1091"/>
      <c r="I735" s="988"/>
      <c r="J735" s="989"/>
      <c r="K735" s="990"/>
      <c r="L735" s="990"/>
      <c r="M735" s="991"/>
      <c r="N735" s="989"/>
      <c r="O735" s="990"/>
      <c r="P735" s="989"/>
      <c r="Q735" s="990"/>
      <c r="R735" s="989"/>
      <c r="S735" s="990"/>
      <c r="T735" s="989"/>
      <c r="U735" s="795"/>
      <c r="V735" s="865" t="s">
        <v>200</v>
      </c>
      <c r="W735" s="704" t="s">
        <v>268</v>
      </c>
      <c r="X735" s="878"/>
      <c r="Z735" s="1001"/>
      <c r="AA735" s="987"/>
      <c r="AB735" s="987"/>
      <c r="AC735" s="987"/>
      <c r="AD735" s="987"/>
      <c r="AE735" s="987"/>
      <c r="AF735" s="987"/>
      <c r="AG735" s="987"/>
      <c r="AH735" s="987"/>
      <c r="AI735" s="987"/>
      <c r="AJ735" s="987"/>
      <c r="AK735" s="987"/>
      <c r="AL735" s="987"/>
      <c r="AM735" s="987"/>
      <c r="AN735" s="987"/>
      <c r="AO735" s="987"/>
      <c r="AP735" s="987"/>
      <c r="AQ735" s="987"/>
      <c r="AR735" s="987"/>
      <c r="AS735" s="987"/>
      <c r="AT735" s="987"/>
      <c r="AU735" s="987"/>
      <c r="AV735" s="987"/>
      <c r="AW735" s="987"/>
      <c r="AX735" s="987"/>
      <c r="AY735" s="987"/>
      <c r="AZ735" s="987"/>
      <c r="BA735" s="987"/>
      <c r="BB735" s="987"/>
      <c r="BC735" s="987"/>
      <c r="BD735" s="987"/>
      <c r="BE735" s="987"/>
      <c r="BF735" s="987"/>
      <c r="BG735" s="987"/>
      <c r="BH735" s="987"/>
      <c r="BI735" s="1141"/>
      <c r="BJ735" s="987"/>
      <c r="BK735" s="975"/>
      <c r="BL735" s="975"/>
      <c r="BM735" s="975"/>
      <c r="BN735" s="987"/>
      <c r="BO735" s="987"/>
      <c r="BP735" s="987"/>
      <c r="BQ735" s="987"/>
      <c r="BR735" s="987"/>
      <c r="BS735" s="987"/>
      <c r="BT735" s="987"/>
      <c r="BU735" s="987"/>
      <c r="BV735" s="987"/>
    </row>
    <row r="736" spans="1:74" ht="13.5" customHeight="1">
      <c r="A736" s="999" t="s">
        <v>71</v>
      </c>
      <c r="B736" s="17" t="s">
        <v>72</v>
      </c>
      <c r="C736" s="1011"/>
      <c r="D736" s="1012"/>
      <c r="E736" s="1018"/>
      <c r="F736" s="1012"/>
      <c r="G736" s="1018"/>
      <c r="H736" s="1012"/>
      <c r="I736" s="1018"/>
      <c r="J736" s="1012"/>
      <c r="K736" s="997"/>
      <c r="L736" s="1029"/>
      <c r="M736" s="1011"/>
      <c r="N736" s="1012"/>
      <c r="O736" s="997"/>
      <c r="P736" s="1012"/>
      <c r="Q736" s="997"/>
      <c r="R736" s="1012"/>
      <c r="S736" s="997"/>
      <c r="T736" s="1012"/>
      <c r="U736" s="56"/>
      <c r="Z736" s="1000" t="str">
        <f>A736</f>
        <v>昼休み（12：30～13：30）</v>
      </c>
      <c r="AA736" s="985"/>
      <c r="AB736" s="985"/>
      <c r="AC736" s="985"/>
      <c r="AD736" s="985"/>
      <c r="AE736" s="985"/>
      <c r="AF736" s="985"/>
      <c r="AG736" s="985"/>
      <c r="AH736" s="985"/>
      <c r="AI736" s="985"/>
      <c r="AJ736" s="985"/>
      <c r="AK736" s="985"/>
      <c r="AL736" s="985"/>
      <c r="AM736" s="985"/>
      <c r="AN736" s="985"/>
      <c r="AO736" s="985"/>
      <c r="AP736" s="985"/>
      <c r="AQ736" s="985"/>
      <c r="AR736" s="985"/>
      <c r="AS736" s="985"/>
      <c r="AT736" s="985"/>
      <c r="AU736" s="985"/>
      <c r="AV736" s="985" t="s">
        <v>134</v>
      </c>
      <c r="AW736" s="985"/>
      <c r="AX736" s="985"/>
      <c r="AY736" s="985"/>
      <c r="AZ736" s="985"/>
      <c r="BA736" s="985"/>
      <c r="BB736" s="985"/>
      <c r="BC736" s="985"/>
      <c r="BD736" s="985"/>
      <c r="BE736" s="985"/>
      <c r="BF736" s="985"/>
      <c r="BG736" s="985"/>
      <c r="BH736" s="985"/>
      <c r="BI736" s="985"/>
      <c r="BJ736" s="985"/>
      <c r="BK736" s="973"/>
      <c r="BL736" s="973"/>
      <c r="BM736" s="973"/>
      <c r="BN736" s="985"/>
      <c r="BO736" s="985"/>
      <c r="BP736" s="985"/>
      <c r="BQ736" s="985"/>
      <c r="BR736" s="985"/>
      <c r="BS736" s="985"/>
      <c r="BT736" s="985"/>
      <c r="BU736" s="985"/>
      <c r="BV736" s="985"/>
    </row>
    <row r="737" spans="1:74" ht="13.5" customHeight="1">
      <c r="A737" s="1000"/>
      <c r="B737" s="17" t="s">
        <v>73</v>
      </c>
      <c r="C737" s="1014"/>
      <c r="D737" s="1013"/>
      <c r="E737" s="1025"/>
      <c r="F737" s="1013"/>
      <c r="G737" s="1025"/>
      <c r="H737" s="1013"/>
      <c r="I737" s="1025"/>
      <c r="J737" s="1013"/>
      <c r="K737" s="993"/>
      <c r="L737" s="1026"/>
      <c r="M737" s="1014"/>
      <c r="N737" s="1013"/>
      <c r="O737" s="993"/>
      <c r="P737" s="1013"/>
      <c r="Q737" s="993"/>
      <c r="R737" s="1013"/>
      <c r="S737" s="993"/>
      <c r="T737" s="1013"/>
      <c r="U737" s="56"/>
      <c r="Z737" s="1000"/>
      <c r="AA737" s="986"/>
      <c r="AB737" s="986"/>
      <c r="AC737" s="986"/>
      <c r="AD737" s="986"/>
      <c r="AE737" s="986"/>
      <c r="AF737" s="986"/>
      <c r="AG737" s="986"/>
      <c r="AH737" s="986"/>
      <c r="AI737" s="986"/>
      <c r="AJ737" s="986"/>
      <c r="AK737" s="986"/>
      <c r="AL737" s="986"/>
      <c r="AM737" s="986"/>
      <c r="AN737" s="986"/>
      <c r="AO737" s="986"/>
      <c r="AP737" s="986"/>
      <c r="AQ737" s="986"/>
      <c r="AR737" s="986"/>
      <c r="AS737" s="986"/>
      <c r="AT737" s="986"/>
      <c r="AU737" s="986"/>
      <c r="AV737" s="986"/>
      <c r="AW737" s="986"/>
      <c r="AX737" s="986"/>
      <c r="AY737" s="986"/>
      <c r="AZ737" s="986"/>
      <c r="BA737" s="986"/>
      <c r="BB737" s="986"/>
      <c r="BC737" s="986"/>
      <c r="BD737" s="986"/>
      <c r="BE737" s="986"/>
      <c r="BF737" s="986"/>
      <c r="BG737" s="986"/>
      <c r="BH737" s="986"/>
      <c r="BI737" s="986"/>
      <c r="BJ737" s="986"/>
      <c r="BK737" s="974"/>
      <c r="BL737" s="974"/>
      <c r="BM737" s="974"/>
      <c r="BN737" s="986"/>
      <c r="BO737" s="986"/>
      <c r="BP737" s="986"/>
      <c r="BQ737" s="986"/>
      <c r="BR737" s="986"/>
      <c r="BS737" s="986"/>
      <c r="BT737" s="986"/>
      <c r="BU737" s="986"/>
      <c r="BV737" s="986"/>
    </row>
    <row r="738" spans="1:74" ht="13.5" customHeight="1">
      <c r="A738" s="1000"/>
      <c r="B738" s="17" t="s">
        <v>69</v>
      </c>
      <c r="C738" s="1014"/>
      <c r="D738" s="1013"/>
      <c r="E738" s="1025"/>
      <c r="F738" s="1013"/>
      <c r="G738" s="1025"/>
      <c r="H738" s="1013"/>
      <c r="I738" s="1025"/>
      <c r="J738" s="1013"/>
      <c r="K738" s="993"/>
      <c r="L738" s="1026"/>
      <c r="M738" s="1014"/>
      <c r="N738" s="1013"/>
      <c r="O738" s="993"/>
      <c r="P738" s="1013"/>
      <c r="Q738" s="993"/>
      <c r="R738" s="1013"/>
      <c r="S738" s="993"/>
      <c r="T738" s="1013"/>
      <c r="U738" s="56"/>
      <c r="Z738" s="1000"/>
      <c r="AA738" s="986"/>
      <c r="AB738" s="986"/>
      <c r="AC738" s="986"/>
      <c r="AD738" s="986"/>
      <c r="AE738" s="986"/>
      <c r="AF738" s="986"/>
      <c r="AG738" s="986"/>
      <c r="AH738" s="986"/>
      <c r="AI738" s="986"/>
      <c r="AJ738" s="986"/>
      <c r="AK738" s="986"/>
      <c r="AL738" s="986"/>
      <c r="AM738" s="986"/>
      <c r="AN738" s="986"/>
      <c r="AO738" s="986"/>
      <c r="AP738" s="986"/>
      <c r="AQ738" s="986"/>
      <c r="AR738" s="986"/>
      <c r="AS738" s="986"/>
      <c r="AT738" s="986"/>
      <c r="AU738" s="986"/>
      <c r="AV738" s="986"/>
      <c r="AW738" s="986"/>
      <c r="AX738" s="986"/>
      <c r="AY738" s="986"/>
      <c r="AZ738" s="986"/>
      <c r="BA738" s="986"/>
      <c r="BB738" s="986"/>
      <c r="BC738" s="986"/>
      <c r="BD738" s="986"/>
      <c r="BE738" s="986"/>
      <c r="BF738" s="986"/>
      <c r="BG738" s="986"/>
      <c r="BH738" s="986"/>
      <c r="BI738" s="986"/>
      <c r="BJ738" s="986"/>
      <c r="BK738" s="974"/>
      <c r="BL738" s="974"/>
      <c r="BM738" s="974"/>
      <c r="BN738" s="986"/>
      <c r="BO738" s="986"/>
      <c r="BP738" s="986"/>
      <c r="BQ738" s="986"/>
      <c r="BR738" s="986"/>
      <c r="BS738" s="986"/>
      <c r="BT738" s="986"/>
      <c r="BU738" s="986"/>
      <c r="BV738" s="986"/>
    </row>
    <row r="739" spans="1:74" ht="13.5" customHeight="1">
      <c r="A739" s="1001"/>
      <c r="B739" s="18" t="s">
        <v>63</v>
      </c>
      <c r="C739" s="1023"/>
      <c r="D739" s="1016"/>
      <c r="E739" s="1024"/>
      <c r="F739" s="1016"/>
      <c r="G739" s="1024"/>
      <c r="H739" s="1016"/>
      <c r="I739" s="1024"/>
      <c r="J739" s="1016"/>
      <c r="K739" s="1015"/>
      <c r="L739" s="1015"/>
      <c r="M739" s="1023"/>
      <c r="N739" s="1016"/>
      <c r="O739" s="1015"/>
      <c r="P739" s="1016"/>
      <c r="Q739" s="1015"/>
      <c r="R739" s="1016"/>
      <c r="S739" s="1015"/>
      <c r="T739" s="1016"/>
      <c r="U739" s="56"/>
      <c r="Z739" s="1001"/>
      <c r="AA739" s="987"/>
      <c r="AB739" s="987"/>
      <c r="AC739" s="987"/>
      <c r="AD739" s="987"/>
      <c r="AE739" s="987"/>
      <c r="AF739" s="987"/>
      <c r="AG739" s="987"/>
      <c r="AH739" s="987"/>
      <c r="AI739" s="987"/>
      <c r="AJ739" s="987"/>
      <c r="AK739" s="987"/>
      <c r="AL739" s="987"/>
      <c r="AM739" s="987"/>
      <c r="AN739" s="987"/>
      <c r="AO739" s="987"/>
      <c r="AP739" s="987"/>
      <c r="AQ739" s="987"/>
      <c r="AR739" s="987"/>
      <c r="AS739" s="987"/>
      <c r="AT739" s="987"/>
      <c r="AU739" s="987"/>
      <c r="AV739" s="987"/>
      <c r="AW739" s="987"/>
      <c r="AX739" s="987"/>
      <c r="AY739" s="987"/>
      <c r="AZ739" s="987"/>
      <c r="BA739" s="987"/>
      <c r="BB739" s="987"/>
      <c r="BC739" s="987"/>
      <c r="BD739" s="987"/>
      <c r="BE739" s="987"/>
      <c r="BF739" s="987"/>
      <c r="BG739" s="987"/>
      <c r="BH739" s="987"/>
      <c r="BI739" s="987"/>
      <c r="BJ739" s="987"/>
      <c r="BK739" s="975"/>
      <c r="BL739" s="975"/>
      <c r="BM739" s="975"/>
      <c r="BN739" s="987"/>
      <c r="BO739" s="987"/>
      <c r="BP739" s="987"/>
      <c r="BQ739" s="987"/>
      <c r="BR739" s="987"/>
      <c r="BS739" s="987"/>
      <c r="BT739" s="987"/>
      <c r="BU739" s="987"/>
      <c r="BV739" s="987"/>
    </row>
    <row r="740" spans="1:74" ht="13.5" customHeight="1">
      <c r="A740" s="1000" t="s">
        <v>74</v>
      </c>
      <c r="B740" s="14" t="s">
        <v>53</v>
      </c>
      <c r="C740" s="996" t="str">
        <f>VLOOKUP($C727,'2026年度(1年前期)'!$B$5:$N$208,COLUMN('2026年度(1年前期)'!$G$5),0)&amp;""</f>
        <v/>
      </c>
      <c r="D740" s="997"/>
      <c r="E740" s="1002" t="str">
        <f>VLOOKUP($C727,'2026年度(2年前期)'!$B$5:$N$208,COLUMN('2026年度(2年前期)'!$G$5),0)&amp;""</f>
        <v>フィジカルアセスメント</v>
      </c>
      <c r="F740" s="997"/>
      <c r="G740" s="1002" t="str">
        <f>VLOOKUP($C727,'2026年度(3年前期)'!$B$5:$N$208,COLUMN('2026年度(3年前期)'!$G$5),0)&amp;""</f>
        <v>看護倫理</v>
      </c>
      <c r="H740" s="997"/>
      <c r="I740" s="1002" t="str">
        <f>VLOOKUP($C727,'2026年度(4年前期)'!$B$5:$N$208,COLUMN('2026年度(4年前期)'!$G$5),0)&amp;""</f>
        <v/>
      </c>
      <c r="J740" s="997"/>
      <c r="K740" s="998" t="str">
        <f>VLOOKUP($C727,'2026年度(助産前期)'!$B$5:$N$208,COLUMN('2026年度(助産前期)'!$G$5),0)&amp;""</f>
        <v>助産学演習Ⅱ
（導尿）</v>
      </c>
      <c r="L740" s="998"/>
      <c r="M740" s="996" t="str">
        <f>VLOOKUP($C727,'2026年度(M1前期)'!$B$5:$N$208,COLUMN('2026年度(M1前期)'!$G$5),0)&amp;""</f>
        <v/>
      </c>
      <c r="N740" s="997"/>
      <c r="O740" s="998" t="str">
        <f>VLOOKUP($C727,'2026年度(M2前期)'!$B$5:$N$208,COLUMN('2026年度(M2前期)'!$G$5),0)&amp;""</f>
        <v>特別研究</v>
      </c>
      <c r="P740" s="997"/>
      <c r="Q740" s="998" t="str">
        <f>VLOOKUP($C727,'2026年度(D1前期)'!$B$5:$N$208,COLUMN('2026年度(D1前期)'!$G$5),0)&amp;""</f>
        <v>国際看護学特論Ｂ</v>
      </c>
      <c r="R740" s="997"/>
      <c r="S740" s="998" t="str">
        <f>VLOOKUP($C727,'2026年度(D23前期)'!$B$5:$N$208,COLUMN('2026年度(D23前期)'!$G$5),0)&amp;""</f>
        <v>特別研究</v>
      </c>
      <c r="T740" s="997"/>
      <c r="U740" s="702" t="s">
        <v>401</v>
      </c>
      <c r="V740" s="706" t="s">
        <v>401</v>
      </c>
      <c r="W740" s="820" t="s">
        <v>402</v>
      </c>
      <c r="Z740" s="1000" t="str">
        <f>A740</f>
        <v>３時限（13：30～15：00）</v>
      </c>
      <c r="AA740" s="985" t="s">
        <v>300</v>
      </c>
      <c r="AB740" s="985" t="s">
        <v>300</v>
      </c>
      <c r="AC740" s="985"/>
      <c r="AD740" s="985"/>
      <c r="AE740" s="985" t="s">
        <v>300</v>
      </c>
      <c r="AF740" s="985"/>
      <c r="AG740" s="985"/>
      <c r="AH740" s="1139"/>
      <c r="AI740" s="985" t="s">
        <v>259</v>
      </c>
      <c r="AJ740" s="985" t="s">
        <v>259</v>
      </c>
      <c r="AK740" s="985"/>
      <c r="AL740" s="985"/>
      <c r="AM740" s="985" t="s">
        <v>318</v>
      </c>
      <c r="AN740" s="985"/>
      <c r="AO740" s="985"/>
      <c r="AP740" s="985"/>
      <c r="AQ740" s="985"/>
      <c r="AR740" s="985"/>
      <c r="AS740" s="985"/>
      <c r="AT740" s="985"/>
      <c r="AU740" s="985"/>
      <c r="AV740" s="985" t="s">
        <v>134</v>
      </c>
      <c r="AW740" s="985" t="s">
        <v>196</v>
      </c>
      <c r="AX740" s="985" t="s">
        <v>196</v>
      </c>
      <c r="AY740" s="985" t="s">
        <v>196</v>
      </c>
      <c r="AZ740" s="985"/>
      <c r="BA740" s="985"/>
      <c r="BB740" s="985"/>
      <c r="BC740" s="985"/>
      <c r="BD740" s="985"/>
      <c r="BE740" s="985"/>
      <c r="BF740" s="985"/>
      <c r="BG740" s="985"/>
      <c r="BH740" s="985"/>
      <c r="BI740" s="985"/>
      <c r="BJ740" s="985"/>
      <c r="BK740" s="973" t="s">
        <v>86</v>
      </c>
      <c r="BL740" s="973" t="s">
        <v>87</v>
      </c>
      <c r="BM740" s="973"/>
      <c r="BN740" s="985"/>
      <c r="BO740" s="985"/>
      <c r="BP740" s="985"/>
      <c r="BQ740" s="985"/>
      <c r="BR740" s="985"/>
      <c r="BS740" s="985"/>
      <c r="BT740" s="985"/>
      <c r="BU740" s="985"/>
      <c r="BV740" s="985"/>
    </row>
    <row r="741" spans="1:74" ht="13.5" customHeight="1">
      <c r="A741" s="1000"/>
      <c r="B741" s="14" t="s">
        <v>58</v>
      </c>
      <c r="C741" s="992" t="str">
        <f>IFERROR(VLOOKUP(C740,科目・教員!$A$1:$B$355,2,0),"")</f>
        <v/>
      </c>
      <c r="D741" s="993"/>
      <c r="E741" s="994" t="str">
        <f>IFERROR(VLOOKUP(E740,科目・教員!$A$1:$B$355,2,0),"")</f>
        <v>梅田　亜矢</v>
      </c>
      <c r="F741" s="993"/>
      <c r="G741" s="994" t="str">
        <f>IFERROR(VLOOKUP(G740,科目・教員!$A$1:$B$355,2,0),"")</f>
        <v>杉山　文乃</v>
      </c>
      <c r="H741" s="993"/>
      <c r="I741" s="994" t="str">
        <f>IFERROR(VLOOKUP(I740,科目・教員!$A$1:$B$355,2,0),"")</f>
        <v/>
      </c>
      <c r="J741" s="993"/>
      <c r="K741" s="995" t="str">
        <f>IFERROR(VLOOKUP(K740,科目・教員!$A$1:$B$355,2,0),"")</f>
        <v/>
      </c>
      <c r="L741" s="995"/>
      <c r="M741" s="992" t="str">
        <f>IFERROR(VLOOKUP(M740,科目・教員!$A$1:$B$355,2,0),"")</f>
        <v/>
      </c>
      <c r="N741" s="993"/>
      <c r="O741" s="995" t="str">
        <f>IFERROR(VLOOKUP(O740,科目・教員!$A$1:$B$355,2,0),"")</f>
        <v/>
      </c>
      <c r="P741" s="993"/>
      <c r="Q741" s="995" t="str">
        <f>IFERROR(VLOOKUP(Q740,科目・教員!$A$1:$B$355,2,0),"")</f>
        <v/>
      </c>
      <c r="R741" s="993"/>
      <c r="S741" s="995" t="str">
        <f>IFERROR(VLOOKUP(S740,科目・教員!$A$1:$B$355,2,0),"")</f>
        <v/>
      </c>
      <c r="T741" s="993"/>
      <c r="U741" s="702" t="s">
        <v>262</v>
      </c>
      <c r="V741" s="706" t="s">
        <v>88</v>
      </c>
      <c r="W741" s="820" t="s">
        <v>279</v>
      </c>
      <c r="Z741" s="1000"/>
      <c r="AA741" s="986"/>
      <c r="AB741" s="986"/>
      <c r="AC741" s="986"/>
      <c r="AD741" s="986"/>
      <c r="AE741" s="986"/>
      <c r="AF741" s="986"/>
      <c r="AG741" s="986"/>
      <c r="AH741" s="1140"/>
      <c r="AI741" s="986"/>
      <c r="AJ741" s="986"/>
      <c r="AK741" s="986"/>
      <c r="AL741" s="986"/>
      <c r="AM741" s="986"/>
      <c r="AN741" s="986"/>
      <c r="AO741" s="986"/>
      <c r="AP741" s="986"/>
      <c r="AQ741" s="986"/>
      <c r="AR741" s="986"/>
      <c r="AS741" s="986"/>
      <c r="AT741" s="986"/>
      <c r="AU741" s="986"/>
      <c r="AV741" s="986"/>
      <c r="AW741" s="986"/>
      <c r="AX741" s="986"/>
      <c r="AY741" s="986"/>
      <c r="AZ741" s="986"/>
      <c r="BA741" s="986"/>
      <c r="BB741" s="986"/>
      <c r="BC741" s="986"/>
      <c r="BD741" s="986"/>
      <c r="BE741" s="986"/>
      <c r="BF741" s="986"/>
      <c r="BG741" s="986"/>
      <c r="BH741" s="986"/>
      <c r="BI741" s="986"/>
      <c r="BJ741" s="986"/>
      <c r="BK741" s="974"/>
      <c r="BL741" s="974"/>
      <c r="BM741" s="974"/>
      <c r="BN741" s="986"/>
      <c r="BO741" s="986"/>
      <c r="BP741" s="986"/>
      <c r="BQ741" s="986"/>
      <c r="BR741" s="986"/>
      <c r="BS741" s="986"/>
      <c r="BT741" s="986"/>
      <c r="BU741" s="986"/>
      <c r="BV741" s="986"/>
    </row>
    <row r="742" spans="1:74" ht="13.5" customHeight="1">
      <c r="A742" s="1000"/>
      <c r="B742" s="14" t="s">
        <v>69</v>
      </c>
      <c r="C742" s="992" t="str">
        <f>VLOOKUP($C727,'2026年度(1年前期)'!$B$5:$N$208,COLUMN('2026年度(1年前期)'!$G$5)+1,0)&amp;""</f>
        <v/>
      </c>
      <c r="D742" s="993"/>
      <c r="E742" s="994" t="str">
        <f>VLOOKUP($C727,'2026年度(2年前期)'!$B$5:$N$208,COLUMN('2026年度(2年前期)'!$G$5)+1,0)&amp;""</f>
        <v>成人実･101･102</v>
      </c>
      <c r="F742" s="993"/>
      <c r="G742" s="994" t="str">
        <f>VLOOKUP($C727,'2026年度(3年前期)'!$B$5:$N$208,COLUMN('2026年度(3年前期)'!$G$5)+1,0)&amp;""</f>
        <v>301･302･303</v>
      </c>
      <c r="H742" s="993"/>
      <c r="I742" s="994" t="str">
        <f>VLOOKUP($C727,'2026年度(4年前期)'!$B$5:$N$208,COLUMN('2026年度(4年前期)'!$G$5)+1,0)&amp;""</f>
        <v/>
      </c>
      <c r="J742" s="993"/>
      <c r="K742" s="995" t="str">
        <f>VLOOKUP($C727,'2026年度(助産前期)'!$B$5:$N$208,COLUMN('2026年度(助産前期)'!$G$5)+1,0)&amp;""</f>
        <v>母小実</v>
      </c>
      <c r="L742" s="995"/>
      <c r="M742" s="992" t="str">
        <f>VLOOKUP($C727,'2026年度(M1前期)'!$B$5:$N$208,COLUMN('2026年度(M1前期)'!$G$5)+1,0)&amp;""</f>
        <v/>
      </c>
      <c r="N742" s="993"/>
      <c r="O742" s="995" t="str">
        <f>VLOOKUP($C727,'2026年度(M2前期)'!$B$5:$N$208,COLUMN('2026年度(M2前期)'!$G$5)+1,0)&amp;""</f>
        <v/>
      </c>
      <c r="P742" s="993"/>
      <c r="Q742" s="995" t="str">
        <f>VLOOKUP($C727,'2026年度(D1前期)'!$B$5:$N$208,COLUMN('2026年度(D1前期)'!$G$5)+1,0)&amp;""</f>
        <v/>
      </c>
      <c r="R742" s="993"/>
      <c r="S742" s="995" t="str">
        <f>VLOOKUP($C727,'2026年度(D23前期)'!$B$5:$N$208,COLUMN('2026年度(D23前期)'!$G$5)+1,0)&amp;""</f>
        <v/>
      </c>
      <c r="T742" s="993"/>
      <c r="U742" s="702" t="s">
        <v>403</v>
      </c>
      <c r="V742" s="706" t="s">
        <v>86</v>
      </c>
      <c r="W742" s="820" t="s">
        <v>87</v>
      </c>
      <c r="Z742" s="1000"/>
      <c r="AA742" s="986"/>
      <c r="AB742" s="986"/>
      <c r="AC742" s="986"/>
      <c r="AD742" s="986"/>
      <c r="AE742" s="986"/>
      <c r="AF742" s="986"/>
      <c r="AG742" s="986"/>
      <c r="AH742" s="1140"/>
      <c r="AI742" s="986"/>
      <c r="AJ742" s="986"/>
      <c r="AK742" s="986"/>
      <c r="AL742" s="986"/>
      <c r="AM742" s="986"/>
      <c r="AN742" s="986"/>
      <c r="AO742" s="986"/>
      <c r="AP742" s="986"/>
      <c r="AQ742" s="986"/>
      <c r="AR742" s="986"/>
      <c r="AS742" s="986"/>
      <c r="AT742" s="986"/>
      <c r="AU742" s="986"/>
      <c r="AV742" s="986"/>
      <c r="AW742" s="986"/>
      <c r="AX742" s="986"/>
      <c r="AY742" s="986"/>
      <c r="AZ742" s="986"/>
      <c r="BA742" s="986"/>
      <c r="BB742" s="986"/>
      <c r="BC742" s="986"/>
      <c r="BD742" s="986"/>
      <c r="BE742" s="986"/>
      <c r="BF742" s="986"/>
      <c r="BG742" s="986"/>
      <c r="BH742" s="986"/>
      <c r="BI742" s="986"/>
      <c r="BJ742" s="986"/>
      <c r="BK742" s="974"/>
      <c r="BL742" s="974"/>
      <c r="BM742" s="974"/>
      <c r="BN742" s="986"/>
      <c r="BO742" s="986"/>
      <c r="BP742" s="986"/>
      <c r="BQ742" s="986"/>
      <c r="BR742" s="986"/>
      <c r="BS742" s="986"/>
      <c r="BT742" s="986"/>
      <c r="BU742" s="986"/>
      <c r="BV742" s="986"/>
    </row>
    <row r="743" spans="1:74" ht="13.5" customHeight="1">
      <c r="A743" s="1017"/>
      <c r="B743" s="15" t="s">
        <v>63</v>
      </c>
      <c r="C743" s="1007"/>
      <c r="D743" s="1008"/>
      <c r="E743" s="988"/>
      <c r="F743" s="989"/>
      <c r="G743" s="988"/>
      <c r="H743" s="989"/>
      <c r="I743" s="988"/>
      <c r="J743" s="989"/>
      <c r="K743" s="990"/>
      <c r="L743" s="990"/>
      <c r="M743" s="991"/>
      <c r="N743" s="989"/>
      <c r="O743" s="990"/>
      <c r="P743" s="989"/>
      <c r="Q743" s="990"/>
      <c r="R743" s="989"/>
      <c r="S743" s="990"/>
      <c r="T743" s="989"/>
      <c r="U743" s="702" t="s">
        <v>265</v>
      </c>
      <c r="V743" s="706"/>
      <c r="W743" s="820" t="s">
        <v>205</v>
      </c>
      <c r="Z743" s="1001"/>
      <c r="AA743" s="987"/>
      <c r="AB743" s="987"/>
      <c r="AC743" s="987"/>
      <c r="AD743" s="987"/>
      <c r="AE743" s="987"/>
      <c r="AF743" s="987"/>
      <c r="AG743" s="987"/>
      <c r="AH743" s="1141"/>
      <c r="AI743" s="987"/>
      <c r="AJ743" s="987"/>
      <c r="AK743" s="987"/>
      <c r="AL743" s="987"/>
      <c r="AM743" s="987"/>
      <c r="AN743" s="987"/>
      <c r="AO743" s="987"/>
      <c r="AP743" s="987"/>
      <c r="AQ743" s="987"/>
      <c r="AR743" s="987"/>
      <c r="AS743" s="987"/>
      <c r="AT743" s="987"/>
      <c r="AU743" s="987"/>
      <c r="AV743" s="987"/>
      <c r="AW743" s="987"/>
      <c r="AX743" s="987"/>
      <c r="AY743" s="987"/>
      <c r="AZ743" s="987"/>
      <c r="BA743" s="987"/>
      <c r="BB743" s="987"/>
      <c r="BC743" s="987"/>
      <c r="BD743" s="987"/>
      <c r="BE743" s="987"/>
      <c r="BF743" s="987"/>
      <c r="BG743" s="987"/>
      <c r="BH743" s="987"/>
      <c r="BI743" s="987"/>
      <c r="BJ743" s="987"/>
      <c r="BK743" s="975"/>
      <c r="BL743" s="975"/>
      <c r="BM743" s="975"/>
      <c r="BN743" s="987"/>
      <c r="BO743" s="987"/>
      <c r="BP743" s="987"/>
      <c r="BQ743" s="987"/>
      <c r="BR743" s="987"/>
      <c r="BS743" s="987"/>
      <c r="BT743" s="987"/>
      <c r="BU743" s="987"/>
      <c r="BV743" s="987"/>
    </row>
    <row r="744" spans="1:74" ht="13.5" customHeight="1">
      <c r="A744" s="1000" t="s">
        <v>75</v>
      </c>
      <c r="B744" s="14" t="s">
        <v>53</v>
      </c>
      <c r="C744" s="996" t="str">
        <f>VLOOKUP($C727,'2026年度(1年前期)'!$B$5:$N$208,COLUMN('2026年度(1年前期)'!$I$5),0)&amp;""</f>
        <v/>
      </c>
      <c r="D744" s="997"/>
      <c r="E744" s="1002" t="str">
        <f>VLOOKUP($C727,'2026年度(2年前期)'!$B$5:$N$208,COLUMN('2026年度(2年前期)'!$I$5),0)&amp;""</f>
        <v>フィジカルアセスメント</v>
      </c>
      <c r="F744" s="997"/>
      <c r="G744" s="1002" t="str">
        <f>VLOOKUP($C727,'2026年度(3年前期)'!$B$5:$N$208,COLUMN('2026年度(3年前期)'!$I$5),0)&amp;""</f>
        <v>国際看護論</v>
      </c>
      <c r="H744" s="997"/>
      <c r="I744" s="1002" t="str">
        <f>VLOOKUP($C727,'2026年度(4年前期)'!$B$5:$N$208,COLUMN('2026年度(4年前期)'!$I$5),0)&amp;""</f>
        <v/>
      </c>
      <c r="J744" s="997"/>
      <c r="K744" s="998" t="str">
        <f>VLOOKUP($C727,'2026年度(助産前期)'!$B$5:$N$208,COLUMN('2026年度(助産前期)'!$I$5),0)&amp;""</f>
        <v>助産学演習Ⅱ
（内診）</v>
      </c>
      <c r="L744" s="998"/>
      <c r="M744" s="996" t="str">
        <f>VLOOKUP($C727,'2026年度(M1前期)'!$B$5:$N$208,COLUMN('2026年度(M1前期)'!$I$5),0)&amp;""</f>
        <v/>
      </c>
      <c r="N744" s="997"/>
      <c r="O744" s="998" t="str">
        <f>VLOOKUP($C727,'2026年度(M2前期)'!$B$5:$N$208,COLUMN('2026年度(M2前期)'!$I$5),0)&amp;""</f>
        <v>特別研究</v>
      </c>
      <c r="P744" s="997"/>
      <c r="Q744" s="998" t="str">
        <f>VLOOKUP($C727,'2026年度(D1前期)'!$B$5:$N$208,COLUMN('2026年度(D1前期)'!$I$5),0)&amp;""</f>
        <v>国際看護学特論Ｂ</v>
      </c>
      <c r="R744" s="997"/>
      <c r="S744" s="998" t="str">
        <f>VLOOKUP($C727,'2026年度(D23前期)'!$B$5:$N$208,COLUMN('2026年度(D23前期)'!$I$5),0)&amp;""</f>
        <v>特別研究</v>
      </c>
      <c r="T744" s="997"/>
      <c r="U744" s="813" t="s">
        <v>404</v>
      </c>
      <c r="Z744" s="1000" t="str">
        <f>A744</f>
        <v>４時限（15：10～16：40）</v>
      </c>
      <c r="AA744" s="985" t="s">
        <v>300</v>
      </c>
      <c r="AB744" s="985" t="s">
        <v>300</v>
      </c>
      <c r="AC744" s="985"/>
      <c r="AD744" s="985"/>
      <c r="AE744" s="985" t="s">
        <v>300</v>
      </c>
      <c r="AF744" s="985"/>
      <c r="AG744" s="985"/>
      <c r="AH744" s="1139" t="s">
        <v>259</v>
      </c>
      <c r="AI744" s="985"/>
      <c r="AJ744" s="985"/>
      <c r="AK744" s="985"/>
      <c r="AL744" s="985"/>
      <c r="AM744" s="985" t="s">
        <v>318</v>
      </c>
      <c r="AN744" s="985"/>
      <c r="AO744" s="985"/>
      <c r="AP744" s="985"/>
      <c r="AQ744" s="985"/>
      <c r="AR744" s="985"/>
      <c r="AS744" s="985"/>
      <c r="AT744" s="985"/>
      <c r="AU744" s="985"/>
      <c r="AV744" s="985" t="s">
        <v>134</v>
      </c>
      <c r="AW744" s="985" t="s">
        <v>332</v>
      </c>
      <c r="AX744" s="985"/>
      <c r="AY744" s="985"/>
      <c r="AZ744" s="985"/>
      <c r="BA744" s="985"/>
      <c r="BB744" s="985"/>
      <c r="BC744" s="985"/>
      <c r="BD744" s="985"/>
      <c r="BE744" s="985"/>
      <c r="BF744" s="985"/>
      <c r="BG744" s="985"/>
      <c r="BH744" s="985"/>
      <c r="BI744" s="985"/>
      <c r="BJ744" s="985" t="s">
        <v>405</v>
      </c>
      <c r="BK744" s="973"/>
      <c r="BL744" s="973"/>
      <c r="BM744" s="973"/>
      <c r="BN744" s="985"/>
      <c r="BO744" s="985"/>
      <c r="BP744" s="985"/>
      <c r="BQ744" s="985"/>
      <c r="BR744" s="985"/>
      <c r="BS744" s="985"/>
      <c r="BT744" s="985"/>
      <c r="BU744" s="985"/>
      <c r="BV744" s="985"/>
    </row>
    <row r="745" spans="1:74" ht="13.5" customHeight="1">
      <c r="A745" s="1000"/>
      <c r="B745" s="14" t="s">
        <v>58</v>
      </c>
      <c r="C745" s="992" t="str">
        <f>IFERROR(VLOOKUP(C744,科目・教員!$A$1:$B$355,2,0),"")</f>
        <v/>
      </c>
      <c r="D745" s="993"/>
      <c r="E745" s="994" t="str">
        <f>IFERROR(VLOOKUP(E744,科目・教員!$A$1:$B$355,2,0),"")</f>
        <v>梅田　亜矢</v>
      </c>
      <c r="F745" s="993"/>
      <c r="G745" s="994" t="str">
        <f>IFERROR(VLOOKUP(G744,科目・教員!$A$1:$B$355,2,0),"")</f>
        <v>須藤　恭子</v>
      </c>
      <c r="H745" s="993"/>
      <c r="I745" s="994" t="str">
        <f>IFERROR(VLOOKUP(I744,科目・教員!$A$1:$B$355,2,0),"")</f>
        <v/>
      </c>
      <c r="J745" s="993"/>
      <c r="K745" s="995" t="str">
        <f>IFERROR(VLOOKUP(K744,科目・教員!$A$1:$B$355,2,0),"")</f>
        <v/>
      </c>
      <c r="L745" s="995"/>
      <c r="M745" s="992" t="str">
        <f>IFERROR(VLOOKUP(M744,科目・教員!$A$1:$B$355,2,0),"")</f>
        <v/>
      </c>
      <c r="N745" s="993"/>
      <c r="O745" s="995" t="str">
        <f>IFERROR(VLOOKUP(O744,科目・教員!$A$1:$B$355,2,0),"")</f>
        <v/>
      </c>
      <c r="P745" s="993"/>
      <c r="Q745" s="995" t="str">
        <f>IFERROR(VLOOKUP(Q744,科目・教員!$A$1:$B$355,2,0),"")</f>
        <v/>
      </c>
      <c r="R745" s="993"/>
      <c r="S745" s="995" t="str">
        <f>IFERROR(VLOOKUP(S744,科目・教員!$A$1:$B$355,2,0),"")</f>
        <v/>
      </c>
      <c r="T745" s="993"/>
      <c r="U745" s="813" t="s">
        <v>406</v>
      </c>
      <c r="Z745" s="1000"/>
      <c r="AA745" s="986"/>
      <c r="AB745" s="986"/>
      <c r="AC745" s="986"/>
      <c r="AD745" s="986"/>
      <c r="AE745" s="986"/>
      <c r="AF745" s="986"/>
      <c r="AG745" s="986"/>
      <c r="AH745" s="1140"/>
      <c r="AI745" s="986"/>
      <c r="AJ745" s="986"/>
      <c r="AK745" s="986"/>
      <c r="AL745" s="986"/>
      <c r="AM745" s="986"/>
      <c r="AN745" s="986"/>
      <c r="AO745" s="986"/>
      <c r="AP745" s="986"/>
      <c r="AQ745" s="986"/>
      <c r="AR745" s="986"/>
      <c r="AS745" s="986"/>
      <c r="AT745" s="986"/>
      <c r="AU745" s="986"/>
      <c r="AV745" s="986"/>
      <c r="AW745" s="986"/>
      <c r="AX745" s="986"/>
      <c r="AY745" s="986"/>
      <c r="AZ745" s="986"/>
      <c r="BA745" s="986"/>
      <c r="BB745" s="986"/>
      <c r="BC745" s="986"/>
      <c r="BD745" s="986"/>
      <c r="BE745" s="986"/>
      <c r="BF745" s="986"/>
      <c r="BG745" s="986"/>
      <c r="BH745" s="986"/>
      <c r="BI745" s="986"/>
      <c r="BJ745" s="986"/>
      <c r="BK745" s="974"/>
      <c r="BL745" s="974"/>
      <c r="BM745" s="974"/>
      <c r="BN745" s="986"/>
      <c r="BO745" s="986"/>
      <c r="BP745" s="986"/>
      <c r="BQ745" s="986"/>
      <c r="BR745" s="986"/>
      <c r="BS745" s="986"/>
      <c r="BT745" s="986"/>
      <c r="BU745" s="986"/>
      <c r="BV745" s="986"/>
    </row>
    <row r="746" spans="1:74" ht="13.5" customHeight="1">
      <c r="A746" s="1000"/>
      <c r="B746" s="14" t="s">
        <v>69</v>
      </c>
      <c r="C746" s="992" t="str">
        <f>VLOOKUP($C727,'2026年度(1年前期)'!$B$5:$N$208,COLUMN('2026年度(1年前期)'!$I$5)+1,0)&amp;""</f>
        <v/>
      </c>
      <c r="D746" s="993"/>
      <c r="E746" s="994" t="str">
        <f>VLOOKUP($C727,'2026年度(2年前期)'!$B$5:$N$208,COLUMN('2026年度(2年前期)'!$I$5)+1,0)&amp;""</f>
        <v>成人実･101･102</v>
      </c>
      <c r="F746" s="993"/>
      <c r="G746" s="994" t="str">
        <f>VLOOKUP($C727,'2026年度(3年前期)'!$B$5:$N$208,COLUMN('2026年度(3年前期)'!$I$5)+1,0)&amp;""</f>
        <v>301</v>
      </c>
      <c r="H746" s="993"/>
      <c r="I746" s="994" t="str">
        <f>VLOOKUP($C727,'2026年度(4年前期)'!$B$5:$N$208,COLUMN('2026年度(4年前期)'!$I$5)+1,0)&amp;""</f>
        <v/>
      </c>
      <c r="J746" s="993"/>
      <c r="K746" s="995" t="str">
        <f>VLOOKUP($C727,'2026年度(助産前期)'!$B$5:$N$208,COLUMN('2026年度(助産前期)'!$I$5)+1,0)&amp;""</f>
        <v>母小実</v>
      </c>
      <c r="L746" s="995"/>
      <c r="M746" s="992" t="str">
        <f>VLOOKUP($C727,'2026年度(M1前期)'!$B$5:$N$208,COLUMN('2026年度(M1前期)'!$I$5)+1,0)&amp;""</f>
        <v/>
      </c>
      <c r="N746" s="993"/>
      <c r="O746" s="995" t="str">
        <f>VLOOKUP($C727,'2026年度(M2前期)'!$B$5:$N$208,COLUMN('2026年度(M2前期)'!$I$5)+1,0)&amp;""</f>
        <v/>
      </c>
      <c r="P746" s="993"/>
      <c r="Q746" s="995" t="str">
        <f>VLOOKUP($C727,'2026年度(D1前期)'!$B$5:$N$208,COLUMN('2026年度(D1前期)'!$I$5)+1,0)&amp;""</f>
        <v/>
      </c>
      <c r="R746" s="993"/>
      <c r="S746" s="995" t="str">
        <f>VLOOKUP($C727,'2026年度(D23前期)'!$B$5:$N$208,COLUMN('2026年度(D23前期)'!$I$5)+1,0)&amp;""</f>
        <v/>
      </c>
      <c r="T746" s="993"/>
      <c r="U746" s="813" t="s">
        <v>137</v>
      </c>
      <c r="Z746" s="1000"/>
      <c r="AA746" s="986"/>
      <c r="AB746" s="986"/>
      <c r="AC746" s="986"/>
      <c r="AD746" s="986"/>
      <c r="AE746" s="986"/>
      <c r="AF746" s="986"/>
      <c r="AG746" s="986"/>
      <c r="AH746" s="1140"/>
      <c r="AI746" s="986"/>
      <c r="AJ746" s="986"/>
      <c r="AK746" s="986"/>
      <c r="AL746" s="986"/>
      <c r="AM746" s="986"/>
      <c r="AN746" s="986"/>
      <c r="AO746" s="986"/>
      <c r="AP746" s="986"/>
      <c r="AQ746" s="986"/>
      <c r="AR746" s="986"/>
      <c r="AS746" s="986"/>
      <c r="AT746" s="986"/>
      <c r="AU746" s="986"/>
      <c r="AV746" s="986"/>
      <c r="AW746" s="986"/>
      <c r="AX746" s="986"/>
      <c r="AY746" s="986"/>
      <c r="AZ746" s="986"/>
      <c r="BA746" s="986"/>
      <c r="BB746" s="986"/>
      <c r="BC746" s="986"/>
      <c r="BD746" s="986"/>
      <c r="BE746" s="986"/>
      <c r="BF746" s="986"/>
      <c r="BG746" s="986"/>
      <c r="BH746" s="986"/>
      <c r="BI746" s="986"/>
      <c r="BJ746" s="986"/>
      <c r="BK746" s="974"/>
      <c r="BL746" s="974"/>
      <c r="BM746" s="974"/>
      <c r="BN746" s="986"/>
      <c r="BO746" s="986"/>
      <c r="BP746" s="986"/>
      <c r="BQ746" s="986"/>
      <c r="BR746" s="986"/>
      <c r="BS746" s="986"/>
      <c r="BT746" s="986"/>
      <c r="BU746" s="986"/>
      <c r="BV746" s="986"/>
    </row>
    <row r="747" spans="1:74" ht="13.5" customHeight="1">
      <c r="A747" s="1001"/>
      <c r="B747" s="15" t="s">
        <v>63</v>
      </c>
      <c r="C747" s="1007"/>
      <c r="D747" s="1008"/>
      <c r="E747" s="1047"/>
      <c r="F747" s="1008"/>
      <c r="G747" s="988"/>
      <c r="H747" s="989"/>
      <c r="I747" s="988"/>
      <c r="J747" s="989"/>
      <c r="K747" s="990"/>
      <c r="L747" s="990"/>
      <c r="M747" s="991"/>
      <c r="N747" s="989"/>
      <c r="O747" s="990"/>
      <c r="P747" s="989"/>
      <c r="Q747" s="990"/>
      <c r="R747" s="989"/>
      <c r="S747" s="990"/>
      <c r="T747" s="989"/>
      <c r="U747" s="814" t="s">
        <v>405</v>
      </c>
      <c r="Z747" s="1001"/>
      <c r="AA747" s="987"/>
      <c r="AB747" s="987"/>
      <c r="AC747" s="987"/>
      <c r="AD747" s="987"/>
      <c r="AE747" s="987"/>
      <c r="AF747" s="987"/>
      <c r="AG747" s="987"/>
      <c r="AH747" s="1141"/>
      <c r="AI747" s="987"/>
      <c r="AJ747" s="987"/>
      <c r="AK747" s="987"/>
      <c r="AL747" s="987"/>
      <c r="AM747" s="987"/>
      <c r="AN747" s="987"/>
      <c r="AO747" s="987"/>
      <c r="AP747" s="987"/>
      <c r="AQ747" s="987"/>
      <c r="AR747" s="987"/>
      <c r="AS747" s="987"/>
      <c r="AT747" s="987"/>
      <c r="AU747" s="987"/>
      <c r="AV747" s="987"/>
      <c r="AW747" s="987"/>
      <c r="AX747" s="987"/>
      <c r="AY747" s="987"/>
      <c r="AZ747" s="987"/>
      <c r="BA747" s="987"/>
      <c r="BB747" s="987"/>
      <c r="BC747" s="987"/>
      <c r="BD747" s="987"/>
      <c r="BE747" s="987"/>
      <c r="BF747" s="987"/>
      <c r="BG747" s="987"/>
      <c r="BH747" s="987"/>
      <c r="BI747" s="987"/>
      <c r="BJ747" s="987"/>
      <c r="BK747" s="975"/>
      <c r="BL747" s="975"/>
      <c r="BM747" s="975"/>
      <c r="BN747" s="987"/>
      <c r="BO747" s="987"/>
      <c r="BP747" s="987"/>
      <c r="BQ747" s="987"/>
      <c r="BR747" s="987"/>
      <c r="BS747" s="987"/>
      <c r="BT747" s="987"/>
      <c r="BU747" s="987"/>
      <c r="BV747" s="987"/>
    </row>
    <row r="748" spans="1:74" ht="13.5" customHeight="1">
      <c r="A748" s="1000" t="s">
        <v>78</v>
      </c>
      <c r="B748" s="14" t="s">
        <v>53</v>
      </c>
      <c r="C748" s="996" t="str">
        <f>VLOOKUP($C727,'2026年度(1年前期)'!$B$5:$N$208,COLUMN('2026年度(1年前期)'!$K$5),0)&amp;""</f>
        <v/>
      </c>
      <c r="D748" s="997"/>
      <c r="E748" s="1002" t="str">
        <f>VLOOKUP($C727,'2026年度(2年前期)'!$B$5:$N$208,COLUMN('2026年度(2年前期)'!$K$5),0)&amp;""</f>
        <v/>
      </c>
      <c r="F748" s="997"/>
      <c r="G748" s="1002" t="str">
        <f>VLOOKUP($C727,'2026年度(3年前期)'!$B$5:$N$208,COLUMN('2026年度(3年前期)'!$K$5),0)&amp;""</f>
        <v/>
      </c>
      <c r="H748" s="997"/>
      <c r="I748" s="1002" t="str">
        <f>VLOOKUP($C727,'2026年度(4年前期)'!$B$5:$N$208,COLUMN('2026年度(4年前期)'!$K$5),0)&amp;""</f>
        <v/>
      </c>
      <c r="J748" s="997"/>
      <c r="K748" s="998" t="str">
        <f>VLOOKUP($C727,'2026年度(助産前期)'!$B$5:$N$208,COLUMN('2026年度(助産前期)'!$K$5),0)&amp;""</f>
        <v/>
      </c>
      <c r="L748" s="998"/>
      <c r="M748" s="996" t="str">
        <f>VLOOKUP($C727,'2026年度(M1前期)'!$B$5:$N$208,COLUMN('2026年度(M1前期)'!$K$5),0)&amp;""</f>
        <v/>
      </c>
      <c r="N748" s="997"/>
      <c r="O748" s="998" t="str">
        <f>VLOOKUP($C727,'2026年度(M2前期)'!$B$5:$N$208,COLUMN('2026年度(M2前期)'!$K$5),0)&amp;""</f>
        <v/>
      </c>
      <c r="P748" s="997"/>
      <c r="Q748" s="998" t="str">
        <f>VLOOKUP($C727,'2026年度(D1前期)'!$B$5:$N$208,COLUMN('2026年度(D1前期)'!$K$5),0)&amp;""</f>
        <v/>
      </c>
      <c r="R748" s="997"/>
      <c r="S748" s="998" t="str">
        <f>VLOOKUP($C727,'2026年度(D23前期)'!$B$5:$N$208,COLUMN('2026年度(D23前期)'!$K$5),0)&amp;""</f>
        <v/>
      </c>
      <c r="T748" s="997"/>
      <c r="U748" s="814"/>
      <c r="V748" s="13" t="s">
        <v>407</v>
      </c>
      <c r="Y748" s="823" t="s">
        <v>253</v>
      </c>
      <c r="Z748" s="1000" t="str">
        <f>A748</f>
        <v>５時限（16：50～18：20）</v>
      </c>
      <c r="AA748" s="985"/>
      <c r="AB748" s="985"/>
      <c r="AC748" s="985"/>
      <c r="AD748" s="985"/>
      <c r="AE748" s="985"/>
      <c r="AF748" s="985"/>
      <c r="AG748" s="985"/>
      <c r="AH748" s="985"/>
      <c r="AI748" s="985"/>
      <c r="AJ748" s="985"/>
      <c r="AK748" s="985"/>
      <c r="AL748" s="985"/>
      <c r="AM748" s="985"/>
      <c r="AN748" s="985"/>
      <c r="AO748" s="985"/>
      <c r="AP748" s="985"/>
      <c r="AQ748" s="985"/>
      <c r="AR748" s="985"/>
      <c r="AS748" s="985"/>
      <c r="AT748" s="985"/>
      <c r="AU748" s="985"/>
      <c r="AV748" s="985" t="s">
        <v>134</v>
      </c>
      <c r="AW748" s="985"/>
      <c r="AX748" s="985"/>
      <c r="AY748" s="985"/>
      <c r="AZ748" s="985"/>
      <c r="BA748" s="985"/>
      <c r="BB748" s="985"/>
      <c r="BC748" s="985"/>
      <c r="BD748" s="985"/>
      <c r="BE748" s="985"/>
      <c r="BF748" s="985"/>
      <c r="BG748" s="985"/>
      <c r="BH748" s="985"/>
      <c r="BI748" s="985"/>
      <c r="BJ748" s="985" t="s">
        <v>405</v>
      </c>
      <c r="BK748" s="973"/>
      <c r="BL748" s="973" t="s">
        <v>408</v>
      </c>
      <c r="BM748" s="973"/>
      <c r="BN748" s="985"/>
      <c r="BO748" s="985" t="s">
        <v>254</v>
      </c>
      <c r="BP748" s="985"/>
      <c r="BQ748" s="985"/>
      <c r="BR748" s="985"/>
      <c r="BS748" s="985"/>
      <c r="BT748" s="985"/>
      <c r="BU748" s="985"/>
      <c r="BV748" s="985"/>
    </row>
    <row r="749" spans="1:74" ht="13.5" customHeight="1">
      <c r="A749" s="1000"/>
      <c r="B749" s="14" t="s">
        <v>58</v>
      </c>
      <c r="C749" s="992" t="str">
        <f>IFERROR(VLOOKUP(C748,科目・教員!$A$1:$B$355,2,0),"")</f>
        <v/>
      </c>
      <c r="D749" s="993"/>
      <c r="E749" s="994" t="str">
        <f>IFERROR(VLOOKUP(E748,科目・教員!$A$1:$B$355,2,0),"")</f>
        <v/>
      </c>
      <c r="F749" s="993"/>
      <c r="G749" s="994" t="str">
        <f>IFERROR(VLOOKUP(G748,科目・教員!$A$1:$B$355,2,0),"")</f>
        <v/>
      </c>
      <c r="H749" s="993"/>
      <c r="I749" s="994" t="str">
        <f>IFERROR(VLOOKUP(I748,科目・教員!$A$1:$B$355,2,0),"")</f>
        <v/>
      </c>
      <c r="J749" s="993"/>
      <c r="K749" s="995" t="str">
        <f>IFERROR(VLOOKUP(K748,科目・教員!$A$1:$B$355,2,0),"")</f>
        <v/>
      </c>
      <c r="L749" s="995"/>
      <c r="M749" s="992" t="str">
        <f>IFERROR(VLOOKUP(M748,科目・教員!$A$1:$B$355,2,0),"")</f>
        <v/>
      </c>
      <c r="N749" s="993"/>
      <c r="O749" s="995" t="str">
        <f>IFERROR(VLOOKUP(O748,科目・教員!$A$1:$B$355,2,0),"")</f>
        <v/>
      </c>
      <c r="P749" s="993"/>
      <c r="Q749" s="995" t="str">
        <f>IFERROR(VLOOKUP(Q748,科目・教員!$A$1:$B$355,2,0),"")</f>
        <v/>
      </c>
      <c r="R749" s="993"/>
      <c r="S749" s="995" t="str">
        <f>IFERROR(VLOOKUP(S748,科目・教員!$A$1:$B$355,2,0),"")</f>
        <v/>
      </c>
      <c r="T749" s="993"/>
      <c r="U749" s="814"/>
      <c r="V749" s="13" t="s">
        <v>409</v>
      </c>
      <c r="Y749" s="823" t="s">
        <v>254</v>
      </c>
      <c r="Z749" s="1000"/>
      <c r="AA749" s="986"/>
      <c r="AB749" s="986"/>
      <c r="AC749" s="986"/>
      <c r="AD749" s="986"/>
      <c r="AE749" s="986"/>
      <c r="AF749" s="986"/>
      <c r="AG749" s="986"/>
      <c r="AH749" s="986"/>
      <c r="AI749" s="986"/>
      <c r="AJ749" s="986"/>
      <c r="AK749" s="986"/>
      <c r="AL749" s="986"/>
      <c r="AM749" s="986"/>
      <c r="AN749" s="986"/>
      <c r="AO749" s="986"/>
      <c r="AP749" s="986"/>
      <c r="AQ749" s="986"/>
      <c r="AR749" s="986"/>
      <c r="AS749" s="986"/>
      <c r="AT749" s="986"/>
      <c r="AU749" s="986"/>
      <c r="AV749" s="986"/>
      <c r="AW749" s="986"/>
      <c r="AX749" s="986"/>
      <c r="AY749" s="986"/>
      <c r="AZ749" s="986"/>
      <c r="BA749" s="986"/>
      <c r="BB749" s="986"/>
      <c r="BC749" s="986"/>
      <c r="BD749" s="986"/>
      <c r="BE749" s="986"/>
      <c r="BF749" s="986"/>
      <c r="BG749" s="986"/>
      <c r="BH749" s="986"/>
      <c r="BI749" s="986"/>
      <c r="BJ749" s="986"/>
      <c r="BK749" s="974"/>
      <c r="BL749" s="974"/>
      <c r="BM749" s="974"/>
      <c r="BN749" s="986"/>
      <c r="BO749" s="986"/>
      <c r="BP749" s="986"/>
      <c r="BQ749" s="986"/>
      <c r="BR749" s="986"/>
      <c r="BS749" s="986"/>
      <c r="BT749" s="986"/>
      <c r="BU749" s="986"/>
      <c r="BV749" s="986"/>
    </row>
    <row r="750" spans="1:74" ht="13.5" customHeight="1">
      <c r="A750" s="1000"/>
      <c r="B750" s="14" t="s">
        <v>69</v>
      </c>
      <c r="C750" s="992" t="str">
        <f>VLOOKUP($C727,'2026年度(1年前期)'!$B$5:$N$208,COLUMN('2026年度(1年前期)'!$K$5)+1,0)&amp;""</f>
        <v/>
      </c>
      <c r="D750" s="993"/>
      <c r="E750" s="994" t="str">
        <f>VLOOKUP($C727,'2026年度(2年前期)'!$B$5:$N$208,COLUMN('2026年度(2年前期)'!$K$5)+1,0)&amp;""</f>
        <v/>
      </c>
      <c r="F750" s="993"/>
      <c r="G750" s="994" t="str">
        <f>VLOOKUP($C727,'2026年度(3年前期)'!$B$5:$N$208,COLUMN('2026年度(3年前期)'!$K$5)+1,0)&amp;""</f>
        <v/>
      </c>
      <c r="H750" s="993"/>
      <c r="I750" s="994" t="str">
        <f>VLOOKUP($C727,'2026年度(4年前期)'!$B$5:$N$208,COLUMN('2026年度(4年前期)'!$K$5)+1,0)&amp;""</f>
        <v/>
      </c>
      <c r="J750" s="993"/>
      <c r="K750" s="995" t="str">
        <f>VLOOKUP($C727,'2026年度(助産前期)'!$B$5:$N$208,COLUMN('2026年度(助産前期)'!$K$5)+1,0)&amp;""</f>
        <v/>
      </c>
      <c r="L750" s="995"/>
      <c r="M750" s="992" t="str">
        <f>VLOOKUP($C727,'2026年度(M1前期)'!$B$5:$N$208,COLUMN('2026年度(M1前期)'!$K$5)+1,0)&amp;""</f>
        <v/>
      </c>
      <c r="N750" s="993"/>
      <c r="O750" s="995" t="str">
        <f>VLOOKUP($C727,'2026年度(M2前期)'!$B$5:$N$208,COLUMN('2026年度(M2前期)'!$K$5)+1,0)&amp;""</f>
        <v/>
      </c>
      <c r="P750" s="993"/>
      <c r="Q750" s="995" t="str">
        <f>VLOOKUP($C727,'2026年度(D1前期)'!$B$5:$N$208,COLUMN('2026年度(D1前期)'!$K$5)+1,0)&amp;""</f>
        <v/>
      </c>
      <c r="R750" s="993"/>
      <c r="S750" s="995" t="str">
        <f>VLOOKUP($C727,'2026年度(D23前期)'!$B$5:$N$208,COLUMN('2026年度(D23前期)'!$K$5)+1,0)&amp;""</f>
        <v/>
      </c>
      <c r="T750" s="993"/>
      <c r="U750" s="814"/>
      <c r="V750" s="13" t="s">
        <v>408</v>
      </c>
      <c r="Y750" s="823" t="s">
        <v>225</v>
      </c>
      <c r="Z750" s="1000"/>
      <c r="AA750" s="986"/>
      <c r="AB750" s="986"/>
      <c r="AC750" s="986"/>
      <c r="AD750" s="986"/>
      <c r="AE750" s="986"/>
      <c r="AF750" s="986"/>
      <c r="AG750" s="986"/>
      <c r="AH750" s="986"/>
      <c r="AI750" s="986"/>
      <c r="AJ750" s="986"/>
      <c r="AK750" s="986"/>
      <c r="AL750" s="986"/>
      <c r="AM750" s="986"/>
      <c r="AN750" s="986"/>
      <c r="AO750" s="986"/>
      <c r="AP750" s="986"/>
      <c r="AQ750" s="986"/>
      <c r="AR750" s="986"/>
      <c r="AS750" s="986"/>
      <c r="AT750" s="986"/>
      <c r="AU750" s="986"/>
      <c r="AV750" s="986"/>
      <c r="AW750" s="986"/>
      <c r="AX750" s="986"/>
      <c r="AY750" s="986"/>
      <c r="AZ750" s="986"/>
      <c r="BA750" s="986"/>
      <c r="BB750" s="986"/>
      <c r="BC750" s="986"/>
      <c r="BD750" s="986"/>
      <c r="BE750" s="986"/>
      <c r="BF750" s="986"/>
      <c r="BG750" s="986"/>
      <c r="BH750" s="986"/>
      <c r="BI750" s="986"/>
      <c r="BJ750" s="986"/>
      <c r="BK750" s="974"/>
      <c r="BL750" s="974"/>
      <c r="BM750" s="974"/>
      <c r="BN750" s="986"/>
      <c r="BO750" s="986"/>
      <c r="BP750" s="986"/>
      <c r="BQ750" s="986"/>
      <c r="BR750" s="986"/>
      <c r="BS750" s="986"/>
      <c r="BT750" s="986"/>
      <c r="BU750" s="986"/>
      <c r="BV750" s="986"/>
    </row>
    <row r="751" spans="1:74" ht="13.5" customHeight="1">
      <c r="A751" s="1001"/>
      <c r="B751" s="15" t="s">
        <v>63</v>
      </c>
      <c r="C751" s="1003"/>
      <c r="D751" s="1004"/>
      <c r="E751" s="988"/>
      <c r="F751" s="989"/>
      <c r="G751" s="988"/>
      <c r="H751" s="989"/>
      <c r="I751" s="988"/>
      <c r="J751" s="989"/>
      <c r="K751" s="990"/>
      <c r="L751" s="990"/>
      <c r="M751" s="991"/>
      <c r="N751" s="989"/>
      <c r="O751" s="990"/>
      <c r="P751" s="989"/>
      <c r="Q751" s="990"/>
      <c r="R751" s="989"/>
      <c r="S751" s="990"/>
      <c r="T751" s="989"/>
      <c r="U751" s="815"/>
      <c r="V751" s="19" t="s">
        <v>90</v>
      </c>
      <c r="W751" s="19"/>
      <c r="X751" s="19"/>
      <c r="Y751" s="824"/>
      <c r="Z751" s="1001"/>
      <c r="AA751" s="987"/>
      <c r="AB751" s="987"/>
      <c r="AC751" s="987"/>
      <c r="AD751" s="987"/>
      <c r="AE751" s="987"/>
      <c r="AF751" s="987"/>
      <c r="AG751" s="987"/>
      <c r="AH751" s="987"/>
      <c r="AI751" s="987"/>
      <c r="AJ751" s="987"/>
      <c r="AK751" s="987"/>
      <c r="AL751" s="987"/>
      <c r="AM751" s="987"/>
      <c r="AN751" s="987"/>
      <c r="AO751" s="987"/>
      <c r="AP751" s="987"/>
      <c r="AQ751" s="987"/>
      <c r="AR751" s="987"/>
      <c r="AS751" s="987"/>
      <c r="AT751" s="987"/>
      <c r="AU751" s="987"/>
      <c r="AV751" s="987"/>
      <c r="AW751" s="987"/>
      <c r="AX751" s="987"/>
      <c r="AY751" s="987"/>
      <c r="AZ751" s="987"/>
      <c r="BA751" s="987"/>
      <c r="BB751" s="987"/>
      <c r="BC751" s="987"/>
      <c r="BD751" s="987"/>
      <c r="BE751" s="987"/>
      <c r="BF751" s="987"/>
      <c r="BG751" s="987"/>
      <c r="BH751" s="987"/>
      <c r="BI751" s="987"/>
      <c r="BJ751" s="987"/>
      <c r="BK751" s="975"/>
      <c r="BL751" s="975"/>
      <c r="BM751" s="975"/>
      <c r="BN751" s="987"/>
      <c r="BO751" s="987"/>
      <c r="BP751" s="987"/>
      <c r="BQ751" s="987"/>
      <c r="BR751" s="987"/>
      <c r="BS751" s="987"/>
      <c r="BT751" s="987"/>
      <c r="BU751" s="987"/>
      <c r="BV751" s="987"/>
    </row>
    <row r="752" spans="1:74" s="31" customFormat="1" ht="18" hidden="1">
      <c r="A752" s="68"/>
      <c r="B752" s="69"/>
      <c r="C752" s="1174">
        <f>C727+1</f>
        <v>46143</v>
      </c>
      <c r="D752" s="1174"/>
      <c r="E752" s="1174"/>
      <c r="F752" s="1174"/>
      <c r="G752" s="1174"/>
      <c r="H752" s="1174"/>
      <c r="I752" s="1174"/>
      <c r="J752" s="1174"/>
      <c r="K752" s="1174"/>
      <c r="L752" s="1174"/>
      <c r="M752" s="1174"/>
      <c r="N752" s="1174"/>
      <c r="O752" s="1174"/>
      <c r="P752" s="1174"/>
      <c r="Q752" s="1174"/>
      <c r="R752" s="1174"/>
      <c r="S752" s="1174"/>
      <c r="T752" s="1174"/>
      <c r="U752" s="1175">
        <f>C752</f>
        <v>46143</v>
      </c>
      <c r="V752" s="1176"/>
      <c r="W752" s="1176"/>
      <c r="X752" s="1176"/>
      <c r="Y752" s="1176"/>
      <c r="Z752" s="70"/>
      <c r="AA752" s="52"/>
      <c r="AB752" s="52"/>
      <c r="AC752" s="52"/>
      <c r="AD752" s="52"/>
      <c r="AE752" s="52"/>
      <c r="AF752" s="52"/>
      <c r="AG752" s="52"/>
      <c r="AH752" s="52"/>
      <c r="AI752" s="52"/>
      <c r="AJ752" s="52"/>
      <c r="AK752" s="52"/>
      <c r="AL752" s="52"/>
      <c r="AM752" s="52"/>
      <c r="AN752" s="52"/>
      <c r="AO752" s="52"/>
      <c r="AP752" s="52"/>
      <c r="AQ752" s="52"/>
      <c r="AR752" s="52"/>
      <c r="AS752" s="52"/>
      <c r="AT752" s="52"/>
      <c r="AU752" s="52"/>
      <c r="AV752" s="52"/>
      <c r="AW752" s="52"/>
      <c r="AX752" s="52"/>
      <c r="AY752" s="52"/>
      <c r="AZ752" s="52"/>
      <c r="BA752" s="52"/>
      <c r="BB752" s="52"/>
      <c r="BC752" s="52"/>
      <c r="BD752" s="52"/>
      <c r="BE752" s="52"/>
      <c r="BF752" s="52"/>
      <c r="BG752" s="52"/>
      <c r="BH752" s="52"/>
      <c r="BI752" s="52"/>
      <c r="BJ752" s="52"/>
      <c r="BK752" s="52"/>
      <c r="BL752" s="52"/>
      <c r="BM752" s="52"/>
      <c r="BN752" s="52"/>
      <c r="BO752" s="52"/>
      <c r="BP752" s="52"/>
      <c r="BQ752" s="52"/>
      <c r="BR752" s="52"/>
      <c r="BS752" s="52"/>
      <c r="BT752" s="52"/>
      <c r="BU752" s="52"/>
      <c r="BV752" s="52"/>
    </row>
    <row r="753" spans="1:74" ht="18" hidden="1">
      <c r="A753" s="999" t="s">
        <v>410</v>
      </c>
      <c r="B753" s="11" t="s">
        <v>53</v>
      </c>
      <c r="C753" s="1011" t="e">
        <f>VLOOKUP($C752,#REF!,COLUMN(#REF!),0)&amp;""</f>
        <v>#REF!</v>
      </c>
      <c r="D753" s="1012"/>
      <c r="E753" s="1018" t="e">
        <f>VLOOKUP($C752,#REF!,COLUMN(#REF!),0)&amp;""</f>
        <v>#REF!</v>
      </c>
      <c r="F753" s="1012"/>
      <c r="G753" s="1018" t="e">
        <f>VLOOKUP($C752,#REF!,COLUMN(#REF!),0)&amp;""</f>
        <v>#REF!</v>
      </c>
      <c r="H753" s="1012"/>
      <c r="I753" s="1018" t="e">
        <f>VLOOKUP($C752,#REF!,COLUMN(#REF!),0)&amp;""</f>
        <v>#REF!</v>
      </c>
      <c r="J753" s="1012"/>
      <c r="K753" s="997" t="e">
        <f>VLOOKUP($C752,#REF!,COLUMN(#REF!),0)&amp;""</f>
        <v>#REF!</v>
      </c>
      <c r="L753" s="1012"/>
      <c r="M753" s="1011" t="e">
        <f>VLOOKUP($C752,#REF!,COLUMN(#REF!),0)&amp;""</f>
        <v>#REF!</v>
      </c>
      <c r="N753" s="1029"/>
      <c r="O753" s="1018" t="e">
        <f>VLOOKUP($C752,#REF!,COLUMN(#REF!),0)&amp;""</f>
        <v>#REF!</v>
      </c>
      <c r="P753" s="1012"/>
      <c r="Q753" s="1018" t="e">
        <f>VLOOKUP($C752,#REF!,COLUMN(#REF!),0)&amp;""</f>
        <v>#REF!</v>
      </c>
      <c r="R753" s="1012"/>
      <c r="S753" s="997" t="e">
        <f>VLOOKUP($C752,#REF!,COLUMN(#REF!),0)&amp;""</f>
        <v>#REF!</v>
      </c>
      <c r="T753" s="1012"/>
      <c r="U753" s="54"/>
      <c r="Z753" s="999" t="str">
        <f>A753</f>
        <v xml:space="preserve">１時限（09：30～11：00） </v>
      </c>
      <c r="AA753" s="1177"/>
      <c r="AB753" s="1177"/>
      <c r="AC753" s="1177"/>
      <c r="AD753" s="1177"/>
      <c r="AE753" s="1177"/>
      <c r="AF753" s="1177"/>
      <c r="AG753" s="1177"/>
      <c r="AH753" s="1177"/>
      <c r="AI753" s="1177"/>
      <c r="AJ753" s="1177"/>
      <c r="AK753" s="1177"/>
      <c r="AL753" s="1177"/>
      <c r="AM753" s="1177"/>
      <c r="AN753" s="1177"/>
      <c r="AO753" s="55"/>
      <c r="AP753" s="55"/>
      <c r="AQ753" s="55"/>
      <c r="AR753" s="55"/>
      <c r="AS753" s="55"/>
      <c r="AT753" s="55"/>
      <c r="AU753" s="55"/>
      <c r="AV753" s="55"/>
      <c r="AW753" s="1177"/>
      <c r="AX753" s="1177"/>
      <c r="AY753" s="1177"/>
      <c r="AZ753" s="1177"/>
      <c r="BA753" s="1177"/>
      <c r="BB753" s="1177"/>
      <c r="BC753" s="1177"/>
      <c r="BD753" s="1177"/>
      <c r="BE753" s="1177"/>
      <c r="BF753" s="1177"/>
      <c r="BG753" s="55"/>
      <c r="BH753" s="55"/>
      <c r="BI753" s="1177"/>
      <c r="BJ753" s="1177"/>
      <c r="BK753" s="55"/>
      <c r="BL753" s="55"/>
      <c r="BM753" s="1177"/>
      <c r="BN753" s="1177"/>
      <c r="BO753" s="55"/>
      <c r="BP753" s="1177"/>
      <c r="BQ753" s="1177"/>
      <c r="BR753" s="1177"/>
      <c r="BS753" s="1177"/>
      <c r="BT753" s="1177"/>
      <c r="BU753" s="1177"/>
      <c r="BV753" s="1177"/>
    </row>
    <row r="754" spans="1:74" ht="18" hidden="1">
      <c r="A754" s="1000"/>
      <c r="B754" s="14" t="s">
        <v>58</v>
      </c>
      <c r="C754" s="1014" t="str">
        <f>IFERROR(VLOOKUP(C753,科目・教員!$A$1:$B$355,2,0),"")</f>
        <v/>
      </c>
      <c r="D754" s="1013"/>
      <c r="E754" s="1025" t="str">
        <f>IFERROR(VLOOKUP(E753,科目・教員!$A$1:$B$355,2,0),"")</f>
        <v/>
      </c>
      <c r="F754" s="1013"/>
      <c r="G754" s="1025" t="str">
        <f>IFERROR(VLOOKUP(G753,科目・教員!$A$1:$B$355,2,0),"")</f>
        <v/>
      </c>
      <c r="H754" s="1013"/>
      <c r="I754" s="1025" t="str">
        <f>IFERROR(VLOOKUP(I753,科目・教員!$A$1:$B$355,2,0),"")</f>
        <v/>
      </c>
      <c r="J754" s="1013"/>
      <c r="K754" s="993" t="str">
        <f>IFERROR(VLOOKUP(K753,科目・教員!$A$1:$B$355,2,0),"")</f>
        <v/>
      </c>
      <c r="L754" s="1013"/>
      <c r="M754" s="1014" t="str">
        <f>IFERROR(VLOOKUP(M753,科目・教員!$A$1:$B$355,2,0),"")</f>
        <v/>
      </c>
      <c r="N754" s="1013"/>
      <c r="O754" s="1025" t="str">
        <f>IFERROR(VLOOKUP(O753,科目・教員!$A$1:$B$355,2,0),"")</f>
        <v/>
      </c>
      <c r="P754" s="1013"/>
      <c r="Q754" s="1025" t="str">
        <f>IFERROR(VLOOKUP(Q753,科目・教員!$A$1:$B$355,2,0),"")</f>
        <v/>
      </c>
      <c r="R754" s="1013"/>
      <c r="S754" s="993" t="str">
        <f>IFERROR(VLOOKUP(S753,科目・教員!$A$1:$B$355,2,0),"")</f>
        <v/>
      </c>
      <c r="T754" s="1013"/>
      <c r="U754" s="54"/>
      <c r="Z754" s="1000"/>
      <c r="AA754" s="1177"/>
      <c r="AB754" s="1177"/>
      <c r="AC754" s="1177"/>
      <c r="AD754" s="1177"/>
      <c r="AE754" s="1177"/>
      <c r="AF754" s="1177"/>
      <c r="AG754" s="1177"/>
      <c r="AH754" s="1177"/>
      <c r="AI754" s="1177"/>
      <c r="AJ754" s="1177"/>
      <c r="AK754" s="1177"/>
      <c r="AL754" s="1177"/>
      <c r="AM754" s="1177"/>
      <c r="AN754" s="1177"/>
      <c r="AO754" s="55"/>
      <c r="AP754" s="55"/>
      <c r="AQ754" s="55"/>
      <c r="AR754" s="55"/>
      <c r="AS754" s="55"/>
      <c r="AT754" s="55"/>
      <c r="AU754" s="55"/>
      <c r="AV754" s="55"/>
      <c r="AW754" s="1177"/>
      <c r="AX754" s="1177"/>
      <c r="AY754" s="1177"/>
      <c r="AZ754" s="1177"/>
      <c r="BA754" s="1177"/>
      <c r="BB754" s="1177"/>
      <c r="BC754" s="1177"/>
      <c r="BD754" s="1177"/>
      <c r="BE754" s="1177"/>
      <c r="BF754" s="1177"/>
      <c r="BG754" s="55"/>
      <c r="BH754" s="55"/>
      <c r="BI754" s="1177"/>
      <c r="BJ754" s="1177"/>
      <c r="BK754" s="55"/>
      <c r="BL754" s="55"/>
      <c r="BM754" s="1177"/>
      <c r="BN754" s="1177"/>
      <c r="BO754" s="55"/>
      <c r="BP754" s="1177"/>
      <c r="BQ754" s="1177"/>
      <c r="BR754" s="1177"/>
      <c r="BS754" s="1177"/>
      <c r="BT754" s="1177"/>
      <c r="BU754" s="1177"/>
      <c r="BV754" s="1177"/>
    </row>
    <row r="755" spans="1:74" ht="18" hidden="1">
      <c r="A755" s="1000"/>
      <c r="B755" s="14" t="s">
        <v>69</v>
      </c>
      <c r="C755" s="1014" t="e">
        <f>VLOOKUP($C752,#REF!,COLUMN(#REF!)+1,0)&amp;""</f>
        <v>#REF!</v>
      </c>
      <c r="D755" s="1013"/>
      <c r="E755" s="1025" t="e">
        <f>VLOOKUP($C752,#REF!,COLUMN(#REF!)+1,0)&amp;""</f>
        <v>#REF!</v>
      </c>
      <c r="F755" s="1013"/>
      <c r="G755" s="1025" t="e">
        <f>VLOOKUP($C752,#REF!,COLUMN(#REF!)+1,0)&amp;""</f>
        <v>#REF!</v>
      </c>
      <c r="H755" s="1013"/>
      <c r="I755" s="1025" t="e">
        <f>VLOOKUP($C752,#REF!,COLUMN(#REF!)+1,0)&amp;""</f>
        <v>#REF!</v>
      </c>
      <c r="J755" s="1013"/>
      <c r="K755" s="993" t="e">
        <f>VLOOKUP($C752,#REF!,COLUMN(#REF!)+1,0)&amp;""</f>
        <v>#REF!</v>
      </c>
      <c r="L755" s="1013"/>
      <c r="M755" s="1014" t="e">
        <f>VLOOKUP($C752,#REF!,COLUMN(#REF!)+1,0)&amp;""</f>
        <v>#REF!</v>
      </c>
      <c r="N755" s="1013"/>
      <c r="O755" s="1025" t="e">
        <f>VLOOKUP($C752,#REF!,COLUMN(#REF!)+1,0)&amp;""</f>
        <v>#REF!</v>
      </c>
      <c r="P755" s="1013"/>
      <c r="Q755" s="1025" t="e">
        <f>VLOOKUP($C752,#REF!,COLUMN(#REF!)+1,0)&amp;""</f>
        <v>#REF!</v>
      </c>
      <c r="R755" s="1013"/>
      <c r="S755" s="993" t="e">
        <f>VLOOKUP($C752,#REF!,COLUMN(#REF!)+1,0)&amp;""</f>
        <v>#REF!</v>
      </c>
      <c r="T755" s="1013"/>
      <c r="U755" s="54"/>
      <c r="Z755" s="1000"/>
      <c r="AA755" s="1177"/>
      <c r="AB755" s="1177"/>
      <c r="AC755" s="1177"/>
      <c r="AD755" s="1177"/>
      <c r="AE755" s="1177"/>
      <c r="AF755" s="1177"/>
      <c r="AG755" s="1177"/>
      <c r="AH755" s="1177"/>
      <c r="AI755" s="1177"/>
      <c r="AJ755" s="1177"/>
      <c r="AK755" s="1177"/>
      <c r="AL755" s="1177"/>
      <c r="AM755" s="1177"/>
      <c r="AN755" s="1177"/>
      <c r="AO755" s="55"/>
      <c r="AP755" s="55"/>
      <c r="AQ755" s="55"/>
      <c r="AR755" s="55"/>
      <c r="AS755" s="55"/>
      <c r="AT755" s="55"/>
      <c r="AU755" s="55"/>
      <c r="AV755" s="55"/>
      <c r="AW755" s="1177"/>
      <c r="AX755" s="1177"/>
      <c r="AY755" s="1177"/>
      <c r="AZ755" s="1177"/>
      <c r="BA755" s="1177"/>
      <c r="BB755" s="1177"/>
      <c r="BC755" s="1177"/>
      <c r="BD755" s="1177"/>
      <c r="BE755" s="1177"/>
      <c r="BF755" s="1177"/>
      <c r="BG755" s="55"/>
      <c r="BH755" s="55"/>
      <c r="BI755" s="1177"/>
      <c r="BJ755" s="1177"/>
      <c r="BK755" s="55"/>
      <c r="BL755" s="55"/>
      <c r="BM755" s="1177"/>
      <c r="BN755" s="1177"/>
      <c r="BO755" s="55"/>
      <c r="BP755" s="1177"/>
      <c r="BQ755" s="1177"/>
      <c r="BR755" s="1177"/>
      <c r="BS755" s="1177"/>
      <c r="BT755" s="1177"/>
      <c r="BU755" s="1177"/>
      <c r="BV755" s="1177"/>
    </row>
    <row r="756" spans="1:74" ht="18" hidden="1">
      <c r="A756" s="1001"/>
      <c r="B756" s="15" t="s">
        <v>63</v>
      </c>
      <c r="C756" s="991"/>
      <c r="D756" s="1031"/>
      <c r="E756" s="988"/>
      <c r="F756" s="1031"/>
      <c r="G756" s="988"/>
      <c r="H756" s="1031"/>
      <c r="I756" s="988"/>
      <c r="J756" s="1031"/>
      <c r="K756" s="990"/>
      <c r="L756" s="1031"/>
      <c r="M756" s="991"/>
      <c r="N756" s="1031"/>
      <c r="O756" s="988"/>
      <c r="P756" s="1031"/>
      <c r="Q756" s="988"/>
      <c r="R756" s="1031"/>
      <c r="S756" s="990"/>
      <c r="T756" s="1031"/>
      <c r="U756" s="54"/>
      <c r="Z756" s="1001"/>
      <c r="AA756" s="1177"/>
      <c r="AB756" s="1177"/>
      <c r="AC756" s="1177"/>
      <c r="AD756" s="1177"/>
      <c r="AE756" s="1177"/>
      <c r="AF756" s="1177"/>
      <c r="AG756" s="1177"/>
      <c r="AH756" s="1177"/>
      <c r="AI756" s="1177"/>
      <c r="AJ756" s="1177"/>
      <c r="AK756" s="1177"/>
      <c r="AL756" s="1177"/>
      <c r="AM756" s="1177"/>
      <c r="AN756" s="1177"/>
      <c r="AO756" s="55"/>
      <c r="AP756" s="55"/>
      <c r="AQ756" s="55"/>
      <c r="AR756" s="55"/>
      <c r="AS756" s="55"/>
      <c r="AT756" s="55"/>
      <c r="AU756" s="55"/>
      <c r="AV756" s="55"/>
      <c r="AW756" s="1177"/>
      <c r="AX756" s="1177"/>
      <c r="AY756" s="1177"/>
      <c r="AZ756" s="1177"/>
      <c r="BA756" s="1177"/>
      <c r="BB756" s="1177"/>
      <c r="BC756" s="1177"/>
      <c r="BD756" s="1177"/>
      <c r="BE756" s="1177"/>
      <c r="BF756" s="1177"/>
      <c r="BG756" s="55"/>
      <c r="BH756" s="55"/>
      <c r="BI756" s="1177"/>
      <c r="BJ756" s="1177"/>
      <c r="BK756" s="55"/>
      <c r="BL756" s="55"/>
      <c r="BM756" s="1177"/>
      <c r="BN756" s="1177"/>
      <c r="BO756" s="55"/>
      <c r="BP756" s="1177"/>
      <c r="BQ756" s="1177"/>
      <c r="BR756" s="1177"/>
      <c r="BS756" s="1177"/>
      <c r="BT756" s="1177"/>
      <c r="BU756" s="1177"/>
      <c r="BV756" s="1177"/>
    </row>
    <row r="757" spans="1:74" ht="18" hidden="1">
      <c r="A757" s="999" t="s">
        <v>411</v>
      </c>
      <c r="B757" s="14" t="s">
        <v>53</v>
      </c>
      <c r="C757" s="1011" t="e">
        <f>VLOOKUP($C752,#REF!,COLUMN(#REF!),0)&amp;""</f>
        <v>#REF!</v>
      </c>
      <c r="D757" s="1012"/>
      <c r="E757" s="1018" t="e">
        <f>VLOOKUP($C752,#REF!,COLUMN(#REF!),0)&amp;""</f>
        <v>#REF!</v>
      </c>
      <c r="F757" s="1012"/>
      <c r="G757" s="1018" t="e">
        <f>VLOOKUP($C752,#REF!,COLUMN(#REF!),0)&amp;""</f>
        <v>#REF!</v>
      </c>
      <c r="H757" s="1012"/>
      <c r="I757" s="1018" t="e">
        <f>VLOOKUP($C752,#REF!,COLUMN(#REF!),0)&amp;""</f>
        <v>#REF!</v>
      </c>
      <c r="J757" s="1012"/>
      <c r="K757" s="997" t="e">
        <f>VLOOKUP($C752,#REF!,COLUMN(#REF!),0)&amp;""</f>
        <v>#REF!</v>
      </c>
      <c r="L757" s="1012"/>
      <c r="M757" s="997" t="e">
        <f>VLOOKUP($C752,#REF!,COLUMN(#REF!),0)&amp;""</f>
        <v>#REF!</v>
      </c>
      <c r="N757" s="1012"/>
      <c r="O757" s="997" t="e">
        <f>VLOOKUP($C752,#REF!,COLUMN(#REF!),0)&amp;""</f>
        <v>#REF!</v>
      </c>
      <c r="P757" s="1012"/>
      <c r="Q757" s="997" t="e">
        <f>VLOOKUP($C752,#REF!,COLUMN(#REF!),0)&amp;""</f>
        <v>#REF!</v>
      </c>
      <c r="R757" s="1012"/>
      <c r="S757" s="997" t="e">
        <f>VLOOKUP($C752,#REF!,COLUMN(#REF!),0)&amp;""</f>
        <v>#REF!</v>
      </c>
      <c r="T757" s="1012"/>
      <c r="U757" s="56"/>
      <c r="Z757" s="999" t="str">
        <f>A757</f>
        <v>２時限（11：10～12：40）</v>
      </c>
      <c r="AA757" s="1177"/>
      <c r="AB757" s="1177"/>
      <c r="AC757" s="1177"/>
      <c r="AD757" s="1177"/>
      <c r="AE757" s="1177"/>
      <c r="AF757" s="1177"/>
      <c r="AG757" s="1177"/>
      <c r="AH757" s="1177"/>
      <c r="AI757" s="1177"/>
      <c r="AJ757" s="1177"/>
      <c r="AK757" s="1177"/>
      <c r="AL757" s="1177"/>
      <c r="AM757" s="1177"/>
      <c r="AN757" s="1177"/>
      <c r="AO757" s="55"/>
      <c r="AP757" s="55"/>
      <c r="AQ757" s="55"/>
      <c r="AR757" s="55"/>
      <c r="AS757" s="55"/>
      <c r="AT757" s="55"/>
      <c r="AU757" s="55"/>
      <c r="AV757" s="55"/>
      <c r="AW757" s="1177"/>
      <c r="AX757" s="1177"/>
      <c r="AY757" s="1177"/>
      <c r="AZ757" s="1177"/>
      <c r="BA757" s="1177"/>
      <c r="BB757" s="1177"/>
      <c r="BC757" s="1177"/>
      <c r="BD757" s="1177"/>
      <c r="BE757" s="1177"/>
      <c r="BF757" s="1177"/>
      <c r="BG757" s="55"/>
      <c r="BH757" s="55"/>
      <c r="BI757" s="1177"/>
      <c r="BJ757" s="1177"/>
      <c r="BK757" s="55"/>
      <c r="BL757" s="55"/>
      <c r="BM757" s="1177"/>
      <c r="BN757" s="1177"/>
      <c r="BO757" s="55"/>
      <c r="BP757" s="1177"/>
      <c r="BQ757" s="1177"/>
      <c r="BR757" s="1177"/>
      <c r="BS757" s="1177"/>
      <c r="BT757" s="1177"/>
      <c r="BU757" s="1177"/>
      <c r="BV757" s="1177"/>
    </row>
    <row r="758" spans="1:74" ht="18" hidden="1">
      <c r="A758" s="1000"/>
      <c r="B758" s="14" t="s">
        <v>58</v>
      </c>
      <c r="C758" s="1014" t="str">
        <f>IFERROR(VLOOKUP(C757,科目・教員!$A$1:$B$355,2,0),"")</f>
        <v/>
      </c>
      <c r="D758" s="1013"/>
      <c r="E758" s="1025" t="str">
        <f>IFERROR(VLOOKUP(E757,科目・教員!$A$1:$B$355,2,0),"")</f>
        <v/>
      </c>
      <c r="F758" s="1013"/>
      <c r="G758" s="1025" t="str">
        <f>IFERROR(VLOOKUP(G757,科目・教員!$A$1:$B$355,2,0),"")</f>
        <v/>
      </c>
      <c r="H758" s="1013"/>
      <c r="I758" s="1025" t="str">
        <f>IFERROR(VLOOKUP(I757,科目・教員!$A$1:$B$355,2,0),"")</f>
        <v/>
      </c>
      <c r="J758" s="1013"/>
      <c r="K758" s="993" t="str">
        <f>IFERROR(VLOOKUP(K757,科目・教員!$A$1:$B$355,2,0),"")</f>
        <v/>
      </c>
      <c r="L758" s="1013"/>
      <c r="M758" s="993" t="str">
        <f>IFERROR(VLOOKUP(M757,科目・教員!$A$1:$B$355,2,0),"")</f>
        <v/>
      </c>
      <c r="N758" s="1013"/>
      <c r="O758" s="993" t="str">
        <f>IFERROR(VLOOKUP(O757,科目・教員!$A$1:$B$355,2,0),"")</f>
        <v/>
      </c>
      <c r="P758" s="1013"/>
      <c r="Q758" s="993" t="str">
        <f>IFERROR(VLOOKUP(Q757,科目・教員!$A$1:$B$355,2,0),"")</f>
        <v/>
      </c>
      <c r="R758" s="1013"/>
      <c r="S758" s="993" t="str">
        <f>IFERROR(VLOOKUP(S757,科目・教員!$A$1:$B$355,2,0),"")</f>
        <v/>
      </c>
      <c r="T758" s="1013"/>
      <c r="U758" s="56"/>
      <c r="Z758" s="1000"/>
      <c r="AA758" s="1177"/>
      <c r="AB758" s="1177"/>
      <c r="AC758" s="1177"/>
      <c r="AD758" s="1177"/>
      <c r="AE758" s="1177"/>
      <c r="AF758" s="1177"/>
      <c r="AG758" s="1177"/>
      <c r="AH758" s="1177"/>
      <c r="AI758" s="1177"/>
      <c r="AJ758" s="1177"/>
      <c r="AK758" s="1177"/>
      <c r="AL758" s="1177"/>
      <c r="AM758" s="1177"/>
      <c r="AN758" s="1177"/>
      <c r="AO758" s="55"/>
      <c r="AP758" s="55"/>
      <c r="AQ758" s="55"/>
      <c r="AR758" s="55"/>
      <c r="AS758" s="55"/>
      <c r="AT758" s="55"/>
      <c r="AU758" s="55"/>
      <c r="AV758" s="55"/>
      <c r="AW758" s="1177"/>
      <c r="AX758" s="1177"/>
      <c r="AY758" s="1177"/>
      <c r="AZ758" s="1177"/>
      <c r="BA758" s="1177"/>
      <c r="BB758" s="1177"/>
      <c r="BC758" s="1177"/>
      <c r="BD758" s="1177"/>
      <c r="BE758" s="1177"/>
      <c r="BF758" s="1177"/>
      <c r="BG758" s="55"/>
      <c r="BH758" s="55"/>
      <c r="BI758" s="1177"/>
      <c r="BJ758" s="1177"/>
      <c r="BK758" s="55"/>
      <c r="BL758" s="55"/>
      <c r="BM758" s="1177"/>
      <c r="BN758" s="1177"/>
      <c r="BO758" s="55"/>
      <c r="BP758" s="1177"/>
      <c r="BQ758" s="1177"/>
      <c r="BR758" s="1177"/>
      <c r="BS758" s="1177"/>
      <c r="BT758" s="1177"/>
      <c r="BU758" s="1177"/>
      <c r="BV758" s="1177"/>
    </row>
    <row r="759" spans="1:74" ht="18" hidden="1">
      <c r="A759" s="1000"/>
      <c r="B759" s="14" t="s">
        <v>69</v>
      </c>
      <c r="C759" s="1014" t="e">
        <f>VLOOKUP($C752,#REF!,COLUMN(#REF!)+1,0)&amp;""</f>
        <v>#REF!</v>
      </c>
      <c r="D759" s="1013"/>
      <c r="E759" s="1025" t="e">
        <f>VLOOKUP($C752,#REF!,COLUMN(#REF!)+1,0)&amp;""</f>
        <v>#REF!</v>
      </c>
      <c r="F759" s="1013"/>
      <c r="G759" s="1025" t="e">
        <f>VLOOKUP($C752,#REF!,COLUMN(#REF!)+1,0)&amp;""</f>
        <v>#REF!</v>
      </c>
      <c r="H759" s="1013"/>
      <c r="I759" s="1025" t="e">
        <f>VLOOKUP($C752,#REF!,COLUMN(#REF!)+1,0)&amp;""</f>
        <v>#REF!</v>
      </c>
      <c r="J759" s="1013"/>
      <c r="K759" s="993" t="e">
        <f>VLOOKUP($C752,#REF!,COLUMN(#REF!)+1,0)&amp;""</f>
        <v>#REF!</v>
      </c>
      <c r="L759" s="1013"/>
      <c r="M759" s="993" t="e">
        <f>VLOOKUP($C752,#REF!,COLUMN(#REF!)+1,0)&amp;""</f>
        <v>#REF!</v>
      </c>
      <c r="N759" s="1013"/>
      <c r="O759" s="993" t="e">
        <f>VLOOKUP($C752,#REF!,COLUMN(#REF!)+1,0)&amp;""</f>
        <v>#REF!</v>
      </c>
      <c r="P759" s="1013"/>
      <c r="Q759" s="993" t="e">
        <f>VLOOKUP($C752,#REF!,COLUMN(#REF!)+1,0)&amp;""</f>
        <v>#REF!</v>
      </c>
      <c r="R759" s="1013"/>
      <c r="S759" s="993" t="e">
        <f>VLOOKUP($C752,#REF!,COLUMN(#REF!)+1,0)&amp;""</f>
        <v>#REF!</v>
      </c>
      <c r="T759" s="1013"/>
      <c r="U759" s="56"/>
      <c r="Z759" s="1000"/>
      <c r="AA759" s="1177"/>
      <c r="AB759" s="1177"/>
      <c r="AC759" s="1177"/>
      <c r="AD759" s="1177"/>
      <c r="AE759" s="1177"/>
      <c r="AF759" s="1177"/>
      <c r="AG759" s="1177"/>
      <c r="AH759" s="1177"/>
      <c r="AI759" s="1177"/>
      <c r="AJ759" s="1177"/>
      <c r="AK759" s="1177"/>
      <c r="AL759" s="1177"/>
      <c r="AM759" s="1177"/>
      <c r="AN759" s="1177"/>
      <c r="AO759" s="55"/>
      <c r="AP759" s="55"/>
      <c r="AQ759" s="55"/>
      <c r="AR759" s="55"/>
      <c r="AS759" s="55"/>
      <c r="AT759" s="55"/>
      <c r="AU759" s="55"/>
      <c r="AV759" s="55"/>
      <c r="AW759" s="1177"/>
      <c r="AX759" s="1177"/>
      <c r="AY759" s="1177"/>
      <c r="AZ759" s="1177"/>
      <c r="BA759" s="1177"/>
      <c r="BB759" s="1177"/>
      <c r="BC759" s="1177"/>
      <c r="BD759" s="1177"/>
      <c r="BE759" s="1177"/>
      <c r="BF759" s="1177"/>
      <c r="BG759" s="55"/>
      <c r="BH759" s="55"/>
      <c r="BI759" s="1177"/>
      <c r="BJ759" s="1177"/>
      <c r="BK759" s="55"/>
      <c r="BL759" s="55"/>
      <c r="BM759" s="1177"/>
      <c r="BN759" s="1177"/>
      <c r="BO759" s="55"/>
      <c r="BP759" s="1177"/>
      <c r="BQ759" s="1177"/>
      <c r="BR759" s="1177"/>
      <c r="BS759" s="1177"/>
      <c r="BT759" s="1177"/>
      <c r="BU759" s="1177"/>
      <c r="BV759" s="1177"/>
    </row>
    <row r="760" spans="1:74" ht="18" hidden="1">
      <c r="A760" s="1001"/>
      <c r="B760" s="15" t="s">
        <v>63</v>
      </c>
      <c r="C760" s="991"/>
      <c r="D760" s="989"/>
      <c r="E760" s="988"/>
      <c r="F760" s="989"/>
      <c r="G760" s="988"/>
      <c r="H760" s="989"/>
      <c r="I760" s="988"/>
      <c r="J760" s="989"/>
      <c r="K760" s="990"/>
      <c r="L760" s="989"/>
      <c r="M760" s="990"/>
      <c r="N760" s="989"/>
      <c r="O760" s="990"/>
      <c r="P760" s="989"/>
      <c r="Q760" s="990"/>
      <c r="R760" s="989"/>
      <c r="S760" s="990"/>
      <c r="T760" s="989"/>
      <c r="U760" s="56"/>
      <c r="Z760" s="1001"/>
      <c r="AA760" s="1177"/>
      <c r="AB760" s="1177"/>
      <c r="AC760" s="1177"/>
      <c r="AD760" s="1177"/>
      <c r="AE760" s="1177"/>
      <c r="AF760" s="1177"/>
      <c r="AG760" s="1177"/>
      <c r="AH760" s="1177"/>
      <c r="AI760" s="1177"/>
      <c r="AJ760" s="1177"/>
      <c r="AK760" s="1177"/>
      <c r="AL760" s="1177"/>
      <c r="AM760" s="1177"/>
      <c r="AN760" s="1177"/>
      <c r="AO760" s="55"/>
      <c r="AP760" s="55"/>
      <c r="AQ760" s="55"/>
      <c r="AR760" s="55"/>
      <c r="AS760" s="55"/>
      <c r="AT760" s="55"/>
      <c r="AU760" s="55"/>
      <c r="AV760" s="55"/>
      <c r="AW760" s="1177"/>
      <c r="AX760" s="1177"/>
      <c r="AY760" s="1177"/>
      <c r="AZ760" s="1177"/>
      <c r="BA760" s="1177"/>
      <c r="BB760" s="1177"/>
      <c r="BC760" s="1177"/>
      <c r="BD760" s="1177"/>
      <c r="BE760" s="1177"/>
      <c r="BF760" s="1177"/>
      <c r="BG760" s="55"/>
      <c r="BH760" s="55"/>
      <c r="BI760" s="1177"/>
      <c r="BJ760" s="1177"/>
      <c r="BK760" s="55"/>
      <c r="BL760" s="55"/>
      <c r="BM760" s="1177"/>
      <c r="BN760" s="1177"/>
      <c r="BO760" s="55"/>
      <c r="BP760" s="1177"/>
      <c r="BQ760" s="1177"/>
      <c r="BR760" s="1177"/>
      <c r="BS760" s="1177"/>
      <c r="BT760" s="1177"/>
      <c r="BU760" s="1177"/>
      <c r="BV760" s="1177"/>
    </row>
    <row r="761" spans="1:74" ht="18" hidden="1">
      <c r="A761" s="999" t="s">
        <v>412</v>
      </c>
      <c r="B761" s="17" t="s">
        <v>72</v>
      </c>
      <c r="C761" s="1011"/>
      <c r="D761" s="1012"/>
      <c r="E761" s="1018"/>
      <c r="F761" s="1012"/>
      <c r="G761" s="1018"/>
      <c r="H761" s="1012"/>
      <c r="I761" s="1018"/>
      <c r="J761" s="1012"/>
      <c r="K761" s="997"/>
      <c r="L761" s="1012"/>
      <c r="M761" s="997"/>
      <c r="N761" s="1012"/>
      <c r="O761" s="997"/>
      <c r="P761" s="1012"/>
      <c r="Q761" s="997"/>
      <c r="R761" s="1012"/>
      <c r="S761" s="997"/>
      <c r="T761" s="1012"/>
      <c r="U761" s="56"/>
      <c r="Z761" s="999" t="str">
        <f>A761</f>
        <v>昼休み（12：40～13：30）</v>
      </c>
      <c r="AA761" s="1177"/>
      <c r="AB761" s="1177"/>
      <c r="AC761" s="1177"/>
      <c r="AD761" s="1177"/>
      <c r="AE761" s="1177"/>
      <c r="AF761" s="1177"/>
      <c r="AG761" s="1177"/>
      <c r="AH761" s="1177"/>
      <c r="AI761" s="1177"/>
      <c r="AJ761" s="1177"/>
      <c r="AK761" s="1177"/>
      <c r="AL761" s="1177"/>
      <c r="AM761" s="1177"/>
      <c r="AN761" s="1177"/>
      <c r="AO761" s="55"/>
      <c r="AP761" s="55"/>
      <c r="AQ761" s="55"/>
      <c r="AR761" s="55"/>
      <c r="AS761" s="55"/>
      <c r="AT761" s="55"/>
      <c r="AU761" s="55"/>
      <c r="AV761" s="55"/>
      <c r="AW761" s="1177"/>
      <c r="AX761" s="1177"/>
      <c r="AY761" s="1177"/>
      <c r="AZ761" s="1177"/>
      <c r="BA761" s="1177"/>
      <c r="BB761" s="1177"/>
      <c r="BC761" s="1177"/>
      <c r="BD761" s="1177"/>
      <c r="BE761" s="1177"/>
      <c r="BF761" s="1177"/>
      <c r="BG761" s="55"/>
      <c r="BH761" s="55"/>
      <c r="BI761" s="1177"/>
      <c r="BJ761" s="1177"/>
      <c r="BK761" s="55"/>
      <c r="BL761" s="55"/>
      <c r="BM761" s="1177"/>
      <c r="BN761" s="1177"/>
      <c r="BO761" s="55"/>
      <c r="BP761" s="1177"/>
      <c r="BQ761" s="1177"/>
      <c r="BR761" s="1177"/>
      <c r="BS761" s="1177"/>
      <c r="BT761" s="1177"/>
      <c r="BU761" s="1177"/>
      <c r="BV761" s="1177"/>
    </row>
    <row r="762" spans="1:74" ht="13.5" hidden="1" customHeight="1">
      <c r="A762" s="1000"/>
      <c r="B762" s="17" t="s">
        <v>73</v>
      </c>
      <c r="C762" s="1014"/>
      <c r="D762" s="1013"/>
      <c r="E762" s="1025"/>
      <c r="F762" s="1013"/>
      <c r="G762" s="1025"/>
      <c r="H762" s="1013"/>
      <c r="I762" s="1025"/>
      <c r="J762" s="1013"/>
      <c r="K762" s="993"/>
      <c r="L762" s="1013"/>
      <c r="M762" s="993"/>
      <c r="N762" s="1013"/>
      <c r="O762" s="993"/>
      <c r="P762" s="1013"/>
      <c r="Q762" s="993"/>
      <c r="R762" s="1013"/>
      <c r="S762" s="993"/>
      <c r="T762" s="1013"/>
      <c r="U762" s="56"/>
      <c r="Z762" s="1000"/>
      <c r="AA762" s="1177"/>
      <c r="AB762" s="1177"/>
      <c r="AC762" s="1177"/>
      <c r="AD762" s="1177"/>
      <c r="AE762" s="1177"/>
      <c r="AF762" s="1177"/>
      <c r="AG762" s="1177"/>
      <c r="AH762" s="1177"/>
      <c r="AI762" s="1177"/>
      <c r="AJ762" s="1177"/>
      <c r="AK762" s="1177"/>
      <c r="AL762" s="1177"/>
      <c r="AM762" s="1177"/>
      <c r="AN762" s="1177"/>
      <c r="AO762" s="55"/>
      <c r="AP762" s="55"/>
      <c r="AQ762" s="55"/>
      <c r="AR762" s="55"/>
      <c r="AS762" s="55"/>
      <c r="AT762" s="55"/>
      <c r="AU762" s="55"/>
      <c r="AV762" s="55"/>
      <c r="AW762" s="1177"/>
      <c r="AX762" s="1177"/>
      <c r="AY762" s="1177"/>
      <c r="AZ762" s="1177"/>
      <c r="BA762" s="1177"/>
      <c r="BB762" s="1177"/>
      <c r="BC762" s="1177"/>
      <c r="BD762" s="1177"/>
      <c r="BE762" s="1177"/>
      <c r="BF762" s="1177"/>
      <c r="BG762" s="55"/>
      <c r="BH762" s="55"/>
      <c r="BI762" s="1177"/>
      <c r="BJ762" s="1177"/>
      <c r="BK762" s="55"/>
      <c r="BL762" s="55"/>
      <c r="BM762" s="1177"/>
      <c r="BN762" s="1177"/>
      <c r="BO762" s="55"/>
      <c r="BP762" s="1177"/>
      <c r="BQ762" s="1177"/>
      <c r="BR762" s="1177"/>
      <c r="BS762" s="1177"/>
      <c r="BT762" s="1177"/>
      <c r="BU762" s="1177"/>
      <c r="BV762" s="1177"/>
    </row>
    <row r="763" spans="1:74" ht="13.5" hidden="1" customHeight="1">
      <c r="A763" s="1000"/>
      <c r="B763" s="17" t="s">
        <v>69</v>
      </c>
      <c r="C763" s="1014"/>
      <c r="D763" s="1013"/>
      <c r="E763" s="1025"/>
      <c r="F763" s="1013"/>
      <c r="G763" s="1025"/>
      <c r="H763" s="1013"/>
      <c r="I763" s="1025"/>
      <c r="J763" s="1013"/>
      <c r="K763" s="993"/>
      <c r="L763" s="1013"/>
      <c r="M763" s="993"/>
      <c r="N763" s="1013"/>
      <c r="O763" s="993"/>
      <c r="P763" s="1013"/>
      <c r="Q763" s="993"/>
      <c r="R763" s="1013"/>
      <c r="S763" s="993"/>
      <c r="T763" s="1013"/>
      <c r="U763" s="56"/>
      <c r="Z763" s="1000"/>
      <c r="AA763" s="1177"/>
      <c r="AB763" s="1177"/>
      <c r="AC763" s="1177"/>
      <c r="AD763" s="1177"/>
      <c r="AE763" s="1177"/>
      <c r="AF763" s="1177"/>
      <c r="AG763" s="1177"/>
      <c r="AH763" s="1177"/>
      <c r="AI763" s="1177"/>
      <c r="AJ763" s="1177"/>
      <c r="AK763" s="1177"/>
      <c r="AL763" s="1177"/>
      <c r="AM763" s="1177"/>
      <c r="AN763" s="1177"/>
      <c r="AO763" s="55"/>
      <c r="AP763" s="55"/>
      <c r="AQ763" s="55"/>
      <c r="AR763" s="55"/>
      <c r="AS763" s="55"/>
      <c r="AT763" s="55"/>
      <c r="AU763" s="55"/>
      <c r="AV763" s="55"/>
      <c r="AW763" s="1177"/>
      <c r="AX763" s="1177"/>
      <c r="AY763" s="1177"/>
      <c r="AZ763" s="1177"/>
      <c r="BA763" s="1177"/>
      <c r="BB763" s="1177"/>
      <c r="BC763" s="1177"/>
      <c r="BD763" s="1177"/>
      <c r="BE763" s="1177"/>
      <c r="BF763" s="1177"/>
      <c r="BG763" s="55"/>
      <c r="BH763" s="55"/>
      <c r="BI763" s="1177"/>
      <c r="BJ763" s="1177"/>
      <c r="BK763" s="55"/>
      <c r="BL763" s="55"/>
      <c r="BM763" s="1177"/>
      <c r="BN763" s="1177"/>
      <c r="BO763" s="55"/>
      <c r="BP763" s="1177"/>
      <c r="BQ763" s="1177"/>
      <c r="BR763" s="1177"/>
      <c r="BS763" s="1177"/>
      <c r="BT763" s="1177"/>
      <c r="BU763" s="1177"/>
      <c r="BV763" s="1177"/>
    </row>
    <row r="764" spans="1:74" ht="18" hidden="1">
      <c r="A764" s="1001"/>
      <c r="B764" s="18" t="s">
        <v>63</v>
      </c>
      <c r="C764" s="1023"/>
      <c r="D764" s="1016"/>
      <c r="E764" s="1024"/>
      <c r="F764" s="1016"/>
      <c r="G764" s="1024"/>
      <c r="H764" s="1016"/>
      <c r="I764" s="1024"/>
      <c r="J764" s="1016"/>
      <c r="K764" s="1015"/>
      <c r="L764" s="1016"/>
      <c r="M764" s="1015"/>
      <c r="N764" s="1016"/>
      <c r="O764" s="1015"/>
      <c r="P764" s="1016"/>
      <c r="Q764" s="1015"/>
      <c r="R764" s="1016"/>
      <c r="S764" s="1015"/>
      <c r="T764" s="1016"/>
      <c r="U764" s="56"/>
      <c r="Z764" s="1001"/>
      <c r="AA764" s="1177"/>
      <c r="AB764" s="1177"/>
      <c r="AC764" s="1177"/>
      <c r="AD764" s="1177"/>
      <c r="AE764" s="1177"/>
      <c r="AF764" s="1177"/>
      <c r="AG764" s="1177"/>
      <c r="AH764" s="1177"/>
      <c r="AI764" s="1177"/>
      <c r="AJ764" s="1177"/>
      <c r="AK764" s="1177"/>
      <c r="AL764" s="1177"/>
      <c r="AM764" s="1177"/>
      <c r="AN764" s="1177"/>
      <c r="AO764" s="55"/>
      <c r="AP764" s="55"/>
      <c r="AQ764" s="55"/>
      <c r="AR764" s="55"/>
      <c r="AS764" s="55"/>
      <c r="AT764" s="55"/>
      <c r="AU764" s="55"/>
      <c r="AV764" s="55"/>
      <c r="AW764" s="1177"/>
      <c r="AX764" s="1177"/>
      <c r="AY764" s="1177"/>
      <c r="AZ764" s="1177"/>
      <c r="BA764" s="1177"/>
      <c r="BB764" s="1177"/>
      <c r="BC764" s="1177"/>
      <c r="BD764" s="1177"/>
      <c r="BE764" s="1177"/>
      <c r="BF764" s="1177"/>
      <c r="BG764" s="55"/>
      <c r="BH764" s="55"/>
      <c r="BI764" s="1177"/>
      <c r="BJ764" s="1177"/>
      <c r="BK764" s="55"/>
      <c r="BL764" s="55"/>
      <c r="BM764" s="1177"/>
      <c r="BN764" s="1177"/>
      <c r="BO764" s="55"/>
      <c r="BP764" s="1177"/>
      <c r="BQ764" s="1177"/>
      <c r="BR764" s="1177"/>
      <c r="BS764" s="1177"/>
      <c r="BT764" s="1177"/>
      <c r="BU764" s="1177"/>
      <c r="BV764" s="1177"/>
    </row>
    <row r="765" spans="1:74" ht="18" hidden="1">
      <c r="A765" s="999" t="s">
        <v>74</v>
      </c>
      <c r="B765" s="14" t="s">
        <v>53</v>
      </c>
      <c r="C765" s="996" t="e">
        <f>VLOOKUP($C752,#REF!,COLUMN(#REF!),0)&amp;""</f>
        <v>#REF!</v>
      </c>
      <c r="D765" s="997"/>
      <c r="E765" s="1002" t="e">
        <f>VLOOKUP($C752,#REF!,COLUMN(#REF!),0)&amp;""</f>
        <v>#REF!</v>
      </c>
      <c r="F765" s="997"/>
      <c r="G765" s="1002" t="e">
        <f>VLOOKUP($C752,#REF!,COLUMN(#REF!),0)&amp;""</f>
        <v>#REF!</v>
      </c>
      <c r="H765" s="997"/>
      <c r="I765" s="1002" t="e">
        <f>VLOOKUP($C752,#REF!,COLUMN(#REF!),0)&amp;""</f>
        <v>#REF!</v>
      </c>
      <c r="J765" s="997"/>
      <c r="K765" s="998" t="e">
        <f>VLOOKUP($C752,#REF!,COLUMN(#REF!),0)&amp;""</f>
        <v>#REF!</v>
      </c>
      <c r="L765" s="997"/>
      <c r="M765" s="998" t="e">
        <f>VLOOKUP($C752,#REF!,COLUMN(#REF!),0)&amp;""</f>
        <v>#REF!</v>
      </c>
      <c r="N765" s="997"/>
      <c r="O765" s="998" t="e">
        <f>VLOOKUP($C752,#REF!,COLUMN(#REF!),0)&amp;""</f>
        <v>#REF!</v>
      </c>
      <c r="P765" s="997"/>
      <c r="Q765" s="998" t="e">
        <f>VLOOKUP($C752,#REF!,COLUMN(#REF!),0)&amp;""</f>
        <v>#REF!</v>
      </c>
      <c r="R765" s="997"/>
      <c r="S765" s="998" t="e">
        <f>VLOOKUP($C752,#REF!,COLUMN(#REF!),0)&amp;""</f>
        <v>#REF!</v>
      </c>
      <c r="T765" s="997"/>
      <c r="U765" s="56"/>
      <c r="Z765" s="999" t="str">
        <f>A765</f>
        <v>３時限（13：30～15：00）</v>
      </c>
      <c r="AA765" s="1177"/>
      <c r="AB765" s="1177"/>
      <c r="AC765" s="1177"/>
      <c r="AD765" s="1177"/>
      <c r="AE765" s="1177"/>
      <c r="AF765" s="1177"/>
      <c r="AG765" s="1177"/>
      <c r="AH765" s="1177"/>
      <c r="AI765" s="1177"/>
      <c r="AJ765" s="1177"/>
      <c r="AK765" s="1177"/>
      <c r="AL765" s="1177"/>
      <c r="AM765" s="1177"/>
      <c r="AN765" s="1177"/>
      <c r="AO765" s="55"/>
      <c r="AP765" s="55"/>
      <c r="AQ765" s="55"/>
      <c r="AR765" s="55"/>
      <c r="AS765" s="55"/>
      <c r="AT765" s="55"/>
      <c r="AU765" s="55"/>
      <c r="AV765" s="55"/>
      <c r="AW765" s="1177"/>
      <c r="AX765" s="1177"/>
      <c r="AY765" s="1177"/>
      <c r="AZ765" s="1177"/>
      <c r="BA765" s="1177"/>
      <c r="BB765" s="1177"/>
      <c r="BC765" s="1177"/>
      <c r="BD765" s="1177"/>
      <c r="BE765" s="1177"/>
      <c r="BF765" s="1177"/>
      <c r="BG765" s="55"/>
      <c r="BH765" s="55"/>
      <c r="BI765" s="1177"/>
      <c r="BJ765" s="1177"/>
      <c r="BK765" s="55"/>
      <c r="BL765" s="55"/>
      <c r="BM765" s="1177"/>
      <c r="BN765" s="1177"/>
      <c r="BO765" s="55"/>
      <c r="BP765" s="1177"/>
      <c r="BQ765" s="1177"/>
      <c r="BR765" s="1177"/>
      <c r="BS765" s="1177"/>
      <c r="BT765" s="1177"/>
      <c r="BU765" s="1177"/>
      <c r="BV765" s="1177"/>
    </row>
    <row r="766" spans="1:74" ht="18" hidden="1">
      <c r="A766" s="1000"/>
      <c r="B766" s="14" t="s">
        <v>58</v>
      </c>
      <c r="C766" s="992" t="str">
        <f>IFERROR(VLOOKUP(C765,科目・教員!$A$1:$B$355,2,0),"")</f>
        <v/>
      </c>
      <c r="D766" s="993"/>
      <c r="E766" s="994" t="str">
        <f>IFERROR(VLOOKUP(E765,科目・教員!$A$1:$B$355,2,0),"")</f>
        <v/>
      </c>
      <c r="F766" s="993"/>
      <c r="G766" s="994" t="str">
        <f>IFERROR(VLOOKUP(G765,科目・教員!$A$1:$B$355,2,0),"")</f>
        <v/>
      </c>
      <c r="H766" s="993"/>
      <c r="I766" s="994" t="str">
        <f>IFERROR(VLOOKUP(I765,科目・教員!$A$1:$B$355,2,0),"")</f>
        <v/>
      </c>
      <c r="J766" s="993"/>
      <c r="K766" s="995" t="str">
        <f>IFERROR(VLOOKUP(K765,科目・教員!$A$1:$B$355,2,0),"")</f>
        <v/>
      </c>
      <c r="L766" s="993"/>
      <c r="M766" s="995" t="str">
        <f>IFERROR(VLOOKUP(M765,科目・教員!$A$1:$B$355,2,0),"")</f>
        <v/>
      </c>
      <c r="N766" s="993"/>
      <c r="O766" s="995" t="str">
        <f>IFERROR(VLOOKUP(O765,科目・教員!$A$1:$B$355,2,0),"")</f>
        <v/>
      </c>
      <c r="P766" s="993"/>
      <c r="Q766" s="995" t="str">
        <f>IFERROR(VLOOKUP(Q765,科目・教員!$A$1:$B$355,2,0),"")</f>
        <v/>
      </c>
      <c r="R766" s="993"/>
      <c r="S766" s="995" t="str">
        <f>IFERROR(VLOOKUP(S765,科目・教員!$A$1:$B$355,2,0),"")</f>
        <v/>
      </c>
      <c r="T766" s="993"/>
      <c r="U766" s="56"/>
      <c r="Z766" s="1000"/>
      <c r="AA766" s="1177"/>
      <c r="AB766" s="1177"/>
      <c r="AC766" s="1177"/>
      <c r="AD766" s="1177"/>
      <c r="AE766" s="1177"/>
      <c r="AF766" s="1177"/>
      <c r="AG766" s="1177"/>
      <c r="AH766" s="1177"/>
      <c r="AI766" s="1177"/>
      <c r="AJ766" s="1177"/>
      <c r="AK766" s="1177"/>
      <c r="AL766" s="1177"/>
      <c r="AM766" s="1177"/>
      <c r="AN766" s="1177"/>
      <c r="AO766" s="55"/>
      <c r="AP766" s="55"/>
      <c r="AQ766" s="55"/>
      <c r="AR766" s="55"/>
      <c r="AS766" s="55"/>
      <c r="AT766" s="55"/>
      <c r="AU766" s="55"/>
      <c r="AV766" s="55"/>
      <c r="AW766" s="1177"/>
      <c r="AX766" s="1177"/>
      <c r="AY766" s="1177"/>
      <c r="AZ766" s="1177"/>
      <c r="BA766" s="1177"/>
      <c r="BB766" s="1177"/>
      <c r="BC766" s="1177"/>
      <c r="BD766" s="1177"/>
      <c r="BE766" s="1177"/>
      <c r="BF766" s="1177"/>
      <c r="BG766" s="55"/>
      <c r="BH766" s="55"/>
      <c r="BI766" s="1177"/>
      <c r="BJ766" s="1177"/>
      <c r="BK766" s="55"/>
      <c r="BL766" s="55"/>
      <c r="BM766" s="1177"/>
      <c r="BN766" s="1177"/>
      <c r="BO766" s="55"/>
      <c r="BP766" s="1177"/>
      <c r="BQ766" s="1177"/>
      <c r="BR766" s="1177"/>
      <c r="BS766" s="1177"/>
      <c r="BT766" s="1177"/>
      <c r="BU766" s="1177"/>
      <c r="BV766" s="1177"/>
    </row>
    <row r="767" spans="1:74" ht="18" hidden="1">
      <c r="A767" s="1000"/>
      <c r="B767" s="14" t="s">
        <v>69</v>
      </c>
      <c r="C767" s="992" t="e">
        <f>VLOOKUP($C752,#REF!,COLUMN(#REF!)+1,0)&amp;""</f>
        <v>#REF!</v>
      </c>
      <c r="D767" s="993"/>
      <c r="E767" s="994" t="e">
        <f>VLOOKUP($C752,#REF!,COLUMN(#REF!)+1,0)&amp;""</f>
        <v>#REF!</v>
      </c>
      <c r="F767" s="993"/>
      <c r="G767" s="994" t="e">
        <f>VLOOKUP($C752,#REF!,COLUMN(#REF!)+1,0)&amp;""</f>
        <v>#REF!</v>
      </c>
      <c r="H767" s="993"/>
      <c r="I767" s="994" t="e">
        <f>VLOOKUP($C752,#REF!,COLUMN(#REF!)+1,0)&amp;""</f>
        <v>#REF!</v>
      </c>
      <c r="J767" s="993"/>
      <c r="K767" s="995" t="e">
        <f>VLOOKUP($C752,#REF!,COLUMN(#REF!)+1,0)&amp;""</f>
        <v>#REF!</v>
      </c>
      <c r="L767" s="993"/>
      <c r="M767" s="995" t="e">
        <f>VLOOKUP($C752,#REF!,COLUMN(#REF!)+1,0)&amp;""</f>
        <v>#REF!</v>
      </c>
      <c r="N767" s="993"/>
      <c r="O767" s="995" t="e">
        <f>VLOOKUP($C752,#REF!,COLUMN(#REF!)+1,0)&amp;""</f>
        <v>#REF!</v>
      </c>
      <c r="P767" s="993"/>
      <c r="Q767" s="995" t="e">
        <f>VLOOKUP($C752,#REF!,COLUMN(#REF!)+1,0)&amp;""</f>
        <v>#REF!</v>
      </c>
      <c r="R767" s="993"/>
      <c r="S767" s="995" t="e">
        <f>VLOOKUP($C752,#REF!,COLUMN(#REF!)+1,0)&amp;""</f>
        <v>#REF!</v>
      </c>
      <c r="T767" s="993"/>
      <c r="U767" s="56"/>
      <c r="Z767" s="1000"/>
      <c r="AA767" s="1177"/>
      <c r="AB767" s="1177"/>
      <c r="AC767" s="1177"/>
      <c r="AD767" s="1177"/>
      <c r="AE767" s="1177"/>
      <c r="AF767" s="1177"/>
      <c r="AG767" s="1177"/>
      <c r="AH767" s="1177"/>
      <c r="AI767" s="1177"/>
      <c r="AJ767" s="1177"/>
      <c r="AK767" s="1177"/>
      <c r="AL767" s="1177"/>
      <c r="AM767" s="1177"/>
      <c r="AN767" s="1177"/>
      <c r="AO767" s="55"/>
      <c r="AP767" s="55"/>
      <c r="AQ767" s="55"/>
      <c r="AR767" s="55"/>
      <c r="AS767" s="55"/>
      <c r="AT767" s="55"/>
      <c r="AU767" s="55"/>
      <c r="AV767" s="55"/>
      <c r="AW767" s="1177"/>
      <c r="AX767" s="1177"/>
      <c r="AY767" s="1177"/>
      <c r="AZ767" s="1177"/>
      <c r="BA767" s="1177"/>
      <c r="BB767" s="1177"/>
      <c r="BC767" s="1177"/>
      <c r="BD767" s="1177"/>
      <c r="BE767" s="1177"/>
      <c r="BF767" s="1177"/>
      <c r="BG767" s="55"/>
      <c r="BH767" s="55"/>
      <c r="BI767" s="1177"/>
      <c r="BJ767" s="1177"/>
      <c r="BK767" s="55"/>
      <c r="BL767" s="55"/>
      <c r="BM767" s="1177"/>
      <c r="BN767" s="1177"/>
      <c r="BO767" s="55"/>
      <c r="BP767" s="1177"/>
      <c r="BQ767" s="1177"/>
      <c r="BR767" s="1177"/>
      <c r="BS767" s="1177"/>
      <c r="BT767" s="1177"/>
      <c r="BU767" s="1177"/>
      <c r="BV767" s="1177"/>
    </row>
    <row r="768" spans="1:74" ht="18" hidden="1">
      <c r="A768" s="1001"/>
      <c r="B768" s="15" t="s">
        <v>63</v>
      </c>
      <c r="C768" s="991"/>
      <c r="D768" s="989"/>
      <c r="E768" s="988"/>
      <c r="F768" s="989"/>
      <c r="G768" s="988"/>
      <c r="H768" s="989"/>
      <c r="I768" s="988"/>
      <c r="J768" s="989"/>
      <c r="K768" s="990"/>
      <c r="L768" s="989"/>
      <c r="M768" s="990"/>
      <c r="N768" s="989"/>
      <c r="O768" s="990"/>
      <c r="P768" s="989"/>
      <c r="Q768" s="990"/>
      <c r="R768" s="989"/>
      <c r="S768" s="990"/>
      <c r="T768" s="989"/>
      <c r="U768" s="56"/>
      <c r="Z768" s="1001"/>
      <c r="AA768" s="1177"/>
      <c r="AB768" s="1177"/>
      <c r="AC768" s="1177"/>
      <c r="AD768" s="1177"/>
      <c r="AE768" s="1177"/>
      <c r="AF768" s="1177"/>
      <c r="AG768" s="1177"/>
      <c r="AH768" s="1177"/>
      <c r="AI768" s="1177"/>
      <c r="AJ768" s="1177"/>
      <c r="AK768" s="1177"/>
      <c r="AL768" s="1177"/>
      <c r="AM768" s="1177"/>
      <c r="AN768" s="1177"/>
      <c r="AO768" s="55"/>
      <c r="AP768" s="55"/>
      <c r="AQ768" s="55"/>
      <c r="AR768" s="55"/>
      <c r="AS768" s="55"/>
      <c r="AT768" s="55"/>
      <c r="AU768" s="55"/>
      <c r="AV768" s="55"/>
      <c r="AW768" s="1177"/>
      <c r="AX768" s="1177"/>
      <c r="AY768" s="1177"/>
      <c r="AZ768" s="1177"/>
      <c r="BA768" s="1177"/>
      <c r="BB768" s="1177"/>
      <c r="BC768" s="1177"/>
      <c r="BD768" s="1177"/>
      <c r="BE768" s="1177"/>
      <c r="BF768" s="1177"/>
      <c r="BG768" s="55"/>
      <c r="BH768" s="55"/>
      <c r="BI768" s="1177"/>
      <c r="BJ768" s="1177"/>
      <c r="BK768" s="55"/>
      <c r="BL768" s="55"/>
      <c r="BM768" s="1177"/>
      <c r="BN768" s="1177"/>
      <c r="BO768" s="55"/>
      <c r="BP768" s="1177"/>
      <c r="BQ768" s="1177"/>
      <c r="BR768" s="1177"/>
      <c r="BS768" s="1177"/>
      <c r="BT768" s="1177"/>
      <c r="BU768" s="1177"/>
      <c r="BV768" s="1177"/>
    </row>
    <row r="769" spans="1:74" ht="18" hidden="1">
      <c r="A769" s="999" t="s">
        <v>75</v>
      </c>
      <c r="B769" s="14" t="s">
        <v>53</v>
      </c>
      <c r="C769" s="996" t="e">
        <f>VLOOKUP($C752,#REF!,COLUMN(#REF!),0)&amp;""</f>
        <v>#REF!</v>
      </c>
      <c r="D769" s="997"/>
      <c r="E769" s="1002" t="e">
        <f>VLOOKUP($C752,#REF!,COLUMN(#REF!),0)&amp;""</f>
        <v>#REF!</v>
      </c>
      <c r="F769" s="997"/>
      <c r="G769" s="1002" t="e">
        <f>VLOOKUP($C752,#REF!,COLUMN(#REF!),0)&amp;""</f>
        <v>#REF!</v>
      </c>
      <c r="H769" s="997"/>
      <c r="I769" s="1002" t="e">
        <f>VLOOKUP($C752,#REF!,COLUMN(#REF!),0)&amp;""</f>
        <v>#REF!</v>
      </c>
      <c r="J769" s="997"/>
      <c r="K769" s="998" t="e">
        <f>VLOOKUP($C752,#REF!,COLUMN(#REF!),0)&amp;""</f>
        <v>#REF!</v>
      </c>
      <c r="L769" s="997"/>
      <c r="M769" s="998" t="e">
        <f>VLOOKUP($C752,#REF!,COLUMN(#REF!),0)&amp;""</f>
        <v>#REF!</v>
      </c>
      <c r="N769" s="997"/>
      <c r="O769" s="998" t="e">
        <f>VLOOKUP($C752,#REF!,COLUMN(#REF!),0)&amp;""</f>
        <v>#REF!</v>
      </c>
      <c r="P769" s="997"/>
      <c r="Q769" s="998" t="e">
        <f>VLOOKUP($C752,#REF!,COLUMN(#REF!),0)&amp;""</f>
        <v>#REF!</v>
      </c>
      <c r="R769" s="997"/>
      <c r="S769" s="998" t="e">
        <f>VLOOKUP($C752,#REF!,COLUMN(#REF!),0)&amp;""</f>
        <v>#REF!</v>
      </c>
      <c r="T769" s="997"/>
      <c r="U769" s="56"/>
      <c r="Z769" s="999" t="str">
        <f>A769</f>
        <v>４時限（15：10～16：40）</v>
      </c>
      <c r="AA769" s="1177"/>
      <c r="AB769" s="1177"/>
      <c r="AC769" s="1177"/>
      <c r="AD769" s="1177"/>
      <c r="AE769" s="1177"/>
      <c r="AF769" s="1177"/>
      <c r="AG769" s="1177"/>
      <c r="AH769" s="1177"/>
      <c r="AI769" s="1177"/>
      <c r="AJ769" s="1177"/>
      <c r="AK769" s="1177"/>
      <c r="AL769" s="1177"/>
      <c r="AM769" s="1177"/>
      <c r="AN769" s="1177"/>
      <c r="AO769" s="55"/>
      <c r="AP769" s="55"/>
      <c r="AQ769" s="55"/>
      <c r="AR769" s="55"/>
      <c r="AS769" s="55"/>
      <c r="AT769" s="55"/>
      <c r="AU769" s="55"/>
      <c r="AV769" s="55"/>
      <c r="AW769" s="1177"/>
      <c r="AX769" s="1177"/>
      <c r="AY769" s="1177"/>
      <c r="AZ769" s="1177"/>
      <c r="BA769" s="1177"/>
      <c r="BB769" s="1177"/>
      <c r="BC769" s="1177"/>
      <c r="BD769" s="1177"/>
      <c r="BE769" s="1177"/>
      <c r="BF769" s="1177"/>
      <c r="BG769" s="55"/>
      <c r="BH769" s="55"/>
      <c r="BI769" s="1177"/>
      <c r="BJ769" s="1177"/>
      <c r="BK769" s="55"/>
      <c r="BL769" s="55"/>
      <c r="BM769" s="1177"/>
      <c r="BN769" s="1177"/>
      <c r="BO769" s="55"/>
      <c r="BP769" s="1177"/>
      <c r="BQ769" s="1177"/>
      <c r="BR769" s="1177"/>
      <c r="BS769" s="1177"/>
      <c r="BT769" s="1177"/>
      <c r="BU769" s="1177"/>
      <c r="BV769" s="1177"/>
    </row>
    <row r="770" spans="1:74" ht="18" hidden="1">
      <c r="A770" s="1000"/>
      <c r="B770" s="14" t="s">
        <v>58</v>
      </c>
      <c r="C770" s="992" t="str">
        <f>IFERROR(VLOOKUP(C769,科目・教員!$A$1:$B$355,2,0),"")</f>
        <v/>
      </c>
      <c r="D770" s="993"/>
      <c r="E770" s="994" t="str">
        <f>IFERROR(VLOOKUP(E769,科目・教員!$A$1:$B$355,2,0),"")</f>
        <v/>
      </c>
      <c r="F770" s="993"/>
      <c r="G770" s="994" t="str">
        <f>IFERROR(VLOOKUP(G769,科目・教員!$A$1:$B$355,2,0),"")</f>
        <v/>
      </c>
      <c r="H770" s="993"/>
      <c r="I770" s="994" t="str">
        <f>IFERROR(VLOOKUP(I769,科目・教員!$A$1:$B$355,2,0),"")</f>
        <v/>
      </c>
      <c r="J770" s="993"/>
      <c r="K770" s="995" t="str">
        <f>IFERROR(VLOOKUP(K769,科目・教員!$A$1:$B$355,2,0),"")</f>
        <v/>
      </c>
      <c r="L770" s="993"/>
      <c r="M770" s="995" t="str">
        <f>IFERROR(VLOOKUP(M769,科目・教員!$A$1:$B$355,2,0),"")</f>
        <v/>
      </c>
      <c r="N770" s="993"/>
      <c r="O770" s="995" t="str">
        <f>IFERROR(VLOOKUP(O769,科目・教員!$A$1:$B$355,2,0),"")</f>
        <v/>
      </c>
      <c r="P770" s="993"/>
      <c r="Q770" s="995" t="str">
        <f>IFERROR(VLOOKUP(Q769,科目・教員!$A$1:$B$355,2,0),"")</f>
        <v/>
      </c>
      <c r="R770" s="993"/>
      <c r="S770" s="995" t="str">
        <f>IFERROR(VLOOKUP(S769,科目・教員!$A$1:$B$355,2,0),"")</f>
        <v/>
      </c>
      <c r="T770" s="993"/>
      <c r="U770" s="56"/>
      <c r="Z770" s="1000"/>
      <c r="AA770" s="1177"/>
      <c r="AB770" s="1177"/>
      <c r="AC770" s="1177"/>
      <c r="AD770" s="1177"/>
      <c r="AE770" s="1177"/>
      <c r="AF770" s="1177"/>
      <c r="AG770" s="1177"/>
      <c r="AH770" s="1177"/>
      <c r="AI770" s="1177"/>
      <c r="AJ770" s="1177"/>
      <c r="AK770" s="1177"/>
      <c r="AL770" s="1177"/>
      <c r="AM770" s="1177"/>
      <c r="AN770" s="1177"/>
      <c r="AO770" s="55"/>
      <c r="AP770" s="55"/>
      <c r="AQ770" s="55"/>
      <c r="AR770" s="55"/>
      <c r="AS770" s="55"/>
      <c r="AT770" s="55"/>
      <c r="AU770" s="55"/>
      <c r="AV770" s="55"/>
      <c r="AW770" s="1177"/>
      <c r="AX770" s="1177"/>
      <c r="AY770" s="1177"/>
      <c r="AZ770" s="1177"/>
      <c r="BA770" s="1177"/>
      <c r="BB770" s="1177"/>
      <c r="BC770" s="1177"/>
      <c r="BD770" s="1177"/>
      <c r="BE770" s="1177"/>
      <c r="BF770" s="1177"/>
      <c r="BG770" s="55"/>
      <c r="BH770" s="55"/>
      <c r="BI770" s="1177"/>
      <c r="BJ770" s="1177"/>
      <c r="BK770" s="55"/>
      <c r="BL770" s="55"/>
      <c r="BM770" s="1177"/>
      <c r="BN770" s="1177"/>
      <c r="BO770" s="55"/>
      <c r="BP770" s="1177"/>
      <c r="BQ770" s="1177"/>
      <c r="BR770" s="1177"/>
      <c r="BS770" s="1177"/>
      <c r="BT770" s="1177"/>
      <c r="BU770" s="1177"/>
      <c r="BV770" s="1177"/>
    </row>
    <row r="771" spans="1:74" ht="18" hidden="1">
      <c r="A771" s="1000"/>
      <c r="B771" s="14" t="s">
        <v>69</v>
      </c>
      <c r="C771" s="992" t="e">
        <f>VLOOKUP($C752,#REF!,COLUMN(#REF!)+1,0)&amp;""</f>
        <v>#REF!</v>
      </c>
      <c r="D771" s="993"/>
      <c r="E771" s="994" t="e">
        <f>VLOOKUP($C752,#REF!,COLUMN(#REF!)+1,0)&amp;""</f>
        <v>#REF!</v>
      </c>
      <c r="F771" s="993"/>
      <c r="G771" s="994" t="e">
        <f>VLOOKUP($C752,#REF!,COLUMN(#REF!)+1,0)&amp;""</f>
        <v>#REF!</v>
      </c>
      <c r="H771" s="993"/>
      <c r="I771" s="994" t="e">
        <f>VLOOKUP($C752,#REF!,COLUMN(#REF!)+1,0)&amp;""</f>
        <v>#REF!</v>
      </c>
      <c r="J771" s="993"/>
      <c r="K771" s="995" t="e">
        <f>VLOOKUP($C752,#REF!,COLUMN(#REF!)+1,0)&amp;""</f>
        <v>#REF!</v>
      </c>
      <c r="L771" s="993"/>
      <c r="M771" s="995" t="e">
        <f>VLOOKUP($C752,#REF!,COLUMN(#REF!)+1,0)&amp;""</f>
        <v>#REF!</v>
      </c>
      <c r="N771" s="993"/>
      <c r="O771" s="995" t="e">
        <f>VLOOKUP($C752,#REF!,COLUMN(#REF!)+1,0)&amp;""</f>
        <v>#REF!</v>
      </c>
      <c r="P771" s="993"/>
      <c r="Q771" s="995" t="e">
        <f>VLOOKUP($C752,#REF!,COLUMN(#REF!)+1,0)&amp;""</f>
        <v>#REF!</v>
      </c>
      <c r="R771" s="993"/>
      <c r="S771" s="995" t="e">
        <f>VLOOKUP($C752,#REF!,COLUMN(#REF!)+1,0)&amp;""</f>
        <v>#REF!</v>
      </c>
      <c r="T771" s="993"/>
      <c r="U771" s="56"/>
      <c r="Z771" s="1000"/>
      <c r="AA771" s="1177"/>
      <c r="AB771" s="1177"/>
      <c r="AC771" s="1177"/>
      <c r="AD771" s="1177"/>
      <c r="AE771" s="1177"/>
      <c r="AF771" s="1177"/>
      <c r="AG771" s="1177"/>
      <c r="AH771" s="1177"/>
      <c r="AI771" s="1177"/>
      <c r="AJ771" s="1177"/>
      <c r="AK771" s="1177"/>
      <c r="AL771" s="1177"/>
      <c r="AM771" s="1177"/>
      <c r="AN771" s="1177"/>
      <c r="AO771" s="55"/>
      <c r="AP771" s="55"/>
      <c r="AQ771" s="55"/>
      <c r="AR771" s="55"/>
      <c r="AS771" s="55"/>
      <c r="AT771" s="55"/>
      <c r="AU771" s="55"/>
      <c r="AV771" s="55"/>
      <c r="AW771" s="1177"/>
      <c r="AX771" s="1177"/>
      <c r="AY771" s="1177"/>
      <c r="AZ771" s="1177"/>
      <c r="BA771" s="1177"/>
      <c r="BB771" s="1177"/>
      <c r="BC771" s="1177"/>
      <c r="BD771" s="1177"/>
      <c r="BE771" s="1177"/>
      <c r="BF771" s="1177"/>
      <c r="BG771" s="55"/>
      <c r="BH771" s="55"/>
      <c r="BI771" s="1177"/>
      <c r="BJ771" s="1177"/>
      <c r="BK771" s="55"/>
      <c r="BL771" s="55"/>
      <c r="BM771" s="1177"/>
      <c r="BN771" s="1177"/>
      <c r="BO771" s="55"/>
      <c r="BP771" s="1177"/>
      <c r="BQ771" s="1177"/>
      <c r="BR771" s="1177"/>
      <c r="BS771" s="1177"/>
      <c r="BT771" s="1177"/>
      <c r="BU771" s="1177"/>
      <c r="BV771" s="1177"/>
    </row>
    <row r="772" spans="1:74" ht="18" hidden="1">
      <c r="A772" s="1001"/>
      <c r="B772" s="15" t="s">
        <v>63</v>
      </c>
      <c r="C772" s="991"/>
      <c r="D772" s="989"/>
      <c r="E772" s="988"/>
      <c r="F772" s="989"/>
      <c r="G772" s="988"/>
      <c r="H772" s="989"/>
      <c r="I772" s="988"/>
      <c r="J772" s="989"/>
      <c r="K772" s="990"/>
      <c r="L772" s="989"/>
      <c r="M772" s="990"/>
      <c r="N772" s="989"/>
      <c r="O772" s="990"/>
      <c r="P772" s="989"/>
      <c r="Q772" s="990"/>
      <c r="R772" s="989"/>
      <c r="S772" s="990"/>
      <c r="T772" s="989"/>
      <c r="U772" s="56"/>
      <c r="Z772" s="1001"/>
      <c r="AA772" s="1177"/>
      <c r="AB772" s="1177"/>
      <c r="AC772" s="1177"/>
      <c r="AD772" s="1177"/>
      <c r="AE772" s="1177"/>
      <c r="AF772" s="1177"/>
      <c r="AG772" s="1177"/>
      <c r="AH772" s="1177"/>
      <c r="AI772" s="1177"/>
      <c r="AJ772" s="1177"/>
      <c r="AK772" s="1177"/>
      <c r="AL772" s="1177"/>
      <c r="AM772" s="1177"/>
      <c r="AN772" s="1177"/>
      <c r="AO772" s="55"/>
      <c r="AP772" s="55"/>
      <c r="AQ772" s="55"/>
      <c r="AR772" s="55"/>
      <c r="AS772" s="55"/>
      <c r="AT772" s="55"/>
      <c r="AU772" s="55"/>
      <c r="AV772" s="55"/>
      <c r="AW772" s="1177"/>
      <c r="AX772" s="1177"/>
      <c r="AY772" s="1177"/>
      <c r="AZ772" s="1177"/>
      <c r="BA772" s="1177"/>
      <c r="BB772" s="1177"/>
      <c r="BC772" s="1177"/>
      <c r="BD772" s="1177"/>
      <c r="BE772" s="1177"/>
      <c r="BF772" s="1177"/>
      <c r="BG772" s="55"/>
      <c r="BH772" s="55"/>
      <c r="BI772" s="1177"/>
      <c r="BJ772" s="1177"/>
      <c r="BK772" s="55"/>
      <c r="BL772" s="55"/>
      <c r="BM772" s="1177"/>
      <c r="BN772" s="1177"/>
      <c r="BO772" s="55"/>
      <c r="BP772" s="1177"/>
      <c r="BQ772" s="1177"/>
      <c r="BR772" s="1177"/>
      <c r="BS772" s="1177"/>
      <c r="BT772" s="1177"/>
      <c r="BU772" s="1177"/>
      <c r="BV772" s="1177"/>
    </row>
    <row r="773" spans="1:74" ht="18" hidden="1">
      <c r="A773" s="999" t="s">
        <v>78</v>
      </c>
      <c r="B773" s="14" t="s">
        <v>53</v>
      </c>
      <c r="C773" s="996" t="e">
        <f>VLOOKUP($C752,#REF!,COLUMN(#REF!),0)&amp;""</f>
        <v>#REF!</v>
      </c>
      <c r="D773" s="997"/>
      <c r="E773" s="1002" t="e">
        <f>VLOOKUP($C752,#REF!,COLUMN(#REF!),0)&amp;""</f>
        <v>#REF!</v>
      </c>
      <c r="F773" s="997"/>
      <c r="G773" s="1002" t="e">
        <f>VLOOKUP($C752,#REF!,COLUMN(#REF!),0)&amp;""</f>
        <v>#REF!</v>
      </c>
      <c r="H773" s="997"/>
      <c r="I773" s="1002" t="e">
        <f>VLOOKUP($C752,#REF!,COLUMN(#REF!),0)&amp;""</f>
        <v>#REF!</v>
      </c>
      <c r="J773" s="997"/>
      <c r="K773" s="998" t="e">
        <f>VLOOKUP($C752,#REF!,COLUMN(#REF!),0)&amp;""</f>
        <v>#REF!</v>
      </c>
      <c r="L773" s="997"/>
      <c r="M773" s="998" t="e">
        <f>VLOOKUP($C752,#REF!,COLUMN(#REF!),0)&amp;""</f>
        <v>#REF!</v>
      </c>
      <c r="N773" s="997"/>
      <c r="O773" s="998" t="e">
        <f>VLOOKUP($C752,#REF!,COLUMN(#REF!),0)&amp;""</f>
        <v>#REF!</v>
      </c>
      <c r="P773" s="997"/>
      <c r="Q773" s="998" t="e">
        <f>VLOOKUP($C752,#REF!,COLUMN(#REF!),0)&amp;""</f>
        <v>#REF!</v>
      </c>
      <c r="R773" s="997"/>
      <c r="S773" s="998" t="e">
        <f>VLOOKUP($C752,#REF!,COLUMN(#REF!),0)&amp;""</f>
        <v>#REF!</v>
      </c>
      <c r="T773" s="997"/>
      <c r="U773" s="56"/>
      <c r="Z773" s="999" t="str">
        <f>A773</f>
        <v>５時限（16：50～18：20）</v>
      </c>
      <c r="AA773" s="1177"/>
      <c r="AB773" s="1177"/>
      <c r="AC773" s="1177"/>
      <c r="AD773" s="1177"/>
      <c r="AE773" s="1177"/>
      <c r="AF773" s="1177"/>
      <c r="AG773" s="1177"/>
      <c r="AH773" s="1177"/>
      <c r="AI773" s="1177"/>
      <c r="AJ773" s="1177"/>
      <c r="AK773" s="1177"/>
      <c r="AL773" s="1177"/>
      <c r="AM773" s="1177"/>
      <c r="AN773" s="1177"/>
      <c r="AO773" s="55"/>
      <c r="AP773" s="55"/>
      <c r="AQ773" s="55"/>
      <c r="AR773" s="55"/>
      <c r="AS773" s="55"/>
      <c r="AT773" s="55"/>
      <c r="AU773" s="55"/>
      <c r="AV773" s="55"/>
      <c r="AW773" s="1177"/>
      <c r="AX773" s="1177"/>
      <c r="AY773" s="1177"/>
      <c r="AZ773" s="1177"/>
      <c r="BA773" s="1177"/>
      <c r="BB773" s="1177"/>
      <c r="BC773" s="1177"/>
      <c r="BD773" s="1177"/>
      <c r="BE773" s="1177"/>
      <c r="BF773" s="1177"/>
      <c r="BG773" s="55"/>
      <c r="BH773" s="55"/>
      <c r="BI773" s="1177"/>
      <c r="BJ773" s="1177"/>
      <c r="BK773" s="55"/>
      <c r="BL773" s="55"/>
      <c r="BM773" s="1177"/>
      <c r="BN773" s="1177"/>
      <c r="BO773" s="55"/>
      <c r="BP773" s="1177"/>
      <c r="BQ773" s="1177"/>
      <c r="BR773" s="1177"/>
      <c r="BS773" s="1177"/>
      <c r="BT773" s="1177"/>
      <c r="BU773" s="1177"/>
      <c r="BV773" s="1177"/>
    </row>
    <row r="774" spans="1:74" ht="18" hidden="1">
      <c r="A774" s="1000"/>
      <c r="B774" s="14" t="s">
        <v>58</v>
      </c>
      <c r="C774" s="992" t="str">
        <f>IFERROR(VLOOKUP(C773,科目・教員!$A$1:$B$355,2,0),"")</f>
        <v/>
      </c>
      <c r="D774" s="993"/>
      <c r="E774" s="994" t="str">
        <f>IFERROR(VLOOKUP(E773,科目・教員!$A$1:$B$355,2,0),"")</f>
        <v/>
      </c>
      <c r="F774" s="993"/>
      <c r="G774" s="994" t="str">
        <f>IFERROR(VLOOKUP(G773,科目・教員!$A$1:$B$355,2,0),"")</f>
        <v/>
      </c>
      <c r="H774" s="993"/>
      <c r="I774" s="994" t="str">
        <f>IFERROR(VLOOKUP(I773,科目・教員!$A$1:$B$355,2,0),"")</f>
        <v/>
      </c>
      <c r="J774" s="993"/>
      <c r="K774" s="995" t="str">
        <f>IFERROR(VLOOKUP(K773,科目・教員!$A$1:$B$355,2,0),"")</f>
        <v/>
      </c>
      <c r="L774" s="993"/>
      <c r="M774" s="995" t="str">
        <f>IFERROR(VLOOKUP(M773,科目・教員!$A$1:$B$355,2,0),"")</f>
        <v/>
      </c>
      <c r="N774" s="993"/>
      <c r="O774" s="995" t="str">
        <f>IFERROR(VLOOKUP(O773,科目・教員!$A$1:$B$355,2,0),"")</f>
        <v/>
      </c>
      <c r="P774" s="993"/>
      <c r="Q774" s="995" t="str">
        <f>IFERROR(VLOOKUP(Q773,科目・教員!$A$1:$B$355,2,0),"")</f>
        <v/>
      </c>
      <c r="R774" s="993"/>
      <c r="S774" s="995" t="str">
        <f>IFERROR(VLOOKUP(S773,科目・教員!$A$1:$B$355,2,0),"")</f>
        <v/>
      </c>
      <c r="T774" s="993"/>
      <c r="U774" s="56"/>
      <c r="Z774" s="1000"/>
      <c r="AA774" s="1177"/>
      <c r="AB774" s="1177"/>
      <c r="AC774" s="1177"/>
      <c r="AD774" s="1177"/>
      <c r="AE774" s="1177"/>
      <c r="AF774" s="1177"/>
      <c r="AG774" s="1177"/>
      <c r="AH774" s="1177"/>
      <c r="AI774" s="1177"/>
      <c r="AJ774" s="1177"/>
      <c r="AK774" s="1177"/>
      <c r="AL774" s="1177"/>
      <c r="AM774" s="1177"/>
      <c r="AN774" s="1177"/>
      <c r="AO774" s="55"/>
      <c r="AP774" s="55"/>
      <c r="AQ774" s="55"/>
      <c r="AR774" s="55"/>
      <c r="AS774" s="55"/>
      <c r="AT774" s="55"/>
      <c r="AU774" s="55"/>
      <c r="AV774" s="55"/>
      <c r="AW774" s="1177"/>
      <c r="AX774" s="1177"/>
      <c r="AY774" s="1177"/>
      <c r="AZ774" s="1177"/>
      <c r="BA774" s="1177"/>
      <c r="BB774" s="1177"/>
      <c r="BC774" s="1177"/>
      <c r="BD774" s="1177"/>
      <c r="BE774" s="1177"/>
      <c r="BF774" s="1177"/>
      <c r="BG774" s="55"/>
      <c r="BH774" s="55"/>
      <c r="BI774" s="1177"/>
      <c r="BJ774" s="1177"/>
      <c r="BK774" s="55"/>
      <c r="BL774" s="55"/>
      <c r="BM774" s="1177"/>
      <c r="BN774" s="1177"/>
      <c r="BO774" s="55"/>
      <c r="BP774" s="1177"/>
      <c r="BQ774" s="1177"/>
      <c r="BR774" s="1177"/>
      <c r="BS774" s="1177"/>
      <c r="BT774" s="1177"/>
      <c r="BU774" s="1177"/>
      <c r="BV774" s="1177"/>
    </row>
    <row r="775" spans="1:74" ht="18" hidden="1">
      <c r="A775" s="1000"/>
      <c r="B775" s="14" t="s">
        <v>69</v>
      </c>
      <c r="C775" s="992" t="e">
        <f>VLOOKUP($C752,#REF!,COLUMN(#REF!)+1,0)&amp;""</f>
        <v>#REF!</v>
      </c>
      <c r="D775" s="993"/>
      <c r="E775" s="994" t="e">
        <f>VLOOKUP($C752,#REF!,COLUMN(#REF!)+1,0)&amp;""</f>
        <v>#REF!</v>
      </c>
      <c r="F775" s="993"/>
      <c r="G775" s="994" t="e">
        <f>VLOOKUP($C752,#REF!,COLUMN(#REF!)+1,0)&amp;""</f>
        <v>#REF!</v>
      </c>
      <c r="H775" s="993"/>
      <c r="I775" s="994" t="e">
        <f>VLOOKUP($C752,#REF!,COLUMN(#REF!)+1,0)&amp;""</f>
        <v>#REF!</v>
      </c>
      <c r="J775" s="993"/>
      <c r="K775" s="995" t="e">
        <f>VLOOKUP($C752,#REF!,COLUMN(#REF!)+1,0)&amp;""</f>
        <v>#REF!</v>
      </c>
      <c r="L775" s="993"/>
      <c r="M775" s="995" t="e">
        <f>VLOOKUP($C752,#REF!,COLUMN(#REF!)+1,0)&amp;""</f>
        <v>#REF!</v>
      </c>
      <c r="N775" s="993"/>
      <c r="O775" s="995" t="e">
        <f>VLOOKUP($C752,#REF!,COLUMN(#REF!)+1,0)&amp;""</f>
        <v>#REF!</v>
      </c>
      <c r="P775" s="993"/>
      <c r="Q775" s="995" t="e">
        <f>VLOOKUP($C752,#REF!,COLUMN(#REF!)+1,0)&amp;""</f>
        <v>#REF!</v>
      </c>
      <c r="R775" s="993"/>
      <c r="S775" s="995" t="e">
        <f>VLOOKUP($C752,#REF!,COLUMN(#REF!)+1,0)&amp;""</f>
        <v>#REF!</v>
      </c>
      <c r="T775" s="993"/>
      <c r="U775" s="56"/>
      <c r="Z775" s="1000"/>
      <c r="AA775" s="1177"/>
      <c r="AB775" s="1177"/>
      <c r="AC775" s="1177"/>
      <c r="AD775" s="1177"/>
      <c r="AE775" s="1177"/>
      <c r="AF775" s="1177"/>
      <c r="AG775" s="1177"/>
      <c r="AH775" s="1177"/>
      <c r="AI775" s="1177"/>
      <c r="AJ775" s="1177"/>
      <c r="AK775" s="1177"/>
      <c r="AL775" s="1177"/>
      <c r="AM775" s="1177"/>
      <c r="AN775" s="1177"/>
      <c r="AO775" s="55"/>
      <c r="AP775" s="55"/>
      <c r="AQ775" s="55"/>
      <c r="AR775" s="55"/>
      <c r="AS775" s="55"/>
      <c r="AT775" s="55"/>
      <c r="AU775" s="55"/>
      <c r="AV775" s="55"/>
      <c r="AW775" s="1177"/>
      <c r="AX775" s="1177"/>
      <c r="AY775" s="1177"/>
      <c r="AZ775" s="1177"/>
      <c r="BA775" s="1177"/>
      <c r="BB775" s="1177"/>
      <c r="BC775" s="1177"/>
      <c r="BD775" s="1177"/>
      <c r="BE775" s="1177"/>
      <c r="BF775" s="1177"/>
      <c r="BG775" s="55"/>
      <c r="BH775" s="55"/>
      <c r="BI775" s="1177"/>
      <c r="BJ775" s="1177"/>
      <c r="BK775" s="55"/>
      <c r="BL775" s="55"/>
      <c r="BM775" s="1177"/>
      <c r="BN775" s="1177"/>
      <c r="BO775" s="55"/>
      <c r="BP775" s="1177"/>
      <c r="BQ775" s="1177"/>
      <c r="BR775" s="1177"/>
      <c r="BS775" s="1177"/>
      <c r="BT775" s="1177"/>
      <c r="BU775" s="1177"/>
      <c r="BV775" s="1177"/>
    </row>
    <row r="776" spans="1:74" ht="18" hidden="1">
      <c r="A776" s="1001"/>
      <c r="B776" s="15" t="s">
        <v>63</v>
      </c>
      <c r="C776" s="991"/>
      <c r="D776" s="989"/>
      <c r="E776" s="988"/>
      <c r="F776" s="989"/>
      <c r="G776" s="988"/>
      <c r="H776" s="989"/>
      <c r="I776" s="988"/>
      <c r="J776" s="989"/>
      <c r="K776" s="990"/>
      <c r="L776" s="989"/>
      <c r="M776" s="990"/>
      <c r="N776" s="989"/>
      <c r="O776" s="990"/>
      <c r="P776" s="989"/>
      <c r="Q776" s="990"/>
      <c r="R776" s="989"/>
      <c r="S776" s="990"/>
      <c r="T776" s="989"/>
      <c r="U776" s="57"/>
      <c r="V776" s="19"/>
      <c r="W776" s="19"/>
      <c r="X776" s="19"/>
      <c r="Y776" s="19"/>
      <c r="Z776" s="1001"/>
      <c r="AA776" s="1177"/>
      <c r="AB776" s="1177"/>
      <c r="AC776" s="1177"/>
      <c r="AD776" s="1177"/>
      <c r="AE776" s="1177"/>
      <c r="AF776" s="1177"/>
      <c r="AG776" s="1177"/>
      <c r="AH776" s="1177"/>
      <c r="AI776" s="1177"/>
      <c r="AJ776" s="1177"/>
      <c r="AK776" s="1177"/>
      <c r="AL776" s="1177"/>
      <c r="AM776" s="1177"/>
      <c r="AN776" s="1177"/>
      <c r="AO776" s="55"/>
      <c r="AP776" s="55"/>
      <c r="AQ776" s="55"/>
      <c r="AR776" s="55"/>
      <c r="AS776" s="55"/>
      <c r="AT776" s="55"/>
      <c r="AU776" s="55"/>
      <c r="AV776" s="55"/>
      <c r="AW776" s="1177"/>
      <c r="AX776" s="1177"/>
      <c r="AY776" s="1177"/>
      <c r="AZ776" s="1177"/>
      <c r="BA776" s="1177"/>
      <c r="BB776" s="1177"/>
      <c r="BC776" s="1177"/>
      <c r="BD776" s="1177"/>
      <c r="BE776" s="1177"/>
      <c r="BF776" s="1177"/>
      <c r="BG776" s="55"/>
      <c r="BH776" s="55"/>
      <c r="BI776" s="1177"/>
      <c r="BJ776" s="1177"/>
      <c r="BK776" s="55"/>
      <c r="BL776" s="55"/>
      <c r="BM776" s="1177"/>
      <c r="BN776" s="1177"/>
      <c r="BO776" s="55"/>
      <c r="BP776" s="1177"/>
      <c r="BQ776" s="1177"/>
      <c r="BR776" s="1177"/>
      <c r="BS776" s="1177"/>
      <c r="BT776" s="1177"/>
      <c r="BU776" s="1177"/>
      <c r="BV776" s="1177"/>
    </row>
  </sheetData>
  <mergeCells count="15997">
    <mergeCell ref="AJ494:AJ497"/>
    <mergeCell ref="AJ498:AJ501"/>
    <mergeCell ref="AC669:AC672"/>
    <mergeCell ref="AC673:AC676"/>
    <mergeCell ref="BI19:BI22"/>
    <mergeCell ref="BI23:BI26"/>
    <mergeCell ref="BK740:BK743"/>
    <mergeCell ref="BL740:BL743"/>
    <mergeCell ref="BK744:BK747"/>
    <mergeCell ref="BL744:BL747"/>
    <mergeCell ref="BK748:BK751"/>
    <mergeCell ref="BL748:BL751"/>
    <mergeCell ref="BK665:BK668"/>
    <mergeCell ref="BL665:BL668"/>
    <mergeCell ref="BK669:BK672"/>
    <mergeCell ref="BL669:BL672"/>
    <mergeCell ref="BK673:BK676"/>
    <mergeCell ref="BL673:BL676"/>
    <mergeCell ref="BK678:BK681"/>
    <mergeCell ref="BL678:BL681"/>
    <mergeCell ref="BK682:BK685"/>
    <mergeCell ref="BL682:BL685"/>
    <mergeCell ref="BK686:BK689"/>
    <mergeCell ref="BL686:BL689"/>
    <mergeCell ref="BK690:BK693"/>
    <mergeCell ref="BL690:BL693"/>
    <mergeCell ref="BK694:BK697"/>
    <mergeCell ref="BL694:BL697"/>
    <mergeCell ref="BK698:BK701"/>
    <mergeCell ref="BL698:BL701"/>
    <mergeCell ref="BK703:BK706"/>
    <mergeCell ref="BL703:BL706"/>
    <mergeCell ref="BK707:BK710"/>
    <mergeCell ref="BL707:BL710"/>
    <mergeCell ref="BK711:BK714"/>
    <mergeCell ref="BL711:BL714"/>
    <mergeCell ref="BK715:BK718"/>
    <mergeCell ref="BL715:BL718"/>
    <mergeCell ref="BK719:BK722"/>
    <mergeCell ref="BL719:BL722"/>
    <mergeCell ref="BK723:BK726"/>
    <mergeCell ref="BL723:BL726"/>
    <mergeCell ref="BK728:BK731"/>
    <mergeCell ref="BL728:BL731"/>
    <mergeCell ref="BK732:BK735"/>
    <mergeCell ref="BL732:BL735"/>
    <mergeCell ref="BK590:BK593"/>
    <mergeCell ref="BL590:BL593"/>
    <mergeCell ref="BK594:BK597"/>
    <mergeCell ref="BL594:BL597"/>
    <mergeCell ref="BK598:BK601"/>
    <mergeCell ref="BL598:BL601"/>
    <mergeCell ref="BK603:BK606"/>
    <mergeCell ref="BL603:BL606"/>
    <mergeCell ref="BK607:BK610"/>
    <mergeCell ref="BL607:BL610"/>
    <mergeCell ref="BK611:BK614"/>
    <mergeCell ref="BL611:BL614"/>
    <mergeCell ref="BK615:BK618"/>
    <mergeCell ref="BL615:BL618"/>
    <mergeCell ref="BK619:BK622"/>
    <mergeCell ref="BL619:BL622"/>
    <mergeCell ref="BK623:BK626"/>
    <mergeCell ref="BL623:BL626"/>
    <mergeCell ref="BK640:BK643"/>
    <mergeCell ref="BL640:BL643"/>
    <mergeCell ref="BK644:BK647"/>
    <mergeCell ref="BL644:BL647"/>
    <mergeCell ref="BK648:BK651"/>
    <mergeCell ref="BL648:BL651"/>
    <mergeCell ref="BK653:BK656"/>
    <mergeCell ref="BL653:BL656"/>
    <mergeCell ref="BK657:BK660"/>
    <mergeCell ref="BL657:BL660"/>
    <mergeCell ref="BK519:BK522"/>
    <mergeCell ref="BL519:BL522"/>
    <mergeCell ref="BK523:BK526"/>
    <mergeCell ref="BL523:BL526"/>
    <mergeCell ref="BK528:BK531"/>
    <mergeCell ref="BL528:BL531"/>
    <mergeCell ref="BK532:BK535"/>
    <mergeCell ref="BL532:BL535"/>
    <mergeCell ref="BK536:BK539"/>
    <mergeCell ref="BL536:BL539"/>
    <mergeCell ref="BK540:BK543"/>
    <mergeCell ref="BL540:BL543"/>
    <mergeCell ref="BK544:BK547"/>
    <mergeCell ref="BL544:BL547"/>
    <mergeCell ref="BK548:BK551"/>
    <mergeCell ref="BL548:BL551"/>
    <mergeCell ref="BK553:BK556"/>
    <mergeCell ref="BL553:BL556"/>
    <mergeCell ref="BK557:BK560"/>
    <mergeCell ref="BL557:BL560"/>
    <mergeCell ref="BK561:BK564"/>
    <mergeCell ref="BL561:BL564"/>
    <mergeCell ref="BK565:BK568"/>
    <mergeCell ref="BL565:BL568"/>
    <mergeCell ref="BK569:BK572"/>
    <mergeCell ref="BL569:BL572"/>
    <mergeCell ref="BK573:BK576"/>
    <mergeCell ref="BL573:BL576"/>
    <mergeCell ref="BK578:BK581"/>
    <mergeCell ref="BL578:BL581"/>
    <mergeCell ref="BK582:BK585"/>
    <mergeCell ref="BL582:BL585"/>
    <mergeCell ref="BK586:BK589"/>
    <mergeCell ref="BL586:BL589"/>
    <mergeCell ref="BK448:BK451"/>
    <mergeCell ref="BL448:BL451"/>
    <mergeCell ref="BK453:BK456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82:BK485"/>
    <mergeCell ref="BL482:BL485"/>
    <mergeCell ref="BK486:BK489"/>
    <mergeCell ref="BL486:BL489"/>
    <mergeCell ref="BK490:BK493"/>
    <mergeCell ref="BL490:BL493"/>
    <mergeCell ref="BK494:BK497"/>
    <mergeCell ref="BL494:BL497"/>
    <mergeCell ref="BK498:BK501"/>
    <mergeCell ref="BL498:BL501"/>
    <mergeCell ref="BK503:BK506"/>
    <mergeCell ref="BL503:BL506"/>
    <mergeCell ref="BK507:BK510"/>
    <mergeCell ref="BL507:BL510"/>
    <mergeCell ref="BK511:BK514"/>
    <mergeCell ref="BL511:BL514"/>
    <mergeCell ref="BK515:BK518"/>
    <mergeCell ref="BL515:BL518"/>
    <mergeCell ref="BK378:BK381"/>
    <mergeCell ref="BL378:BL381"/>
    <mergeCell ref="BK382:BK385"/>
    <mergeCell ref="BL382:BL385"/>
    <mergeCell ref="BK386:BK389"/>
    <mergeCell ref="BL386:BL389"/>
    <mergeCell ref="BK390:BK393"/>
    <mergeCell ref="BL390:BL393"/>
    <mergeCell ref="BK394:BK397"/>
    <mergeCell ref="BL394:BL397"/>
    <mergeCell ref="BK398:BK401"/>
    <mergeCell ref="BL398:BL401"/>
    <mergeCell ref="BK403:BK406"/>
    <mergeCell ref="BL403:BL406"/>
    <mergeCell ref="BK407:BK410"/>
    <mergeCell ref="BL407:BL410"/>
    <mergeCell ref="BK411:BK414"/>
    <mergeCell ref="BL411:BL414"/>
    <mergeCell ref="BK415:BK418"/>
    <mergeCell ref="BL415:BL418"/>
    <mergeCell ref="BK419:BK422"/>
    <mergeCell ref="BL419:BL422"/>
    <mergeCell ref="BK423:BK426"/>
    <mergeCell ref="BL423:BL426"/>
    <mergeCell ref="BK428:BK431"/>
    <mergeCell ref="BL428:BL431"/>
    <mergeCell ref="BK432:BK435"/>
    <mergeCell ref="BL432:BL435"/>
    <mergeCell ref="BK436:BK439"/>
    <mergeCell ref="BL436:BL439"/>
    <mergeCell ref="BK440:BK443"/>
    <mergeCell ref="BL440:BL443"/>
    <mergeCell ref="BK444:BK447"/>
    <mergeCell ref="BL444:BL447"/>
    <mergeCell ref="BK307:BK310"/>
    <mergeCell ref="BL307:BL310"/>
    <mergeCell ref="BK311:BK314"/>
    <mergeCell ref="BL311:BL314"/>
    <mergeCell ref="BK315:BK318"/>
    <mergeCell ref="BL315:BL318"/>
    <mergeCell ref="BK319:BK322"/>
    <mergeCell ref="BL319:BL322"/>
    <mergeCell ref="BK323:BK326"/>
    <mergeCell ref="BL323:BL326"/>
    <mergeCell ref="BK328:BK331"/>
    <mergeCell ref="BL328:BL331"/>
    <mergeCell ref="BK332:BK335"/>
    <mergeCell ref="BL332:BL335"/>
    <mergeCell ref="BK336:BK339"/>
    <mergeCell ref="BL336:BL339"/>
    <mergeCell ref="BK340:BK343"/>
    <mergeCell ref="BL340:BL343"/>
    <mergeCell ref="BK344:BK347"/>
    <mergeCell ref="BL344:BL347"/>
    <mergeCell ref="BK348:BK351"/>
    <mergeCell ref="BL348:BL351"/>
    <mergeCell ref="BK353:BK356"/>
    <mergeCell ref="BL353:BL356"/>
    <mergeCell ref="BK357:BK360"/>
    <mergeCell ref="BL357:BL360"/>
    <mergeCell ref="BK361:BK364"/>
    <mergeCell ref="BL361:BL364"/>
    <mergeCell ref="BK365:BK368"/>
    <mergeCell ref="BL365:BL368"/>
    <mergeCell ref="BK369:BK372"/>
    <mergeCell ref="BL369:BL372"/>
    <mergeCell ref="BK373:BK376"/>
    <mergeCell ref="BL373:BL376"/>
    <mergeCell ref="BK236:BK239"/>
    <mergeCell ref="BL236:BL239"/>
    <mergeCell ref="BK240:BK243"/>
    <mergeCell ref="BL240:BL243"/>
    <mergeCell ref="BK244:BK247"/>
    <mergeCell ref="BL244:BL247"/>
    <mergeCell ref="BK248:BK251"/>
    <mergeCell ref="BL248:BL251"/>
    <mergeCell ref="BK253:BK256"/>
    <mergeCell ref="BL253:BL256"/>
    <mergeCell ref="BK257:BK260"/>
    <mergeCell ref="BL257:BL260"/>
    <mergeCell ref="BK261:BK264"/>
    <mergeCell ref="BL261:BL264"/>
    <mergeCell ref="BK265:BK268"/>
    <mergeCell ref="BL265:BL268"/>
    <mergeCell ref="BK269:BK272"/>
    <mergeCell ref="BL269:BL272"/>
    <mergeCell ref="BK273:BK276"/>
    <mergeCell ref="BL273:BL276"/>
    <mergeCell ref="BK278:BK281"/>
    <mergeCell ref="BL278:BL281"/>
    <mergeCell ref="BK282:BK285"/>
    <mergeCell ref="BL282:BL285"/>
    <mergeCell ref="BK286:BK289"/>
    <mergeCell ref="BL286:BL289"/>
    <mergeCell ref="BK290:BK293"/>
    <mergeCell ref="BL290:BL293"/>
    <mergeCell ref="BK294:BK297"/>
    <mergeCell ref="BL294:BL297"/>
    <mergeCell ref="BK298:BK301"/>
    <mergeCell ref="BL298:BL301"/>
    <mergeCell ref="BK303:BK306"/>
    <mergeCell ref="BL303:BL306"/>
    <mergeCell ref="BK165:BK168"/>
    <mergeCell ref="BL165:BL168"/>
    <mergeCell ref="BK169:BK172"/>
    <mergeCell ref="BL169:BL172"/>
    <mergeCell ref="BK173:BK176"/>
    <mergeCell ref="BL173:BL176"/>
    <mergeCell ref="BK178:BK181"/>
    <mergeCell ref="BL178:BL181"/>
    <mergeCell ref="BK182:BK185"/>
    <mergeCell ref="BL182:BL185"/>
    <mergeCell ref="BK186:BK189"/>
    <mergeCell ref="BL186:BL189"/>
    <mergeCell ref="BK190:BK193"/>
    <mergeCell ref="BL190:BL193"/>
    <mergeCell ref="BK194:BK197"/>
    <mergeCell ref="BL194:BL197"/>
    <mergeCell ref="BK198:BK201"/>
    <mergeCell ref="BL198:BL201"/>
    <mergeCell ref="BK203:BK206"/>
    <mergeCell ref="BL203:BL206"/>
    <mergeCell ref="BK207:BK210"/>
    <mergeCell ref="BL207:BL210"/>
    <mergeCell ref="BK211:BK214"/>
    <mergeCell ref="BL211:BL214"/>
    <mergeCell ref="BK215:BK218"/>
    <mergeCell ref="BL215:BL218"/>
    <mergeCell ref="BK219:BK222"/>
    <mergeCell ref="BL219:BL222"/>
    <mergeCell ref="BK223:BK226"/>
    <mergeCell ref="BL223:BL226"/>
    <mergeCell ref="BK228:BK231"/>
    <mergeCell ref="BL228:BL231"/>
    <mergeCell ref="BK232:BK235"/>
    <mergeCell ref="BL232:BL235"/>
    <mergeCell ref="BK94:BK97"/>
    <mergeCell ref="BL94:BL97"/>
    <mergeCell ref="BK98:BK101"/>
    <mergeCell ref="BL98:BL101"/>
    <mergeCell ref="BK103:BK106"/>
    <mergeCell ref="BL103:BL106"/>
    <mergeCell ref="BK107:BK110"/>
    <mergeCell ref="BL107:BL110"/>
    <mergeCell ref="BK111:BK114"/>
    <mergeCell ref="BL111:BL114"/>
    <mergeCell ref="BK115:BK118"/>
    <mergeCell ref="BL115:BL118"/>
    <mergeCell ref="BK119:BK122"/>
    <mergeCell ref="BL119:BL122"/>
    <mergeCell ref="BK123:BK126"/>
    <mergeCell ref="BL123:BL126"/>
    <mergeCell ref="BK128:BK131"/>
    <mergeCell ref="BL128:BL131"/>
    <mergeCell ref="BK132:BK135"/>
    <mergeCell ref="BL132:BL135"/>
    <mergeCell ref="BK136:BK139"/>
    <mergeCell ref="BL136:BL139"/>
    <mergeCell ref="BK140:BK143"/>
    <mergeCell ref="BL140:BL143"/>
    <mergeCell ref="BK144:BK147"/>
    <mergeCell ref="BL144:BL147"/>
    <mergeCell ref="BK148:BK151"/>
    <mergeCell ref="BL148:BL151"/>
    <mergeCell ref="BK153:BK156"/>
    <mergeCell ref="BL153:BL156"/>
    <mergeCell ref="BK157:BK160"/>
    <mergeCell ref="BL157:BL160"/>
    <mergeCell ref="BK161:BK164"/>
    <mergeCell ref="BL161:BL164"/>
    <mergeCell ref="BJ694:BJ697"/>
    <mergeCell ref="BJ698:BJ701"/>
    <mergeCell ref="BJ703:BJ706"/>
    <mergeCell ref="BJ707:BJ710"/>
    <mergeCell ref="BJ711:BJ714"/>
    <mergeCell ref="BJ715:BJ718"/>
    <mergeCell ref="BJ719:BJ722"/>
    <mergeCell ref="BJ723:BJ726"/>
    <mergeCell ref="BJ728:BJ731"/>
    <mergeCell ref="BJ732:BJ735"/>
    <mergeCell ref="BJ736:BJ739"/>
    <mergeCell ref="BJ740:BJ743"/>
    <mergeCell ref="BJ744:BJ747"/>
    <mergeCell ref="BJ748:BJ751"/>
    <mergeCell ref="BJ753:BJ756"/>
    <mergeCell ref="BJ757:BJ760"/>
    <mergeCell ref="BJ761:BJ764"/>
    <mergeCell ref="BJ765:BJ768"/>
    <mergeCell ref="BJ769:BJ772"/>
    <mergeCell ref="BJ773:BJ776"/>
    <mergeCell ref="BK3:BK6"/>
    <mergeCell ref="BK7:BK10"/>
    <mergeCell ref="BK11:BK14"/>
    <mergeCell ref="BK15:BK18"/>
    <mergeCell ref="BL3:BL6"/>
    <mergeCell ref="BL7:BL10"/>
    <mergeCell ref="BL11:BL14"/>
    <mergeCell ref="BL15:BL18"/>
    <mergeCell ref="BL19:BL22"/>
    <mergeCell ref="BL23:BL26"/>
    <mergeCell ref="BK28:BK31"/>
    <mergeCell ref="BL28:BL31"/>
    <mergeCell ref="BK32:BK35"/>
    <mergeCell ref="BL32:BL35"/>
    <mergeCell ref="BK36:BK39"/>
    <mergeCell ref="BL36:BL39"/>
    <mergeCell ref="BK40:BK43"/>
    <mergeCell ref="BL40:BL43"/>
    <mergeCell ref="BK44:BK47"/>
    <mergeCell ref="BL44:BL47"/>
    <mergeCell ref="BK48:BK51"/>
    <mergeCell ref="BL48:BL51"/>
    <mergeCell ref="BK53:BK56"/>
    <mergeCell ref="BL53:BL56"/>
    <mergeCell ref="BK57:BK60"/>
    <mergeCell ref="BL57:BL60"/>
    <mergeCell ref="BK61:BK64"/>
    <mergeCell ref="BL61:BL64"/>
    <mergeCell ref="BK65:BK68"/>
    <mergeCell ref="BL65:BL68"/>
    <mergeCell ref="BK69:BK72"/>
    <mergeCell ref="BL69:BL72"/>
    <mergeCell ref="BK73:BK76"/>
    <mergeCell ref="BL73:BL76"/>
    <mergeCell ref="BK78:BK81"/>
    <mergeCell ref="BL78:BL81"/>
    <mergeCell ref="BK82:BK85"/>
    <mergeCell ref="BL82:BL85"/>
    <mergeCell ref="BK86:BK89"/>
    <mergeCell ref="BL86:BL89"/>
    <mergeCell ref="BK90:BK93"/>
    <mergeCell ref="BL90:BL93"/>
    <mergeCell ref="BJ557:BJ560"/>
    <mergeCell ref="BJ561:BJ564"/>
    <mergeCell ref="BJ569:BJ572"/>
    <mergeCell ref="BJ573:BJ576"/>
    <mergeCell ref="BJ578:BJ581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419:BJ422"/>
    <mergeCell ref="BJ423:BJ426"/>
    <mergeCell ref="BJ428:BJ431"/>
    <mergeCell ref="BJ432:BJ435"/>
    <mergeCell ref="BJ436:BJ439"/>
    <mergeCell ref="BJ440:BJ443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282:BJ285"/>
    <mergeCell ref="BJ286:BJ289"/>
    <mergeCell ref="BJ290:BJ293"/>
    <mergeCell ref="BJ294:BJ297"/>
    <mergeCell ref="BJ298:BJ301"/>
    <mergeCell ref="BJ303:BJ306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144:BJ147"/>
    <mergeCell ref="BJ148:BJ151"/>
    <mergeCell ref="BJ153:BJ156"/>
    <mergeCell ref="BJ157:BJ160"/>
    <mergeCell ref="BJ161:BJ164"/>
    <mergeCell ref="BJ165:BJ168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40:BN43"/>
    <mergeCell ref="BN28:BN31"/>
    <mergeCell ref="BN15:BN18"/>
    <mergeCell ref="BN65:BN68"/>
    <mergeCell ref="BN53:BN56"/>
    <mergeCell ref="BN44:BN47"/>
    <mergeCell ref="BN69:BN72"/>
    <mergeCell ref="BN78:BN81"/>
    <mergeCell ref="BN82:BN85"/>
    <mergeCell ref="BV694:BV697"/>
    <mergeCell ref="BV698:BV701"/>
    <mergeCell ref="BV703:BV706"/>
    <mergeCell ref="BV707:BV710"/>
    <mergeCell ref="BV711:BV714"/>
    <mergeCell ref="BV715:BV718"/>
    <mergeCell ref="BV719:BV722"/>
    <mergeCell ref="BV723:BV726"/>
    <mergeCell ref="BV728:BV731"/>
    <mergeCell ref="BV732:BV735"/>
    <mergeCell ref="BV736:BV739"/>
    <mergeCell ref="BV740:BV743"/>
    <mergeCell ref="BV744:BV747"/>
    <mergeCell ref="BV748:BV751"/>
    <mergeCell ref="BV753:BV756"/>
    <mergeCell ref="BV757:BV760"/>
    <mergeCell ref="BV761:BV764"/>
    <mergeCell ref="BV765:BV768"/>
    <mergeCell ref="BV769:BV772"/>
    <mergeCell ref="BV773:BV776"/>
    <mergeCell ref="BV557:BV560"/>
    <mergeCell ref="BV561:BV564"/>
    <mergeCell ref="BV565:BV568"/>
    <mergeCell ref="BV569:BV572"/>
    <mergeCell ref="BV573:BV576"/>
    <mergeCell ref="BV578:BV581"/>
    <mergeCell ref="BV582:BV585"/>
    <mergeCell ref="BV586:BV589"/>
    <mergeCell ref="BV590:BV593"/>
    <mergeCell ref="BV594:BV597"/>
    <mergeCell ref="BV598:BV601"/>
    <mergeCell ref="BV603:BV606"/>
    <mergeCell ref="BV607:BV610"/>
    <mergeCell ref="BV611:BV614"/>
    <mergeCell ref="BV615:BV618"/>
    <mergeCell ref="BV619:BV622"/>
    <mergeCell ref="BV623:BV626"/>
    <mergeCell ref="BV628:BV631"/>
    <mergeCell ref="BV632:BV635"/>
    <mergeCell ref="BV636:BV639"/>
    <mergeCell ref="BV640:BV643"/>
    <mergeCell ref="BV644:BV647"/>
    <mergeCell ref="BV648:BV651"/>
    <mergeCell ref="BV653:BV656"/>
    <mergeCell ref="BV657:BV660"/>
    <mergeCell ref="BV661:BV664"/>
    <mergeCell ref="BV665:BV668"/>
    <mergeCell ref="BV669:BV672"/>
    <mergeCell ref="BV673:BV676"/>
    <mergeCell ref="BV678:BV681"/>
    <mergeCell ref="BV682:BV685"/>
    <mergeCell ref="BV686:BV689"/>
    <mergeCell ref="BV690:BV693"/>
    <mergeCell ref="BV419:BV422"/>
    <mergeCell ref="BV423:BV426"/>
    <mergeCell ref="BV428:BV431"/>
    <mergeCell ref="BV432:BV435"/>
    <mergeCell ref="BV436:BV439"/>
    <mergeCell ref="BV440:BV443"/>
    <mergeCell ref="BV444:BV447"/>
    <mergeCell ref="BV448:BV451"/>
    <mergeCell ref="BV453:BV456"/>
    <mergeCell ref="BV457:BV460"/>
    <mergeCell ref="BV461:BV464"/>
    <mergeCell ref="BV465:BV468"/>
    <mergeCell ref="BV469:BV472"/>
    <mergeCell ref="BV473:BV476"/>
    <mergeCell ref="BV478:BV481"/>
    <mergeCell ref="BV482:BV485"/>
    <mergeCell ref="BV486:BV489"/>
    <mergeCell ref="BV490:BV493"/>
    <mergeCell ref="BV494:BV497"/>
    <mergeCell ref="BV498:BV501"/>
    <mergeCell ref="BV503:BV506"/>
    <mergeCell ref="BV507:BV510"/>
    <mergeCell ref="BV511:BV514"/>
    <mergeCell ref="BV515:BV518"/>
    <mergeCell ref="BV519:BV522"/>
    <mergeCell ref="BV523:BV526"/>
    <mergeCell ref="BV528:BV531"/>
    <mergeCell ref="BV532:BV535"/>
    <mergeCell ref="BV536:BV539"/>
    <mergeCell ref="BV540:BV543"/>
    <mergeCell ref="BV544:BV547"/>
    <mergeCell ref="BV548:BV551"/>
    <mergeCell ref="BV553:BV556"/>
    <mergeCell ref="BV282:BV285"/>
    <mergeCell ref="BV286:BV289"/>
    <mergeCell ref="BV290:BV293"/>
    <mergeCell ref="BV294:BV297"/>
    <mergeCell ref="BV298:BV301"/>
    <mergeCell ref="BV303:BV306"/>
    <mergeCell ref="BV307:BV310"/>
    <mergeCell ref="BV311:BV314"/>
    <mergeCell ref="BV315:BV318"/>
    <mergeCell ref="BV319:BV322"/>
    <mergeCell ref="BV323:BV326"/>
    <mergeCell ref="BV328:BV331"/>
    <mergeCell ref="BV332:BV335"/>
    <mergeCell ref="BV336:BV339"/>
    <mergeCell ref="BV340:BV343"/>
    <mergeCell ref="BV344:BV347"/>
    <mergeCell ref="BV348:BV351"/>
    <mergeCell ref="BV353:BV356"/>
    <mergeCell ref="BV357:BV360"/>
    <mergeCell ref="BV361:BV364"/>
    <mergeCell ref="BV365:BV368"/>
    <mergeCell ref="BV369:BV372"/>
    <mergeCell ref="BV373:BV376"/>
    <mergeCell ref="BV378:BV381"/>
    <mergeCell ref="BV382:BV385"/>
    <mergeCell ref="BV386:BV389"/>
    <mergeCell ref="BV390:BV393"/>
    <mergeCell ref="BV394:BV397"/>
    <mergeCell ref="BV398:BV401"/>
    <mergeCell ref="BV403:BV406"/>
    <mergeCell ref="BV407:BV410"/>
    <mergeCell ref="BV411:BV414"/>
    <mergeCell ref="BV415:BV418"/>
    <mergeCell ref="BV144:BV147"/>
    <mergeCell ref="BV148:BV151"/>
    <mergeCell ref="BV153:BV156"/>
    <mergeCell ref="BV157:BV160"/>
    <mergeCell ref="BV161:BV164"/>
    <mergeCell ref="BV165:BV168"/>
    <mergeCell ref="BV169:BV172"/>
    <mergeCell ref="BV173:BV176"/>
    <mergeCell ref="BV178:BV181"/>
    <mergeCell ref="BV182:BV185"/>
    <mergeCell ref="BV186:BV189"/>
    <mergeCell ref="BV190:BV193"/>
    <mergeCell ref="BV194:BV197"/>
    <mergeCell ref="BV198:BV201"/>
    <mergeCell ref="BV203:BV206"/>
    <mergeCell ref="BV207:BV210"/>
    <mergeCell ref="BV211:BV214"/>
    <mergeCell ref="BV215:BV218"/>
    <mergeCell ref="BV219:BV222"/>
    <mergeCell ref="BV223:BV226"/>
    <mergeCell ref="BV228:BV231"/>
    <mergeCell ref="BV232:BV235"/>
    <mergeCell ref="BV236:BV239"/>
    <mergeCell ref="BV240:BV243"/>
    <mergeCell ref="BV244:BV247"/>
    <mergeCell ref="BV248:BV251"/>
    <mergeCell ref="BV253:BV256"/>
    <mergeCell ref="BV257:BV260"/>
    <mergeCell ref="BV261:BV264"/>
    <mergeCell ref="BV265:BV268"/>
    <mergeCell ref="BV269:BV272"/>
    <mergeCell ref="BV273:BV276"/>
    <mergeCell ref="BV278:BV281"/>
    <mergeCell ref="BU653:BU656"/>
    <mergeCell ref="BU657:BU660"/>
    <mergeCell ref="BU661:BU664"/>
    <mergeCell ref="BU665:BU668"/>
    <mergeCell ref="BU669:BU672"/>
    <mergeCell ref="BU673:BU676"/>
    <mergeCell ref="BU678:BU681"/>
    <mergeCell ref="BU682:BU685"/>
    <mergeCell ref="BU686:BU689"/>
    <mergeCell ref="BU690:BU693"/>
    <mergeCell ref="BU694:BU697"/>
    <mergeCell ref="BU698:BU701"/>
    <mergeCell ref="BU703:BU706"/>
    <mergeCell ref="BU707:BU710"/>
    <mergeCell ref="BU711:BU714"/>
    <mergeCell ref="BU715:BU718"/>
    <mergeCell ref="BU719:BU722"/>
    <mergeCell ref="BU723:BU726"/>
    <mergeCell ref="BU728:BU731"/>
    <mergeCell ref="BU732:BU735"/>
    <mergeCell ref="BU736:BU739"/>
    <mergeCell ref="BU740:BU743"/>
    <mergeCell ref="BU744:BU747"/>
    <mergeCell ref="BU748:BU751"/>
    <mergeCell ref="BU753:BU756"/>
    <mergeCell ref="BU757:BU760"/>
    <mergeCell ref="BU761:BU764"/>
    <mergeCell ref="BU765:BU768"/>
    <mergeCell ref="BU769:BU772"/>
    <mergeCell ref="BU773:BU776"/>
    <mergeCell ref="BV3:BV6"/>
    <mergeCell ref="BV7:BV10"/>
    <mergeCell ref="BV11:BV14"/>
    <mergeCell ref="BV15:BV18"/>
    <mergeCell ref="BV19:BV22"/>
    <mergeCell ref="BV23:BV26"/>
    <mergeCell ref="BV28:BV31"/>
    <mergeCell ref="BV32:BV35"/>
    <mergeCell ref="BV36:BV39"/>
    <mergeCell ref="BV40:BV43"/>
    <mergeCell ref="BV44:BV47"/>
    <mergeCell ref="BV48:BV51"/>
    <mergeCell ref="BV53:BV56"/>
    <mergeCell ref="BV57:BV60"/>
    <mergeCell ref="BV61:BV64"/>
    <mergeCell ref="BV65:BV68"/>
    <mergeCell ref="BV69:BV72"/>
    <mergeCell ref="BV73:BV76"/>
    <mergeCell ref="BV78:BV81"/>
    <mergeCell ref="BV82:BV85"/>
    <mergeCell ref="BV86:BV89"/>
    <mergeCell ref="BV90:BV93"/>
    <mergeCell ref="BV94:BV97"/>
    <mergeCell ref="BV98:BV101"/>
    <mergeCell ref="BV103:BV106"/>
    <mergeCell ref="BV107:BV110"/>
    <mergeCell ref="BV111:BV114"/>
    <mergeCell ref="BV115:BV118"/>
    <mergeCell ref="BV119:BV122"/>
    <mergeCell ref="BV123:BV126"/>
    <mergeCell ref="BV128:BV131"/>
    <mergeCell ref="BV132:BV135"/>
    <mergeCell ref="BV136:BV139"/>
    <mergeCell ref="BV140:BV143"/>
    <mergeCell ref="BU515:BU518"/>
    <mergeCell ref="BU519:BU522"/>
    <mergeCell ref="BU523:BU526"/>
    <mergeCell ref="BU528:BU531"/>
    <mergeCell ref="BU532:BU535"/>
    <mergeCell ref="BU536:BU539"/>
    <mergeCell ref="BU540:BU543"/>
    <mergeCell ref="BU544:BU547"/>
    <mergeCell ref="BU548:BU551"/>
    <mergeCell ref="BU553:BU556"/>
    <mergeCell ref="BU557:BU560"/>
    <mergeCell ref="BU561:BU564"/>
    <mergeCell ref="BU565:BU568"/>
    <mergeCell ref="BU569:BU572"/>
    <mergeCell ref="BU573:BU576"/>
    <mergeCell ref="BU578:BU581"/>
    <mergeCell ref="BU582:BU585"/>
    <mergeCell ref="BU586:BU589"/>
    <mergeCell ref="BU590:BU593"/>
    <mergeCell ref="BU594:BU597"/>
    <mergeCell ref="BU598:BU601"/>
    <mergeCell ref="BU603:BU606"/>
    <mergeCell ref="BU607:BU610"/>
    <mergeCell ref="BU611:BU614"/>
    <mergeCell ref="BU615:BU618"/>
    <mergeCell ref="BU619:BU622"/>
    <mergeCell ref="BU623:BU626"/>
    <mergeCell ref="BU628:BU631"/>
    <mergeCell ref="BU632:BU635"/>
    <mergeCell ref="BU636:BU639"/>
    <mergeCell ref="BU640:BU643"/>
    <mergeCell ref="BU644:BU647"/>
    <mergeCell ref="BU648:BU651"/>
    <mergeCell ref="BU378:BU381"/>
    <mergeCell ref="BU382:BU385"/>
    <mergeCell ref="BU386:BU389"/>
    <mergeCell ref="BU390:BU393"/>
    <mergeCell ref="BU394:BU397"/>
    <mergeCell ref="BU398:BU401"/>
    <mergeCell ref="BU403:BU406"/>
    <mergeCell ref="BU407:BU410"/>
    <mergeCell ref="BU411:BU414"/>
    <mergeCell ref="BU415:BU418"/>
    <mergeCell ref="BU419:BU422"/>
    <mergeCell ref="BU423:BU426"/>
    <mergeCell ref="BU428:BU431"/>
    <mergeCell ref="BU432:BU435"/>
    <mergeCell ref="BU436:BU439"/>
    <mergeCell ref="BU440:BU443"/>
    <mergeCell ref="BU444:BU447"/>
    <mergeCell ref="BU448:BU451"/>
    <mergeCell ref="BU453:BU456"/>
    <mergeCell ref="BU457:BU460"/>
    <mergeCell ref="BU461:BU464"/>
    <mergeCell ref="BU465:BU468"/>
    <mergeCell ref="BU469:BU472"/>
    <mergeCell ref="BU473:BU476"/>
    <mergeCell ref="BU478:BU481"/>
    <mergeCell ref="BU482:BU485"/>
    <mergeCell ref="BU486:BU489"/>
    <mergeCell ref="BU490:BU493"/>
    <mergeCell ref="BU494:BU497"/>
    <mergeCell ref="BU498:BU501"/>
    <mergeCell ref="BU503:BU506"/>
    <mergeCell ref="BU507:BU510"/>
    <mergeCell ref="BU511:BU514"/>
    <mergeCell ref="BU240:BU243"/>
    <mergeCell ref="BU244:BU247"/>
    <mergeCell ref="BU248:BU251"/>
    <mergeCell ref="BU253:BU256"/>
    <mergeCell ref="BU257:BU260"/>
    <mergeCell ref="BU261:BU264"/>
    <mergeCell ref="BU265:BU268"/>
    <mergeCell ref="BU269:BU272"/>
    <mergeCell ref="BU273:BU276"/>
    <mergeCell ref="BU278:BU281"/>
    <mergeCell ref="BU282:BU285"/>
    <mergeCell ref="BU286:BU289"/>
    <mergeCell ref="BU290:BU293"/>
    <mergeCell ref="BU294:BU297"/>
    <mergeCell ref="BU298:BU301"/>
    <mergeCell ref="BU303:BU306"/>
    <mergeCell ref="BU307:BU310"/>
    <mergeCell ref="BU311:BU314"/>
    <mergeCell ref="BU315:BU318"/>
    <mergeCell ref="BU319:BU322"/>
    <mergeCell ref="BU323:BU326"/>
    <mergeCell ref="BU328:BU331"/>
    <mergeCell ref="BU332:BU335"/>
    <mergeCell ref="BU336:BU339"/>
    <mergeCell ref="BU340:BU343"/>
    <mergeCell ref="BU344:BU347"/>
    <mergeCell ref="BU348:BU351"/>
    <mergeCell ref="BU353:BU356"/>
    <mergeCell ref="BU357:BU360"/>
    <mergeCell ref="BU361:BU364"/>
    <mergeCell ref="BU365:BU368"/>
    <mergeCell ref="BU369:BU372"/>
    <mergeCell ref="BU373:BU376"/>
    <mergeCell ref="BT748:BT751"/>
    <mergeCell ref="BT753:BT756"/>
    <mergeCell ref="BT757:BT760"/>
    <mergeCell ref="BT761:BT764"/>
    <mergeCell ref="BT765:BT768"/>
    <mergeCell ref="BT769:BT772"/>
    <mergeCell ref="BT773:BT776"/>
    <mergeCell ref="BU3:BU6"/>
    <mergeCell ref="BU7:BU10"/>
    <mergeCell ref="BU11:BU14"/>
    <mergeCell ref="BU15:BU18"/>
    <mergeCell ref="BU19:BU22"/>
    <mergeCell ref="BU23:BU26"/>
    <mergeCell ref="BU28:BU31"/>
    <mergeCell ref="BU32:BU35"/>
    <mergeCell ref="BU36:BU39"/>
    <mergeCell ref="BU40:BU43"/>
    <mergeCell ref="BU44:BU47"/>
    <mergeCell ref="BU48:BU51"/>
    <mergeCell ref="BU53:BU56"/>
    <mergeCell ref="BU57:BU60"/>
    <mergeCell ref="BU61:BU64"/>
    <mergeCell ref="BU65:BU68"/>
    <mergeCell ref="BU69:BU72"/>
    <mergeCell ref="BU73:BU76"/>
    <mergeCell ref="BU78:BU81"/>
    <mergeCell ref="BU82:BU85"/>
    <mergeCell ref="BU86:BU89"/>
    <mergeCell ref="BU90:BU93"/>
    <mergeCell ref="BU94:BU97"/>
    <mergeCell ref="BU98:BU101"/>
    <mergeCell ref="BU103:BU106"/>
    <mergeCell ref="BU107:BU110"/>
    <mergeCell ref="BU111:BU114"/>
    <mergeCell ref="BU115:BU118"/>
    <mergeCell ref="BU119:BU122"/>
    <mergeCell ref="BU123:BU126"/>
    <mergeCell ref="BU128:BU131"/>
    <mergeCell ref="BU132:BU135"/>
    <mergeCell ref="BU136:BU139"/>
    <mergeCell ref="BU140:BU143"/>
    <mergeCell ref="BU144:BU147"/>
    <mergeCell ref="BU148:BU151"/>
    <mergeCell ref="BU153:BU156"/>
    <mergeCell ref="BU157:BU160"/>
    <mergeCell ref="BU161:BU164"/>
    <mergeCell ref="BU165:BU168"/>
    <mergeCell ref="BU169:BU172"/>
    <mergeCell ref="BU173:BU176"/>
    <mergeCell ref="BU178:BU181"/>
    <mergeCell ref="BU182:BU185"/>
    <mergeCell ref="BU186:BU189"/>
    <mergeCell ref="BU190:BU193"/>
    <mergeCell ref="BU194:BU197"/>
    <mergeCell ref="BU198:BU201"/>
    <mergeCell ref="BU203:BU206"/>
    <mergeCell ref="BU207:BU210"/>
    <mergeCell ref="BU211:BU214"/>
    <mergeCell ref="BU215:BU218"/>
    <mergeCell ref="BU219:BU222"/>
    <mergeCell ref="BU223:BU226"/>
    <mergeCell ref="BU228:BU231"/>
    <mergeCell ref="BU232:BU235"/>
    <mergeCell ref="BU236:BU239"/>
    <mergeCell ref="BT611:BT614"/>
    <mergeCell ref="BT615:BT618"/>
    <mergeCell ref="BT619:BT622"/>
    <mergeCell ref="BT623:BT626"/>
    <mergeCell ref="BT628:BT631"/>
    <mergeCell ref="BT632:BT635"/>
    <mergeCell ref="BT636:BT639"/>
    <mergeCell ref="BT640:BT643"/>
    <mergeCell ref="BT644:BT647"/>
    <mergeCell ref="BT648:BT651"/>
    <mergeCell ref="BT653:BT656"/>
    <mergeCell ref="BT657:BT660"/>
    <mergeCell ref="BT661:BT664"/>
    <mergeCell ref="BT665:BT668"/>
    <mergeCell ref="BT669:BT672"/>
    <mergeCell ref="BT673:BT676"/>
    <mergeCell ref="BT678:BT681"/>
    <mergeCell ref="BT682:BT685"/>
    <mergeCell ref="BT686:BT689"/>
    <mergeCell ref="BT690:BT693"/>
    <mergeCell ref="BT694:BT697"/>
    <mergeCell ref="BT698:BT701"/>
    <mergeCell ref="BT703:BT706"/>
    <mergeCell ref="BT707:BT710"/>
    <mergeCell ref="BT711:BT714"/>
    <mergeCell ref="BT715:BT718"/>
    <mergeCell ref="BT719:BT722"/>
    <mergeCell ref="BT723:BT726"/>
    <mergeCell ref="BT728:BT731"/>
    <mergeCell ref="BT732:BT735"/>
    <mergeCell ref="BT736:BT739"/>
    <mergeCell ref="BT740:BT743"/>
    <mergeCell ref="BT744:BT747"/>
    <mergeCell ref="BT473:BT476"/>
    <mergeCell ref="BT478:BT481"/>
    <mergeCell ref="BT482:BT485"/>
    <mergeCell ref="BT486:BT489"/>
    <mergeCell ref="BT490:BT493"/>
    <mergeCell ref="BT494:BT497"/>
    <mergeCell ref="BT498:BT501"/>
    <mergeCell ref="BT503:BT506"/>
    <mergeCell ref="BT507:BT510"/>
    <mergeCell ref="BT511:BT514"/>
    <mergeCell ref="BT515:BT518"/>
    <mergeCell ref="BT519:BT522"/>
    <mergeCell ref="BT523:BT526"/>
    <mergeCell ref="BT528:BT531"/>
    <mergeCell ref="BT532:BT535"/>
    <mergeCell ref="BT536:BT539"/>
    <mergeCell ref="BT540:BT543"/>
    <mergeCell ref="BT544:BT547"/>
    <mergeCell ref="BT548:BT551"/>
    <mergeCell ref="BT553:BT556"/>
    <mergeCell ref="BT557:BT560"/>
    <mergeCell ref="BT561:BT564"/>
    <mergeCell ref="BT565:BT568"/>
    <mergeCell ref="BT569:BT572"/>
    <mergeCell ref="BT573:BT576"/>
    <mergeCell ref="BT578:BT581"/>
    <mergeCell ref="BT582:BT585"/>
    <mergeCell ref="BT586:BT589"/>
    <mergeCell ref="BT590:BT593"/>
    <mergeCell ref="BT594:BT597"/>
    <mergeCell ref="BT598:BT601"/>
    <mergeCell ref="BT603:BT606"/>
    <mergeCell ref="BT607:BT610"/>
    <mergeCell ref="BT336:BT339"/>
    <mergeCell ref="BT340:BT343"/>
    <mergeCell ref="BT344:BT347"/>
    <mergeCell ref="BT348:BT351"/>
    <mergeCell ref="BT353:BT356"/>
    <mergeCell ref="BT357:BT360"/>
    <mergeCell ref="BT361:BT364"/>
    <mergeCell ref="BT365:BT368"/>
    <mergeCell ref="BT369:BT372"/>
    <mergeCell ref="BT373:BT376"/>
    <mergeCell ref="BT378:BT381"/>
    <mergeCell ref="BT382:BT385"/>
    <mergeCell ref="BT386:BT389"/>
    <mergeCell ref="BT390:BT393"/>
    <mergeCell ref="BT394:BT397"/>
    <mergeCell ref="BT398:BT401"/>
    <mergeCell ref="BT403:BT406"/>
    <mergeCell ref="BT407:BT410"/>
    <mergeCell ref="BT411:BT414"/>
    <mergeCell ref="BT415:BT418"/>
    <mergeCell ref="BT419:BT422"/>
    <mergeCell ref="BT423:BT426"/>
    <mergeCell ref="BT428:BT431"/>
    <mergeCell ref="BT432:BT435"/>
    <mergeCell ref="BT436:BT439"/>
    <mergeCell ref="BT440:BT443"/>
    <mergeCell ref="BT444:BT447"/>
    <mergeCell ref="BT448:BT451"/>
    <mergeCell ref="BT453:BT456"/>
    <mergeCell ref="BT457:BT460"/>
    <mergeCell ref="BT461:BT464"/>
    <mergeCell ref="BT465:BT468"/>
    <mergeCell ref="BT469:BT472"/>
    <mergeCell ref="BT198:BT201"/>
    <mergeCell ref="BT203:BT206"/>
    <mergeCell ref="BT207:BT210"/>
    <mergeCell ref="BT211:BT214"/>
    <mergeCell ref="BT215:BT218"/>
    <mergeCell ref="BT219:BT222"/>
    <mergeCell ref="BT223:BT226"/>
    <mergeCell ref="BT228:BT231"/>
    <mergeCell ref="BT232:BT235"/>
    <mergeCell ref="BT236:BT239"/>
    <mergeCell ref="BT240:BT243"/>
    <mergeCell ref="BT244:BT247"/>
    <mergeCell ref="BT248:BT251"/>
    <mergeCell ref="BT253:BT256"/>
    <mergeCell ref="BT257:BT260"/>
    <mergeCell ref="BT261:BT264"/>
    <mergeCell ref="BT265:BT268"/>
    <mergeCell ref="BT269:BT272"/>
    <mergeCell ref="BT273:BT276"/>
    <mergeCell ref="BT278:BT281"/>
    <mergeCell ref="BT282:BT285"/>
    <mergeCell ref="BT286:BT289"/>
    <mergeCell ref="BT290:BT293"/>
    <mergeCell ref="BT294:BT297"/>
    <mergeCell ref="BT298:BT301"/>
    <mergeCell ref="BT303:BT306"/>
    <mergeCell ref="BT307:BT310"/>
    <mergeCell ref="BT311:BT314"/>
    <mergeCell ref="BT315:BT318"/>
    <mergeCell ref="BT319:BT322"/>
    <mergeCell ref="BT323:BT326"/>
    <mergeCell ref="BT328:BT331"/>
    <mergeCell ref="BT332:BT335"/>
    <mergeCell ref="BS707:BS710"/>
    <mergeCell ref="BS711:BS714"/>
    <mergeCell ref="BS715:BS718"/>
    <mergeCell ref="BS719:BS722"/>
    <mergeCell ref="BS723:BS726"/>
    <mergeCell ref="BS728:BS731"/>
    <mergeCell ref="BS732:BS735"/>
    <mergeCell ref="BS736:BS739"/>
    <mergeCell ref="BS740:BS743"/>
    <mergeCell ref="BS744:BS747"/>
    <mergeCell ref="BS748:BS751"/>
    <mergeCell ref="BS753:BS756"/>
    <mergeCell ref="BS757:BS760"/>
    <mergeCell ref="BS761:BS764"/>
    <mergeCell ref="BS765:BS768"/>
    <mergeCell ref="BS769:BS772"/>
    <mergeCell ref="BS773:BS776"/>
    <mergeCell ref="BT3:BT6"/>
    <mergeCell ref="BT7:BT10"/>
    <mergeCell ref="BT11:BT14"/>
    <mergeCell ref="BT15:BT18"/>
    <mergeCell ref="BT19:BT22"/>
    <mergeCell ref="BT23:BT26"/>
    <mergeCell ref="BT28:BT31"/>
    <mergeCell ref="BT32:BT35"/>
    <mergeCell ref="BT36:BT39"/>
    <mergeCell ref="BT40:BT43"/>
    <mergeCell ref="BT44:BT47"/>
    <mergeCell ref="BT48:BT51"/>
    <mergeCell ref="BT53:BT56"/>
    <mergeCell ref="BT57:BT60"/>
    <mergeCell ref="BT61:BT64"/>
    <mergeCell ref="BT65:BT68"/>
    <mergeCell ref="BT69:BT72"/>
    <mergeCell ref="BT73:BT76"/>
    <mergeCell ref="BT78:BT81"/>
    <mergeCell ref="BT82:BT85"/>
    <mergeCell ref="BT86:BT89"/>
    <mergeCell ref="BT90:BT93"/>
    <mergeCell ref="BT94:BT97"/>
    <mergeCell ref="BT98:BT101"/>
    <mergeCell ref="BT103:BT106"/>
    <mergeCell ref="BT107:BT110"/>
    <mergeCell ref="BT111:BT114"/>
    <mergeCell ref="BT115:BT118"/>
    <mergeCell ref="BT119:BT122"/>
    <mergeCell ref="BT123:BT126"/>
    <mergeCell ref="BT128:BT131"/>
    <mergeCell ref="BT132:BT135"/>
    <mergeCell ref="BT136:BT139"/>
    <mergeCell ref="BT140:BT143"/>
    <mergeCell ref="BT144:BT147"/>
    <mergeCell ref="BT148:BT151"/>
    <mergeCell ref="BT153:BT156"/>
    <mergeCell ref="BT157:BT160"/>
    <mergeCell ref="BT161:BT164"/>
    <mergeCell ref="BT165:BT168"/>
    <mergeCell ref="BT169:BT172"/>
    <mergeCell ref="BT173:BT176"/>
    <mergeCell ref="BT178:BT181"/>
    <mergeCell ref="BT182:BT185"/>
    <mergeCell ref="BT186:BT189"/>
    <mergeCell ref="BT190:BT193"/>
    <mergeCell ref="BT194:BT197"/>
    <mergeCell ref="BS569:BS572"/>
    <mergeCell ref="BS573:BS576"/>
    <mergeCell ref="BS578:BS581"/>
    <mergeCell ref="BS582:BS585"/>
    <mergeCell ref="BS586:BS589"/>
    <mergeCell ref="BS590:BS593"/>
    <mergeCell ref="BS594:BS597"/>
    <mergeCell ref="BS598:BS601"/>
    <mergeCell ref="BS603:BS606"/>
    <mergeCell ref="BS607:BS610"/>
    <mergeCell ref="BS611:BS614"/>
    <mergeCell ref="BS615:BS618"/>
    <mergeCell ref="BS619:BS622"/>
    <mergeCell ref="BS623:BS626"/>
    <mergeCell ref="BS628:BS631"/>
    <mergeCell ref="BS632:BS635"/>
    <mergeCell ref="BS636:BS639"/>
    <mergeCell ref="BS640:BS643"/>
    <mergeCell ref="BS644:BS647"/>
    <mergeCell ref="BS648:BS651"/>
    <mergeCell ref="BS653:BS656"/>
    <mergeCell ref="BS657:BS660"/>
    <mergeCell ref="BS661:BS664"/>
    <mergeCell ref="BS665:BS668"/>
    <mergeCell ref="BS669:BS672"/>
    <mergeCell ref="BS673:BS676"/>
    <mergeCell ref="BS678:BS681"/>
    <mergeCell ref="BS682:BS685"/>
    <mergeCell ref="BS686:BS689"/>
    <mergeCell ref="BS690:BS693"/>
    <mergeCell ref="BS694:BS697"/>
    <mergeCell ref="BS698:BS701"/>
    <mergeCell ref="BS703:BS706"/>
    <mergeCell ref="BS432:BS435"/>
    <mergeCell ref="BS436:BS439"/>
    <mergeCell ref="BS440:BS443"/>
    <mergeCell ref="BS444:BS447"/>
    <mergeCell ref="BS448:BS451"/>
    <mergeCell ref="BS453:BS456"/>
    <mergeCell ref="BS457:BS460"/>
    <mergeCell ref="BS461:BS464"/>
    <mergeCell ref="BS465:BS468"/>
    <mergeCell ref="BS469:BS472"/>
    <mergeCell ref="BS473:BS476"/>
    <mergeCell ref="BS478:BS481"/>
    <mergeCell ref="BS482:BS485"/>
    <mergeCell ref="BS486:BS489"/>
    <mergeCell ref="BS490:BS493"/>
    <mergeCell ref="BS494:BS497"/>
    <mergeCell ref="BS498:BS501"/>
    <mergeCell ref="BS503:BS506"/>
    <mergeCell ref="BS507:BS510"/>
    <mergeCell ref="BS511:BS514"/>
    <mergeCell ref="BS515:BS518"/>
    <mergeCell ref="BS519:BS522"/>
    <mergeCell ref="BS523:BS526"/>
    <mergeCell ref="BS528:BS531"/>
    <mergeCell ref="BS532:BS535"/>
    <mergeCell ref="BS536:BS539"/>
    <mergeCell ref="BS540:BS543"/>
    <mergeCell ref="BS544:BS547"/>
    <mergeCell ref="BS548:BS551"/>
    <mergeCell ref="BS553:BS556"/>
    <mergeCell ref="BS557:BS560"/>
    <mergeCell ref="BS561:BS564"/>
    <mergeCell ref="BS565:BS568"/>
    <mergeCell ref="BS294:BS297"/>
    <mergeCell ref="BS298:BS301"/>
    <mergeCell ref="BS303:BS306"/>
    <mergeCell ref="BS307:BS310"/>
    <mergeCell ref="BS311:BS314"/>
    <mergeCell ref="BS315:BS318"/>
    <mergeCell ref="BS319:BS322"/>
    <mergeCell ref="BS323:BS326"/>
    <mergeCell ref="BS328:BS331"/>
    <mergeCell ref="BS332:BS335"/>
    <mergeCell ref="BS336:BS339"/>
    <mergeCell ref="BS340:BS343"/>
    <mergeCell ref="BS344:BS347"/>
    <mergeCell ref="BS348:BS351"/>
    <mergeCell ref="BS353:BS356"/>
    <mergeCell ref="BS357:BS360"/>
    <mergeCell ref="BS361:BS364"/>
    <mergeCell ref="BS365:BS368"/>
    <mergeCell ref="BS369:BS372"/>
    <mergeCell ref="BS373:BS376"/>
    <mergeCell ref="BS378:BS381"/>
    <mergeCell ref="BS382:BS385"/>
    <mergeCell ref="BS386:BS389"/>
    <mergeCell ref="BS390:BS393"/>
    <mergeCell ref="BS394:BS397"/>
    <mergeCell ref="BS398:BS401"/>
    <mergeCell ref="BS403:BS406"/>
    <mergeCell ref="BS407:BS410"/>
    <mergeCell ref="BS411:BS414"/>
    <mergeCell ref="BS415:BS418"/>
    <mergeCell ref="BS419:BS422"/>
    <mergeCell ref="BS423:BS426"/>
    <mergeCell ref="BS428:BS431"/>
    <mergeCell ref="BS157:BS160"/>
    <mergeCell ref="BS161:BS164"/>
    <mergeCell ref="BS165:BS168"/>
    <mergeCell ref="BS169:BS172"/>
    <mergeCell ref="BS173:BS176"/>
    <mergeCell ref="BS178:BS181"/>
    <mergeCell ref="BS182:BS185"/>
    <mergeCell ref="BS186:BS189"/>
    <mergeCell ref="BS190:BS193"/>
    <mergeCell ref="BS194:BS197"/>
    <mergeCell ref="BS198:BS201"/>
    <mergeCell ref="BS203:BS206"/>
    <mergeCell ref="BS207:BS210"/>
    <mergeCell ref="BS211:BS214"/>
    <mergeCell ref="BS215:BS218"/>
    <mergeCell ref="BS219:BS222"/>
    <mergeCell ref="BS223:BS226"/>
    <mergeCell ref="BS228:BS231"/>
    <mergeCell ref="BS232:BS235"/>
    <mergeCell ref="BS236:BS239"/>
    <mergeCell ref="BS240:BS243"/>
    <mergeCell ref="BS244:BS247"/>
    <mergeCell ref="BS248:BS251"/>
    <mergeCell ref="BS253:BS256"/>
    <mergeCell ref="BS257:BS260"/>
    <mergeCell ref="BS261:BS264"/>
    <mergeCell ref="BS265:BS268"/>
    <mergeCell ref="BS269:BS272"/>
    <mergeCell ref="BS273:BS276"/>
    <mergeCell ref="BS278:BS281"/>
    <mergeCell ref="BS282:BS285"/>
    <mergeCell ref="BS286:BS289"/>
    <mergeCell ref="BS290:BS293"/>
    <mergeCell ref="BR665:BR668"/>
    <mergeCell ref="BR669:BR672"/>
    <mergeCell ref="BR673:BR676"/>
    <mergeCell ref="BR678:BR681"/>
    <mergeCell ref="BR682:BR685"/>
    <mergeCell ref="BR686:BR689"/>
    <mergeCell ref="BR690:BR693"/>
    <mergeCell ref="BR694:BR697"/>
    <mergeCell ref="BR698:BR701"/>
    <mergeCell ref="BR703:BR706"/>
    <mergeCell ref="BR707:BR710"/>
    <mergeCell ref="BR711:BR714"/>
    <mergeCell ref="BR715:BR718"/>
    <mergeCell ref="BR719:BR722"/>
    <mergeCell ref="BR723:BR726"/>
    <mergeCell ref="BR728:BR731"/>
    <mergeCell ref="BR732:BR735"/>
    <mergeCell ref="BR736:BR739"/>
    <mergeCell ref="BR740:BR743"/>
    <mergeCell ref="BR744:BR747"/>
    <mergeCell ref="BR748:BR751"/>
    <mergeCell ref="BR753:BR756"/>
    <mergeCell ref="BR757:BR760"/>
    <mergeCell ref="BR761:BR764"/>
    <mergeCell ref="BR765:BR768"/>
    <mergeCell ref="BR769:BR772"/>
    <mergeCell ref="BR773:BR776"/>
    <mergeCell ref="BS3:BS6"/>
    <mergeCell ref="BS7:BS10"/>
    <mergeCell ref="BS11:BS14"/>
    <mergeCell ref="BS15:BS18"/>
    <mergeCell ref="BS19:BS22"/>
    <mergeCell ref="BS23:BS26"/>
    <mergeCell ref="BS28:BS31"/>
    <mergeCell ref="BS32:BS35"/>
    <mergeCell ref="BS36:BS39"/>
    <mergeCell ref="BS40:BS43"/>
    <mergeCell ref="BS44:BS47"/>
    <mergeCell ref="BS48:BS51"/>
    <mergeCell ref="BS53:BS56"/>
    <mergeCell ref="BS57:BS60"/>
    <mergeCell ref="BS61:BS64"/>
    <mergeCell ref="BS65:BS68"/>
    <mergeCell ref="BS69:BS72"/>
    <mergeCell ref="BS73:BS76"/>
    <mergeCell ref="BS78:BS81"/>
    <mergeCell ref="BS82:BS85"/>
    <mergeCell ref="BS86:BS89"/>
    <mergeCell ref="BS90:BS93"/>
    <mergeCell ref="BS94:BS97"/>
    <mergeCell ref="BS98:BS101"/>
    <mergeCell ref="BS103:BS106"/>
    <mergeCell ref="BS107:BS110"/>
    <mergeCell ref="BS111:BS114"/>
    <mergeCell ref="BS115:BS118"/>
    <mergeCell ref="BS119:BS122"/>
    <mergeCell ref="BS123:BS126"/>
    <mergeCell ref="BS128:BS131"/>
    <mergeCell ref="BS132:BS135"/>
    <mergeCell ref="BS136:BS139"/>
    <mergeCell ref="BS140:BS143"/>
    <mergeCell ref="BS144:BS147"/>
    <mergeCell ref="BS148:BS151"/>
    <mergeCell ref="BS153:BS156"/>
    <mergeCell ref="BR528:BR531"/>
    <mergeCell ref="BR532:BR535"/>
    <mergeCell ref="BR536:BR539"/>
    <mergeCell ref="BR540:BR543"/>
    <mergeCell ref="BR544:BR547"/>
    <mergeCell ref="BR548:BR551"/>
    <mergeCell ref="BR553:BR556"/>
    <mergeCell ref="BR557:BR560"/>
    <mergeCell ref="BR561:BR564"/>
    <mergeCell ref="BR565:BR568"/>
    <mergeCell ref="BR569:BR572"/>
    <mergeCell ref="BR573:BR576"/>
    <mergeCell ref="BR578:BR581"/>
    <mergeCell ref="BR582:BR585"/>
    <mergeCell ref="BR586:BR589"/>
    <mergeCell ref="BR590:BR593"/>
    <mergeCell ref="BR594:BR597"/>
    <mergeCell ref="BR598:BR601"/>
    <mergeCell ref="BR603:BR606"/>
    <mergeCell ref="BR607:BR610"/>
    <mergeCell ref="BR611:BR614"/>
    <mergeCell ref="BR615:BR618"/>
    <mergeCell ref="BR619:BR622"/>
    <mergeCell ref="BR623:BR626"/>
    <mergeCell ref="BR628:BR631"/>
    <mergeCell ref="BR632:BR635"/>
    <mergeCell ref="BR636:BR639"/>
    <mergeCell ref="BR640:BR643"/>
    <mergeCell ref="BR644:BR647"/>
    <mergeCell ref="BR648:BR651"/>
    <mergeCell ref="BR653:BR656"/>
    <mergeCell ref="BR657:BR660"/>
    <mergeCell ref="BR661:BR664"/>
    <mergeCell ref="BR390:BR393"/>
    <mergeCell ref="BR394:BR397"/>
    <mergeCell ref="BR398:BR401"/>
    <mergeCell ref="BR403:BR406"/>
    <mergeCell ref="BR407:BR410"/>
    <mergeCell ref="BR411:BR414"/>
    <mergeCell ref="BR415:BR418"/>
    <mergeCell ref="BR419:BR422"/>
    <mergeCell ref="BR423:BR426"/>
    <mergeCell ref="BR428:BR431"/>
    <mergeCell ref="BR432:BR435"/>
    <mergeCell ref="BR436:BR439"/>
    <mergeCell ref="BR440:BR443"/>
    <mergeCell ref="BR444:BR447"/>
    <mergeCell ref="BR448:BR451"/>
    <mergeCell ref="BR453:BR456"/>
    <mergeCell ref="BR457:BR460"/>
    <mergeCell ref="BR461:BR464"/>
    <mergeCell ref="BR465:BR468"/>
    <mergeCell ref="BR469:BR472"/>
    <mergeCell ref="BR473:BR476"/>
    <mergeCell ref="BR478:BR481"/>
    <mergeCell ref="BR482:BR485"/>
    <mergeCell ref="BR486:BR489"/>
    <mergeCell ref="BR490:BR493"/>
    <mergeCell ref="BR494:BR497"/>
    <mergeCell ref="BR498:BR501"/>
    <mergeCell ref="BR503:BR506"/>
    <mergeCell ref="BR507:BR510"/>
    <mergeCell ref="BR511:BR514"/>
    <mergeCell ref="BR515:BR518"/>
    <mergeCell ref="BR519:BR522"/>
    <mergeCell ref="BR523:BR526"/>
    <mergeCell ref="BR253:BR256"/>
    <mergeCell ref="BR257:BR260"/>
    <mergeCell ref="BR261:BR264"/>
    <mergeCell ref="BR265:BR268"/>
    <mergeCell ref="BR269:BR272"/>
    <mergeCell ref="BR273:BR276"/>
    <mergeCell ref="BR278:BR281"/>
    <mergeCell ref="BR282:BR285"/>
    <mergeCell ref="BR286:BR289"/>
    <mergeCell ref="BR290:BR293"/>
    <mergeCell ref="BR294:BR297"/>
    <mergeCell ref="BR298:BR301"/>
    <mergeCell ref="BR303:BR306"/>
    <mergeCell ref="BR307:BR310"/>
    <mergeCell ref="BR311:BR314"/>
    <mergeCell ref="BR315:BR318"/>
    <mergeCell ref="BR319:BR322"/>
    <mergeCell ref="BR323:BR326"/>
    <mergeCell ref="BR328:BR331"/>
    <mergeCell ref="BR332:BR335"/>
    <mergeCell ref="BR336:BR339"/>
    <mergeCell ref="BR340:BR343"/>
    <mergeCell ref="BR344:BR347"/>
    <mergeCell ref="BR348:BR351"/>
    <mergeCell ref="BR353:BR356"/>
    <mergeCell ref="BR357:BR360"/>
    <mergeCell ref="BR361:BR364"/>
    <mergeCell ref="BR365:BR368"/>
    <mergeCell ref="BR369:BR372"/>
    <mergeCell ref="BR373:BR376"/>
    <mergeCell ref="BR378:BR381"/>
    <mergeCell ref="BR382:BR385"/>
    <mergeCell ref="BR386:BR389"/>
    <mergeCell ref="BQ769:BQ772"/>
    <mergeCell ref="BQ773:BQ776"/>
    <mergeCell ref="BP1:BV1"/>
    <mergeCell ref="BR3:BR6"/>
    <mergeCell ref="BR7:BR10"/>
    <mergeCell ref="BR11:BR14"/>
    <mergeCell ref="BR15:BR18"/>
    <mergeCell ref="BR19:BR22"/>
    <mergeCell ref="BR23:BR26"/>
    <mergeCell ref="BR28:BR31"/>
    <mergeCell ref="BR32:BR35"/>
    <mergeCell ref="BR36:BR39"/>
    <mergeCell ref="BR40:BR43"/>
    <mergeCell ref="BR44:BR47"/>
    <mergeCell ref="BR48:BR51"/>
    <mergeCell ref="BR53:BR56"/>
    <mergeCell ref="BR57:BR60"/>
    <mergeCell ref="BR61:BR64"/>
    <mergeCell ref="BR65:BR68"/>
    <mergeCell ref="BR69:BR72"/>
    <mergeCell ref="BR73:BR76"/>
    <mergeCell ref="BR78:BR81"/>
    <mergeCell ref="BR82:BR85"/>
    <mergeCell ref="BR86:BR89"/>
    <mergeCell ref="BR90:BR93"/>
    <mergeCell ref="BR94:BR97"/>
    <mergeCell ref="BR98:BR101"/>
    <mergeCell ref="BR103:BR106"/>
    <mergeCell ref="BR107:BR110"/>
    <mergeCell ref="BR111:BR114"/>
    <mergeCell ref="BR115:BR118"/>
    <mergeCell ref="BR119:BR122"/>
    <mergeCell ref="BR123:BR126"/>
    <mergeCell ref="BR128:BR131"/>
    <mergeCell ref="BR132:BR135"/>
    <mergeCell ref="BR136:BR139"/>
    <mergeCell ref="BR140:BR143"/>
    <mergeCell ref="BR144:BR147"/>
    <mergeCell ref="BR148:BR151"/>
    <mergeCell ref="BR153:BR156"/>
    <mergeCell ref="BR157:BR160"/>
    <mergeCell ref="BR161:BR164"/>
    <mergeCell ref="BR165:BR168"/>
    <mergeCell ref="BR169:BR172"/>
    <mergeCell ref="BR173:BR176"/>
    <mergeCell ref="BR178:BR181"/>
    <mergeCell ref="BR182:BR185"/>
    <mergeCell ref="BR186:BR189"/>
    <mergeCell ref="BR190:BR193"/>
    <mergeCell ref="BR194:BR197"/>
    <mergeCell ref="BR198:BR201"/>
    <mergeCell ref="BR203:BR206"/>
    <mergeCell ref="BR207:BR210"/>
    <mergeCell ref="BR211:BR214"/>
    <mergeCell ref="BR215:BR218"/>
    <mergeCell ref="BR219:BR222"/>
    <mergeCell ref="BR223:BR226"/>
    <mergeCell ref="BR228:BR231"/>
    <mergeCell ref="BR232:BR235"/>
    <mergeCell ref="BR236:BR239"/>
    <mergeCell ref="BR240:BR243"/>
    <mergeCell ref="BR244:BR247"/>
    <mergeCell ref="BR248:BR251"/>
    <mergeCell ref="BQ632:BQ635"/>
    <mergeCell ref="BQ636:BQ639"/>
    <mergeCell ref="BQ640:BQ643"/>
    <mergeCell ref="BQ644:BQ647"/>
    <mergeCell ref="BQ648:BQ651"/>
    <mergeCell ref="BQ653:BQ656"/>
    <mergeCell ref="BQ657:BQ660"/>
    <mergeCell ref="BQ661:BQ664"/>
    <mergeCell ref="BQ665:BQ668"/>
    <mergeCell ref="BQ669:BQ672"/>
    <mergeCell ref="BQ673:BQ676"/>
    <mergeCell ref="BQ678:BQ681"/>
    <mergeCell ref="BQ682:BQ685"/>
    <mergeCell ref="BQ686:BQ689"/>
    <mergeCell ref="BQ690:BQ693"/>
    <mergeCell ref="BQ694:BQ697"/>
    <mergeCell ref="BQ698:BQ701"/>
    <mergeCell ref="BQ703:BQ706"/>
    <mergeCell ref="BQ707:BQ710"/>
    <mergeCell ref="BQ711:BQ714"/>
    <mergeCell ref="BQ715:BQ718"/>
    <mergeCell ref="BQ719:BQ722"/>
    <mergeCell ref="BQ723:BQ726"/>
    <mergeCell ref="BQ728:BQ731"/>
    <mergeCell ref="BQ732:BQ735"/>
    <mergeCell ref="BQ736:BQ739"/>
    <mergeCell ref="BQ740:BQ743"/>
    <mergeCell ref="BQ744:BQ747"/>
    <mergeCell ref="BQ748:BQ751"/>
    <mergeCell ref="BQ753:BQ756"/>
    <mergeCell ref="BQ757:BQ760"/>
    <mergeCell ref="BQ761:BQ764"/>
    <mergeCell ref="BQ765:BQ768"/>
    <mergeCell ref="BQ494:BQ497"/>
    <mergeCell ref="BQ498:BQ501"/>
    <mergeCell ref="BQ503:BQ506"/>
    <mergeCell ref="BQ507:BQ510"/>
    <mergeCell ref="BQ511:BQ514"/>
    <mergeCell ref="BQ515:BQ518"/>
    <mergeCell ref="BQ519:BQ522"/>
    <mergeCell ref="BQ523:BQ526"/>
    <mergeCell ref="BQ528:BQ531"/>
    <mergeCell ref="BQ532:BQ535"/>
    <mergeCell ref="BQ536:BQ539"/>
    <mergeCell ref="BQ540:BQ543"/>
    <mergeCell ref="BQ544:BQ547"/>
    <mergeCell ref="BQ548:BQ551"/>
    <mergeCell ref="BQ553:BQ556"/>
    <mergeCell ref="BQ557:BQ560"/>
    <mergeCell ref="BQ561:BQ564"/>
    <mergeCell ref="BQ565:BQ568"/>
    <mergeCell ref="BQ569:BQ572"/>
    <mergeCell ref="BQ573:BQ576"/>
    <mergeCell ref="BQ578:BQ581"/>
    <mergeCell ref="BQ582:BQ585"/>
    <mergeCell ref="BQ586:BQ589"/>
    <mergeCell ref="BQ590:BQ593"/>
    <mergeCell ref="BQ594:BQ597"/>
    <mergeCell ref="BQ598:BQ601"/>
    <mergeCell ref="BQ603:BQ606"/>
    <mergeCell ref="BQ607:BQ610"/>
    <mergeCell ref="BQ611:BQ614"/>
    <mergeCell ref="BQ615:BQ618"/>
    <mergeCell ref="BQ619:BQ622"/>
    <mergeCell ref="BQ623:BQ626"/>
    <mergeCell ref="BQ244:BQ247"/>
    <mergeCell ref="BQ248:BQ251"/>
    <mergeCell ref="BQ253:BQ256"/>
    <mergeCell ref="BQ257:BQ260"/>
    <mergeCell ref="BQ261:BQ264"/>
    <mergeCell ref="BQ265:BQ268"/>
    <mergeCell ref="BQ269:BQ272"/>
    <mergeCell ref="BQ273:BQ276"/>
    <mergeCell ref="BQ278:BQ281"/>
    <mergeCell ref="BQ282:BQ285"/>
    <mergeCell ref="BQ286:BQ289"/>
    <mergeCell ref="BQ290:BQ293"/>
    <mergeCell ref="BQ294:BQ297"/>
    <mergeCell ref="BQ298:BQ301"/>
    <mergeCell ref="BQ303:BQ306"/>
    <mergeCell ref="BQ307:BQ310"/>
    <mergeCell ref="BQ311:BQ314"/>
    <mergeCell ref="BQ315:BQ318"/>
    <mergeCell ref="BQ319:BQ322"/>
    <mergeCell ref="BQ323:BQ326"/>
    <mergeCell ref="BQ328:BQ331"/>
    <mergeCell ref="BQ332:BQ335"/>
    <mergeCell ref="BQ336:BQ339"/>
    <mergeCell ref="BQ340:BQ343"/>
    <mergeCell ref="BQ344:BQ347"/>
    <mergeCell ref="BQ348:BQ351"/>
    <mergeCell ref="BQ353:BQ356"/>
    <mergeCell ref="BQ628:BQ631"/>
    <mergeCell ref="BQ357:BQ360"/>
    <mergeCell ref="BQ361:BQ364"/>
    <mergeCell ref="BQ365:BQ368"/>
    <mergeCell ref="BQ369:BQ372"/>
    <mergeCell ref="BQ373:BQ376"/>
    <mergeCell ref="BQ378:BQ381"/>
    <mergeCell ref="BQ382:BQ385"/>
    <mergeCell ref="BQ386:BQ389"/>
    <mergeCell ref="BQ390:BQ393"/>
    <mergeCell ref="BQ394:BQ397"/>
    <mergeCell ref="BQ398:BQ401"/>
    <mergeCell ref="BQ403:BQ406"/>
    <mergeCell ref="BQ407:BQ410"/>
    <mergeCell ref="BQ411:BQ414"/>
    <mergeCell ref="BQ415:BQ418"/>
    <mergeCell ref="BQ419:BQ422"/>
    <mergeCell ref="BQ423:BQ426"/>
    <mergeCell ref="BQ428:BQ431"/>
    <mergeCell ref="BQ432:BQ435"/>
    <mergeCell ref="BQ436:BQ439"/>
    <mergeCell ref="BQ440:BQ443"/>
    <mergeCell ref="BQ444:BQ447"/>
    <mergeCell ref="BQ448:BQ451"/>
    <mergeCell ref="BQ453:BQ456"/>
    <mergeCell ref="BQ457:BQ460"/>
    <mergeCell ref="BQ461:BQ464"/>
    <mergeCell ref="BQ465:BQ468"/>
    <mergeCell ref="BQ469:BQ472"/>
    <mergeCell ref="BQ473:BQ476"/>
    <mergeCell ref="BQ478:BQ481"/>
    <mergeCell ref="BQ482:BQ485"/>
    <mergeCell ref="BQ486:BQ489"/>
    <mergeCell ref="BQ490:BQ493"/>
    <mergeCell ref="BP753:BP756"/>
    <mergeCell ref="BP757:BP760"/>
    <mergeCell ref="BP761:BP764"/>
    <mergeCell ref="BP765:BP768"/>
    <mergeCell ref="BP769:BP772"/>
    <mergeCell ref="BP773:BP776"/>
    <mergeCell ref="BQ3:BQ6"/>
    <mergeCell ref="BQ7:BQ10"/>
    <mergeCell ref="BQ11:BQ14"/>
    <mergeCell ref="BQ15:BQ18"/>
    <mergeCell ref="BQ19:BQ22"/>
    <mergeCell ref="BQ23:BQ26"/>
    <mergeCell ref="BQ28:BQ31"/>
    <mergeCell ref="BQ32:BQ35"/>
    <mergeCell ref="BQ36:BQ39"/>
    <mergeCell ref="BQ40:BQ43"/>
    <mergeCell ref="BQ44:BQ47"/>
    <mergeCell ref="BQ48:BQ51"/>
    <mergeCell ref="BQ53:BQ56"/>
    <mergeCell ref="BQ57:BQ60"/>
    <mergeCell ref="BQ61:BQ64"/>
    <mergeCell ref="BQ65:BQ68"/>
    <mergeCell ref="BQ69:BQ72"/>
    <mergeCell ref="BQ73:BQ76"/>
    <mergeCell ref="BQ78:BQ81"/>
    <mergeCell ref="BQ82:BQ85"/>
    <mergeCell ref="BQ86:BQ89"/>
    <mergeCell ref="BQ90:BQ93"/>
    <mergeCell ref="BQ94:BQ97"/>
    <mergeCell ref="BQ98:BQ101"/>
    <mergeCell ref="BQ103:BQ106"/>
    <mergeCell ref="BQ107:BQ110"/>
    <mergeCell ref="BQ111:BQ114"/>
    <mergeCell ref="BQ115:BQ118"/>
    <mergeCell ref="BQ119:BQ122"/>
    <mergeCell ref="BQ123:BQ126"/>
    <mergeCell ref="BQ128:BQ131"/>
    <mergeCell ref="BQ132:BQ135"/>
    <mergeCell ref="BQ136:BQ139"/>
    <mergeCell ref="BQ140:BQ143"/>
    <mergeCell ref="BQ144:BQ147"/>
    <mergeCell ref="BQ148:BQ151"/>
    <mergeCell ref="BQ153:BQ156"/>
    <mergeCell ref="BQ157:BQ160"/>
    <mergeCell ref="BQ161:BQ164"/>
    <mergeCell ref="BQ165:BQ168"/>
    <mergeCell ref="BQ169:BQ172"/>
    <mergeCell ref="BQ173:BQ176"/>
    <mergeCell ref="BQ178:BQ181"/>
    <mergeCell ref="BQ182:BQ185"/>
    <mergeCell ref="BQ186:BQ189"/>
    <mergeCell ref="BQ190:BQ193"/>
    <mergeCell ref="BQ194:BQ197"/>
    <mergeCell ref="BQ198:BQ201"/>
    <mergeCell ref="BQ203:BQ206"/>
    <mergeCell ref="BQ207:BQ210"/>
    <mergeCell ref="BQ211:BQ214"/>
    <mergeCell ref="BQ215:BQ218"/>
    <mergeCell ref="BQ219:BQ222"/>
    <mergeCell ref="BQ223:BQ226"/>
    <mergeCell ref="BQ228:BQ231"/>
    <mergeCell ref="BQ232:BQ235"/>
    <mergeCell ref="BQ236:BQ239"/>
    <mergeCell ref="BQ240:BQ243"/>
    <mergeCell ref="BP615:BP618"/>
    <mergeCell ref="BP619:BP622"/>
    <mergeCell ref="BP623:BP626"/>
    <mergeCell ref="BP628:BP631"/>
    <mergeCell ref="BP632:BP635"/>
    <mergeCell ref="BP636:BP639"/>
    <mergeCell ref="BP640:BP643"/>
    <mergeCell ref="BP644:BP647"/>
    <mergeCell ref="BP648:BP651"/>
    <mergeCell ref="BP653:BP656"/>
    <mergeCell ref="BP657:BP660"/>
    <mergeCell ref="BP661:BP664"/>
    <mergeCell ref="BP665:BP668"/>
    <mergeCell ref="BP669:BP672"/>
    <mergeCell ref="BP673:BP676"/>
    <mergeCell ref="BP678:BP681"/>
    <mergeCell ref="BP682:BP685"/>
    <mergeCell ref="BP686:BP689"/>
    <mergeCell ref="BP690:BP693"/>
    <mergeCell ref="BP694:BP697"/>
    <mergeCell ref="BP698:BP701"/>
    <mergeCell ref="BP703:BP706"/>
    <mergeCell ref="BP707:BP710"/>
    <mergeCell ref="BP711:BP714"/>
    <mergeCell ref="BP715:BP718"/>
    <mergeCell ref="BP719:BP722"/>
    <mergeCell ref="BP723:BP726"/>
    <mergeCell ref="BP728:BP731"/>
    <mergeCell ref="BP732:BP735"/>
    <mergeCell ref="BP736:BP739"/>
    <mergeCell ref="BP740:BP743"/>
    <mergeCell ref="BP744:BP747"/>
    <mergeCell ref="BP748:BP751"/>
    <mergeCell ref="BP478:BP481"/>
    <mergeCell ref="BP482:BP485"/>
    <mergeCell ref="BP486:BP489"/>
    <mergeCell ref="BP490:BP493"/>
    <mergeCell ref="BP494:BP497"/>
    <mergeCell ref="BP498:BP501"/>
    <mergeCell ref="BP503:BP506"/>
    <mergeCell ref="BP507:BP510"/>
    <mergeCell ref="BP511:BP514"/>
    <mergeCell ref="BP515:BP518"/>
    <mergeCell ref="BP519:BP522"/>
    <mergeCell ref="BP523:BP526"/>
    <mergeCell ref="BP528:BP531"/>
    <mergeCell ref="BP532:BP535"/>
    <mergeCell ref="BP536:BP539"/>
    <mergeCell ref="BP540:BP543"/>
    <mergeCell ref="BP544:BP547"/>
    <mergeCell ref="BP548:BP551"/>
    <mergeCell ref="BP553:BP556"/>
    <mergeCell ref="BP557:BP560"/>
    <mergeCell ref="BP561:BP564"/>
    <mergeCell ref="BP565:BP568"/>
    <mergeCell ref="BP569:BP572"/>
    <mergeCell ref="BP573:BP576"/>
    <mergeCell ref="BP578:BP581"/>
    <mergeCell ref="BP582:BP585"/>
    <mergeCell ref="BP586:BP589"/>
    <mergeCell ref="BP590:BP593"/>
    <mergeCell ref="BP594:BP597"/>
    <mergeCell ref="BP598:BP601"/>
    <mergeCell ref="BP603:BP606"/>
    <mergeCell ref="BP607:BP610"/>
    <mergeCell ref="BP611:BP614"/>
    <mergeCell ref="BP340:BP343"/>
    <mergeCell ref="BP344:BP347"/>
    <mergeCell ref="BP348:BP351"/>
    <mergeCell ref="BP353:BP356"/>
    <mergeCell ref="BP357:BP360"/>
    <mergeCell ref="BP361:BP364"/>
    <mergeCell ref="BP365:BP368"/>
    <mergeCell ref="BP369:BP372"/>
    <mergeCell ref="BP373:BP376"/>
    <mergeCell ref="BP378:BP381"/>
    <mergeCell ref="BP382:BP385"/>
    <mergeCell ref="BP386:BP389"/>
    <mergeCell ref="BP390:BP393"/>
    <mergeCell ref="BP394:BP397"/>
    <mergeCell ref="BP398:BP401"/>
    <mergeCell ref="BP403:BP406"/>
    <mergeCell ref="BP407:BP410"/>
    <mergeCell ref="BP411:BP414"/>
    <mergeCell ref="BP415:BP418"/>
    <mergeCell ref="BP419:BP422"/>
    <mergeCell ref="BP423:BP426"/>
    <mergeCell ref="BP428:BP431"/>
    <mergeCell ref="BP432:BP435"/>
    <mergeCell ref="BP436:BP439"/>
    <mergeCell ref="BP440:BP443"/>
    <mergeCell ref="BP444:BP447"/>
    <mergeCell ref="BP448:BP451"/>
    <mergeCell ref="BP453:BP456"/>
    <mergeCell ref="BP457:BP460"/>
    <mergeCell ref="BP461:BP464"/>
    <mergeCell ref="BP465:BP468"/>
    <mergeCell ref="BP469:BP472"/>
    <mergeCell ref="BP473:BP476"/>
    <mergeCell ref="BP203:BP206"/>
    <mergeCell ref="BP207:BP210"/>
    <mergeCell ref="BP211:BP214"/>
    <mergeCell ref="BP215:BP218"/>
    <mergeCell ref="BP219:BP222"/>
    <mergeCell ref="BP223:BP226"/>
    <mergeCell ref="BP228:BP231"/>
    <mergeCell ref="BP232:BP235"/>
    <mergeCell ref="BP236:BP239"/>
    <mergeCell ref="BP240:BP243"/>
    <mergeCell ref="BP244:BP247"/>
    <mergeCell ref="BP248:BP251"/>
    <mergeCell ref="BP253:BP256"/>
    <mergeCell ref="BP257:BP260"/>
    <mergeCell ref="BP261:BP264"/>
    <mergeCell ref="BP265:BP268"/>
    <mergeCell ref="BP269:BP272"/>
    <mergeCell ref="BP273:BP276"/>
    <mergeCell ref="BP278:BP281"/>
    <mergeCell ref="BP282:BP285"/>
    <mergeCell ref="BP286:BP289"/>
    <mergeCell ref="BP290:BP293"/>
    <mergeCell ref="BP294:BP297"/>
    <mergeCell ref="BP298:BP301"/>
    <mergeCell ref="BP303:BP306"/>
    <mergeCell ref="BP307:BP310"/>
    <mergeCell ref="BP311:BP314"/>
    <mergeCell ref="BP315:BP318"/>
    <mergeCell ref="BP319:BP322"/>
    <mergeCell ref="BP323:BP326"/>
    <mergeCell ref="BP328:BP331"/>
    <mergeCell ref="BP332:BP335"/>
    <mergeCell ref="BP336:BP339"/>
    <mergeCell ref="BP140:BP143"/>
    <mergeCell ref="BP144:BP147"/>
    <mergeCell ref="BP148:BP151"/>
    <mergeCell ref="BP153:BP156"/>
    <mergeCell ref="BP157:BP160"/>
    <mergeCell ref="BP161:BP164"/>
    <mergeCell ref="BP165:BP168"/>
    <mergeCell ref="BP169:BP172"/>
    <mergeCell ref="BP173:BP176"/>
    <mergeCell ref="BM169:BM172"/>
    <mergeCell ref="BN169:BN172"/>
    <mergeCell ref="AE169:AE172"/>
    <mergeCell ref="AF169:AF172"/>
    <mergeCell ref="BN165:BN168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BP178:BP181"/>
    <mergeCell ref="BP182:BP185"/>
    <mergeCell ref="BP186:BP189"/>
    <mergeCell ref="BP190:BP193"/>
    <mergeCell ref="BP194:BP197"/>
    <mergeCell ref="BP198:BP201"/>
    <mergeCell ref="BM194:BM197"/>
    <mergeCell ref="BN194:BN197"/>
    <mergeCell ref="AE194:AE197"/>
    <mergeCell ref="AF194:AF197"/>
    <mergeCell ref="BN190:BN193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BM173:BM176"/>
    <mergeCell ref="BN173:BN176"/>
    <mergeCell ref="BN178:BN181"/>
    <mergeCell ref="BA178:BA181"/>
    <mergeCell ref="BC165:BC168"/>
    <mergeCell ref="BD165:BD168"/>
    <mergeCell ref="BE165:BE168"/>
    <mergeCell ref="BF165:BF168"/>
    <mergeCell ref="BI165:BI168"/>
    <mergeCell ref="BM165:BM168"/>
    <mergeCell ref="BP3:BP6"/>
    <mergeCell ref="BP7:BP10"/>
    <mergeCell ref="BP11:BP14"/>
    <mergeCell ref="BP15:BP18"/>
    <mergeCell ref="BP19:BP22"/>
    <mergeCell ref="BP23:BP26"/>
    <mergeCell ref="BP28:BP31"/>
    <mergeCell ref="BP32:BP35"/>
    <mergeCell ref="BP36:BP39"/>
    <mergeCell ref="BP40:BP43"/>
    <mergeCell ref="BP44:BP47"/>
    <mergeCell ref="BP48:BP51"/>
    <mergeCell ref="BP53:BP56"/>
    <mergeCell ref="BP57:BP60"/>
    <mergeCell ref="BP61:BP64"/>
    <mergeCell ref="BP65:BP68"/>
    <mergeCell ref="BP69:BP72"/>
    <mergeCell ref="BP73:BP76"/>
    <mergeCell ref="BP78:BP81"/>
    <mergeCell ref="BP82:BP85"/>
    <mergeCell ref="BP86:BP89"/>
    <mergeCell ref="BP90:BP93"/>
    <mergeCell ref="BP94:BP97"/>
    <mergeCell ref="BP98:BP101"/>
    <mergeCell ref="BP103:BP106"/>
    <mergeCell ref="BP107:BP110"/>
    <mergeCell ref="BP111:BP114"/>
    <mergeCell ref="BP115:BP118"/>
    <mergeCell ref="BP119:BP122"/>
    <mergeCell ref="BP123:BP126"/>
    <mergeCell ref="BP128:BP131"/>
    <mergeCell ref="BP132:BP135"/>
    <mergeCell ref="BP136:BP139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M773:BM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M769:BM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M765:BM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M757:BM760"/>
    <mergeCell ref="BI761:BI764"/>
    <mergeCell ref="BM761:BM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7:P757"/>
    <mergeCell ref="Q757:R757"/>
    <mergeCell ref="M758:N758"/>
    <mergeCell ref="A757:A760"/>
    <mergeCell ref="C757:D757"/>
    <mergeCell ref="E757:F757"/>
    <mergeCell ref="G757:H757"/>
    <mergeCell ref="I757:J757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BF757:BF760"/>
    <mergeCell ref="BI757:BI760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M748:BM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M753:BM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S748:T748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M744:BM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O751:P751"/>
    <mergeCell ref="Q751:R751"/>
    <mergeCell ref="S751:T751"/>
    <mergeCell ref="AG744:AG747"/>
    <mergeCell ref="AB744:AB747"/>
    <mergeCell ref="O744:P744"/>
    <mergeCell ref="Q744:R744"/>
    <mergeCell ref="S744:T744"/>
    <mergeCell ref="Z744:Z747"/>
    <mergeCell ref="AA744:AA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B740:AB743"/>
    <mergeCell ref="AI740:AI743"/>
    <mergeCell ref="AJ740:AJ743"/>
    <mergeCell ref="AK740:AK743"/>
    <mergeCell ref="AL740:AL743"/>
    <mergeCell ref="AM740:AM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H740:AH743"/>
    <mergeCell ref="BM736:BM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K736:BK739"/>
    <mergeCell ref="BL736:BL739"/>
    <mergeCell ref="BM740:BM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M732:BM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M728:BM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8:T728"/>
    <mergeCell ref="Z728:Z731"/>
    <mergeCell ref="AA728:AA731"/>
    <mergeCell ref="AB728:AB731"/>
    <mergeCell ref="AC728:AC731"/>
    <mergeCell ref="AD728:AD731"/>
    <mergeCell ref="S723:T723"/>
    <mergeCell ref="Z723:Z726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M719:BM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O726:P726"/>
    <mergeCell ref="Q726:R726"/>
    <mergeCell ref="S726:T726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M711:BM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R711:AR714"/>
    <mergeCell ref="AS711:AS714"/>
    <mergeCell ref="AT711:AT714"/>
    <mergeCell ref="AU711:AU714"/>
    <mergeCell ref="AV711:AV714"/>
    <mergeCell ref="BM715:BM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M707:BM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M703:BM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M698:BM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703:T703"/>
    <mergeCell ref="Z703:Z706"/>
    <mergeCell ref="AA703:AA706"/>
    <mergeCell ref="AB703:AB706"/>
    <mergeCell ref="AC703:AC706"/>
    <mergeCell ref="AD703:AD706"/>
    <mergeCell ref="S698:T698"/>
    <mergeCell ref="Z698:Z701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M694:BM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O701:P701"/>
    <mergeCell ref="Q701:R701"/>
    <mergeCell ref="S701:T701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M686:BM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M690:BM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M682:BM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M678:BM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M673:BM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I673:AI676"/>
    <mergeCell ref="AJ673:AJ676"/>
    <mergeCell ref="AK673:AK676"/>
    <mergeCell ref="AL673:AL676"/>
    <mergeCell ref="AA673:AA676"/>
    <mergeCell ref="AB673:AB676"/>
    <mergeCell ref="AH673:AH676"/>
    <mergeCell ref="AD673:AD676"/>
    <mergeCell ref="AE673:AE676"/>
    <mergeCell ref="AF673:AF676"/>
    <mergeCell ref="M673:N673"/>
    <mergeCell ref="O673:P673"/>
    <mergeCell ref="Q673:R673"/>
    <mergeCell ref="S678:T678"/>
    <mergeCell ref="Z678:Z681"/>
    <mergeCell ref="AA678:AA681"/>
    <mergeCell ref="AB678:AB681"/>
    <mergeCell ref="AC678:AC681"/>
    <mergeCell ref="AD678:AD681"/>
    <mergeCell ref="S673:T673"/>
    <mergeCell ref="Z673:Z676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M669:BM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H669:AH672"/>
    <mergeCell ref="AD669:AD672"/>
    <mergeCell ref="AE669:AE672"/>
    <mergeCell ref="AF669:AF672"/>
    <mergeCell ref="O676:P676"/>
    <mergeCell ref="Q676:R676"/>
    <mergeCell ref="S676:T676"/>
    <mergeCell ref="AG669:AG672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M661:BM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M665:BM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M657:BM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M653:BM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M648:BM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53:T653"/>
    <mergeCell ref="Z653:Z656"/>
    <mergeCell ref="AA653:AA656"/>
    <mergeCell ref="AB653:AB656"/>
    <mergeCell ref="AC653:AC656"/>
    <mergeCell ref="AD653:AD656"/>
    <mergeCell ref="S648:T648"/>
    <mergeCell ref="Z648:Z651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M644:BM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O651:P651"/>
    <mergeCell ref="Q651:R651"/>
    <mergeCell ref="S651:T651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M636:BM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K636:BK639"/>
    <mergeCell ref="BL636:BL639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M640:BM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M632:BM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M628:BM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L632:BL635"/>
    <mergeCell ref="BK628:BK631"/>
    <mergeCell ref="BL628:BL631"/>
    <mergeCell ref="BK632:BK635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M623:BM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8:T628"/>
    <mergeCell ref="Z628:Z631"/>
    <mergeCell ref="AA628:AA631"/>
    <mergeCell ref="AB628:AB631"/>
    <mergeCell ref="AC628:AC631"/>
    <mergeCell ref="AD628:AD631"/>
    <mergeCell ref="S623:T623"/>
    <mergeCell ref="Z623:Z626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M619:BM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O626:P626"/>
    <mergeCell ref="Q626:R626"/>
    <mergeCell ref="S626:T626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M611:BM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M615:BM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M607:BM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M603:BM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M598:BM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603:T603"/>
    <mergeCell ref="Z603:Z606"/>
    <mergeCell ref="AA603:AA606"/>
    <mergeCell ref="AB603:AB606"/>
    <mergeCell ref="AC603:AC606"/>
    <mergeCell ref="AD603:AD606"/>
    <mergeCell ref="AO603:AO606"/>
    <mergeCell ref="AP603:AP606"/>
    <mergeCell ref="AQ603:AQ606"/>
    <mergeCell ref="AR603:AR60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M594:BM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O601:P601"/>
    <mergeCell ref="Q601:R601"/>
    <mergeCell ref="S601:T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S598:T598"/>
    <mergeCell ref="Z598:Z601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BM590:BM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M582:BM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M586:BM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M573:BM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BE578:BE581"/>
    <mergeCell ref="BF578:BF581"/>
    <mergeCell ref="BI578:BI581"/>
    <mergeCell ref="BM578:BM581"/>
    <mergeCell ref="BN578:BN581"/>
    <mergeCell ref="C579:D579"/>
    <mergeCell ref="E579:F579"/>
    <mergeCell ref="Z573:Z576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M565:BM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J565:BJ568"/>
    <mergeCell ref="BM569:BM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M561:BM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M553:BM556"/>
    <mergeCell ref="BI557:BI560"/>
    <mergeCell ref="BM557:BM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M548:BM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BC553:BC556"/>
    <mergeCell ref="BD553:BD556"/>
    <mergeCell ref="BE553:BE556"/>
    <mergeCell ref="Z548:Z551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M540:BM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M544:BM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M536:BM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M528:BM531"/>
    <mergeCell ref="BI532:BI535"/>
    <mergeCell ref="BM532:BM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M523:BM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BC528:BC531"/>
    <mergeCell ref="BD528:BD531"/>
    <mergeCell ref="BE528:BE531"/>
    <mergeCell ref="AL528:AL531"/>
    <mergeCell ref="Z523:Z526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M515:BM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M519:BM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M511:BM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M503:BM506"/>
    <mergeCell ref="BI507:BI510"/>
    <mergeCell ref="BM507:BM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M498:BM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G498:AG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BC503:BC506"/>
    <mergeCell ref="BD503:BD506"/>
    <mergeCell ref="BE503:BE506"/>
    <mergeCell ref="AL503:AL506"/>
    <mergeCell ref="Z498:Z501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H494:AH497"/>
    <mergeCell ref="AI494:AI497"/>
    <mergeCell ref="AG494:AG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M490:BM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M494:BM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BC478:BC481"/>
    <mergeCell ref="BD478:BD481"/>
    <mergeCell ref="BE478:BE481"/>
    <mergeCell ref="Z473:Z476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M469:BM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M461:BM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M448:BM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BC453:BC456"/>
    <mergeCell ref="BD453:BD456"/>
    <mergeCell ref="BE453:BE456"/>
    <mergeCell ref="AL453:AL456"/>
    <mergeCell ref="Z448:Z451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M440:BM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M444:BM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M436:BM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M428:BM431"/>
    <mergeCell ref="BI432:BI435"/>
    <mergeCell ref="BM432:BM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M423:BM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BC428:BC431"/>
    <mergeCell ref="BD428:BD431"/>
    <mergeCell ref="BE428:BE431"/>
    <mergeCell ref="AL428:AL431"/>
    <mergeCell ref="Z423:Z426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M415:BM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M419:BM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M411:BM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M403:BM406"/>
    <mergeCell ref="BI407:BI410"/>
    <mergeCell ref="BM407:BM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M398:BM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B403:BB406"/>
    <mergeCell ref="BC403:BC406"/>
    <mergeCell ref="BD403:BD406"/>
    <mergeCell ref="BE403:BE406"/>
    <mergeCell ref="Z398:Z401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M390:BM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M394:BM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M386:BM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M378:BM381"/>
    <mergeCell ref="BI382:BI385"/>
    <mergeCell ref="BM382:BM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M373:BM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BC378:BC381"/>
    <mergeCell ref="BD378:BD381"/>
    <mergeCell ref="BE378:BE381"/>
    <mergeCell ref="AL378:AL381"/>
    <mergeCell ref="Z373:Z376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M365:BM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M369:BM372"/>
    <mergeCell ref="BN369:BN372"/>
    <mergeCell ref="C370:D370"/>
    <mergeCell ref="E370:F370"/>
    <mergeCell ref="AO369:AO372"/>
    <mergeCell ref="AP369:AP372"/>
    <mergeCell ref="BM361:BM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M368:N368"/>
    <mergeCell ref="Q370:R370"/>
    <mergeCell ref="S370:T370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BI357:BI360"/>
    <mergeCell ref="BM357:BM360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G354:H354"/>
    <mergeCell ref="I354:J354"/>
    <mergeCell ref="K354:L354"/>
    <mergeCell ref="AZ353:AZ356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AN348:AN351"/>
    <mergeCell ref="BN353:BN356"/>
    <mergeCell ref="C354:D354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M353:BM356"/>
    <mergeCell ref="E354:F354"/>
    <mergeCell ref="Q351:R351"/>
    <mergeCell ref="S351:T351"/>
    <mergeCell ref="BM348:BM351"/>
    <mergeCell ref="BN348:BN351"/>
    <mergeCell ref="BI348:BI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M346:N346"/>
    <mergeCell ref="A344:A347"/>
    <mergeCell ref="C352:T352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E345:F345"/>
    <mergeCell ref="G345:H345"/>
    <mergeCell ref="I345:J345"/>
    <mergeCell ref="C349:D349"/>
    <mergeCell ref="Z348:Z351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M336:BM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BG336:BG339"/>
    <mergeCell ref="BH336:BH339"/>
    <mergeCell ref="BG340:BG343"/>
    <mergeCell ref="BH340:BH343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BI344:BI347"/>
    <mergeCell ref="AO344:AO347"/>
    <mergeCell ref="AP344:AP347"/>
    <mergeCell ref="AQ344:AQ347"/>
    <mergeCell ref="AR344:AR347"/>
    <mergeCell ref="BM344:BM347"/>
    <mergeCell ref="BN344:BN347"/>
    <mergeCell ref="C345:D345"/>
    <mergeCell ref="C344:D344"/>
    <mergeCell ref="E344:F344"/>
    <mergeCell ref="AN336:AN339"/>
    <mergeCell ref="AW336:AW339"/>
    <mergeCell ref="AX336:AX339"/>
    <mergeCell ref="AY336:AY339"/>
    <mergeCell ref="AZ336:AZ339"/>
    <mergeCell ref="BA336:BA339"/>
    <mergeCell ref="AH336:AH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I338:J338"/>
    <mergeCell ref="K345:L345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Q345:R345"/>
    <mergeCell ref="S345:T345"/>
    <mergeCell ref="AS344:AS347"/>
    <mergeCell ref="AT344:AT347"/>
    <mergeCell ref="AU344:AU347"/>
    <mergeCell ref="AV344:AV347"/>
    <mergeCell ref="BG344:BG347"/>
    <mergeCell ref="BH344:BH347"/>
    <mergeCell ref="AP332:AP335"/>
    <mergeCell ref="AQ332:AQ335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M340:BM343"/>
    <mergeCell ref="AW340:AW343"/>
    <mergeCell ref="AX340:AX343"/>
    <mergeCell ref="AY340:AY343"/>
    <mergeCell ref="AZ340:AZ343"/>
    <mergeCell ref="BA340:BA343"/>
    <mergeCell ref="BB340:BB343"/>
    <mergeCell ref="AR332:AR335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BG332:BG335"/>
    <mergeCell ref="BH332:BH335"/>
    <mergeCell ref="Q335:R335"/>
    <mergeCell ref="S335:T335"/>
    <mergeCell ref="AO332:AO335"/>
    <mergeCell ref="A332:A335"/>
    <mergeCell ref="C332:D332"/>
    <mergeCell ref="E332:F332"/>
    <mergeCell ref="G332:H332"/>
    <mergeCell ref="I332:J332"/>
    <mergeCell ref="K332:L332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I336:AI339"/>
    <mergeCell ref="AJ340:AJ343"/>
    <mergeCell ref="AK340:AK343"/>
    <mergeCell ref="AL340:AL343"/>
    <mergeCell ref="AM340:AM343"/>
    <mergeCell ref="AN340:AN343"/>
    <mergeCell ref="O334:P334"/>
    <mergeCell ref="Q334:R334"/>
    <mergeCell ref="S334:T334"/>
    <mergeCell ref="K338:L338"/>
    <mergeCell ref="A336:A339"/>
    <mergeCell ref="C336:D336"/>
    <mergeCell ref="E336:F336"/>
    <mergeCell ref="G336:H336"/>
    <mergeCell ref="I336:J336"/>
    <mergeCell ref="K336:L336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AI340:AI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O335:P335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BG328:BG331"/>
    <mergeCell ref="BH328:BH331"/>
    <mergeCell ref="AJ328:AJ331"/>
    <mergeCell ref="AK328:AK331"/>
    <mergeCell ref="Z328:Z331"/>
    <mergeCell ref="AA328:AA331"/>
    <mergeCell ref="AB328:AB331"/>
    <mergeCell ref="AC328:AC331"/>
    <mergeCell ref="BM328:BM331"/>
    <mergeCell ref="BI332:BI335"/>
    <mergeCell ref="BM332:BM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C331:D331"/>
    <mergeCell ref="E331:F331"/>
    <mergeCell ref="G331:H331"/>
    <mergeCell ref="I331:J331"/>
    <mergeCell ref="K331:L331"/>
    <mergeCell ref="M329:N32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M323:BM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BN328:BN331"/>
    <mergeCell ref="C329:D329"/>
    <mergeCell ref="BA328:BA331"/>
    <mergeCell ref="BB328:BB331"/>
    <mergeCell ref="BC328:BC331"/>
    <mergeCell ref="BD328:BD331"/>
    <mergeCell ref="BE328:BE331"/>
    <mergeCell ref="Z323:Z326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M315:BM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BM319:BM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M311:BM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E319:AE322"/>
    <mergeCell ref="AF319:AF322"/>
    <mergeCell ref="M319:N319"/>
    <mergeCell ref="O319:P319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M303:BM306"/>
    <mergeCell ref="BI307:BI310"/>
    <mergeCell ref="BM307:BM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M298:BM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BC303:BC306"/>
    <mergeCell ref="BD303:BD306"/>
    <mergeCell ref="BE303:BE306"/>
    <mergeCell ref="AL303:AL306"/>
    <mergeCell ref="Z298:Z301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M290:BM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M294:BM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M286:BM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M278:BM281"/>
    <mergeCell ref="BI282:BI285"/>
    <mergeCell ref="BM282:BM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M273:BM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BC278:BC281"/>
    <mergeCell ref="BD278:BD281"/>
    <mergeCell ref="BE278:BE281"/>
    <mergeCell ref="AL278:AL281"/>
    <mergeCell ref="Z273:Z276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M265:BM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M269:BM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F253:BF256"/>
    <mergeCell ref="BI253:BI256"/>
    <mergeCell ref="BM253:BM256"/>
    <mergeCell ref="BI257:BI260"/>
    <mergeCell ref="BM257:BM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M248:BM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BN253:BN256"/>
    <mergeCell ref="C254:D254"/>
    <mergeCell ref="BA253:BA256"/>
    <mergeCell ref="BB253:BB256"/>
    <mergeCell ref="BC253:BC256"/>
    <mergeCell ref="BD253:BD256"/>
    <mergeCell ref="BE253:BE256"/>
    <mergeCell ref="BG244:BG247"/>
    <mergeCell ref="BH244:BH247"/>
    <mergeCell ref="Z248:Z251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M240:BM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M244:BM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M236:BM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F228:BF231"/>
    <mergeCell ref="BI228:BI231"/>
    <mergeCell ref="BM228:BM231"/>
    <mergeCell ref="BI232:BI235"/>
    <mergeCell ref="BM232:BM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M223:BM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BN228:BN231"/>
    <mergeCell ref="C229:D229"/>
    <mergeCell ref="BA228:BA231"/>
    <mergeCell ref="BB228:BB231"/>
    <mergeCell ref="BC228:BC231"/>
    <mergeCell ref="BD228:BD231"/>
    <mergeCell ref="BE228:BE231"/>
    <mergeCell ref="AL228:AL231"/>
    <mergeCell ref="Z223:Z226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M215:BM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BM219:BM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M211:BM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E219:AE222"/>
    <mergeCell ref="AF219:AF222"/>
    <mergeCell ref="M219:N219"/>
    <mergeCell ref="O219:P219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O215:P215"/>
    <mergeCell ref="Q215:R215"/>
    <mergeCell ref="S215:T215"/>
    <mergeCell ref="Z215:Z218"/>
    <mergeCell ref="BF203:BF206"/>
    <mergeCell ref="BI203:BI206"/>
    <mergeCell ref="BM203:BM206"/>
    <mergeCell ref="BI207:BI210"/>
    <mergeCell ref="BM207:BM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C202:T202"/>
    <mergeCell ref="A203:A206"/>
    <mergeCell ref="C203:D203"/>
    <mergeCell ref="E203:F203"/>
    <mergeCell ref="G203:H203"/>
    <mergeCell ref="I203:J203"/>
    <mergeCell ref="U202:Z202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M198:BM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BN203:BN206"/>
    <mergeCell ref="C204:D204"/>
    <mergeCell ref="BA203:BA206"/>
    <mergeCell ref="BB203:BB206"/>
    <mergeCell ref="BC203:BC206"/>
    <mergeCell ref="BD203:BD206"/>
    <mergeCell ref="BE203:BE206"/>
    <mergeCell ref="Z198:Z201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M190:BM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M190:N190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B194:AB197"/>
    <mergeCell ref="AC194:AC197"/>
    <mergeCell ref="AD194:AD197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BM186:BM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9:R189"/>
    <mergeCell ref="S189:T189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A173:A176"/>
    <mergeCell ref="C173:D173"/>
    <mergeCell ref="E173:F173"/>
    <mergeCell ref="G173:H173"/>
    <mergeCell ref="BF178:BF181"/>
    <mergeCell ref="BI178:BI181"/>
    <mergeCell ref="BM178:BM181"/>
    <mergeCell ref="BI182:BI185"/>
    <mergeCell ref="BM182:BM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Z173:Z176"/>
    <mergeCell ref="AA173:AA176"/>
    <mergeCell ref="Q174:R174"/>
    <mergeCell ref="S174:T174"/>
    <mergeCell ref="M175:N175"/>
    <mergeCell ref="O175:P175"/>
    <mergeCell ref="I173:J173"/>
    <mergeCell ref="K173:L173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C177:T177"/>
    <mergeCell ref="U177:Z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C179:D179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I169:BI172"/>
    <mergeCell ref="Q176:R176"/>
    <mergeCell ref="S176:T176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M169:N169"/>
    <mergeCell ref="O169:P169"/>
    <mergeCell ref="Q169:R169"/>
    <mergeCell ref="S169:T169"/>
    <mergeCell ref="Z169:Z172"/>
    <mergeCell ref="C174:D174"/>
    <mergeCell ref="E174:F174"/>
    <mergeCell ref="G174:H174"/>
    <mergeCell ref="O170:P170"/>
    <mergeCell ref="Q170:R170"/>
    <mergeCell ref="S170:T170"/>
    <mergeCell ref="M171:N171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M166:N166"/>
    <mergeCell ref="O166:P166"/>
    <mergeCell ref="Q166:R166"/>
    <mergeCell ref="O172:P172"/>
    <mergeCell ref="Q172:R172"/>
    <mergeCell ref="S172:T172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A165:A168"/>
    <mergeCell ref="C165:D165"/>
    <mergeCell ref="E165:F165"/>
    <mergeCell ref="G165:H165"/>
    <mergeCell ref="I165:J165"/>
    <mergeCell ref="K165:L165"/>
    <mergeCell ref="M165:N165"/>
    <mergeCell ref="C166:D166"/>
    <mergeCell ref="E166:F166"/>
    <mergeCell ref="G166:H166"/>
    <mergeCell ref="I166:J166"/>
    <mergeCell ref="K166:L166"/>
    <mergeCell ref="M168:N168"/>
    <mergeCell ref="O168:P168"/>
    <mergeCell ref="Q168:R168"/>
    <mergeCell ref="S168:T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I157:BI160"/>
    <mergeCell ref="BM157:BM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M148:BM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2:T152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C156:D156"/>
    <mergeCell ref="E156:F156"/>
    <mergeCell ref="G156:H156"/>
    <mergeCell ref="I156:J156"/>
    <mergeCell ref="K156:L156"/>
    <mergeCell ref="BF153:BF156"/>
    <mergeCell ref="BI153:BI156"/>
    <mergeCell ref="BM153:BM156"/>
    <mergeCell ref="E154:F154"/>
    <mergeCell ref="BA153:BA156"/>
    <mergeCell ref="Z148:Z151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A144:BA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153:A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C154:D154"/>
    <mergeCell ref="M144:N144"/>
    <mergeCell ref="O144:P144"/>
    <mergeCell ref="Q144:R144"/>
    <mergeCell ref="S144:T144"/>
    <mergeCell ref="G154:H154"/>
    <mergeCell ref="I154:J154"/>
    <mergeCell ref="K154:L154"/>
    <mergeCell ref="AZ153:AZ156"/>
    <mergeCell ref="AI153:AI156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A140:A143"/>
    <mergeCell ref="C140:D140"/>
    <mergeCell ref="E140:F140"/>
    <mergeCell ref="G140:H140"/>
    <mergeCell ref="I140:J140"/>
    <mergeCell ref="C145:D145"/>
    <mergeCell ref="E145:F145"/>
    <mergeCell ref="G145:H145"/>
    <mergeCell ref="I145:J145"/>
    <mergeCell ref="K145:L145"/>
    <mergeCell ref="M145:N145"/>
    <mergeCell ref="K141:L141"/>
    <mergeCell ref="M141:N141"/>
    <mergeCell ref="O141:P141"/>
    <mergeCell ref="Q141:R141"/>
    <mergeCell ref="C141:D141"/>
    <mergeCell ref="E141:F141"/>
    <mergeCell ref="G141:H141"/>
    <mergeCell ref="I141:J141"/>
    <mergeCell ref="BC140:BC143"/>
    <mergeCell ref="BD140:BD143"/>
    <mergeCell ref="BE140:BE143"/>
    <mergeCell ref="BF140:BF143"/>
    <mergeCell ref="BI140:BI143"/>
    <mergeCell ref="BM140:BM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K140:L140"/>
    <mergeCell ref="M140:N140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BJ140:BJ143"/>
    <mergeCell ref="BM136:BM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M128:BM131"/>
    <mergeCell ref="BI132:BI135"/>
    <mergeCell ref="BM132:BM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M123:BM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BC128:BC131"/>
    <mergeCell ref="BD128:BD131"/>
    <mergeCell ref="BE128:BE131"/>
    <mergeCell ref="AL128:AL131"/>
    <mergeCell ref="Z123:Z126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M115:BM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BM119:BM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M103:BM106"/>
    <mergeCell ref="BI107:BI110"/>
    <mergeCell ref="BM107:BM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M98:BM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BC103:BC106"/>
    <mergeCell ref="BD103:BD106"/>
    <mergeCell ref="BE103:BE106"/>
    <mergeCell ref="Z98:Z101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M90:BM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BM94:BM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M86:BM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M93:N93"/>
    <mergeCell ref="BF78:BF81"/>
    <mergeCell ref="BI78:BI81"/>
    <mergeCell ref="BM78:BM81"/>
    <mergeCell ref="E79:F79"/>
    <mergeCell ref="C79:D79"/>
    <mergeCell ref="BA78:BA81"/>
    <mergeCell ref="BB78:BB81"/>
    <mergeCell ref="BC78:BC81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I82:BI85"/>
    <mergeCell ref="BM82:BM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M73:BM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AZ78:AZ81"/>
    <mergeCell ref="A69:A72"/>
    <mergeCell ref="C69:D69"/>
    <mergeCell ref="E69:F69"/>
    <mergeCell ref="G69:H69"/>
    <mergeCell ref="I69:J69"/>
    <mergeCell ref="K69:L69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Z73:Z76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A65:A68"/>
    <mergeCell ref="C65:D65"/>
    <mergeCell ref="E65:F65"/>
    <mergeCell ref="G65:H65"/>
    <mergeCell ref="I65:J65"/>
    <mergeCell ref="K65:L65"/>
    <mergeCell ref="M70:N70"/>
    <mergeCell ref="BE65:BE68"/>
    <mergeCell ref="BF65:BF68"/>
    <mergeCell ref="BI65:BI68"/>
    <mergeCell ref="BM65:BM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I69:BI72"/>
    <mergeCell ref="BM69:BM72"/>
    <mergeCell ref="AA65:AA68"/>
    <mergeCell ref="AB65:AB68"/>
    <mergeCell ref="S66:T66"/>
    <mergeCell ref="M65:N65"/>
    <mergeCell ref="M68:N68"/>
    <mergeCell ref="O68:P68"/>
    <mergeCell ref="Q68:R68"/>
    <mergeCell ref="S68:T68"/>
    <mergeCell ref="BC65:BC68"/>
    <mergeCell ref="BD65:BD68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BM61:BM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C66:D66"/>
    <mergeCell ref="E66:F66"/>
    <mergeCell ref="G66:H66"/>
    <mergeCell ref="I66:J66"/>
    <mergeCell ref="K66:L66"/>
    <mergeCell ref="M66:N66"/>
    <mergeCell ref="O66:P66"/>
    <mergeCell ref="Q66:R66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M53:BM56"/>
    <mergeCell ref="BI57:BI60"/>
    <mergeCell ref="BM57:BM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C52:T52"/>
    <mergeCell ref="A53:A56"/>
    <mergeCell ref="C53:D53"/>
    <mergeCell ref="E53:F53"/>
    <mergeCell ref="G53:H53"/>
    <mergeCell ref="I53:J53"/>
    <mergeCell ref="C54:D54"/>
    <mergeCell ref="BA53:BA56"/>
    <mergeCell ref="BE53:BE56"/>
    <mergeCell ref="AK53:AK56"/>
    <mergeCell ref="Z53:Z56"/>
    <mergeCell ref="AA53:AA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BM48:BM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Z48:Z51"/>
    <mergeCell ref="AA48:AA51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Q50:R50"/>
    <mergeCell ref="S50:T50"/>
    <mergeCell ref="C51:D51"/>
    <mergeCell ref="M46:N46"/>
    <mergeCell ref="AV48:AV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Q49:R49"/>
    <mergeCell ref="S49:T49"/>
    <mergeCell ref="M50:N50"/>
    <mergeCell ref="O50:P50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M40:BM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M43:N43"/>
    <mergeCell ref="O43:P43"/>
    <mergeCell ref="Q43:R43"/>
    <mergeCell ref="S43:T43"/>
    <mergeCell ref="BM44:BM47"/>
    <mergeCell ref="S41:T41"/>
    <mergeCell ref="O47:P47"/>
    <mergeCell ref="Q47:R47"/>
    <mergeCell ref="S47:T47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M36:BM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C41:D41"/>
    <mergeCell ref="E41:F41"/>
    <mergeCell ref="G41:H41"/>
    <mergeCell ref="I41:J41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BA28:BA3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3:D33"/>
    <mergeCell ref="E33:F33"/>
    <mergeCell ref="G33:H33"/>
    <mergeCell ref="I33:J33"/>
    <mergeCell ref="K33:L33"/>
    <mergeCell ref="M33:N33"/>
    <mergeCell ref="BA32:BA35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C31:D31"/>
    <mergeCell ref="E31:F31"/>
    <mergeCell ref="G31:H31"/>
    <mergeCell ref="O29:P29"/>
    <mergeCell ref="Q29:R29"/>
    <mergeCell ref="S29:T29"/>
    <mergeCell ref="C30:D30"/>
    <mergeCell ref="E30:F30"/>
    <mergeCell ref="G30:H30"/>
    <mergeCell ref="I30:J30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BB28:BB31"/>
    <mergeCell ref="BC28:BC31"/>
    <mergeCell ref="BD28:BD31"/>
    <mergeCell ref="BE28:BE31"/>
    <mergeCell ref="AL28:AL31"/>
    <mergeCell ref="I31:J31"/>
    <mergeCell ref="K31:L31"/>
    <mergeCell ref="M29:N29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K23:BK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9:H9"/>
    <mergeCell ref="I9:J9"/>
    <mergeCell ref="K9:L9"/>
    <mergeCell ref="K30:L30"/>
    <mergeCell ref="C27:T27"/>
    <mergeCell ref="A28:A31"/>
    <mergeCell ref="Q26:R26"/>
    <mergeCell ref="S26:T26"/>
    <mergeCell ref="C20:D20"/>
    <mergeCell ref="E20:F20"/>
    <mergeCell ref="G20:H20"/>
    <mergeCell ref="I20:J20"/>
    <mergeCell ref="K20:L20"/>
    <mergeCell ref="C28:D28"/>
    <mergeCell ref="E28:F28"/>
    <mergeCell ref="G28:H28"/>
    <mergeCell ref="I28:J28"/>
    <mergeCell ref="G25:H25"/>
    <mergeCell ref="I25:J25"/>
    <mergeCell ref="K25:L25"/>
    <mergeCell ref="C29:D29"/>
    <mergeCell ref="AL19:AL22"/>
    <mergeCell ref="AA19:AA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A19:A22"/>
    <mergeCell ref="G19:H19"/>
    <mergeCell ref="I19:J19"/>
    <mergeCell ref="K19:L19"/>
    <mergeCell ref="C18:D18"/>
    <mergeCell ref="E18:F18"/>
    <mergeCell ref="G18:H18"/>
    <mergeCell ref="I18:J18"/>
    <mergeCell ref="A11:A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6:D16"/>
    <mergeCell ref="G15:H15"/>
    <mergeCell ref="I15:J15"/>
    <mergeCell ref="K15:L15"/>
    <mergeCell ref="M14:N14"/>
    <mergeCell ref="O14:P14"/>
    <mergeCell ref="C13:D13"/>
    <mergeCell ref="E13:F13"/>
    <mergeCell ref="G13:H13"/>
    <mergeCell ref="I13:J13"/>
    <mergeCell ref="K13:L13"/>
    <mergeCell ref="Q13:R13"/>
    <mergeCell ref="S13:T13"/>
    <mergeCell ref="C14:D14"/>
    <mergeCell ref="E14:F14"/>
    <mergeCell ref="G14:H14"/>
    <mergeCell ref="I14:J14"/>
    <mergeCell ref="K14:L14"/>
    <mergeCell ref="I10:J10"/>
    <mergeCell ref="K10:L10"/>
    <mergeCell ref="M10:N10"/>
    <mergeCell ref="C11:D11"/>
    <mergeCell ref="E11:F11"/>
    <mergeCell ref="G11:H11"/>
    <mergeCell ref="I11:J11"/>
    <mergeCell ref="K11:L11"/>
    <mergeCell ref="O11:P11"/>
    <mergeCell ref="C12:D12"/>
    <mergeCell ref="E12:F12"/>
    <mergeCell ref="G12:H12"/>
    <mergeCell ref="I12:J12"/>
    <mergeCell ref="AD15:AD18"/>
    <mergeCell ref="AE15:AE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K18:L18"/>
    <mergeCell ref="A15:A18"/>
    <mergeCell ref="C15:D15"/>
    <mergeCell ref="E15:F15"/>
    <mergeCell ref="S17:T17"/>
    <mergeCell ref="Q18:R18"/>
    <mergeCell ref="S18:T18"/>
    <mergeCell ref="AK19:AK22"/>
    <mergeCell ref="Q15:R15"/>
    <mergeCell ref="S15:T15"/>
    <mergeCell ref="Z15:Z18"/>
    <mergeCell ref="M18:N18"/>
    <mergeCell ref="O18:P18"/>
    <mergeCell ref="AB19:AB22"/>
    <mergeCell ref="AC19:AC22"/>
    <mergeCell ref="AD19:AD22"/>
    <mergeCell ref="AE19:AE22"/>
    <mergeCell ref="AF19:AF22"/>
    <mergeCell ref="M15:N15"/>
    <mergeCell ref="M17:N17"/>
    <mergeCell ref="O17:P17"/>
    <mergeCell ref="Q17:R17"/>
    <mergeCell ref="C17:D17"/>
    <mergeCell ref="E17:F17"/>
    <mergeCell ref="G17:H17"/>
    <mergeCell ref="I17:J17"/>
    <mergeCell ref="K17:L17"/>
    <mergeCell ref="AB15:AB18"/>
    <mergeCell ref="E16:F16"/>
    <mergeCell ref="G16:H16"/>
    <mergeCell ref="I16:J16"/>
    <mergeCell ref="K16:L16"/>
    <mergeCell ref="M16:N16"/>
    <mergeCell ref="O16:P16"/>
    <mergeCell ref="Q16:R16"/>
    <mergeCell ref="AI15:AI18"/>
    <mergeCell ref="AJ15:AJ18"/>
    <mergeCell ref="AK15:AK18"/>
    <mergeCell ref="AC15:AC18"/>
    <mergeCell ref="A1:B1"/>
    <mergeCell ref="C1:D1"/>
    <mergeCell ref="E1:F1"/>
    <mergeCell ref="G1:H1"/>
    <mergeCell ref="I1:J1"/>
    <mergeCell ref="K1:L1"/>
    <mergeCell ref="BE3:BE6"/>
    <mergeCell ref="AA1:AF1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J7:AJ10"/>
    <mergeCell ref="AK7:AK10"/>
    <mergeCell ref="AL7:AL10"/>
    <mergeCell ref="K12:L12"/>
    <mergeCell ref="M12:N12"/>
    <mergeCell ref="O12:P12"/>
    <mergeCell ref="BB11:BB14"/>
    <mergeCell ref="A7:A10"/>
    <mergeCell ref="C7:D7"/>
    <mergeCell ref="E7:F7"/>
    <mergeCell ref="G7:H7"/>
    <mergeCell ref="I7:J7"/>
    <mergeCell ref="K7:L7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AO3:AO6"/>
    <mergeCell ref="AP3:AP6"/>
    <mergeCell ref="AQ3:AQ6"/>
    <mergeCell ref="AR3:AR6"/>
    <mergeCell ref="AS3:AS6"/>
    <mergeCell ref="AT3:AT6"/>
    <mergeCell ref="AU3:AU6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C9:D9"/>
    <mergeCell ref="E9:F9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C19:D19"/>
    <mergeCell ref="E19:F19"/>
    <mergeCell ref="BF15:BF18"/>
    <mergeCell ref="BI15:BI18"/>
    <mergeCell ref="Q11:R11"/>
    <mergeCell ref="S11:T11"/>
    <mergeCell ref="Z11:Z14"/>
    <mergeCell ref="AA11:AA14"/>
    <mergeCell ref="Q12:R12"/>
    <mergeCell ref="S12:T12"/>
    <mergeCell ref="M13:N13"/>
    <mergeCell ref="O13:P13"/>
    <mergeCell ref="S16:T16"/>
    <mergeCell ref="Q14:R14"/>
    <mergeCell ref="S14:T14"/>
    <mergeCell ref="BC11:BC14"/>
    <mergeCell ref="BD11:BD14"/>
    <mergeCell ref="BE11:BE14"/>
    <mergeCell ref="BC15:BC18"/>
    <mergeCell ref="BD15:BD18"/>
    <mergeCell ref="BE15:BE18"/>
    <mergeCell ref="BM11:BM14"/>
    <mergeCell ref="BN11:BN14"/>
    <mergeCell ref="BM15:BM18"/>
    <mergeCell ref="AW15:AW18"/>
    <mergeCell ref="AX15:AX18"/>
    <mergeCell ref="AY15:AY18"/>
    <mergeCell ref="AZ15:AZ18"/>
    <mergeCell ref="BA15:BA18"/>
    <mergeCell ref="BB15:BB18"/>
    <mergeCell ref="AL15:AL18"/>
    <mergeCell ref="AM15:AM18"/>
    <mergeCell ref="AG1:AV1"/>
    <mergeCell ref="BF3:BF6"/>
    <mergeCell ref="O9:P9"/>
    <mergeCell ref="Q9:R9"/>
    <mergeCell ref="S9:T9"/>
    <mergeCell ref="C10:D10"/>
    <mergeCell ref="BA148:BA151"/>
    <mergeCell ref="AH148:AH151"/>
    <mergeCell ref="AI148:AI151"/>
    <mergeCell ref="AJ148:AJ151"/>
    <mergeCell ref="AK148:AK151"/>
    <mergeCell ref="AL148:AL151"/>
    <mergeCell ref="AM148:AM151"/>
    <mergeCell ref="AA15:AA18"/>
    <mergeCell ref="U77:Z77"/>
    <mergeCell ref="U102:Z102"/>
    <mergeCell ref="U127:Z127"/>
    <mergeCell ref="U152:Z152"/>
    <mergeCell ref="BM19:BM22"/>
    <mergeCell ref="BN19:BN22"/>
    <mergeCell ref="BK19:BK22"/>
    <mergeCell ref="BF11:BF14"/>
    <mergeCell ref="BI11:BI14"/>
    <mergeCell ref="AN11:AN14"/>
    <mergeCell ref="AW11:AW14"/>
    <mergeCell ref="AX11:AX14"/>
    <mergeCell ref="AY11:AY14"/>
    <mergeCell ref="AZ11:AZ1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BF28:BF31"/>
    <mergeCell ref="BI28:BI31"/>
    <mergeCell ref="BM28:BM31"/>
    <mergeCell ref="BI32:BI35"/>
    <mergeCell ref="BM32:BM35"/>
    <mergeCell ref="BN32:BN35"/>
    <mergeCell ref="AA40:AA43"/>
    <mergeCell ref="AB40:AB43"/>
    <mergeCell ref="BB53:BB56"/>
    <mergeCell ref="BC53:BC56"/>
    <mergeCell ref="BD53:BD56"/>
    <mergeCell ref="AN15:AN18"/>
    <mergeCell ref="AF15:AF18"/>
    <mergeCell ref="AG15:AG18"/>
    <mergeCell ref="AH15:AH18"/>
    <mergeCell ref="O15:P15"/>
    <mergeCell ref="G21:H21"/>
    <mergeCell ref="I21:J21"/>
    <mergeCell ref="K21:L21"/>
    <mergeCell ref="AA7:AA10"/>
    <mergeCell ref="AB7:AB10"/>
    <mergeCell ref="AC7:AC10"/>
    <mergeCell ref="E10:F10"/>
    <mergeCell ref="G10:H10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C7:BC10"/>
    <mergeCell ref="BD7:BD10"/>
    <mergeCell ref="U2:Z2"/>
    <mergeCell ref="U27:Z27"/>
    <mergeCell ref="U52:Z52"/>
    <mergeCell ref="BE7:BE10"/>
    <mergeCell ref="BF7:BF10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BN140:BN143"/>
    <mergeCell ref="AL144:AL147"/>
    <mergeCell ref="AA144:AA147"/>
    <mergeCell ref="AB144:AB147"/>
    <mergeCell ref="AC144:AC147"/>
    <mergeCell ref="AD144:AD147"/>
    <mergeCell ref="AE144:AE147"/>
    <mergeCell ref="AF144:AF147"/>
    <mergeCell ref="BN153:BN156"/>
    <mergeCell ref="BI144:BI147"/>
    <mergeCell ref="BM144:BM147"/>
    <mergeCell ref="BN144:BN147"/>
    <mergeCell ref="BB144:BB147"/>
    <mergeCell ref="BC144:BC147"/>
    <mergeCell ref="BD144:BD147"/>
    <mergeCell ref="BE144:BE147"/>
    <mergeCell ref="BF144:BF147"/>
    <mergeCell ref="BI148:BI151"/>
    <mergeCell ref="AN148:AN151"/>
    <mergeCell ref="AW148:AW151"/>
    <mergeCell ref="AX148:AX151"/>
    <mergeCell ref="AY148:AY151"/>
    <mergeCell ref="AZ148:AZ15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48:AO51"/>
    <mergeCell ref="AP48:AP51"/>
    <mergeCell ref="AQ48:AQ51"/>
    <mergeCell ref="AR48:AR51"/>
    <mergeCell ref="AS48:AS51"/>
    <mergeCell ref="AT48:AT51"/>
    <mergeCell ref="AU48:AU51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T78:AT81"/>
    <mergeCell ref="AU78:AU81"/>
    <mergeCell ref="AV78:AV81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AH744:AH747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23:AO726"/>
    <mergeCell ref="AP723:AP726"/>
    <mergeCell ref="AQ723:AQ726"/>
    <mergeCell ref="AR723:AR726"/>
    <mergeCell ref="AS723:AS726"/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</mergeCells>
  <phoneticPr fontId="6"/>
  <dataValidations disablePrompts="1" count="1">
    <dataValidation type="list" allowBlank="1" showInputMessage="1" showErrorMessage="1" sqref="AE752:BV776" xr:uid="{00000000-0002-0000-0000-000000000000}">
      <formula1>$BS$3</formula1>
    </dataValidation>
  </dataValidations>
  <printOptions horizontalCentered="1"/>
  <pageMargins left="0.25" right="0.25" top="0.75" bottom="0.75" header="0.3" footer="0.3"/>
  <pageSetup paperSize="9" scale="2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0" man="1"/>
    <brk id="51" max="70" man="1"/>
    <brk id="76" max="70" man="1"/>
    <brk id="101" max="70" man="1"/>
    <brk id="126" max="70" man="1"/>
    <brk id="151" max="70" man="1"/>
    <brk id="176" max="70" man="1"/>
    <brk id="201" max="70" man="1"/>
    <brk id="226" max="70" man="1"/>
    <brk id="251" max="70" man="1"/>
    <brk id="276" max="70" man="1"/>
    <brk id="301" max="70" man="1"/>
    <brk id="326" max="70" man="1"/>
    <brk id="351" max="70" man="1"/>
    <brk id="376" max="70" man="1"/>
    <brk id="401" max="70" man="1"/>
    <brk id="426" max="70" man="1"/>
    <brk id="451" max="70" man="1"/>
    <brk id="476" max="70" man="1"/>
    <brk id="501" max="70" man="1"/>
    <brk id="526" max="70" man="1"/>
    <brk id="551" max="70" man="1"/>
    <brk id="576" max="70" man="1"/>
    <brk id="601" max="70" man="1"/>
    <brk id="626" max="70" man="1"/>
    <brk id="651" max="70" man="1"/>
    <brk id="676" max="70" man="1"/>
    <brk id="701" max="70" man="1"/>
    <brk id="726" max="70" man="1"/>
  </rowBreaks>
  <colBreaks count="3" manualBreakCount="3">
    <brk id="20" max="750" man="1"/>
    <brk id="32" max="1048575" man="1"/>
    <brk id="67" max="1048575" man="1"/>
  </col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C000"/>
  </sheetPr>
  <dimension ref="A1:BV776"/>
  <sheetViews>
    <sheetView view="pageBreakPreview" topLeftCell="AW1" zoomScale="88" zoomScaleNormal="90" zoomScaleSheetLayoutView="88" workbookViewId="0">
      <pane ySplit="1" topLeftCell="X152" activePane="bottomLeft" state="frozen"/>
      <selection pane="bottomLeft" activeCell="Y154" sqref="Y154"/>
      <selection activeCell="AW1" sqref="AW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10" style="3" customWidth="1"/>
    <col min="4" max="4" width="10.7109375" style="3" customWidth="1"/>
    <col min="5" max="7" width="9.5703125" style="3" customWidth="1"/>
    <col min="8" max="8" width="10.28515625" style="3" customWidth="1"/>
    <col min="9" max="10" width="9.5703125" style="2" customWidth="1"/>
    <col min="11" max="11" width="9.140625" style="3" customWidth="1"/>
    <col min="12" max="12" width="10.7109375" style="3" customWidth="1"/>
    <col min="13" max="13" width="9.140625" style="3" customWidth="1"/>
    <col min="14" max="14" width="10.5703125" style="3" customWidth="1"/>
    <col min="15" max="15" width="9.140625" style="3" customWidth="1"/>
    <col min="16" max="16" width="10.140625" style="3" customWidth="1"/>
    <col min="17" max="20" width="9.140625" style="3" customWidth="1"/>
    <col min="21" max="25" width="17.42578125" style="13" customWidth="1"/>
    <col min="26" max="26" width="20.42578125" style="3" customWidth="1"/>
    <col min="27" max="64" width="9" style="3" customWidth="1"/>
    <col min="65" max="16384" width="9" style="3"/>
  </cols>
  <sheetData>
    <row r="1" spans="1:74" ht="30" customHeight="1">
      <c r="A1" s="1129">
        <v>46143</v>
      </c>
      <c r="B1" s="1130"/>
      <c r="C1" s="980" t="s">
        <v>0</v>
      </c>
      <c r="D1" s="1126"/>
      <c r="E1" s="1126" t="s">
        <v>1</v>
      </c>
      <c r="F1" s="1126"/>
      <c r="G1" s="1126" t="s">
        <v>2</v>
      </c>
      <c r="H1" s="1126"/>
      <c r="I1" s="1126" t="s">
        <v>3</v>
      </c>
      <c r="J1" s="1126"/>
      <c r="K1" s="1126" t="s">
        <v>4</v>
      </c>
      <c r="L1" s="1131"/>
      <c r="M1" s="1121" t="s">
        <v>5</v>
      </c>
      <c r="N1" s="979"/>
      <c r="O1" s="1122" t="s">
        <v>6</v>
      </c>
      <c r="P1" s="981"/>
      <c r="Q1" s="1123" t="s">
        <v>7</v>
      </c>
      <c r="R1" s="1124"/>
      <c r="S1" s="1125" t="s">
        <v>8</v>
      </c>
      <c r="T1" s="1126"/>
      <c r="U1" s="1">
        <f>A1</f>
        <v>46143</v>
      </c>
      <c r="V1" s="1127" t="s">
        <v>9</v>
      </c>
      <c r="W1" s="1127"/>
      <c r="X1" s="1127"/>
      <c r="Y1" s="1128"/>
      <c r="Z1" s="2"/>
      <c r="AA1" s="980" t="s">
        <v>10</v>
      </c>
      <c r="AB1" s="980"/>
      <c r="AC1" s="980"/>
      <c r="AD1" s="980"/>
      <c r="AE1" s="980"/>
      <c r="AF1" s="980"/>
      <c r="AG1" s="979" t="s">
        <v>11</v>
      </c>
      <c r="AH1" s="981"/>
      <c r="AI1" s="981"/>
      <c r="AJ1" s="981"/>
      <c r="AK1" s="981"/>
      <c r="AL1" s="981"/>
      <c r="AM1" s="981"/>
      <c r="AN1" s="981"/>
      <c r="AO1" s="981"/>
      <c r="AP1" s="981"/>
      <c r="AQ1" s="981"/>
      <c r="AR1" s="981"/>
      <c r="AS1" s="981"/>
      <c r="AT1" s="981"/>
      <c r="AU1" s="981"/>
      <c r="AV1" s="980"/>
      <c r="AW1" s="979" t="s">
        <v>12</v>
      </c>
      <c r="AX1" s="981"/>
      <c r="AY1" s="981"/>
      <c r="AZ1" s="981"/>
      <c r="BA1" s="981"/>
      <c r="BB1" s="981"/>
      <c r="BC1" s="981"/>
      <c r="BD1" s="981"/>
      <c r="BE1" s="981"/>
      <c r="BF1" s="981"/>
      <c r="BG1" s="981"/>
      <c r="BH1" s="980"/>
      <c r="BI1" s="1126" t="s">
        <v>13</v>
      </c>
      <c r="BJ1" s="1126"/>
      <c r="BK1" s="1126"/>
      <c r="BL1" s="1126"/>
      <c r="BM1" s="1126"/>
      <c r="BN1" s="979" t="s">
        <v>14</v>
      </c>
      <c r="BO1" s="980"/>
      <c r="BP1" s="1132" t="s">
        <v>15</v>
      </c>
      <c r="BQ1" s="1132"/>
      <c r="BR1" s="1132"/>
      <c r="BS1" s="1132"/>
      <c r="BT1" s="1132"/>
      <c r="BU1" s="1132"/>
      <c r="BV1" s="1132"/>
    </row>
    <row r="2" spans="1:74" ht="18">
      <c r="A2" s="4"/>
      <c r="B2" s="5"/>
      <c r="C2" s="1035">
        <f>A1</f>
        <v>46143</v>
      </c>
      <c r="D2" s="1035"/>
      <c r="E2" s="1035"/>
      <c r="F2" s="1035"/>
      <c r="G2" s="1035"/>
      <c r="H2" s="1035"/>
      <c r="I2" s="1035"/>
      <c r="J2" s="1035"/>
      <c r="K2" s="1035"/>
      <c r="L2" s="1035"/>
      <c r="M2" s="1035"/>
      <c r="N2" s="1035"/>
      <c r="O2" s="1035"/>
      <c r="P2" s="1035"/>
      <c r="Q2" s="1035"/>
      <c r="R2" s="1035"/>
      <c r="S2" s="1035"/>
      <c r="T2" s="1035"/>
      <c r="U2" s="1055">
        <f>C2</f>
        <v>46143</v>
      </c>
      <c r="V2" s="1056"/>
      <c r="W2" s="1056"/>
      <c r="X2" s="1056"/>
      <c r="Y2" s="1056"/>
      <c r="Z2" s="1057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1000" t="s">
        <v>52</v>
      </c>
      <c r="B3" s="11" t="s">
        <v>53</v>
      </c>
      <c r="C3" s="1109" t="str">
        <f>VLOOKUP($C2,'2026年度(1年前期)'!$B$5:$N$208,COLUMN('2026年度(1年前期)'!$C$5),0)&amp;""</f>
        <v>人体の構造と機能Ⅱ
(桑名先生②)</v>
      </c>
      <c r="D3" s="1069"/>
      <c r="E3" s="1068" t="str">
        <f>VLOOKUP($C2,'2026年度(2年前期)'!$B$5:$N$208,COLUMN('2026年度(2年前期)'!$C$5),0)&amp;""</f>
        <v>マスコミュニケーション論</v>
      </c>
      <c r="F3" s="1069"/>
      <c r="G3" s="1018" t="str">
        <f>VLOOKUP($C2,'2026年度(3年前期)'!$B$5:$N$208,COLUMN('2026年度(3年前期)'!$C$5),0)&amp;""</f>
        <v>看護と安全</v>
      </c>
      <c r="H3" s="1012"/>
      <c r="I3" s="1018" t="str">
        <f>VLOOKUP($C2,'2026年度(4年前期)'!$B$5:$N$208,COLUMN('2026年度(4年前期)'!$C$5),0)&amp;""</f>
        <v>高度先駆的医療看護Ⅰ(がん看護)</v>
      </c>
      <c r="J3" s="1012"/>
      <c r="K3" s="997" t="str">
        <f>VLOOKUP($C2,'2026年度(助産前期)'!$B$5:$N$208,COLUMN('2026年度(助産前期)'!$C$5),0)&amp;""</f>
        <v/>
      </c>
      <c r="L3" s="1029"/>
      <c r="M3" s="1036" t="str">
        <f>VLOOKUP($C2,'2026年度(M1前期)'!$B$5:$N$208,COLUMN('2026年度(M1前期)'!$C$5),0)&amp;""</f>
        <v>政策医療看護学特論Ⅰ</v>
      </c>
      <c r="N3" s="1029"/>
      <c r="O3" s="1018" t="str">
        <f>VLOOKUP($C2,'2026年度(M2前期)'!$B$5:$N$208,COLUMN('2026年度(M2前期)'!$C$5),0)&amp;""</f>
        <v>看護情報・管理学演習A-Ⅱ
感染管理看護学演習A-Ⅱ</v>
      </c>
      <c r="P3" s="1012"/>
      <c r="Q3" s="1018" t="str">
        <f>VLOOKUP($C2,'2026年度(D1前期)'!$B$5:$N$208,COLUMN('2026年度(D1前期)'!$C$5),0)&amp;""</f>
        <v>精神看護学特論Ｂ</v>
      </c>
      <c r="R3" s="1012"/>
      <c r="S3" s="997" t="str">
        <f>VLOOKUP($C2,'2026年度(D23前期)'!$B$5:$N$208,COLUMN('2026年度(D23前期)'!$C$5),0)&amp;""</f>
        <v>特別研究</v>
      </c>
      <c r="T3" s="1012"/>
      <c r="U3" s="12"/>
      <c r="W3" s="852" t="s">
        <v>362</v>
      </c>
      <c r="Z3" s="999" t="str">
        <f>A3</f>
        <v xml:space="preserve">１時限（09：20～10：50） </v>
      </c>
      <c r="AA3" s="985" t="s">
        <v>413</v>
      </c>
      <c r="AB3" s="985"/>
      <c r="AC3" s="985"/>
      <c r="AD3" s="985"/>
      <c r="AE3" s="985"/>
      <c r="AF3" s="985"/>
      <c r="AG3" s="985" t="s">
        <v>289</v>
      </c>
      <c r="AH3" s="985"/>
      <c r="AI3" s="985"/>
      <c r="AJ3" s="985"/>
      <c r="AK3" s="985"/>
      <c r="AL3" s="985"/>
      <c r="AM3" s="985"/>
      <c r="AN3" s="985"/>
      <c r="AO3" s="985"/>
      <c r="AP3" s="985"/>
      <c r="AQ3" s="985"/>
      <c r="AR3" s="985"/>
      <c r="AS3" s="985"/>
      <c r="AT3" s="985"/>
      <c r="AU3" s="985"/>
      <c r="AV3" s="985" t="s">
        <v>134</v>
      </c>
      <c r="AW3" s="985" t="s">
        <v>236</v>
      </c>
      <c r="AX3" s="985"/>
      <c r="AY3" s="985"/>
      <c r="AZ3" s="985"/>
      <c r="BA3" s="985" t="s">
        <v>414</v>
      </c>
      <c r="BB3" s="985"/>
      <c r="BC3" s="985"/>
      <c r="BD3" s="985"/>
      <c r="BE3" s="985"/>
      <c r="BF3" s="985"/>
      <c r="BG3" s="985"/>
      <c r="BH3" s="985"/>
      <c r="BI3" s="985"/>
      <c r="BJ3" s="985"/>
      <c r="BK3" s="985"/>
      <c r="BL3" s="985"/>
      <c r="BM3" s="985"/>
      <c r="BN3" s="985" t="s">
        <v>274</v>
      </c>
      <c r="BO3" s="985"/>
      <c r="BP3" s="985"/>
      <c r="BQ3" s="985"/>
      <c r="BR3" s="985"/>
      <c r="BS3" s="985"/>
      <c r="BT3" s="985"/>
      <c r="BU3" s="985"/>
      <c r="BV3" s="985"/>
    </row>
    <row r="4" spans="1:74" ht="12.95" customHeight="1">
      <c r="A4" s="1000"/>
      <c r="B4" s="14" t="s">
        <v>58</v>
      </c>
      <c r="C4" s="1108" t="str">
        <f>IFERROR(VLOOKUP(C3,科目・教員!$A$1:$B$355,2,0),"")</f>
        <v/>
      </c>
      <c r="D4" s="1067"/>
      <c r="E4" s="1066" t="str">
        <f>IFERROR(VLOOKUP(E3,科目・教員!$A$1:$B$355,2,0),"")</f>
        <v>飯野　勝己</v>
      </c>
      <c r="F4" s="1067"/>
      <c r="G4" s="1025" t="str">
        <f>IFERROR(VLOOKUP(G3,科目・教員!$A$1:$B$355,2,0),"")</f>
        <v>小澤　三枝子</v>
      </c>
      <c r="H4" s="1013"/>
      <c r="I4" s="1025" t="str">
        <f>IFERROR(VLOOKUP(I3,科目・教員!$A$1:$B$355,2,0),"")</f>
        <v>清水　陽一</v>
      </c>
      <c r="J4" s="1013"/>
      <c r="K4" s="993" t="str">
        <f>IFERROR(VLOOKUP(K3,科目・教員!$A$1:$B$355,2,0),"")</f>
        <v/>
      </c>
      <c r="L4" s="1026"/>
      <c r="M4" s="1032" t="str">
        <f>IFERROR(VLOOKUP(M3,科目・教員!$A$1:$B$355,2,0),"")</f>
        <v>綿貫　成明</v>
      </c>
      <c r="N4" s="1013"/>
      <c r="O4" s="1025" t="str">
        <f>IFERROR(VLOOKUP(O3,科目・教員!$A$1:$B$355,2,0),"")</f>
        <v/>
      </c>
      <c r="P4" s="1013"/>
      <c r="Q4" s="1025" t="str">
        <f>IFERROR(VLOOKUP(Q3,科目・教員!$A$1:$B$355,2,0),"")</f>
        <v/>
      </c>
      <c r="R4" s="1013"/>
      <c r="S4" s="993" t="str">
        <f>IFERROR(VLOOKUP(S3,科目・教員!$A$1:$B$355,2,0),"")</f>
        <v/>
      </c>
      <c r="T4" s="1013"/>
      <c r="U4" s="12"/>
      <c r="W4" s="852" t="s">
        <v>364</v>
      </c>
      <c r="Z4" s="1000"/>
      <c r="AA4" s="986"/>
      <c r="AB4" s="986"/>
      <c r="AC4" s="986"/>
      <c r="AD4" s="986"/>
      <c r="AE4" s="986"/>
      <c r="AF4" s="986"/>
      <c r="AG4" s="986"/>
      <c r="AH4" s="986"/>
      <c r="AI4" s="986"/>
      <c r="AJ4" s="986"/>
      <c r="AK4" s="986"/>
      <c r="AL4" s="986"/>
      <c r="AM4" s="986"/>
      <c r="AN4" s="986"/>
      <c r="AO4" s="986"/>
      <c r="AP4" s="986"/>
      <c r="AQ4" s="986"/>
      <c r="AR4" s="986"/>
      <c r="AS4" s="986"/>
      <c r="AT4" s="986"/>
      <c r="AU4" s="986"/>
      <c r="AV4" s="974"/>
      <c r="AW4" s="986"/>
      <c r="AX4" s="986"/>
      <c r="AY4" s="986"/>
      <c r="AZ4" s="986"/>
      <c r="BA4" s="986"/>
      <c r="BB4" s="986"/>
      <c r="BC4" s="986"/>
      <c r="BD4" s="986"/>
      <c r="BE4" s="986"/>
      <c r="BF4" s="986"/>
      <c r="BG4" s="986"/>
      <c r="BH4" s="986"/>
      <c r="BI4" s="986"/>
      <c r="BJ4" s="986"/>
      <c r="BK4" s="986"/>
      <c r="BL4" s="986"/>
      <c r="BM4" s="986"/>
      <c r="BN4" s="986"/>
      <c r="BO4" s="986"/>
      <c r="BP4" s="986"/>
      <c r="BQ4" s="986"/>
      <c r="BR4" s="986"/>
      <c r="BS4" s="986"/>
      <c r="BT4" s="986"/>
      <c r="BU4" s="986"/>
      <c r="BV4" s="986"/>
    </row>
    <row r="5" spans="1:74" ht="12.95" customHeight="1">
      <c r="A5" s="1000"/>
      <c r="B5" s="14" t="s">
        <v>69</v>
      </c>
      <c r="C5" s="1108" t="str">
        <f>VLOOKUP($C2,'2026年度(1年前期)'!$B$5:$N$208,COLUMN('2026年度(1年前期)'!$C$5)+1,0)&amp;""</f>
        <v>101</v>
      </c>
      <c r="D5" s="1067"/>
      <c r="E5" s="1066" t="str">
        <f>VLOOKUP($C2,'2026年度(2年前期)'!$B$5:$N$208,COLUMN('2026年度(2年前期)'!$C$5)+1,0)&amp;""</f>
        <v>201</v>
      </c>
      <c r="F5" s="1067"/>
      <c r="G5" s="1025" t="str">
        <f>VLOOKUP($C2,'2026年度(3年前期)'!$B$5:$N$208,COLUMN('2026年度(3年前期)'!$C$5)+1,0)&amp;""</f>
        <v>301</v>
      </c>
      <c r="H5" s="1013"/>
      <c r="I5" s="1025" t="str">
        <f>VLOOKUP($C2,'2026年度(4年前期)'!$B$5:$N$208,COLUMN('2026年度(4年前期)'!$C$5)+1,0)&amp;""</f>
        <v>大講義室</v>
      </c>
      <c r="J5" s="1013"/>
      <c r="K5" s="993" t="str">
        <f>VLOOKUP($C2,'2026年度(助産前期)'!$B$5:$N$208,COLUMN('2026年度(助産前期)'!$C$5)+1,0)&amp;""</f>
        <v/>
      </c>
      <c r="L5" s="1026"/>
      <c r="M5" s="1032" t="str">
        <f>VLOOKUP($C2,'2026年度(M1前期)'!$B$5:$N$208,COLUMN('2026年度(M1前期)'!C$5)+1,0)&amp;""</f>
        <v>臨床講義室1</v>
      </c>
      <c r="N5" s="1013"/>
      <c r="O5" s="1025" t="str">
        <f>VLOOKUP($C2,'2026年度(M2前期)'!$B$5:$N$208,COLUMN('2026年度(M2前期)'!$C$5)+1,0)&amp;""</f>
        <v/>
      </c>
      <c r="P5" s="1013"/>
      <c r="Q5" s="1025" t="str">
        <f>VLOOKUP($C2,'2026年度(D1前期)'!$B$5:$N$208,COLUMN('2026年度(D1前期)'!$C$5)+1,0)&amp;""</f>
        <v/>
      </c>
      <c r="R5" s="1013"/>
      <c r="S5" s="993" t="str">
        <f>VLOOKUP($C2,'2026年度(D23前期)'!$B$5:$N$208,COLUMN('2026年度(D23前期)'!$C$5)+1,0)&amp;""</f>
        <v/>
      </c>
      <c r="T5" s="1013"/>
      <c r="U5" s="12"/>
      <c r="W5" s="852" t="s">
        <v>150</v>
      </c>
      <c r="Z5" s="1000"/>
      <c r="AA5" s="986"/>
      <c r="AB5" s="986"/>
      <c r="AC5" s="986"/>
      <c r="AD5" s="986"/>
      <c r="AE5" s="986"/>
      <c r="AF5" s="986"/>
      <c r="AG5" s="986"/>
      <c r="AH5" s="986"/>
      <c r="AI5" s="986"/>
      <c r="AJ5" s="986"/>
      <c r="AK5" s="986"/>
      <c r="AL5" s="986"/>
      <c r="AM5" s="986"/>
      <c r="AN5" s="986"/>
      <c r="AO5" s="986"/>
      <c r="AP5" s="986"/>
      <c r="AQ5" s="986"/>
      <c r="AR5" s="986"/>
      <c r="AS5" s="986"/>
      <c r="AT5" s="986"/>
      <c r="AU5" s="986"/>
      <c r="AV5" s="974"/>
      <c r="AW5" s="986"/>
      <c r="AX5" s="986"/>
      <c r="AY5" s="986"/>
      <c r="AZ5" s="986"/>
      <c r="BA5" s="986"/>
      <c r="BB5" s="986"/>
      <c r="BC5" s="986"/>
      <c r="BD5" s="986"/>
      <c r="BE5" s="986"/>
      <c r="BF5" s="986"/>
      <c r="BG5" s="986"/>
      <c r="BH5" s="986"/>
      <c r="BI5" s="986"/>
      <c r="BJ5" s="986"/>
      <c r="BK5" s="986"/>
      <c r="BL5" s="986"/>
      <c r="BM5" s="986"/>
      <c r="BN5" s="986"/>
      <c r="BO5" s="986"/>
      <c r="BP5" s="986"/>
      <c r="BQ5" s="986"/>
      <c r="BR5" s="986"/>
      <c r="BS5" s="986"/>
      <c r="BT5" s="986"/>
      <c r="BU5" s="986"/>
      <c r="BV5" s="986"/>
    </row>
    <row r="6" spans="1:74">
      <c r="A6" s="1001"/>
      <c r="B6" s="15" t="s">
        <v>63</v>
      </c>
      <c r="C6" s="1090" t="s">
        <v>298</v>
      </c>
      <c r="D6" s="1091"/>
      <c r="E6" s="1071" t="s">
        <v>184</v>
      </c>
      <c r="F6" s="1072"/>
      <c r="G6" s="988"/>
      <c r="H6" s="1031"/>
      <c r="I6" s="988"/>
      <c r="J6" s="1031"/>
      <c r="K6" s="990"/>
      <c r="L6" s="1034"/>
      <c r="M6" s="1030"/>
      <c r="N6" s="1031"/>
      <c r="O6" s="988"/>
      <c r="P6" s="1031"/>
      <c r="Q6" s="988"/>
      <c r="R6" s="1031"/>
      <c r="S6" s="990"/>
      <c r="T6" s="1031"/>
      <c r="U6" s="12"/>
      <c r="W6" s="852" t="s">
        <v>365</v>
      </c>
      <c r="Z6" s="1001"/>
      <c r="AA6" s="987"/>
      <c r="AB6" s="987"/>
      <c r="AC6" s="987"/>
      <c r="AD6" s="987"/>
      <c r="AE6" s="987"/>
      <c r="AF6" s="987"/>
      <c r="AG6" s="987"/>
      <c r="AH6" s="987"/>
      <c r="AI6" s="987"/>
      <c r="AJ6" s="987"/>
      <c r="AK6" s="987"/>
      <c r="AL6" s="987"/>
      <c r="AM6" s="987"/>
      <c r="AN6" s="987"/>
      <c r="AO6" s="987"/>
      <c r="AP6" s="987"/>
      <c r="AQ6" s="987"/>
      <c r="AR6" s="987"/>
      <c r="AS6" s="987"/>
      <c r="AT6" s="987"/>
      <c r="AU6" s="987"/>
      <c r="AV6" s="975"/>
      <c r="AW6" s="987"/>
      <c r="AX6" s="987"/>
      <c r="AY6" s="987"/>
      <c r="AZ6" s="987"/>
      <c r="BA6" s="987"/>
      <c r="BB6" s="987"/>
      <c r="BC6" s="987"/>
      <c r="BD6" s="987"/>
      <c r="BE6" s="987"/>
      <c r="BF6" s="987"/>
      <c r="BG6" s="987"/>
      <c r="BH6" s="987"/>
      <c r="BI6" s="987"/>
      <c r="BJ6" s="987"/>
      <c r="BK6" s="987"/>
      <c r="BL6" s="987"/>
      <c r="BM6" s="987"/>
      <c r="BN6" s="987"/>
      <c r="BO6" s="987"/>
      <c r="BP6" s="987"/>
      <c r="BQ6" s="987"/>
      <c r="BR6" s="987"/>
      <c r="BS6" s="987"/>
      <c r="BT6" s="987"/>
      <c r="BU6" s="987"/>
      <c r="BV6" s="987"/>
    </row>
    <row r="7" spans="1:74" ht="12.95" customHeight="1">
      <c r="A7" s="1000" t="s">
        <v>65</v>
      </c>
      <c r="B7" s="14" t="s">
        <v>53</v>
      </c>
      <c r="C7" s="1011" t="str">
        <f>VLOOKUP($C2,'2026年度(1年前期)'!$B$5:$N$208,COLUMN('2026年度(1年前期)'!$E$5),0)&amp;""</f>
        <v>疫学･保健統計学Ⅰ</v>
      </c>
      <c r="D7" s="1012"/>
      <c r="E7" s="1018" t="str">
        <f>VLOOKUP($C2,'2026年度(2年前期)'!$B$5:$N$208,COLUMN('2026年度(2年前期)'!$E$5),0)&amp;""</f>
        <v>保健･医療･福祉システム</v>
      </c>
      <c r="F7" s="1012"/>
      <c r="G7" s="1018" t="str">
        <f>VLOOKUP($C2,'2026年度(3年前期)'!$B$5:$N$208,COLUMN('2026年度(3年前期)'!$E$5),0)&amp;""</f>
        <v>看護教育論</v>
      </c>
      <c r="H7" s="1012"/>
      <c r="I7" s="1018" t="str">
        <f>VLOOKUP($C2,'2026年度(4年前期)'!$B$5:$N$208,COLUMN('2026年度(4年前期)'!$E$5),0)&amp;""</f>
        <v>感染症看護論</v>
      </c>
      <c r="J7" s="1012"/>
      <c r="K7" s="997" t="str">
        <f>VLOOKUP($C2,'2026年度(助産前期)'!$B$5:$N$208,COLUMN('2026年度(助産前期)'!$E$5),0)&amp;""</f>
        <v/>
      </c>
      <c r="L7" s="1029"/>
      <c r="M7" s="1011" t="str">
        <f>VLOOKUP($C2,'2026年度(M1前期)'!$B$5:$N$208,COLUMN('2026年度(M1前期)'!$E$5),0)&amp;""</f>
        <v>政策医療看護学特論Ⅰ</v>
      </c>
      <c r="N7" s="1012"/>
      <c r="O7" s="997" t="str">
        <f>VLOOKUP($C2,'2026年度(M2前期)'!$B$5:$N$208,COLUMN('2026年度(M2前期)'!$E$5),0)&amp;""</f>
        <v>看護情報・管理学演習A-Ⅱ
感染管理看護学演習A-Ⅱ</v>
      </c>
      <c r="P7" s="1012"/>
      <c r="Q7" s="997" t="str">
        <f>VLOOKUP($C2,'2026年度(D1前期)'!$B$5:$N$208,COLUMN('2026年度(D1前期)'!$E$5),0)&amp;""</f>
        <v>精神看護学特論Ｂ</v>
      </c>
      <c r="R7" s="1012"/>
      <c r="S7" s="997" t="str">
        <f>VLOOKUP($C2,'2026年度(D23前期)'!$B$5:$N$208,COLUMN('2026年度(D23前期)'!$E$5),0)&amp;""</f>
        <v>特別研究</v>
      </c>
      <c r="T7" s="1012"/>
      <c r="Z7" s="1000" t="str">
        <f>A7</f>
        <v>２時限（11：00～12：30）</v>
      </c>
      <c r="AA7" s="985" t="s">
        <v>415</v>
      </c>
      <c r="AB7" s="985"/>
      <c r="AC7" s="985"/>
      <c r="AD7" s="985"/>
      <c r="AE7" s="985"/>
      <c r="AF7" s="985"/>
      <c r="AG7" s="985" t="s">
        <v>108</v>
      </c>
      <c r="AH7" s="985"/>
      <c r="AI7" s="985"/>
      <c r="AJ7" s="985"/>
      <c r="AK7" s="985"/>
      <c r="AL7" s="985"/>
      <c r="AM7" s="985"/>
      <c r="AN7" s="985"/>
      <c r="AO7" s="985"/>
      <c r="AP7" s="985"/>
      <c r="AQ7" s="985"/>
      <c r="AR7" s="985"/>
      <c r="AS7" s="985"/>
      <c r="AT7" s="985"/>
      <c r="AU7" s="985"/>
      <c r="AV7" s="985" t="s">
        <v>134</v>
      </c>
      <c r="AW7" s="985" t="s">
        <v>183</v>
      </c>
      <c r="AX7" s="985"/>
      <c r="AY7" s="985"/>
      <c r="AZ7" s="985"/>
      <c r="BA7" s="985" t="s">
        <v>414</v>
      </c>
      <c r="BB7" s="985"/>
      <c r="BC7" s="985"/>
      <c r="BD7" s="985"/>
      <c r="BE7" s="985"/>
      <c r="BF7" s="985"/>
      <c r="BG7" s="985"/>
      <c r="BH7" s="985"/>
      <c r="BI7" s="985"/>
      <c r="BJ7" s="985"/>
      <c r="BK7" s="985"/>
      <c r="BL7" s="985"/>
      <c r="BM7" s="985"/>
      <c r="BN7" s="985" t="s">
        <v>302</v>
      </c>
      <c r="BO7" s="985"/>
      <c r="BP7" s="985"/>
      <c r="BQ7" s="985"/>
      <c r="BR7" s="985"/>
      <c r="BS7" s="985"/>
      <c r="BT7" s="985"/>
      <c r="BU7" s="985"/>
      <c r="BV7" s="985"/>
    </row>
    <row r="8" spans="1:74" ht="12.95" customHeight="1">
      <c r="A8" s="1000"/>
      <c r="B8" s="14" t="s">
        <v>58</v>
      </c>
      <c r="C8" s="1014" t="str">
        <f>IFERROR(VLOOKUP(C7,科目・教員!$A$1:$B$355,2,0),"")</f>
        <v>柏木　公一</v>
      </c>
      <c r="D8" s="1013"/>
      <c r="E8" s="1025" t="str">
        <f>IFERROR(VLOOKUP(E7,科目・教員!$A$1:$B$355,2,0),"")</f>
        <v>渡辺　幹司</v>
      </c>
      <c r="F8" s="1013"/>
      <c r="G8" s="1025" t="str">
        <f>IFERROR(VLOOKUP(G7,科目・教員!$A$1:$B$355,2,0),"")</f>
        <v>亀岡　智美</v>
      </c>
      <c r="H8" s="1013"/>
      <c r="I8" s="1025" t="str">
        <f>IFERROR(VLOOKUP(I7,科目・教員!$A$1:$B$355,2,0),"")</f>
        <v>西岡　みどり</v>
      </c>
      <c r="J8" s="1013"/>
      <c r="K8" s="993" t="str">
        <f>IFERROR(VLOOKUP(K7,科目・教員!$A$1:$B$355,2,0),"")</f>
        <v/>
      </c>
      <c r="L8" s="1026"/>
      <c r="M8" s="1014" t="str">
        <f>IFERROR(VLOOKUP(M7,科目・教員!$A$1:$B$355,2,0),"")</f>
        <v>綿貫　成明</v>
      </c>
      <c r="N8" s="1013"/>
      <c r="O8" s="993" t="str">
        <f>IFERROR(VLOOKUP(O7,科目・教員!$A$1:$B$355,2,0),"")</f>
        <v/>
      </c>
      <c r="P8" s="1013"/>
      <c r="Q8" s="993" t="str">
        <f>IFERROR(VLOOKUP(Q7,科目・教員!$A$1:$B$355,2,0),"")</f>
        <v/>
      </c>
      <c r="R8" s="1013"/>
      <c r="S8" s="993" t="str">
        <f>IFERROR(VLOOKUP(S7,科目・教員!$A$1:$B$355,2,0),"")</f>
        <v/>
      </c>
      <c r="T8" s="1013"/>
      <c r="Z8" s="1000"/>
      <c r="AA8" s="986"/>
      <c r="AB8" s="986"/>
      <c r="AC8" s="986"/>
      <c r="AD8" s="986"/>
      <c r="AE8" s="986"/>
      <c r="AF8" s="986"/>
      <c r="AG8" s="986"/>
      <c r="AH8" s="986"/>
      <c r="AI8" s="986"/>
      <c r="AJ8" s="986"/>
      <c r="AK8" s="986"/>
      <c r="AL8" s="986"/>
      <c r="AM8" s="986"/>
      <c r="AN8" s="986"/>
      <c r="AO8" s="986"/>
      <c r="AP8" s="986"/>
      <c r="AQ8" s="986"/>
      <c r="AR8" s="986"/>
      <c r="AS8" s="986"/>
      <c r="AT8" s="986"/>
      <c r="AU8" s="986"/>
      <c r="AV8" s="986"/>
      <c r="AW8" s="986"/>
      <c r="AX8" s="986"/>
      <c r="AY8" s="986"/>
      <c r="AZ8" s="986"/>
      <c r="BA8" s="986"/>
      <c r="BB8" s="986"/>
      <c r="BC8" s="986"/>
      <c r="BD8" s="986"/>
      <c r="BE8" s="986"/>
      <c r="BF8" s="986"/>
      <c r="BG8" s="986"/>
      <c r="BH8" s="986"/>
      <c r="BI8" s="986"/>
      <c r="BJ8" s="986"/>
      <c r="BK8" s="986"/>
      <c r="BL8" s="986"/>
      <c r="BM8" s="986"/>
      <c r="BN8" s="986"/>
      <c r="BO8" s="986"/>
      <c r="BP8" s="986"/>
      <c r="BQ8" s="986"/>
      <c r="BR8" s="986"/>
      <c r="BS8" s="986"/>
      <c r="BT8" s="986"/>
      <c r="BU8" s="986"/>
      <c r="BV8" s="986"/>
    </row>
    <row r="9" spans="1:74" ht="12.95" customHeight="1">
      <c r="A9" s="1000"/>
      <c r="B9" s="14" t="s">
        <v>69</v>
      </c>
      <c r="C9" s="1014" t="str">
        <f>VLOOKUP($C2,'2026年度(1年前期)'!$B$5:$N$208,COLUMN('2026年度(1年前期)'!$E$5)+1,0)&amp;""</f>
        <v>101</v>
      </c>
      <c r="D9" s="1013"/>
      <c r="E9" s="1025" t="str">
        <f>VLOOKUP($C2,'2026年度(2年前期)'!$B$5:$N$208,COLUMN('2026年度(2年前期)'!$E$5)+1,0)&amp;""</f>
        <v>201</v>
      </c>
      <c r="F9" s="1013"/>
      <c r="G9" s="1025" t="str">
        <f>VLOOKUP($C2,'2026年度(3年前期)'!$B$5:$N$208,COLUMN('2026年度(3年前期)'!$E$5)+1,0)&amp;""</f>
        <v>301</v>
      </c>
      <c r="H9" s="1013"/>
      <c r="I9" s="1025" t="str">
        <f>VLOOKUP($C2,'2026年度(4年前期)'!$B$5:$N$208,COLUMN('2026年度(4年前期)'!$E$5)+1,0)&amp;""</f>
        <v>大講義室</v>
      </c>
      <c r="J9" s="1013"/>
      <c r="K9" s="993" t="str">
        <f>VLOOKUP($C2,'2026年度(助産前期)'!$B$5:$N$208,COLUMN('2026年度(助産前期)'!$E$5)+1,0)&amp;""</f>
        <v/>
      </c>
      <c r="L9" s="1026"/>
      <c r="M9" s="1014" t="str">
        <f>VLOOKUP($C2,'2026年度(M1前期)'!$B$5:$N$208,COLUMN('2026年度(M1前期)'!$E$5)+1,0)&amp;""</f>
        <v>臨床講義室1</v>
      </c>
      <c r="N9" s="1013"/>
      <c r="O9" s="993" t="str">
        <f>VLOOKUP($C2,'2026年度(M2前期)'!$B$5:$N$208,COLUMN('2026年度(M2前期)'!$E$5)+1,0)&amp;""</f>
        <v/>
      </c>
      <c r="P9" s="1013"/>
      <c r="Q9" s="993" t="str">
        <f>VLOOKUP($C2,'2026年度(D1前期)'!$B$5:$N$208,COLUMN('2026年度(D1前期)'!$E$5)+1,0)&amp;""</f>
        <v/>
      </c>
      <c r="R9" s="1013"/>
      <c r="S9" s="993" t="str">
        <f>VLOOKUP($C2,'2026年度(D23前期)'!$B$5:$N$208,COLUMN('2026年度(D23前期)'!$E$5)+1,0)&amp;""</f>
        <v/>
      </c>
      <c r="T9" s="1013"/>
      <c r="Z9" s="1000"/>
      <c r="AA9" s="986"/>
      <c r="AB9" s="986"/>
      <c r="AC9" s="986"/>
      <c r="AD9" s="986"/>
      <c r="AE9" s="986"/>
      <c r="AF9" s="986"/>
      <c r="AG9" s="986"/>
      <c r="AH9" s="986"/>
      <c r="AI9" s="986"/>
      <c r="AJ9" s="986"/>
      <c r="AK9" s="986"/>
      <c r="AL9" s="986"/>
      <c r="AM9" s="986"/>
      <c r="AN9" s="986"/>
      <c r="AO9" s="986"/>
      <c r="AP9" s="986"/>
      <c r="AQ9" s="986"/>
      <c r="AR9" s="986"/>
      <c r="AS9" s="986"/>
      <c r="AT9" s="986"/>
      <c r="AU9" s="986"/>
      <c r="AV9" s="986"/>
      <c r="AW9" s="986"/>
      <c r="AX9" s="986"/>
      <c r="AY9" s="986"/>
      <c r="AZ9" s="986"/>
      <c r="BA9" s="986"/>
      <c r="BB9" s="986"/>
      <c r="BC9" s="986"/>
      <c r="BD9" s="986"/>
      <c r="BE9" s="986"/>
      <c r="BF9" s="986"/>
      <c r="BG9" s="986"/>
      <c r="BH9" s="986"/>
      <c r="BI9" s="986"/>
      <c r="BJ9" s="986"/>
      <c r="BK9" s="986"/>
      <c r="BL9" s="986"/>
      <c r="BM9" s="986"/>
      <c r="BN9" s="986"/>
      <c r="BO9" s="986"/>
      <c r="BP9" s="986"/>
      <c r="BQ9" s="986"/>
      <c r="BR9" s="986"/>
      <c r="BS9" s="986"/>
      <c r="BT9" s="986"/>
      <c r="BU9" s="986"/>
      <c r="BV9" s="986"/>
    </row>
    <row r="10" spans="1:74" ht="12.95" customHeight="1">
      <c r="A10" s="1017"/>
      <c r="B10" s="15" t="s">
        <v>63</v>
      </c>
      <c r="C10" s="1007"/>
      <c r="D10" s="1049"/>
      <c r="E10" s="1047"/>
      <c r="F10" s="1008"/>
      <c r="G10" s="988"/>
      <c r="H10" s="989"/>
      <c r="I10" s="988"/>
      <c r="J10" s="989"/>
      <c r="K10" s="990"/>
      <c r="L10" s="990"/>
      <c r="M10" s="991"/>
      <c r="N10" s="989"/>
      <c r="O10" s="990"/>
      <c r="P10" s="989"/>
      <c r="Q10" s="990"/>
      <c r="R10" s="989"/>
      <c r="S10" s="990"/>
      <c r="T10" s="990"/>
      <c r="U10" s="674"/>
      <c r="Z10" s="1001"/>
      <c r="AA10" s="987"/>
      <c r="AB10" s="987"/>
      <c r="AC10" s="987"/>
      <c r="AD10" s="987"/>
      <c r="AE10" s="987"/>
      <c r="AF10" s="987"/>
      <c r="AG10" s="987"/>
      <c r="AH10" s="987"/>
      <c r="AI10" s="987"/>
      <c r="AJ10" s="987"/>
      <c r="AK10" s="987"/>
      <c r="AL10" s="987"/>
      <c r="AM10" s="987"/>
      <c r="AN10" s="987"/>
      <c r="AO10" s="987"/>
      <c r="AP10" s="987"/>
      <c r="AQ10" s="987"/>
      <c r="AR10" s="987"/>
      <c r="AS10" s="987"/>
      <c r="AT10" s="987"/>
      <c r="AU10" s="987"/>
      <c r="AV10" s="987"/>
      <c r="AW10" s="987"/>
      <c r="AX10" s="987"/>
      <c r="AY10" s="987"/>
      <c r="AZ10" s="987"/>
      <c r="BA10" s="987"/>
      <c r="BB10" s="987"/>
      <c r="BC10" s="987"/>
      <c r="BD10" s="987"/>
      <c r="BE10" s="987"/>
      <c r="BF10" s="987"/>
      <c r="BG10" s="987"/>
      <c r="BH10" s="987"/>
      <c r="BI10" s="987"/>
      <c r="BJ10" s="987"/>
      <c r="BK10" s="987"/>
      <c r="BL10" s="987"/>
      <c r="BM10" s="987"/>
      <c r="BN10" s="987"/>
      <c r="BO10" s="987"/>
      <c r="BP10" s="987"/>
      <c r="BQ10" s="987"/>
      <c r="BR10" s="987"/>
      <c r="BS10" s="987"/>
      <c r="BT10" s="987"/>
      <c r="BU10" s="987"/>
      <c r="BV10" s="987"/>
    </row>
    <row r="11" spans="1:74">
      <c r="A11" s="999" t="s">
        <v>71</v>
      </c>
      <c r="B11" s="17" t="s">
        <v>72</v>
      </c>
      <c r="C11" s="1011"/>
      <c r="D11" s="1012"/>
      <c r="E11" s="1018"/>
      <c r="F11" s="1012"/>
      <c r="G11" s="1018"/>
      <c r="H11" s="1012"/>
      <c r="I11" s="1018"/>
      <c r="J11" s="1012"/>
      <c r="K11" s="997"/>
      <c r="L11" s="1029"/>
      <c r="M11" s="1011"/>
      <c r="N11" s="1012"/>
      <c r="O11" s="997"/>
      <c r="P11" s="1012"/>
      <c r="Q11" s="997"/>
      <c r="R11" s="1012"/>
      <c r="S11" s="997"/>
      <c r="T11" s="1012"/>
      <c r="U11" s="786" t="s">
        <v>384</v>
      </c>
      <c r="Z11" s="1000" t="str">
        <f>A11</f>
        <v>昼休み（12：30～13：30）</v>
      </c>
      <c r="AA11" s="985"/>
      <c r="AB11" s="985"/>
      <c r="AC11" s="985"/>
      <c r="AD11" s="985"/>
      <c r="AE11" s="985"/>
      <c r="AF11" s="985"/>
      <c r="AG11" s="985"/>
      <c r="AH11" s="985"/>
      <c r="AI11" s="985"/>
      <c r="AJ11" s="985"/>
      <c r="AK11" s="985"/>
      <c r="AL11" s="985"/>
      <c r="AM11" s="985"/>
      <c r="AN11" s="985"/>
      <c r="AO11" s="985"/>
      <c r="AP11" s="985"/>
      <c r="AQ11" s="985"/>
      <c r="AR11" s="985"/>
      <c r="AS11" s="985"/>
      <c r="AT11" s="985"/>
      <c r="AU11" s="985"/>
      <c r="AV11" s="985" t="s">
        <v>134</v>
      </c>
      <c r="AW11" s="985"/>
      <c r="AX11" s="985" t="s">
        <v>416</v>
      </c>
      <c r="AY11" s="985"/>
      <c r="AZ11" s="985"/>
      <c r="BA11" s="985"/>
      <c r="BB11" s="985"/>
      <c r="BC11" s="985"/>
      <c r="BD11" s="985"/>
      <c r="BE11" s="985"/>
      <c r="BF11" s="985"/>
      <c r="BG11" s="985"/>
      <c r="BH11" s="985"/>
      <c r="BI11" s="985"/>
      <c r="BJ11" s="985"/>
      <c r="BK11" s="985"/>
      <c r="BL11" s="985"/>
      <c r="BM11" s="985"/>
      <c r="BN11" s="985"/>
      <c r="BO11" s="985"/>
      <c r="BP11" s="985"/>
      <c r="BQ11" s="985"/>
      <c r="BR11" s="985"/>
      <c r="BS11" s="985"/>
      <c r="BT11" s="985"/>
      <c r="BU11" s="985"/>
      <c r="BV11" s="985"/>
    </row>
    <row r="12" spans="1:74" ht="13.5" customHeight="1">
      <c r="A12" s="1000"/>
      <c r="B12" s="17" t="s">
        <v>73</v>
      </c>
      <c r="C12" s="1014"/>
      <c r="D12" s="1013"/>
      <c r="E12" s="1025"/>
      <c r="F12" s="1013"/>
      <c r="G12" s="1025"/>
      <c r="H12" s="1013"/>
      <c r="I12" s="1025"/>
      <c r="J12" s="1013"/>
      <c r="K12" s="993"/>
      <c r="L12" s="1026"/>
      <c r="M12" s="1014"/>
      <c r="N12" s="1013"/>
      <c r="O12" s="993"/>
      <c r="P12" s="1013"/>
      <c r="Q12" s="993"/>
      <c r="R12" s="1013"/>
      <c r="S12" s="993"/>
      <c r="T12" s="1013"/>
      <c r="U12" s="786" t="s">
        <v>416</v>
      </c>
      <c r="Z12" s="1000"/>
      <c r="AA12" s="986"/>
      <c r="AB12" s="986"/>
      <c r="AC12" s="986"/>
      <c r="AD12" s="986"/>
      <c r="AE12" s="986"/>
      <c r="AF12" s="986"/>
      <c r="AG12" s="986"/>
      <c r="AH12" s="986"/>
      <c r="AI12" s="986"/>
      <c r="AJ12" s="986"/>
      <c r="AK12" s="986"/>
      <c r="AL12" s="986"/>
      <c r="AM12" s="986"/>
      <c r="AN12" s="986"/>
      <c r="AO12" s="986"/>
      <c r="AP12" s="986"/>
      <c r="AQ12" s="986"/>
      <c r="AR12" s="986"/>
      <c r="AS12" s="986"/>
      <c r="AT12" s="986"/>
      <c r="AU12" s="986"/>
      <c r="AV12" s="986"/>
      <c r="AW12" s="986"/>
      <c r="AX12" s="986"/>
      <c r="AY12" s="986"/>
      <c r="AZ12" s="986"/>
      <c r="BA12" s="986"/>
      <c r="BB12" s="986"/>
      <c r="BC12" s="986"/>
      <c r="BD12" s="986"/>
      <c r="BE12" s="986"/>
      <c r="BF12" s="986"/>
      <c r="BG12" s="986"/>
      <c r="BH12" s="986"/>
      <c r="BI12" s="986"/>
      <c r="BJ12" s="986"/>
      <c r="BK12" s="986"/>
      <c r="BL12" s="986"/>
      <c r="BM12" s="986"/>
      <c r="BN12" s="986"/>
      <c r="BO12" s="986"/>
      <c r="BP12" s="986"/>
      <c r="BQ12" s="986"/>
      <c r="BR12" s="986"/>
      <c r="BS12" s="986"/>
      <c r="BT12" s="986"/>
      <c r="BU12" s="986"/>
      <c r="BV12" s="986"/>
    </row>
    <row r="13" spans="1:74" ht="13.5" customHeight="1">
      <c r="A13" s="1000"/>
      <c r="B13" s="17" t="s">
        <v>69</v>
      </c>
      <c r="C13" s="1014"/>
      <c r="D13" s="1013"/>
      <c r="E13" s="1025"/>
      <c r="F13" s="1013"/>
      <c r="G13" s="1025"/>
      <c r="H13" s="1013"/>
      <c r="I13" s="1025"/>
      <c r="J13" s="1013"/>
      <c r="K13" s="993"/>
      <c r="L13" s="1026"/>
      <c r="M13" s="1014"/>
      <c r="N13" s="1013"/>
      <c r="O13" s="993"/>
      <c r="P13" s="1013"/>
      <c r="Q13" s="993"/>
      <c r="R13" s="1013"/>
      <c r="S13" s="993"/>
      <c r="T13" s="1013"/>
      <c r="U13" s="786" t="s">
        <v>385</v>
      </c>
      <c r="Z13" s="1000"/>
      <c r="AA13" s="986"/>
      <c r="AB13" s="986"/>
      <c r="AC13" s="986"/>
      <c r="AD13" s="986"/>
      <c r="AE13" s="986"/>
      <c r="AF13" s="986"/>
      <c r="AG13" s="986"/>
      <c r="AH13" s="986"/>
      <c r="AI13" s="986"/>
      <c r="AJ13" s="986"/>
      <c r="AK13" s="986"/>
      <c r="AL13" s="986"/>
      <c r="AM13" s="986"/>
      <c r="AN13" s="986"/>
      <c r="AO13" s="986"/>
      <c r="AP13" s="986"/>
      <c r="AQ13" s="986"/>
      <c r="AR13" s="986"/>
      <c r="AS13" s="986"/>
      <c r="AT13" s="986"/>
      <c r="AU13" s="986"/>
      <c r="AV13" s="986"/>
      <c r="AW13" s="986"/>
      <c r="AX13" s="986"/>
      <c r="AY13" s="986"/>
      <c r="AZ13" s="986"/>
      <c r="BA13" s="986"/>
      <c r="BB13" s="986"/>
      <c r="BC13" s="986"/>
      <c r="BD13" s="986"/>
      <c r="BE13" s="986"/>
      <c r="BF13" s="986"/>
      <c r="BG13" s="986"/>
      <c r="BH13" s="986"/>
      <c r="BI13" s="986"/>
      <c r="BJ13" s="986"/>
      <c r="BK13" s="986"/>
      <c r="BL13" s="986"/>
      <c r="BM13" s="986"/>
      <c r="BN13" s="986"/>
      <c r="BO13" s="986"/>
      <c r="BP13" s="986"/>
      <c r="BQ13" s="986"/>
      <c r="BR13" s="986"/>
      <c r="BS13" s="986"/>
      <c r="BT13" s="986"/>
      <c r="BU13" s="986"/>
      <c r="BV13" s="986"/>
    </row>
    <row r="14" spans="1:74">
      <c r="A14" s="1001"/>
      <c r="B14" s="18" t="s">
        <v>63</v>
      </c>
      <c r="C14" s="1023"/>
      <c r="D14" s="1016"/>
      <c r="E14" s="1024"/>
      <c r="F14" s="1016"/>
      <c r="G14" s="1024"/>
      <c r="H14" s="1016"/>
      <c r="I14" s="1024"/>
      <c r="J14" s="1016"/>
      <c r="K14" s="1015"/>
      <c r="L14" s="1015"/>
      <c r="M14" s="1023"/>
      <c r="N14" s="1016"/>
      <c r="O14" s="1015"/>
      <c r="P14" s="1016"/>
      <c r="Q14" s="1015"/>
      <c r="R14" s="1016"/>
      <c r="S14" s="1015"/>
      <c r="T14" s="1016"/>
      <c r="U14" s="786" t="s">
        <v>170</v>
      </c>
      <c r="Z14" s="1001"/>
      <c r="AA14" s="987"/>
      <c r="AB14" s="987"/>
      <c r="AC14" s="987"/>
      <c r="AD14" s="987"/>
      <c r="AE14" s="987"/>
      <c r="AF14" s="987"/>
      <c r="AG14" s="987"/>
      <c r="AH14" s="987"/>
      <c r="AI14" s="987"/>
      <c r="AJ14" s="987"/>
      <c r="AK14" s="987"/>
      <c r="AL14" s="987"/>
      <c r="AM14" s="987"/>
      <c r="AN14" s="987"/>
      <c r="AO14" s="987"/>
      <c r="AP14" s="987"/>
      <c r="AQ14" s="987"/>
      <c r="AR14" s="987"/>
      <c r="AS14" s="987"/>
      <c r="AT14" s="987"/>
      <c r="AU14" s="987"/>
      <c r="AV14" s="987"/>
      <c r="AW14" s="987"/>
      <c r="AX14" s="987"/>
      <c r="AY14" s="987"/>
      <c r="AZ14" s="987"/>
      <c r="BA14" s="987"/>
      <c r="BB14" s="987"/>
      <c r="BC14" s="987"/>
      <c r="BD14" s="987"/>
      <c r="BE14" s="987"/>
      <c r="BF14" s="987"/>
      <c r="BG14" s="987"/>
      <c r="BH14" s="987"/>
      <c r="BI14" s="987"/>
      <c r="BJ14" s="987"/>
      <c r="BK14" s="987"/>
      <c r="BL14" s="987"/>
      <c r="BM14" s="987"/>
      <c r="BN14" s="987"/>
      <c r="BO14" s="987"/>
      <c r="BP14" s="987"/>
      <c r="BQ14" s="987"/>
      <c r="BR14" s="987"/>
      <c r="BS14" s="987"/>
      <c r="BT14" s="987"/>
      <c r="BU14" s="987"/>
      <c r="BV14" s="987"/>
    </row>
    <row r="15" spans="1:74" ht="15" customHeight="1">
      <c r="A15" s="1000" t="s">
        <v>74</v>
      </c>
      <c r="B15" s="14" t="s">
        <v>53</v>
      </c>
      <c r="C15" s="1093" t="str">
        <f>VLOOKUP($C2,'2026年度(1年前期)'!$B$5:$N$208,COLUMN('2026年度(1年前期)'!$G$5),0)&amp;""</f>
        <v>環境と健康</v>
      </c>
      <c r="D15" s="1063"/>
      <c r="E15" s="1002" t="str">
        <f>VLOOKUP($C2,'2026年度(2年前期)'!$B$5:$N$208,COLUMN('2026年度(2年前期)'!$G$5),0)&amp;""</f>
        <v/>
      </c>
      <c r="F15" s="997"/>
      <c r="G15" s="1002" t="str">
        <f>VLOOKUP($C2,'2026年度(3年前期)'!$B$5:$N$208,COLUMN('2026年度(3年前期)'!$G$5),0)&amp;""</f>
        <v>精神看護援助論</v>
      </c>
      <c r="H15" s="997"/>
      <c r="I15" s="1002" t="str">
        <f>VLOOKUP($C2,'2026年度(4年前期)'!$B$5:$N$208,COLUMN('2026年度(4年前期)'!$G$5),0)&amp;""</f>
        <v>高度先駆的医療看護Ⅲ(精神看護)</v>
      </c>
      <c r="J15" s="997"/>
      <c r="K15" s="998" t="str">
        <f>VLOOKUP($C2,'2026年度(助産前期)'!$B$5:$N$208,COLUMN('2026年度(助産前期)'!$G$5),0)&amp;""</f>
        <v/>
      </c>
      <c r="L15" s="998"/>
      <c r="M15" s="996" t="str">
        <f>VLOOKUP($C2,'2026年度(M1前期)'!$B$5:$N$208,COLUMN('2026年度(M1前期)'!$G$5),0)&amp;""</f>
        <v>看護研究法</v>
      </c>
      <c r="N15" s="997"/>
      <c r="O15" s="998" t="str">
        <f>VLOOKUP($C2,'2026年度(M2前期)'!$B$5:$N$208,COLUMN('2026年度(M2前期)'!$G$5),0)&amp;""</f>
        <v>特別研究</v>
      </c>
      <c r="P15" s="997"/>
      <c r="Q15" s="998" t="str">
        <f>VLOOKUP($C2,'2026年度(D1前期)'!$B$5:$N$208,COLUMN('2026年度(D1前期)'!$G$5),0)&amp;""</f>
        <v/>
      </c>
      <c r="R15" s="997"/>
      <c r="S15" s="998" t="str">
        <f>VLOOKUP($C2,'2026年度(D23前期)'!$B$5:$N$208,COLUMN('2026年度(D23前期)'!$G$5),0)&amp;""</f>
        <v>特別研究</v>
      </c>
      <c r="T15" s="997"/>
      <c r="U15" s="16"/>
      <c r="Z15" s="1000" t="str">
        <f>A15</f>
        <v>３時限（13：30～15：00）</v>
      </c>
      <c r="AA15" s="985" t="s">
        <v>182</v>
      </c>
      <c r="AB15" s="985"/>
      <c r="AC15" s="985"/>
      <c r="AD15" s="985"/>
      <c r="AE15" s="985"/>
      <c r="AF15" s="985"/>
      <c r="AG15" s="985"/>
      <c r="AH15" s="985"/>
      <c r="AI15" s="985"/>
      <c r="AJ15" s="985"/>
      <c r="AK15" s="985"/>
      <c r="AL15" s="985"/>
      <c r="AM15" s="985"/>
      <c r="AN15" s="985"/>
      <c r="AO15" s="985"/>
      <c r="AP15" s="985"/>
      <c r="AQ15" s="985"/>
      <c r="AR15" s="985"/>
      <c r="AS15" s="985"/>
      <c r="AT15" s="985"/>
      <c r="AU15" s="985"/>
      <c r="AV15" s="985" t="s">
        <v>134</v>
      </c>
      <c r="AW15" s="985" t="s">
        <v>112</v>
      </c>
      <c r="AX15" s="985"/>
      <c r="AY15" s="985"/>
      <c r="AZ15" s="985"/>
      <c r="BA15" s="985" t="s">
        <v>301</v>
      </c>
      <c r="BB15" s="985"/>
      <c r="BC15" s="985"/>
      <c r="BD15" s="985"/>
      <c r="BE15" s="985"/>
      <c r="BF15" s="985"/>
      <c r="BG15" s="985"/>
      <c r="BH15" s="985"/>
      <c r="BI15" s="985"/>
      <c r="BJ15" s="985"/>
      <c r="BK15" s="985"/>
      <c r="BL15" s="985"/>
      <c r="BM15" s="985"/>
      <c r="BN15" s="985" t="s">
        <v>417</v>
      </c>
      <c r="BO15" s="1184"/>
      <c r="BP15" s="985"/>
      <c r="BQ15" s="985"/>
      <c r="BR15" s="985"/>
      <c r="BS15" s="985"/>
      <c r="BT15" s="985"/>
      <c r="BU15" s="985"/>
      <c r="BV15" s="985"/>
    </row>
    <row r="16" spans="1:74">
      <c r="A16" s="1000"/>
      <c r="B16" s="14" t="s">
        <v>58</v>
      </c>
      <c r="C16" s="1092" t="str">
        <f>IFERROR(VLOOKUP(C15,科目・教員!$A$1:$B$355,2,0),"")</f>
        <v>夏原　和美</v>
      </c>
      <c r="D16" s="1061"/>
      <c r="E16" s="994" t="str">
        <f>IFERROR(VLOOKUP(E15,科目・教員!$A$1:$B$355,2,0),"")</f>
        <v/>
      </c>
      <c r="F16" s="993"/>
      <c r="G16" s="994" t="str">
        <f>IFERROR(VLOOKUP(G15,科目・教員!$A$1:$B$355,2,0),"")</f>
        <v>松浦　佳代</v>
      </c>
      <c r="H16" s="993"/>
      <c r="I16" s="994" t="str">
        <f>IFERROR(VLOOKUP(I15,科目・教員!$A$1:$B$355,2,0),"")</f>
        <v>森　　真喜子</v>
      </c>
      <c r="J16" s="993"/>
      <c r="K16" s="995" t="str">
        <f>IFERROR(VLOOKUP(K15,科目・教員!$A$1:$B$355,2,0),"")</f>
        <v/>
      </c>
      <c r="L16" s="995"/>
      <c r="M16" s="992" t="str">
        <f>IFERROR(VLOOKUP(M15,科目・教員!$A$1:$B$355,2,0),"")</f>
        <v>萱間　真美</v>
      </c>
      <c r="N16" s="993"/>
      <c r="O16" s="995" t="str">
        <f>IFERROR(VLOOKUP(O15,科目・教員!$A$1:$B$355,2,0),"")</f>
        <v/>
      </c>
      <c r="P16" s="993"/>
      <c r="Q16" s="995" t="str">
        <f>IFERROR(VLOOKUP(Q15,科目・教員!$A$1:$B$355,2,0),"")</f>
        <v/>
      </c>
      <c r="R16" s="993"/>
      <c r="S16" s="995" t="str">
        <f>IFERROR(VLOOKUP(S15,科目・教員!$A$1:$B$355,2,0),"")</f>
        <v/>
      </c>
      <c r="T16" s="993"/>
      <c r="U16" s="16"/>
      <c r="Z16" s="1000"/>
      <c r="AA16" s="986"/>
      <c r="AB16" s="986"/>
      <c r="AC16" s="986"/>
      <c r="AD16" s="986"/>
      <c r="AE16" s="986"/>
      <c r="AF16" s="986"/>
      <c r="AG16" s="986"/>
      <c r="AH16" s="986"/>
      <c r="AI16" s="986"/>
      <c r="AJ16" s="986"/>
      <c r="AK16" s="986"/>
      <c r="AL16" s="986"/>
      <c r="AM16" s="986"/>
      <c r="AN16" s="986"/>
      <c r="AO16" s="986"/>
      <c r="AP16" s="986"/>
      <c r="AQ16" s="986"/>
      <c r="AR16" s="986"/>
      <c r="AS16" s="986"/>
      <c r="AT16" s="986"/>
      <c r="AU16" s="986"/>
      <c r="AV16" s="986"/>
      <c r="AW16" s="986"/>
      <c r="AX16" s="986"/>
      <c r="AY16" s="986"/>
      <c r="AZ16" s="986"/>
      <c r="BA16" s="986"/>
      <c r="BB16" s="986"/>
      <c r="BC16" s="986"/>
      <c r="BD16" s="986"/>
      <c r="BE16" s="986"/>
      <c r="BF16" s="986"/>
      <c r="BG16" s="986"/>
      <c r="BH16" s="986"/>
      <c r="BI16" s="986"/>
      <c r="BJ16" s="986"/>
      <c r="BK16" s="986"/>
      <c r="BL16" s="986"/>
      <c r="BM16" s="986"/>
      <c r="BN16" s="986"/>
      <c r="BO16" s="1158"/>
      <c r="BP16" s="986"/>
      <c r="BQ16" s="986"/>
      <c r="BR16" s="986"/>
      <c r="BS16" s="986"/>
      <c r="BT16" s="986"/>
      <c r="BU16" s="986"/>
      <c r="BV16" s="986"/>
    </row>
    <row r="17" spans="1:74">
      <c r="A17" s="1000"/>
      <c r="B17" s="14" t="s">
        <v>69</v>
      </c>
      <c r="C17" s="1092" t="str">
        <f>VLOOKUP($C2,'2026年度(1年前期)'!$B$5:$N$208,COLUMN('2026年度(1年前期)'!$G$5)+1,0)&amp;""</f>
        <v>リアルタイム(１０１)</v>
      </c>
      <c r="D17" s="1061"/>
      <c r="E17" s="994" t="str">
        <f>VLOOKUP($C2,'2026年度(2年前期)'!$B$5:$N$208,COLUMN('2026年度(2年前期)'!$G$5)+1,0)&amp;""</f>
        <v/>
      </c>
      <c r="F17" s="993"/>
      <c r="G17" s="994" t="str">
        <f>VLOOKUP($C2,'2026年度(3年前期)'!$B$5:$N$208,COLUMN('2026年度(3年前期)'!$G$5)+1,0)&amp;""</f>
        <v>301</v>
      </c>
      <c r="H17" s="993"/>
      <c r="I17" s="994" t="str">
        <f>VLOOKUP($C2,'2026年度(4年前期)'!$B$5:$N$208,COLUMN('2026年度(4年前期)'!$G$5)+1,0)&amp;""</f>
        <v>大講義室</v>
      </c>
      <c r="J17" s="993"/>
      <c r="K17" s="995" t="str">
        <f>VLOOKUP($C2,'2026年度(助産前期)'!$B$5:$N$208,COLUMN('2026年度(助産前期)'!$G$5)+1,0)&amp;""</f>
        <v/>
      </c>
      <c r="L17" s="995"/>
      <c r="M17" s="992" t="str">
        <f>VLOOKUP($C2,'2026年度(M1前期)'!$B$5:$N$208,COLUMN('2026年度(M1前期)'!$G$5)+1,0)&amp;""</f>
        <v>臨床講義室1</v>
      </c>
      <c r="N17" s="993"/>
      <c r="O17" s="995" t="str">
        <f>VLOOKUP($C2,'2026年度(M2前期)'!$B$5:$N$208,COLUMN('2026年度(M2前期)'!$G$5)+1,0)&amp;""</f>
        <v/>
      </c>
      <c r="P17" s="993"/>
      <c r="Q17" s="995" t="str">
        <f>VLOOKUP($C2,'2026年度(D1前期)'!$B$5:$N$208,COLUMN('2026年度(D1前期)'!$G$5)+1,0)&amp;""</f>
        <v/>
      </c>
      <c r="R17" s="993"/>
      <c r="S17" s="995" t="str">
        <f>VLOOKUP($C2,'2026年度(D23前期)'!$B$5:$N$208,COLUMN('2026年度(D23前期)'!$G$5)+1,0)&amp;""</f>
        <v/>
      </c>
      <c r="T17" s="993"/>
      <c r="U17" s="16"/>
      <c r="Z17" s="1000"/>
      <c r="AA17" s="986"/>
      <c r="AB17" s="986"/>
      <c r="AC17" s="986"/>
      <c r="AD17" s="986"/>
      <c r="AE17" s="986"/>
      <c r="AF17" s="986"/>
      <c r="AG17" s="986"/>
      <c r="AH17" s="986"/>
      <c r="AI17" s="986"/>
      <c r="AJ17" s="986"/>
      <c r="AK17" s="986"/>
      <c r="AL17" s="986"/>
      <c r="AM17" s="986"/>
      <c r="AN17" s="986"/>
      <c r="AO17" s="986"/>
      <c r="AP17" s="986"/>
      <c r="AQ17" s="986"/>
      <c r="AR17" s="986"/>
      <c r="AS17" s="986"/>
      <c r="AT17" s="986"/>
      <c r="AU17" s="986"/>
      <c r="AV17" s="986"/>
      <c r="AW17" s="986"/>
      <c r="AX17" s="986"/>
      <c r="AY17" s="986"/>
      <c r="AZ17" s="986"/>
      <c r="BA17" s="986"/>
      <c r="BB17" s="986"/>
      <c r="BC17" s="986"/>
      <c r="BD17" s="986"/>
      <c r="BE17" s="986"/>
      <c r="BF17" s="986"/>
      <c r="BG17" s="986"/>
      <c r="BH17" s="986"/>
      <c r="BI17" s="986"/>
      <c r="BJ17" s="986"/>
      <c r="BK17" s="986"/>
      <c r="BL17" s="986"/>
      <c r="BM17" s="986"/>
      <c r="BN17" s="986"/>
      <c r="BO17" s="1158"/>
      <c r="BP17" s="986"/>
      <c r="BQ17" s="986"/>
      <c r="BR17" s="986"/>
      <c r="BS17" s="986"/>
      <c r="BT17" s="986"/>
      <c r="BU17" s="986"/>
      <c r="BV17" s="986"/>
    </row>
    <row r="18" spans="1:74">
      <c r="A18" s="1017"/>
      <c r="B18" s="15" t="s">
        <v>63</v>
      </c>
      <c r="C18" s="1090" t="s">
        <v>252</v>
      </c>
      <c r="D18" s="1091"/>
      <c r="E18" s="1100"/>
      <c r="F18" s="1004"/>
      <c r="G18" s="988"/>
      <c r="H18" s="989"/>
      <c r="I18" s="988"/>
      <c r="J18" s="989"/>
      <c r="K18" s="990"/>
      <c r="L18" s="990"/>
      <c r="M18" s="991"/>
      <c r="N18" s="989"/>
      <c r="O18" s="990"/>
      <c r="P18" s="989"/>
      <c r="Q18" s="990"/>
      <c r="R18" s="989"/>
      <c r="S18" s="990"/>
      <c r="T18" s="989"/>
      <c r="U18" s="16"/>
      <c r="Z18" s="1001"/>
      <c r="AA18" s="987"/>
      <c r="AB18" s="987"/>
      <c r="AC18" s="987"/>
      <c r="AD18" s="987"/>
      <c r="AE18" s="987"/>
      <c r="AF18" s="987"/>
      <c r="AG18" s="987"/>
      <c r="AH18" s="987"/>
      <c r="AI18" s="987"/>
      <c r="AJ18" s="987"/>
      <c r="AK18" s="987"/>
      <c r="AL18" s="987"/>
      <c r="AM18" s="987"/>
      <c r="AN18" s="987"/>
      <c r="AO18" s="987"/>
      <c r="AP18" s="987"/>
      <c r="AQ18" s="987"/>
      <c r="AR18" s="987"/>
      <c r="AS18" s="987"/>
      <c r="AT18" s="987"/>
      <c r="AU18" s="987"/>
      <c r="AV18" s="987"/>
      <c r="AW18" s="987"/>
      <c r="AX18" s="987"/>
      <c r="AY18" s="987"/>
      <c r="AZ18" s="987"/>
      <c r="BA18" s="987"/>
      <c r="BB18" s="987"/>
      <c r="BC18" s="987"/>
      <c r="BD18" s="987"/>
      <c r="BE18" s="987"/>
      <c r="BF18" s="987"/>
      <c r="BG18" s="987"/>
      <c r="BH18" s="987"/>
      <c r="BI18" s="987"/>
      <c r="BJ18" s="987"/>
      <c r="BK18" s="987"/>
      <c r="BL18" s="987"/>
      <c r="BM18" s="987"/>
      <c r="BN18" s="987"/>
      <c r="BO18" s="1159"/>
      <c r="BP18" s="987"/>
      <c r="BQ18" s="987"/>
      <c r="BR18" s="987"/>
      <c r="BS18" s="987"/>
      <c r="BT18" s="987"/>
      <c r="BU18" s="987"/>
      <c r="BV18" s="987"/>
    </row>
    <row r="19" spans="1:74" ht="12.95" customHeight="1">
      <c r="A19" s="1000" t="s">
        <v>75</v>
      </c>
      <c r="B19" s="14" t="s">
        <v>53</v>
      </c>
      <c r="C19" s="1093" t="str">
        <f>VLOOKUP($C2,'2026年度(1年前期)'!$B$5:$N$208,COLUMN('2026年度(1年前期)'!$I$5),0)&amp;""</f>
        <v>文学</v>
      </c>
      <c r="D19" s="1063"/>
      <c r="E19" s="1002" t="str">
        <f>VLOOKUP($C2,'2026年度(2年前期)'!$B$5:$N$208,COLUMN('2026年度(2年前期)'!$I$5),0)&amp;""</f>
        <v/>
      </c>
      <c r="F19" s="997"/>
      <c r="G19" s="1002" t="str">
        <f>VLOOKUP($C2,'2026年度(3年前期)'!$B$5:$N$208,COLUMN('2026年度(3年前期)'!$I$5),0)&amp;""</f>
        <v>癒しの科学</v>
      </c>
      <c r="H19" s="997"/>
      <c r="I19" s="1002" t="str">
        <f>VLOOKUP($C2,'2026年度(4年前期)'!$B$5:$N$208,COLUMN('2026年度(4年前期)'!$I$5),0)&amp;""</f>
        <v>高度先駆的医療看護Ⅴ(長寿･地域看護)</v>
      </c>
      <c r="J19" s="997"/>
      <c r="K19" s="998" t="str">
        <f>VLOOKUP($C2,'2026年度(助産前期)'!$B$5:$N$208,COLUMN('2026年度(助産前期)'!$I$5),0)&amp;""</f>
        <v/>
      </c>
      <c r="L19" s="998"/>
      <c r="M19" s="996" t="str">
        <f>VLOOKUP($C2,'2026年度(M1前期)'!$B$5:$N$208,COLUMN('2026年度(M1前期)'!$I$5),0)&amp;""</f>
        <v>看護研究法</v>
      </c>
      <c r="N19" s="997"/>
      <c r="O19" s="998" t="str">
        <f>VLOOKUP($C2,'2026年度(M2前期)'!$B$5:$N$208,COLUMN('2026年度(M2前期)'!$I$5),0)&amp;""</f>
        <v>特別研究</v>
      </c>
      <c r="P19" s="997"/>
      <c r="Q19" s="998" t="str">
        <f>VLOOKUP($C2,'2026年度(D1前期)'!$B$5:$N$208,COLUMN('2026年度(D1前期)'!$I$5),0)&amp;""</f>
        <v/>
      </c>
      <c r="R19" s="997"/>
      <c r="S19" s="998" t="str">
        <f>VLOOKUP($C2,'2026年度(D23前期)'!$B$5:$N$208,COLUMN('2026年度(D23前期)'!$I$5),0)&amp;""</f>
        <v>特別研究</v>
      </c>
      <c r="T19" s="997"/>
      <c r="Z19" s="1000" t="str">
        <f>A19</f>
        <v>４時限（15：10～16：40）</v>
      </c>
      <c r="AA19" s="985" t="s">
        <v>293</v>
      </c>
      <c r="AB19" s="985"/>
      <c r="AC19" s="985"/>
      <c r="AD19" s="985"/>
      <c r="AE19" s="985"/>
      <c r="AF19" s="985"/>
      <c r="AG19" s="985"/>
      <c r="AH19" s="985"/>
      <c r="AI19" s="985"/>
      <c r="AJ19" s="985"/>
      <c r="AK19" s="985"/>
      <c r="AL19" s="985"/>
      <c r="AM19" s="985"/>
      <c r="AN19" s="985"/>
      <c r="AO19" s="985"/>
      <c r="AP19" s="985"/>
      <c r="AQ19" s="985"/>
      <c r="AR19" s="985"/>
      <c r="AS19" s="985"/>
      <c r="AT19" s="985"/>
      <c r="AU19" s="985"/>
      <c r="AV19" s="985" t="s">
        <v>134</v>
      </c>
      <c r="AW19" s="985" t="s">
        <v>226</v>
      </c>
      <c r="AX19" s="985"/>
      <c r="AY19" s="985"/>
      <c r="AZ19" s="985"/>
      <c r="BA19" s="985" t="s">
        <v>301</v>
      </c>
      <c r="BB19" s="985"/>
      <c r="BC19" s="985"/>
      <c r="BD19" s="985"/>
      <c r="BE19" s="985"/>
      <c r="BF19" s="985"/>
      <c r="BG19" s="985"/>
      <c r="BH19" s="985"/>
      <c r="BI19" s="985"/>
      <c r="BJ19" s="985"/>
      <c r="BK19" s="985"/>
      <c r="BL19" s="985"/>
      <c r="BM19" s="985"/>
      <c r="BN19" s="985" t="s">
        <v>158</v>
      </c>
      <c r="BO19" s="1184"/>
      <c r="BP19" s="985"/>
      <c r="BQ19" s="985"/>
      <c r="BR19" s="985"/>
      <c r="BS19" s="985"/>
      <c r="BT19" s="985"/>
      <c r="BU19" s="985"/>
      <c r="BV19" s="985"/>
    </row>
    <row r="20" spans="1:74" ht="12.95" customHeight="1">
      <c r="A20" s="1000"/>
      <c r="B20" s="14" t="s">
        <v>58</v>
      </c>
      <c r="C20" s="1092" t="str">
        <f>IFERROR(VLOOKUP(C19,科目・教員!$A$1:$B$355,2,0),"")</f>
        <v>佐藤　ゆかり</v>
      </c>
      <c r="D20" s="1061"/>
      <c r="E20" s="994" t="str">
        <f>IFERROR(VLOOKUP(E19,科目・教員!$A$1:$B$355,2,0),"")</f>
        <v/>
      </c>
      <c r="F20" s="993"/>
      <c r="G20" s="994" t="str">
        <f>IFERROR(VLOOKUP(G19,科目・教員!$A$1:$B$355,2,0),"")</f>
        <v>梅田　亜矢</v>
      </c>
      <c r="H20" s="993"/>
      <c r="I20" s="994" t="str">
        <f>IFERROR(VLOOKUP(I19,科目・教員!$A$1:$B$355,2,0),"")</f>
        <v>綿貫　成明</v>
      </c>
      <c r="J20" s="993"/>
      <c r="K20" s="995" t="str">
        <f>IFERROR(VLOOKUP(K19,科目・教員!$A$1:$B$355,2,0),"")</f>
        <v/>
      </c>
      <c r="L20" s="995"/>
      <c r="M20" s="992" t="str">
        <f>IFERROR(VLOOKUP(M19,科目・教員!$A$1:$B$355,2,0),"")</f>
        <v>萱間　真美</v>
      </c>
      <c r="N20" s="993"/>
      <c r="O20" s="995" t="str">
        <f>IFERROR(VLOOKUP(O19,科目・教員!$A$1:$B$355,2,0),"")</f>
        <v/>
      </c>
      <c r="P20" s="993"/>
      <c r="Q20" s="995" t="str">
        <f>IFERROR(VLOOKUP(Q19,科目・教員!$A$1:$B$355,2,0),"")</f>
        <v/>
      </c>
      <c r="R20" s="993"/>
      <c r="S20" s="995" t="str">
        <f>IFERROR(VLOOKUP(S19,科目・教員!$A$1:$B$355,2,0),"")</f>
        <v/>
      </c>
      <c r="T20" s="993"/>
      <c r="Z20" s="1000"/>
      <c r="AA20" s="986"/>
      <c r="AB20" s="986"/>
      <c r="AC20" s="986"/>
      <c r="AD20" s="986"/>
      <c r="AE20" s="986"/>
      <c r="AF20" s="986"/>
      <c r="AG20" s="986"/>
      <c r="AH20" s="986"/>
      <c r="AI20" s="986"/>
      <c r="AJ20" s="986"/>
      <c r="AK20" s="986"/>
      <c r="AL20" s="986"/>
      <c r="AM20" s="986"/>
      <c r="AN20" s="986"/>
      <c r="AO20" s="986"/>
      <c r="AP20" s="986"/>
      <c r="AQ20" s="986"/>
      <c r="AR20" s="986"/>
      <c r="AS20" s="986"/>
      <c r="AT20" s="986"/>
      <c r="AU20" s="986"/>
      <c r="AV20" s="986"/>
      <c r="AW20" s="986"/>
      <c r="AX20" s="986"/>
      <c r="AY20" s="986"/>
      <c r="AZ20" s="986"/>
      <c r="BA20" s="986"/>
      <c r="BB20" s="986"/>
      <c r="BC20" s="986"/>
      <c r="BD20" s="986"/>
      <c r="BE20" s="986"/>
      <c r="BF20" s="986"/>
      <c r="BG20" s="986"/>
      <c r="BH20" s="986"/>
      <c r="BI20" s="986"/>
      <c r="BJ20" s="986"/>
      <c r="BK20" s="986"/>
      <c r="BL20" s="986"/>
      <c r="BM20" s="986"/>
      <c r="BN20" s="986"/>
      <c r="BO20" s="1158"/>
      <c r="BP20" s="986"/>
      <c r="BQ20" s="986"/>
      <c r="BR20" s="986"/>
      <c r="BS20" s="986"/>
      <c r="BT20" s="986"/>
      <c r="BU20" s="986"/>
      <c r="BV20" s="986"/>
    </row>
    <row r="21" spans="1:74" ht="12.95" customHeight="1">
      <c r="A21" s="1000"/>
      <c r="B21" s="14" t="s">
        <v>69</v>
      </c>
      <c r="C21" s="1092" t="str">
        <f>VLOOKUP($C2,'2026年度(1年前期)'!$B$5:$N$208,COLUMN('2026年度(1年前期)'!$I$5)+1,0)&amp;""</f>
        <v>101</v>
      </c>
      <c r="D21" s="1061"/>
      <c r="E21" s="994" t="str">
        <f>VLOOKUP($C2,'2026年度(2年前期)'!$B$5:$N$208,COLUMN('2026年度(2年前期)'!$I$5)+1,0)&amp;""</f>
        <v/>
      </c>
      <c r="F21" s="993"/>
      <c r="G21" s="994" t="str">
        <f>VLOOKUP($C2,'2026年度(3年前期)'!$B$5:$N$208,COLUMN('2026年度(3年前期)'!$I$5)+1,0)&amp;""</f>
        <v>成人実</v>
      </c>
      <c r="H21" s="993"/>
      <c r="I21" s="994" t="str">
        <f>VLOOKUP($C2,'2026年度(4年前期)'!$B$5:$N$208,COLUMN('2026年度(4年前期)'!$I$5)+1,0)&amp;""</f>
        <v>大講義室</v>
      </c>
      <c r="J21" s="993"/>
      <c r="K21" s="995" t="str">
        <f>VLOOKUP($C2,'2026年度(助産前期)'!$B$5:$N$208,COLUMN('2026年度(助産前期)'!$I$5)+1,0)&amp;""</f>
        <v/>
      </c>
      <c r="L21" s="995"/>
      <c r="M21" s="992" t="str">
        <f>VLOOKUP($C2,'2026年度(M1前期)'!$B$5:$N$208,COLUMN('2026年度(M1前期)'!$I$5)+1,0)&amp;""</f>
        <v>臨床講義室1</v>
      </c>
      <c r="N21" s="993"/>
      <c r="O21" s="995" t="str">
        <f>VLOOKUP($C2,'2026年度(M2前期)'!$B$5:$N$208,COLUMN('2026年度(M2前期)'!$I$5)+1,0)&amp;""</f>
        <v/>
      </c>
      <c r="P21" s="993"/>
      <c r="Q21" s="995" t="str">
        <f>VLOOKUP($C2,'2026年度(D1前期)'!$B$5:$N$208,COLUMN('2026年度(D1前期)'!$I$5)+1,0)&amp;""</f>
        <v/>
      </c>
      <c r="R21" s="993"/>
      <c r="S21" s="995" t="str">
        <f>VLOOKUP($C2,'2026年度(D23前期)'!$B$5:$N$208,COLUMN('2026年度(D23前期)'!$I$5)+1,0)&amp;""</f>
        <v/>
      </c>
      <c r="T21" s="993"/>
      <c r="Z21" s="1000"/>
      <c r="AA21" s="986"/>
      <c r="AB21" s="986"/>
      <c r="AC21" s="986"/>
      <c r="AD21" s="986"/>
      <c r="AE21" s="986"/>
      <c r="AF21" s="986"/>
      <c r="AG21" s="986"/>
      <c r="AH21" s="986"/>
      <c r="AI21" s="986"/>
      <c r="AJ21" s="986"/>
      <c r="AK21" s="986"/>
      <c r="AL21" s="986"/>
      <c r="AM21" s="986"/>
      <c r="AN21" s="986"/>
      <c r="AO21" s="986"/>
      <c r="AP21" s="986"/>
      <c r="AQ21" s="986"/>
      <c r="AR21" s="986"/>
      <c r="AS21" s="986"/>
      <c r="AT21" s="986"/>
      <c r="AU21" s="986"/>
      <c r="AV21" s="986"/>
      <c r="AW21" s="986"/>
      <c r="AX21" s="986"/>
      <c r="AY21" s="986"/>
      <c r="AZ21" s="986"/>
      <c r="BA21" s="986"/>
      <c r="BB21" s="986"/>
      <c r="BC21" s="986"/>
      <c r="BD21" s="986"/>
      <c r="BE21" s="986"/>
      <c r="BF21" s="986"/>
      <c r="BG21" s="986"/>
      <c r="BH21" s="986"/>
      <c r="BI21" s="986"/>
      <c r="BJ21" s="986"/>
      <c r="BK21" s="986"/>
      <c r="BL21" s="986"/>
      <c r="BM21" s="986"/>
      <c r="BN21" s="986"/>
      <c r="BO21" s="1158"/>
      <c r="BP21" s="986"/>
      <c r="BQ21" s="986"/>
      <c r="BR21" s="986"/>
      <c r="BS21" s="986"/>
      <c r="BT21" s="986"/>
      <c r="BU21" s="986"/>
      <c r="BV21" s="986"/>
    </row>
    <row r="22" spans="1:74" ht="12.95" customHeight="1">
      <c r="A22" s="1001"/>
      <c r="B22" s="15" t="s">
        <v>63</v>
      </c>
      <c r="C22" s="1085" t="s">
        <v>184</v>
      </c>
      <c r="D22" s="1059"/>
      <c r="E22" s="988"/>
      <c r="F22" s="989"/>
      <c r="G22" s="988"/>
      <c r="H22" s="989"/>
      <c r="I22" s="988"/>
      <c r="J22" s="989"/>
      <c r="K22" s="990"/>
      <c r="L22" s="990"/>
      <c r="M22" s="991"/>
      <c r="N22" s="989"/>
      <c r="O22" s="990"/>
      <c r="P22" s="989"/>
      <c r="Q22" s="990"/>
      <c r="R22" s="989"/>
      <c r="S22" s="990"/>
      <c r="T22" s="989"/>
      <c r="Z22" s="1001"/>
      <c r="AA22" s="987"/>
      <c r="AB22" s="987"/>
      <c r="AC22" s="987"/>
      <c r="AD22" s="987"/>
      <c r="AE22" s="987"/>
      <c r="AF22" s="987"/>
      <c r="AG22" s="987"/>
      <c r="AH22" s="987"/>
      <c r="AI22" s="987"/>
      <c r="AJ22" s="987"/>
      <c r="AK22" s="987"/>
      <c r="AL22" s="987"/>
      <c r="AM22" s="987"/>
      <c r="AN22" s="987"/>
      <c r="AO22" s="987"/>
      <c r="AP22" s="987"/>
      <c r="AQ22" s="987"/>
      <c r="AR22" s="987"/>
      <c r="AS22" s="987"/>
      <c r="AT22" s="987"/>
      <c r="AU22" s="987"/>
      <c r="AV22" s="987"/>
      <c r="AW22" s="987"/>
      <c r="AX22" s="987"/>
      <c r="AY22" s="987"/>
      <c r="AZ22" s="987"/>
      <c r="BA22" s="987"/>
      <c r="BB22" s="987"/>
      <c r="BC22" s="987"/>
      <c r="BD22" s="987"/>
      <c r="BE22" s="987"/>
      <c r="BF22" s="987"/>
      <c r="BG22" s="987"/>
      <c r="BH22" s="987"/>
      <c r="BI22" s="987"/>
      <c r="BJ22" s="987"/>
      <c r="BK22" s="987"/>
      <c r="BL22" s="987"/>
      <c r="BM22" s="987"/>
      <c r="BN22" s="987"/>
      <c r="BO22" s="1159"/>
      <c r="BP22" s="987"/>
      <c r="BQ22" s="987"/>
      <c r="BR22" s="987"/>
      <c r="BS22" s="987"/>
      <c r="BT22" s="987"/>
      <c r="BU22" s="987"/>
      <c r="BV22" s="987"/>
    </row>
    <row r="23" spans="1:74">
      <c r="A23" s="1000" t="s">
        <v>78</v>
      </c>
      <c r="B23" s="14" t="s">
        <v>53</v>
      </c>
      <c r="C23" s="1093" t="str">
        <f>VLOOKUP($C2,'2026年度(1年前期)'!$B$5:$N$208,COLUMN('2026年度(1年前期)'!$K$5),0)&amp;""</f>
        <v>フランス語</v>
      </c>
      <c r="D23" s="1063"/>
      <c r="E23" s="1002" t="str">
        <f>VLOOKUP($C2,'2026年度(2年前期)'!$B$5:$N$208,COLUMN('2026年度(2年前期)'!$K$5),0)&amp;""</f>
        <v/>
      </c>
      <c r="F23" s="997"/>
      <c r="G23" s="1002" t="str">
        <f>VLOOKUP($C2,'2026年度(3年前期)'!$B$5:$N$208,COLUMN('2026年度(3年前期)'!$K$5),0)&amp;""</f>
        <v/>
      </c>
      <c r="H23" s="997"/>
      <c r="I23" s="1002" t="str">
        <f>VLOOKUP($C2,'2026年度(4年前期)'!$B$5:$N$208,COLUMN('2026年度(4年前期)'!$K$5),0)&amp;""</f>
        <v>卒業研究Ⅰ</v>
      </c>
      <c r="J23" s="997"/>
      <c r="K23" s="998" t="str">
        <f>VLOOKUP($C2,'2026年度(助産前期)'!$B$5:$N$208,COLUMN('2026年度(助産前期)'!$K$5),0)&amp;""</f>
        <v/>
      </c>
      <c r="L23" s="998"/>
      <c r="M23" s="996" t="str">
        <f>VLOOKUP($C2,'2026年度(M1前期)'!$B$5:$N$208,COLUMN('2026年度(M1前期)'!$K$5),0)&amp;""</f>
        <v/>
      </c>
      <c r="N23" s="997"/>
      <c r="O23" s="998" t="str">
        <f>VLOOKUP($C2,'2026年度(M2前期)'!$B$5:$N$208,COLUMN('2026年度(M2前期)'!$K$5),0)&amp;""</f>
        <v/>
      </c>
      <c r="P23" s="997"/>
      <c r="Q23" s="998" t="str">
        <f>VLOOKUP($C2,'2026年度(D1前期)'!$B$5:$N$208,COLUMN('2026年度(D1前期)'!$K$5),0)&amp;""</f>
        <v/>
      </c>
      <c r="R23" s="997"/>
      <c r="S23" s="998" t="str">
        <f>VLOOKUP($C2,'2026年度(D23前期)'!$B$5:$N$208,COLUMN('2026年度(D23前期)'!$K$5),0)&amp;""</f>
        <v/>
      </c>
      <c r="T23" s="997"/>
      <c r="V23" s="792" t="s">
        <v>114</v>
      </c>
      <c r="Z23" s="1000" t="str">
        <f>A23</f>
        <v>５時限（16：50～18：20）</v>
      </c>
      <c r="AA23" s="985" t="s">
        <v>304</v>
      </c>
      <c r="AB23" s="985"/>
      <c r="AC23" s="985"/>
      <c r="AD23" s="985"/>
      <c r="AE23" s="985"/>
      <c r="AF23" s="985"/>
      <c r="AG23" s="985" t="s">
        <v>115</v>
      </c>
      <c r="AH23" s="985"/>
      <c r="AI23" s="985"/>
      <c r="AJ23" s="985"/>
      <c r="AK23" s="985"/>
      <c r="AL23" s="985"/>
      <c r="AM23" s="985"/>
      <c r="AN23" s="985"/>
      <c r="AO23" s="985"/>
      <c r="AP23" s="985"/>
      <c r="AQ23" s="985"/>
      <c r="AR23" s="985"/>
      <c r="AS23" s="985"/>
      <c r="AT23" s="985"/>
      <c r="AU23" s="985"/>
      <c r="AV23" s="985" t="s">
        <v>134</v>
      </c>
      <c r="AW23" s="985"/>
      <c r="AX23" s="985"/>
      <c r="AY23" s="985"/>
      <c r="AZ23" s="985"/>
      <c r="BA23" s="985"/>
      <c r="BB23" s="985"/>
      <c r="BC23" s="985"/>
      <c r="BD23" s="985"/>
      <c r="BE23" s="985"/>
      <c r="BF23" s="985"/>
      <c r="BG23" s="985"/>
      <c r="BH23" s="985"/>
      <c r="BI23" s="985"/>
      <c r="BJ23" s="985"/>
      <c r="BK23" s="985"/>
      <c r="BL23" s="985"/>
      <c r="BM23" s="985"/>
      <c r="BN23" s="985"/>
      <c r="BO23" s="1184"/>
      <c r="BP23" s="985"/>
      <c r="BQ23" s="985"/>
      <c r="BR23" s="985"/>
      <c r="BS23" s="985"/>
      <c r="BT23" s="985"/>
      <c r="BU23" s="985"/>
      <c r="BV23" s="985"/>
    </row>
    <row r="24" spans="1:74" ht="12.95" customHeight="1">
      <c r="A24" s="1000"/>
      <c r="B24" s="14" t="s">
        <v>58</v>
      </c>
      <c r="C24" s="1092" t="str">
        <f>IFERROR(VLOOKUP(C23,科目・教員!$A$1:$B$355,2,0),"")</f>
        <v>小西　英則</v>
      </c>
      <c r="D24" s="1061"/>
      <c r="E24" s="994" t="str">
        <f>IFERROR(VLOOKUP(E23,科目・教員!$A$1:$B$355,2,0),"")</f>
        <v/>
      </c>
      <c r="F24" s="993"/>
      <c r="G24" s="994" t="str">
        <f>IFERROR(VLOOKUP(G23,科目・教員!$A$1:$B$355,2,0),"")</f>
        <v/>
      </c>
      <c r="H24" s="993"/>
      <c r="I24" s="994" t="str">
        <f>IFERROR(VLOOKUP(I23,科目・教員!$A$1:$B$355,2,0),"")</f>
        <v>各担当教員</v>
      </c>
      <c r="J24" s="993"/>
      <c r="K24" s="995" t="str">
        <f>IFERROR(VLOOKUP(K23,科目・教員!$A$1:$B$355,2,0),"")</f>
        <v/>
      </c>
      <c r="L24" s="995"/>
      <c r="M24" s="992" t="str">
        <f>IFERROR(VLOOKUP(M23,科目・教員!$A$1:$B$355,2,0),"")</f>
        <v/>
      </c>
      <c r="N24" s="993"/>
      <c r="O24" s="995" t="str">
        <f>IFERROR(VLOOKUP(O23,科目・教員!$A$1:$B$355,2,0),"")</f>
        <v/>
      </c>
      <c r="P24" s="993"/>
      <c r="Q24" s="995" t="str">
        <f>IFERROR(VLOOKUP(Q23,科目・教員!$A$1:$B$355,2,0),"")</f>
        <v/>
      </c>
      <c r="R24" s="993"/>
      <c r="S24" s="995" t="str">
        <f>IFERROR(VLOOKUP(S23,科目・教員!$A$1:$B$355,2,0),"")</f>
        <v/>
      </c>
      <c r="T24" s="993"/>
      <c r="V24" s="792" t="s">
        <v>115</v>
      </c>
      <c r="Z24" s="1000"/>
      <c r="AA24" s="986"/>
      <c r="AB24" s="986"/>
      <c r="AC24" s="986"/>
      <c r="AD24" s="986"/>
      <c r="AE24" s="986"/>
      <c r="AF24" s="986"/>
      <c r="AG24" s="986"/>
      <c r="AH24" s="986"/>
      <c r="AI24" s="986"/>
      <c r="AJ24" s="986"/>
      <c r="AK24" s="986"/>
      <c r="AL24" s="986"/>
      <c r="AM24" s="986"/>
      <c r="AN24" s="986"/>
      <c r="AO24" s="986"/>
      <c r="AP24" s="986"/>
      <c r="AQ24" s="986"/>
      <c r="AR24" s="986"/>
      <c r="AS24" s="986"/>
      <c r="AT24" s="986"/>
      <c r="AU24" s="986"/>
      <c r="AV24" s="986"/>
      <c r="AW24" s="986"/>
      <c r="AX24" s="986"/>
      <c r="AY24" s="986"/>
      <c r="AZ24" s="986"/>
      <c r="BA24" s="986"/>
      <c r="BB24" s="986"/>
      <c r="BC24" s="986"/>
      <c r="BD24" s="986"/>
      <c r="BE24" s="986"/>
      <c r="BF24" s="986"/>
      <c r="BG24" s="986"/>
      <c r="BH24" s="986"/>
      <c r="BI24" s="986"/>
      <c r="BJ24" s="986"/>
      <c r="BK24" s="986"/>
      <c r="BL24" s="986"/>
      <c r="BM24" s="986"/>
      <c r="BN24" s="986"/>
      <c r="BO24" s="1158"/>
      <c r="BP24" s="986"/>
      <c r="BQ24" s="986"/>
      <c r="BR24" s="986"/>
      <c r="BS24" s="986"/>
      <c r="BT24" s="986"/>
      <c r="BU24" s="986"/>
      <c r="BV24" s="986"/>
    </row>
    <row r="25" spans="1:74" ht="12.95" customHeight="1">
      <c r="A25" s="1000"/>
      <c r="B25" s="14" t="s">
        <v>69</v>
      </c>
      <c r="C25" s="1092" t="str">
        <f>VLOOKUP($C2,'2026年度(1年前期)'!$B$5:$N$208,COLUMN('2026年度(1年前期)'!$K$5)+1,0)&amp;""</f>
        <v>101</v>
      </c>
      <c r="D25" s="1061"/>
      <c r="E25" s="994" t="str">
        <f>VLOOKUP($C2,'2026年度(2年前期)'!$B$5:$N$208,COLUMN('2026年度(2年前期)'!$K$5)+1,0)&amp;""</f>
        <v/>
      </c>
      <c r="F25" s="993"/>
      <c r="G25" s="994" t="str">
        <f>VLOOKUP($C2,'2026年度(3年前期)'!$B$5:$N$208,COLUMN('2026年度(3年前期)'!$K$5)+1,0)&amp;""</f>
        <v/>
      </c>
      <c r="H25" s="993"/>
      <c r="I25" s="994" t="str">
        <f>VLOOKUP($C2,'2026年度(4年前期)'!$B$5:$N$208,COLUMN('2026年度(4年前期)'!$K$5)+1,0)&amp;""</f>
        <v/>
      </c>
      <c r="J25" s="993"/>
      <c r="K25" s="995" t="str">
        <f>VLOOKUP($C2,'2026年度(助産前期)'!$B$5:$N$208,COLUMN('2026年度(助産前期)'!$K$5)+1,0)&amp;""</f>
        <v/>
      </c>
      <c r="L25" s="995"/>
      <c r="M25" s="992" t="str">
        <f>VLOOKUP($C2,'2026年度(M1前期)'!$B$5:$N$208,COLUMN('2026年度(M1前期)'!$K$5)+1,0)&amp;""</f>
        <v/>
      </c>
      <c r="N25" s="993"/>
      <c r="O25" s="995" t="str">
        <f>VLOOKUP($C2,'2026年度(M2前期)'!$B$5:$N$208,COLUMN('2026年度(M2前期)'!$K$5)+1,0)&amp;""</f>
        <v/>
      </c>
      <c r="P25" s="993"/>
      <c r="Q25" s="995" t="str">
        <f>VLOOKUP($C2,'2026年度(D1前期)'!$B$5:$N$208,COLUMN('2026年度(D1前期)'!$K$5)+1,0)&amp;""</f>
        <v/>
      </c>
      <c r="R25" s="993"/>
      <c r="S25" s="995" t="str">
        <f>VLOOKUP($C2,'2026年度(D23前期)'!$B$5:$N$208,COLUMN('2026年度(D23前期)'!$K$5)+1,0)&amp;""</f>
        <v/>
      </c>
      <c r="T25" s="993"/>
      <c r="V25" s="792" t="s">
        <v>116</v>
      </c>
      <c r="Z25" s="1000"/>
      <c r="AA25" s="986"/>
      <c r="AB25" s="986"/>
      <c r="AC25" s="986"/>
      <c r="AD25" s="986"/>
      <c r="AE25" s="986"/>
      <c r="AF25" s="986"/>
      <c r="AG25" s="986"/>
      <c r="AH25" s="986"/>
      <c r="AI25" s="986"/>
      <c r="AJ25" s="986"/>
      <c r="AK25" s="986"/>
      <c r="AL25" s="986"/>
      <c r="AM25" s="986"/>
      <c r="AN25" s="986"/>
      <c r="AO25" s="986"/>
      <c r="AP25" s="986"/>
      <c r="AQ25" s="986"/>
      <c r="AR25" s="986"/>
      <c r="AS25" s="986"/>
      <c r="AT25" s="986"/>
      <c r="AU25" s="986"/>
      <c r="AV25" s="986"/>
      <c r="AW25" s="986"/>
      <c r="AX25" s="986"/>
      <c r="AY25" s="986"/>
      <c r="AZ25" s="986"/>
      <c r="BA25" s="986"/>
      <c r="BB25" s="986"/>
      <c r="BC25" s="986"/>
      <c r="BD25" s="986"/>
      <c r="BE25" s="986"/>
      <c r="BF25" s="986"/>
      <c r="BG25" s="986"/>
      <c r="BH25" s="986"/>
      <c r="BI25" s="986"/>
      <c r="BJ25" s="986"/>
      <c r="BK25" s="986"/>
      <c r="BL25" s="986"/>
      <c r="BM25" s="986"/>
      <c r="BN25" s="986"/>
      <c r="BO25" s="1158"/>
      <c r="BP25" s="986"/>
      <c r="BQ25" s="986"/>
      <c r="BR25" s="986"/>
      <c r="BS25" s="986"/>
      <c r="BT25" s="986"/>
      <c r="BU25" s="986"/>
      <c r="BV25" s="986"/>
    </row>
    <row r="26" spans="1:74" ht="12.95" customHeight="1">
      <c r="A26" s="1001"/>
      <c r="B26" s="15" t="s">
        <v>63</v>
      </c>
      <c r="C26" s="1090" t="s">
        <v>298</v>
      </c>
      <c r="D26" s="1072"/>
      <c r="E26" s="988"/>
      <c r="F26" s="989"/>
      <c r="G26" s="988"/>
      <c r="H26" s="989"/>
      <c r="I26" s="988"/>
      <c r="J26" s="989"/>
      <c r="K26" s="990"/>
      <c r="L26" s="990"/>
      <c r="M26" s="991"/>
      <c r="N26" s="989"/>
      <c r="O26" s="990"/>
      <c r="P26" s="989"/>
      <c r="Q26" s="990"/>
      <c r="R26" s="989"/>
      <c r="S26" s="990"/>
      <c r="T26" s="989"/>
      <c r="U26" s="19"/>
      <c r="V26" s="792" t="s">
        <v>418</v>
      </c>
      <c r="W26" s="19"/>
      <c r="X26" s="19"/>
      <c r="Y26" s="19"/>
      <c r="Z26" s="1001"/>
      <c r="AA26" s="987"/>
      <c r="AB26" s="987"/>
      <c r="AC26" s="987"/>
      <c r="AD26" s="987"/>
      <c r="AE26" s="987"/>
      <c r="AF26" s="987"/>
      <c r="AG26" s="987"/>
      <c r="AH26" s="987"/>
      <c r="AI26" s="987"/>
      <c r="AJ26" s="987"/>
      <c r="AK26" s="987"/>
      <c r="AL26" s="987"/>
      <c r="AM26" s="987"/>
      <c r="AN26" s="987"/>
      <c r="AO26" s="987"/>
      <c r="AP26" s="987"/>
      <c r="AQ26" s="987"/>
      <c r="AR26" s="987"/>
      <c r="AS26" s="987"/>
      <c r="AT26" s="987"/>
      <c r="AU26" s="987"/>
      <c r="AV26" s="987"/>
      <c r="AW26" s="987"/>
      <c r="AX26" s="987"/>
      <c r="AY26" s="987"/>
      <c r="AZ26" s="987"/>
      <c r="BA26" s="987"/>
      <c r="BB26" s="987"/>
      <c r="BC26" s="987"/>
      <c r="BD26" s="987"/>
      <c r="BE26" s="987"/>
      <c r="BF26" s="987"/>
      <c r="BG26" s="987"/>
      <c r="BH26" s="987"/>
      <c r="BI26" s="987"/>
      <c r="BJ26" s="987"/>
      <c r="BK26" s="987"/>
      <c r="BL26" s="987"/>
      <c r="BM26" s="987"/>
      <c r="BN26" s="987"/>
      <c r="BO26" s="1159"/>
      <c r="BP26" s="987"/>
      <c r="BQ26" s="987"/>
      <c r="BR26" s="987"/>
      <c r="BS26" s="987"/>
      <c r="BT26" s="987"/>
      <c r="BU26" s="987"/>
      <c r="BV26" s="987"/>
    </row>
    <row r="27" spans="1:74" ht="18">
      <c r="A27" s="20"/>
      <c r="B27" s="21"/>
      <c r="C27" s="1050">
        <f>C2+1</f>
        <v>46144</v>
      </c>
      <c r="D27" s="1050"/>
      <c r="E27" s="1050"/>
      <c r="F27" s="1050"/>
      <c r="G27" s="1050"/>
      <c r="H27" s="1050"/>
      <c r="I27" s="1050"/>
      <c r="J27" s="1050"/>
      <c r="K27" s="1050"/>
      <c r="L27" s="1050"/>
      <c r="M27" s="1050"/>
      <c r="N27" s="1050"/>
      <c r="O27" s="1050"/>
      <c r="P27" s="1050"/>
      <c r="Q27" s="1050"/>
      <c r="R27" s="1050"/>
      <c r="S27" s="1050"/>
      <c r="T27" s="1050"/>
      <c r="U27" s="1133">
        <f>C27</f>
        <v>46144</v>
      </c>
      <c r="V27" s="1134"/>
      <c r="W27" s="1134"/>
      <c r="X27" s="1134"/>
      <c r="Y27" s="1134"/>
      <c r="Z27" s="1135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1000" t="s">
        <v>52</v>
      </c>
      <c r="B28" s="11" t="s">
        <v>53</v>
      </c>
      <c r="C28" s="1011" t="str">
        <f>VLOOKUP($C27,'2026年度(1年前期)'!$B$5:$N$208,COLUMN('2026年度(1年前期)'!$C$5),0)&amp;""</f>
        <v/>
      </c>
      <c r="D28" s="1012"/>
      <c r="E28" s="1018" t="str">
        <f>VLOOKUP($C27,'2026年度(2年前期)'!$B$5:$N$208,COLUMN('2026年度(2年前期)'!$C$5),0)&amp;""</f>
        <v/>
      </c>
      <c r="F28" s="1012"/>
      <c r="G28" s="1018" t="str">
        <f>VLOOKUP($C27,'2026年度(3年前期)'!$B$5:$N$208,COLUMN('2026年度(3年前期)'!$C$5),0)&amp;""</f>
        <v/>
      </c>
      <c r="H28" s="1012"/>
      <c r="I28" s="1018" t="str">
        <f>VLOOKUP($C27,'2026年度(4年前期)'!$B$5:$N$208,COLUMN('2026年度(4年前期)'!$C$5),0)&amp;""</f>
        <v/>
      </c>
      <c r="J28" s="1012"/>
      <c r="K28" s="997" t="str">
        <f>VLOOKUP($C27,'2026年度(助産前期)'!$B$5:$N$208,COLUMN('2026年度(助産前期)'!$C$5),0)&amp;""</f>
        <v/>
      </c>
      <c r="L28" s="1029"/>
      <c r="M28" s="1036" t="str">
        <f>VLOOKUP($C27,'2026年度(M1前期)'!$B$5:$N$208,COLUMN('2026年度(M1前期)'!$C$5),0)&amp;""</f>
        <v/>
      </c>
      <c r="N28" s="1029"/>
      <c r="O28" s="1018" t="str">
        <f>VLOOKUP($C27,'2026年度(M2前期)'!$B$5:$N$208,COLUMN('2026年度(M2前期)'!$C$5),0)&amp;""</f>
        <v/>
      </c>
      <c r="P28" s="1012"/>
      <c r="Q28" s="1018" t="str">
        <f>VLOOKUP($C27,'2026年度(D1前期)'!$B$5:$N$208,COLUMN('2026年度(D1前期)'!$C$5),0)&amp;""</f>
        <v/>
      </c>
      <c r="R28" s="1012"/>
      <c r="S28" s="997" t="str">
        <f>VLOOKUP($C27,'2026年度(D23前期)'!$B$5:$N$208,COLUMN('2026年度(D23前期)'!$C$5),0)&amp;""</f>
        <v/>
      </c>
      <c r="T28" s="1012"/>
      <c r="U28" s="12"/>
      <c r="Z28" s="999" t="str">
        <f>A28</f>
        <v xml:space="preserve">１時限（09：20～10：50） </v>
      </c>
      <c r="AA28" s="985"/>
      <c r="AB28" s="985"/>
      <c r="AC28" s="985"/>
      <c r="AD28" s="985"/>
      <c r="AE28" s="985"/>
      <c r="AF28" s="985"/>
      <c r="AG28" s="985"/>
      <c r="AH28" s="985"/>
      <c r="AI28" s="985"/>
      <c r="AJ28" s="985"/>
      <c r="AK28" s="985"/>
      <c r="AL28" s="985"/>
      <c r="AM28" s="985"/>
      <c r="AN28" s="985"/>
      <c r="AO28" s="985"/>
      <c r="AP28" s="985"/>
      <c r="AQ28" s="985"/>
      <c r="AR28" s="985"/>
      <c r="AS28" s="985"/>
      <c r="AT28" s="985"/>
      <c r="AU28" s="985"/>
      <c r="AV28" s="985"/>
      <c r="AW28" s="985"/>
      <c r="AX28" s="985"/>
      <c r="AY28" s="985"/>
      <c r="AZ28" s="985"/>
      <c r="BA28" s="985"/>
      <c r="BB28" s="985"/>
      <c r="BC28" s="985"/>
      <c r="BD28" s="985"/>
      <c r="BE28" s="985"/>
      <c r="BF28" s="985"/>
      <c r="BG28" s="985"/>
      <c r="BH28" s="985"/>
      <c r="BI28" s="985"/>
      <c r="BJ28" s="985"/>
      <c r="BK28" s="985"/>
      <c r="BL28" s="985"/>
      <c r="BM28" s="985"/>
      <c r="BN28" s="985"/>
      <c r="BO28" s="985"/>
      <c r="BP28" s="985"/>
      <c r="BQ28" s="985"/>
      <c r="BR28" s="985"/>
      <c r="BS28" s="985"/>
      <c r="BT28" s="985"/>
      <c r="BU28" s="985"/>
      <c r="BV28" s="985"/>
    </row>
    <row r="29" spans="1:74">
      <c r="A29" s="1000"/>
      <c r="B29" s="14" t="s">
        <v>58</v>
      </c>
      <c r="C29" s="1014" t="str">
        <f>IFERROR(VLOOKUP(C28,科目・教員!$A$1:$B$355,2,0),"")</f>
        <v/>
      </c>
      <c r="D29" s="1013"/>
      <c r="E29" s="1025" t="str">
        <f>IFERROR(VLOOKUP(E28,科目・教員!$A$1:$B$355,2,0),"")</f>
        <v/>
      </c>
      <c r="F29" s="1013"/>
      <c r="G29" s="1025" t="str">
        <f>IFERROR(VLOOKUP(G28,科目・教員!$A$1:$B$355,2,0),"")</f>
        <v/>
      </c>
      <c r="H29" s="1013"/>
      <c r="I29" s="1025" t="str">
        <f>IFERROR(VLOOKUP(I28,科目・教員!$A$1:$B$355,2,0),"")</f>
        <v/>
      </c>
      <c r="J29" s="1013"/>
      <c r="K29" s="993" t="str">
        <f>IFERROR(VLOOKUP(K28,科目・教員!$A$1:$B$355,2,0),"")</f>
        <v/>
      </c>
      <c r="L29" s="1026"/>
      <c r="M29" s="1032" t="str">
        <f>IFERROR(VLOOKUP(M28,科目・教員!$A$1:$B$355,2,0),"")</f>
        <v/>
      </c>
      <c r="N29" s="1013"/>
      <c r="O29" s="1025" t="str">
        <f>IFERROR(VLOOKUP(O28,科目・教員!$A$1:$B$355,2,0),"")</f>
        <v/>
      </c>
      <c r="P29" s="1013"/>
      <c r="Q29" s="1025" t="str">
        <f>IFERROR(VLOOKUP(Q28,科目・教員!$A$1:$B$355,2,0),"")</f>
        <v/>
      </c>
      <c r="R29" s="1013"/>
      <c r="S29" s="993" t="str">
        <f>IFERROR(VLOOKUP(S28,科目・教員!$A$1:$B$355,2,0),"")</f>
        <v/>
      </c>
      <c r="T29" s="1013"/>
      <c r="U29" s="12"/>
      <c r="Z29" s="1000"/>
      <c r="AA29" s="986"/>
      <c r="AB29" s="986"/>
      <c r="AC29" s="986"/>
      <c r="AD29" s="986"/>
      <c r="AE29" s="986"/>
      <c r="AF29" s="986"/>
      <c r="AG29" s="986"/>
      <c r="AH29" s="986"/>
      <c r="AI29" s="986"/>
      <c r="AJ29" s="986"/>
      <c r="AK29" s="986"/>
      <c r="AL29" s="986"/>
      <c r="AM29" s="986"/>
      <c r="AN29" s="986"/>
      <c r="AO29" s="986"/>
      <c r="AP29" s="986"/>
      <c r="AQ29" s="986"/>
      <c r="AR29" s="986"/>
      <c r="AS29" s="986"/>
      <c r="AT29" s="986"/>
      <c r="AU29" s="986"/>
      <c r="AV29" s="986"/>
      <c r="AW29" s="986"/>
      <c r="AX29" s="986"/>
      <c r="AY29" s="986"/>
      <c r="AZ29" s="986"/>
      <c r="BA29" s="986"/>
      <c r="BB29" s="986"/>
      <c r="BC29" s="986"/>
      <c r="BD29" s="986"/>
      <c r="BE29" s="986"/>
      <c r="BF29" s="986"/>
      <c r="BG29" s="986"/>
      <c r="BH29" s="986"/>
      <c r="BI29" s="986"/>
      <c r="BJ29" s="986"/>
      <c r="BK29" s="986"/>
      <c r="BL29" s="986"/>
      <c r="BM29" s="986"/>
      <c r="BN29" s="986"/>
      <c r="BO29" s="986"/>
      <c r="BP29" s="986"/>
      <c r="BQ29" s="986"/>
      <c r="BR29" s="986"/>
      <c r="BS29" s="986"/>
      <c r="BT29" s="986"/>
      <c r="BU29" s="986"/>
      <c r="BV29" s="986"/>
    </row>
    <row r="30" spans="1:74">
      <c r="A30" s="1000"/>
      <c r="B30" s="14" t="s">
        <v>69</v>
      </c>
      <c r="C30" s="1014" t="str">
        <f>VLOOKUP($C27,'2026年度(1年前期)'!$B$5:$N$208,COLUMN('2026年度(1年前期)'!$C$5)+1,0)&amp;""</f>
        <v/>
      </c>
      <c r="D30" s="1013"/>
      <c r="E30" s="1025" t="str">
        <f>VLOOKUP($C27,'2026年度(2年前期)'!$B$5:$N$208,COLUMN('2026年度(2年前期)'!$C$5)+1,0)&amp;""</f>
        <v/>
      </c>
      <c r="F30" s="1013"/>
      <c r="G30" s="1025" t="str">
        <f>VLOOKUP($C27,'2026年度(3年前期)'!$B$5:$N$208,COLUMN('2026年度(3年前期)'!$C$5)+1,0)&amp;""</f>
        <v/>
      </c>
      <c r="H30" s="1013"/>
      <c r="I30" s="1025" t="str">
        <f>VLOOKUP($C27,'2026年度(4年前期)'!$B$5:$N$208,COLUMN('2026年度(4年前期)'!$C$5)+1,0)&amp;""</f>
        <v/>
      </c>
      <c r="J30" s="1013"/>
      <c r="K30" s="993" t="str">
        <f>VLOOKUP($C27,'2026年度(助産前期)'!$B$5:$N$208,COLUMN('2026年度(助産前期)'!$C$5)+1,0)&amp;""</f>
        <v/>
      </c>
      <c r="L30" s="1026"/>
      <c r="M30" s="1032" t="str">
        <f>VLOOKUP($C27,'2026年度(M1前期)'!$B$5:$N$208,COLUMN('2026年度(M1前期)'!C$5)+1,0)&amp;""</f>
        <v/>
      </c>
      <c r="N30" s="1013"/>
      <c r="O30" s="1025" t="str">
        <f>VLOOKUP($C27,'2026年度(M2前期)'!$B$5:$N$208,COLUMN('2026年度(M2前期)'!$C$5)+1,0)&amp;""</f>
        <v/>
      </c>
      <c r="P30" s="1013"/>
      <c r="Q30" s="1025" t="str">
        <f>VLOOKUP($C27,'2026年度(D1前期)'!$B$5:$N$208,COLUMN('2026年度(D1前期)'!$C$5)+1,0)&amp;""</f>
        <v/>
      </c>
      <c r="R30" s="1013"/>
      <c r="S30" s="993" t="str">
        <f>VLOOKUP($C27,'2026年度(D23前期)'!$B$5:$N$208,COLUMN('2026年度(D23前期)'!$C$5)+1,0)&amp;""</f>
        <v/>
      </c>
      <c r="T30" s="1013"/>
      <c r="U30" s="12"/>
      <c r="Z30" s="1000"/>
      <c r="AA30" s="986"/>
      <c r="AB30" s="986"/>
      <c r="AC30" s="986"/>
      <c r="AD30" s="986"/>
      <c r="AE30" s="986"/>
      <c r="AF30" s="986"/>
      <c r="AG30" s="986"/>
      <c r="AH30" s="986"/>
      <c r="AI30" s="986"/>
      <c r="AJ30" s="986"/>
      <c r="AK30" s="986"/>
      <c r="AL30" s="986"/>
      <c r="AM30" s="986"/>
      <c r="AN30" s="986"/>
      <c r="AO30" s="986"/>
      <c r="AP30" s="986"/>
      <c r="AQ30" s="986"/>
      <c r="AR30" s="986"/>
      <c r="AS30" s="986"/>
      <c r="AT30" s="986"/>
      <c r="AU30" s="986"/>
      <c r="AV30" s="986"/>
      <c r="AW30" s="986"/>
      <c r="AX30" s="986"/>
      <c r="AY30" s="986"/>
      <c r="AZ30" s="986"/>
      <c r="BA30" s="986"/>
      <c r="BB30" s="986"/>
      <c r="BC30" s="986"/>
      <c r="BD30" s="986"/>
      <c r="BE30" s="986"/>
      <c r="BF30" s="986"/>
      <c r="BG30" s="986"/>
      <c r="BH30" s="986"/>
      <c r="BI30" s="986"/>
      <c r="BJ30" s="986"/>
      <c r="BK30" s="986"/>
      <c r="BL30" s="986"/>
      <c r="BM30" s="986"/>
      <c r="BN30" s="986"/>
      <c r="BO30" s="986"/>
      <c r="BP30" s="986"/>
      <c r="BQ30" s="986"/>
      <c r="BR30" s="986"/>
      <c r="BS30" s="986"/>
      <c r="BT30" s="986"/>
      <c r="BU30" s="986"/>
      <c r="BV30" s="986"/>
    </row>
    <row r="31" spans="1:74">
      <c r="A31" s="1001"/>
      <c r="B31" s="15" t="s">
        <v>63</v>
      </c>
      <c r="C31" s="991"/>
      <c r="D31" s="1031"/>
      <c r="E31" s="1047"/>
      <c r="F31" s="1049"/>
      <c r="G31" s="988"/>
      <c r="H31" s="1031"/>
      <c r="I31" s="988"/>
      <c r="J31" s="1031"/>
      <c r="K31" s="990"/>
      <c r="L31" s="1034"/>
      <c r="M31" s="1030"/>
      <c r="N31" s="1031"/>
      <c r="O31" s="988"/>
      <c r="P31" s="1031"/>
      <c r="Q31" s="988"/>
      <c r="R31" s="1031"/>
      <c r="S31" s="990"/>
      <c r="T31" s="1031"/>
      <c r="U31" s="12"/>
      <c r="Z31" s="1001"/>
      <c r="AA31" s="987"/>
      <c r="AB31" s="987"/>
      <c r="AC31" s="987"/>
      <c r="AD31" s="987"/>
      <c r="AE31" s="987"/>
      <c r="AF31" s="987"/>
      <c r="AG31" s="987"/>
      <c r="AH31" s="987"/>
      <c r="AI31" s="987"/>
      <c r="AJ31" s="987"/>
      <c r="AK31" s="987"/>
      <c r="AL31" s="987"/>
      <c r="AM31" s="987"/>
      <c r="AN31" s="987"/>
      <c r="AO31" s="987"/>
      <c r="AP31" s="987"/>
      <c r="AQ31" s="987"/>
      <c r="AR31" s="987"/>
      <c r="AS31" s="987"/>
      <c r="AT31" s="987"/>
      <c r="AU31" s="987"/>
      <c r="AV31" s="987"/>
      <c r="AW31" s="987"/>
      <c r="AX31" s="987"/>
      <c r="AY31" s="987"/>
      <c r="AZ31" s="987"/>
      <c r="BA31" s="987"/>
      <c r="BB31" s="987"/>
      <c r="BC31" s="987"/>
      <c r="BD31" s="987"/>
      <c r="BE31" s="987"/>
      <c r="BF31" s="987"/>
      <c r="BG31" s="987"/>
      <c r="BH31" s="987"/>
      <c r="BI31" s="987"/>
      <c r="BJ31" s="987"/>
      <c r="BK31" s="987"/>
      <c r="BL31" s="987"/>
      <c r="BM31" s="987"/>
      <c r="BN31" s="987"/>
      <c r="BO31" s="987"/>
      <c r="BP31" s="987"/>
      <c r="BQ31" s="987"/>
      <c r="BR31" s="987"/>
      <c r="BS31" s="987"/>
      <c r="BT31" s="987"/>
      <c r="BU31" s="987"/>
      <c r="BV31" s="987"/>
    </row>
    <row r="32" spans="1:74" ht="13.5" customHeight="1">
      <c r="A32" s="1000" t="s">
        <v>65</v>
      </c>
      <c r="B32" s="14" t="s">
        <v>53</v>
      </c>
      <c r="C32" s="1011" t="str">
        <f>VLOOKUP($C27,'2026年度(1年前期)'!$B$5:$N$208,COLUMN('2026年度(1年前期)'!$E$5),0)&amp;""</f>
        <v/>
      </c>
      <c r="D32" s="1012"/>
      <c r="E32" s="1018" t="str">
        <f>VLOOKUP($C27,'2026年度(2年前期)'!$B$5:$N$208,COLUMN('2026年度(2年前期)'!$E$5),0)&amp;""</f>
        <v/>
      </c>
      <c r="F32" s="1012"/>
      <c r="G32" s="1018" t="str">
        <f>VLOOKUP($C27,'2026年度(3年前期)'!$B$5:$N$208,COLUMN('2026年度(3年前期)'!$E$5),0)&amp;""</f>
        <v/>
      </c>
      <c r="H32" s="1012"/>
      <c r="I32" s="1018" t="str">
        <f>VLOOKUP($C27,'2026年度(4年前期)'!$B$5:$N$208,COLUMN('2026年度(4年前期)'!$E$5),0)&amp;""</f>
        <v/>
      </c>
      <c r="J32" s="1012"/>
      <c r="K32" s="997" t="str">
        <f>VLOOKUP($C27,'2026年度(助産前期)'!$B$5:$N$208,COLUMN('2026年度(助産前期)'!$E$5),0)&amp;""</f>
        <v/>
      </c>
      <c r="L32" s="1029"/>
      <c r="M32" s="1011" t="str">
        <f>VLOOKUP($C27,'2026年度(M1前期)'!$B$5:$N$208,COLUMN('2026年度(M1前期)'!$E$5),0)&amp;""</f>
        <v/>
      </c>
      <c r="N32" s="1012"/>
      <c r="O32" s="997" t="str">
        <f>VLOOKUP($C27,'2026年度(M2前期)'!$B$5:$N$208,COLUMN('2026年度(M2前期)'!$E$5),0)&amp;""</f>
        <v/>
      </c>
      <c r="P32" s="1012"/>
      <c r="Q32" s="997" t="str">
        <f>VLOOKUP($C27,'2026年度(D1前期)'!$B$5:$N$208,COLUMN('2026年度(D1前期)'!$E$5),0)&amp;""</f>
        <v/>
      </c>
      <c r="R32" s="1012"/>
      <c r="S32" s="997" t="str">
        <f>VLOOKUP($C27,'2026年度(D23前期)'!$B$5:$N$208,COLUMN('2026年度(D23前期)'!$E$5),0)&amp;""</f>
        <v/>
      </c>
      <c r="T32" s="1012"/>
      <c r="U32" s="56"/>
      <c r="V32" s="16"/>
      <c r="Z32" s="1000" t="str">
        <f>A32</f>
        <v>２時限（11：00～12：30）</v>
      </c>
      <c r="AA32" s="985"/>
      <c r="AB32" s="985"/>
      <c r="AC32" s="985"/>
      <c r="AD32" s="985"/>
      <c r="AE32" s="985"/>
      <c r="AF32" s="985"/>
      <c r="AG32" s="985"/>
      <c r="AH32" s="985"/>
      <c r="AI32" s="985"/>
      <c r="AJ32" s="985"/>
      <c r="AK32" s="985"/>
      <c r="AL32" s="985"/>
      <c r="AM32" s="985"/>
      <c r="AN32" s="985"/>
      <c r="AO32" s="985"/>
      <c r="AP32" s="985"/>
      <c r="AQ32" s="985"/>
      <c r="AR32" s="985"/>
      <c r="AS32" s="985"/>
      <c r="AT32" s="985"/>
      <c r="AU32" s="985"/>
      <c r="AV32" s="985"/>
      <c r="AW32" s="985"/>
      <c r="AX32" s="985"/>
      <c r="AY32" s="985"/>
      <c r="AZ32" s="985"/>
      <c r="BA32" s="985"/>
      <c r="BB32" s="985"/>
      <c r="BC32" s="985"/>
      <c r="BD32" s="985"/>
      <c r="BE32" s="985"/>
      <c r="BF32" s="985"/>
      <c r="BG32" s="985"/>
      <c r="BH32" s="985"/>
      <c r="BI32" s="985"/>
      <c r="BJ32" s="985"/>
      <c r="BK32" s="985"/>
      <c r="BL32" s="985"/>
      <c r="BM32" s="985"/>
      <c r="BN32" s="985"/>
      <c r="BO32" s="985"/>
      <c r="BP32" s="985"/>
      <c r="BQ32" s="985"/>
      <c r="BR32" s="985"/>
      <c r="BS32" s="985"/>
      <c r="BT32" s="985"/>
      <c r="BU32" s="985"/>
      <c r="BV32" s="985"/>
    </row>
    <row r="33" spans="1:74" ht="13.5" customHeight="1">
      <c r="A33" s="1000"/>
      <c r="B33" s="14" t="s">
        <v>58</v>
      </c>
      <c r="C33" s="1014" t="str">
        <f>IFERROR(VLOOKUP(C32,科目・教員!$A$1:$B$355,2,0),"")</f>
        <v/>
      </c>
      <c r="D33" s="1013"/>
      <c r="E33" s="1025" t="str">
        <f>IFERROR(VLOOKUP(E32,科目・教員!$A$1:$B$355,2,0),"")</f>
        <v/>
      </c>
      <c r="F33" s="1013"/>
      <c r="G33" s="1025" t="str">
        <f>IFERROR(VLOOKUP(G32,科目・教員!$A$1:$B$355,2,0),"")</f>
        <v/>
      </c>
      <c r="H33" s="1013"/>
      <c r="I33" s="1025" t="str">
        <f>IFERROR(VLOOKUP(I32,科目・教員!$A$1:$B$355,2,0),"")</f>
        <v/>
      </c>
      <c r="J33" s="1013"/>
      <c r="K33" s="993" t="str">
        <f>IFERROR(VLOOKUP(K32,科目・教員!$A$1:$B$355,2,0),"")</f>
        <v/>
      </c>
      <c r="L33" s="1026"/>
      <c r="M33" s="1014" t="str">
        <f>IFERROR(VLOOKUP(M32,科目・教員!$A$1:$B$355,2,0),"")</f>
        <v/>
      </c>
      <c r="N33" s="1013"/>
      <c r="O33" s="993" t="str">
        <f>IFERROR(VLOOKUP(O32,科目・教員!$A$1:$B$355,2,0),"")</f>
        <v/>
      </c>
      <c r="P33" s="1013"/>
      <c r="Q33" s="993" t="str">
        <f>IFERROR(VLOOKUP(Q32,科目・教員!$A$1:$B$355,2,0),"")</f>
        <v/>
      </c>
      <c r="R33" s="1013"/>
      <c r="S33" s="993" t="str">
        <f>IFERROR(VLOOKUP(S32,科目・教員!$A$1:$B$355,2,0),"")</f>
        <v/>
      </c>
      <c r="T33" s="1013"/>
      <c r="U33" s="56"/>
      <c r="V33" s="670"/>
      <c r="Z33" s="1000"/>
      <c r="AA33" s="986"/>
      <c r="AB33" s="986"/>
      <c r="AC33" s="986"/>
      <c r="AD33" s="986"/>
      <c r="AE33" s="986"/>
      <c r="AF33" s="986"/>
      <c r="AG33" s="986"/>
      <c r="AH33" s="986"/>
      <c r="AI33" s="986"/>
      <c r="AJ33" s="986"/>
      <c r="AK33" s="986"/>
      <c r="AL33" s="986"/>
      <c r="AM33" s="986"/>
      <c r="AN33" s="986"/>
      <c r="AO33" s="986"/>
      <c r="AP33" s="986"/>
      <c r="AQ33" s="986"/>
      <c r="AR33" s="986"/>
      <c r="AS33" s="986"/>
      <c r="AT33" s="986"/>
      <c r="AU33" s="986"/>
      <c r="AV33" s="986"/>
      <c r="AW33" s="986"/>
      <c r="AX33" s="986"/>
      <c r="AY33" s="986"/>
      <c r="AZ33" s="986"/>
      <c r="BA33" s="986"/>
      <c r="BB33" s="986"/>
      <c r="BC33" s="986"/>
      <c r="BD33" s="986"/>
      <c r="BE33" s="986"/>
      <c r="BF33" s="986"/>
      <c r="BG33" s="986"/>
      <c r="BH33" s="986"/>
      <c r="BI33" s="986"/>
      <c r="BJ33" s="986"/>
      <c r="BK33" s="986"/>
      <c r="BL33" s="986"/>
      <c r="BM33" s="986"/>
      <c r="BN33" s="986"/>
      <c r="BO33" s="986"/>
      <c r="BP33" s="986"/>
      <c r="BQ33" s="986"/>
      <c r="BR33" s="986"/>
      <c r="BS33" s="986"/>
      <c r="BT33" s="986"/>
      <c r="BU33" s="986"/>
      <c r="BV33" s="986"/>
    </row>
    <row r="34" spans="1:74" ht="13.5" customHeight="1">
      <c r="A34" s="1000"/>
      <c r="B34" s="14" t="s">
        <v>69</v>
      </c>
      <c r="C34" s="1014" t="str">
        <f>VLOOKUP($C27,'2026年度(1年前期)'!$B$5:$N$208,COLUMN('2026年度(1年前期)'!$E$5)+1,0)&amp;""</f>
        <v/>
      </c>
      <c r="D34" s="1013"/>
      <c r="E34" s="1025" t="str">
        <f>VLOOKUP($C27,'2026年度(2年前期)'!$B$5:$N$208,COLUMN('2026年度(2年前期)'!$E$5)+1,0)&amp;""</f>
        <v/>
      </c>
      <c r="F34" s="1013"/>
      <c r="G34" s="1025" t="str">
        <f>VLOOKUP($C27,'2026年度(3年前期)'!$B$5:$N$208,COLUMN('2026年度(3年前期)'!$E$5)+1,0)&amp;""</f>
        <v/>
      </c>
      <c r="H34" s="1013"/>
      <c r="I34" s="1025" t="str">
        <f>VLOOKUP($C27,'2026年度(4年前期)'!$B$5:$N$208,COLUMN('2026年度(4年前期)'!$E$5)+1,0)&amp;""</f>
        <v/>
      </c>
      <c r="J34" s="1013"/>
      <c r="K34" s="993" t="str">
        <f>VLOOKUP($C27,'2026年度(助産前期)'!$B$5:$N$208,COLUMN('2026年度(助産前期)'!$E$5)+1,0)&amp;""</f>
        <v/>
      </c>
      <c r="L34" s="1026"/>
      <c r="M34" s="1014" t="str">
        <f>VLOOKUP($C27,'2026年度(M1前期)'!$B$5:$N$208,COLUMN('2026年度(M1前期)'!$E$5)+1,0)&amp;""</f>
        <v/>
      </c>
      <c r="N34" s="1013"/>
      <c r="O34" s="993" t="str">
        <f>VLOOKUP($C27,'2026年度(M2前期)'!$B$5:$N$208,COLUMN('2026年度(M2前期)'!$E$5)+1,0)&amp;""</f>
        <v/>
      </c>
      <c r="P34" s="1013"/>
      <c r="Q34" s="993" t="str">
        <f>VLOOKUP($C27,'2026年度(D1前期)'!$B$5:$N$208,COLUMN('2026年度(D1前期)'!$E$5)+1,0)&amp;""</f>
        <v/>
      </c>
      <c r="R34" s="1013"/>
      <c r="S34" s="993" t="str">
        <f>VLOOKUP($C27,'2026年度(D23前期)'!$B$5:$N$208,COLUMN('2026年度(D23前期)'!$E$5)+1,0)&amp;""</f>
        <v/>
      </c>
      <c r="T34" s="1013"/>
      <c r="U34" s="56"/>
      <c r="V34" s="16"/>
      <c r="Z34" s="1000"/>
      <c r="AA34" s="986"/>
      <c r="AB34" s="986"/>
      <c r="AC34" s="986"/>
      <c r="AD34" s="986"/>
      <c r="AE34" s="986"/>
      <c r="AF34" s="986"/>
      <c r="AG34" s="986"/>
      <c r="AH34" s="986"/>
      <c r="AI34" s="986"/>
      <c r="AJ34" s="986"/>
      <c r="AK34" s="986"/>
      <c r="AL34" s="986"/>
      <c r="AM34" s="986"/>
      <c r="AN34" s="986"/>
      <c r="AO34" s="986"/>
      <c r="AP34" s="986"/>
      <c r="AQ34" s="986"/>
      <c r="AR34" s="986"/>
      <c r="AS34" s="986"/>
      <c r="AT34" s="986"/>
      <c r="AU34" s="986"/>
      <c r="AV34" s="986"/>
      <c r="AW34" s="986"/>
      <c r="AX34" s="986"/>
      <c r="AY34" s="986"/>
      <c r="AZ34" s="986"/>
      <c r="BA34" s="986"/>
      <c r="BB34" s="986"/>
      <c r="BC34" s="986"/>
      <c r="BD34" s="986"/>
      <c r="BE34" s="986"/>
      <c r="BF34" s="986"/>
      <c r="BG34" s="986"/>
      <c r="BH34" s="986"/>
      <c r="BI34" s="986"/>
      <c r="BJ34" s="986"/>
      <c r="BK34" s="986"/>
      <c r="BL34" s="986"/>
      <c r="BM34" s="986"/>
      <c r="BN34" s="986"/>
      <c r="BO34" s="986"/>
      <c r="BP34" s="986"/>
      <c r="BQ34" s="986"/>
      <c r="BR34" s="986"/>
      <c r="BS34" s="986"/>
      <c r="BT34" s="986"/>
      <c r="BU34" s="986"/>
      <c r="BV34" s="986"/>
    </row>
    <row r="35" spans="1:74" ht="13.5" customHeight="1">
      <c r="A35" s="1017"/>
      <c r="B35" s="15" t="s">
        <v>63</v>
      </c>
      <c r="C35" s="1007"/>
      <c r="D35" s="1008"/>
      <c r="E35" s="988"/>
      <c r="F35" s="989"/>
      <c r="G35" s="988"/>
      <c r="H35" s="989"/>
      <c r="I35" s="988"/>
      <c r="J35" s="989"/>
      <c r="K35" s="990"/>
      <c r="L35" s="990"/>
      <c r="M35" s="991"/>
      <c r="N35" s="989"/>
      <c r="O35" s="990"/>
      <c r="P35" s="989"/>
      <c r="Q35" s="990"/>
      <c r="R35" s="989"/>
      <c r="S35" s="990"/>
      <c r="T35" s="989"/>
      <c r="U35" s="56"/>
      <c r="Z35" s="1001"/>
      <c r="AA35" s="987"/>
      <c r="AB35" s="987"/>
      <c r="AC35" s="987"/>
      <c r="AD35" s="987"/>
      <c r="AE35" s="987"/>
      <c r="AF35" s="987"/>
      <c r="AG35" s="987"/>
      <c r="AH35" s="987"/>
      <c r="AI35" s="987"/>
      <c r="AJ35" s="987"/>
      <c r="AK35" s="987"/>
      <c r="AL35" s="987"/>
      <c r="AM35" s="987"/>
      <c r="AN35" s="987"/>
      <c r="AO35" s="987"/>
      <c r="AP35" s="987"/>
      <c r="AQ35" s="987"/>
      <c r="AR35" s="987"/>
      <c r="AS35" s="987"/>
      <c r="AT35" s="987"/>
      <c r="AU35" s="987"/>
      <c r="AV35" s="987"/>
      <c r="AW35" s="987"/>
      <c r="AX35" s="987"/>
      <c r="AY35" s="987"/>
      <c r="AZ35" s="987"/>
      <c r="BA35" s="987"/>
      <c r="BB35" s="987"/>
      <c r="BC35" s="987"/>
      <c r="BD35" s="987"/>
      <c r="BE35" s="987"/>
      <c r="BF35" s="987"/>
      <c r="BG35" s="987"/>
      <c r="BH35" s="987"/>
      <c r="BI35" s="987"/>
      <c r="BJ35" s="987"/>
      <c r="BK35" s="987"/>
      <c r="BL35" s="987"/>
      <c r="BM35" s="987"/>
      <c r="BN35" s="987"/>
      <c r="BO35" s="987"/>
      <c r="BP35" s="987"/>
      <c r="BQ35" s="987"/>
      <c r="BR35" s="987"/>
      <c r="BS35" s="987"/>
      <c r="BT35" s="987"/>
      <c r="BU35" s="987"/>
      <c r="BV35" s="987"/>
    </row>
    <row r="36" spans="1:74" ht="13.5" customHeight="1">
      <c r="A36" s="999" t="s">
        <v>71</v>
      </c>
      <c r="B36" s="17" t="s">
        <v>72</v>
      </c>
      <c r="C36" s="1011"/>
      <c r="D36" s="1012"/>
      <c r="E36" s="1018"/>
      <c r="F36" s="1012"/>
      <c r="G36" s="1018"/>
      <c r="H36" s="1012"/>
      <c r="I36" s="1018"/>
      <c r="J36" s="1012"/>
      <c r="K36" s="997"/>
      <c r="L36" s="1029"/>
      <c r="M36" s="1011"/>
      <c r="N36" s="1012"/>
      <c r="O36" s="997"/>
      <c r="P36" s="1012"/>
      <c r="Q36" s="997"/>
      <c r="R36" s="1012"/>
      <c r="S36" s="997"/>
      <c r="T36" s="1012"/>
      <c r="Z36" s="1000" t="str">
        <f>A36</f>
        <v>昼休み（12：30～13：30）</v>
      </c>
      <c r="AA36" s="985"/>
      <c r="AB36" s="985"/>
      <c r="AC36" s="985"/>
      <c r="AD36" s="985"/>
      <c r="AE36" s="985"/>
      <c r="AF36" s="985"/>
      <c r="AG36" s="985"/>
      <c r="AH36" s="985"/>
      <c r="AI36" s="985"/>
      <c r="AJ36" s="985"/>
      <c r="AK36" s="985"/>
      <c r="AL36" s="985"/>
      <c r="AM36" s="985"/>
      <c r="AN36" s="985"/>
      <c r="AO36" s="985"/>
      <c r="AP36" s="985"/>
      <c r="AQ36" s="985"/>
      <c r="AR36" s="985"/>
      <c r="AS36" s="985"/>
      <c r="AT36" s="985"/>
      <c r="AU36" s="985"/>
      <c r="AV36" s="985"/>
      <c r="AW36" s="985"/>
      <c r="AX36" s="985"/>
      <c r="AY36" s="985"/>
      <c r="AZ36" s="985"/>
      <c r="BA36" s="985"/>
      <c r="BB36" s="985"/>
      <c r="BC36" s="985"/>
      <c r="BD36" s="985"/>
      <c r="BE36" s="985"/>
      <c r="BF36" s="985"/>
      <c r="BG36" s="985"/>
      <c r="BH36" s="985"/>
      <c r="BI36" s="985"/>
      <c r="BJ36" s="985"/>
      <c r="BK36" s="985"/>
      <c r="BL36" s="985"/>
      <c r="BM36" s="985"/>
      <c r="BN36" s="985"/>
      <c r="BO36" s="985"/>
      <c r="BP36" s="985"/>
      <c r="BQ36" s="985"/>
      <c r="BR36" s="985"/>
      <c r="BS36" s="985"/>
      <c r="BT36" s="985"/>
      <c r="BU36" s="985"/>
      <c r="BV36" s="985"/>
    </row>
    <row r="37" spans="1:74" ht="13.5" customHeight="1">
      <c r="A37" s="1000"/>
      <c r="B37" s="17" t="s">
        <v>73</v>
      </c>
      <c r="C37" s="1014"/>
      <c r="D37" s="1013"/>
      <c r="E37" s="1025"/>
      <c r="F37" s="1013"/>
      <c r="G37" s="1025"/>
      <c r="H37" s="1013"/>
      <c r="I37" s="1025"/>
      <c r="J37" s="1013"/>
      <c r="K37" s="993"/>
      <c r="L37" s="1026"/>
      <c r="M37" s="1014"/>
      <c r="N37" s="1013"/>
      <c r="O37" s="993"/>
      <c r="P37" s="1013"/>
      <c r="Q37" s="993"/>
      <c r="R37" s="1013"/>
      <c r="S37" s="993"/>
      <c r="T37" s="1013"/>
      <c r="Z37" s="1000"/>
      <c r="AA37" s="986"/>
      <c r="AB37" s="986"/>
      <c r="AC37" s="986"/>
      <c r="AD37" s="986"/>
      <c r="AE37" s="986"/>
      <c r="AF37" s="986"/>
      <c r="AG37" s="986"/>
      <c r="AH37" s="986"/>
      <c r="AI37" s="986"/>
      <c r="AJ37" s="986"/>
      <c r="AK37" s="986"/>
      <c r="AL37" s="986"/>
      <c r="AM37" s="986"/>
      <c r="AN37" s="986"/>
      <c r="AO37" s="986"/>
      <c r="AP37" s="986"/>
      <c r="AQ37" s="986"/>
      <c r="AR37" s="986"/>
      <c r="AS37" s="986"/>
      <c r="AT37" s="986"/>
      <c r="AU37" s="986"/>
      <c r="AV37" s="986"/>
      <c r="AW37" s="986"/>
      <c r="AX37" s="986"/>
      <c r="AY37" s="986"/>
      <c r="AZ37" s="986"/>
      <c r="BA37" s="986"/>
      <c r="BB37" s="986"/>
      <c r="BC37" s="986"/>
      <c r="BD37" s="986"/>
      <c r="BE37" s="986"/>
      <c r="BF37" s="986"/>
      <c r="BG37" s="986"/>
      <c r="BH37" s="986"/>
      <c r="BI37" s="986"/>
      <c r="BJ37" s="986"/>
      <c r="BK37" s="986"/>
      <c r="BL37" s="986"/>
      <c r="BM37" s="986"/>
      <c r="BN37" s="986"/>
      <c r="BO37" s="986"/>
      <c r="BP37" s="986"/>
      <c r="BQ37" s="986"/>
      <c r="BR37" s="986"/>
      <c r="BS37" s="986"/>
      <c r="BT37" s="986"/>
      <c r="BU37" s="986"/>
      <c r="BV37" s="986"/>
    </row>
    <row r="38" spans="1:74" ht="13.5" customHeight="1">
      <c r="A38" s="1000"/>
      <c r="B38" s="17" t="s">
        <v>69</v>
      </c>
      <c r="C38" s="1014"/>
      <c r="D38" s="1013"/>
      <c r="E38" s="1025"/>
      <c r="F38" s="1013"/>
      <c r="G38" s="1345"/>
      <c r="H38" s="1346"/>
      <c r="I38" s="1025"/>
      <c r="J38" s="1013"/>
      <c r="K38" s="993"/>
      <c r="L38" s="1026"/>
      <c r="M38" s="1014"/>
      <c r="N38" s="1013"/>
      <c r="O38" s="993"/>
      <c r="P38" s="1013"/>
      <c r="Q38" s="993"/>
      <c r="R38" s="1013"/>
      <c r="S38" s="993"/>
      <c r="T38" s="1013"/>
      <c r="Z38" s="1000"/>
      <c r="AA38" s="986"/>
      <c r="AB38" s="986"/>
      <c r="AC38" s="986"/>
      <c r="AD38" s="986"/>
      <c r="AE38" s="986"/>
      <c r="AF38" s="986"/>
      <c r="AG38" s="986"/>
      <c r="AH38" s="986"/>
      <c r="AI38" s="986"/>
      <c r="AJ38" s="986"/>
      <c r="AK38" s="986"/>
      <c r="AL38" s="986"/>
      <c r="AM38" s="986"/>
      <c r="AN38" s="986"/>
      <c r="AO38" s="986"/>
      <c r="AP38" s="986"/>
      <c r="AQ38" s="986"/>
      <c r="AR38" s="986"/>
      <c r="AS38" s="986"/>
      <c r="AT38" s="986"/>
      <c r="AU38" s="986"/>
      <c r="AV38" s="986"/>
      <c r="AW38" s="986"/>
      <c r="AX38" s="986"/>
      <c r="AY38" s="986"/>
      <c r="AZ38" s="986"/>
      <c r="BA38" s="986"/>
      <c r="BB38" s="986"/>
      <c r="BC38" s="986"/>
      <c r="BD38" s="986"/>
      <c r="BE38" s="986"/>
      <c r="BF38" s="986"/>
      <c r="BG38" s="986"/>
      <c r="BH38" s="986"/>
      <c r="BI38" s="986"/>
      <c r="BJ38" s="986"/>
      <c r="BK38" s="986"/>
      <c r="BL38" s="986"/>
      <c r="BM38" s="986"/>
      <c r="BN38" s="986"/>
      <c r="BO38" s="986"/>
      <c r="BP38" s="986"/>
      <c r="BQ38" s="986"/>
      <c r="BR38" s="986"/>
      <c r="BS38" s="986"/>
      <c r="BT38" s="986"/>
      <c r="BU38" s="986"/>
      <c r="BV38" s="986"/>
    </row>
    <row r="39" spans="1:74" ht="13.5" customHeight="1">
      <c r="A39" s="1001"/>
      <c r="B39" s="18" t="s">
        <v>63</v>
      </c>
      <c r="C39" s="1023"/>
      <c r="D39" s="1016"/>
      <c r="E39" s="1024"/>
      <c r="F39" s="1016"/>
      <c r="G39" s="1024"/>
      <c r="H39" s="1016"/>
      <c r="I39" s="1024"/>
      <c r="J39" s="1016"/>
      <c r="K39" s="1015"/>
      <c r="L39" s="1015"/>
      <c r="M39" s="1023"/>
      <c r="N39" s="1016"/>
      <c r="O39" s="1015"/>
      <c r="P39" s="1016"/>
      <c r="Q39" s="1015"/>
      <c r="R39" s="1016"/>
      <c r="S39" s="1015"/>
      <c r="T39" s="1016"/>
      <c r="Z39" s="1001"/>
      <c r="AA39" s="987"/>
      <c r="AB39" s="987"/>
      <c r="AC39" s="987"/>
      <c r="AD39" s="987"/>
      <c r="AE39" s="987"/>
      <c r="AF39" s="987"/>
      <c r="AG39" s="987"/>
      <c r="AH39" s="987"/>
      <c r="AI39" s="987"/>
      <c r="AJ39" s="987"/>
      <c r="AK39" s="987"/>
      <c r="AL39" s="987"/>
      <c r="AM39" s="987"/>
      <c r="AN39" s="987"/>
      <c r="AO39" s="987"/>
      <c r="AP39" s="987"/>
      <c r="AQ39" s="987"/>
      <c r="AR39" s="987"/>
      <c r="AS39" s="987"/>
      <c r="AT39" s="987"/>
      <c r="AU39" s="987"/>
      <c r="AV39" s="987"/>
      <c r="AW39" s="987"/>
      <c r="AX39" s="987"/>
      <c r="AY39" s="987"/>
      <c r="AZ39" s="987"/>
      <c r="BA39" s="987"/>
      <c r="BB39" s="987"/>
      <c r="BC39" s="987"/>
      <c r="BD39" s="987"/>
      <c r="BE39" s="987"/>
      <c r="BF39" s="987"/>
      <c r="BG39" s="987"/>
      <c r="BH39" s="987"/>
      <c r="BI39" s="987"/>
      <c r="BJ39" s="987"/>
      <c r="BK39" s="987"/>
      <c r="BL39" s="987"/>
      <c r="BM39" s="987"/>
      <c r="BN39" s="987"/>
      <c r="BO39" s="987"/>
      <c r="BP39" s="987"/>
      <c r="BQ39" s="987"/>
      <c r="BR39" s="987"/>
      <c r="BS39" s="987"/>
      <c r="BT39" s="987"/>
      <c r="BU39" s="987"/>
      <c r="BV39" s="987"/>
    </row>
    <row r="40" spans="1:74" ht="13.5" customHeight="1">
      <c r="A40" s="1000" t="s">
        <v>74</v>
      </c>
      <c r="B40" s="14" t="s">
        <v>53</v>
      </c>
      <c r="C40" s="996" t="str">
        <f>VLOOKUP($C27,'2026年度(1年前期)'!$B$5:$N$208,COLUMN('2026年度(1年前期)'!$G$5),0)&amp;""</f>
        <v/>
      </c>
      <c r="D40" s="997"/>
      <c r="E40" s="1002" t="str">
        <f>VLOOKUP($C27,'2026年度(2年前期)'!$B$5:$N$208,COLUMN('2026年度(2年前期)'!$G$5),0)&amp;""</f>
        <v/>
      </c>
      <c r="F40" s="997"/>
      <c r="G40" s="1002" t="str">
        <f>VLOOKUP($C27,'2026年度(3年前期)'!$B$5:$N$208,COLUMN('2026年度(3年前期)'!$G$5),0)&amp;""</f>
        <v/>
      </c>
      <c r="H40" s="997"/>
      <c r="I40" s="1002" t="str">
        <f>VLOOKUP($C27,'2026年度(4年前期)'!$B$5:$N$208,COLUMN('2026年度(4年前期)'!$G$5),0)&amp;""</f>
        <v/>
      </c>
      <c r="J40" s="997"/>
      <c r="K40" s="998" t="str">
        <f>VLOOKUP($C27,'2026年度(助産前期)'!$B$5:$N$208,COLUMN('2026年度(助産前期)'!$G$5),0)&amp;""</f>
        <v/>
      </c>
      <c r="L40" s="998"/>
      <c r="M40" s="996" t="str">
        <f>VLOOKUP($C27,'2026年度(M1前期)'!$B$5:$N$208,COLUMN('2026年度(M1前期)'!$G$5),0)&amp;""</f>
        <v/>
      </c>
      <c r="N40" s="997"/>
      <c r="O40" s="998" t="str">
        <f>VLOOKUP($C27,'2026年度(M2前期)'!$B$5:$N$208,COLUMN('2026年度(M2前期)'!$G$5),0)&amp;""</f>
        <v/>
      </c>
      <c r="P40" s="997"/>
      <c r="Q40" s="998" t="str">
        <f>VLOOKUP($C27,'2026年度(D1前期)'!$B$5:$N$208,COLUMN('2026年度(D1前期)'!$G$5),0)&amp;""</f>
        <v/>
      </c>
      <c r="R40" s="997"/>
      <c r="S40" s="998" t="str">
        <f>VLOOKUP($C27,'2026年度(D23前期)'!$B$5:$N$208,COLUMN('2026年度(D23前期)'!$G$5),0)&amp;""</f>
        <v/>
      </c>
      <c r="T40" s="997"/>
      <c r="U40" s="16"/>
      <c r="V40" s="16"/>
      <c r="Z40" s="1000" t="str">
        <f>A40</f>
        <v>３時限（13：30～15：00）</v>
      </c>
      <c r="AA40" s="985"/>
      <c r="AB40" s="985"/>
      <c r="AC40" s="985"/>
      <c r="AD40" s="985"/>
      <c r="AE40" s="985"/>
      <c r="AF40" s="985"/>
      <c r="AG40" s="985"/>
      <c r="AH40" s="985"/>
      <c r="AI40" s="985"/>
      <c r="AJ40" s="985"/>
      <c r="AK40" s="985"/>
      <c r="AL40" s="1185"/>
      <c r="AM40" s="1185"/>
      <c r="AN40" s="985"/>
      <c r="AO40" s="985"/>
      <c r="AP40" s="985"/>
      <c r="AQ40" s="985"/>
      <c r="AR40" s="985"/>
      <c r="AS40" s="985"/>
      <c r="AT40" s="985"/>
      <c r="AU40" s="985"/>
      <c r="AV40" s="985"/>
      <c r="AW40" s="1185"/>
      <c r="AX40" s="985"/>
      <c r="AY40" s="985"/>
      <c r="AZ40" s="985"/>
      <c r="BA40" s="985"/>
      <c r="BB40" s="985"/>
      <c r="BC40" s="985"/>
      <c r="BD40" s="985"/>
      <c r="BE40" s="985"/>
      <c r="BF40" s="985"/>
      <c r="BG40" s="985"/>
      <c r="BH40" s="985"/>
      <c r="BI40" s="985"/>
      <c r="BJ40" s="985"/>
      <c r="BK40" s="985"/>
      <c r="BL40" s="985"/>
      <c r="BM40" s="985"/>
      <c r="BN40" s="985"/>
      <c r="BO40" s="985"/>
      <c r="BP40" s="985"/>
      <c r="BQ40" s="985"/>
      <c r="BR40" s="985"/>
      <c r="BS40" s="985"/>
      <c r="BT40" s="985"/>
      <c r="BU40" s="985"/>
      <c r="BV40" s="985"/>
    </row>
    <row r="41" spans="1:74" ht="13.5" customHeight="1">
      <c r="A41" s="1000"/>
      <c r="B41" s="14" t="s">
        <v>58</v>
      </c>
      <c r="C41" s="992" t="str">
        <f>IFERROR(VLOOKUP(C40,科目・教員!$A$1:$B$355,2,0),"")</f>
        <v/>
      </c>
      <c r="D41" s="993"/>
      <c r="E41" s="994" t="str">
        <f>IFERROR(VLOOKUP(E40,科目・教員!$A$1:$B$355,2,0),"")</f>
        <v/>
      </c>
      <c r="F41" s="993"/>
      <c r="G41" s="994" t="str">
        <f>IFERROR(VLOOKUP(G40,科目・教員!$A$1:$B$355,2,0),"")</f>
        <v/>
      </c>
      <c r="H41" s="993"/>
      <c r="I41" s="994" t="str">
        <f>IFERROR(VLOOKUP(I40,科目・教員!$A$1:$B$355,2,0),"")</f>
        <v/>
      </c>
      <c r="J41" s="993"/>
      <c r="K41" s="995" t="str">
        <f>IFERROR(VLOOKUP(K40,科目・教員!$A$1:$B$355,2,0),"")</f>
        <v/>
      </c>
      <c r="L41" s="995"/>
      <c r="M41" s="992" t="str">
        <f>IFERROR(VLOOKUP(M40,科目・教員!$A$1:$B$355,2,0),"")</f>
        <v/>
      </c>
      <c r="N41" s="993"/>
      <c r="O41" s="995" t="str">
        <f>IFERROR(VLOOKUP(O40,科目・教員!$A$1:$B$355,2,0),"")</f>
        <v/>
      </c>
      <c r="P41" s="993"/>
      <c r="Q41" s="995" t="str">
        <f>IFERROR(VLOOKUP(Q40,科目・教員!$A$1:$B$355,2,0),"")</f>
        <v/>
      </c>
      <c r="R41" s="993"/>
      <c r="S41" s="995" t="str">
        <f>IFERROR(VLOOKUP(S40,科目・教員!$A$1:$B$355,2,0),"")</f>
        <v/>
      </c>
      <c r="T41" s="993"/>
      <c r="U41" s="16"/>
      <c r="V41" s="670"/>
      <c r="Z41" s="1000"/>
      <c r="AA41" s="986"/>
      <c r="AB41" s="986"/>
      <c r="AC41" s="986"/>
      <c r="AD41" s="986"/>
      <c r="AE41" s="986"/>
      <c r="AF41" s="986"/>
      <c r="AG41" s="986"/>
      <c r="AH41" s="986"/>
      <c r="AI41" s="986"/>
      <c r="AJ41" s="986"/>
      <c r="AK41" s="986"/>
      <c r="AL41" s="1252"/>
      <c r="AM41" s="1252"/>
      <c r="AN41" s="986"/>
      <c r="AO41" s="986"/>
      <c r="AP41" s="986"/>
      <c r="AQ41" s="986"/>
      <c r="AR41" s="986"/>
      <c r="AS41" s="986"/>
      <c r="AT41" s="986"/>
      <c r="AU41" s="986"/>
      <c r="AV41" s="986"/>
      <c r="AW41" s="1252"/>
      <c r="AX41" s="986"/>
      <c r="AY41" s="986"/>
      <c r="AZ41" s="986"/>
      <c r="BA41" s="986"/>
      <c r="BB41" s="986"/>
      <c r="BC41" s="986"/>
      <c r="BD41" s="986"/>
      <c r="BE41" s="986"/>
      <c r="BF41" s="986"/>
      <c r="BG41" s="986"/>
      <c r="BH41" s="986"/>
      <c r="BI41" s="986"/>
      <c r="BJ41" s="986"/>
      <c r="BK41" s="986"/>
      <c r="BL41" s="986"/>
      <c r="BM41" s="986"/>
      <c r="BN41" s="986"/>
      <c r="BO41" s="986"/>
      <c r="BP41" s="986"/>
      <c r="BQ41" s="986"/>
      <c r="BR41" s="986"/>
      <c r="BS41" s="986"/>
      <c r="BT41" s="986"/>
      <c r="BU41" s="986"/>
      <c r="BV41" s="986"/>
    </row>
    <row r="42" spans="1:74" ht="13.5" customHeight="1">
      <c r="A42" s="1000"/>
      <c r="B42" s="14" t="s">
        <v>69</v>
      </c>
      <c r="C42" s="992" t="str">
        <f>VLOOKUP($C27,'2026年度(1年前期)'!$B$5:$N$208,COLUMN('2026年度(1年前期)'!$G$5)+1,0)&amp;""</f>
        <v/>
      </c>
      <c r="D42" s="993"/>
      <c r="E42" s="994" t="str">
        <f>VLOOKUP($C27,'2026年度(2年前期)'!$B$5:$N$208,COLUMN('2026年度(2年前期)'!$G$5)+1,0)&amp;""</f>
        <v/>
      </c>
      <c r="F42" s="993"/>
      <c r="G42" s="994" t="str">
        <f>VLOOKUP($C27,'2026年度(3年前期)'!$B$5:$N$208,COLUMN('2026年度(3年前期)'!$G$5)+1,0)&amp;""</f>
        <v/>
      </c>
      <c r="H42" s="993"/>
      <c r="I42" s="994" t="str">
        <f>VLOOKUP($C27,'2026年度(4年前期)'!$B$5:$N$208,COLUMN('2026年度(4年前期)'!$G$5)+1,0)&amp;""</f>
        <v/>
      </c>
      <c r="J42" s="993"/>
      <c r="K42" s="995" t="str">
        <f>VLOOKUP($C27,'2026年度(助産前期)'!$B$5:$N$208,COLUMN('2026年度(助産前期)'!$G$5)+1,0)&amp;""</f>
        <v/>
      </c>
      <c r="L42" s="995"/>
      <c r="M42" s="992" t="str">
        <f>VLOOKUP($C27,'2026年度(M1前期)'!$B$5:$N$208,COLUMN('2026年度(M1前期)'!$G$5)+1,0)&amp;""</f>
        <v/>
      </c>
      <c r="N42" s="993"/>
      <c r="O42" s="995" t="str">
        <f>VLOOKUP($C27,'2026年度(M2前期)'!$B$5:$N$208,COLUMN('2026年度(M2前期)'!$G$5)+1,0)&amp;""</f>
        <v/>
      </c>
      <c r="P42" s="993"/>
      <c r="Q42" s="995" t="str">
        <f>VLOOKUP($C27,'2026年度(D1前期)'!$B$5:$N$208,COLUMN('2026年度(D1前期)'!$G$5)+1,0)&amp;""</f>
        <v/>
      </c>
      <c r="R42" s="993"/>
      <c r="S42" s="995" t="str">
        <f>VLOOKUP($C27,'2026年度(D23前期)'!$B$5:$N$208,COLUMN('2026年度(D23前期)'!$G$5)+1,0)&amp;""</f>
        <v/>
      </c>
      <c r="T42" s="993"/>
      <c r="U42" s="16"/>
      <c r="V42" s="16"/>
      <c r="Z42" s="1000"/>
      <c r="AA42" s="986"/>
      <c r="AB42" s="986"/>
      <c r="AC42" s="986"/>
      <c r="AD42" s="986"/>
      <c r="AE42" s="986"/>
      <c r="AF42" s="986"/>
      <c r="AG42" s="986"/>
      <c r="AH42" s="986"/>
      <c r="AI42" s="986"/>
      <c r="AJ42" s="986"/>
      <c r="AK42" s="986"/>
      <c r="AL42" s="1252"/>
      <c r="AM42" s="1252"/>
      <c r="AN42" s="986"/>
      <c r="AO42" s="986"/>
      <c r="AP42" s="986"/>
      <c r="AQ42" s="986"/>
      <c r="AR42" s="986"/>
      <c r="AS42" s="986"/>
      <c r="AT42" s="986"/>
      <c r="AU42" s="986"/>
      <c r="AV42" s="986"/>
      <c r="AW42" s="1252"/>
      <c r="AX42" s="986"/>
      <c r="AY42" s="986"/>
      <c r="AZ42" s="986"/>
      <c r="BA42" s="986"/>
      <c r="BB42" s="986"/>
      <c r="BC42" s="986"/>
      <c r="BD42" s="986"/>
      <c r="BE42" s="986"/>
      <c r="BF42" s="986"/>
      <c r="BG42" s="986"/>
      <c r="BH42" s="986"/>
      <c r="BI42" s="986"/>
      <c r="BJ42" s="986"/>
      <c r="BK42" s="986"/>
      <c r="BL42" s="986"/>
      <c r="BM42" s="986"/>
      <c r="BN42" s="986"/>
      <c r="BO42" s="986"/>
      <c r="BP42" s="986"/>
      <c r="BQ42" s="986"/>
      <c r="BR42" s="986"/>
      <c r="BS42" s="986"/>
      <c r="BT42" s="986"/>
      <c r="BU42" s="986"/>
      <c r="BV42" s="986"/>
    </row>
    <row r="43" spans="1:74" ht="13.5" customHeight="1">
      <c r="A43" s="1017"/>
      <c r="B43" s="15" t="s">
        <v>63</v>
      </c>
      <c r="C43" s="1007"/>
      <c r="D43" s="1008"/>
      <c r="E43" s="988"/>
      <c r="F43" s="989"/>
      <c r="G43" s="988"/>
      <c r="H43" s="989"/>
      <c r="I43" s="1047"/>
      <c r="J43" s="1008"/>
      <c r="K43" s="990"/>
      <c r="L43" s="990"/>
      <c r="M43" s="991"/>
      <c r="N43" s="989"/>
      <c r="O43" s="990"/>
      <c r="P43" s="989"/>
      <c r="Q43" s="990"/>
      <c r="R43" s="989"/>
      <c r="S43" s="990"/>
      <c r="T43" s="989"/>
      <c r="U43" s="16"/>
      <c r="Z43" s="1001"/>
      <c r="AA43" s="987"/>
      <c r="AB43" s="987"/>
      <c r="AC43" s="987"/>
      <c r="AD43" s="987"/>
      <c r="AE43" s="987"/>
      <c r="AF43" s="987"/>
      <c r="AG43" s="987"/>
      <c r="AH43" s="987"/>
      <c r="AI43" s="987"/>
      <c r="AJ43" s="987"/>
      <c r="AK43" s="987"/>
      <c r="AL43" s="1253"/>
      <c r="AM43" s="1253"/>
      <c r="AN43" s="987"/>
      <c r="AO43" s="987"/>
      <c r="AP43" s="987"/>
      <c r="AQ43" s="987"/>
      <c r="AR43" s="987"/>
      <c r="AS43" s="987"/>
      <c r="AT43" s="987"/>
      <c r="AU43" s="987"/>
      <c r="AV43" s="987"/>
      <c r="AW43" s="1253"/>
      <c r="AX43" s="987"/>
      <c r="AY43" s="987"/>
      <c r="AZ43" s="987"/>
      <c r="BA43" s="987"/>
      <c r="BB43" s="987"/>
      <c r="BC43" s="987"/>
      <c r="BD43" s="987"/>
      <c r="BE43" s="987"/>
      <c r="BF43" s="987"/>
      <c r="BG43" s="987"/>
      <c r="BH43" s="987"/>
      <c r="BI43" s="987"/>
      <c r="BJ43" s="987"/>
      <c r="BK43" s="987"/>
      <c r="BL43" s="987"/>
      <c r="BM43" s="987"/>
      <c r="BN43" s="987"/>
      <c r="BO43" s="987"/>
      <c r="BP43" s="987"/>
      <c r="BQ43" s="987"/>
      <c r="BR43" s="987"/>
      <c r="BS43" s="987"/>
      <c r="BT43" s="987"/>
      <c r="BU43" s="987"/>
      <c r="BV43" s="987"/>
    </row>
    <row r="44" spans="1:74" ht="13.5" customHeight="1">
      <c r="A44" s="1000" t="s">
        <v>75</v>
      </c>
      <c r="B44" s="14" t="s">
        <v>53</v>
      </c>
      <c r="C44" s="996" t="str">
        <f>VLOOKUP($C27,'2026年度(1年前期)'!$B$5:$N$208,COLUMN('2026年度(1年前期)'!$I$5),0)&amp;""</f>
        <v/>
      </c>
      <c r="D44" s="997"/>
      <c r="E44" s="1002" t="str">
        <f>VLOOKUP($C27,'2026年度(2年前期)'!$B$5:$N$208,COLUMN('2026年度(2年前期)'!$I$5),0)&amp;""</f>
        <v/>
      </c>
      <c r="F44" s="997"/>
      <c r="G44" s="1002" t="str">
        <f>VLOOKUP($C27,'2026年度(3年前期)'!$B$5:$N$208,COLUMN('2026年度(3年前期)'!$I$5),0)&amp;""</f>
        <v/>
      </c>
      <c r="H44" s="997"/>
      <c r="I44" s="1002" t="str">
        <f>VLOOKUP($C27,'2026年度(4年前期)'!$B$5:$N$208,COLUMN('2026年度(4年前期)'!$I$5),0)&amp;""</f>
        <v/>
      </c>
      <c r="J44" s="997"/>
      <c r="K44" s="998" t="str">
        <f>VLOOKUP($C27,'2026年度(助産前期)'!$B$5:$N$208,COLUMN('2026年度(助産前期)'!$I$5),0)&amp;""</f>
        <v/>
      </c>
      <c r="L44" s="998"/>
      <c r="M44" s="996" t="str">
        <f>VLOOKUP($C27,'2026年度(M1前期)'!$B$5:$N$208,COLUMN('2026年度(M1前期)'!$I$5),0)&amp;""</f>
        <v/>
      </c>
      <c r="N44" s="997"/>
      <c r="O44" s="998" t="str">
        <f>VLOOKUP($C27,'2026年度(M2前期)'!$B$5:$N$208,COLUMN('2026年度(M2前期)'!$I$5),0)&amp;""</f>
        <v/>
      </c>
      <c r="P44" s="997"/>
      <c r="Q44" s="998" t="str">
        <f>VLOOKUP($C27,'2026年度(D1前期)'!$B$5:$N$208,COLUMN('2026年度(D1前期)'!$I$5),0)&amp;""</f>
        <v/>
      </c>
      <c r="R44" s="997"/>
      <c r="S44" s="998" t="str">
        <f>VLOOKUP($C27,'2026年度(D23前期)'!$B$5:$N$208,COLUMN('2026年度(D23前期)'!$I$5),0)&amp;""</f>
        <v/>
      </c>
      <c r="T44" s="997"/>
      <c r="V44" s="16"/>
      <c r="Z44" s="1000" t="str">
        <f>A44</f>
        <v>４時限（15：10～16：40）</v>
      </c>
      <c r="AA44" s="985"/>
      <c r="AB44" s="985"/>
      <c r="AC44" s="985"/>
      <c r="AD44" s="985"/>
      <c r="AE44" s="985"/>
      <c r="AF44" s="985"/>
      <c r="AG44" s="985"/>
      <c r="AH44" s="985"/>
      <c r="AI44" s="985"/>
      <c r="AJ44" s="985"/>
      <c r="AK44" s="985"/>
      <c r="AL44" s="1185"/>
      <c r="AM44" s="1185"/>
      <c r="AN44" s="985"/>
      <c r="AO44" s="985"/>
      <c r="AP44" s="985"/>
      <c r="AQ44" s="985"/>
      <c r="AR44" s="985"/>
      <c r="AS44" s="985"/>
      <c r="AT44" s="985"/>
      <c r="AU44" s="985"/>
      <c r="AV44" s="985"/>
      <c r="AW44" s="1185"/>
      <c r="AX44" s="985"/>
      <c r="AY44" s="985"/>
      <c r="AZ44" s="985"/>
      <c r="BA44" s="985"/>
      <c r="BB44" s="985"/>
      <c r="BC44" s="985"/>
      <c r="BD44" s="985"/>
      <c r="BE44" s="985"/>
      <c r="BF44" s="985"/>
      <c r="BG44" s="985"/>
      <c r="BH44" s="985"/>
      <c r="BI44" s="985"/>
      <c r="BJ44" s="985"/>
      <c r="BK44" s="985"/>
      <c r="BL44" s="985"/>
      <c r="BM44" s="985"/>
      <c r="BN44" s="985"/>
      <c r="BO44" s="976"/>
      <c r="BP44" s="985"/>
      <c r="BQ44" s="985"/>
      <c r="BR44" s="985"/>
      <c r="BS44" s="985"/>
      <c r="BT44" s="985"/>
      <c r="BU44" s="985"/>
      <c r="BV44" s="985"/>
    </row>
    <row r="45" spans="1:74" ht="13.5" customHeight="1">
      <c r="A45" s="1000"/>
      <c r="B45" s="14" t="s">
        <v>58</v>
      </c>
      <c r="C45" s="992" t="str">
        <f>IFERROR(VLOOKUP(C44,科目・教員!$A$1:$B$355,2,0),"")</f>
        <v/>
      </c>
      <c r="D45" s="993"/>
      <c r="E45" s="994" t="str">
        <f>IFERROR(VLOOKUP(E44,科目・教員!$A$1:$B$355,2,0),"")</f>
        <v/>
      </c>
      <c r="F45" s="993"/>
      <c r="G45" s="994" t="str">
        <f>IFERROR(VLOOKUP(G44,科目・教員!$A$1:$B$355,2,0),"")</f>
        <v/>
      </c>
      <c r="H45" s="993"/>
      <c r="I45" s="994" t="str">
        <f>IFERROR(VLOOKUP(I44,科目・教員!$A$1:$B$355,2,0),"")</f>
        <v/>
      </c>
      <c r="J45" s="993"/>
      <c r="K45" s="995" t="str">
        <f>IFERROR(VLOOKUP(K44,科目・教員!$A$1:$B$355,2,0),"")</f>
        <v/>
      </c>
      <c r="L45" s="995"/>
      <c r="M45" s="992" t="str">
        <f>IFERROR(VLOOKUP(M44,科目・教員!$A$1:$B$355,2,0),"")</f>
        <v/>
      </c>
      <c r="N45" s="993"/>
      <c r="O45" s="995" t="str">
        <f>IFERROR(VLOOKUP(O44,科目・教員!$A$1:$B$355,2,0),"")</f>
        <v/>
      </c>
      <c r="P45" s="993"/>
      <c r="Q45" s="995" t="str">
        <f>IFERROR(VLOOKUP(Q44,科目・教員!$A$1:$B$355,2,0),"")</f>
        <v/>
      </c>
      <c r="R45" s="993"/>
      <c r="S45" s="995" t="str">
        <f>IFERROR(VLOOKUP(S44,科目・教員!$A$1:$B$355,2,0),"")</f>
        <v/>
      </c>
      <c r="T45" s="993"/>
      <c r="V45" s="16"/>
      <c r="Z45" s="1000"/>
      <c r="AA45" s="986"/>
      <c r="AB45" s="986"/>
      <c r="AC45" s="986"/>
      <c r="AD45" s="986"/>
      <c r="AE45" s="986"/>
      <c r="AF45" s="986"/>
      <c r="AG45" s="986"/>
      <c r="AH45" s="986"/>
      <c r="AI45" s="986"/>
      <c r="AJ45" s="986"/>
      <c r="AK45" s="986"/>
      <c r="AL45" s="1252"/>
      <c r="AM45" s="1252"/>
      <c r="AN45" s="986"/>
      <c r="AO45" s="986"/>
      <c r="AP45" s="986"/>
      <c r="AQ45" s="986"/>
      <c r="AR45" s="986"/>
      <c r="AS45" s="986"/>
      <c r="AT45" s="986"/>
      <c r="AU45" s="986"/>
      <c r="AV45" s="986"/>
      <c r="AW45" s="1252"/>
      <c r="AX45" s="986"/>
      <c r="AY45" s="986"/>
      <c r="AZ45" s="986"/>
      <c r="BA45" s="986"/>
      <c r="BB45" s="986"/>
      <c r="BC45" s="986"/>
      <c r="BD45" s="986"/>
      <c r="BE45" s="986"/>
      <c r="BF45" s="986"/>
      <c r="BG45" s="986"/>
      <c r="BH45" s="986"/>
      <c r="BI45" s="986"/>
      <c r="BJ45" s="986"/>
      <c r="BK45" s="986"/>
      <c r="BL45" s="986"/>
      <c r="BM45" s="986"/>
      <c r="BN45" s="986"/>
      <c r="BO45" s="977"/>
      <c r="BP45" s="986"/>
      <c r="BQ45" s="986"/>
      <c r="BR45" s="986"/>
      <c r="BS45" s="986"/>
      <c r="BT45" s="986"/>
      <c r="BU45" s="986"/>
      <c r="BV45" s="986"/>
    </row>
    <row r="46" spans="1:74" ht="13.5" customHeight="1">
      <c r="A46" s="1000"/>
      <c r="B46" s="14" t="s">
        <v>69</v>
      </c>
      <c r="C46" s="992" t="str">
        <f>VLOOKUP($C27,'2026年度(1年前期)'!$B$5:$N$208,COLUMN('2026年度(1年前期)'!$I$5)+1,0)&amp;""</f>
        <v/>
      </c>
      <c r="D46" s="993"/>
      <c r="E46" s="994" t="str">
        <f>VLOOKUP($C27,'2026年度(2年前期)'!$B$5:$N$208,COLUMN('2026年度(2年前期)'!$I$5)+1,0)&amp;""</f>
        <v/>
      </c>
      <c r="F46" s="993"/>
      <c r="G46" s="994" t="str">
        <f>VLOOKUP($C27,'2026年度(3年前期)'!$B$5:$N$208,COLUMN('2026年度(3年前期)'!$I$5)+1,0)&amp;""</f>
        <v/>
      </c>
      <c r="H46" s="993"/>
      <c r="I46" s="994" t="str">
        <f>VLOOKUP($C27,'2026年度(4年前期)'!$B$5:$N$208,COLUMN('2026年度(4年前期)'!$I$5)+1,0)&amp;""</f>
        <v/>
      </c>
      <c r="J46" s="993"/>
      <c r="K46" s="995" t="str">
        <f>VLOOKUP($C27,'2026年度(助産前期)'!$B$5:$N$208,COLUMN('2026年度(助産前期)'!$I$5)+1,0)&amp;""</f>
        <v/>
      </c>
      <c r="L46" s="995"/>
      <c r="M46" s="992" t="str">
        <f>VLOOKUP($C27,'2026年度(M1前期)'!$B$5:$N$208,COLUMN('2026年度(M1前期)'!$I$5)+1,0)&amp;""</f>
        <v/>
      </c>
      <c r="N46" s="993"/>
      <c r="O46" s="995" t="str">
        <f>VLOOKUP($C27,'2026年度(M2前期)'!$B$5:$N$208,COLUMN('2026年度(M2前期)'!$I$5)+1,0)&amp;""</f>
        <v/>
      </c>
      <c r="P46" s="993"/>
      <c r="Q46" s="995" t="str">
        <f>VLOOKUP($C27,'2026年度(D1前期)'!$B$5:$N$208,COLUMN('2026年度(D1前期)'!$I$5)+1,0)&amp;""</f>
        <v/>
      </c>
      <c r="R46" s="993"/>
      <c r="S46" s="995" t="str">
        <f>VLOOKUP($C27,'2026年度(D23前期)'!$B$5:$N$208,COLUMN('2026年度(D23前期)'!$I$5)+1,0)&amp;""</f>
        <v/>
      </c>
      <c r="T46" s="993"/>
      <c r="V46" s="16"/>
      <c r="Z46" s="1000"/>
      <c r="AA46" s="986"/>
      <c r="AB46" s="986"/>
      <c r="AC46" s="986"/>
      <c r="AD46" s="986"/>
      <c r="AE46" s="986"/>
      <c r="AF46" s="986"/>
      <c r="AG46" s="986"/>
      <c r="AH46" s="986"/>
      <c r="AI46" s="986"/>
      <c r="AJ46" s="986"/>
      <c r="AK46" s="986"/>
      <c r="AL46" s="1252"/>
      <c r="AM46" s="1252"/>
      <c r="AN46" s="986"/>
      <c r="AO46" s="986"/>
      <c r="AP46" s="986"/>
      <c r="AQ46" s="986"/>
      <c r="AR46" s="986"/>
      <c r="AS46" s="986"/>
      <c r="AT46" s="986"/>
      <c r="AU46" s="986"/>
      <c r="AV46" s="986"/>
      <c r="AW46" s="1252"/>
      <c r="AX46" s="986"/>
      <c r="AY46" s="986"/>
      <c r="AZ46" s="986"/>
      <c r="BA46" s="986"/>
      <c r="BB46" s="986"/>
      <c r="BC46" s="986"/>
      <c r="BD46" s="986"/>
      <c r="BE46" s="986"/>
      <c r="BF46" s="986"/>
      <c r="BG46" s="986"/>
      <c r="BH46" s="986"/>
      <c r="BI46" s="986"/>
      <c r="BJ46" s="986"/>
      <c r="BK46" s="986"/>
      <c r="BL46" s="986"/>
      <c r="BM46" s="986"/>
      <c r="BN46" s="986"/>
      <c r="BO46" s="977"/>
      <c r="BP46" s="986"/>
      <c r="BQ46" s="986"/>
      <c r="BR46" s="986"/>
      <c r="BS46" s="986"/>
      <c r="BT46" s="986"/>
      <c r="BU46" s="986"/>
      <c r="BV46" s="986"/>
    </row>
    <row r="47" spans="1:74" ht="13.5" customHeight="1">
      <c r="A47" s="1001"/>
      <c r="B47" s="15" t="s">
        <v>63</v>
      </c>
      <c r="C47" s="1007"/>
      <c r="D47" s="1008"/>
      <c r="E47" s="988"/>
      <c r="F47" s="989"/>
      <c r="G47" s="988"/>
      <c r="H47" s="989"/>
      <c r="I47" s="1047"/>
      <c r="J47" s="1008"/>
      <c r="K47" s="990"/>
      <c r="L47" s="990"/>
      <c r="M47" s="991"/>
      <c r="N47" s="989"/>
      <c r="O47" s="990"/>
      <c r="P47" s="989"/>
      <c r="Q47" s="990"/>
      <c r="R47" s="989"/>
      <c r="S47" s="990"/>
      <c r="T47" s="989"/>
      <c r="Z47" s="1001"/>
      <c r="AA47" s="987"/>
      <c r="AB47" s="987"/>
      <c r="AC47" s="987"/>
      <c r="AD47" s="987"/>
      <c r="AE47" s="987"/>
      <c r="AF47" s="987"/>
      <c r="AG47" s="987"/>
      <c r="AH47" s="987"/>
      <c r="AI47" s="987"/>
      <c r="AJ47" s="987"/>
      <c r="AK47" s="987"/>
      <c r="AL47" s="1253"/>
      <c r="AM47" s="1253"/>
      <c r="AN47" s="987"/>
      <c r="AO47" s="987"/>
      <c r="AP47" s="987"/>
      <c r="AQ47" s="987"/>
      <c r="AR47" s="987"/>
      <c r="AS47" s="987"/>
      <c r="AT47" s="987"/>
      <c r="AU47" s="987"/>
      <c r="AV47" s="987"/>
      <c r="AW47" s="1253"/>
      <c r="AX47" s="987"/>
      <c r="AY47" s="987"/>
      <c r="AZ47" s="987"/>
      <c r="BA47" s="987"/>
      <c r="BB47" s="987"/>
      <c r="BC47" s="987"/>
      <c r="BD47" s="987"/>
      <c r="BE47" s="987"/>
      <c r="BF47" s="987"/>
      <c r="BG47" s="987"/>
      <c r="BH47" s="987"/>
      <c r="BI47" s="987"/>
      <c r="BJ47" s="987"/>
      <c r="BK47" s="987"/>
      <c r="BL47" s="987"/>
      <c r="BM47" s="987"/>
      <c r="BN47" s="987"/>
      <c r="BO47" s="978"/>
      <c r="BP47" s="987"/>
      <c r="BQ47" s="987"/>
      <c r="BR47" s="987"/>
      <c r="BS47" s="987"/>
      <c r="BT47" s="987"/>
      <c r="BU47" s="987"/>
      <c r="BV47" s="987"/>
    </row>
    <row r="48" spans="1:74" ht="13.5" customHeight="1">
      <c r="A48" s="1000" t="s">
        <v>78</v>
      </c>
      <c r="B48" s="14" t="s">
        <v>53</v>
      </c>
      <c r="C48" s="996" t="str">
        <f>VLOOKUP($C27,'2026年度(1年前期)'!$B$5:$N$208,COLUMN('2026年度(1年前期)'!$K$5),0)&amp;""</f>
        <v/>
      </c>
      <c r="D48" s="997"/>
      <c r="E48" s="1002" t="str">
        <f>VLOOKUP($C27,'2026年度(2年前期)'!$B$5:$N$208,COLUMN('2026年度(2年前期)'!$K$5),0)&amp;""</f>
        <v/>
      </c>
      <c r="F48" s="997"/>
      <c r="G48" s="1002" t="str">
        <f>VLOOKUP($C27,'2026年度(3年前期)'!$B$5:$N$208,COLUMN('2026年度(3年前期)'!$K$5),0)&amp;""</f>
        <v/>
      </c>
      <c r="H48" s="997"/>
      <c r="I48" s="1002" t="str">
        <f>VLOOKUP($C27,'2026年度(4年前期)'!$B$5:$N$208,COLUMN('2026年度(4年前期)'!$K$5),0)&amp;""</f>
        <v/>
      </c>
      <c r="J48" s="997"/>
      <c r="K48" s="998" t="str">
        <f>VLOOKUP($C27,'2026年度(助産前期)'!$B$5:$N$208,COLUMN('2026年度(助産前期)'!$K$5),0)&amp;""</f>
        <v/>
      </c>
      <c r="L48" s="998"/>
      <c r="M48" s="996" t="str">
        <f>VLOOKUP($C27,'2026年度(M1前期)'!$B$5:$N$208,COLUMN('2026年度(M1前期)'!$K$5),0)&amp;""</f>
        <v/>
      </c>
      <c r="N48" s="997"/>
      <c r="O48" s="998" t="str">
        <f>VLOOKUP($C27,'2026年度(M2前期)'!$B$5:$N$208,COLUMN('2026年度(M2前期)'!$K$5),0)&amp;""</f>
        <v/>
      </c>
      <c r="P48" s="997"/>
      <c r="Q48" s="998" t="str">
        <f>VLOOKUP($C27,'2026年度(D1前期)'!$B$5:$N$208,COLUMN('2026年度(D1前期)'!$K$5),0)&amp;""</f>
        <v/>
      </c>
      <c r="R48" s="997"/>
      <c r="S48" s="998" t="str">
        <f>VLOOKUP($C27,'2026年度(D23前期)'!$B$5:$N$208,COLUMN('2026年度(D23前期)'!$K$5),0)&amp;""</f>
        <v/>
      </c>
      <c r="T48" s="997"/>
      <c r="U48" s="16"/>
      <c r="Z48" s="999" t="str">
        <f>A48</f>
        <v>５時限（16：50～18：20）</v>
      </c>
      <c r="AA48" s="985"/>
      <c r="AB48" s="985"/>
      <c r="AC48" s="985"/>
      <c r="AD48" s="985"/>
      <c r="AE48" s="985"/>
      <c r="AF48" s="985"/>
      <c r="AG48" s="985"/>
      <c r="AH48" s="985"/>
      <c r="AI48" s="985"/>
      <c r="AJ48" s="985"/>
      <c r="AK48" s="985"/>
      <c r="AL48" s="985"/>
      <c r="AM48" s="985"/>
      <c r="AN48" s="985"/>
      <c r="AO48" s="985"/>
      <c r="AP48" s="985"/>
      <c r="AQ48" s="985"/>
      <c r="AR48" s="985"/>
      <c r="AS48" s="985"/>
      <c r="AT48" s="985"/>
      <c r="AU48" s="985"/>
      <c r="AV48" s="985"/>
      <c r="AW48" s="985"/>
      <c r="AX48" s="985"/>
      <c r="AY48" s="985"/>
      <c r="AZ48" s="985"/>
      <c r="BA48" s="985"/>
      <c r="BB48" s="985"/>
      <c r="BC48" s="985"/>
      <c r="BD48" s="985"/>
      <c r="BE48" s="985"/>
      <c r="BF48" s="985"/>
      <c r="BG48" s="985"/>
      <c r="BH48" s="985"/>
      <c r="BI48" s="985"/>
      <c r="BJ48" s="985"/>
      <c r="BK48" s="985"/>
      <c r="BL48" s="985"/>
      <c r="BM48" s="985"/>
      <c r="BN48" s="985"/>
      <c r="BO48" s="976"/>
      <c r="BP48" s="985"/>
      <c r="BQ48" s="985"/>
      <c r="BR48" s="985"/>
      <c r="BS48" s="985"/>
      <c r="BT48" s="985"/>
      <c r="BU48" s="985"/>
      <c r="BV48" s="985"/>
    </row>
    <row r="49" spans="1:74" ht="13.5" customHeight="1">
      <c r="A49" s="1000"/>
      <c r="B49" s="14" t="s">
        <v>58</v>
      </c>
      <c r="C49" s="992" t="str">
        <f>IFERROR(VLOOKUP(C48,科目・教員!$A$1:$B$355,2,0),"")</f>
        <v/>
      </c>
      <c r="D49" s="993"/>
      <c r="E49" s="994" t="str">
        <f>IFERROR(VLOOKUP(E48,科目・教員!$A$1:$B$355,2,0),"")</f>
        <v/>
      </c>
      <c r="F49" s="993"/>
      <c r="G49" s="994" t="str">
        <f>IFERROR(VLOOKUP(G48,科目・教員!$A$1:$B$355,2,0),"")</f>
        <v/>
      </c>
      <c r="H49" s="993"/>
      <c r="I49" s="994" t="str">
        <f>IFERROR(VLOOKUP(I48,科目・教員!$A$1:$B$355,2,0),"")</f>
        <v/>
      </c>
      <c r="J49" s="993"/>
      <c r="K49" s="995" t="str">
        <f>IFERROR(VLOOKUP(K48,科目・教員!$A$1:$B$355,2,0),"")</f>
        <v/>
      </c>
      <c r="L49" s="995"/>
      <c r="M49" s="992" t="str">
        <f>IFERROR(VLOOKUP(M48,科目・教員!$A$1:$B$355,2,0),"")</f>
        <v/>
      </c>
      <c r="N49" s="993"/>
      <c r="O49" s="995" t="str">
        <f>IFERROR(VLOOKUP(O48,科目・教員!$A$1:$B$355,2,0),"")</f>
        <v/>
      </c>
      <c r="P49" s="993"/>
      <c r="Q49" s="995" t="str">
        <f>IFERROR(VLOOKUP(Q48,科目・教員!$A$1:$B$355,2,0),"")</f>
        <v/>
      </c>
      <c r="R49" s="993"/>
      <c r="S49" s="995" t="str">
        <f>IFERROR(VLOOKUP(S48,科目・教員!$A$1:$B$355,2,0),"")</f>
        <v/>
      </c>
      <c r="T49" s="993"/>
      <c r="U49" s="16"/>
      <c r="Z49" s="1000"/>
      <c r="AA49" s="986"/>
      <c r="AB49" s="986"/>
      <c r="AC49" s="986"/>
      <c r="AD49" s="986"/>
      <c r="AE49" s="986"/>
      <c r="AF49" s="986"/>
      <c r="AG49" s="986"/>
      <c r="AH49" s="986"/>
      <c r="AI49" s="986"/>
      <c r="AJ49" s="986"/>
      <c r="AK49" s="986"/>
      <c r="AL49" s="986"/>
      <c r="AM49" s="986"/>
      <c r="AN49" s="986"/>
      <c r="AO49" s="986"/>
      <c r="AP49" s="986"/>
      <c r="AQ49" s="986"/>
      <c r="AR49" s="986"/>
      <c r="AS49" s="986"/>
      <c r="AT49" s="986"/>
      <c r="AU49" s="986"/>
      <c r="AV49" s="986"/>
      <c r="AW49" s="986"/>
      <c r="AX49" s="986"/>
      <c r="AY49" s="986"/>
      <c r="AZ49" s="986"/>
      <c r="BA49" s="986"/>
      <c r="BB49" s="986"/>
      <c r="BC49" s="986"/>
      <c r="BD49" s="986"/>
      <c r="BE49" s="986"/>
      <c r="BF49" s="986"/>
      <c r="BG49" s="986"/>
      <c r="BH49" s="986"/>
      <c r="BI49" s="986"/>
      <c r="BJ49" s="986"/>
      <c r="BK49" s="986"/>
      <c r="BL49" s="986"/>
      <c r="BM49" s="986"/>
      <c r="BN49" s="986"/>
      <c r="BO49" s="977"/>
      <c r="BP49" s="986"/>
      <c r="BQ49" s="986"/>
      <c r="BR49" s="986"/>
      <c r="BS49" s="986"/>
      <c r="BT49" s="986"/>
      <c r="BU49" s="986"/>
      <c r="BV49" s="986"/>
    </row>
    <row r="50" spans="1:74" ht="13.5" customHeight="1">
      <c r="A50" s="1000"/>
      <c r="B50" s="14" t="s">
        <v>69</v>
      </c>
      <c r="C50" s="992" t="str">
        <f>VLOOKUP($C27,'2026年度(1年前期)'!$B$5:$N$208,COLUMN('2026年度(1年前期)'!$K$5)+1,0)&amp;""</f>
        <v/>
      </c>
      <c r="D50" s="993"/>
      <c r="E50" s="994" t="str">
        <f>VLOOKUP($C27,'2026年度(2年前期)'!$B$5:$N$208,COLUMN('2026年度(2年前期)'!$K$5)+1,0)&amp;""</f>
        <v/>
      </c>
      <c r="F50" s="993"/>
      <c r="G50" s="994" t="str">
        <f>VLOOKUP($C27,'2026年度(3年前期)'!$B$5:$N$208,COLUMN('2026年度(3年前期)'!$K$5)+1,0)&amp;""</f>
        <v/>
      </c>
      <c r="H50" s="993"/>
      <c r="I50" s="994" t="str">
        <f>VLOOKUP($C27,'2026年度(4年前期)'!$B$5:$N$208,COLUMN('2026年度(4年前期)'!$K$5)+1,0)&amp;""</f>
        <v/>
      </c>
      <c r="J50" s="993"/>
      <c r="K50" s="995" t="str">
        <f>VLOOKUP($C27,'2026年度(助産前期)'!$B$5:$N$208,COLUMN('2026年度(助産前期)'!$K$5)+1,0)&amp;""</f>
        <v/>
      </c>
      <c r="L50" s="995"/>
      <c r="M50" s="992" t="str">
        <f>VLOOKUP($C27,'2026年度(M1前期)'!$B$5:$N$208,COLUMN('2026年度(M1前期)'!$K$5)+1,0)&amp;""</f>
        <v/>
      </c>
      <c r="N50" s="993"/>
      <c r="O50" s="995" t="str">
        <f>VLOOKUP($C27,'2026年度(M2前期)'!$B$5:$N$208,COLUMN('2026年度(M2前期)'!$K$5)+1,0)&amp;""</f>
        <v/>
      </c>
      <c r="P50" s="993"/>
      <c r="Q50" s="995" t="str">
        <f>VLOOKUP($C27,'2026年度(D1前期)'!$B$5:$N$208,COLUMN('2026年度(D1前期)'!$K$5)+1,0)&amp;""</f>
        <v/>
      </c>
      <c r="R50" s="993"/>
      <c r="S50" s="995" t="str">
        <f>VLOOKUP($C27,'2026年度(D23前期)'!$B$5:$N$208,COLUMN('2026年度(D23前期)'!$K$5)+1,0)&amp;""</f>
        <v/>
      </c>
      <c r="T50" s="993"/>
      <c r="U50" s="16"/>
      <c r="Z50" s="1000"/>
      <c r="AA50" s="986"/>
      <c r="AB50" s="986"/>
      <c r="AC50" s="986"/>
      <c r="AD50" s="986"/>
      <c r="AE50" s="986"/>
      <c r="AF50" s="986"/>
      <c r="AG50" s="986"/>
      <c r="AH50" s="986"/>
      <c r="AI50" s="986"/>
      <c r="AJ50" s="986"/>
      <c r="AK50" s="986"/>
      <c r="AL50" s="986"/>
      <c r="AM50" s="986"/>
      <c r="AN50" s="986"/>
      <c r="AO50" s="986"/>
      <c r="AP50" s="986"/>
      <c r="AQ50" s="986"/>
      <c r="AR50" s="986"/>
      <c r="AS50" s="986"/>
      <c r="AT50" s="986"/>
      <c r="AU50" s="986"/>
      <c r="AV50" s="986"/>
      <c r="AW50" s="986"/>
      <c r="AX50" s="986"/>
      <c r="AY50" s="986"/>
      <c r="AZ50" s="986"/>
      <c r="BA50" s="986"/>
      <c r="BB50" s="986"/>
      <c r="BC50" s="986"/>
      <c r="BD50" s="986"/>
      <c r="BE50" s="986"/>
      <c r="BF50" s="986"/>
      <c r="BG50" s="986"/>
      <c r="BH50" s="986"/>
      <c r="BI50" s="986"/>
      <c r="BJ50" s="986"/>
      <c r="BK50" s="986"/>
      <c r="BL50" s="986"/>
      <c r="BM50" s="986"/>
      <c r="BN50" s="986"/>
      <c r="BO50" s="977"/>
      <c r="BP50" s="986"/>
      <c r="BQ50" s="986"/>
      <c r="BR50" s="986"/>
      <c r="BS50" s="986"/>
      <c r="BT50" s="986"/>
      <c r="BU50" s="986"/>
      <c r="BV50" s="986"/>
    </row>
    <row r="51" spans="1:74" ht="13.5" customHeight="1">
      <c r="A51" s="1001"/>
      <c r="B51" s="15" t="s">
        <v>63</v>
      </c>
      <c r="C51" s="1003"/>
      <c r="D51" s="1004"/>
      <c r="E51" s="988"/>
      <c r="F51" s="989"/>
      <c r="G51" s="988"/>
      <c r="H51" s="989"/>
      <c r="I51" s="988"/>
      <c r="J51" s="989"/>
      <c r="K51" s="990"/>
      <c r="L51" s="990"/>
      <c r="M51" s="991"/>
      <c r="N51" s="989"/>
      <c r="O51" s="990"/>
      <c r="P51" s="989"/>
      <c r="Q51" s="990"/>
      <c r="R51" s="989"/>
      <c r="S51" s="990"/>
      <c r="T51" s="989"/>
      <c r="U51" s="26"/>
      <c r="V51" s="19"/>
      <c r="W51" s="19"/>
      <c r="X51" s="19"/>
      <c r="Y51" s="19"/>
      <c r="Z51" s="1001"/>
      <c r="AA51" s="987"/>
      <c r="AB51" s="987"/>
      <c r="AC51" s="987"/>
      <c r="AD51" s="987"/>
      <c r="AE51" s="987"/>
      <c r="AF51" s="987"/>
      <c r="AG51" s="987"/>
      <c r="AH51" s="987"/>
      <c r="AI51" s="987"/>
      <c r="AJ51" s="987"/>
      <c r="AK51" s="987"/>
      <c r="AL51" s="987"/>
      <c r="AM51" s="987"/>
      <c r="AN51" s="987"/>
      <c r="AO51" s="987"/>
      <c r="AP51" s="987"/>
      <c r="AQ51" s="987"/>
      <c r="AR51" s="987"/>
      <c r="AS51" s="987"/>
      <c r="AT51" s="987"/>
      <c r="AU51" s="987"/>
      <c r="AV51" s="987"/>
      <c r="AW51" s="987"/>
      <c r="AX51" s="987"/>
      <c r="AY51" s="987"/>
      <c r="AZ51" s="987"/>
      <c r="BA51" s="987"/>
      <c r="BB51" s="987"/>
      <c r="BC51" s="987"/>
      <c r="BD51" s="987"/>
      <c r="BE51" s="987"/>
      <c r="BF51" s="987"/>
      <c r="BG51" s="987"/>
      <c r="BH51" s="987"/>
      <c r="BI51" s="987"/>
      <c r="BJ51" s="987"/>
      <c r="BK51" s="987"/>
      <c r="BL51" s="987"/>
      <c r="BM51" s="987"/>
      <c r="BN51" s="987"/>
      <c r="BO51" s="978"/>
      <c r="BP51" s="987"/>
      <c r="BQ51" s="987"/>
      <c r="BR51" s="987"/>
      <c r="BS51" s="987"/>
      <c r="BT51" s="987"/>
      <c r="BU51" s="987"/>
      <c r="BV51" s="987"/>
    </row>
    <row r="52" spans="1:74" ht="18">
      <c r="A52" s="20"/>
      <c r="B52" s="21"/>
      <c r="C52" s="1050">
        <f>C27+1</f>
        <v>46145</v>
      </c>
      <c r="D52" s="1050"/>
      <c r="E52" s="1050"/>
      <c r="F52" s="1050"/>
      <c r="G52" s="1050"/>
      <c r="H52" s="1050"/>
      <c r="I52" s="1050"/>
      <c r="J52" s="1050"/>
      <c r="K52" s="1050"/>
      <c r="L52" s="1050"/>
      <c r="M52" s="1050"/>
      <c r="N52" s="1050"/>
      <c r="O52" s="1050"/>
      <c r="P52" s="1050"/>
      <c r="Q52" s="1050"/>
      <c r="R52" s="1050"/>
      <c r="S52" s="1050"/>
      <c r="T52" s="1050"/>
      <c r="U52" s="1133">
        <f>C52</f>
        <v>46145</v>
      </c>
      <c r="V52" s="1134"/>
      <c r="W52" s="1134"/>
      <c r="X52" s="1134"/>
      <c r="Y52" s="1134"/>
      <c r="Z52" s="1135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1000" t="s">
        <v>52</v>
      </c>
      <c r="B53" s="11" t="s">
        <v>53</v>
      </c>
      <c r="C53" s="1011" t="str">
        <f>VLOOKUP($C52,'2026年度(1年前期)'!$B$5:$N$208,COLUMN('2026年度(1年前期)'!$C$5),0)&amp;""</f>
        <v/>
      </c>
      <c r="D53" s="1012"/>
      <c r="E53" s="1018" t="str">
        <f>VLOOKUP($C52,'2026年度(2年前期)'!$B$5:$N$208,COLUMN('2026年度(2年前期)'!$C$5),0)&amp;""</f>
        <v/>
      </c>
      <c r="F53" s="1012"/>
      <c r="G53" s="1018" t="str">
        <f>VLOOKUP($C52,'2026年度(3年前期)'!$B$5:$N$208,COLUMN('2026年度(3年前期)'!$C$5),0)&amp;""</f>
        <v/>
      </c>
      <c r="H53" s="1012"/>
      <c r="I53" s="1018" t="str">
        <f>VLOOKUP($C52,'2026年度(4年前期)'!$B$5:$N$208,COLUMN('2026年度(4年前期)'!$C$5),0)&amp;""</f>
        <v/>
      </c>
      <c r="J53" s="1012"/>
      <c r="K53" s="997" t="str">
        <f>VLOOKUP($C52,'2026年度(助産前期)'!$B$5:$N$208,COLUMN('2026年度(助産前期)'!$C$5),0)&amp;""</f>
        <v/>
      </c>
      <c r="L53" s="1029"/>
      <c r="M53" s="1036" t="str">
        <f>VLOOKUP($C52,'2026年度(M1前期)'!$B$5:$N$208,COLUMN('2026年度(M1前期)'!$C$5),0)&amp;""</f>
        <v/>
      </c>
      <c r="N53" s="1029"/>
      <c r="O53" s="1018" t="str">
        <f>VLOOKUP($C52,'2026年度(M2前期)'!$B$5:$N$208,COLUMN('2026年度(M2前期)'!$C$5),0)&amp;""</f>
        <v/>
      </c>
      <c r="P53" s="1012"/>
      <c r="Q53" s="1018" t="str">
        <f>VLOOKUP($C52,'2026年度(D1前期)'!$B$5:$N$208,COLUMN('2026年度(D1前期)'!$C$5),0)&amp;""</f>
        <v/>
      </c>
      <c r="R53" s="1012"/>
      <c r="S53" s="997" t="str">
        <f>VLOOKUP($C52,'2026年度(D23前期)'!$B$5:$N$208,COLUMN('2026年度(D23前期)'!$C$5),0)&amp;""</f>
        <v/>
      </c>
      <c r="T53" s="1012"/>
      <c r="U53" s="33"/>
      <c r="Z53" s="999" t="str">
        <f>A53</f>
        <v xml:space="preserve">１時限（09：20～10：50） </v>
      </c>
      <c r="AA53" s="982"/>
      <c r="AB53" s="982"/>
      <c r="AC53" s="982"/>
      <c r="AD53" s="982"/>
      <c r="AE53" s="982"/>
      <c r="AF53" s="982"/>
      <c r="AG53" s="982"/>
      <c r="AH53" s="982"/>
      <c r="AI53" s="982"/>
      <c r="AJ53" s="982"/>
      <c r="AK53" s="982"/>
      <c r="AL53" s="982"/>
      <c r="AM53" s="982"/>
      <c r="AN53" s="985"/>
      <c r="AO53" s="982"/>
      <c r="AP53" s="982"/>
      <c r="AQ53" s="982"/>
      <c r="AR53" s="982"/>
      <c r="AS53" s="982"/>
      <c r="AT53" s="982"/>
      <c r="AU53" s="982"/>
      <c r="AV53" s="982"/>
      <c r="AW53" s="982"/>
      <c r="AX53" s="982"/>
      <c r="AY53" s="982"/>
      <c r="AZ53" s="982"/>
      <c r="BA53" s="982"/>
      <c r="BB53" s="982"/>
      <c r="BC53" s="982"/>
      <c r="BD53" s="982"/>
      <c r="BE53" s="982"/>
      <c r="BF53" s="982"/>
      <c r="BG53" s="982"/>
      <c r="BH53" s="982"/>
      <c r="BI53" s="982"/>
      <c r="BJ53" s="985"/>
      <c r="BK53" s="985"/>
      <c r="BL53" s="985"/>
      <c r="BM53" s="985"/>
      <c r="BN53" s="982"/>
      <c r="BO53" s="982"/>
      <c r="BP53" s="982"/>
      <c r="BQ53" s="982"/>
      <c r="BR53" s="982"/>
      <c r="BS53" s="982"/>
      <c r="BT53" s="982"/>
      <c r="BU53" s="982"/>
      <c r="BV53" s="982"/>
    </row>
    <row r="54" spans="1:74" ht="13.5" customHeight="1">
      <c r="A54" s="1000"/>
      <c r="B54" s="14" t="s">
        <v>58</v>
      </c>
      <c r="C54" s="1014" t="str">
        <f>IFERROR(VLOOKUP(C53,科目・教員!$A$1:$B$355,2,0),"")</f>
        <v/>
      </c>
      <c r="D54" s="1013"/>
      <c r="E54" s="1025" t="str">
        <f>IFERROR(VLOOKUP(E53,科目・教員!$A$1:$B$355,2,0),"")</f>
        <v/>
      </c>
      <c r="F54" s="1013"/>
      <c r="G54" s="1025" t="str">
        <f>IFERROR(VLOOKUP(G53,科目・教員!$A$1:$B$355,2,0),"")</f>
        <v/>
      </c>
      <c r="H54" s="1013"/>
      <c r="I54" s="1025" t="str">
        <f>IFERROR(VLOOKUP(I53,科目・教員!$A$1:$B$355,2,0),"")</f>
        <v/>
      </c>
      <c r="J54" s="1013"/>
      <c r="K54" s="993" t="str">
        <f>IFERROR(VLOOKUP(K53,科目・教員!$A$1:$B$355,2,0),"")</f>
        <v/>
      </c>
      <c r="L54" s="1026"/>
      <c r="M54" s="1032" t="str">
        <f>IFERROR(VLOOKUP(M53,科目・教員!$A$1:$B$355,2,0),"")</f>
        <v/>
      </c>
      <c r="N54" s="1013"/>
      <c r="O54" s="1025" t="str">
        <f>IFERROR(VLOOKUP(O53,科目・教員!$A$1:$B$355,2,0),"")</f>
        <v/>
      </c>
      <c r="P54" s="1013"/>
      <c r="Q54" s="1025" t="str">
        <f>IFERROR(VLOOKUP(Q53,科目・教員!$A$1:$B$355,2,0),"")</f>
        <v/>
      </c>
      <c r="R54" s="1013"/>
      <c r="S54" s="993" t="str">
        <f>IFERROR(VLOOKUP(S53,科目・教員!$A$1:$B$355,2,0),"")</f>
        <v/>
      </c>
      <c r="T54" s="1013"/>
      <c r="U54" s="33"/>
      <c r="Z54" s="1000"/>
      <c r="AA54" s="983"/>
      <c r="AB54" s="983"/>
      <c r="AC54" s="983"/>
      <c r="AD54" s="983"/>
      <c r="AE54" s="983"/>
      <c r="AF54" s="983"/>
      <c r="AG54" s="983"/>
      <c r="AH54" s="983"/>
      <c r="AI54" s="983"/>
      <c r="AJ54" s="983"/>
      <c r="AK54" s="983"/>
      <c r="AL54" s="983"/>
      <c r="AM54" s="983"/>
      <c r="AN54" s="986"/>
      <c r="AO54" s="983"/>
      <c r="AP54" s="983"/>
      <c r="AQ54" s="983"/>
      <c r="AR54" s="983"/>
      <c r="AS54" s="983"/>
      <c r="AT54" s="983"/>
      <c r="AU54" s="983"/>
      <c r="AV54" s="983"/>
      <c r="AW54" s="983"/>
      <c r="AX54" s="983"/>
      <c r="AY54" s="983"/>
      <c r="AZ54" s="983"/>
      <c r="BA54" s="983"/>
      <c r="BB54" s="983"/>
      <c r="BC54" s="983"/>
      <c r="BD54" s="983"/>
      <c r="BE54" s="983"/>
      <c r="BF54" s="983"/>
      <c r="BG54" s="983"/>
      <c r="BH54" s="983"/>
      <c r="BI54" s="983"/>
      <c r="BJ54" s="986"/>
      <c r="BK54" s="986"/>
      <c r="BL54" s="986"/>
      <c r="BM54" s="986"/>
      <c r="BN54" s="983"/>
      <c r="BO54" s="983"/>
      <c r="BP54" s="983"/>
      <c r="BQ54" s="983"/>
      <c r="BR54" s="983"/>
      <c r="BS54" s="983"/>
      <c r="BT54" s="983"/>
      <c r="BU54" s="983"/>
      <c r="BV54" s="983"/>
    </row>
    <row r="55" spans="1:74" ht="13.5" customHeight="1">
      <c r="A55" s="1000"/>
      <c r="B55" s="14" t="s">
        <v>69</v>
      </c>
      <c r="C55" s="1014" t="str">
        <f>VLOOKUP($C52,'2026年度(1年前期)'!$B$5:$N$208,COLUMN('2026年度(1年前期)'!$C$5)+1,0)&amp;""</f>
        <v/>
      </c>
      <c r="D55" s="1013"/>
      <c r="E55" s="1025" t="str">
        <f>VLOOKUP($C52,'2026年度(2年前期)'!$B$5:$N$208,COLUMN('2026年度(2年前期)'!$C$5)+1,0)&amp;""</f>
        <v/>
      </c>
      <c r="F55" s="1013"/>
      <c r="G55" s="1025" t="str">
        <f>VLOOKUP($C52,'2026年度(3年前期)'!$B$5:$N$208,COLUMN('2026年度(3年前期)'!$C$5)+1,0)&amp;""</f>
        <v/>
      </c>
      <c r="H55" s="1013"/>
      <c r="I55" s="1025" t="str">
        <f>VLOOKUP($C52,'2026年度(4年前期)'!$B$5:$N$208,COLUMN('2026年度(4年前期)'!$C$5)+1,0)&amp;""</f>
        <v/>
      </c>
      <c r="J55" s="1013"/>
      <c r="K55" s="993" t="str">
        <f>VLOOKUP($C52,'2026年度(助産前期)'!$B$5:$N$208,COLUMN('2026年度(助産前期)'!$C$5)+1,0)&amp;""</f>
        <v/>
      </c>
      <c r="L55" s="1026"/>
      <c r="M55" s="1032" t="str">
        <f>VLOOKUP($C52,'2026年度(M1前期)'!$B$5:$N$208,COLUMN('2026年度(M1前期)'!C$5)+1,0)&amp;""</f>
        <v/>
      </c>
      <c r="N55" s="1013"/>
      <c r="O55" s="1025" t="str">
        <f>VLOOKUP($C52,'2026年度(M2前期)'!$B$5:$N$208,COLUMN('2026年度(M2前期)'!$C$5)+1,0)&amp;""</f>
        <v/>
      </c>
      <c r="P55" s="1013"/>
      <c r="Q55" s="1025" t="str">
        <f>VLOOKUP($C52,'2026年度(D1前期)'!$B$5:$N$208,COLUMN('2026年度(D1前期)'!$C$5)+1,0)&amp;""</f>
        <v/>
      </c>
      <c r="R55" s="1013"/>
      <c r="S55" s="993" t="str">
        <f>VLOOKUP($C52,'2026年度(D23前期)'!$B$5:$N$208,COLUMN('2026年度(D23前期)'!$C$5)+1,0)&amp;""</f>
        <v/>
      </c>
      <c r="T55" s="1013"/>
      <c r="U55" s="33"/>
      <c r="Z55" s="1000"/>
      <c r="AA55" s="983"/>
      <c r="AB55" s="983"/>
      <c r="AC55" s="983"/>
      <c r="AD55" s="983"/>
      <c r="AE55" s="983"/>
      <c r="AF55" s="983"/>
      <c r="AG55" s="983"/>
      <c r="AH55" s="983"/>
      <c r="AI55" s="983"/>
      <c r="AJ55" s="983"/>
      <c r="AK55" s="983"/>
      <c r="AL55" s="983"/>
      <c r="AM55" s="983"/>
      <c r="AN55" s="986"/>
      <c r="AO55" s="983"/>
      <c r="AP55" s="983"/>
      <c r="AQ55" s="983"/>
      <c r="AR55" s="983"/>
      <c r="AS55" s="983"/>
      <c r="AT55" s="983"/>
      <c r="AU55" s="983"/>
      <c r="AV55" s="983"/>
      <c r="AW55" s="983"/>
      <c r="AX55" s="983"/>
      <c r="AY55" s="983"/>
      <c r="AZ55" s="983"/>
      <c r="BA55" s="983"/>
      <c r="BB55" s="983"/>
      <c r="BC55" s="983"/>
      <c r="BD55" s="983"/>
      <c r="BE55" s="983"/>
      <c r="BF55" s="983"/>
      <c r="BG55" s="983"/>
      <c r="BH55" s="983"/>
      <c r="BI55" s="983"/>
      <c r="BJ55" s="986"/>
      <c r="BK55" s="986"/>
      <c r="BL55" s="986"/>
      <c r="BM55" s="986"/>
      <c r="BN55" s="983"/>
      <c r="BO55" s="983"/>
      <c r="BP55" s="983"/>
      <c r="BQ55" s="983"/>
      <c r="BR55" s="983"/>
      <c r="BS55" s="983"/>
      <c r="BT55" s="983"/>
      <c r="BU55" s="983"/>
      <c r="BV55" s="983"/>
    </row>
    <row r="56" spans="1:74" ht="13.5" customHeight="1">
      <c r="A56" s="1001"/>
      <c r="B56" s="15" t="s">
        <v>63</v>
      </c>
      <c r="C56" s="991"/>
      <c r="D56" s="1031"/>
      <c r="E56" s="988"/>
      <c r="F56" s="1031"/>
      <c r="G56" s="988"/>
      <c r="H56" s="1031"/>
      <c r="I56" s="988"/>
      <c r="J56" s="1031"/>
      <c r="K56" s="990"/>
      <c r="L56" s="1034"/>
      <c r="M56" s="1030"/>
      <c r="N56" s="1031"/>
      <c r="O56" s="988"/>
      <c r="P56" s="1031"/>
      <c r="Q56" s="988"/>
      <c r="R56" s="1031"/>
      <c r="S56" s="990"/>
      <c r="T56" s="1031"/>
      <c r="U56" s="33"/>
      <c r="Z56" s="1001"/>
      <c r="AA56" s="984"/>
      <c r="AB56" s="984"/>
      <c r="AC56" s="984"/>
      <c r="AD56" s="984"/>
      <c r="AE56" s="984"/>
      <c r="AF56" s="984"/>
      <c r="AG56" s="984"/>
      <c r="AH56" s="984"/>
      <c r="AI56" s="984"/>
      <c r="AJ56" s="984"/>
      <c r="AK56" s="984"/>
      <c r="AL56" s="984"/>
      <c r="AM56" s="984"/>
      <c r="AN56" s="987"/>
      <c r="AO56" s="984"/>
      <c r="AP56" s="984"/>
      <c r="AQ56" s="984"/>
      <c r="AR56" s="984"/>
      <c r="AS56" s="984"/>
      <c r="AT56" s="984"/>
      <c r="AU56" s="984"/>
      <c r="AV56" s="984"/>
      <c r="AW56" s="984"/>
      <c r="AX56" s="984"/>
      <c r="AY56" s="984"/>
      <c r="AZ56" s="984"/>
      <c r="BA56" s="984"/>
      <c r="BB56" s="984"/>
      <c r="BC56" s="984"/>
      <c r="BD56" s="984"/>
      <c r="BE56" s="984"/>
      <c r="BF56" s="984"/>
      <c r="BG56" s="984"/>
      <c r="BH56" s="984"/>
      <c r="BI56" s="984"/>
      <c r="BJ56" s="987"/>
      <c r="BK56" s="987"/>
      <c r="BL56" s="987"/>
      <c r="BM56" s="987"/>
      <c r="BN56" s="984"/>
      <c r="BO56" s="984"/>
      <c r="BP56" s="984"/>
      <c r="BQ56" s="984"/>
      <c r="BR56" s="984"/>
      <c r="BS56" s="984"/>
      <c r="BT56" s="984"/>
      <c r="BU56" s="984"/>
      <c r="BV56" s="984"/>
    </row>
    <row r="57" spans="1:74" ht="13.5" customHeight="1">
      <c r="A57" s="1000" t="s">
        <v>65</v>
      </c>
      <c r="B57" s="14" t="s">
        <v>53</v>
      </c>
      <c r="C57" s="1011" t="str">
        <f>VLOOKUP($C52,'2026年度(1年前期)'!$B$5:$N$208,COLUMN('2026年度(1年前期)'!$E$5),0)&amp;""</f>
        <v/>
      </c>
      <c r="D57" s="1012"/>
      <c r="E57" s="1018" t="str">
        <f>VLOOKUP($C52,'2026年度(2年前期)'!$B$5:$N$208,COLUMN('2026年度(2年前期)'!$E$5),0)&amp;""</f>
        <v/>
      </c>
      <c r="F57" s="1012"/>
      <c r="G57" s="1018" t="str">
        <f>VLOOKUP($C52,'2026年度(3年前期)'!$B$5:$N$208,COLUMN('2026年度(3年前期)'!$E$5),0)&amp;""</f>
        <v/>
      </c>
      <c r="H57" s="1012"/>
      <c r="I57" s="1018" t="str">
        <f>VLOOKUP($C52,'2026年度(4年前期)'!$B$5:$N$208,COLUMN('2026年度(4年前期)'!$E$5),0)&amp;""</f>
        <v/>
      </c>
      <c r="J57" s="1012"/>
      <c r="K57" s="997" t="str">
        <f>VLOOKUP($C52,'2026年度(助産前期)'!$B$5:$N$208,COLUMN('2026年度(助産前期)'!$E$5),0)&amp;""</f>
        <v/>
      </c>
      <c r="L57" s="1029"/>
      <c r="M57" s="1011" t="str">
        <f>VLOOKUP($C52,'2026年度(M1前期)'!$B$5:$N$208,COLUMN('2026年度(M1前期)'!$E$5),0)&amp;""</f>
        <v/>
      </c>
      <c r="N57" s="1012"/>
      <c r="O57" s="997" t="str">
        <f>VLOOKUP($C52,'2026年度(M2前期)'!$B$5:$N$208,COLUMN('2026年度(M2前期)'!$E$5),0)&amp;""</f>
        <v/>
      </c>
      <c r="P57" s="1012"/>
      <c r="Q57" s="997" t="str">
        <f>VLOOKUP($C52,'2026年度(D1前期)'!$B$5:$N$208,COLUMN('2026年度(D1前期)'!$E$5),0)&amp;""</f>
        <v/>
      </c>
      <c r="R57" s="1012"/>
      <c r="S57" s="997" t="str">
        <f>VLOOKUP($C52,'2026年度(D23前期)'!$B$5:$N$208,COLUMN('2026年度(D23前期)'!$E$5),0)&amp;""</f>
        <v/>
      </c>
      <c r="T57" s="1012"/>
      <c r="U57" s="33"/>
      <c r="Z57" s="1000" t="str">
        <f>A57</f>
        <v>２時限（11：00～12：30）</v>
      </c>
      <c r="AA57" s="982"/>
      <c r="AB57" s="982"/>
      <c r="AC57" s="982"/>
      <c r="AD57" s="982"/>
      <c r="AE57" s="982"/>
      <c r="AF57" s="982"/>
      <c r="AG57" s="982"/>
      <c r="AH57" s="982"/>
      <c r="AI57" s="982"/>
      <c r="AJ57" s="982"/>
      <c r="AK57" s="982"/>
      <c r="AL57" s="982"/>
      <c r="AM57" s="982"/>
      <c r="AN57" s="985"/>
      <c r="AO57" s="982"/>
      <c r="AP57" s="982"/>
      <c r="AQ57" s="982"/>
      <c r="AR57" s="982"/>
      <c r="AS57" s="982"/>
      <c r="AT57" s="982"/>
      <c r="AU57" s="982"/>
      <c r="AV57" s="982"/>
      <c r="AW57" s="982"/>
      <c r="AX57" s="982"/>
      <c r="AY57" s="982"/>
      <c r="AZ57" s="982"/>
      <c r="BA57" s="982"/>
      <c r="BB57" s="982"/>
      <c r="BC57" s="982"/>
      <c r="BD57" s="982"/>
      <c r="BE57" s="982"/>
      <c r="BF57" s="982"/>
      <c r="BG57" s="982"/>
      <c r="BH57" s="982"/>
      <c r="BI57" s="982"/>
      <c r="BJ57" s="985"/>
      <c r="BK57" s="985"/>
      <c r="BL57" s="985"/>
      <c r="BM57" s="985"/>
      <c r="BN57" s="982"/>
      <c r="BO57" s="982"/>
      <c r="BP57" s="982"/>
      <c r="BQ57" s="982"/>
      <c r="BR57" s="982"/>
      <c r="BS57" s="982"/>
      <c r="BT57" s="982"/>
      <c r="BU57" s="982"/>
      <c r="BV57" s="982"/>
    </row>
    <row r="58" spans="1:74" ht="13.5" customHeight="1">
      <c r="A58" s="1000"/>
      <c r="B58" s="14" t="s">
        <v>58</v>
      </c>
      <c r="C58" s="1014" t="str">
        <f>IFERROR(VLOOKUP(C57,科目・教員!$A$1:$B$355,2,0),"")</f>
        <v/>
      </c>
      <c r="D58" s="1013"/>
      <c r="E58" s="1025" t="str">
        <f>IFERROR(VLOOKUP(E57,科目・教員!$A$1:$B$355,2,0),"")</f>
        <v/>
      </c>
      <c r="F58" s="1013"/>
      <c r="G58" s="1025" t="str">
        <f>IFERROR(VLOOKUP(G57,科目・教員!$A$1:$B$355,2,0),"")</f>
        <v/>
      </c>
      <c r="H58" s="1013"/>
      <c r="I58" s="1025" t="str">
        <f>IFERROR(VLOOKUP(I57,科目・教員!$A$1:$B$355,2,0),"")</f>
        <v/>
      </c>
      <c r="J58" s="1013"/>
      <c r="K58" s="993" t="str">
        <f>IFERROR(VLOOKUP(K57,科目・教員!$A$1:$B$355,2,0),"")</f>
        <v/>
      </c>
      <c r="L58" s="1026"/>
      <c r="M58" s="1014" t="str">
        <f>IFERROR(VLOOKUP(M57,科目・教員!$A$1:$B$355,2,0),"")</f>
        <v/>
      </c>
      <c r="N58" s="1013"/>
      <c r="O58" s="993" t="str">
        <f>IFERROR(VLOOKUP(O57,科目・教員!$A$1:$B$355,2,0),"")</f>
        <v/>
      </c>
      <c r="P58" s="1013"/>
      <c r="Q58" s="993" t="str">
        <f>IFERROR(VLOOKUP(Q57,科目・教員!$A$1:$B$355,2,0),"")</f>
        <v/>
      </c>
      <c r="R58" s="1013"/>
      <c r="S58" s="993" t="str">
        <f>IFERROR(VLOOKUP(S57,科目・教員!$A$1:$B$355,2,0),"")</f>
        <v/>
      </c>
      <c r="T58" s="1013"/>
      <c r="U58" s="33"/>
      <c r="Z58" s="1000"/>
      <c r="AA58" s="983"/>
      <c r="AB58" s="983"/>
      <c r="AC58" s="983"/>
      <c r="AD58" s="983"/>
      <c r="AE58" s="983"/>
      <c r="AF58" s="983"/>
      <c r="AG58" s="983"/>
      <c r="AH58" s="983"/>
      <c r="AI58" s="983"/>
      <c r="AJ58" s="983"/>
      <c r="AK58" s="983"/>
      <c r="AL58" s="983"/>
      <c r="AM58" s="983"/>
      <c r="AN58" s="986"/>
      <c r="AO58" s="983"/>
      <c r="AP58" s="983"/>
      <c r="AQ58" s="983"/>
      <c r="AR58" s="983"/>
      <c r="AS58" s="983"/>
      <c r="AT58" s="983"/>
      <c r="AU58" s="983"/>
      <c r="AV58" s="983"/>
      <c r="AW58" s="983"/>
      <c r="AX58" s="983"/>
      <c r="AY58" s="983"/>
      <c r="AZ58" s="983"/>
      <c r="BA58" s="983"/>
      <c r="BB58" s="983"/>
      <c r="BC58" s="983"/>
      <c r="BD58" s="983"/>
      <c r="BE58" s="983"/>
      <c r="BF58" s="983"/>
      <c r="BG58" s="983"/>
      <c r="BH58" s="983"/>
      <c r="BI58" s="983"/>
      <c r="BJ58" s="986"/>
      <c r="BK58" s="986"/>
      <c r="BL58" s="986"/>
      <c r="BM58" s="986"/>
      <c r="BN58" s="983"/>
      <c r="BO58" s="983"/>
      <c r="BP58" s="983"/>
      <c r="BQ58" s="983"/>
      <c r="BR58" s="983"/>
      <c r="BS58" s="983"/>
      <c r="BT58" s="983"/>
      <c r="BU58" s="983"/>
      <c r="BV58" s="983"/>
    </row>
    <row r="59" spans="1:74" ht="13.5" customHeight="1">
      <c r="A59" s="1000"/>
      <c r="B59" s="14" t="s">
        <v>69</v>
      </c>
      <c r="C59" s="1014" t="str">
        <f>VLOOKUP($C52,'2026年度(1年前期)'!$B$5:$N$208,COLUMN('2026年度(1年前期)'!$E$5)+1,0)&amp;""</f>
        <v/>
      </c>
      <c r="D59" s="1013"/>
      <c r="E59" s="1025" t="str">
        <f>VLOOKUP($C52,'2026年度(2年前期)'!$B$5:$N$208,COLUMN('2026年度(2年前期)'!$E$5)+1,0)&amp;""</f>
        <v/>
      </c>
      <c r="F59" s="1013"/>
      <c r="G59" s="1025" t="str">
        <f>VLOOKUP($C52,'2026年度(3年前期)'!$B$5:$N$208,COLUMN('2026年度(3年前期)'!$E$5)+1,0)&amp;""</f>
        <v/>
      </c>
      <c r="H59" s="1013"/>
      <c r="I59" s="1025" t="str">
        <f>VLOOKUP($C52,'2026年度(4年前期)'!$B$5:$N$208,COLUMN('2026年度(4年前期)'!$E$5)+1,0)&amp;""</f>
        <v/>
      </c>
      <c r="J59" s="1013"/>
      <c r="K59" s="993" t="str">
        <f>VLOOKUP($C52,'2026年度(助産前期)'!$B$5:$N$208,COLUMN('2026年度(助産前期)'!$E$5)+1,0)&amp;""</f>
        <v/>
      </c>
      <c r="L59" s="1026"/>
      <c r="M59" s="1014" t="str">
        <f>VLOOKUP($C52,'2026年度(M1前期)'!$B$5:$N$208,COLUMN('2026年度(M1前期)'!$E$5)+1,0)&amp;""</f>
        <v/>
      </c>
      <c r="N59" s="1013"/>
      <c r="O59" s="993" t="str">
        <f>VLOOKUP($C52,'2026年度(M2前期)'!$B$5:$N$208,COLUMN('2026年度(M2前期)'!$E$5)+1,0)&amp;""</f>
        <v/>
      </c>
      <c r="P59" s="1013"/>
      <c r="Q59" s="993" t="str">
        <f>VLOOKUP($C52,'2026年度(D1前期)'!$B$5:$N$208,COLUMN('2026年度(D1前期)'!$E$5)+1,0)&amp;""</f>
        <v/>
      </c>
      <c r="R59" s="1013"/>
      <c r="S59" s="993" t="str">
        <f>VLOOKUP($C52,'2026年度(D23前期)'!$B$5:$N$208,COLUMN('2026年度(D23前期)'!$E$5)+1,0)&amp;""</f>
        <v/>
      </c>
      <c r="T59" s="1013"/>
      <c r="Z59" s="1000"/>
      <c r="AA59" s="983"/>
      <c r="AB59" s="983"/>
      <c r="AC59" s="983"/>
      <c r="AD59" s="983"/>
      <c r="AE59" s="983"/>
      <c r="AF59" s="983"/>
      <c r="AG59" s="983"/>
      <c r="AH59" s="983"/>
      <c r="AI59" s="983"/>
      <c r="AJ59" s="983"/>
      <c r="AK59" s="983"/>
      <c r="AL59" s="983"/>
      <c r="AM59" s="983"/>
      <c r="AN59" s="986"/>
      <c r="AO59" s="983"/>
      <c r="AP59" s="983"/>
      <c r="AQ59" s="983"/>
      <c r="AR59" s="983"/>
      <c r="AS59" s="983"/>
      <c r="AT59" s="983"/>
      <c r="AU59" s="983"/>
      <c r="AV59" s="983"/>
      <c r="AW59" s="983"/>
      <c r="AX59" s="983"/>
      <c r="AY59" s="983"/>
      <c r="AZ59" s="983"/>
      <c r="BA59" s="983"/>
      <c r="BB59" s="983"/>
      <c r="BC59" s="983"/>
      <c r="BD59" s="983"/>
      <c r="BE59" s="983"/>
      <c r="BF59" s="983"/>
      <c r="BG59" s="983"/>
      <c r="BH59" s="983"/>
      <c r="BI59" s="983"/>
      <c r="BJ59" s="986"/>
      <c r="BK59" s="986"/>
      <c r="BL59" s="986"/>
      <c r="BM59" s="986"/>
      <c r="BN59" s="983"/>
      <c r="BO59" s="983"/>
      <c r="BP59" s="983"/>
      <c r="BQ59" s="983"/>
      <c r="BR59" s="983"/>
      <c r="BS59" s="983"/>
      <c r="BT59" s="983"/>
      <c r="BU59" s="983"/>
      <c r="BV59" s="983"/>
    </row>
    <row r="60" spans="1:74" ht="13.5" customHeight="1">
      <c r="A60" s="1017"/>
      <c r="B60" s="15" t="s">
        <v>63</v>
      </c>
      <c r="C60" s="991"/>
      <c r="D60" s="989"/>
      <c r="E60" s="988"/>
      <c r="F60" s="989"/>
      <c r="G60" s="988"/>
      <c r="H60" s="989"/>
      <c r="I60" s="988"/>
      <c r="J60" s="989"/>
      <c r="K60" s="990"/>
      <c r="L60" s="990"/>
      <c r="M60" s="991"/>
      <c r="N60" s="989"/>
      <c r="O60" s="990"/>
      <c r="P60" s="989"/>
      <c r="Q60" s="990"/>
      <c r="R60" s="989"/>
      <c r="S60" s="990"/>
      <c r="T60" s="989"/>
      <c r="Z60" s="1001"/>
      <c r="AA60" s="984"/>
      <c r="AB60" s="984"/>
      <c r="AC60" s="984"/>
      <c r="AD60" s="984"/>
      <c r="AE60" s="984"/>
      <c r="AF60" s="984"/>
      <c r="AG60" s="984"/>
      <c r="AH60" s="984"/>
      <c r="AI60" s="984"/>
      <c r="AJ60" s="984"/>
      <c r="AK60" s="984"/>
      <c r="AL60" s="984"/>
      <c r="AM60" s="984"/>
      <c r="AN60" s="987"/>
      <c r="AO60" s="984"/>
      <c r="AP60" s="984"/>
      <c r="AQ60" s="984"/>
      <c r="AR60" s="984"/>
      <c r="AS60" s="984"/>
      <c r="AT60" s="984"/>
      <c r="AU60" s="984"/>
      <c r="AV60" s="984"/>
      <c r="AW60" s="984"/>
      <c r="AX60" s="984"/>
      <c r="AY60" s="984"/>
      <c r="AZ60" s="984"/>
      <c r="BA60" s="984"/>
      <c r="BB60" s="984"/>
      <c r="BC60" s="984"/>
      <c r="BD60" s="984"/>
      <c r="BE60" s="984"/>
      <c r="BF60" s="984"/>
      <c r="BG60" s="984"/>
      <c r="BH60" s="984"/>
      <c r="BI60" s="984"/>
      <c r="BJ60" s="987"/>
      <c r="BK60" s="987"/>
      <c r="BL60" s="987"/>
      <c r="BM60" s="987"/>
      <c r="BN60" s="984"/>
      <c r="BO60" s="984"/>
      <c r="BP60" s="984"/>
      <c r="BQ60" s="984"/>
      <c r="BR60" s="984"/>
      <c r="BS60" s="984"/>
      <c r="BT60" s="984"/>
      <c r="BU60" s="984"/>
      <c r="BV60" s="984"/>
    </row>
    <row r="61" spans="1:74" ht="13.5" customHeight="1">
      <c r="A61" s="999" t="s">
        <v>71</v>
      </c>
      <c r="B61" s="17" t="s">
        <v>72</v>
      </c>
      <c r="C61" s="1011"/>
      <c r="D61" s="1012"/>
      <c r="E61" s="1018"/>
      <c r="F61" s="1012"/>
      <c r="G61" s="1018"/>
      <c r="H61" s="1012"/>
      <c r="I61" s="1018"/>
      <c r="J61" s="1012"/>
      <c r="K61" s="997"/>
      <c r="L61" s="1029"/>
      <c r="M61" s="1011"/>
      <c r="N61" s="1012"/>
      <c r="O61" s="997"/>
      <c r="P61" s="1012"/>
      <c r="Q61" s="997"/>
      <c r="R61" s="1012"/>
      <c r="S61" s="997"/>
      <c r="T61" s="1012"/>
      <c r="Z61" s="1000" t="str">
        <f>A61</f>
        <v>昼休み（12：30～13：30）</v>
      </c>
      <c r="AA61" s="982"/>
      <c r="AB61" s="982"/>
      <c r="AC61" s="982"/>
      <c r="AD61" s="982"/>
      <c r="AE61" s="982"/>
      <c r="AF61" s="982"/>
      <c r="AG61" s="982"/>
      <c r="AH61" s="982"/>
      <c r="AI61" s="982"/>
      <c r="AJ61" s="982"/>
      <c r="AK61" s="982"/>
      <c r="AL61" s="982"/>
      <c r="AM61" s="982"/>
      <c r="AN61" s="982"/>
      <c r="AO61" s="982"/>
      <c r="AP61" s="982"/>
      <c r="AQ61" s="982"/>
      <c r="AR61" s="982"/>
      <c r="AS61" s="982"/>
      <c r="AT61" s="982"/>
      <c r="AU61" s="982"/>
      <c r="AV61" s="982"/>
      <c r="AW61" s="982"/>
      <c r="AX61" s="982"/>
      <c r="AY61" s="982"/>
      <c r="AZ61" s="982"/>
      <c r="BA61" s="982"/>
      <c r="BB61" s="982"/>
      <c r="BC61" s="982"/>
      <c r="BD61" s="982"/>
      <c r="BE61" s="982"/>
      <c r="BF61" s="982"/>
      <c r="BG61" s="982"/>
      <c r="BH61" s="982"/>
      <c r="BI61" s="982"/>
      <c r="BJ61" s="985"/>
      <c r="BK61" s="985"/>
      <c r="BL61" s="985"/>
      <c r="BM61" s="985"/>
      <c r="BN61" s="982"/>
      <c r="BO61" s="982"/>
      <c r="BP61" s="982"/>
      <c r="BQ61" s="982"/>
      <c r="BR61" s="982"/>
      <c r="BS61" s="982"/>
      <c r="BT61" s="982"/>
      <c r="BU61" s="982"/>
      <c r="BV61" s="982"/>
    </row>
    <row r="62" spans="1:74" ht="13.5" customHeight="1">
      <c r="A62" s="1000"/>
      <c r="B62" s="17" t="s">
        <v>73</v>
      </c>
      <c r="C62" s="1014"/>
      <c r="D62" s="1013"/>
      <c r="E62" s="1025"/>
      <c r="F62" s="1013"/>
      <c r="G62" s="1025"/>
      <c r="H62" s="1013"/>
      <c r="I62" s="1025"/>
      <c r="J62" s="1013"/>
      <c r="K62" s="993"/>
      <c r="L62" s="1026"/>
      <c r="M62" s="1014"/>
      <c r="N62" s="1013"/>
      <c r="O62" s="993"/>
      <c r="P62" s="1013"/>
      <c r="Q62" s="993"/>
      <c r="R62" s="1013"/>
      <c r="S62" s="993"/>
      <c r="T62" s="1013"/>
      <c r="Z62" s="1000"/>
      <c r="AA62" s="983"/>
      <c r="AB62" s="983"/>
      <c r="AC62" s="983"/>
      <c r="AD62" s="983"/>
      <c r="AE62" s="983"/>
      <c r="AF62" s="983"/>
      <c r="AG62" s="983"/>
      <c r="AH62" s="983"/>
      <c r="AI62" s="983"/>
      <c r="AJ62" s="983"/>
      <c r="AK62" s="983"/>
      <c r="AL62" s="983"/>
      <c r="AM62" s="983"/>
      <c r="AN62" s="983"/>
      <c r="AO62" s="983"/>
      <c r="AP62" s="983"/>
      <c r="AQ62" s="983"/>
      <c r="AR62" s="983"/>
      <c r="AS62" s="983"/>
      <c r="AT62" s="983"/>
      <c r="AU62" s="983"/>
      <c r="AV62" s="983"/>
      <c r="AW62" s="983"/>
      <c r="AX62" s="983"/>
      <c r="AY62" s="983"/>
      <c r="AZ62" s="983"/>
      <c r="BA62" s="983"/>
      <c r="BB62" s="983"/>
      <c r="BC62" s="983"/>
      <c r="BD62" s="983"/>
      <c r="BE62" s="983"/>
      <c r="BF62" s="983"/>
      <c r="BG62" s="983"/>
      <c r="BH62" s="983"/>
      <c r="BI62" s="983"/>
      <c r="BJ62" s="986"/>
      <c r="BK62" s="986"/>
      <c r="BL62" s="986"/>
      <c r="BM62" s="986"/>
      <c r="BN62" s="983"/>
      <c r="BO62" s="983"/>
      <c r="BP62" s="983"/>
      <c r="BQ62" s="983"/>
      <c r="BR62" s="983"/>
      <c r="BS62" s="983"/>
      <c r="BT62" s="983"/>
      <c r="BU62" s="983"/>
      <c r="BV62" s="983"/>
    </row>
    <row r="63" spans="1:74" ht="13.5" customHeight="1">
      <c r="A63" s="1000"/>
      <c r="B63" s="17" t="s">
        <v>69</v>
      </c>
      <c r="C63" s="1014"/>
      <c r="D63" s="1013"/>
      <c r="E63" s="1025"/>
      <c r="F63" s="1013"/>
      <c r="G63" s="1025"/>
      <c r="H63" s="1013"/>
      <c r="I63" s="1025"/>
      <c r="J63" s="1013"/>
      <c r="K63" s="993"/>
      <c r="L63" s="1026"/>
      <c r="M63" s="1014"/>
      <c r="N63" s="1013"/>
      <c r="O63" s="993"/>
      <c r="P63" s="1013"/>
      <c r="Q63" s="993"/>
      <c r="R63" s="1013"/>
      <c r="S63" s="993"/>
      <c r="T63" s="1013"/>
      <c r="Z63" s="1000"/>
      <c r="AA63" s="983"/>
      <c r="AB63" s="983"/>
      <c r="AC63" s="983"/>
      <c r="AD63" s="983"/>
      <c r="AE63" s="983"/>
      <c r="AF63" s="983"/>
      <c r="AG63" s="983"/>
      <c r="AH63" s="983"/>
      <c r="AI63" s="983"/>
      <c r="AJ63" s="983"/>
      <c r="AK63" s="983"/>
      <c r="AL63" s="983"/>
      <c r="AM63" s="983"/>
      <c r="AN63" s="983"/>
      <c r="AO63" s="983"/>
      <c r="AP63" s="983"/>
      <c r="AQ63" s="983"/>
      <c r="AR63" s="983"/>
      <c r="AS63" s="983"/>
      <c r="AT63" s="983"/>
      <c r="AU63" s="983"/>
      <c r="AV63" s="983"/>
      <c r="AW63" s="983"/>
      <c r="AX63" s="983"/>
      <c r="AY63" s="983"/>
      <c r="AZ63" s="983"/>
      <c r="BA63" s="983"/>
      <c r="BB63" s="983"/>
      <c r="BC63" s="983"/>
      <c r="BD63" s="983"/>
      <c r="BE63" s="983"/>
      <c r="BF63" s="983"/>
      <c r="BG63" s="983"/>
      <c r="BH63" s="983"/>
      <c r="BI63" s="983"/>
      <c r="BJ63" s="986"/>
      <c r="BK63" s="986"/>
      <c r="BL63" s="986"/>
      <c r="BM63" s="986"/>
      <c r="BN63" s="983"/>
      <c r="BO63" s="983"/>
      <c r="BP63" s="983"/>
      <c r="BQ63" s="983"/>
      <c r="BR63" s="983"/>
      <c r="BS63" s="983"/>
      <c r="BT63" s="983"/>
      <c r="BU63" s="983"/>
      <c r="BV63" s="983"/>
    </row>
    <row r="64" spans="1:74" ht="13.5" customHeight="1">
      <c r="A64" s="1001"/>
      <c r="B64" s="18" t="s">
        <v>63</v>
      </c>
      <c r="C64" s="1023"/>
      <c r="D64" s="1016"/>
      <c r="E64" s="1024"/>
      <c r="F64" s="1016"/>
      <c r="G64" s="1024"/>
      <c r="H64" s="1016"/>
      <c r="I64" s="1024"/>
      <c r="J64" s="1016"/>
      <c r="K64" s="1015"/>
      <c r="L64" s="1015"/>
      <c r="M64" s="1023"/>
      <c r="N64" s="1016"/>
      <c r="O64" s="1015"/>
      <c r="P64" s="1016"/>
      <c r="Q64" s="1015"/>
      <c r="R64" s="1016"/>
      <c r="S64" s="1015"/>
      <c r="T64" s="1016"/>
      <c r="Z64" s="1001"/>
      <c r="AA64" s="984"/>
      <c r="AB64" s="984"/>
      <c r="AC64" s="984"/>
      <c r="AD64" s="984"/>
      <c r="AE64" s="984"/>
      <c r="AF64" s="984"/>
      <c r="AG64" s="984"/>
      <c r="AH64" s="984"/>
      <c r="AI64" s="984"/>
      <c r="AJ64" s="984"/>
      <c r="AK64" s="984"/>
      <c r="AL64" s="984"/>
      <c r="AM64" s="984"/>
      <c r="AN64" s="984"/>
      <c r="AO64" s="984"/>
      <c r="AP64" s="984"/>
      <c r="AQ64" s="984"/>
      <c r="AR64" s="984"/>
      <c r="AS64" s="984"/>
      <c r="AT64" s="984"/>
      <c r="AU64" s="984"/>
      <c r="AV64" s="984"/>
      <c r="AW64" s="984"/>
      <c r="AX64" s="984"/>
      <c r="AY64" s="984"/>
      <c r="AZ64" s="984"/>
      <c r="BA64" s="984"/>
      <c r="BB64" s="984"/>
      <c r="BC64" s="984"/>
      <c r="BD64" s="984"/>
      <c r="BE64" s="984"/>
      <c r="BF64" s="984"/>
      <c r="BG64" s="984"/>
      <c r="BH64" s="984"/>
      <c r="BI64" s="984"/>
      <c r="BJ64" s="987"/>
      <c r="BK64" s="987"/>
      <c r="BL64" s="987"/>
      <c r="BM64" s="987"/>
      <c r="BN64" s="984"/>
      <c r="BO64" s="984"/>
      <c r="BP64" s="984"/>
      <c r="BQ64" s="984"/>
      <c r="BR64" s="984"/>
      <c r="BS64" s="984"/>
      <c r="BT64" s="984"/>
      <c r="BU64" s="984"/>
      <c r="BV64" s="984"/>
    </row>
    <row r="65" spans="1:74" ht="13.5" customHeight="1">
      <c r="A65" s="1000" t="s">
        <v>74</v>
      </c>
      <c r="B65" s="14" t="s">
        <v>53</v>
      </c>
      <c r="C65" s="996" t="str">
        <f>VLOOKUP($C52,'2026年度(1年前期)'!$B$5:$N$208,COLUMN('2026年度(1年前期)'!$G$5),0)&amp;""</f>
        <v/>
      </c>
      <c r="D65" s="997"/>
      <c r="E65" s="1002" t="str">
        <f>VLOOKUP($C52,'2026年度(2年前期)'!$B$5:$N$208,COLUMN('2026年度(2年前期)'!$G$5),0)&amp;""</f>
        <v/>
      </c>
      <c r="F65" s="997"/>
      <c r="G65" s="1002" t="str">
        <f>VLOOKUP($C52,'2026年度(3年前期)'!$B$5:$N$208,COLUMN('2026年度(3年前期)'!$G$5),0)&amp;""</f>
        <v/>
      </c>
      <c r="H65" s="997"/>
      <c r="I65" s="1002" t="str">
        <f>VLOOKUP($C52,'2026年度(4年前期)'!$B$5:$N$208,COLUMN('2026年度(4年前期)'!$G$5),0)&amp;""</f>
        <v/>
      </c>
      <c r="J65" s="997"/>
      <c r="K65" s="998" t="str">
        <f>VLOOKUP($C52,'2026年度(助産前期)'!$B$5:$N$208,COLUMN('2026年度(助産前期)'!$G$5),0)&amp;""</f>
        <v/>
      </c>
      <c r="L65" s="998"/>
      <c r="M65" s="996" t="str">
        <f>VLOOKUP($C52,'2026年度(M1前期)'!$B$5:$N$208,COLUMN('2026年度(M1前期)'!$G$5),0)&amp;""</f>
        <v/>
      </c>
      <c r="N65" s="997"/>
      <c r="O65" s="998" t="str">
        <f>VLOOKUP($C52,'2026年度(M2前期)'!$B$5:$N$208,COLUMN('2026年度(M2前期)'!$G$5),0)&amp;""</f>
        <v/>
      </c>
      <c r="P65" s="997"/>
      <c r="Q65" s="998" t="str">
        <f>VLOOKUP($C52,'2026年度(D1前期)'!$B$5:$N$208,COLUMN('2026年度(D1前期)'!$G$5),0)&amp;""</f>
        <v/>
      </c>
      <c r="R65" s="997"/>
      <c r="S65" s="998" t="str">
        <f>VLOOKUP($C52,'2026年度(D23前期)'!$B$5:$N$208,COLUMN('2026年度(D23前期)'!$G$5),0)&amp;""</f>
        <v/>
      </c>
      <c r="T65" s="997"/>
      <c r="Z65" s="1000" t="str">
        <f>A65</f>
        <v>３時限（13：30～15：00）</v>
      </c>
      <c r="AA65" s="982"/>
      <c r="AB65" s="982"/>
      <c r="AC65" s="982"/>
      <c r="AD65" s="982"/>
      <c r="AE65" s="982"/>
      <c r="AF65" s="982"/>
      <c r="AG65" s="982"/>
      <c r="AH65" s="982"/>
      <c r="AI65" s="982"/>
      <c r="AJ65" s="982"/>
      <c r="AK65" s="982"/>
      <c r="AL65" s="982"/>
      <c r="AM65" s="982"/>
      <c r="AN65" s="982"/>
      <c r="AO65" s="982"/>
      <c r="AP65" s="982"/>
      <c r="AQ65" s="982"/>
      <c r="AR65" s="982"/>
      <c r="AS65" s="982"/>
      <c r="AT65" s="982"/>
      <c r="AU65" s="982"/>
      <c r="AV65" s="982"/>
      <c r="AW65" s="982"/>
      <c r="AX65" s="982"/>
      <c r="AY65" s="982"/>
      <c r="AZ65" s="982"/>
      <c r="BA65" s="982"/>
      <c r="BB65" s="982"/>
      <c r="BC65" s="982"/>
      <c r="BD65" s="982"/>
      <c r="BE65" s="982"/>
      <c r="BF65" s="982"/>
      <c r="BG65" s="982"/>
      <c r="BH65" s="982"/>
      <c r="BI65" s="982"/>
      <c r="BJ65" s="985"/>
      <c r="BK65" s="985"/>
      <c r="BL65" s="985"/>
      <c r="BM65" s="985"/>
      <c r="BN65" s="982"/>
      <c r="BO65" s="982"/>
      <c r="BP65" s="982"/>
      <c r="BQ65" s="982"/>
      <c r="BR65" s="982"/>
      <c r="BS65" s="982"/>
      <c r="BT65" s="982"/>
      <c r="BU65" s="982"/>
      <c r="BV65" s="982"/>
    </row>
    <row r="66" spans="1:74" ht="13.5" customHeight="1">
      <c r="A66" s="1000"/>
      <c r="B66" s="14" t="s">
        <v>58</v>
      </c>
      <c r="C66" s="992" t="str">
        <f>IFERROR(VLOOKUP(C65,科目・教員!$A$1:$B$355,2,0),"")</f>
        <v/>
      </c>
      <c r="D66" s="993"/>
      <c r="E66" s="994" t="str">
        <f>IFERROR(VLOOKUP(E65,科目・教員!$A$1:$B$355,2,0),"")</f>
        <v/>
      </c>
      <c r="F66" s="993"/>
      <c r="G66" s="994" t="str">
        <f>IFERROR(VLOOKUP(G65,科目・教員!$A$1:$B$355,2,0),"")</f>
        <v/>
      </c>
      <c r="H66" s="993"/>
      <c r="I66" s="994" t="str">
        <f>IFERROR(VLOOKUP(I65,科目・教員!$A$1:$B$355,2,0),"")</f>
        <v/>
      </c>
      <c r="J66" s="993"/>
      <c r="K66" s="995" t="str">
        <f>IFERROR(VLOOKUP(K65,科目・教員!$A$1:$B$355,2,0),"")</f>
        <v/>
      </c>
      <c r="L66" s="995"/>
      <c r="M66" s="992" t="str">
        <f>IFERROR(VLOOKUP(M65,科目・教員!$A$1:$B$355,2,0),"")</f>
        <v/>
      </c>
      <c r="N66" s="993"/>
      <c r="O66" s="995" t="str">
        <f>IFERROR(VLOOKUP(O65,科目・教員!$A$1:$B$355,2,0),"")</f>
        <v/>
      </c>
      <c r="P66" s="993"/>
      <c r="Q66" s="995" t="str">
        <f>IFERROR(VLOOKUP(Q65,科目・教員!$A$1:$B$355,2,0),"")</f>
        <v/>
      </c>
      <c r="R66" s="993"/>
      <c r="S66" s="995" t="str">
        <f>IFERROR(VLOOKUP(S65,科目・教員!$A$1:$B$355,2,0),"")</f>
        <v/>
      </c>
      <c r="T66" s="993"/>
      <c r="Z66" s="1000"/>
      <c r="AA66" s="983"/>
      <c r="AB66" s="983"/>
      <c r="AC66" s="983"/>
      <c r="AD66" s="983"/>
      <c r="AE66" s="983"/>
      <c r="AF66" s="983"/>
      <c r="AG66" s="983"/>
      <c r="AH66" s="983"/>
      <c r="AI66" s="983"/>
      <c r="AJ66" s="983"/>
      <c r="AK66" s="983"/>
      <c r="AL66" s="983"/>
      <c r="AM66" s="983"/>
      <c r="AN66" s="983"/>
      <c r="AO66" s="983"/>
      <c r="AP66" s="983"/>
      <c r="AQ66" s="983"/>
      <c r="AR66" s="983"/>
      <c r="AS66" s="983"/>
      <c r="AT66" s="983"/>
      <c r="AU66" s="983"/>
      <c r="AV66" s="983"/>
      <c r="AW66" s="983"/>
      <c r="AX66" s="983"/>
      <c r="AY66" s="983"/>
      <c r="AZ66" s="983"/>
      <c r="BA66" s="983"/>
      <c r="BB66" s="983"/>
      <c r="BC66" s="983"/>
      <c r="BD66" s="983"/>
      <c r="BE66" s="983"/>
      <c r="BF66" s="983"/>
      <c r="BG66" s="983"/>
      <c r="BH66" s="983"/>
      <c r="BI66" s="983"/>
      <c r="BJ66" s="986"/>
      <c r="BK66" s="986"/>
      <c r="BL66" s="986"/>
      <c r="BM66" s="986"/>
      <c r="BN66" s="983"/>
      <c r="BO66" s="983"/>
      <c r="BP66" s="983"/>
      <c r="BQ66" s="983"/>
      <c r="BR66" s="983"/>
      <c r="BS66" s="983"/>
      <c r="BT66" s="983"/>
      <c r="BU66" s="983"/>
      <c r="BV66" s="983"/>
    </row>
    <row r="67" spans="1:74" ht="13.5" customHeight="1">
      <c r="A67" s="1000"/>
      <c r="B67" s="14" t="s">
        <v>69</v>
      </c>
      <c r="C67" s="992" t="str">
        <f>VLOOKUP($C52,'2026年度(1年前期)'!$B$5:$N$208,COLUMN('2026年度(1年前期)'!$G$5)+1,0)&amp;""</f>
        <v/>
      </c>
      <c r="D67" s="993"/>
      <c r="E67" s="994" t="str">
        <f>VLOOKUP($C52,'2026年度(2年前期)'!$B$5:$N$208,COLUMN('2026年度(2年前期)'!$G$5)+1,0)&amp;""</f>
        <v/>
      </c>
      <c r="F67" s="993"/>
      <c r="G67" s="994" t="str">
        <f>VLOOKUP($C52,'2026年度(3年前期)'!$B$5:$N$208,COLUMN('2026年度(3年前期)'!$G$5)+1,0)&amp;""</f>
        <v/>
      </c>
      <c r="H67" s="993"/>
      <c r="I67" s="994" t="str">
        <f>VLOOKUP($C52,'2026年度(4年前期)'!$B$5:$N$208,COLUMN('2026年度(4年前期)'!$G$5)+1,0)&amp;""</f>
        <v/>
      </c>
      <c r="J67" s="993"/>
      <c r="K67" s="995" t="str">
        <f>VLOOKUP($C52,'2026年度(助産前期)'!$B$5:$N$208,COLUMN('2026年度(助産前期)'!$G$5)+1,0)&amp;""</f>
        <v/>
      </c>
      <c r="L67" s="995"/>
      <c r="M67" s="992" t="str">
        <f>VLOOKUP($C52,'2026年度(M1前期)'!$B$5:$N$208,COLUMN('2026年度(M1前期)'!$G$5)+1,0)&amp;""</f>
        <v/>
      </c>
      <c r="N67" s="993"/>
      <c r="O67" s="995" t="str">
        <f>VLOOKUP($C52,'2026年度(M2前期)'!$B$5:$N$208,COLUMN('2026年度(M2前期)'!$G$5)+1,0)&amp;""</f>
        <v/>
      </c>
      <c r="P67" s="993"/>
      <c r="Q67" s="995" t="str">
        <f>VLOOKUP($C52,'2026年度(D1前期)'!$B$5:$N$208,COLUMN('2026年度(D1前期)'!$G$5)+1,0)&amp;""</f>
        <v/>
      </c>
      <c r="R67" s="993"/>
      <c r="S67" s="995" t="str">
        <f>VLOOKUP($C52,'2026年度(D23前期)'!$B$5:$N$208,COLUMN('2026年度(D23前期)'!$G$5)+1,0)&amp;""</f>
        <v/>
      </c>
      <c r="T67" s="993"/>
      <c r="Z67" s="1000"/>
      <c r="AA67" s="983"/>
      <c r="AB67" s="983"/>
      <c r="AC67" s="983"/>
      <c r="AD67" s="983"/>
      <c r="AE67" s="983"/>
      <c r="AF67" s="983"/>
      <c r="AG67" s="983"/>
      <c r="AH67" s="983"/>
      <c r="AI67" s="983"/>
      <c r="AJ67" s="983"/>
      <c r="AK67" s="983"/>
      <c r="AL67" s="983"/>
      <c r="AM67" s="983"/>
      <c r="AN67" s="983"/>
      <c r="AO67" s="983"/>
      <c r="AP67" s="983"/>
      <c r="AQ67" s="983"/>
      <c r="AR67" s="983"/>
      <c r="AS67" s="983"/>
      <c r="AT67" s="983"/>
      <c r="AU67" s="983"/>
      <c r="AV67" s="983"/>
      <c r="AW67" s="983"/>
      <c r="AX67" s="983"/>
      <c r="AY67" s="983"/>
      <c r="AZ67" s="983"/>
      <c r="BA67" s="983"/>
      <c r="BB67" s="983"/>
      <c r="BC67" s="983"/>
      <c r="BD67" s="983"/>
      <c r="BE67" s="983"/>
      <c r="BF67" s="983"/>
      <c r="BG67" s="983"/>
      <c r="BH67" s="983"/>
      <c r="BI67" s="983"/>
      <c r="BJ67" s="986"/>
      <c r="BK67" s="986"/>
      <c r="BL67" s="986"/>
      <c r="BM67" s="986"/>
      <c r="BN67" s="983"/>
      <c r="BO67" s="983"/>
      <c r="BP67" s="983"/>
      <c r="BQ67" s="983"/>
      <c r="BR67" s="983"/>
      <c r="BS67" s="983"/>
      <c r="BT67" s="983"/>
      <c r="BU67" s="983"/>
      <c r="BV67" s="983"/>
    </row>
    <row r="68" spans="1:74" ht="13.5" customHeight="1">
      <c r="A68" s="1017"/>
      <c r="B68" s="15" t="s">
        <v>63</v>
      </c>
      <c r="C68" s="991"/>
      <c r="D68" s="989"/>
      <c r="E68" s="988"/>
      <c r="F68" s="989"/>
      <c r="G68" s="988"/>
      <c r="H68" s="989"/>
      <c r="I68" s="988"/>
      <c r="J68" s="989"/>
      <c r="K68" s="990"/>
      <c r="L68" s="990"/>
      <c r="M68" s="991"/>
      <c r="N68" s="989"/>
      <c r="O68" s="990"/>
      <c r="P68" s="989"/>
      <c r="Q68" s="990"/>
      <c r="R68" s="989"/>
      <c r="S68" s="990"/>
      <c r="T68" s="989"/>
      <c r="Z68" s="1001"/>
      <c r="AA68" s="984"/>
      <c r="AB68" s="984"/>
      <c r="AC68" s="984"/>
      <c r="AD68" s="984"/>
      <c r="AE68" s="984"/>
      <c r="AF68" s="984"/>
      <c r="AG68" s="984"/>
      <c r="AH68" s="984"/>
      <c r="AI68" s="984"/>
      <c r="AJ68" s="984"/>
      <c r="AK68" s="984"/>
      <c r="AL68" s="984"/>
      <c r="AM68" s="984"/>
      <c r="AN68" s="984"/>
      <c r="AO68" s="984"/>
      <c r="AP68" s="984"/>
      <c r="AQ68" s="984"/>
      <c r="AR68" s="984"/>
      <c r="AS68" s="984"/>
      <c r="AT68" s="984"/>
      <c r="AU68" s="984"/>
      <c r="AV68" s="984"/>
      <c r="AW68" s="984"/>
      <c r="AX68" s="984"/>
      <c r="AY68" s="984"/>
      <c r="AZ68" s="984"/>
      <c r="BA68" s="984"/>
      <c r="BB68" s="984"/>
      <c r="BC68" s="984"/>
      <c r="BD68" s="984"/>
      <c r="BE68" s="984"/>
      <c r="BF68" s="984"/>
      <c r="BG68" s="984"/>
      <c r="BH68" s="984"/>
      <c r="BI68" s="984"/>
      <c r="BJ68" s="987"/>
      <c r="BK68" s="987"/>
      <c r="BL68" s="987"/>
      <c r="BM68" s="987"/>
      <c r="BN68" s="984"/>
      <c r="BO68" s="984"/>
      <c r="BP68" s="984"/>
      <c r="BQ68" s="984"/>
      <c r="BR68" s="984"/>
      <c r="BS68" s="984"/>
      <c r="BT68" s="984"/>
      <c r="BU68" s="984"/>
      <c r="BV68" s="984"/>
    </row>
    <row r="69" spans="1:74" ht="13.5" customHeight="1">
      <c r="A69" s="1000" t="s">
        <v>75</v>
      </c>
      <c r="B69" s="14" t="s">
        <v>53</v>
      </c>
      <c r="C69" s="996" t="str">
        <f>VLOOKUP($C52,'2026年度(1年前期)'!$B$5:$N$208,COLUMN('2026年度(1年前期)'!$I$5),0)&amp;""</f>
        <v/>
      </c>
      <c r="D69" s="997"/>
      <c r="E69" s="1002" t="str">
        <f>VLOOKUP($C52,'2026年度(2年前期)'!$B$5:$N$208,COLUMN('2026年度(2年前期)'!$I$5),0)&amp;""</f>
        <v/>
      </c>
      <c r="F69" s="997"/>
      <c r="G69" s="1002" t="str">
        <f>VLOOKUP($C52,'2026年度(3年前期)'!$B$5:$N$208,COLUMN('2026年度(3年前期)'!$I$5),0)&amp;""</f>
        <v/>
      </c>
      <c r="H69" s="997"/>
      <c r="I69" s="1002" t="str">
        <f>VLOOKUP($C52,'2026年度(4年前期)'!$B$5:$N$208,COLUMN('2026年度(4年前期)'!$I$5),0)&amp;""</f>
        <v/>
      </c>
      <c r="J69" s="997"/>
      <c r="K69" s="998" t="str">
        <f>VLOOKUP($C52,'2026年度(助産前期)'!$B$5:$N$208,COLUMN('2026年度(助産前期)'!$I$5),0)&amp;""</f>
        <v/>
      </c>
      <c r="L69" s="998"/>
      <c r="M69" s="996" t="str">
        <f>VLOOKUP($C52,'2026年度(M1前期)'!$B$5:$N$208,COLUMN('2026年度(M1前期)'!$I$5),0)&amp;""</f>
        <v/>
      </c>
      <c r="N69" s="997"/>
      <c r="O69" s="998" t="str">
        <f>VLOOKUP($C52,'2026年度(M2前期)'!$B$5:$N$208,COLUMN('2026年度(M2前期)'!$I$5),0)&amp;""</f>
        <v/>
      </c>
      <c r="P69" s="997"/>
      <c r="Q69" s="998" t="str">
        <f>VLOOKUP($C52,'2026年度(D1前期)'!$B$5:$N$208,COLUMN('2026年度(D1前期)'!$I$5),0)&amp;""</f>
        <v/>
      </c>
      <c r="R69" s="997"/>
      <c r="S69" s="998" t="str">
        <f>VLOOKUP($C52,'2026年度(D23前期)'!$B$5:$N$208,COLUMN('2026年度(D23前期)'!$I$5),0)&amp;""</f>
        <v/>
      </c>
      <c r="T69" s="997"/>
      <c r="Z69" s="1000" t="str">
        <f>A69</f>
        <v>４時限（15：10～16：40）</v>
      </c>
      <c r="AA69" s="982"/>
      <c r="AB69" s="982"/>
      <c r="AC69" s="982"/>
      <c r="AD69" s="982"/>
      <c r="AE69" s="982"/>
      <c r="AF69" s="982"/>
      <c r="AG69" s="982"/>
      <c r="AH69" s="982"/>
      <c r="AI69" s="982"/>
      <c r="AJ69" s="982"/>
      <c r="AK69" s="982"/>
      <c r="AL69" s="982"/>
      <c r="AM69" s="982"/>
      <c r="AN69" s="982"/>
      <c r="AO69" s="982"/>
      <c r="AP69" s="982"/>
      <c r="AQ69" s="982"/>
      <c r="AR69" s="982"/>
      <c r="AS69" s="982"/>
      <c r="AT69" s="982"/>
      <c r="AU69" s="982"/>
      <c r="AV69" s="982"/>
      <c r="AW69" s="982"/>
      <c r="AX69" s="982"/>
      <c r="AY69" s="982"/>
      <c r="AZ69" s="982"/>
      <c r="BA69" s="982"/>
      <c r="BB69" s="982"/>
      <c r="BC69" s="982"/>
      <c r="BD69" s="982"/>
      <c r="BE69" s="982"/>
      <c r="BF69" s="982"/>
      <c r="BG69" s="982"/>
      <c r="BH69" s="982"/>
      <c r="BI69" s="982"/>
      <c r="BJ69" s="985"/>
      <c r="BK69" s="985"/>
      <c r="BL69" s="985"/>
      <c r="BM69" s="985"/>
      <c r="BN69" s="982"/>
      <c r="BO69" s="982"/>
      <c r="BP69" s="982"/>
      <c r="BQ69" s="982"/>
      <c r="BR69" s="982"/>
      <c r="BS69" s="982"/>
      <c r="BT69" s="982"/>
      <c r="BU69" s="982"/>
      <c r="BV69" s="982"/>
    </row>
    <row r="70" spans="1:74" ht="13.5" customHeight="1">
      <c r="A70" s="1000"/>
      <c r="B70" s="14" t="s">
        <v>58</v>
      </c>
      <c r="C70" s="992" t="str">
        <f>IFERROR(VLOOKUP(C69,科目・教員!$A$1:$B$355,2,0),"")</f>
        <v/>
      </c>
      <c r="D70" s="993"/>
      <c r="E70" s="994" t="str">
        <f>IFERROR(VLOOKUP(E69,科目・教員!$A$1:$B$355,2,0),"")</f>
        <v/>
      </c>
      <c r="F70" s="993"/>
      <c r="G70" s="994" t="str">
        <f>IFERROR(VLOOKUP(G69,科目・教員!$A$1:$B$355,2,0),"")</f>
        <v/>
      </c>
      <c r="H70" s="993"/>
      <c r="I70" s="994" t="str">
        <f>IFERROR(VLOOKUP(I69,科目・教員!$A$1:$B$355,2,0),"")</f>
        <v/>
      </c>
      <c r="J70" s="993"/>
      <c r="K70" s="995" t="str">
        <f>IFERROR(VLOOKUP(K69,科目・教員!$A$1:$B$355,2,0),"")</f>
        <v/>
      </c>
      <c r="L70" s="995"/>
      <c r="M70" s="992" t="str">
        <f>IFERROR(VLOOKUP(M69,科目・教員!$A$1:$B$355,2,0),"")</f>
        <v/>
      </c>
      <c r="N70" s="993"/>
      <c r="O70" s="995" t="str">
        <f>IFERROR(VLOOKUP(O69,科目・教員!$A$1:$B$355,2,0),"")</f>
        <v/>
      </c>
      <c r="P70" s="993"/>
      <c r="Q70" s="995" t="str">
        <f>IFERROR(VLOOKUP(Q69,科目・教員!$A$1:$B$355,2,0),"")</f>
        <v/>
      </c>
      <c r="R70" s="993"/>
      <c r="S70" s="995" t="str">
        <f>IFERROR(VLOOKUP(S69,科目・教員!$A$1:$B$355,2,0),"")</f>
        <v/>
      </c>
      <c r="T70" s="993"/>
      <c r="Z70" s="1000"/>
      <c r="AA70" s="983"/>
      <c r="AB70" s="983"/>
      <c r="AC70" s="983"/>
      <c r="AD70" s="983"/>
      <c r="AE70" s="983"/>
      <c r="AF70" s="983"/>
      <c r="AG70" s="983"/>
      <c r="AH70" s="983"/>
      <c r="AI70" s="983"/>
      <c r="AJ70" s="983"/>
      <c r="AK70" s="983"/>
      <c r="AL70" s="983"/>
      <c r="AM70" s="983"/>
      <c r="AN70" s="983"/>
      <c r="AO70" s="983"/>
      <c r="AP70" s="983"/>
      <c r="AQ70" s="983"/>
      <c r="AR70" s="983"/>
      <c r="AS70" s="983"/>
      <c r="AT70" s="983"/>
      <c r="AU70" s="983"/>
      <c r="AV70" s="983"/>
      <c r="AW70" s="983"/>
      <c r="AX70" s="983"/>
      <c r="AY70" s="983"/>
      <c r="AZ70" s="983"/>
      <c r="BA70" s="983"/>
      <c r="BB70" s="983"/>
      <c r="BC70" s="983"/>
      <c r="BD70" s="983"/>
      <c r="BE70" s="983"/>
      <c r="BF70" s="983"/>
      <c r="BG70" s="983"/>
      <c r="BH70" s="983"/>
      <c r="BI70" s="983"/>
      <c r="BJ70" s="986"/>
      <c r="BK70" s="986"/>
      <c r="BL70" s="986"/>
      <c r="BM70" s="986"/>
      <c r="BN70" s="983"/>
      <c r="BO70" s="983"/>
      <c r="BP70" s="983"/>
      <c r="BQ70" s="983"/>
      <c r="BR70" s="983"/>
      <c r="BS70" s="983"/>
      <c r="BT70" s="983"/>
      <c r="BU70" s="983"/>
      <c r="BV70" s="983"/>
    </row>
    <row r="71" spans="1:74" ht="13.5" customHeight="1">
      <c r="A71" s="1000"/>
      <c r="B71" s="14" t="s">
        <v>69</v>
      </c>
      <c r="C71" s="992" t="str">
        <f>VLOOKUP($C52,'2026年度(1年前期)'!$B$5:$N$208,COLUMN('2026年度(1年前期)'!$I$5)+1,0)&amp;""</f>
        <v/>
      </c>
      <c r="D71" s="993"/>
      <c r="E71" s="994" t="str">
        <f>VLOOKUP($C52,'2026年度(2年前期)'!$B$5:$N$208,COLUMN('2026年度(2年前期)'!$I$5)+1,0)&amp;""</f>
        <v/>
      </c>
      <c r="F71" s="993"/>
      <c r="G71" s="994" t="str">
        <f>VLOOKUP($C52,'2026年度(3年前期)'!$B$5:$N$208,COLUMN('2026年度(3年前期)'!$I$5)+1,0)&amp;""</f>
        <v/>
      </c>
      <c r="H71" s="993"/>
      <c r="I71" s="994" t="str">
        <f>VLOOKUP($C52,'2026年度(4年前期)'!$B$5:$N$208,COLUMN('2026年度(4年前期)'!$I$5)+1,0)&amp;""</f>
        <v/>
      </c>
      <c r="J71" s="993"/>
      <c r="K71" s="995" t="str">
        <f>VLOOKUP($C52,'2026年度(助産前期)'!$B$5:$N$208,COLUMN('2026年度(助産前期)'!$I$5)+1,0)&amp;""</f>
        <v/>
      </c>
      <c r="L71" s="995"/>
      <c r="M71" s="992" t="str">
        <f>VLOOKUP($C52,'2026年度(M1前期)'!$B$5:$N$208,COLUMN('2026年度(M1前期)'!$I$5)+1,0)&amp;""</f>
        <v/>
      </c>
      <c r="N71" s="993"/>
      <c r="O71" s="995" t="str">
        <f>VLOOKUP($C52,'2026年度(M2前期)'!$B$5:$N$208,COLUMN('2026年度(M2前期)'!$I$5)+1,0)&amp;""</f>
        <v/>
      </c>
      <c r="P71" s="993"/>
      <c r="Q71" s="995" t="str">
        <f>VLOOKUP($C52,'2026年度(D1前期)'!$B$5:$N$208,COLUMN('2026年度(D1前期)'!$I$5)+1,0)&amp;""</f>
        <v/>
      </c>
      <c r="R71" s="993"/>
      <c r="S71" s="995" t="str">
        <f>VLOOKUP($C52,'2026年度(D23前期)'!$B$5:$N$208,COLUMN('2026年度(D23前期)'!$I$5)+1,0)&amp;""</f>
        <v/>
      </c>
      <c r="T71" s="993"/>
      <c r="Z71" s="1000"/>
      <c r="AA71" s="983"/>
      <c r="AB71" s="983"/>
      <c r="AC71" s="983"/>
      <c r="AD71" s="983"/>
      <c r="AE71" s="983"/>
      <c r="AF71" s="983"/>
      <c r="AG71" s="983"/>
      <c r="AH71" s="983"/>
      <c r="AI71" s="983"/>
      <c r="AJ71" s="983"/>
      <c r="AK71" s="983"/>
      <c r="AL71" s="983"/>
      <c r="AM71" s="983"/>
      <c r="AN71" s="983"/>
      <c r="AO71" s="983"/>
      <c r="AP71" s="983"/>
      <c r="AQ71" s="983"/>
      <c r="AR71" s="983"/>
      <c r="AS71" s="983"/>
      <c r="AT71" s="983"/>
      <c r="AU71" s="983"/>
      <c r="AV71" s="983"/>
      <c r="AW71" s="983"/>
      <c r="AX71" s="983"/>
      <c r="AY71" s="983"/>
      <c r="AZ71" s="983"/>
      <c r="BA71" s="983"/>
      <c r="BB71" s="983"/>
      <c r="BC71" s="983"/>
      <c r="BD71" s="983"/>
      <c r="BE71" s="983"/>
      <c r="BF71" s="983"/>
      <c r="BG71" s="983"/>
      <c r="BH71" s="983"/>
      <c r="BI71" s="983"/>
      <c r="BJ71" s="986"/>
      <c r="BK71" s="986"/>
      <c r="BL71" s="986"/>
      <c r="BM71" s="986"/>
      <c r="BN71" s="983"/>
      <c r="BO71" s="983"/>
      <c r="BP71" s="983"/>
      <c r="BQ71" s="983"/>
      <c r="BR71" s="983"/>
      <c r="BS71" s="983"/>
      <c r="BT71" s="983"/>
      <c r="BU71" s="983"/>
      <c r="BV71" s="983"/>
    </row>
    <row r="72" spans="1:74" ht="13.5" customHeight="1">
      <c r="A72" s="1001"/>
      <c r="B72" s="15" t="s">
        <v>63</v>
      </c>
      <c r="C72" s="991"/>
      <c r="D72" s="989"/>
      <c r="E72" s="988"/>
      <c r="F72" s="989"/>
      <c r="G72" s="988"/>
      <c r="H72" s="989"/>
      <c r="I72" s="988"/>
      <c r="J72" s="989"/>
      <c r="K72" s="990"/>
      <c r="L72" s="990"/>
      <c r="M72" s="991"/>
      <c r="N72" s="989"/>
      <c r="O72" s="990"/>
      <c r="P72" s="989"/>
      <c r="Q72" s="990"/>
      <c r="R72" s="989"/>
      <c r="S72" s="990"/>
      <c r="T72" s="989"/>
      <c r="Z72" s="1001"/>
      <c r="AA72" s="984"/>
      <c r="AB72" s="984"/>
      <c r="AC72" s="984"/>
      <c r="AD72" s="984"/>
      <c r="AE72" s="984"/>
      <c r="AF72" s="984"/>
      <c r="AG72" s="984"/>
      <c r="AH72" s="984"/>
      <c r="AI72" s="984"/>
      <c r="AJ72" s="984"/>
      <c r="AK72" s="984"/>
      <c r="AL72" s="984"/>
      <c r="AM72" s="984"/>
      <c r="AN72" s="984"/>
      <c r="AO72" s="984"/>
      <c r="AP72" s="984"/>
      <c r="AQ72" s="984"/>
      <c r="AR72" s="984"/>
      <c r="AS72" s="984"/>
      <c r="AT72" s="984"/>
      <c r="AU72" s="984"/>
      <c r="AV72" s="984"/>
      <c r="AW72" s="984"/>
      <c r="AX72" s="984"/>
      <c r="AY72" s="984"/>
      <c r="AZ72" s="984"/>
      <c r="BA72" s="984"/>
      <c r="BB72" s="984"/>
      <c r="BC72" s="984"/>
      <c r="BD72" s="984"/>
      <c r="BE72" s="984"/>
      <c r="BF72" s="984"/>
      <c r="BG72" s="984"/>
      <c r="BH72" s="984"/>
      <c r="BI72" s="984"/>
      <c r="BJ72" s="987"/>
      <c r="BK72" s="987"/>
      <c r="BL72" s="987"/>
      <c r="BM72" s="987"/>
      <c r="BN72" s="984"/>
      <c r="BO72" s="984"/>
      <c r="BP72" s="984"/>
      <c r="BQ72" s="984"/>
      <c r="BR72" s="984"/>
      <c r="BS72" s="984"/>
      <c r="BT72" s="984"/>
      <c r="BU72" s="984"/>
      <c r="BV72" s="984"/>
    </row>
    <row r="73" spans="1:74" ht="13.5" customHeight="1">
      <c r="A73" s="1000" t="s">
        <v>78</v>
      </c>
      <c r="B73" s="14" t="s">
        <v>53</v>
      </c>
      <c r="C73" s="996" t="str">
        <f>VLOOKUP($C52,'2026年度(1年前期)'!$B$5:$N$208,COLUMN('2026年度(1年前期)'!$K$5),0)&amp;""</f>
        <v/>
      </c>
      <c r="D73" s="997"/>
      <c r="E73" s="1002" t="str">
        <f>VLOOKUP($C52,'2026年度(2年前期)'!$B$5:$N$208,COLUMN('2026年度(2年前期)'!$K$5),0)&amp;""</f>
        <v/>
      </c>
      <c r="F73" s="997"/>
      <c r="G73" s="1002" t="str">
        <f>VLOOKUP($C52,'2026年度(3年前期)'!$B$5:$N$208,COLUMN('2026年度(3年前期)'!$K$5),0)&amp;""</f>
        <v/>
      </c>
      <c r="H73" s="997"/>
      <c r="I73" s="1002" t="str">
        <f>VLOOKUP($C52,'2026年度(4年前期)'!$B$5:$N$208,COLUMN('2026年度(4年前期)'!$K$5),0)&amp;""</f>
        <v/>
      </c>
      <c r="J73" s="997"/>
      <c r="K73" s="998" t="str">
        <f>VLOOKUP($C52,'2026年度(助産前期)'!$B$5:$N$208,COLUMN('2026年度(助産前期)'!$K$5),0)&amp;""</f>
        <v/>
      </c>
      <c r="L73" s="998"/>
      <c r="M73" s="996" t="str">
        <f>VLOOKUP($C52,'2026年度(M1前期)'!$B$5:$N$208,COLUMN('2026年度(M1前期)'!$K$5),0)&amp;""</f>
        <v/>
      </c>
      <c r="N73" s="997"/>
      <c r="O73" s="998" t="str">
        <f>VLOOKUP($C52,'2026年度(M2前期)'!$B$5:$N$208,COLUMN('2026年度(M2前期)'!$K$5),0)&amp;""</f>
        <v/>
      </c>
      <c r="P73" s="997"/>
      <c r="Q73" s="998" t="str">
        <f>VLOOKUP($C52,'2026年度(D1前期)'!$B$5:$N$208,COLUMN('2026年度(D1前期)'!$K$5),0)&amp;""</f>
        <v/>
      </c>
      <c r="R73" s="997"/>
      <c r="S73" s="998" t="str">
        <f>VLOOKUP($C52,'2026年度(D23前期)'!$B$5:$N$208,COLUMN('2026年度(D23前期)'!$K$5),0)&amp;""</f>
        <v/>
      </c>
      <c r="T73" s="997"/>
      <c r="Z73" s="999" t="str">
        <f>A73</f>
        <v>５時限（16：50～18：20）</v>
      </c>
      <c r="AA73" s="982"/>
      <c r="AB73" s="982"/>
      <c r="AC73" s="982"/>
      <c r="AD73" s="982"/>
      <c r="AE73" s="982"/>
      <c r="AF73" s="982"/>
      <c r="AG73" s="982"/>
      <c r="AH73" s="982"/>
      <c r="AI73" s="982"/>
      <c r="AJ73" s="982"/>
      <c r="AK73" s="982"/>
      <c r="AL73" s="982"/>
      <c r="AM73" s="982"/>
      <c r="AN73" s="982"/>
      <c r="AO73" s="982"/>
      <c r="AP73" s="982"/>
      <c r="AQ73" s="982"/>
      <c r="AR73" s="982"/>
      <c r="AS73" s="982"/>
      <c r="AT73" s="982"/>
      <c r="AU73" s="982"/>
      <c r="AV73" s="982"/>
      <c r="AW73" s="982"/>
      <c r="AX73" s="982"/>
      <c r="AY73" s="982"/>
      <c r="AZ73" s="982"/>
      <c r="BA73" s="982"/>
      <c r="BB73" s="982"/>
      <c r="BC73" s="982"/>
      <c r="BD73" s="982"/>
      <c r="BE73" s="982"/>
      <c r="BF73" s="982"/>
      <c r="BG73" s="982"/>
      <c r="BH73" s="982"/>
      <c r="BI73" s="982"/>
      <c r="BJ73" s="985"/>
      <c r="BK73" s="985"/>
      <c r="BL73" s="985"/>
      <c r="BM73" s="985"/>
      <c r="BN73" s="982"/>
      <c r="BO73" s="982"/>
      <c r="BP73" s="982"/>
      <c r="BQ73" s="982"/>
      <c r="BR73" s="982"/>
      <c r="BS73" s="982"/>
      <c r="BT73" s="982"/>
      <c r="BU73" s="982"/>
      <c r="BV73" s="982"/>
    </row>
    <row r="74" spans="1:74" ht="13.5" customHeight="1">
      <c r="A74" s="1000"/>
      <c r="B74" s="14" t="s">
        <v>58</v>
      </c>
      <c r="C74" s="992" t="str">
        <f>IFERROR(VLOOKUP(C73,科目・教員!$A$1:$B$355,2,0),"")</f>
        <v/>
      </c>
      <c r="D74" s="993"/>
      <c r="E74" s="994" t="str">
        <f>IFERROR(VLOOKUP(E73,科目・教員!$A$1:$B$355,2,0),"")</f>
        <v/>
      </c>
      <c r="F74" s="993"/>
      <c r="G74" s="994" t="str">
        <f>IFERROR(VLOOKUP(G73,科目・教員!$A$1:$B$355,2,0),"")</f>
        <v/>
      </c>
      <c r="H74" s="993"/>
      <c r="I74" s="994" t="str">
        <f>IFERROR(VLOOKUP(I73,科目・教員!$A$1:$B$355,2,0),"")</f>
        <v/>
      </c>
      <c r="J74" s="993"/>
      <c r="K74" s="995" t="str">
        <f>IFERROR(VLOOKUP(K73,科目・教員!$A$1:$B$355,2,0),"")</f>
        <v/>
      </c>
      <c r="L74" s="995"/>
      <c r="M74" s="992" t="str">
        <f>IFERROR(VLOOKUP(M73,科目・教員!$A$1:$B$355,2,0),"")</f>
        <v/>
      </c>
      <c r="N74" s="993"/>
      <c r="O74" s="995" t="str">
        <f>IFERROR(VLOOKUP(O73,科目・教員!$A$1:$B$355,2,0),"")</f>
        <v/>
      </c>
      <c r="P74" s="993"/>
      <c r="Q74" s="995" t="str">
        <f>IFERROR(VLOOKUP(Q73,科目・教員!$A$1:$B$355,2,0),"")</f>
        <v/>
      </c>
      <c r="R74" s="993"/>
      <c r="S74" s="995" t="str">
        <f>IFERROR(VLOOKUP(S73,科目・教員!$A$1:$B$355,2,0),"")</f>
        <v/>
      </c>
      <c r="T74" s="993"/>
      <c r="Z74" s="1000"/>
      <c r="AA74" s="983"/>
      <c r="AB74" s="983"/>
      <c r="AC74" s="983"/>
      <c r="AD74" s="983"/>
      <c r="AE74" s="983"/>
      <c r="AF74" s="983"/>
      <c r="AG74" s="983"/>
      <c r="AH74" s="983"/>
      <c r="AI74" s="983"/>
      <c r="AJ74" s="983"/>
      <c r="AK74" s="983"/>
      <c r="AL74" s="983"/>
      <c r="AM74" s="983"/>
      <c r="AN74" s="983"/>
      <c r="AO74" s="983"/>
      <c r="AP74" s="983"/>
      <c r="AQ74" s="983"/>
      <c r="AR74" s="983"/>
      <c r="AS74" s="983"/>
      <c r="AT74" s="983"/>
      <c r="AU74" s="983"/>
      <c r="AV74" s="983"/>
      <c r="AW74" s="983"/>
      <c r="AX74" s="983"/>
      <c r="AY74" s="983"/>
      <c r="AZ74" s="983"/>
      <c r="BA74" s="983"/>
      <c r="BB74" s="983"/>
      <c r="BC74" s="983"/>
      <c r="BD74" s="983"/>
      <c r="BE74" s="983"/>
      <c r="BF74" s="983"/>
      <c r="BG74" s="983"/>
      <c r="BH74" s="983"/>
      <c r="BI74" s="983"/>
      <c r="BJ74" s="986"/>
      <c r="BK74" s="986"/>
      <c r="BL74" s="986"/>
      <c r="BM74" s="986"/>
      <c r="BN74" s="983"/>
      <c r="BO74" s="983"/>
      <c r="BP74" s="983"/>
      <c r="BQ74" s="983"/>
      <c r="BR74" s="983"/>
      <c r="BS74" s="983"/>
      <c r="BT74" s="983"/>
      <c r="BU74" s="983"/>
      <c r="BV74" s="983"/>
    </row>
    <row r="75" spans="1:74" ht="13.5" customHeight="1">
      <c r="A75" s="1000"/>
      <c r="B75" s="14" t="s">
        <v>69</v>
      </c>
      <c r="C75" s="992" t="str">
        <f>VLOOKUP($C52,'2026年度(1年前期)'!$B$5:$N$208,COLUMN('2026年度(1年前期)'!$K$5)+1,0)&amp;""</f>
        <v/>
      </c>
      <c r="D75" s="993"/>
      <c r="E75" s="994" t="str">
        <f>VLOOKUP($C52,'2026年度(2年前期)'!$B$5:$N$208,COLUMN('2026年度(2年前期)'!$K$5)+1,0)&amp;""</f>
        <v/>
      </c>
      <c r="F75" s="993"/>
      <c r="G75" s="994" t="str">
        <f>VLOOKUP($C52,'2026年度(3年前期)'!$B$5:$N$208,COLUMN('2026年度(3年前期)'!$K$5)+1,0)&amp;""</f>
        <v/>
      </c>
      <c r="H75" s="993"/>
      <c r="I75" s="994" t="str">
        <f>VLOOKUP($C52,'2026年度(4年前期)'!$B$5:$N$208,COLUMN('2026年度(4年前期)'!$K$5)+1,0)&amp;""</f>
        <v/>
      </c>
      <c r="J75" s="993"/>
      <c r="K75" s="995" t="str">
        <f>VLOOKUP($C52,'2026年度(助産前期)'!$B$5:$N$208,COLUMN('2026年度(助産前期)'!$K$5)+1,0)&amp;""</f>
        <v/>
      </c>
      <c r="L75" s="995"/>
      <c r="M75" s="992" t="str">
        <f>VLOOKUP($C52,'2026年度(M1前期)'!$B$5:$N$208,COLUMN('2026年度(M1前期)'!$K$5)+1,0)&amp;""</f>
        <v/>
      </c>
      <c r="N75" s="993"/>
      <c r="O75" s="995" t="str">
        <f>VLOOKUP($C52,'2026年度(M2前期)'!$B$5:$N$208,COLUMN('2026年度(M2前期)'!$K$5)+1,0)&amp;""</f>
        <v/>
      </c>
      <c r="P75" s="993"/>
      <c r="Q75" s="995" t="str">
        <f>VLOOKUP($C52,'2026年度(D1前期)'!$B$5:$N$208,COLUMN('2026年度(D1前期)'!$K$5)+1,0)&amp;""</f>
        <v/>
      </c>
      <c r="R75" s="993"/>
      <c r="S75" s="995" t="str">
        <f>VLOOKUP($C52,'2026年度(D23前期)'!$B$5:$N$208,COLUMN('2026年度(D23前期)'!$K$5)+1,0)&amp;""</f>
        <v/>
      </c>
      <c r="T75" s="993"/>
      <c r="Z75" s="1000"/>
      <c r="AA75" s="983"/>
      <c r="AB75" s="983"/>
      <c r="AC75" s="983"/>
      <c r="AD75" s="983"/>
      <c r="AE75" s="983"/>
      <c r="AF75" s="983"/>
      <c r="AG75" s="983"/>
      <c r="AH75" s="983"/>
      <c r="AI75" s="983"/>
      <c r="AJ75" s="983"/>
      <c r="AK75" s="983"/>
      <c r="AL75" s="983"/>
      <c r="AM75" s="983"/>
      <c r="AN75" s="983"/>
      <c r="AO75" s="983"/>
      <c r="AP75" s="983"/>
      <c r="AQ75" s="983"/>
      <c r="AR75" s="983"/>
      <c r="AS75" s="983"/>
      <c r="AT75" s="983"/>
      <c r="AU75" s="983"/>
      <c r="AV75" s="983"/>
      <c r="AW75" s="983"/>
      <c r="AX75" s="983"/>
      <c r="AY75" s="983"/>
      <c r="AZ75" s="983"/>
      <c r="BA75" s="983"/>
      <c r="BB75" s="983"/>
      <c r="BC75" s="983"/>
      <c r="BD75" s="983"/>
      <c r="BE75" s="983"/>
      <c r="BF75" s="983"/>
      <c r="BG75" s="983"/>
      <c r="BH75" s="983"/>
      <c r="BI75" s="983"/>
      <c r="BJ75" s="986"/>
      <c r="BK75" s="986"/>
      <c r="BL75" s="986"/>
      <c r="BM75" s="986"/>
      <c r="BN75" s="983"/>
      <c r="BO75" s="983"/>
      <c r="BP75" s="983"/>
      <c r="BQ75" s="983"/>
      <c r="BR75" s="983"/>
      <c r="BS75" s="983"/>
      <c r="BT75" s="983"/>
      <c r="BU75" s="983"/>
      <c r="BV75" s="983"/>
    </row>
    <row r="76" spans="1:74" ht="13.5" customHeight="1">
      <c r="A76" s="1001"/>
      <c r="B76" s="15" t="s">
        <v>63</v>
      </c>
      <c r="C76" s="991"/>
      <c r="D76" s="989"/>
      <c r="E76" s="988"/>
      <c r="F76" s="989"/>
      <c r="G76" s="988"/>
      <c r="H76" s="989"/>
      <c r="I76" s="988"/>
      <c r="J76" s="989"/>
      <c r="K76" s="990"/>
      <c r="L76" s="990"/>
      <c r="M76" s="991"/>
      <c r="N76" s="989"/>
      <c r="O76" s="990"/>
      <c r="P76" s="989"/>
      <c r="Q76" s="990"/>
      <c r="R76" s="989"/>
      <c r="S76" s="990"/>
      <c r="T76" s="989"/>
      <c r="V76" s="19"/>
      <c r="W76" s="19"/>
      <c r="X76" s="19"/>
      <c r="Y76" s="19"/>
      <c r="Z76" s="1001"/>
      <c r="AA76" s="984"/>
      <c r="AB76" s="984"/>
      <c r="AC76" s="984"/>
      <c r="AD76" s="984"/>
      <c r="AE76" s="984"/>
      <c r="AF76" s="984"/>
      <c r="AG76" s="984"/>
      <c r="AH76" s="984"/>
      <c r="AI76" s="984"/>
      <c r="AJ76" s="984"/>
      <c r="AK76" s="984"/>
      <c r="AL76" s="984"/>
      <c r="AM76" s="984"/>
      <c r="AN76" s="984"/>
      <c r="AO76" s="984"/>
      <c r="AP76" s="984"/>
      <c r="AQ76" s="984"/>
      <c r="AR76" s="984"/>
      <c r="AS76" s="984"/>
      <c r="AT76" s="984"/>
      <c r="AU76" s="984"/>
      <c r="AV76" s="984"/>
      <c r="AW76" s="984"/>
      <c r="AX76" s="984"/>
      <c r="AY76" s="984"/>
      <c r="AZ76" s="984"/>
      <c r="BA76" s="984"/>
      <c r="BB76" s="984"/>
      <c r="BC76" s="984"/>
      <c r="BD76" s="984"/>
      <c r="BE76" s="984"/>
      <c r="BF76" s="984"/>
      <c r="BG76" s="984"/>
      <c r="BH76" s="984"/>
      <c r="BI76" s="984"/>
      <c r="BJ76" s="987"/>
      <c r="BK76" s="987"/>
      <c r="BL76" s="987"/>
      <c r="BM76" s="987"/>
      <c r="BN76" s="984"/>
      <c r="BO76" s="984"/>
      <c r="BP76" s="984"/>
      <c r="BQ76" s="984"/>
      <c r="BR76" s="984"/>
      <c r="BS76" s="984"/>
      <c r="BT76" s="984"/>
      <c r="BU76" s="984"/>
      <c r="BV76" s="984"/>
    </row>
    <row r="77" spans="1:74" ht="18">
      <c r="A77" s="20"/>
      <c r="B77" s="21"/>
      <c r="C77" s="1050">
        <f>C52+1</f>
        <v>46146</v>
      </c>
      <c r="D77" s="1050"/>
      <c r="E77" s="1050"/>
      <c r="F77" s="1050"/>
      <c r="G77" s="1050"/>
      <c r="H77" s="1050"/>
      <c r="I77" s="1050"/>
      <c r="J77" s="1050"/>
      <c r="K77" s="1050"/>
      <c r="L77" s="1050"/>
      <c r="M77" s="1050"/>
      <c r="N77" s="1050"/>
      <c r="O77" s="1050"/>
      <c r="P77" s="1050"/>
      <c r="Q77" s="1050"/>
      <c r="R77" s="1050"/>
      <c r="S77" s="1050"/>
      <c r="T77" s="1050"/>
      <c r="U77" s="1133">
        <f>C77</f>
        <v>46146</v>
      </c>
      <c r="V77" s="1134"/>
      <c r="W77" s="1134"/>
      <c r="X77" s="1134"/>
      <c r="Y77" s="1134"/>
      <c r="Z77" s="1135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1000" t="s">
        <v>52</v>
      </c>
      <c r="B78" s="11" t="s">
        <v>53</v>
      </c>
      <c r="C78" s="1011" t="str">
        <f>VLOOKUP($C77,'2026年度(1年前期)'!$B$5:$N$208,COLUMN('2026年度(1年前期)'!$C$5),0)&amp;""</f>
        <v/>
      </c>
      <c r="D78" s="1012"/>
      <c r="E78" s="1018" t="str">
        <f>VLOOKUP($C77,'2026年度(2年前期)'!$B$5:$N$208,COLUMN('2026年度(2年前期)'!$C$5),0)&amp;""</f>
        <v/>
      </c>
      <c r="F78" s="1012"/>
      <c r="G78" s="1018" t="str">
        <f>VLOOKUP($C77,'2026年度(3年前期)'!$B$5:$N$208,COLUMN('2026年度(3年前期)'!$C$5),0)&amp;""</f>
        <v/>
      </c>
      <c r="H78" s="1012"/>
      <c r="I78" s="1018" t="str">
        <f>VLOOKUP($C77,'2026年度(4年前期)'!$B$5:$N$208,COLUMN('2026年度(4年前期)'!$C$5),0)&amp;""</f>
        <v/>
      </c>
      <c r="J78" s="1012"/>
      <c r="K78" s="997" t="str">
        <f>VLOOKUP($C77,'2026年度(助産前期)'!$B$5:$N$208,COLUMN('2026年度(助産前期)'!$C$5),0)&amp;""</f>
        <v/>
      </c>
      <c r="L78" s="1029"/>
      <c r="M78" s="1036" t="str">
        <f>VLOOKUP($C77,'2026年度(M1前期)'!$B$5:$N$208,COLUMN('2026年度(M1前期)'!$C$5),0)&amp;""</f>
        <v/>
      </c>
      <c r="N78" s="1029"/>
      <c r="O78" s="1018" t="str">
        <f>VLOOKUP($C77,'2026年度(M2前期)'!$B$5:$N$208,COLUMN('2026年度(M2前期)'!$C$5),0)&amp;""</f>
        <v/>
      </c>
      <c r="P78" s="1012"/>
      <c r="Q78" s="1018" t="str">
        <f>VLOOKUP($C77,'2026年度(D1前期)'!$B$5:$N$208,COLUMN('2026年度(D1前期)'!$C$5),0)&amp;""</f>
        <v/>
      </c>
      <c r="R78" s="1012"/>
      <c r="S78" s="997" t="str">
        <f>VLOOKUP($C77,'2026年度(D23前期)'!$B$5:$N$208,COLUMN('2026年度(D23前期)'!$C$5),0)&amp;""</f>
        <v/>
      </c>
      <c r="T78" s="1012"/>
      <c r="U78" s="33"/>
      <c r="Z78" s="999" t="str">
        <f>A78</f>
        <v xml:space="preserve">１時限（09：20～10：50） </v>
      </c>
      <c r="AA78" s="982"/>
      <c r="AB78" s="982"/>
      <c r="AC78" s="982"/>
      <c r="AD78" s="982"/>
      <c r="AE78" s="982"/>
      <c r="AF78" s="982"/>
      <c r="AG78" s="982"/>
      <c r="AH78" s="982"/>
      <c r="AI78" s="982"/>
      <c r="AJ78" s="982"/>
      <c r="AK78" s="982"/>
      <c r="AL78" s="982"/>
      <c r="AM78" s="982"/>
      <c r="AN78" s="985"/>
      <c r="AO78" s="982"/>
      <c r="AP78" s="982"/>
      <c r="AQ78" s="982"/>
      <c r="AR78" s="982"/>
      <c r="AS78" s="982"/>
      <c r="AT78" s="982"/>
      <c r="AU78" s="982"/>
      <c r="AV78" s="982"/>
      <c r="AW78" s="982"/>
      <c r="AX78" s="982"/>
      <c r="AY78" s="982"/>
      <c r="AZ78" s="982"/>
      <c r="BA78" s="982"/>
      <c r="BB78" s="982"/>
      <c r="BC78" s="982"/>
      <c r="BD78" s="982"/>
      <c r="BE78" s="982"/>
      <c r="BF78" s="982"/>
      <c r="BG78" s="982"/>
      <c r="BH78" s="982"/>
      <c r="BI78" s="982"/>
      <c r="BJ78" s="985"/>
      <c r="BK78" s="985"/>
      <c r="BL78" s="985"/>
      <c r="BM78" s="985"/>
      <c r="BN78" s="982"/>
      <c r="BO78" s="982"/>
      <c r="BP78" s="982"/>
      <c r="BQ78" s="982"/>
      <c r="BR78" s="982"/>
      <c r="BS78" s="982"/>
      <c r="BT78" s="982"/>
      <c r="BU78" s="982"/>
      <c r="BV78" s="982"/>
    </row>
    <row r="79" spans="1:74" ht="13.5" customHeight="1">
      <c r="A79" s="1000"/>
      <c r="B79" s="14" t="s">
        <v>58</v>
      </c>
      <c r="C79" s="1014" t="str">
        <f>IFERROR(VLOOKUP(C78,科目・教員!$A$1:$B$355,2,0),"")</f>
        <v/>
      </c>
      <c r="D79" s="1013"/>
      <c r="E79" s="1025" t="str">
        <f>IFERROR(VLOOKUP(E78,科目・教員!$A$1:$B$355,2,0),"")</f>
        <v/>
      </c>
      <c r="F79" s="1013"/>
      <c r="G79" s="1025" t="str">
        <f>IFERROR(VLOOKUP(G78,科目・教員!$A$1:$B$355,2,0),"")</f>
        <v/>
      </c>
      <c r="H79" s="1013"/>
      <c r="I79" s="1025" t="str">
        <f>IFERROR(VLOOKUP(I78,科目・教員!$A$1:$B$355,2,0),"")</f>
        <v/>
      </c>
      <c r="J79" s="1013"/>
      <c r="K79" s="993" t="str">
        <f>IFERROR(VLOOKUP(K78,科目・教員!$A$1:$B$355,2,0),"")</f>
        <v/>
      </c>
      <c r="L79" s="1026"/>
      <c r="M79" s="1032" t="str">
        <f>IFERROR(VLOOKUP(M78,科目・教員!$A$1:$B$355,2,0),"")</f>
        <v/>
      </c>
      <c r="N79" s="1013"/>
      <c r="O79" s="1025" t="str">
        <f>IFERROR(VLOOKUP(O78,科目・教員!$A$1:$B$355,2,0),"")</f>
        <v/>
      </c>
      <c r="P79" s="1013"/>
      <c r="Q79" s="1025" t="str">
        <f>IFERROR(VLOOKUP(Q78,科目・教員!$A$1:$B$355,2,0),"")</f>
        <v/>
      </c>
      <c r="R79" s="1013"/>
      <c r="S79" s="993" t="str">
        <f>IFERROR(VLOOKUP(S78,科目・教員!$A$1:$B$355,2,0),"")</f>
        <v/>
      </c>
      <c r="T79" s="1013"/>
      <c r="U79" s="33"/>
      <c r="Z79" s="1000"/>
      <c r="AA79" s="983"/>
      <c r="AB79" s="983"/>
      <c r="AC79" s="983"/>
      <c r="AD79" s="983"/>
      <c r="AE79" s="983"/>
      <c r="AF79" s="983"/>
      <c r="AG79" s="983"/>
      <c r="AH79" s="983"/>
      <c r="AI79" s="983"/>
      <c r="AJ79" s="983"/>
      <c r="AK79" s="983"/>
      <c r="AL79" s="983"/>
      <c r="AM79" s="983"/>
      <c r="AN79" s="986"/>
      <c r="AO79" s="983"/>
      <c r="AP79" s="983"/>
      <c r="AQ79" s="983"/>
      <c r="AR79" s="983"/>
      <c r="AS79" s="983"/>
      <c r="AT79" s="983"/>
      <c r="AU79" s="983"/>
      <c r="AV79" s="983"/>
      <c r="AW79" s="983"/>
      <c r="AX79" s="983"/>
      <c r="AY79" s="983"/>
      <c r="AZ79" s="983"/>
      <c r="BA79" s="983"/>
      <c r="BB79" s="983"/>
      <c r="BC79" s="983"/>
      <c r="BD79" s="983"/>
      <c r="BE79" s="983"/>
      <c r="BF79" s="983"/>
      <c r="BG79" s="983"/>
      <c r="BH79" s="983"/>
      <c r="BI79" s="983"/>
      <c r="BJ79" s="986"/>
      <c r="BK79" s="986"/>
      <c r="BL79" s="986"/>
      <c r="BM79" s="986"/>
      <c r="BN79" s="983"/>
      <c r="BO79" s="983"/>
      <c r="BP79" s="983"/>
      <c r="BQ79" s="983"/>
      <c r="BR79" s="983"/>
      <c r="BS79" s="983"/>
      <c r="BT79" s="983"/>
      <c r="BU79" s="983"/>
      <c r="BV79" s="983"/>
    </row>
    <row r="80" spans="1:74" ht="13.5" customHeight="1">
      <c r="A80" s="1000"/>
      <c r="B80" s="14" t="s">
        <v>69</v>
      </c>
      <c r="C80" s="1014" t="str">
        <f>VLOOKUP($C77,'2026年度(1年前期)'!$B$5:$N$208,COLUMN('2026年度(1年前期)'!$C$5)+1,0)&amp;""</f>
        <v/>
      </c>
      <c r="D80" s="1013"/>
      <c r="E80" s="1025" t="str">
        <f>VLOOKUP($C77,'2026年度(2年前期)'!$B$5:$N$208,COLUMN('2026年度(2年前期)'!$C$5)+1,0)&amp;""</f>
        <v/>
      </c>
      <c r="F80" s="1013"/>
      <c r="G80" s="1025" t="str">
        <f>VLOOKUP($C77,'2026年度(3年前期)'!$B$5:$N$208,COLUMN('2026年度(3年前期)'!$C$5)+1,0)&amp;""</f>
        <v/>
      </c>
      <c r="H80" s="1013"/>
      <c r="I80" s="1025" t="str">
        <f>VLOOKUP($C77,'2026年度(4年前期)'!$B$5:$N$208,COLUMN('2026年度(4年前期)'!$C$5)+1,0)&amp;""</f>
        <v/>
      </c>
      <c r="J80" s="1013"/>
      <c r="K80" s="993" t="str">
        <f>VLOOKUP($C77,'2026年度(助産前期)'!$B$5:$N$208,COLUMN('2026年度(助産前期)'!$C$5)+1,0)&amp;""</f>
        <v/>
      </c>
      <c r="L80" s="1026"/>
      <c r="M80" s="1032" t="str">
        <f>VLOOKUP($C77,'2026年度(M1前期)'!$B$5:$N$208,COLUMN('2026年度(M1前期)'!C$5)+1,0)&amp;""</f>
        <v/>
      </c>
      <c r="N80" s="1013"/>
      <c r="O80" s="1025" t="str">
        <f>VLOOKUP($C77,'2026年度(M2前期)'!$B$5:$N$208,COLUMN('2026年度(M2前期)'!$C$5)+1,0)&amp;""</f>
        <v/>
      </c>
      <c r="P80" s="1013"/>
      <c r="Q80" s="1025" t="str">
        <f>VLOOKUP($C77,'2026年度(D1前期)'!$B$5:$N$208,COLUMN('2026年度(D1前期)'!$C$5)+1,0)&amp;""</f>
        <v/>
      </c>
      <c r="R80" s="1013"/>
      <c r="S80" s="993" t="str">
        <f>VLOOKUP($C77,'2026年度(D23前期)'!$B$5:$N$208,COLUMN('2026年度(D23前期)'!$C$5)+1,0)&amp;""</f>
        <v/>
      </c>
      <c r="T80" s="1013"/>
      <c r="U80" s="33"/>
      <c r="Z80" s="1000"/>
      <c r="AA80" s="983"/>
      <c r="AB80" s="983"/>
      <c r="AC80" s="983"/>
      <c r="AD80" s="983"/>
      <c r="AE80" s="983"/>
      <c r="AF80" s="983"/>
      <c r="AG80" s="983"/>
      <c r="AH80" s="983"/>
      <c r="AI80" s="983"/>
      <c r="AJ80" s="983"/>
      <c r="AK80" s="983"/>
      <c r="AL80" s="983"/>
      <c r="AM80" s="983"/>
      <c r="AN80" s="986"/>
      <c r="AO80" s="983"/>
      <c r="AP80" s="983"/>
      <c r="AQ80" s="983"/>
      <c r="AR80" s="983"/>
      <c r="AS80" s="983"/>
      <c r="AT80" s="983"/>
      <c r="AU80" s="983"/>
      <c r="AV80" s="983"/>
      <c r="AW80" s="983"/>
      <c r="AX80" s="983"/>
      <c r="AY80" s="983"/>
      <c r="AZ80" s="983"/>
      <c r="BA80" s="983"/>
      <c r="BB80" s="983"/>
      <c r="BC80" s="983"/>
      <c r="BD80" s="983"/>
      <c r="BE80" s="983"/>
      <c r="BF80" s="983"/>
      <c r="BG80" s="983"/>
      <c r="BH80" s="983"/>
      <c r="BI80" s="983"/>
      <c r="BJ80" s="986"/>
      <c r="BK80" s="986"/>
      <c r="BL80" s="986"/>
      <c r="BM80" s="986"/>
      <c r="BN80" s="983"/>
      <c r="BO80" s="983"/>
      <c r="BP80" s="983"/>
      <c r="BQ80" s="983"/>
      <c r="BR80" s="983"/>
      <c r="BS80" s="983"/>
      <c r="BT80" s="983"/>
      <c r="BU80" s="983"/>
      <c r="BV80" s="983"/>
    </row>
    <row r="81" spans="1:74" ht="13.5" customHeight="1">
      <c r="A81" s="1001"/>
      <c r="B81" s="15" t="s">
        <v>63</v>
      </c>
      <c r="C81" s="991"/>
      <c r="D81" s="1031"/>
      <c r="E81" s="988"/>
      <c r="F81" s="1031"/>
      <c r="G81" s="988"/>
      <c r="H81" s="1031"/>
      <c r="I81" s="988"/>
      <c r="J81" s="1031"/>
      <c r="K81" s="990"/>
      <c r="L81" s="1034"/>
      <c r="M81" s="1030"/>
      <c r="N81" s="1031"/>
      <c r="O81" s="988"/>
      <c r="P81" s="1031"/>
      <c r="Q81" s="988"/>
      <c r="R81" s="1031"/>
      <c r="S81" s="990"/>
      <c r="T81" s="1031"/>
      <c r="U81" s="33"/>
      <c r="Z81" s="1001"/>
      <c r="AA81" s="984"/>
      <c r="AB81" s="984"/>
      <c r="AC81" s="984"/>
      <c r="AD81" s="984"/>
      <c r="AE81" s="984"/>
      <c r="AF81" s="984"/>
      <c r="AG81" s="984"/>
      <c r="AH81" s="984"/>
      <c r="AI81" s="984"/>
      <c r="AJ81" s="984"/>
      <c r="AK81" s="984"/>
      <c r="AL81" s="984"/>
      <c r="AM81" s="984"/>
      <c r="AN81" s="987"/>
      <c r="AO81" s="984"/>
      <c r="AP81" s="984"/>
      <c r="AQ81" s="984"/>
      <c r="AR81" s="984"/>
      <c r="AS81" s="984"/>
      <c r="AT81" s="984"/>
      <c r="AU81" s="984"/>
      <c r="AV81" s="984"/>
      <c r="AW81" s="984"/>
      <c r="AX81" s="984"/>
      <c r="AY81" s="984"/>
      <c r="AZ81" s="984"/>
      <c r="BA81" s="984"/>
      <c r="BB81" s="984"/>
      <c r="BC81" s="984"/>
      <c r="BD81" s="984"/>
      <c r="BE81" s="984"/>
      <c r="BF81" s="984"/>
      <c r="BG81" s="984"/>
      <c r="BH81" s="984"/>
      <c r="BI81" s="984"/>
      <c r="BJ81" s="987"/>
      <c r="BK81" s="987"/>
      <c r="BL81" s="987"/>
      <c r="BM81" s="987"/>
      <c r="BN81" s="984"/>
      <c r="BO81" s="984"/>
      <c r="BP81" s="984"/>
      <c r="BQ81" s="984"/>
      <c r="BR81" s="984"/>
      <c r="BS81" s="984"/>
      <c r="BT81" s="984"/>
      <c r="BU81" s="984"/>
      <c r="BV81" s="984"/>
    </row>
    <row r="82" spans="1:74" ht="13.5" customHeight="1">
      <c r="A82" s="1000" t="s">
        <v>65</v>
      </c>
      <c r="B82" s="14" t="s">
        <v>53</v>
      </c>
      <c r="C82" s="1011" t="str">
        <f>VLOOKUP($C77,'2026年度(1年前期)'!$B$5:$N$208,COLUMN('2026年度(1年前期)'!$E$5),0)&amp;""</f>
        <v/>
      </c>
      <c r="D82" s="1012"/>
      <c r="E82" s="1018" t="str">
        <f>VLOOKUP($C77,'2026年度(2年前期)'!$B$5:$N$208,COLUMN('2026年度(2年前期)'!$E$5),0)&amp;""</f>
        <v/>
      </c>
      <c r="F82" s="1012"/>
      <c r="G82" s="1018" t="str">
        <f>VLOOKUP($C77,'2026年度(3年前期)'!$B$5:$N$208,COLUMN('2026年度(3年前期)'!$E$5),0)&amp;""</f>
        <v/>
      </c>
      <c r="H82" s="1012"/>
      <c r="I82" s="1018" t="str">
        <f>VLOOKUP($C77,'2026年度(4年前期)'!$B$5:$N$208,COLUMN('2026年度(4年前期)'!$E$5),0)&amp;""</f>
        <v/>
      </c>
      <c r="J82" s="1012"/>
      <c r="K82" s="997" t="str">
        <f>VLOOKUP($C77,'2026年度(助産前期)'!$B$5:$N$208,COLUMN('2026年度(助産前期)'!$E$5),0)&amp;""</f>
        <v/>
      </c>
      <c r="L82" s="1029"/>
      <c r="M82" s="1011" t="str">
        <f>VLOOKUP($C77,'2026年度(M1前期)'!$B$5:$N$208,COLUMN('2026年度(M1前期)'!$E$5),0)&amp;""</f>
        <v/>
      </c>
      <c r="N82" s="1012"/>
      <c r="O82" s="997" t="str">
        <f>VLOOKUP($C77,'2026年度(M2前期)'!$B$5:$N$208,COLUMN('2026年度(M2前期)'!$E$5),0)&amp;""</f>
        <v/>
      </c>
      <c r="P82" s="1012"/>
      <c r="Q82" s="997" t="str">
        <f>VLOOKUP($C77,'2026年度(D1前期)'!$B$5:$N$208,COLUMN('2026年度(D1前期)'!$E$5),0)&amp;""</f>
        <v/>
      </c>
      <c r="R82" s="1012"/>
      <c r="S82" s="997" t="str">
        <f>VLOOKUP($C77,'2026年度(D23前期)'!$B$5:$N$208,COLUMN('2026年度(D23前期)'!$E$5),0)&amp;""</f>
        <v/>
      </c>
      <c r="T82" s="1012"/>
      <c r="U82" s="33"/>
      <c r="Z82" s="1000" t="str">
        <f>A82</f>
        <v>２時限（11：00～12：30）</v>
      </c>
      <c r="AA82" s="982"/>
      <c r="AB82" s="982"/>
      <c r="AC82" s="982"/>
      <c r="AD82" s="982"/>
      <c r="AE82" s="982"/>
      <c r="AF82" s="982"/>
      <c r="AG82" s="982"/>
      <c r="AH82" s="982"/>
      <c r="AI82" s="982"/>
      <c r="AJ82" s="982"/>
      <c r="AK82" s="982"/>
      <c r="AL82" s="982"/>
      <c r="AM82" s="982"/>
      <c r="AN82" s="985"/>
      <c r="AO82" s="982"/>
      <c r="AP82" s="982"/>
      <c r="AQ82" s="982"/>
      <c r="AR82" s="982"/>
      <c r="AS82" s="982"/>
      <c r="AT82" s="982"/>
      <c r="AU82" s="982"/>
      <c r="AV82" s="982"/>
      <c r="AW82" s="982"/>
      <c r="AX82" s="982"/>
      <c r="AY82" s="982"/>
      <c r="AZ82" s="982"/>
      <c r="BA82" s="982"/>
      <c r="BB82" s="982"/>
      <c r="BC82" s="982"/>
      <c r="BD82" s="982"/>
      <c r="BE82" s="982"/>
      <c r="BF82" s="982"/>
      <c r="BG82" s="982"/>
      <c r="BH82" s="982"/>
      <c r="BI82" s="982"/>
      <c r="BJ82" s="985"/>
      <c r="BK82" s="985"/>
      <c r="BL82" s="985"/>
      <c r="BM82" s="985"/>
      <c r="BN82" s="982"/>
      <c r="BO82" s="982"/>
      <c r="BP82" s="982"/>
      <c r="BQ82" s="982"/>
      <c r="BR82" s="982"/>
      <c r="BS82" s="982"/>
      <c r="BT82" s="982"/>
      <c r="BU82" s="982"/>
      <c r="BV82" s="982"/>
    </row>
    <row r="83" spans="1:74" ht="13.5" customHeight="1">
      <c r="A83" s="1000"/>
      <c r="B83" s="14" t="s">
        <v>58</v>
      </c>
      <c r="C83" s="1014" t="str">
        <f>IFERROR(VLOOKUP(C82,科目・教員!$A$1:$B$355,2,0),"")</f>
        <v/>
      </c>
      <c r="D83" s="1013"/>
      <c r="E83" s="1025" t="str">
        <f>IFERROR(VLOOKUP(E82,科目・教員!$A$1:$B$355,2,0),"")</f>
        <v/>
      </c>
      <c r="F83" s="1013"/>
      <c r="G83" s="1025" t="str">
        <f>IFERROR(VLOOKUP(G82,科目・教員!$A$1:$B$355,2,0),"")</f>
        <v/>
      </c>
      <c r="H83" s="1013"/>
      <c r="I83" s="1025" t="str">
        <f>IFERROR(VLOOKUP(I82,科目・教員!$A$1:$B$355,2,0),"")</f>
        <v/>
      </c>
      <c r="J83" s="1013"/>
      <c r="K83" s="993" t="str">
        <f>IFERROR(VLOOKUP(K82,科目・教員!$A$1:$B$355,2,0),"")</f>
        <v/>
      </c>
      <c r="L83" s="1026"/>
      <c r="M83" s="1014" t="str">
        <f>IFERROR(VLOOKUP(M82,科目・教員!$A$1:$B$355,2,0),"")</f>
        <v/>
      </c>
      <c r="N83" s="1013"/>
      <c r="O83" s="993" t="str">
        <f>IFERROR(VLOOKUP(O82,科目・教員!$A$1:$B$355,2,0),"")</f>
        <v/>
      </c>
      <c r="P83" s="1013"/>
      <c r="Q83" s="993" t="str">
        <f>IFERROR(VLOOKUP(Q82,科目・教員!$A$1:$B$355,2,0),"")</f>
        <v/>
      </c>
      <c r="R83" s="1013"/>
      <c r="S83" s="993" t="str">
        <f>IFERROR(VLOOKUP(S82,科目・教員!$A$1:$B$355,2,0),"")</f>
        <v/>
      </c>
      <c r="T83" s="1013"/>
      <c r="U83" s="33"/>
      <c r="Z83" s="1000"/>
      <c r="AA83" s="983"/>
      <c r="AB83" s="983"/>
      <c r="AC83" s="983"/>
      <c r="AD83" s="983"/>
      <c r="AE83" s="983"/>
      <c r="AF83" s="983"/>
      <c r="AG83" s="983"/>
      <c r="AH83" s="983"/>
      <c r="AI83" s="983"/>
      <c r="AJ83" s="983"/>
      <c r="AK83" s="983"/>
      <c r="AL83" s="983"/>
      <c r="AM83" s="983"/>
      <c r="AN83" s="986"/>
      <c r="AO83" s="983"/>
      <c r="AP83" s="983"/>
      <c r="AQ83" s="983"/>
      <c r="AR83" s="983"/>
      <c r="AS83" s="983"/>
      <c r="AT83" s="983"/>
      <c r="AU83" s="983"/>
      <c r="AV83" s="983"/>
      <c r="AW83" s="983"/>
      <c r="AX83" s="983"/>
      <c r="AY83" s="983"/>
      <c r="AZ83" s="983"/>
      <c r="BA83" s="983"/>
      <c r="BB83" s="983"/>
      <c r="BC83" s="983"/>
      <c r="BD83" s="983"/>
      <c r="BE83" s="983"/>
      <c r="BF83" s="983"/>
      <c r="BG83" s="983"/>
      <c r="BH83" s="983"/>
      <c r="BI83" s="983"/>
      <c r="BJ83" s="986"/>
      <c r="BK83" s="986"/>
      <c r="BL83" s="986"/>
      <c r="BM83" s="986"/>
      <c r="BN83" s="983"/>
      <c r="BO83" s="983"/>
      <c r="BP83" s="983"/>
      <c r="BQ83" s="983"/>
      <c r="BR83" s="983"/>
      <c r="BS83" s="983"/>
      <c r="BT83" s="983"/>
      <c r="BU83" s="983"/>
      <c r="BV83" s="983"/>
    </row>
    <row r="84" spans="1:74" ht="13.5" customHeight="1">
      <c r="A84" s="1000"/>
      <c r="B84" s="14" t="s">
        <v>69</v>
      </c>
      <c r="C84" s="1014" t="str">
        <f>VLOOKUP($C77,'2026年度(1年前期)'!$B$5:$N$208,COLUMN('2026年度(1年前期)'!$E$5)+1,0)&amp;""</f>
        <v/>
      </c>
      <c r="D84" s="1013"/>
      <c r="E84" s="1025" t="str">
        <f>VLOOKUP($C77,'2026年度(2年前期)'!$B$5:$N$208,COLUMN('2026年度(2年前期)'!$E$5)+1,0)&amp;""</f>
        <v/>
      </c>
      <c r="F84" s="1013"/>
      <c r="G84" s="1025" t="str">
        <f>VLOOKUP($C77,'2026年度(3年前期)'!$B$5:$N$208,COLUMN('2026年度(3年前期)'!$E$5)+1,0)&amp;""</f>
        <v/>
      </c>
      <c r="H84" s="1013"/>
      <c r="I84" s="1025" t="str">
        <f>VLOOKUP($C77,'2026年度(4年前期)'!$B$5:$N$208,COLUMN('2026年度(4年前期)'!$E$5)+1,0)&amp;""</f>
        <v/>
      </c>
      <c r="J84" s="1013"/>
      <c r="K84" s="993" t="str">
        <f>VLOOKUP($C77,'2026年度(助産前期)'!$B$5:$N$208,COLUMN('2026年度(助産前期)'!$E$5)+1,0)&amp;""</f>
        <v/>
      </c>
      <c r="L84" s="1026"/>
      <c r="M84" s="1014" t="str">
        <f>VLOOKUP($C77,'2026年度(M1前期)'!$B$5:$N$208,COLUMN('2026年度(M1前期)'!$E$5)+1,0)&amp;""</f>
        <v/>
      </c>
      <c r="N84" s="1013"/>
      <c r="O84" s="993" t="str">
        <f>VLOOKUP($C77,'2026年度(M2前期)'!$B$5:$N$208,COLUMN('2026年度(M2前期)'!$E$5)+1,0)&amp;""</f>
        <v/>
      </c>
      <c r="P84" s="1013"/>
      <c r="Q84" s="993" t="str">
        <f>VLOOKUP($C77,'2026年度(D1前期)'!$B$5:$N$208,COLUMN('2026年度(D1前期)'!$E$5)+1,0)&amp;""</f>
        <v/>
      </c>
      <c r="R84" s="1013"/>
      <c r="S84" s="993" t="str">
        <f>VLOOKUP($C77,'2026年度(D23前期)'!$B$5:$N$208,COLUMN('2026年度(D23前期)'!$E$5)+1,0)&amp;""</f>
        <v/>
      </c>
      <c r="T84" s="1013"/>
      <c r="Z84" s="1000"/>
      <c r="AA84" s="983"/>
      <c r="AB84" s="983"/>
      <c r="AC84" s="983"/>
      <c r="AD84" s="983"/>
      <c r="AE84" s="983"/>
      <c r="AF84" s="983"/>
      <c r="AG84" s="983"/>
      <c r="AH84" s="983"/>
      <c r="AI84" s="983"/>
      <c r="AJ84" s="983"/>
      <c r="AK84" s="983"/>
      <c r="AL84" s="983"/>
      <c r="AM84" s="983"/>
      <c r="AN84" s="986"/>
      <c r="AO84" s="983"/>
      <c r="AP84" s="983"/>
      <c r="AQ84" s="983"/>
      <c r="AR84" s="983"/>
      <c r="AS84" s="983"/>
      <c r="AT84" s="983"/>
      <c r="AU84" s="983"/>
      <c r="AV84" s="983"/>
      <c r="AW84" s="983"/>
      <c r="AX84" s="983"/>
      <c r="AY84" s="983"/>
      <c r="AZ84" s="983"/>
      <c r="BA84" s="983"/>
      <c r="BB84" s="983"/>
      <c r="BC84" s="983"/>
      <c r="BD84" s="983"/>
      <c r="BE84" s="983"/>
      <c r="BF84" s="983"/>
      <c r="BG84" s="983"/>
      <c r="BH84" s="983"/>
      <c r="BI84" s="983"/>
      <c r="BJ84" s="986"/>
      <c r="BK84" s="986"/>
      <c r="BL84" s="986"/>
      <c r="BM84" s="986"/>
      <c r="BN84" s="983"/>
      <c r="BO84" s="983"/>
      <c r="BP84" s="983"/>
      <c r="BQ84" s="983"/>
      <c r="BR84" s="983"/>
      <c r="BS84" s="983"/>
      <c r="BT84" s="983"/>
      <c r="BU84" s="983"/>
      <c r="BV84" s="983"/>
    </row>
    <row r="85" spans="1:74" ht="13.5" customHeight="1">
      <c r="A85" s="1017"/>
      <c r="B85" s="15" t="s">
        <v>63</v>
      </c>
      <c r="C85" s="991"/>
      <c r="D85" s="989"/>
      <c r="E85" s="988"/>
      <c r="F85" s="989"/>
      <c r="G85" s="988"/>
      <c r="H85" s="989"/>
      <c r="I85" s="988"/>
      <c r="J85" s="989"/>
      <c r="K85" s="990"/>
      <c r="L85" s="990"/>
      <c r="M85" s="991"/>
      <c r="N85" s="989"/>
      <c r="O85" s="990"/>
      <c r="P85" s="989"/>
      <c r="Q85" s="990"/>
      <c r="R85" s="989"/>
      <c r="S85" s="990"/>
      <c r="T85" s="989"/>
      <c r="Z85" s="1001"/>
      <c r="AA85" s="984"/>
      <c r="AB85" s="984"/>
      <c r="AC85" s="984"/>
      <c r="AD85" s="984"/>
      <c r="AE85" s="984"/>
      <c r="AF85" s="984"/>
      <c r="AG85" s="984"/>
      <c r="AH85" s="984"/>
      <c r="AI85" s="984"/>
      <c r="AJ85" s="984"/>
      <c r="AK85" s="984"/>
      <c r="AL85" s="984"/>
      <c r="AM85" s="984"/>
      <c r="AN85" s="987"/>
      <c r="AO85" s="984"/>
      <c r="AP85" s="984"/>
      <c r="AQ85" s="984"/>
      <c r="AR85" s="984"/>
      <c r="AS85" s="984"/>
      <c r="AT85" s="984"/>
      <c r="AU85" s="984"/>
      <c r="AV85" s="984"/>
      <c r="AW85" s="984"/>
      <c r="AX85" s="984"/>
      <c r="AY85" s="984"/>
      <c r="AZ85" s="984"/>
      <c r="BA85" s="984"/>
      <c r="BB85" s="984"/>
      <c r="BC85" s="984"/>
      <c r="BD85" s="984"/>
      <c r="BE85" s="984"/>
      <c r="BF85" s="984"/>
      <c r="BG85" s="984"/>
      <c r="BH85" s="984"/>
      <c r="BI85" s="984"/>
      <c r="BJ85" s="987"/>
      <c r="BK85" s="987"/>
      <c r="BL85" s="987"/>
      <c r="BM85" s="987"/>
      <c r="BN85" s="984"/>
      <c r="BO85" s="984"/>
      <c r="BP85" s="984"/>
      <c r="BQ85" s="984"/>
      <c r="BR85" s="984"/>
      <c r="BS85" s="984"/>
      <c r="BT85" s="984"/>
      <c r="BU85" s="984"/>
      <c r="BV85" s="984"/>
    </row>
    <row r="86" spans="1:74" ht="13.5" customHeight="1">
      <c r="A86" s="999" t="s">
        <v>71</v>
      </c>
      <c r="B86" s="17" t="s">
        <v>72</v>
      </c>
      <c r="C86" s="1011"/>
      <c r="D86" s="1012"/>
      <c r="E86" s="1018"/>
      <c r="F86" s="1012"/>
      <c r="G86" s="1018"/>
      <c r="H86" s="1012"/>
      <c r="I86" s="1018"/>
      <c r="J86" s="1012"/>
      <c r="K86" s="997"/>
      <c r="L86" s="1029"/>
      <c r="M86" s="1011"/>
      <c r="N86" s="1012"/>
      <c r="O86" s="997"/>
      <c r="P86" s="1012"/>
      <c r="Q86" s="997"/>
      <c r="R86" s="1012"/>
      <c r="S86" s="997"/>
      <c r="T86" s="1012"/>
      <c r="Z86" s="1000" t="str">
        <f>A86</f>
        <v>昼休み（12：30～13：30）</v>
      </c>
      <c r="AA86" s="982"/>
      <c r="AB86" s="982"/>
      <c r="AC86" s="982"/>
      <c r="AD86" s="982"/>
      <c r="AE86" s="982"/>
      <c r="AF86" s="982"/>
      <c r="AG86" s="982"/>
      <c r="AH86" s="982"/>
      <c r="AI86" s="982"/>
      <c r="AJ86" s="982"/>
      <c r="AK86" s="982"/>
      <c r="AL86" s="982"/>
      <c r="AM86" s="982"/>
      <c r="AN86" s="982"/>
      <c r="AO86" s="982"/>
      <c r="AP86" s="982"/>
      <c r="AQ86" s="982"/>
      <c r="AR86" s="982"/>
      <c r="AS86" s="982"/>
      <c r="AT86" s="982"/>
      <c r="AU86" s="982"/>
      <c r="AV86" s="982"/>
      <c r="AW86" s="982"/>
      <c r="AX86" s="982"/>
      <c r="AY86" s="982"/>
      <c r="AZ86" s="982"/>
      <c r="BA86" s="982"/>
      <c r="BB86" s="982"/>
      <c r="BC86" s="982"/>
      <c r="BD86" s="982"/>
      <c r="BE86" s="982"/>
      <c r="BF86" s="982"/>
      <c r="BG86" s="982"/>
      <c r="BH86" s="982"/>
      <c r="BI86" s="982"/>
      <c r="BJ86" s="985"/>
      <c r="BK86" s="985"/>
      <c r="BL86" s="985"/>
      <c r="BM86" s="985"/>
      <c r="BN86" s="982"/>
      <c r="BO86" s="982"/>
      <c r="BP86" s="982"/>
      <c r="BQ86" s="982"/>
      <c r="BR86" s="982"/>
      <c r="BS86" s="982"/>
      <c r="BT86" s="982"/>
      <c r="BU86" s="982"/>
      <c r="BV86" s="982"/>
    </row>
    <row r="87" spans="1:74" ht="13.5" customHeight="1">
      <c r="A87" s="1000"/>
      <c r="B87" s="17" t="s">
        <v>73</v>
      </c>
      <c r="C87" s="1014"/>
      <c r="D87" s="1013"/>
      <c r="E87" s="1025"/>
      <c r="F87" s="1013"/>
      <c r="G87" s="1025"/>
      <c r="H87" s="1013"/>
      <c r="I87" s="1025"/>
      <c r="J87" s="1013"/>
      <c r="K87" s="993"/>
      <c r="L87" s="1026"/>
      <c r="M87" s="1014"/>
      <c r="N87" s="1013"/>
      <c r="O87" s="993"/>
      <c r="P87" s="1013"/>
      <c r="Q87" s="993"/>
      <c r="R87" s="1013"/>
      <c r="S87" s="993"/>
      <c r="T87" s="1013"/>
      <c r="Z87" s="1000"/>
      <c r="AA87" s="983"/>
      <c r="AB87" s="983"/>
      <c r="AC87" s="983"/>
      <c r="AD87" s="983"/>
      <c r="AE87" s="983"/>
      <c r="AF87" s="983"/>
      <c r="AG87" s="983"/>
      <c r="AH87" s="983"/>
      <c r="AI87" s="983"/>
      <c r="AJ87" s="983"/>
      <c r="AK87" s="983"/>
      <c r="AL87" s="983"/>
      <c r="AM87" s="983"/>
      <c r="AN87" s="983"/>
      <c r="AO87" s="983"/>
      <c r="AP87" s="983"/>
      <c r="AQ87" s="983"/>
      <c r="AR87" s="983"/>
      <c r="AS87" s="983"/>
      <c r="AT87" s="983"/>
      <c r="AU87" s="983"/>
      <c r="AV87" s="983"/>
      <c r="AW87" s="983"/>
      <c r="AX87" s="983"/>
      <c r="AY87" s="983"/>
      <c r="AZ87" s="983"/>
      <c r="BA87" s="983"/>
      <c r="BB87" s="983"/>
      <c r="BC87" s="983"/>
      <c r="BD87" s="983"/>
      <c r="BE87" s="983"/>
      <c r="BF87" s="983"/>
      <c r="BG87" s="983"/>
      <c r="BH87" s="983"/>
      <c r="BI87" s="983"/>
      <c r="BJ87" s="986"/>
      <c r="BK87" s="986"/>
      <c r="BL87" s="986"/>
      <c r="BM87" s="986"/>
      <c r="BN87" s="983"/>
      <c r="BO87" s="983"/>
      <c r="BP87" s="983"/>
      <c r="BQ87" s="983"/>
      <c r="BR87" s="983"/>
      <c r="BS87" s="983"/>
      <c r="BT87" s="983"/>
      <c r="BU87" s="983"/>
      <c r="BV87" s="983"/>
    </row>
    <row r="88" spans="1:74" ht="13.5" customHeight="1">
      <c r="A88" s="1000"/>
      <c r="B88" s="17" t="s">
        <v>69</v>
      </c>
      <c r="C88" s="1014"/>
      <c r="D88" s="1013"/>
      <c r="E88" s="1025"/>
      <c r="F88" s="1013"/>
      <c r="G88" s="1025"/>
      <c r="H88" s="1013"/>
      <c r="I88" s="1025"/>
      <c r="J88" s="1013"/>
      <c r="K88" s="993"/>
      <c r="L88" s="1026"/>
      <c r="M88" s="1014"/>
      <c r="N88" s="1013"/>
      <c r="O88" s="993"/>
      <c r="P88" s="1013"/>
      <c r="Q88" s="993"/>
      <c r="R88" s="1013"/>
      <c r="S88" s="993"/>
      <c r="T88" s="1013"/>
      <c r="Z88" s="1000"/>
      <c r="AA88" s="983"/>
      <c r="AB88" s="983"/>
      <c r="AC88" s="983"/>
      <c r="AD88" s="983"/>
      <c r="AE88" s="983"/>
      <c r="AF88" s="983"/>
      <c r="AG88" s="983"/>
      <c r="AH88" s="983"/>
      <c r="AI88" s="983"/>
      <c r="AJ88" s="983"/>
      <c r="AK88" s="983"/>
      <c r="AL88" s="983"/>
      <c r="AM88" s="983"/>
      <c r="AN88" s="983"/>
      <c r="AO88" s="983"/>
      <c r="AP88" s="983"/>
      <c r="AQ88" s="983"/>
      <c r="AR88" s="983"/>
      <c r="AS88" s="983"/>
      <c r="AT88" s="983"/>
      <c r="AU88" s="983"/>
      <c r="AV88" s="983"/>
      <c r="AW88" s="983"/>
      <c r="AX88" s="983"/>
      <c r="AY88" s="983"/>
      <c r="AZ88" s="983"/>
      <c r="BA88" s="983"/>
      <c r="BB88" s="983"/>
      <c r="BC88" s="983"/>
      <c r="BD88" s="983"/>
      <c r="BE88" s="983"/>
      <c r="BF88" s="983"/>
      <c r="BG88" s="983"/>
      <c r="BH88" s="983"/>
      <c r="BI88" s="983"/>
      <c r="BJ88" s="986"/>
      <c r="BK88" s="986"/>
      <c r="BL88" s="986"/>
      <c r="BM88" s="986"/>
      <c r="BN88" s="983"/>
      <c r="BO88" s="983"/>
      <c r="BP88" s="983"/>
      <c r="BQ88" s="983"/>
      <c r="BR88" s="983"/>
      <c r="BS88" s="983"/>
      <c r="BT88" s="983"/>
      <c r="BU88" s="983"/>
      <c r="BV88" s="983"/>
    </row>
    <row r="89" spans="1:74" ht="13.5" customHeight="1">
      <c r="A89" s="1001"/>
      <c r="B89" s="18" t="s">
        <v>63</v>
      </c>
      <c r="C89" s="1023"/>
      <c r="D89" s="1016"/>
      <c r="E89" s="1024"/>
      <c r="F89" s="1016"/>
      <c r="G89" s="1024"/>
      <c r="H89" s="1016"/>
      <c r="I89" s="1024"/>
      <c r="J89" s="1016"/>
      <c r="K89" s="1015"/>
      <c r="L89" s="1015"/>
      <c r="M89" s="1023"/>
      <c r="N89" s="1016"/>
      <c r="O89" s="1015"/>
      <c r="P89" s="1016"/>
      <c r="Q89" s="1015"/>
      <c r="R89" s="1016"/>
      <c r="S89" s="1015"/>
      <c r="T89" s="1016"/>
      <c r="Z89" s="1001"/>
      <c r="AA89" s="984"/>
      <c r="AB89" s="984"/>
      <c r="AC89" s="984"/>
      <c r="AD89" s="984"/>
      <c r="AE89" s="984"/>
      <c r="AF89" s="984"/>
      <c r="AG89" s="984"/>
      <c r="AH89" s="984"/>
      <c r="AI89" s="984"/>
      <c r="AJ89" s="984"/>
      <c r="AK89" s="984"/>
      <c r="AL89" s="984"/>
      <c r="AM89" s="984"/>
      <c r="AN89" s="984"/>
      <c r="AO89" s="984"/>
      <c r="AP89" s="984"/>
      <c r="AQ89" s="984"/>
      <c r="AR89" s="984"/>
      <c r="AS89" s="984"/>
      <c r="AT89" s="984"/>
      <c r="AU89" s="984"/>
      <c r="AV89" s="984"/>
      <c r="AW89" s="984"/>
      <c r="AX89" s="984"/>
      <c r="AY89" s="984"/>
      <c r="AZ89" s="984"/>
      <c r="BA89" s="984"/>
      <c r="BB89" s="984"/>
      <c r="BC89" s="984"/>
      <c r="BD89" s="984"/>
      <c r="BE89" s="984"/>
      <c r="BF89" s="984"/>
      <c r="BG89" s="984"/>
      <c r="BH89" s="984"/>
      <c r="BI89" s="984"/>
      <c r="BJ89" s="987"/>
      <c r="BK89" s="987"/>
      <c r="BL89" s="987"/>
      <c r="BM89" s="987"/>
      <c r="BN89" s="984"/>
      <c r="BO89" s="984"/>
      <c r="BP89" s="984"/>
      <c r="BQ89" s="984"/>
      <c r="BR89" s="984"/>
      <c r="BS89" s="984"/>
      <c r="BT89" s="984"/>
      <c r="BU89" s="984"/>
      <c r="BV89" s="984"/>
    </row>
    <row r="90" spans="1:74" ht="13.5" customHeight="1">
      <c r="A90" s="1000" t="s">
        <v>74</v>
      </c>
      <c r="B90" s="14" t="s">
        <v>53</v>
      </c>
      <c r="C90" s="996" t="str">
        <f>VLOOKUP($C77,'2026年度(1年前期)'!$B$5:$N$208,COLUMN('2026年度(1年前期)'!$G$5),0)&amp;""</f>
        <v/>
      </c>
      <c r="D90" s="997"/>
      <c r="E90" s="1002" t="str">
        <f>VLOOKUP($C77,'2026年度(2年前期)'!$B$5:$N$208,COLUMN('2026年度(2年前期)'!$G$5),0)&amp;""</f>
        <v/>
      </c>
      <c r="F90" s="997"/>
      <c r="G90" s="1002" t="str">
        <f>VLOOKUP($C77,'2026年度(3年前期)'!$B$5:$N$208,COLUMN('2026年度(3年前期)'!$G$5),0)&amp;""</f>
        <v/>
      </c>
      <c r="H90" s="997"/>
      <c r="I90" s="1002" t="str">
        <f>VLOOKUP($C77,'2026年度(4年前期)'!$B$5:$N$208,COLUMN('2026年度(4年前期)'!$G$5),0)&amp;""</f>
        <v/>
      </c>
      <c r="J90" s="997"/>
      <c r="K90" s="998" t="str">
        <f>VLOOKUP($C77,'2026年度(助産前期)'!$B$5:$N$208,COLUMN('2026年度(助産前期)'!$G$5),0)&amp;""</f>
        <v/>
      </c>
      <c r="L90" s="998"/>
      <c r="M90" s="996" t="str">
        <f>VLOOKUP($C77,'2026年度(M1前期)'!$B$5:$N$208,COLUMN('2026年度(M1前期)'!$G$5),0)&amp;""</f>
        <v/>
      </c>
      <c r="N90" s="997"/>
      <c r="O90" s="998" t="str">
        <f>VLOOKUP($C77,'2026年度(M2前期)'!$B$5:$N$208,COLUMN('2026年度(M2前期)'!$G$5),0)&amp;""</f>
        <v/>
      </c>
      <c r="P90" s="997"/>
      <c r="Q90" s="998" t="str">
        <f>VLOOKUP($C77,'2026年度(D1前期)'!$B$5:$N$208,COLUMN('2026年度(D1前期)'!$G$5),0)&amp;""</f>
        <v/>
      </c>
      <c r="R90" s="997"/>
      <c r="S90" s="998" t="str">
        <f>VLOOKUP($C77,'2026年度(D23前期)'!$B$5:$N$208,COLUMN('2026年度(D23前期)'!$G$5),0)&amp;""</f>
        <v/>
      </c>
      <c r="T90" s="997"/>
      <c r="Z90" s="1000" t="str">
        <f>A90</f>
        <v>３時限（13：30～15：00）</v>
      </c>
      <c r="AA90" s="982"/>
      <c r="AB90" s="982"/>
      <c r="AC90" s="982"/>
      <c r="AD90" s="982"/>
      <c r="AE90" s="982"/>
      <c r="AF90" s="982"/>
      <c r="AG90" s="982"/>
      <c r="AH90" s="982"/>
      <c r="AI90" s="982"/>
      <c r="AJ90" s="982"/>
      <c r="AK90" s="982"/>
      <c r="AL90" s="982"/>
      <c r="AM90" s="982"/>
      <c r="AN90" s="982"/>
      <c r="AO90" s="982"/>
      <c r="AP90" s="982"/>
      <c r="AQ90" s="982"/>
      <c r="AR90" s="982"/>
      <c r="AS90" s="982"/>
      <c r="AT90" s="982"/>
      <c r="AU90" s="982"/>
      <c r="AV90" s="982"/>
      <c r="AW90" s="982"/>
      <c r="AX90" s="982"/>
      <c r="AY90" s="982"/>
      <c r="AZ90" s="982"/>
      <c r="BA90" s="982"/>
      <c r="BB90" s="982"/>
      <c r="BC90" s="982"/>
      <c r="BD90" s="982"/>
      <c r="BE90" s="982"/>
      <c r="BF90" s="982"/>
      <c r="BG90" s="982"/>
      <c r="BH90" s="982"/>
      <c r="BI90" s="982"/>
      <c r="BJ90" s="985"/>
      <c r="BK90" s="985"/>
      <c r="BL90" s="985"/>
      <c r="BM90" s="985"/>
      <c r="BN90" s="982"/>
      <c r="BO90" s="1184"/>
      <c r="BP90" s="982"/>
      <c r="BQ90" s="982"/>
      <c r="BR90" s="982"/>
      <c r="BS90" s="982"/>
      <c r="BT90" s="982"/>
      <c r="BU90" s="982"/>
      <c r="BV90" s="982"/>
    </row>
    <row r="91" spans="1:74" ht="13.5" customHeight="1">
      <c r="A91" s="1000"/>
      <c r="B91" s="22" t="s">
        <v>58</v>
      </c>
      <c r="C91" s="992" t="str">
        <f>IFERROR(VLOOKUP(C90,科目・教員!$A$1:$B$355,2,0),"")</f>
        <v/>
      </c>
      <c r="D91" s="993"/>
      <c r="E91" s="994" t="str">
        <f>IFERROR(VLOOKUP(E90,科目・教員!$A$1:$B$355,2,0),"")</f>
        <v/>
      </c>
      <c r="F91" s="993"/>
      <c r="G91" s="994" t="str">
        <f>IFERROR(VLOOKUP(G90,科目・教員!$A$1:$B$355,2,0),"")</f>
        <v/>
      </c>
      <c r="H91" s="993"/>
      <c r="I91" s="994" t="str">
        <f>IFERROR(VLOOKUP(I90,科目・教員!$A$1:$B$355,2,0),"")</f>
        <v/>
      </c>
      <c r="J91" s="993"/>
      <c r="K91" s="995" t="str">
        <f>IFERROR(VLOOKUP(K90,科目・教員!$A$1:$B$355,2,0),"")</f>
        <v/>
      </c>
      <c r="L91" s="995"/>
      <c r="M91" s="992" t="str">
        <f>IFERROR(VLOOKUP(M90,科目・教員!$A$1:$B$355,2,0),"")</f>
        <v/>
      </c>
      <c r="N91" s="993"/>
      <c r="O91" s="995" t="str">
        <f>IFERROR(VLOOKUP(O90,科目・教員!$A$1:$B$355,2,0),"")</f>
        <v/>
      </c>
      <c r="P91" s="993"/>
      <c r="Q91" s="995" t="str">
        <f>IFERROR(VLOOKUP(Q90,科目・教員!$A$1:$B$355,2,0),"")</f>
        <v/>
      </c>
      <c r="R91" s="993"/>
      <c r="S91" s="995" t="str">
        <f>IFERROR(VLOOKUP(S90,科目・教員!$A$1:$B$355,2,0),"")</f>
        <v/>
      </c>
      <c r="T91" s="993"/>
      <c r="Z91" s="1000"/>
      <c r="AA91" s="983"/>
      <c r="AB91" s="983"/>
      <c r="AC91" s="983"/>
      <c r="AD91" s="983"/>
      <c r="AE91" s="983"/>
      <c r="AF91" s="983"/>
      <c r="AG91" s="983"/>
      <c r="AH91" s="983"/>
      <c r="AI91" s="983"/>
      <c r="AJ91" s="983"/>
      <c r="AK91" s="983"/>
      <c r="AL91" s="983"/>
      <c r="AM91" s="983"/>
      <c r="AN91" s="983"/>
      <c r="AO91" s="983"/>
      <c r="AP91" s="983"/>
      <c r="AQ91" s="983"/>
      <c r="AR91" s="983"/>
      <c r="AS91" s="983"/>
      <c r="AT91" s="983"/>
      <c r="AU91" s="983"/>
      <c r="AV91" s="983"/>
      <c r="AW91" s="983"/>
      <c r="AX91" s="983"/>
      <c r="AY91" s="983"/>
      <c r="AZ91" s="983"/>
      <c r="BA91" s="983"/>
      <c r="BB91" s="983"/>
      <c r="BC91" s="983"/>
      <c r="BD91" s="983"/>
      <c r="BE91" s="983"/>
      <c r="BF91" s="983"/>
      <c r="BG91" s="983"/>
      <c r="BH91" s="983"/>
      <c r="BI91" s="983"/>
      <c r="BJ91" s="986"/>
      <c r="BK91" s="986"/>
      <c r="BL91" s="986"/>
      <c r="BM91" s="986"/>
      <c r="BN91" s="983"/>
      <c r="BO91" s="1158"/>
      <c r="BP91" s="983"/>
      <c r="BQ91" s="983"/>
      <c r="BR91" s="983"/>
      <c r="BS91" s="983"/>
      <c r="BT91" s="983"/>
      <c r="BU91" s="983"/>
      <c r="BV91" s="983"/>
    </row>
    <row r="92" spans="1:74" ht="13.5" customHeight="1">
      <c r="A92" s="1000"/>
      <c r="B92" s="22" t="s">
        <v>69</v>
      </c>
      <c r="C92" s="992" t="str">
        <f>VLOOKUP($C77,'2026年度(1年前期)'!$B$5:$N$208,COLUMN('2026年度(1年前期)'!$G$5)+1,0)&amp;""</f>
        <v/>
      </c>
      <c r="D92" s="993"/>
      <c r="E92" s="994" t="str">
        <f>VLOOKUP($C77,'2026年度(2年前期)'!$B$5:$N$208,COLUMN('2026年度(2年前期)'!$G$5)+1,0)&amp;""</f>
        <v/>
      </c>
      <c r="F92" s="993"/>
      <c r="G92" s="994" t="str">
        <f>VLOOKUP($C77,'2026年度(3年前期)'!$B$5:$N$208,COLUMN('2026年度(3年前期)'!$G$5)+1,0)&amp;""</f>
        <v/>
      </c>
      <c r="H92" s="993"/>
      <c r="I92" s="994" t="str">
        <f>VLOOKUP($C77,'2026年度(4年前期)'!$B$5:$N$208,COLUMN('2026年度(4年前期)'!$G$5)+1,0)&amp;""</f>
        <v/>
      </c>
      <c r="J92" s="993"/>
      <c r="K92" s="995" t="str">
        <f>VLOOKUP($C77,'2026年度(助産前期)'!$B$5:$N$208,COLUMN('2026年度(助産前期)'!$G$5)+1,0)&amp;""</f>
        <v/>
      </c>
      <c r="L92" s="995"/>
      <c r="M92" s="992" t="str">
        <f>VLOOKUP($C77,'2026年度(M1前期)'!$B$5:$N$208,COLUMN('2026年度(M1前期)'!$G$5)+1,0)&amp;""</f>
        <v/>
      </c>
      <c r="N92" s="993"/>
      <c r="O92" s="995" t="str">
        <f>VLOOKUP($C77,'2026年度(M2前期)'!$B$5:$N$208,COLUMN('2026年度(M2前期)'!$G$5)+1,0)&amp;""</f>
        <v/>
      </c>
      <c r="P92" s="993"/>
      <c r="Q92" s="995" t="str">
        <f>VLOOKUP($C77,'2026年度(D1前期)'!$B$5:$N$208,COLUMN('2026年度(D1前期)'!$G$5)+1,0)&amp;""</f>
        <v/>
      </c>
      <c r="R92" s="993"/>
      <c r="S92" s="995" t="str">
        <f>VLOOKUP($C77,'2026年度(D23前期)'!$B$5:$N$208,COLUMN('2026年度(D23前期)'!$G$5)+1,0)&amp;""</f>
        <v/>
      </c>
      <c r="T92" s="993"/>
      <c r="Z92" s="1000"/>
      <c r="AA92" s="983"/>
      <c r="AB92" s="983"/>
      <c r="AC92" s="983"/>
      <c r="AD92" s="983"/>
      <c r="AE92" s="983"/>
      <c r="AF92" s="983"/>
      <c r="AG92" s="983"/>
      <c r="AH92" s="983"/>
      <c r="AI92" s="983"/>
      <c r="AJ92" s="983"/>
      <c r="AK92" s="983"/>
      <c r="AL92" s="983"/>
      <c r="AM92" s="983"/>
      <c r="AN92" s="983"/>
      <c r="AO92" s="983"/>
      <c r="AP92" s="983"/>
      <c r="AQ92" s="983"/>
      <c r="AR92" s="983"/>
      <c r="AS92" s="983"/>
      <c r="AT92" s="983"/>
      <c r="AU92" s="983"/>
      <c r="AV92" s="983"/>
      <c r="AW92" s="983"/>
      <c r="AX92" s="983"/>
      <c r="AY92" s="983"/>
      <c r="AZ92" s="983"/>
      <c r="BA92" s="983"/>
      <c r="BB92" s="983"/>
      <c r="BC92" s="983"/>
      <c r="BD92" s="983"/>
      <c r="BE92" s="983"/>
      <c r="BF92" s="983"/>
      <c r="BG92" s="983"/>
      <c r="BH92" s="983"/>
      <c r="BI92" s="983"/>
      <c r="BJ92" s="986"/>
      <c r="BK92" s="986"/>
      <c r="BL92" s="986"/>
      <c r="BM92" s="986"/>
      <c r="BN92" s="983"/>
      <c r="BO92" s="1158"/>
      <c r="BP92" s="983"/>
      <c r="BQ92" s="983"/>
      <c r="BR92" s="983"/>
      <c r="BS92" s="983"/>
      <c r="BT92" s="983"/>
      <c r="BU92" s="983"/>
      <c r="BV92" s="983"/>
    </row>
    <row r="93" spans="1:74" ht="13.5" customHeight="1">
      <c r="A93" s="1017"/>
      <c r="B93" s="15" t="s">
        <v>63</v>
      </c>
      <c r="C93" s="991"/>
      <c r="D93" s="989"/>
      <c r="E93" s="988"/>
      <c r="F93" s="989"/>
      <c r="G93" s="988"/>
      <c r="H93" s="989"/>
      <c r="I93" s="988"/>
      <c r="J93" s="989"/>
      <c r="K93" s="990"/>
      <c r="L93" s="990"/>
      <c r="M93" s="991"/>
      <c r="N93" s="989"/>
      <c r="O93" s="990"/>
      <c r="P93" s="989"/>
      <c r="Q93" s="990"/>
      <c r="R93" s="989"/>
      <c r="S93" s="990"/>
      <c r="T93" s="989"/>
      <c r="Z93" s="1001"/>
      <c r="AA93" s="984"/>
      <c r="AB93" s="984"/>
      <c r="AC93" s="984"/>
      <c r="AD93" s="984"/>
      <c r="AE93" s="984"/>
      <c r="AF93" s="984"/>
      <c r="AG93" s="984"/>
      <c r="AH93" s="984"/>
      <c r="AI93" s="984"/>
      <c r="AJ93" s="984"/>
      <c r="AK93" s="984"/>
      <c r="AL93" s="984"/>
      <c r="AM93" s="984"/>
      <c r="AN93" s="984"/>
      <c r="AO93" s="984"/>
      <c r="AP93" s="984"/>
      <c r="AQ93" s="984"/>
      <c r="AR93" s="984"/>
      <c r="AS93" s="984"/>
      <c r="AT93" s="984"/>
      <c r="AU93" s="984"/>
      <c r="AV93" s="984"/>
      <c r="AW93" s="984"/>
      <c r="AX93" s="984"/>
      <c r="AY93" s="984"/>
      <c r="AZ93" s="984"/>
      <c r="BA93" s="984"/>
      <c r="BB93" s="984"/>
      <c r="BC93" s="984"/>
      <c r="BD93" s="984"/>
      <c r="BE93" s="984"/>
      <c r="BF93" s="984"/>
      <c r="BG93" s="984"/>
      <c r="BH93" s="984"/>
      <c r="BI93" s="984"/>
      <c r="BJ93" s="987"/>
      <c r="BK93" s="987"/>
      <c r="BL93" s="987"/>
      <c r="BM93" s="987"/>
      <c r="BN93" s="984"/>
      <c r="BO93" s="1159"/>
      <c r="BP93" s="984"/>
      <c r="BQ93" s="984"/>
      <c r="BR93" s="984"/>
      <c r="BS93" s="984"/>
      <c r="BT93" s="984"/>
      <c r="BU93" s="984"/>
      <c r="BV93" s="984"/>
    </row>
    <row r="94" spans="1:74" ht="13.5" customHeight="1">
      <c r="A94" s="1000" t="s">
        <v>75</v>
      </c>
      <c r="B94" s="23" t="s">
        <v>53</v>
      </c>
      <c r="C94" s="996" t="str">
        <f>VLOOKUP($C77,'2026年度(1年前期)'!$B$5:$N$208,COLUMN('2026年度(1年前期)'!$I$5),0)&amp;""</f>
        <v/>
      </c>
      <c r="D94" s="997"/>
      <c r="E94" s="1002" t="str">
        <f>VLOOKUP($C77,'2026年度(2年前期)'!$B$5:$N$208,COLUMN('2026年度(2年前期)'!$I$5),0)&amp;""</f>
        <v/>
      </c>
      <c r="F94" s="997"/>
      <c r="G94" s="1002" t="str">
        <f>VLOOKUP($C77,'2026年度(3年前期)'!$B$5:$N$208,COLUMN('2026年度(3年前期)'!$I$5),0)&amp;""</f>
        <v/>
      </c>
      <c r="H94" s="997"/>
      <c r="I94" s="1002" t="str">
        <f>VLOOKUP($C77,'2026年度(4年前期)'!$B$5:$N$208,COLUMN('2026年度(4年前期)'!$I$5),0)&amp;""</f>
        <v/>
      </c>
      <c r="J94" s="997"/>
      <c r="K94" s="998" t="str">
        <f>VLOOKUP($C77,'2026年度(助産前期)'!$B$5:$N$208,COLUMN('2026年度(助産前期)'!$I$5),0)&amp;""</f>
        <v/>
      </c>
      <c r="L94" s="998"/>
      <c r="M94" s="996" t="str">
        <f>VLOOKUP($C77,'2026年度(M1前期)'!$B$5:$N$208,COLUMN('2026年度(M1前期)'!$I$5),0)&amp;""</f>
        <v/>
      </c>
      <c r="N94" s="997"/>
      <c r="O94" s="998" t="str">
        <f>VLOOKUP($C77,'2026年度(M2前期)'!$B$5:$N$208,COLUMN('2026年度(M2前期)'!$I$5),0)&amp;""</f>
        <v/>
      </c>
      <c r="P94" s="997"/>
      <c r="Q94" s="998" t="str">
        <f>VLOOKUP($C77,'2026年度(D1前期)'!$B$5:$N$208,COLUMN('2026年度(D1前期)'!$I$5),0)&amp;""</f>
        <v/>
      </c>
      <c r="R94" s="997"/>
      <c r="S94" s="998" t="str">
        <f>VLOOKUP($C77,'2026年度(D23前期)'!$B$5:$N$208,COLUMN('2026年度(D23前期)'!$I$5),0)&amp;""</f>
        <v/>
      </c>
      <c r="T94" s="997"/>
      <c r="Z94" s="1000" t="str">
        <f>A94</f>
        <v>４時限（15：10～16：40）</v>
      </c>
      <c r="AA94" s="982"/>
      <c r="AB94" s="982"/>
      <c r="AC94" s="982"/>
      <c r="AD94" s="982"/>
      <c r="AE94" s="982"/>
      <c r="AF94" s="982"/>
      <c r="AG94" s="982"/>
      <c r="AH94" s="982"/>
      <c r="AI94" s="982"/>
      <c r="AJ94" s="982"/>
      <c r="AK94" s="982"/>
      <c r="AL94" s="982"/>
      <c r="AM94" s="982"/>
      <c r="AN94" s="982"/>
      <c r="AO94" s="982"/>
      <c r="AP94" s="982"/>
      <c r="AQ94" s="982"/>
      <c r="AR94" s="982"/>
      <c r="AS94" s="982"/>
      <c r="AT94" s="982"/>
      <c r="AU94" s="982"/>
      <c r="AV94" s="982"/>
      <c r="AW94" s="982"/>
      <c r="AX94" s="982"/>
      <c r="AY94" s="982"/>
      <c r="AZ94" s="982"/>
      <c r="BA94" s="982"/>
      <c r="BB94" s="982"/>
      <c r="BC94" s="982"/>
      <c r="BD94" s="982"/>
      <c r="BE94" s="982"/>
      <c r="BF94" s="982"/>
      <c r="BG94" s="982"/>
      <c r="BH94" s="982"/>
      <c r="BI94" s="982"/>
      <c r="BJ94" s="985"/>
      <c r="BK94" s="985"/>
      <c r="BL94" s="985"/>
      <c r="BM94" s="985"/>
      <c r="BN94" s="982"/>
      <c r="BO94" s="1184"/>
      <c r="BP94" s="982"/>
      <c r="BQ94" s="982"/>
      <c r="BR94" s="982"/>
      <c r="BS94" s="982"/>
      <c r="BT94" s="982"/>
      <c r="BU94" s="982"/>
      <c r="BV94" s="982"/>
    </row>
    <row r="95" spans="1:74" ht="13.5" customHeight="1">
      <c r="A95" s="1000"/>
      <c r="B95" s="22" t="s">
        <v>58</v>
      </c>
      <c r="C95" s="992" t="str">
        <f>IFERROR(VLOOKUP(C94,科目・教員!$A$1:$B$355,2,0),"")</f>
        <v/>
      </c>
      <c r="D95" s="993"/>
      <c r="E95" s="994" t="str">
        <f>IFERROR(VLOOKUP(E94,科目・教員!$A$1:$B$355,2,0),"")</f>
        <v/>
      </c>
      <c r="F95" s="993"/>
      <c r="G95" s="994" t="str">
        <f>IFERROR(VLOOKUP(G94,科目・教員!$A$1:$B$355,2,0),"")</f>
        <v/>
      </c>
      <c r="H95" s="993"/>
      <c r="I95" s="994" t="str">
        <f>IFERROR(VLOOKUP(I94,科目・教員!$A$1:$B$355,2,0),"")</f>
        <v/>
      </c>
      <c r="J95" s="993"/>
      <c r="K95" s="995" t="str">
        <f>IFERROR(VLOOKUP(K94,科目・教員!$A$1:$B$355,2,0),"")</f>
        <v/>
      </c>
      <c r="L95" s="995"/>
      <c r="M95" s="992" t="str">
        <f>IFERROR(VLOOKUP(M94,科目・教員!$A$1:$B$355,2,0),"")</f>
        <v/>
      </c>
      <c r="N95" s="993"/>
      <c r="O95" s="995" t="str">
        <f>IFERROR(VLOOKUP(O94,科目・教員!$A$1:$B$355,2,0),"")</f>
        <v/>
      </c>
      <c r="P95" s="993"/>
      <c r="Q95" s="995" t="str">
        <f>IFERROR(VLOOKUP(Q94,科目・教員!$A$1:$B$355,2,0),"")</f>
        <v/>
      </c>
      <c r="R95" s="993"/>
      <c r="S95" s="995" t="str">
        <f>IFERROR(VLOOKUP(S94,科目・教員!$A$1:$B$355,2,0),"")</f>
        <v/>
      </c>
      <c r="T95" s="993"/>
      <c r="Z95" s="1000"/>
      <c r="AA95" s="983"/>
      <c r="AB95" s="983"/>
      <c r="AC95" s="983"/>
      <c r="AD95" s="983"/>
      <c r="AE95" s="983"/>
      <c r="AF95" s="983"/>
      <c r="AG95" s="983"/>
      <c r="AH95" s="983"/>
      <c r="AI95" s="983"/>
      <c r="AJ95" s="983"/>
      <c r="AK95" s="983"/>
      <c r="AL95" s="983"/>
      <c r="AM95" s="983"/>
      <c r="AN95" s="983"/>
      <c r="AO95" s="983"/>
      <c r="AP95" s="983"/>
      <c r="AQ95" s="983"/>
      <c r="AR95" s="983"/>
      <c r="AS95" s="983"/>
      <c r="AT95" s="983"/>
      <c r="AU95" s="983"/>
      <c r="AV95" s="983"/>
      <c r="AW95" s="983"/>
      <c r="AX95" s="983"/>
      <c r="AY95" s="983"/>
      <c r="AZ95" s="983"/>
      <c r="BA95" s="983"/>
      <c r="BB95" s="983"/>
      <c r="BC95" s="983"/>
      <c r="BD95" s="983"/>
      <c r="BE95" s="983"/>
      <c r="BF95" s="983"/>
      <c r="BG95" s="983"/>
      <c r="BH95" s="983"/>
      <c r="BI95" s="983"/>
      <c r="BJ95" s="986"/>
      <c r="BK95" s="986"/>
      <c r="BL95" s="986"/>
      <c r="BM95" s="986"/>
      <c r="BN95" s="983"/>
      <c r="BO95" s="1158"/>
      <c r="BP95" s="983"/>
      <c r="BQ95" s="983"/>
      <c r="BR95" s="983"/>
      <c r="BS95" s="983"/>
      <c r="BT95" s="983"/>
      <c r="BU95" s="983"/>
      <c r="BV95" s="983"/>
    </row>
    <row r="96" spans="1:74" ht="13.5" customHeight="1">
      <c r="A96" s="1000"/>
      <c r="B96" s="22" t="s">
        <v>69</v>
      </c>
      <c r="C96" s="992" t="str">
        <f>VLOOKUP($C77,'2026年度(1年前期)'!$B$5:$N$208,COLUMN('2026年度(1年前期)'!$I$5)+1,0)&amp;""</f>
        <v/>
      </c>
      <c r="D96" s="993"/>
      <c r="E96" s="994" t="str">
        <f>VLOOKUP($C77,'2026年度(2年前期)'!$B$5:$N$208,COLUMN('2026年度(2年前期)'!$I$5)+1,0)&amp;""</f>
        <v/>
      </c>
      <c r="F96" s="993"/>
      <c r="G96" s="994" t="str">
        <f>VLOOKUP($C77,'2026年度(3年前期)'!$B$5:$N$208,COLUMN('2026年度(3年前期)'!$I$5)+1,0)&amp;""</f>
        <v/>
      </c>
      <c r="H96" s="993"/>
      <c r="I96" s="994" t="str">
        <f>VLOOKUP($C77,'2026年度(4年前期)'!$B$5:$N$208,COLUMN('2026年度(4年前期)'!$I$5)+1,0)&amp;""</f>
        <v/>
      </c>
      <c r="J96" s="993"/>
      <c r="K96" s="995" t="str">
        <f>VLOOKUP($C77,'2026年度(助産前期)'!$B$5:$N$208,COLUMN('2026年度(助産前期)'!$I$5)+1,0)&amp;""</f>
        <v/>
      </c>
      <c r="L96" s="995"/>
      <c r="M96" s="992" t="str">
        <f>VLOOKUP($C77,'2026年度(M1前期)'!$B$5:$N$208,COLUMN('2026年度(M1前期)'!$I$5)+1,0)&amp;""</f>
        <v/>
      </c>
      <c r="N96" s="993"/>
      <c r="O96" s="995" t="str">
        <f>VLOOKUP($C77,'2026年度(M2前期)'!$B$5:$N$208,COLUMN('2026年度(M2前期)'!$I$5)+1,0)&amp;""</f>
        <v/>
      </c>
      <c r="P96" s="993"/>
      <c r="Q96" s="995" t="str">
        <f>VLOOKUP($C77,'2026年度(D1前期)'!$B$5:$N$208,COLUMN('2026年度(D1前期)'!$I$5)+1,0)&amp;""</f>
        <v/>
      </c>
      <c r="R96" s="993"/>
      <c r="S96" s="995" t="str">
        <f>VLOOKUP($C77,'2026年度(D23前期)'!$B$5:$N$208,COLUMN('2026年度(D23前期)'!$I$5)+1,0)&amp;""</f>
        <v/>
      </c>
      <c r="T96" s="993"/>
      <c r="Z96" s="1000"/>
      <c r="AA96" s="983"/>
      <c r="AB96" s="983"/>
      <c r="AC96" s="983"/>
      <c r="AD96" s="983"/>
      <c r="AE96" s="983"/>
      <c r="AF96" s="983"/>
      <c r="AG96" s="983"/>
      <c r="AH96" s="983"/>
      <c r="AI96" s="983"/>
      <c r="AJ96" s="983"/>
      <c r="AK96" s="983"/>
      <c r="AL96" s="983"/>
      <c r="AM96" s="983"/>
      <c r="AN96" s="983"/>
      <c r="AO96" s="983"/>
      <c r="AP96" s="983"/>
      <c r="AQ96" s="983"/>
      <c r="AR96" s="983"/>
      <c r="AS96" s="983"/>
      <c r="AT96" s="983"/>
      <c r="AU96" s="983"/>
      <c r="AV96" s="983"/>
      <c r="AW96" s="983"/>
      <c r="AX96" s="983"/>
      <c r="AY96" s="983"/>
      <c r="AZ96" s="983"/>
      <c r="BA96" s="983"/>
      <c r="BB96" s="983"/>
      <c r="BC96" s="983"/>
      <c r="BD96" s="983"/>
      <c r="BE96" s="983"/>
      <c r="BF96" s="983"/>
      <c r="BG96" s="983"/>
      <c r="BH96" s="983"/>
      <c r="BI96" s="983"/>
      <c r="BJ96" s="986"/>
      <c r="BK96" s="986"/>
      <c r="BL96" s="986"/>
      <c r="BM96" s="986"/>
      <c r="BN96" s="983"/>
      <c r="BO96" s="1158"/>
      <c r="BP96" s="983"/>
      <c r="BQ96" s="983"/>
      <c r="BR96" s="983"/>
      <c r="BS96" s="983"/>
      <c r="BT96" s="983"/>
      <c r="BU96" s="983"/>
      <c r="BV96" s="983"/>
    </row>
    <row r="97" spans="1:74" ht="13.5" customHeight="1">
      <c r="A97" s="1001"/>
      <c r="B97" s="24" t="s">
        <v>63</v>
      </c>
      <c r="C97" s="991"/>
      <c r="D97" s="989"/>
      <c r="E97" s="988"/>
      <c r="F97" s="989"/>
      <c r="G97" s="988"/>
      <c r="H97" s="989"/>
      <c r="I97" s="988"/>
      <c r="J97" s="989"/>
      <c r="K97" s="990"/>
      <c r="L97" s="990"/>
      <c r="M97" s="991"/>
      <c r="N97" s="989"/>
      <c r="O97" s="990"/>
      <c r="P97" s="989"/>
      <c r="Q97" s="990"/>
      <c r="R97" s="989"/>
      <c r="S97" s="990"/>
      <c r="T97" s="989"/>
      <c r="Z97" s="1001"/>
      <c r="AA97" s="984"/>
      <c r="AB97" s="984"/>
      <c r="AC97" s="984"/>
      <c r="AD97" s="984"/>
      <c r="AE97" s="984"/>
      <c r="AF97" s="984"/>
      <c r="AG97" s="984"/>
      <c r="AH97" s="984"/>
      <c r="AI97" s="984"/>
      <c r="AJ97" s="984"/>
      <c r="AK97" s="984"/>
      <c r="AL97" s="984"/>
      <c r="AM97" s="984"/>
      <c r="AN97" s="984"/>
      <c r="AO97" s="984"/>
      <c r="AP97" s="984"/>
      <c r="AQ97" s="984"/>
      <c r="AR97" s="984"/>
      <c r="AS97" s="984"/>
      <c r="AT97" s="984"/>
      <c r="AU97" s="984"/>
      <c r="AV97" s="984"/>
      <c r="AW97" s="984"/>
      <c r="AX97" s="984"/>
      <c r="AY97" s="984"/>
      <c r="AZ97" s="984"/>
      <c r="BA97" s="984"/>
      <c r="BB97" s="984"/>
      <c r="BC97" s="984"/>
      <c r="BD97" s="984"/>
      <c r="BE97" s="984"/>
      <c r="BF97" s="984"/>
      <c r="BG97" s="984"/>
      <c r="BH97" s="984"/>
      <c r="BI97" s="984"/>
      <c r="BJ97" s="987"/>
      <c r="BK97" s="987"/>
      <c r="BL97" s="987"/>
      <c r="BM97" s="987"/>
      <c r="BN97" s="984"/>
      <c r="BO97" s="1159"/>
      <c r="BP97" s="984"/>
      <c r="BQ97" s="984"/>
      <c r="BR97" s="984"/>
      <c r="BS97" s="984"/>
      <c r="BT97" s="984"/>
      <c r="BU97" s="984"/>
      <c r="BV97" s="984"/>
    </row>
    <row r="98" spans="1:74" ht="13.5" customHeight="1">
      <c r="A98" s="1000" t="s">
        <v>78</v>
      </c>
      <c r="B98" s="14" t="s">
        <v>53</v>
      </c>
      <c r="C98" s="996" t="str">
        <f>VLOOKUP($C77,'2026年度(1年前期)'!$B$5:$N$208,COLUMN('2026年度(1年前期)'!$K$5),0)&amp;""</f>
        <v/>
      </c>
      <c r="D98" s="997"/>
      <c r="E98" s="1002" t="str">
        <f>VLOOKUP($C77,'2026年度(2年前期)'!$B$5:$N$208,COLUMN('2026年度(2年前期)'!$K$5),0)&amp;""</f>
        <v/>
      </c>
      <c r="F98" s="997"/>
      <c r="G98" s="1002" t="str">
        <f>VLOOKUP($C77,'2026年度(3年前期)'!$B$5:$N$208,COLUMN('2026年度(3年前期)'!$K$5),0)&amp;""</f>
        <v/>
      </c>
      <c r="H98" s="997"/>
      <c r="I98" s="1002" t="str">
        <f>VLOOKUP($C77,'2026年度(4年前期)'!$B$5:$N$208,COLUMN('2026年度(4年前期)'!$K$5),0)&amp;""</f>
        <v/>
      </c>
      <c r="J98" s="997"/>
      <c r="K98" s="998" t="str">
        <f>VLOOKUP($C77,'2026年度(助産前期)'!$B$5:$N$208,COLUMN('2026年度(助産前期)'!$K$5),0)&amp;""</f>
        <v/>
      </c>
      <c r="L98" s="998"/>
      <c r="M98" s="996" t="str">
        <f>VLOOKUP($C77,'2026年度(M1前期)'!$B$5:$N$208,COLUMN('2026年度(M1前期)'!$K$5),0)&amp;""</f>
        <v/>
      </c>
      <c r="N98" s="997"/>
      <c r="O98" s="998" t="str">
        <f>VLOOKUP($C77,'2026年度(M2前期)'!$B$5:$N$208,COLUMN('2026年度(M2前期)'!$K$5),0)&amp;""</f>
        <v/>
      </c>
      <c r="P98" s="997"/>
      <c r="Q98" s="998" t="str">
        <f>VLOOKUP($C77,'2026年度(D1前期)'!$B$5:$N$208,COLUMN('2026年度(D1前期)'!$K$5),0)&amp;""</f>
        <v/>
      </c>
      <c r="R98" s="997"/>
      <c r="S98" s="998" t="str">
        <f>VLOOKUP($C77,'2026年度(D23前期)'!$B$5:$N$208,COLUMN('2026年度(D23前期)'!$K$5),0)&amp;""</f>
        <v/>
      </c>
      <c r="T98" s="997"/>
      <c r="Z98" s="999" t="str">
        <f>A98</f>
        <v>５時限（16：50～18：20）</v>
      </c>
      <c r="AA98" s="982"/>
      <c r="AB98" s="982"/>
      <c r="AC98" s="982"/>
      <c r="AD98" s="982"/>
      <c r="AE98" s="982"/>
      <c r="AF98" s="982"/>
      <c r="AG98" s="982"/>
      <c r="AH98" s="982"/>
      <c r="AI98" s="982"/>
      <c r="AJ98" s="982"/>
      <c r="AK98" s="982"/>
      <c r="AL98" s="982"/>
      <c r="AM98" s="982"/>
      <c r="AN98" s="982"/>
      <c r="AO98" s="982"/>
      <c r="AP98" s="982"/>
      <c r="AQ98" s="982"/>
      <c r="AR98" s="982"/>
      <c r="AS98" s="982"/>
      <c r="AT98" s="982"/>
      <c r="AU98" s="982"/>
      <c r="AV98" s="982"/>
      <c r="AW98" s="982"/>
      <c r="AX98" s="982"/>
      <c r="AY98" s="982"/>
      <c r="AZ98" s="982"/>
      <c r="BA98" s="982"/>
      <c r="BB98" s="982"/>
      <c r="BC98" s="982"/>
      <c r="BD98" s="982"/>
      <c r="BE98" s="982"/>
      <c r="BF98" s="982"/>
      <c r="BG98" s="982"/>
      <c r="BH98" s="982"/>
      <c r="BI98" s="982"/>
      <c r="BJ98" s="985"/>
      <c r="BK98" s="985"/>
      <c r="BL98" s="985"/>
      <c r="BM98" s="985"/>
      <c r="BN98" s="982"/>
      <c r="BO98" s="1184"/>
      <c r="BP98" s="982"/>
      <c r="BQ98" s="982"/>
      <c r="BR98" s="982"/>
      <c r="BS98" s="982"/>
      <c r="BT98" s="982"/>
      <c r="BU98" s="982"/>
      <c r="BV98" s="982"/>
    </row>
    <row r="99" spans="1:74" ht="13.5" customHeight="1">
      <c r="A99" s="1000"/>
      <c r="B99" s="14" t="s">
        <v>58</v>
      </c>
      <c r="C99" s="992" t="str">
        <f>IFERROR(VLOOKUP(C98,科目・教員!$A$1:$B$355,2,0),"")</f>
        <v/>
      </c>
      <c r="D99" s="993"/>
      <c r="E99" s="994" t="str">
        <f>IFERROR(VLOOKUP(E98,科目・教員!$A$1:$B$355,2,0),"")</f>
        <v/>
      </c>
      <c r="F99" s="993"/>
      <c r="G99" s="994" t="str">
        <f>IFERROR(VLOOKUP(G98,科目・教員!$A$1:$B$355,2,0),"")</f>
        <v/>
      </c>
      <c r="H99" s="993"/>
      <c r="I99" s="994" t="str">
        <f>IFERROR(VLOOKUP(I98,科目・教員!$A$1:$B$355,2,0),"")</f>
        <v/>
      </c>
      <c r="J99" s="993"/>
      <c r="K99" s="995" t="str">
        <f>IFERROR(VLOOKUP(K98,科目・教員!$A$1:$B$355,2,0),"")</f>
        <v/>
      </c>
      <c r="L99" s="995"/>
      <c r="M99" s="992" t="str">
        <f>IFERROR(VLOOKUP(M98,科目・教員!$A$1:$B$355,2,0),"")</f>
        <v/>
      </c>
      <c r="N99" s="993"/>
      <c r="O99" s="995" t="str">
        <f>IFERROR(VLOOKUP(O98,科目・教員!$A$1:$B$355,2,0),"")</f>
        <v/>
      </c>
      <c r="P99" s="993"/>
      <c r="Q99" s="995" t="str">
        <f>IFERROR(VLOOKUP(Q98,科目・教員!$A$1:$B$355,2,0),"")</f>
        <v/>
      </c>
      <c r="R99" s="993"/>
      <c r="S99" s="995" t="str">
        <f>IFERROR(VLOOKUP(S98,科目・教員!$A$1:$B$355,2,0),"")</f>
        <v/>
      </c>
      <c r="T99" s="993"/>
      <c r="Z99" s="1000"/>
      <c r="AA99" s="983"/>
      <c r="AB99" s="983"/>
      <c r="AC99" s="983"/>
      <c r="AD99" s="983"/>
      <c r="AE99" s="983"/>
      <c r="AF99" s="983"/>
      <c r="AG99" s="983"/>
      <c r="AH99" s="983"/>
      <c r="AI99" s="983"/>
      <c r="AJ99" s="983"/>
      <c r="AK99" s="983"/>
      <c r="AL99" s="983"/>
      <c r="AM99" s="983"/>
      <c r="AN99" s="983"/>
      <c r="AO99" s="983"/>
      <c r="AP99" s="983"/>
      <c r="AQ99" s="983"/>
      <c r="AR99" s="983"/>
      <c r="AS99" s="983"/>
      <c r="AT99" s="983"/>
      <c r="AU99" s="983"/>
      <c r="AV99" s="983"/>
      <c r="AW99" s="983"/>
      <c r="AX99" s="983"/>
      <c r="AY99" s="983"/>
      <c r="AZ99" s="983"/>
      <c r="BA99" s="983"/>
      <c r="BB99" s="983"/>
      <c r="BC99" s="983"/>
      <c r="BD99" s="983"/>
      <c r="BE99" s="983"/>
      <c r="BF99" s="983"/>
      <c r="BG99" s="983"/>
      <c r="BH99" s="983"/>
      <c r="BI99" s="983"/>
      <c r="BJ99" s="986"/>
      <c r="BK99" s="986"/>
      <c r="BL99" s="986"/>
      <c r="BM99" s="986"/>
      <c r="BN99" s="983"/>
      <c r="BO99" s="1158"/>
      <c r="BP99" s="983"/>
      <c r="BQ99" s="983"/>
      <c r="BR99" s="983"/>
      <c r="BS99" s="983"/>
      <c r="BT99" s="983"/>
      <c r="BU99" s="983"/>
      <c r="BV99" s="983"/>
    </row>
    <row r="100" spans="1:74" ht="13.5" customHeight="1">
      <c r="A100" s="1000"/>
      <c r="B100" s="14" t="s">
        <v>69</v>
      </c>
      <c r="C100" s="992" t="str">
        <f>VLOOKUP($C77,'2026年度(1年前期)'!$B$5:$N$208,COLUMN('2026年度(1年前期)'!$K$5)+1,0)&amp;""</f>
        <v/>
      </c>
      <c r="D100" s="993"/>
      <c r="E100" s="994" t="str">
        <f>VLOOKUP($C77,'2026年度(2年前期)'!$B$5:$N$208,COLUMN('2026年度(2年前期)'!$K$5)+1,0)&amp;""</f>
        <v/>
      </c>
      <c r="F100" s="993"/>
      <c r="G100" s="994" t="str">
        <f>VLOOKUP($C77,'2026年度(3年前期)'!$B$5:$N$208,COLUMN('2026年度(3年前期)'!$K$5)+1,0)&amp;""</f>
        <v/>
      </c>
      <c r="H100" s="993"/>
      <c r="I100" s="994" t="str">
        <f>VLOOKUP($C77,'2026年度(4年前期)'!$B$5:$N$208,COLUMN('2026年度(4年前期)'!$K$5)+1,0)&amp;""</f>
        <v/>
      </c>
      <c r="J100" s="993"/>
      <c r="K100" s="995" t="str">
        <f>VLOOKUP($C77,'2026年度(助産前期)'!$B$5:$N$208,COLUMN('2026年度(助産前期)'!$K$5)+1,0)&amp;""</f>
        <v/>
      </c>
      <c r="L100" s="995"/>
      <c r="M100" s="992" t="str">
        <f>VLOOKUP($C77,'2026年度(M1前期)'!$B$5:$N$208,COLUMN('2026年度(M1前期)'!$K$5)+1,0)&amp;""</f>
        <v/>
      </c>
      <c r="N100" s="993"/>
      <c r="O100" s="995" t="str">
        <f>VLOOKUP($C77,'2026年度(M2前期)'!$B$5:$N$208,COLUMN('2026年度(M2前期)'!$K$5)+1,0)&amp;""</f>
        <v/>
      </c>
      <c r="P100" s="993"/>
      <c r="Q100" s="995" t="str">
        <f>VLOOKUP($C77,'2026年度(D1前期)'!$B$5:$N$208,COLUMN('2026年度(D1前期)'!$K$5)+1,0)&amp;""</f>
        <v/>
      </c>
      <c r="R100" s="993"/>
      <c r="S100" s="995" t="str">
        <f>VLOOKUP($C77,'2026年度(D23前期)'!$B$5:$N$208,COLUMN('2026年度(D23前期)'!$K$5)+1,0)&amp;""</f>
        <v/>
      </c>
      <c r="T100" s="993"/>
      <c r="Z100" s="1000"/>
      <c r="AA100" s="983"/>
      <c r="AB100" s="983"/>
      <c r="AC100" s="983"/>
      <c r="AD100" s="983"/>
      <c r="AE100" s="983"/>
      <c r="AF100" s="983"/>
      <c r="AG100" s="983"/>
      <c r="AH100" s="983"/>
      <c r="AI100" s="983"/>
      <c r="AJ100" s="983"/>
      <c r="AK100" s="983"/>
      <c r="AL100" s="983"/>
      <c r="AM100" s="983"/>
      <c r="AN100" s="983"/>
      <c r="AO100" s="983"/>
      <c r="AP100" s="983"/>
      <c r="AQ100" s="983"/>
      <c r="AR100" s="983"/>
      <c r="AS100" s="983"/>
      <c r="AT100" s="983"/>
      <c r="AU100" s="983"/>
      <c r="AV100" s="983"/>
      <c r="AW100" s="983"/>
      <c r="AX100" s="983"/>
      <c r="AY100" s="983"/>
      <c r="AZ100" s="983"/>
      <c r="BA100" s="983"/>
      <c r="BB100" s="983"/>
      <c r="BC100" s="983"/>
      <c r="BD100" s="983"/>
      <c r="BE100" s="983"/>
      <c r="BF100" s="983"/>
      <c r="BG100" s="983"/>
      <c r="BH100" s="983"/>
      <c r="BI100" s="983"/>
      <c r="BJ100" s="986"/>
      <c r="BK100" s="986"/>
      <c r="BL100" s="986"/>
      <c r="BM100" s="986"/>
      <c r="BN100" s="983"/>
      <c r="BO100" s="1158"/>
      <c r="BP100" s="983"/>
      <c r="BQ100" s="983"/>
      <c r="BR100" s="983"/>
      <c r="BS100" s="983"/>
      <c r="BT100" s="983"/>
      <c r="BU100" s="983"/>
      <c r="BV100" s="983"/>
    </row>
    <row r="101" spans="1:74" ht="13.5" customHeight="1">
      <c r="A101" s="1001"/>
      <c r="B101" s="15" t="s">
        <v>63</v>
      </c>
      <c r="C101" s="991"/>
      <c r="D101" s="989"/>
      <c r="E101" s="988"/>
      <c r="F101" s="989"/>
      <c r="G101" s="988"/>
      <c r="H101" s="989"/>
      <c r="I101" s="988"/>
      <c r="J101" s="989"/>
      <c r="K101" s="990"/>
      <c r="L101" s="990"/>
      <c r="M101" s="991"/>
      <c r="N101" s="989"/>
      <c r="O101" s="990"/>
      <c r="P101" s="989"/>
      <c r="Q101" s="990"/>
      <c r="R101" s="989"/>
      <c r="S101" s="990"/>
      <c r="T101" s="989"/>
      <c r="V101" s="19"/>
      <c r="W101" s="19"/>
      <c r="X101" s="19"/>
      <c r="Y101" s="19"/>
      <c r="Z101" s="1001"/>
      <c r="AA101" s="984"/>
      <c r="AB101" s="984"/>
      <c r="AC101" s="984"/>
      <c r="AD101" s="984"/>
      <c r="AE101" s="984"/>
      <c r="AF101" s="984"/>
      <c r="AG101" s="984"/>
      <c r="AH101" s="984"/>
      <c r="AI101" s="984"/>
      <c r="AJ101" s="984"/>
      <c r="AK101" s="984"/>
      <c r="AL101" s="984"/>
      <c r="AM101" s="984"/>
      <c r="AN101" s="984"/>
      <c r="AO101" s="984"/>
      <c r="AP101" s="984"/>
      <c r="AQ101" s="984"/>
      <c r="AR101" s="984"/>
      <c r="AS101" s="984"/>
      <c r="AT101" s="984"/>
      <c r="AU101" s="984"/>
      <c r="AV101" s="984"/>
      <c r="AW101" s="984"/>
      <c r="AX101" s="984"/>
      <c r="AY101" s="984"/>
      <c r="AZ101" s="984"/>
      <c r="BA101" s="984"/>
      <c r="BB101" s="984"/>
      <c r="BC101" s="984"/>
      <c r="BD101" s="984"/>
      <c r="BE101" s="984"/>
      <c r="BF101" s="984"/>
      <c r="BG101" s="984"/>
      <c r="BH101" s="984"/>
      <c r="BI101" s="984"/>
      <c r="BJ101" s="987"/>
      <c r="BK101" s="987"/>
      <c r="BL101" s="987"/>
      <c r="BM101" s="987"/>
      <c r="BN101" s="984"/>
      <c r="BO101" s="1159"/>
      <c r="BP101" s="984"/>
      <c r="BQ101" s="984"/>
      <c r="BR101" s="984"/>
      <c r="BS101" s="984"/>
      <c r="BT101" s="984"/>
      <c r="BU101" s="984"/>
      <c r="BV101" s="984"/>
    </row>
    <row r="102" spans="1:74" ht="18">
      <c r="A102" s="20"/>
      <c r="B102" s="21"/>
      <c r="C102" s="1050">
        <f>C77+1</f>
        <v>46147</v>
      </c>
      <c r="D102" s="1050"/>
      <c r="E102" s="1050"/>
      <c r="F102" s="1050"/>
      <c r="G102" s="1050"/>
      <c r="H102" s="1050"/>
      <c r="I102" s="1050"/>
      <c r="J102" s="1050"/>
      <c r="K102" s="1050"/>
      <c r="L102" s="1050"/>
      <c r="M102" s="1050"/>
      <c r="N102" s="1050"/>
      <c r="O102" s="1050"/>
      <c r="P102" s="1050"/>
      <c r="Q102" s="1050"/>
      <c r="R102" s="1050"/>
      <c r="S102" s="1050"/>
      <c r="T102" s="1050"/>
      <c r="U102" s="1133">
        <f>C102</f>
        <v>46147</v>
      </c>
      <c r="V102" s="1134"/>
      <c r="W102" s="1134"/>
      <c r="X102" s="1134"/>
      <c r="Y102" s="1134"/>
      <c r="Z102" s="1135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1000" t="s">
        <v>52</v>
      </c>
      <c r="B103" s="11" t="s">
        <v>53</v>
      </c>
      <c r="C103" s="1011" t="str">
        <f>VLOOKUP($C102,'2026年度(1年前期)'!$B$5:$N$208,COLUMN('2026年度(1年前期)'!$C$5),0)&amp;""</f>
        <v/>
      </c>
      <c r="D103" s="1012"/>
      <c r="E103" s="1018" t="str">
        <f>VLOOKUP($C102,'2026年度(2年前期)'!$B$5:$N$208,COLUMN('2026年度(2年前期)'!$C$5),0)&amp;""</f>
        <v/>
      </c>
      <c r="F103" s="1012"/>
      <c r="G103" s="1018" t="str">
        <f>VLOOKUP($C102,'2026年度(3年前期)'!$B$5:$N$208,COLUMN('2026年度(3年前期)'!$C$5),0)&amp;""</f>
        <v/>
      </c>
      <c r="H103" s="1012"/>
      <c r="I103" s="1018" t="str">
        <f>VLOOKUP($C102,'2026年度(4年前期)'!$B$5:$N$208,COLUMN('2026年度(4年前期)'!$C$5),0)&amp;""</f>
        <v/>
      </c>
      <c r="J103" s="1012"/>
      <c r="K103" s="997" t="str">
        <f>VLOOKUP($C102,'2026年度(助産前期)'!$B$5:$N$208,COLUMN('2026年度(助産前期)'!$C$5),0)&amp;""</f>
        <v/>
      </c>
      <c r="L103" s="1029"/>
      <c r="M103" s="1036" t="str">
        <f>VLOOKUP($C102,'2026年度(M1前期)'!$B$5:$N$208,COLUMN('2026年度(M1前期)'!$C$5),0)&amp;""</f>
        <v/>
      </c>
      <c r="N103" s="1029"/>
      <c r="O103" s="1018" t="str">
        <f>VLOOKUP($C102,'2026年度(M2前期)'!$B$5:$N$208,COLUMN('2026年度(M2前期)'!$C$5),0)&amp;""</f>
        <v/>
      </c>
      <c r="P103" s="1012"/>
      <c r="Q103" s="1018" t="str">
        <f>VLOOKUP($C102,'2026年度(D1前期)'!$B$5:$N$208,COLUMN('2026年度(D1前期)'!$C$5),0)&amp;""</f>
        <v/>
      </c>
      <c r="R103" s="1012"/>
      <c r="S103" s="997" t="str">
        <f>VLOOKUP($C102,'2026年度(D23前期)'!$B$5:$N$208,COLUMN('2026年度(D23前期)'!$C$5),0)&amp;""</f>
        <v/>
      </c>
      <c r="T103" s="1012"/>
      <c r="U103" s="33"/>
      <c r="Z103" s="999" t="str">
        <f>A103</f>
        <v xml:space="preserve">１時限（09：20～10：50） </v>
      </c>
      <c r="AA103" s="982"/>
      <c r="AB103" s="982"/>
      <c r="AC103" s="982"/>
      <c r="AD103" s="982"/>
      <c r="AE103" s="982"/>
      <c r="AF103" s="982"/>
      <c r="AG103" s="982"/>
      <c r="AH103" s="982"/>
      <c r="AI103" s="982"/>
      <c r="AJ103" s="982"/>
      <c r="AK103" s="982"/>
      <c r="AL103" s="982"/>
      <c r="AM103" s="982"/>
      <c r="AN103" s="985"/>
      <c r="AO103" s="982"/>
      <c r="AP103" s="982"/>
      <c r="AQ103" s="982"/>
      <c r="AR103" s="982"/>
      <c r="AS103" s="982"/>
      <c r="AT103" s="982"/>
      <c r="AU103" s="982"/>
      <c r="AV103" s="982"/>
      <c r="AW103" s="982"/>
      <c r="AX103" s="982"/>
      <c r="AY103" s="982"/>
      <c r="AZ103" s="982"/>
      <c r="BA103" s="982"/>
      <c r="BB103" s="982"/>
      <c r="BC103" s="982"/>
      <c r="BD103" s="982"/>
      <c r="BE103" s="982"/>
      <c r="BF103" s="982"/>
      <c r="BG103" s="982"/>
      <c r="BH103" s="982"/>
      <c r="BI103" s="982"/>
      <c r="BJ103" s="985"/>
      <c r="BK103" s="985"/>
      <c r="BL103" s="985"/>
      <c r="BM103" s="985"/>
      <c r="BN103" s="982"/>
      <c r="BO103" s="982"/>
      <c r="BP103" s="982"/>
      <c r="BQ103" s="982"/>
      <c r="BR103" s="982"/>
      <c r="BS103" s="982"/>
      <c r="BT103" s="982"/>
      <c r="BU103" s="982"/>
      <c r="BV103" s="982"/>
    </row>
    <row r="104" spans="1:74" ht="13.5" customHeight="1">
      <c r="A104" s="1000"/>
      <c r="B104" s="14" t="s">
        <v>58</v>
      </c>
      <c r="C104" s="1014" t="str">
        <f>IFERROR(VLOOKUP(C103,科目・教員!$A$1:$B$355,2,0),"")</f>
        <v/>
      </c>
      <c r="D104" s="1013"/>
      <c r="E104" s="1025" t="str">
        <f>IFERROR(VLOOKUP(E103,科目・教員!$A$1:$B$355,2,0),"")</f>
        <v/>
      </c>
      <c r="F104" s="1013"/>
      <c r="G104" s="1025" t="str">
        <f>IFERROR(VLOOKUP(G103,科目・教員!$A$1:$B$355,2,0),"")</f>
        <v/>
      </c>
      <c r="H104" s="1013"/>
      <c r="I104" s="1025" t="str">
        <f>IFERROR(VLOOKUP(I103,科目・教員!$A$1:$B$355,2,0),"")</f>
        <v/>
      </c>
      <c r="J104" s="1013"/>
      <c r="K104" s="993" t="str">
        <f>IFERROR(VLOOKUP(K103,科目・教員!$A$1:$B$355,2,0),"")</f>
        <v/>
      </c>
      <c r="L104" s="1026"/>
      <c r="M104" s="1032" t="str">
        <f>IFERROR(VLOOKUP(M103,科目・教員!$A$1:$B$355,2,0),"")</f>
        <v/>
      </c>
      <c r="N104" s="1013"/>
      <c r="O104" s="1025" t="str">
        <f>IFERROR(VLOOKUP(O103,科目・教員!$A$1:$B$355,2,0),"")</f>
        <v/>
      </c>
      <c r="P104" s="1013"/>
      <c r="Q104" s="1025" t="str">
        <f>IFERROR(VLOOKUP(Q103,科目・教員!$A$1:$B$355,2,0),"")</f>
        <v/>
      </c>
      <c r="R104" s="1013"/>
      <c r="S104" s="993" t="str">
        <f>IFERROR(VLOOKUP(S103,科目・教員!$A$1:$B$355,2,0),"")</f>
        <v/>
      </c>
      <c r="T104" s="1013"/>
      <c r="U104" s="33"/>
      <c r="Z104" s="1000"/>
      <c r="AA104" s="983"/>
      <c r="AB104" s="983"/>
      <c r="AC104" s="983"/>
      <c r="AD104" s="983"/>
      <c r="AE104" s="983"/>
      <c r="AF104" s="983"/>
      <c r="AG104" s="983"/>
      <c r="AH104" s="983"/>
      <c r="AI104" s="983"/>
      <c r="AJ104" s="983"/>
      <c r="AK104" s="983"/>
      <c r="AL104" s="983"/>
      <c r="AM104" s="983"/>
      <c r="AN104" s="986"/>
      <c r="AO104" s="983"/>
      <c r="AP104" s="983"/>
      <c r="AQ104" s="983"/>
      <c r="AR104" s="983"/>
      <c r="AS104" s="983"/>
      <c r="AT104" s="983"/>
      <c r="AU104" s="983"/>
      <c r="AV104" s="983"/>
      <c r="AW104" s="983"/>
      <c r="AX104" s="983"/>
      <c r="AY104" s="983"/>
      <c r="AZ104" s="983"/>
      <c r="BA104" s="983"/>
      <c r="BB104" s="983"/>
      <c r="BC104" s="983"/>
      <c r="BD104" s="983"/>
      <c r="BE104" s="983"/>
      <c r="BF104" s="983"/>
      <c r="BG104" s="983"/>
      <c r="BH104" s="983"/>
      <c r="BI104" s="983"/>
      <c r="BJ104" s="986"/>
      <c r="BK104" s="986"/>
      <c r="BL104" s="986"/>
      <c r="BM104" s="986"/>
      <c r="BN104" s="983"/>
      <c r="BO104" s="983"/>
      <c r="BP104" s="983"/>
      <c r="BQ104" s="983"/>
      <c r="BR104" s="983"/>
      <c r="BS104" s="983"/>
      <c r="BT104" s="983"/>
      <c r="BU104" s="983"/>
      <c r="BV104" s="983"/>
    </row>
    <row r="105" spans="1:74" ht="13.5" customHeight="1">
      <c r="A105" s="1000"/>
      <c r="B105" s="14" t="s">
        <v>69</v>
      </c>
      <c r="C105" s="1014" t="str">
        <f>VLOOKUP($C102,'2026年度(1年前期)'!$B$5:$N$208,COLUMN('2026年度(1年前期)'!$C$5)+1,0)&amp;""</f>
        <v/>
      </c>
      <c r="D105" s="1013"/>
      <c r="E105" s="1025" t="str">
        <f>VLOOKUP($C102,'2026年度(2年前期)'!$B$5:$N$208,COLUMN('2026年度(2年前期)'!$C$5)+1,0)&amp;""</f>
        <v/>
      </c>
      <c r="F105" s="1013"/>
      <c r="G105" s="1025" t="str">
        <f>VLOOKUP($C102,'2026年度(3年前期)'!$B$5:$N$208,COLUMN('2026年度(3年前期)'!$C$5)+1,0)&amp;""</f>
        <v/>
      </c>
      <c r="H105" s="1013"/>
      <c r="I105" s="1025" t="str">
        <f>VLOOKUP($C102,'2026年度(4年前期)'!$B$5:$N$208,COLUMN('2026年度(4年前期)'!$C$5)+1,0)&amp;""</f>
        <v/>
      </c>
      <c r="J105" s="1013"/>
      <c r="K105" s="993" t="str">
        <f>VLOOKUP($C102,'2026年度(助産前期)'!$B$5:$N$208,COLUMN('2026年度(助産前期)'!$C$5)+1,0)&amp;""</f>
        <v/>
      </c>
      <c r="L105" s="1026"/>
      <c r="M105" s="1032" t="str">
        <f>VLOOKUP($C102,'2026年度(M1前期)'!$B$5:$N$208,COLUMN('2026年度(M1前期)'!C$5)+1,0)&amp;""</f>
        <v/>
      </c>
      <c r="N105" s="1013"/>
      <c r="O105" s="1025" t="str">
        <f>VLOOKUP($C102,'2026年度(M2前期)'!$B$5:$N$208,COLUMN('2026年度(M2前期)'!$C$5)+1,0)&amp;""</f>
        <v/>
      </c>
      <c r="P105" s="1013"/>
      <c r="Q105" s="1025" t="str">
        <f>VLOOKUP($C102,'2026年度(D1前期)'!$B$5:$N$208,COLUMN('2026年度(D1前期)'!$C$5)+1,0)&amp;""</f>
        <v/>
      </c>
      <c r="R105" s="1013"/>
      <c r="S105" s="993" t="str">
        <f>VLOOKUP($C102,'2026年度(D23前期)'!$B$5:$N$208,COLUMN('2026年度(D23前期)'!$C$5)+1,0)&amp;""</f>
        <v/>
      </c>
      <c r="T105" s="1013"/>
      <c r="U105" s="33"/>
      <c r="Z105" s="1000"/>
      <c r="AA105" s="983"/>
      <c r="AB105" s="983"/>
      <c r="AC105" s="983"/>
      <c r="AD105" s="983"/>
      <c r="AE105" s="983"/>
      <c r="AF105" s="983"/>
      <c r="AG105" s="983"/>
      <c r="AH105" s="983"/>
      <c r="AI105" s="983"/>
      <c r="AJ105" s="983"/>
      <c r="AK105" s="983"/>
      <c r="AL105" s="983"/>
      <c r="AM105" s="983"/>
      <c r="AN105" s="986"/>
      <c r="AO105" s="983"/>
      <c r="AP105" s="983"/>
      <c r="AQ105" s="983"/>
      <c r="AR105" s="983"/>
      <c r="AS105" s="983"/>
      <c r="AT105" s="983"/>
      <c r="AU105" s="983"/>
      <c r="AV105" s="983"/>
      <c r="AW105" s="983"/>
      <c r="AX105" s="983"/>
      <c r="AY105" s="983"/>
      <c r="AZ105" s="983"/>
      <c r="BA105" s="983"/>
      <c r="BB105" s="983"/>
      <c r="BC105" s="983"/>
      <c r="BD105" s="983"/>
      <c r="BE105" s="983"/>
      <c r="BF105" s="983"/>
      <c r="BG105" s="983"/>
      <c r="BH105" s="983"/>
      <c r="BI105" s="983"/>
      <c r="BJ105" s="986"/>
      <c r="BK105" s="986"/>
      <c r="BL105" s="986"/>
      <c r="BM105" s="986"/>
      <c r="BN105" s="983"/>
      <c r="BO105" s="983"/>
      <c r="BP105" s="983"/>
      <c r="BQ105" s="983"/>
      <c r="BR105" s="983"/>
      <c r="BS105" s="983"/>
      <c r="BT105" s="983"/>
      <c r="BU105" s="983"/>
      <c r="BV105" s="983"/>
    </row>
    <row r="106" spans="1:74" ht="13.5" customHeight="1">
      <c r="A106" s="1001"/>
      <c r="B106" s="15" t="s">
        <v>63</v>
      </c>
      <c r="C106" s="991"/>
      <c r="D106" s="1031"/>
      <c r="E106" s="988"/>
      <c r="F106" s="1031"/>
      <c r="G106" s="988"/>
      <c r="H106" s="1031"/>
      <c r="I106" s="988"/>
      <c r="J106" s="1031"/>
      <c r="K106" s="990"/>
      <c r="L106" s="1034"/>
      <c r="M106" s="1030"/>
      <c r="N106" s="1031"/>
      <c r="O106" s="988"/>
      <c r="P106" s="1031"/>
      <c r="Q106" s="988"/>
      <c r="R106" s="1031"/>
      <c r="S106" s="990"/>
      <c r="T106" s="1031"/>
      <c r="U106" s="33"/>
      <c r="Z106" s="1001"/>
      <c r="AA106" s="984"/>
      <c r="AB106" s="984"/>
      <c r="AC106" s="984"/>
      <c r="AD106" s="984"/>
      <c r="AE106" s="984"/>
      <c r="AF106" s="984"/>
      <c r="AG106" s="984"/>
      <c r="AH106" s="984"/>
      <c r="AI106" s="984"/>
      <c r="AJ106" s="984"/>
      <c r="AK106" s="984"/>
      <c r="AL106" s="984"/>
      <c r="AM106" s="984"/>
      <c r="AN106" s="987"/>
      <c r="AO106" s="984"/>
      <c r="AP106" s="984"/>
      <c r="AQ106" s="984"/>
      <c r="AR106" s="984"/>
      <c r="AS106" s="984"/>
      <c r="AT106" s="984"/>
      <c r="AU106" s="984"/>
      <c r="AV106" s="984"/>
      <c r="AW106" s="984"/>
      <c r="AX106" s="984"/>
      <c r="AY106" s="984"/>
      <c r="AZ106" s="984"/>
      <c r="BA106" s="984"/>
      <c r="BB106" s="984"/>
      <c r="BC106" s="984"/>
      <c r="BD106" s="984"/>
      <c r="BE106" s="984"/>
      <c r="BF106" s="984"/>
      <c r="BG106" s="984"/>
      <c r="BH106" s="984"/>
      <c r="BI106" s="984"/>
      <c r="BJ106" s="987"/>
      <c r="BK106" s="987"/>
      <c r="BL106" s="987"/>
      <c r="BM106" s="987"/>
      <c r="BN106" s="984"/>
      <c r="BO106" s="984"/>
      <c r="BP106" s="984"/>
      <c r="BQ106" s="984"/>
      <c r="BR106" s="984"/>
      <c r="BS106" s="984"/>
      <c r="BT106" s="984"/>
      <c r="BU106" s="984"/>
      <c r="BV106" s="984"/>
    </row>
    <row r="107" spans="1:74" ht="13.5" customHeight="1">
      <c r="A107" s="1000" t="s">
        <v>65</v>
      </c>
      <c r="B107" s="23" t="s">
        <v>53</v>
      </c>
      <c r="C107" s="1011" t="str">
        <f>VLOOKUP($C102,'2026年度(1年前期)'!$B$5:$N$208,COLUMN('2026年度(1年前期)'!$E$5),0)&amp;""</f>
        <v/>
      </c>
      <c r="D107" s="1012"/>
      <c r="E107" s="1018" t="str">
        <f>VLOOKUP($C102,'2026年度(2年前期)'!$B$5:$N$208,COLUMN('2026年度(2年前期)'!$E$5),0)&amp;""</f>
        <v/>
      </c>
      <c r="F107" s="1012"/>
      <c r="G107" s="1018" t="str">
        <f>VLOOKUP($C102,'2026年度(3年前期)'!$B$5:$N$208,COLUMN('2026年度(3年前期)'!$E$5),0)&amp;""</f>
        <v/>
      </c>
      <c r="H107" s="1012"/>
      <c r="I107" s="1018" t="str">
        <f>VLOOKUP($C102,'2026年度(4年前期)'!$B$5:$N$208,COLUMN('2026年度(4年前期)'!$E$5),0)&amp;""</f>
        <v/>
      </c>
      <c r="J107" s="1012"/>
      <c r="K107" s="997" t="str">
        <f>VLOOKUP($C102,'2026年度(助産前期)'!$B$5:$N$208,COLUMN('2026年度(助産前期)'!$E$5),0)&amp;""</f>
        <v/>
      </c>
      <c r="L107" s="1029"/>
      <c r="M107" s="1011" t="str">
        <f>VLOOKUP($C102,'2026年度(M1前期)'!$B$5:$N$208,COLUMN('2026年度(M1前期)'!$E$5),0)&amp;""</f>
        <v/>
      </c>
      <c r="N107" s="1012"/>
      <c r="O107" s="997" t="str">
        <f>VLOOKUP($C102,'2026年度(M2前期)'!$B$5:$N$208,COLUMN('2026年度(M2前期)'!$E$5),0)&amp;""</f>
        <v/>
      </c>
      <c r="P107" s="1012"/>
      <c r="Q107" s="997" t="str">
        <f>VLOOKUP($C102,'2026年度(D1前期)'!$B$5:$N$208,COLUMN('2026年度(D1前期)'!$E$5),0)&amp;""</f>
        <v/>
      </c>
      <c r="R107" s="1012"/>
      <c r="S107" s="997" t="str">
        <f>VLOOKUP($C102,'2026年度(D23前期)'!$B$5:$N$208,COLUMN('2026年度(D23前期)'!$E$5),0)&amp;""</f>
        <v/>
      </c>
      <c r="T107" s="1012"/>
      <c r="U107" s="33"/>
      <c r="Z107" s="1000" t="str">
        <f>A107</f>
        <v>２時限（11：00～12：30）</v>
      </c>
      <c r="AA107" s="982"/>
      <c r="AB107" s="982"/>
      <c r="AC107" s="982"/>
      <c r="AD107" s="982"/>
      <c r="AE107" s="982"/>
      <c r="AF107" s="982"/>
      <c r="AG107" s="982"/>
      <c r="AH107" s="982"/>
      <c r="AI107" s="982"/>
      <c r="AJ107" s="982"/>
      <c r="AK107" s="982"/>
      <c r="AL107" s="982"/>
      <c r="AM107" s="982"/>
      <c r="AN107" s="985"/>
      <c r="AO107" s="982"/>
      <c r="AP107" s="982"/>
      <c r="AQ107" s="982"/>
      <c r="AR107" s="982"/>
      <c r="AS107" s="982"/>
      <c r="AT107" s="982"/>
      <c r="AU107" s="982"/>
      <c r="AV107" s="982"/>
      <c r="AW107" s="982"/>
      <c r="AX107" s="982"/>
      <c r="AY107" s="982"/>
      <c r="AZ107" s="982"/>
      <c r="BA107" s="982"/>
      <c r="BB107" s="982"/>
      <c r="BC107" s="982"/>
      <c r="BD107" s="982"/>
      <c r="BE107" s="982"/>
      <c r="BF107" s="982"/>
      <c r="BG107" s="982"/>
      <c r="BH107" s="982"/>
      <c r="BI107" s="982"/>
      <c r="BJ107" s="985"/>
      <c r="BK107" s="985"/>
      <c r="BL107" s="985"/>
      <c r="BM107" s="985"/>
      <c r="BN107" s="982"/>
      <c r="BO107" s="982"/>
      <c r="BP107" s="982"/>
      <c r="BQ107" s="982"/>
      <c r="BR107" s="982"/>
      <c r="BS107" s="982"/>
      <c r="BT107" s="982"/>
      <c r="BU107" s="982"/>
      <c r="BV107" s="982"/>
    </row>
    <row r="108" spans="1:74" ht="13.5" customHeight="1">
      <c r="A108" s="1000"/>
      <c r="B108" s="22" t="s">
        <v>58</v>
      </c>
      <c r="C108" s="1014" t="str">
        <f>IFERROR(VLOOKUP(C107,科目・教員!$A$1:$B$355,2,0),"")</f>
        <v/>
      </c>
      <c r="D108" s="1013"/>
      <c r="E108" s="1025" t="str">
        <f>IFERROR(VLOOKUP(E107,科目・教員!$A$1:$B$355,2,0),"")</f>
        <v/>
      </c>
      <c r="F108" s="1013"/>
      <c r="G108" s="1025" t="str">
        <f>IFERROR(VLOOKUP(G107,科目・教員!$A$1:$B$355,2,0),"")</f>
        <v/>
      </c>
      <c r="H108" s="1013"/>
      <c r="I108" s="1025" t="str">
        <f>IFERROR(VLOOKUP(I107,科目・教員!$A$1:$B$355,2,0),"")</f>
        <v/>
      </c>
      <c r="J108" s="1013"/>
      <c r="K108" s="993" t="str">
        <f>IFERROR(VLOOKUP(K107,科目・教員!$A$1:$B$355,2,0),"")</f>
        <v/>
      </c>
      <c r="L108" s="1026"/>
      <c r="M108" s="1014" t="str">
        <f>IFERROR(VLOOKUP(M107,科目・教員!$A$1:$B$355,2,0),"")</f>
        <v/>
      </c>
      <c r="N108" s="1013"/>
      <c r="O108" s="993" t="str">
        <f>IFERROR(VLOOKUP(O107,科目・教員!$A$1:$B$355,2,0),"")</f>
        <v/>
      </c>
      <c r="P108" s="1013"/>
      <c r="Q108" s="993" t="str">
        <f>IFERROR(VLOOKUP(Q107,科目・教員!$A$1:$B$355,2,0),"")</f>
        <v/>
      </c>
      <c r="R108" s="1013"/>
      <c r="S108" s="993" t="str">
        <f>IFERROR(VLOOKUP(S107,科目・教員!$A$1:$B$355,2,0),"")</f>
        <v/>
      </c>
      <c r="T108" s="1013"/>
      <c r="U108" s="33"/>
      <c r="Z108" s="1000"/>
      <c r="AA108" s="983"/>
      <c r="AB108" s="983"/>
      <c r="AC108" s="983"/>
      <c r="AD108" s="983"/>
      <c r="AE108" s="983"/>
      <c r="AF108" s="983"/>
      <c r="AG108" s="983"/>
      <c r="AH108" s="983"/>
      <c r="AI108" s="983"/>
      <c r="AJ108" s="983"/>
      <c r="AK108" s="983"/>
      <c r="AL108" s="983"/>
      <c r="AM108" s="983"/>
      <c r="AN108" s="986"/>
      <c r="AO108" s="983"/>
      <c r="AP108" s="983"/>
      <c r="AQ108" s="983"/>
      <c r="AR108" s="983"/>
      <c r="AS108" s="983"/>
      <c r="AT108" s="983"/>
      <c r="AU108" s="983"/>
      <c r="AV108" s="983"/>
      <c r="AW108" s="983"/>
      <c r="AX108" s="983"/>
      <c r="AY108" s="983"/>
      <c r="AZ108" s="983"/>
      <c r="BA108" s="983"/>
      <c r="BB108" s="983"/>
      <c r="BC108" s="983"/>
      <c r="BD108" s="983"/>
      <c r="BE108" s="983"/>
      <c r="BF108" s="983"/>
      <c r="BG108" s="983"/>
      <c r="BH108" s="983"/>
      <c r="BI108" s="983"/>
      <c r="BJ108" s="986"/>
      <c r="BK108" s="986"/>
      <c r="BL108" s="986"/>
      <c r="BM108" s="986"/>
      <c r="BN108" s="983"/>
      <c r="BO108" s="983"/>
      <c r="BP108" s="983"/>
      <c r="BQ108" s="983"/>
      <c r="BR108" s="983"/>
      <c r="BS108" s="983"/>
      <c r="BT108" s="983"/>
      <c r="BU108" s="983"/>
      <c r="BV108" s="983"/>
    </row>
    <row r="109" spans="1:74" ht="13.5" customHeight="1">
      <c r="A109" s="1000"/>
      <c r="B109" s="22" t="s">
        <v>69</v>
      </c>
      <c r="C109" s="1014" t="str">
        <f>VLOOKUP($C102,'2026年度(1年前期)'!$B$5:$N$208,COLUMN('2026年度(1年前期)'!$E$5)+1,0)&amp;""</f>
        <v/>
      </c>
      <c r="D109" s="1013"/>
      <c r="E109" s="1025" t="str">
        <f>VLOOKUP($C102,'2026年度(2年前期)'!$B$5:$N$208,COLUMN('2026年度(2年前期)'!$E$5)+1,0)&amp;""</f>
        <v/>
      </c>
      <c r="F109" s="1013"/>
      <c r="G109" s="1025" t="str">
        <f>VLOOKUP($C102,'2026年度(3年前期)'!$B$5:$N$208,COLUMN('2026年度(3年前期)'!$E$5)+1,0)&amp;""</f>
        <v/>
      </c>
      <c r="H109" s="1013"/>
      <c r="I109" s="1025" t="str">
        <f>VLOOKUP($C102,'2026年度(4年前期)'!$B$5:$N$208,COLUMN('2026年度(4年前期)'!$E$5)+1,0)&amp;""</f>
        <v/>
      </c>
      <c r="J109" s="1013"/>
      <c r="K109" s="993" t="str">
        <f>VLOOKUP($C102,'2026年度(助産前期)'!$B$5:$N$208,COLUMN('2026年度(助産前期)'!$E$5)+1,0)&amp;""</f>
        <v/>
      </c>
      <c r="L109" s="1026"/>
      <c r="M109" s="1014" t="str">
        <f>VLOOKUP($C102,'2026年度(M1前期)'!$B$5:$N$208,COLUMN('2026年度(M1前期)'!$E$5)+1,0)&amp;""</f>
        <v/>
      </c>
      <c r="N109" s="1013"/>
      <c r="O109" s="993" t="str">
        <f>VLOOKUP($C102,'2026年度(M2前期)'!$B$5:$N$208,COLUMN('2026年度(M2前期)'!$E$5)+1,0)&amp;""</f>
        <v/>
      </c>
      <c r="P109" s="1013"/>
      <c r="Q109" s="993" t="str">
        <f>VLOOKUP($C102,'2026年度(D1前期)'!$B$5:$N$208,COLUMN('2026年度(D1前期)'!$E$5)+1,0)&amp;""</f>
        <v/>
      </c>
      <c r="R109" s="1013"/>
      <c r="S109" s="993" t="str">
        <f>VLOOKUP($C102,'2026年度(D23前期)'!$B$5:$N$208,COLUMN('2026年度(D23前期)'!$E$5)+1,0)&amp;""</f>
        <v/>
      </c>
      <c r="T109" s="1013"/>
      <c r="Z109" s="1000"/>
      <c r="AA109" s="983"/>
      <c r="AB109" s="983"/>
      <c r="AC109" s="983"/>
      <c r="AD109" s="983"/>
      <c r="AE109" s="983"/>
      <c r="AF109" s="983"/>
      <c r="AG109" s="983"/>
      <c r="AH109" s="983"/>
      <c r="AI109" s="983"/>
      <c r="AJ109" s="983"/>
      <c r="AK109" s="983"/>
      <c r="AL109" s="983"/>
      <c r="AM109" s="983"/>
      <c r="AN109" s="986"/>
      <c r="AO109" s="983"/>
      <c r="AP109" s="983"/>
      <c r="AQ109" s="983"/>
      <c r="AR109" s="983"/>
      <c r="AS109" s="983"/>
      <c r="AT109" s="983"/>
      <c r="AU109" s="983"/>
      <c r="AV109" s="983"/>
      <c r="AW109" s="983"/>
      <c r="AX109" s="983"/>
      <c r="AY109" s="983"/>
      <c r="AZ109" s="983"/>
      <c r="BA109" s="983"/>
      <c r="BB109" s="983"/>
      <c r="BC109" s="983"/>
      <c r="BD109" s="983"/>
      <c r="BE109" s="983"/>
      <c r="BF109" s="983"/>
      <c r="BG109" s="983"/>
      <c r="BH109" s="983"/>
      <c r="BI109" s="983"/>
      <c r="BJ109" s="986"/>
      <c r="BK109" s="986"/>
      <c r="BL109" s="986"/>
      <c r="BM109" s="986"/>
      <c r="BN109" s="983"/>
      <c r="BO109" s="983"/>
      <c r="BP109" s="983"/>
      <c r="BQ109" s="983"/>
      <c r="BR109" s="983"/>
      <c r="BS109" s="983"/>
      <c r="BT109" s="983"/>
      <c r="BU109" s="983"/>
      <c r="BV109" s="983"/>
    </row>
    <row r="110" spans="1:74" ht="13.5" customHeight="1">
      <c r="A110" s="1017"/>
      <c r="B110" s="24" t="s">
        <v>63</v>
      </c>
      <c r="C110" s="991"/>
      <c r="D110" s="989"/>
      <c r="E110" s="988"/>
      <c r="F110" s="989"/>
      <c r="G110" s="988"/>
      <c r="H110" s="989"/>
      <c r="I110" s="988"/>
      <c r="J110" s="989"/>
      <c r="K110" s="990"/>
      <c r="L110" s="990"/>
      <c r="M110" s="991"/>
      <c r="N110" s="989"/>
      <c r="O110" s="990"/>
      <c r="P110" s="989"/>
      <c r="Q110" s="990"/>
      <c r="R110" s="989"/>
      <c r="S110" s="990"/>
      <c r="T110" s="989"/>
      <c r="Z110" s="1001"/>
      <c r="AA110" s="984"/>
      <c r="AB110" s="984"/>
      <c r="AC110" s="984"/>
      <c r="AD110" s="984"/>
      <c r="AE110" s="984"/>
      <c r="AF110" s="984"/>
      <c r="AG110" s="984"/>
      <c r="AH110" s="984"/>
      <c r="AI110" s="984"/>
      <c r="AJ110" s="984"/>
      <c r="AK110" s="984"/>
      <c r="AL110" s="984"/>
      <c r="AM110" s="984"/>
      <c r="AN110" s="987"/>
      <c r="AO110" s="984"/>
      <c r="AP110" s="984"/>
      <c r="AQ110" s="984"/>
      <c r="AR110" s="984"/>
      <c r="AS110" s="984"/>
      <c r="AT110" s="984"/>
      <c r="AU110" s="984"/>
      <c r="AV110" s="984"/>
      <c r="AW110" s="984"/>
      <c r="AX110" s="984"/>
      <c r="AY110" s="984"/>
      <c r="AZ110" s="984"/>
      <c r="BA110" s="984"/>
      <c r="BB110" s="984"/>
      <c r="BC110" s="984"/>
      <c r="BD110" s="984"/>
      <c r="BE110" s="984"/>
      <c r="BF110" s="984"/>
      <c r="BG110" s="984"/>
      <c r="BH110" s="984"/>
      <c r="BI110" s="984"/>
      <c r="BJ110" s="987"/>
      <c r="BK110" s="987"/>
      <c r="BL110" s="987"/>
      <c r="BM110" s="987"/>
      <c r="BN110" s="984"/>
      <c r="BO110" s="984"/>
      <c r="BP110" s="984"/>
      <c r="BQ110" s="984"/>
      <c r="BR110" s="984"/>
      <c r="BS110" s="984"/>
      <c r="BT110" s="984"/>
      <c r="BU110" s="984"/>
      <c r="BV110" s="984"/>
    </row>
    <row r="111" spans="1:74" ht="13.5" customHeight="1">
      <c r="A111" s="999" t="s">
        <v>71</v>
      </c>
      <c r="B111" s="17" t="s">
        <v>72</v>
      </c>
      <c r="C111" s="1011"/>
      <c r="D111" s="1012"/>
      <c r="E111" s="1018"/>
      <c r="F111" s="1012"/>
      <c r="G111" s="1018"/>
      <c r="H111" s="1012"/>
      <c r="I111" s="1018"/>
      <c r="J111" s="1012"/>
      <c r="K111" s="997"/>
      <c r="L111" s="1029"/>
      <c r="M111" s="1011"/>
      <c r="N111" s="1012"/>
      <c r="O111" s="997"/>
      <c r="P111" s="1012"/>
      <c r="Q111" s="997"/>
      <c r="R111" s="1012"/>
      <c r="S111" s="997"/>
      <c r="T111" s="1012"/>
      <c r="Z111" s="1000" t="str">
        <f>A111</f>
        <v>昼休み（12：30～13：30）</v>
      </c>
      <c r="AA111" s="982"/>
      <c r="AB111" s="982"/>
      <c r="AC111" s="982"/>
      <c r="AD111" s="982"/>
      <c r="AE111" s="982"/>
      <c r="AF111" s="982"/>
      <c r="AG111" s="982"/>
      <c r="AH111" s="982"/>
      <c r="AI111" s="982"/>
      <c r="AJ111" s="982"/>
      <c r="AK111" s="982"/>
      <c r="AL111" s="982"/>
      <c r="AM111" s="982"/>
      <c r="AN111" s="982"/>
      <c r="AO111" s="982"/>
      <c r="AP111" s="982"/>
      <c r="AQ111" s="982"/>
      <c r="AR111" s="982"/>
      <c r="AS111" s="982"/>
      <c r="AT111" s="982"/>
      <c r="AU111" s="982"/>
      <c r="AV111" s="982"/>
      <c r="AW111" s="982"/>
      <c r="AX111" s="982"/>
      <c r="AY111" s="982"/>
      <c r="AZ111" s="982"/>
      <c r="BA111" s="982"/>
      <c r="BB111" s="982"/>
      <c r="BC111" s="982"/>
      <c r="BD111" s="982"/>
      <c r="BE111" s="982"/>
      <c r="BF111" s="982"/>
      <c r="BG111" s="982"/>
      <c r="BH111" s="982"/>
      <c r="BI111" s="982"/>
      <c r="BJ111" s="985"/>
      <c r="BK111" s="985"/>
      <c r="BL111" s="985"/>
      <c r="BM111" s="985"/>
      <c r="BN111" s="982"/>
      <c r="BO111" s="982"/>
      <c r="BP111" s="982"/>
      <c r="BQ111" s="982"/>
      <c r="BR111" s="982"/>
      <c r="BS111" s="982"/>
      <c r="BT111" s="982"/>
      <c r="BU111" s="982"/>
      <c r="BV111" s="982"/>
    </row>
    <row r="112" spans="1:74" ht="13.5" customHeight="1">
      <c r="A112" s="1000"/>
      <c r="B112" s="17" t="s">
        <v>73</v>
      </c>
      <c r="C112" s="1014"/>
      <c r="D112" s="1013"/>
      <c r="E112" s="1025"/>
      <c r="F112" s="1013"/>
      <c r="G112" s="1025"/>
      <c r="H112" s="1013"/>
      <c r="I112" s="1025"/>
      <c r="J112" s="1013"/>
      <c r="K112" s="993"/>
      <c r="L112" s="1026"/>
      <c r="M112" s="1014"/>
      <c r="N112" s="1013"/>
      <c r="O112" s="993"/>
      <c r="P112" s="1013"/>
      <c r="Q112" s="993"/>
      <c r="R112" s="1013"/>
      <c r="S112" s="993"/>
      <c r="T112" s="1013"/>
      <c r="Z112" s="1000"/>
      <c r="AA112" s="983"/>
      <c r="AB112" s="983"/>
      <c r="AC112" s="983"/>
      <c r="AD112" s="983"/>
      <c r="AE112" s="983"/>
      <c r="AF112" s="983"/>
      <c r="AG112" s="983"/>
      <c r="AH112" s="983"/>
      <c r="AI112" s="983"/>
      <c r="AJ112" s="983"/>
      <c r="AK112" s="983"/>
      <c r="AL112" s="983"/>
      <c r="AM112" s="983"/>
      <c r="AN112" s="983"/>
      <c r="AO112" s="983"/>
      <c r="AP112" s="983"/>
      <c r="AQ112" s="983"/>
      <c r="AR112" s="983"/>
      <c r="AS112" s="983"/>
      <c r="AT112" s="983"/>
      <c r="AU112" s="983"/>
      <c r="AV112" s="983"/>
      <c r="AW112" s="983"/>
      <c r="AX112" s="983"/>
      <c r="AY112" s="983"/>
      <c r="AZ112" s="983"/>
      <c r="BA112" s="983"/>
      <c r="BB112" s="983"/>
      <c r="BC112" s="983"/>
      <c r="BD112" s="983"/>
      <c r="BE112" s="983"/>
      <c r="BF112" s="983"/>
      <c r="BG112" s="983"/>
      <c r="BH112" s="983"/>
      <c r="BI112" s="983"/>
      <c r="BJ112" s="986"/>
      <c r="BK112" s="986"/>
      <c r="BL112" s="986"/>
      <c r="BM112" s="986"/>
      <c r="BN112" s="983"/>
      <c r="BO112" s="983"/>
      <c r="BP112" s="983"/>
      <c r="BQ112" s="983"/>
      <c r="BR112" s="983"/>
      <c r="BS112" s="983"/>
      <c r="BT112" s="983"/>
      <c r="BU112" s="983"/>
      <c r="BV112" s="983"/>
    </row>
    <row r="113" spans="1:74" ht="13.5" customHeight="1">
      <c r="A113" s="1000"/>
      <c r="B113" s="17" t="s">
        <v>69</v>
      </c>
      <c r="C113" s="1014"/>
      <c r="D113" s="1013"/>
      <c r="E113" s="1025"/>
      <c r="F113" s="1013"/>
      <c r="G113" s="1025"/>
      <c r="H113" s="1013"/>
      <c r="I113" s="1025"/>
      <c r="J113" s="1013"/>
      <c r="K113" s="993"/>
      <c r="L113" s="1026"/>
      <c r="M113" s="1014"/>
      <c r="N113" s="1013"/>
      <c r="O113" s="993"/>
      <c r="P113" s="1013"/>
      <c r="Q113" s="993"/>
      <c r="R113" s="1013"/>
      <c r="S113" s="993"/>
      <c r="T113" s="1013"/>
      <c r="Z113" s="1000"/>
      <c r="AA113" s="983"/>
      <c r="AB113" s="983"/>
      <c r="AC113" s="983"/>
      <c r="AD113" s="983"/>
      <c r="AE113" s="983"/>
      <c r="AF113" s="983"/>
      <c r="AG113" s="983"/>
      <c r="AH113" s="983"/>
      <c r="AI113" s="983"/>
      <c r="AJ113" s="983"/>
      <c r="AK113" s="983"/>
      <c r="AL113" s="983"/>
      <c r="AM113" s="983"/>
      <c r="AN113" s="983"/>
      <c r="AO113" s="983"/>
      <c r="AP113" s="983"/>
      <c r="AQ113" s="983"/>
      <c r="AR113" s="983"/>
      <c r="AS113" s="983"/>
      <c r="AT113" s="983"/>
      <c r="AU113" s="983"/>
      <c r="AV113" s="983"/>
      <c r="AW113" s="983"/>
      <c r="AX113" s="983"/>
      <c r="AY113" s="983"/>
      <c r="AZ113" s="983"/>
      <c r="BA113" s="983"/>
      <c r="BB113" s="983"/>
      <c r="BC113" s="983"/>
      <c r="BD113" s="983"/>
      <c r="BE113" s="983"/>
      <c r="BF113" s="983"/>
      <c r="BG113" s="983"/>
      <c r="BH113" s="983"/>
      <c r="BI113" s="983"/>
      <c r="BJ113" s="986"/>
      <c r="BK113" s="986"/>
      <c r="BL113" s="986"/>
      <c r="BM113" s="986"/>
      <c r="BN113" s="983"/>
      <c r="BO113" s="983"/>
      <c r="BP113" s="983"/>
      <c r="BQ113" s="983"/>
      <c r="BR113" s="983"/>
      <c r="BS113" s="983"/>
      <c r="BT113" s="983"/>
      <c r="BU113" s="983"/>
      <c r="BV113" s="983"/>
    </row>
    <row r="114" spans="1:74" ht="13.5" customHeight="1">
      <c r="A114" s="1001"/>
      <c r="B114" s="18" t="s">
        <v>63</v>
      </c>
      <c r="C114" s="1023"/>
      <c r="D114" s="1016"/>
      <c r="E114" s="1024"/>
      <c r="F114" s="1016"/>
      <c r="G114" s="1024"/>
      <c r="H114" s="1016"/>
      <c r="I114" s="1024"/>
      <c r="J114" s="1016"/>
      <c r="K114" s="1015"/>
      <c r="L114" s="1015"/>
      <c r="M114" s="1023"/>
      <c r="N114" s="1016"/>
      <c r="O114" s="1015"/>
      <c r="P114" s="1016"/>
      <c r="Q114" s="1015"/>
      <c r="R114" s="1016"/>
      <c r="S114" s="1015"/>
      <c r="T114" s="1016"/>
      <c r="Z114" s="1001"/>
      <c r="AA114" s="984"/>
      <c r="AB114" s="984"/>
      <c r="AC114" s="984"/>
      <c r="AD114" s="984"/>
      <c r="AE114" s="984"/>
      <c r="AF114" s="984"/>
      <c r="AG114" s="984"/>
      <c r="AH114" s="984"/>
      <c r="AI114" s="984"/>
      <c r="AJ114" s="984"/>
      <c r="AK114" s="984"/>
      <c r="AL114" s="984"/>
      <c r="AM114" s="984"/>
      <c r="AN114" s="984"/>
      <c r="AO114" s="984"/>
      <c r="AP114" s="984"/>
      <c r="AQ114" s="984"/>
      <c r="AR114" s="984"/>
      <c r="AS114" s="984"/>
      <c r="AT114" s="984"/>
      <c r="AU114" s="984"/>
      <c r="AV114" s="984"/>
      <c r="AW114" s="984"/>
      <c r="AX114" s="984"/>
      <c r="AY114" s="984"/>
      <c r="AZ114" s="984"/>
      <c r="BA114" s="984"/>
      <c r="BB114" s="984"/>
      <c r="BC114" s="984"/>
      <c r="BD114" s="984"/>
      <c r="BE114" s="984"/>
      <c r="BF114" s="984"/>
      <c r="BG114" s="984"/>
      <c r="BH114" s="984"/>
      <c r="BI114" s="984"/>
      <c r="BJ114" s="987"/>
      <c r="BK114" s="987"/>
      <c r="BL114" s="987"/>
      <c r="BM114" s="987"/>
      <c r="BN114" s="984"/>
      <c r="BO114" s="984"/>
      <c r="BP114" s="984"/>
      <c r="BQ114" s="984"/>
      <c r="BR114" s="984"/>
      <c r="BS114" s="984"/>
      <c r="BT114" s="984"/>
      <c r="BU114" s="984"/>
      <c r="BV114" s="984"/>
    </row>
    <row r="115" spans="1:74" ht="13.5" customHeight="1">
      <c r="A115" s="1000" t="s">
        <v>74</v>
      </c>
      <c r="B115" s="14" t="s">
        <v>53</v>
      </c>
      <c r="C115" s="996" t="str">
        <f>VLOOKUP($C102,'2026年度(1年前期)'!$B$5:$N$208,COLUMN('2026年度(1年前期)'!$G$5),0)&amp;""</f>
        <v/>
      </c>
      <c r="D115" s="997"/>
      <c r="E115" s="1002" t="str">
        <f>VLOOKUP($C102,'2026年度(2年前期)'!$B$5:$N$208,COLUMN('2026年度(2年前期)'!$G$5),0)&amp;""</f>
        <v/>
      </c>
      <c r="F115" s="997"/>
      <c r="G115" s="1002" t="str">
        <f>VLOOKUP($C102,'2026年度(3年前期)'!$B$5:$N$208,COLUMN('2026年度(3年前期)'!$G$5),0)&amp;""</f>
        <v/>
      </c>
      <c r="H115" s="997"/>
      <c r="I115" s="1002" t="str">
        <f>VLOOKUP($C102,'2026年度(4年前期)'!$B$5:$N$208,COLUMN('2026年度(4年前期)'!$G$5),0)&amp;""</f>
        <v/>
      </c>
      <c r="J115" s="997"/>
      <c r="K115" s="998" t="str">
        <f>VLOOKUP($C102,'2026年度(助産前期)'!$B$5:$N$208,COLUMN('2026年度(助産前期)'!$G$5),0)&amp;""</f>
        <v/>
      </c>
      <c r="L115" s="998"/>
      <c r="M115" s="996" t="str">
        <f>VLOOKUP($C102,'2026年度(M1前期)'!$B$5:$N$208,COLUMN('2026年度(M1前期)'!$G$5),0)&amp;""</f>
        <v/>
      </c>
      <c r="N115" s="997"/>
      <c r="O115" s="998" t="str">
        <f>VLOOKUP($C102,'2026年度(M2前期)'!$B$5:$N$208,COLUMN('2026年度(M2前期)'!$G$5),0)&amp;""</f>
        <v/>
      </c>
      <c r="P115" s="997"/>
      <c r="Q115" s="998" t="str">
        <f>VLOOKUP($C102,'2026年度(D1前期)'!$B$5:$N$208,COLUMN('2026年度(D1前期)'!$G$5),0)&amp;""</f>
        <v/>
      </c>
      <c r="R115" s="997"/>
      <c r="S115" s="998" t="str">
        <f>VLOOKUP($C102,'2026年度(D23前期)'!$B$5:$N$208,COLUMN('2026年度(D23前期)'!$G$5),0)&amp;""</f>
        <v/>
      </c>
      <c r="T115" s="997"/>
      <c r="Z115" s="1000" t="str">
        <f>A115</f>
        <v>３時限（13：30～15：00）</v>
      </c>
      <c r="AA115" s="982"/>
      <c r="AB115" s="982"/>
      <c r="AC115" s="982"/>
      <c r="AD115" s="982"/>
      <c r="AE115" s="982"/>
      <c r="AF115" s="982"/>
      <c r="AG115" s="982"/>
      <c r="AH115" s="982"/>
      <c r="AI115" s="982"/>
      <c r="AJ115" s="982"/>
      <c r="AK115" s="982"/>
      <c r="AL115" s="982"/>
      <c r="AM115" s="982"/>
      <c r="AN115" s="982"/>
      <c r="AO115" s="982"/>
      <c r="AP115" s="982"/>
      <c r="AQ115" s="982"/>
      <c r="AR115" s="982"/>
      <c r="AS115" s="982"/>
      <c r="AT115" s="982"/>
      <c r="AU115" s="982"/>
      <c r="AV115" s="982"/>
      <c r="AW115" s="982"/>
      <c r="AX115" s="982"/>
      <c r="AY115" s="982"/>
      <c r="AZ115" s="982"/>
      <c r="BA115" s="982"/>
      <c r="BB115" s="982"/>
      <c r="BC115" s="982"/>
      <c r="BD115" s="982"/>
      <c r="BE115" s="982"/>
      <c r="BF115" s="982"/>
      <c r="BG115" s="982"/>
      <c r="BH115" s="982"/>
      <c r="BI115" s="982"/>
      <c r="BJ115" s="985"/>
      <c r="BK115" s="985"/>
      <c r="BL115" s="985"/>
      <c r="BM115" s="985"/>
      <c r="BN115" s="982"/>
      <c r="BO115" s="1184"/>
      <c r="BP115" s="982"/>
      <c r="BQ115" s="982"/>
      <c r="BR115" s="982"/>
      <c r="BS115" s="982"/>
      <c r="BT115" s="982"/>
      <c r="BU115" s="982"/>
      <c r="BV115" s="982"/>
    </row>
    <row r="116" spans="1:74" ht="13.5" customHeight="1">
      <c r="A116" s="1000"/>
      <c r="B116" s="14" t="s">
        <v>58</v>
      </c>
      <c r="C116" s="992" t="str">
        <f>IFERROR(VLOOKUP(C115,科目・教員!$A$1:$B$355,2,0),"")</f>
        <v/>
      </c>
      <c r="D116" s="993"/>
      <c r="E116" s="994" t="str">
        <f>IFERROR(VLOOKUP(E115,科目・教員!$A$1:$B$355,2,0),"")</f>
        <v/>
      </c>
      <c r="F116" s="993"/>
      <c r="G116" s="994" t="str">
        <f>IFERROR(VLOOKUP(G115,科目・教員!$A$1:$B$355,2,0),"")</f>
        <v/>
      </c>
      <c r="H116" s="993"/>
      <c r="I116" s="994" t="str">
        <f>IFERROR(VLOOKUP(I115,科目・教員!$A$1:$B$355,2,0),"")</f>
        <v/>
      </c>
      <c r="J116" s="993"/>
      <c r="K116" s="995" t="str">
        <f>IFERROR(VLOOKUP(K115,科目・教員!$A$1:$B$355,2,0),"")</f>
        <v/>
      </c>
      <c r="L116" s="995"/>
      <c r="M116" s="992" t="str">
        <f>IFERROR(VLOOKUP(M115,科目・教員!$A$1:$B$355,2,0),"")</f>
        <v/>
      </c>
      <c r="N116" s="993"/>
      <c r="O116" s="995" t="str">
        <f>IFERROR(VLOOKUP(O115,科目・教員!$A$1:$B$355,2,0),"")</f>
        <v/>
      </c>
      <c r="P116" s="993"/>
      <c r="Q116" s="995" t="str">
        <f>IFERROR(VLOOKUP(Q115,科目・教員!$A$1:$B$355,2,0),"")</f>
        <v/>
      </c>
      <c r="R116" s="993"/>
      <c r="S116" s="995" t="str">
        <f>IFERROR(VLOOKUP(S115,科目・教員!$A$1:$B$355,2,0),"")</f>
        <v/>
      </c>
      <c r="T116" s="993"/>
      <c r="Z116" s="1000"/>
      <c r="AA116" s="983"/>
      <c r="AB116" s="983"/>
      <c r="AC116" s="983"/>
      <c r="AD116" s="983"/>
      <c r="AE116" s="983"/>
      <c r="AF116" s="983"/>
      <c r="AG116" s="983"/>
      <c r="AH116" s="983"/>
      <c r="AI116" s="983"/>
      <c r="AJ116" s="983"/>
      <c r="AK116" s="983"/>
      <c r="AL116" s="983"/>
      <c r="AM116" s="983"/>
      <c r="AN116" s="983"/>
      <c r="AO116" s="983"/>
      <c r="AP116" s="983"/>
      <c r="AQ116" s="983"/>
      <c r="AR116" s="983"/>
      <c r="AS116" s="983"/>
      <c r="AT116" s="983"/>
      <c r="AU116" s="983"/>
      <c r="AV116" s="983"/>
      <c r="AW116" s="983"/>
      <c r="AX116" s="983"/>
      <c r="AY116" s="983"/>
      <c r="AZ116" s="983"/>
      <c r="BA116" s="983"/>
      <c r="BB116" s="983"/>
      <c r="BC116" s="983"/>
      <c r="BD116" s="983"/>
      <c r="BE116" s="983"/>
      <c r="BF116" s="983"/>
      <c r="BG116" s="983"/>
      <c r="BH116" s="983"/>
      <c r="BI116" s="983"/>
      <c r="BJ116" s="986"/>
      <c r="BK116" s="986"/>
      <c r="BL116" s="986"/>
      <c r="BM116" s="986"/>
      <c r="BN116" s="983"/>
      <c r="BO116" s="1158"/>
      <c r="BP116" s="983"/>
      <c r="BQ116" s="983"/>
      <c r="BR116" s="983"/>
      <c r="BS116" s="983"/>
      <c r="BT116" s="983"/>
      <c r="BU116" s="983"/>
      <c r="BV116" s="983"/>
    </row>
    <row r="117" spans="1:74" ht="13.5" customHeight="1">
      <c r="A117" s="1000"/>
      <c r="B117" s="14" t="s">
        <v>69</v>
      </c>
      <c r="C117" s="992" t="str">
        <f>VLOOKUP($C102,'2026年度(1年前期)'!$B$5:$N$208,COLUMN('2026年度(1年前期)'!$G$5)+1,0)&amp;""</f>
        <v/>
      </c>
      <c r="D117" s="993"/>
      <c r="E117" s="994" t="str">
        <f>VLOOKUP($C102,'2026年度(2年前期)'!$B$5:$N$208,COLUMN('2026年度(2年前期)'!$G$5)+1,0)&amp;""</f>
        <v/>
      </c>
      <c r="F117" s="993"/>
      <c r="G117" s="994" t="str">
        <f>VLOOKUP($C102,'2026年度(3年前期)'!$B$5:$N$208,COLUMN('2026年度(3年前期)'!$G$5)+1,0)&amp;""</f>
        <v/>
      </c>
      <c r="H117" s="993"/>
      <c r="I117" s="994" t="str">
        <f>VLOOKUP($C102,'2026年度(4年前期)'!$B$5:$N$208,COLUMN('2026年度(4年前期)'!$G$5)+1,0)&amp;""</f>
        <v/>
      </c>
      <c r="J117" s="993"/>
      <c r="K117" s="995" t="str">
        <f>VLOOKUP($C102,'2026年度(助産前期)'!$B$5:$N$208,COLUMN('2026年度(助産前期)'!$G$5)+1,0)&amp;""</f>
        <v/>
      </c>
      <c r="L117" s="995"/>
      <c r="M117" s="992" t="str">
        <f>VLOOKUP($C102,'2026年度(M1前期)'!$B$5:$N$208,COLUMN('2026年度(M1前期)'!$G$5)+1,0)&amp;""</f>
        <v/>
      </c>
      <c r="N117" s="993"/>
      <c r="O117" s="995" t="str">
        <f>VLOOKUP($C102,'2026年度(M2前期)'!$B$5:$N$208,COLUMN('2026年度(M2前期)'!$G$5)+1,0)&amp;""</f>
        <v/>
      </c>
      <c r="P117" s="993"/>
      <c r="Q117" s="995" t="str">
        <f>VLOOKUP($C102,'2026年度(D1前期)'!$B$5:$N$208,COLUMN('2026年度(D1前期)'!$G$5)+1,0)&amp;""</f>
        <v/>
      </c>
      <c r="R117" s="993"/>
      <c r="S117" s="995" t="str">
        <f>VLOOKUP($C102,'2026年度(D23前期)'!$B$5:$N$208,COLUMN('2026年度(D23前期)'!$G$5)+1,0)&amp;""</f>
        <v/>
      </c>
      <c r="T117" s="993"/>
      <c r="Z117" s="1000"/>
      <c r="AA117" s="983"/>
      <c r="AB117" s="983"/>
      <c r="AC117" s="983"/>
      <c r="AD117" s="983"/>
      <c r="AE117" s="983"/>
      <c r="AF117" s="983"/>
      <c r="AG117" s="983"/>
      <c r="AH117" s="983"/>
      <c r="AI117" s="983"/>
      <c r="AJ117" s="983"/>
      <c r="AK117" s="983"/>
      <c r="AL117" s="983"/>
      <c r="AM117" s="983"/>
      <c r="AN117" s="983"/>
      <c r="AO117" s="983"/>
      <c r="AP117" s="983"/>
      <c r="AQ117" s="983"/>
      <c r="AR117" s="983"/>
      <c r="AS117" s="983"/>
      <c r="AT117" s="983"/>
      <c r="AU117" s="983"/>
      <c r="AV117" s="983"/>
      <c r="AW117" s="983"/>
      <c r="AX117" s="983"/>
      <c r="AY117" s="983"/>
      <c r="AZ117" s="983"/>
      <c r="BA117" s="983"/>
      <c r="BB117" s="983"/>
      <c r="BC117" s="983"/>
      <c r="BD117" s="983"/>
      <c r="BE117" s="983"/>
      <c r="BF117" s="983"/>
      <c r="BG117" s="983"/>
      <c r="BH117" s="983"/>
      <c r="BI117" s="983"/>
      <c r="BJ117" s="986"/>
      <c r="BK117" s="986"/>
      <c r="BL117" s="986"/>
      <c r="BM117" s="986"/>
      <c r="BN117" s="983"/>
      <c r="BO117" s="1158"/>
      <c r="BP117" s="983"/>
      <c r="BQ117" s="983"/>
      <c r="BR117" s="983"/>
      <c r="BS117" s="983"/>
      <c r="BT117" s="983"/>
      <c r="BU117" s="983"/>
      <c r="BV117" s="983"/>
    </row>
    <row r="118" spans="1:74" ht="13.5" customHeight="1">
      <c r="A118" s="1017"/>
      <c r="B118" s="15" t="s">
        <v>63</v>
      </c>
      <c r="C118" s="991"/>
      <c r="D118" s="989"/>
      <c r="E118" s="988"/>
      <c r="F118" s="989"/>
      <c r="G118" s="988"/>
      <c r="H118" s="989"/>
      <c r="I118" s="988"/>
      <c r="J118" s="989"/>
      <c r="K118" s="990"/>
      <c r="L118" s="990"/>
      <c r="M118" s="991"/>
      <c r="N118" s="989"/>
      <c r="O118" s="990"/>
      <c r="P118" s="989"/>
      <c r="Q118" s="990"/>
      <c r="R118" s="989"/>
      <c r="S118" s="990"/>
      <c r="T118" s="989"/>
      <c r="Z118" s="1001"/>
      <c r="AA118" s="984"/>
      <c r="AB118" s="984"/>
      <c r="AC118" s="984"/>
      <c r="AD118" s="984"/>
      <c r="AE118" s="984"/>
      <c r="AF118" s="984"/>
      <c r="AG118" s="984"/>
      <c r="AH118" s="984"/>
      <c r="AI118" s="984"/>
      <c r="AJ118" s="984"/>
      <c r="AK118" s="984"/>
      <c r="AL118" s="984"/>
      <c r="AM118" s="984"/>
      <c r="AN118" s="984"/>
      <c r="AO118" s="984"/>
      <c r="AP118" s="984"/>
      <c r="AQ118" s="984"/>
      <c r="AR118" s="984"/>
      <c r="AS118" s="984"/>
      <c r="AT118" s="984"/>
      <c r="AU118" s="984"/>
      <c r="AV118" s="984"/>
      <c r="AW118" s="984"/>
      <c r="AX118" s="984"/>
      <c r="AY118" s="984"/>
      <c r="AZ118" s="984"/>
      <c r="BA118" s="984"/>
      <c r="BB118" s="984"/>
      <c r="BC118" s="984"/>
      <c r="BD118" s="984"/>
      <c r="BE118" s="984"/>
      <c r="BF118" s="984"/>
      <c r="BG118" s="984"/>
      <c r="BH118" s="984"/>
      <c r="BI118" s="984"/>
      <c r="BJ118" s="987"/>
      <c r="BK118" s="987"/>
      <c r="BL118" s="987"/>
      <c r="BM118" s="987"/>
      <c r="BN118" s="984"/>
      <c r="BO118" s="1159"/>
      <c r="BP118" s="984"/>
      <c r="BQ118" s="984"/>
      <c r="BR118" s="984"/>
      <c r="BS118" s="984"/>
      <c r="BT118" s="984"/>
      <c r="BU118" s="984"/>
      <c r="BV118" s="984"/>
    </row>
    <row r="119" spans="1:74" ht="13.5" customHeight="1">
      <c r="A119" s="1000" t="s">
        <v>75</v>
      </c>
      <c r="B119" s="14" t="s">
        <v>53</v>
      </c>
      <c r="C119" s="996" t="str">
        <f>VLOOKUP($C102,'2026年度(1年前期)'!$B$5:$N$208,COLUMN('2026年度(1年前期)'!$I$5),0)&amp;""</f>
        <v/>
      </c>
      <c r="D119" s="997"/>
      <c r="E119" s="1002" t="str">
        <f>VLOOKUP($C102,'2026年度(2年前期)'!$B$5:$N$208,COLUMN('2026年度(2年前期)'!$I$5),0)&amp;""</f>
        <v/>
      </c>
      <c r="F119" s="997"/>
      <c r="G119" s="1002" t="str">
        <f>VLOOKUP($C102,'2026年度(3年前期)'!$B$5:$N$208,COLUMN('2026年度(3年前期)'!$I$5),0)&amp;""</f>
        <v/>
      </c>
      <c r="H119" s="997"/>
      <c r="I119" s="1002" t="str">
        <f>VLOOKUP($C102,'2026年度(4年前期)'!$B$5:$N$208,COLUMN('2026年度(4年前期)'!$I$5),0)&amp;""</f>
        <v/>
      </c>
      <c r="J119" s="997"/>
      <c r="K119" s="998" t="str">
        <f>VLOOKUP($C102,'2026年度(助産前期)'!$B$5:$N$208,COLUMN('2026年度(助産前期)'!$I$5),0)&amp;""</f>
        <v/>
      </c>
      <c r="L119" s="998"/>
      <c r="M119" s="996" t="str">
        <f>VLOOKUP($C102,'2026年度(M1前期)'!$B$5:$N$208,COLUMN('2026年度(M1前期)'!$I$5),0)&amp;""</f>
        <v/>
      </c>
      <c r="N119" s="997"/>
      <c r="O119" s="998" t="str">
        <f>VLOOKUP($C102,'2026年度(M2前期)'!$B$5:$N$208,COLUMN('2026年度(M2前期)'!$I$5),0)&amp;""</f>
        <v/>
      </c>
      <c r="P119" s="997"/>
      <c r="Q119" s="998" t="str">
        <f>VLOOKUP($C102,'2026年度(D1前期)'!$B$5:$N$208,COLUMN('2026年度(D1前期)'!$I$5),0)&amp;""</f>
        <v/>
      </c>
      <c r="R119" s="997"/>
      <c r="S119" s="998" t="str">
        <f>VLOOKUP($C102,'2026年度(D23前期)'!$B$5:$N$208,COLUMN('2026年度(D23前期)'!$I$5),0)&amp;""</f>
        <v/>
      </c>
      <c r="T119" s="997"/>
      <c r="Z119" s="1000" t="str">
        <f>A119</f>
        <v>４時限（15：10～16：40）</v>
      </c>
      <c r="AA119" s="982"/>
      <c r="AB119" s="982"/>
      <c r="AC119" s="982"/>
      <c r="AD119" s="982"/>
      <c r="AE119" s="982"/>
      <c r="AF119" s="982"/>
      <c r="AG119" s="982"/>
      <c r="AH119" s="982"/>
      <c r="AI119" s="982"/>
      <c r="AJ119" s="982"/>
      <c r="AK119" s="982"/>
      <c r="AL119" s="982"/>
      <c r="AM119" s="982"/>
      <c r="AN119" s="982"/>
      <c r="AO119" s="982"/>
      <c r="AP119" s="982"/>
      <c r="AQ119" s="982"/>
      <c r="AR119" s="982"/>
      <c r="AS119" s="982"/>
      <c r="AT119" s="982"/>
      <c r="AU119" s="982"/>
      <c r="AV119" s="982"/>
      <c r="AW119" s="982"/>
      <c r="AX119" s="982"/>
      <c r="AY119" s="982"/>
      <c r="AZ119" s="982"/>
      <c r="BA119" s="982"/>
      <c r="BB119" s="982"/>
      <c r="BC119" s="982"/>
      <c r="BD119" s="982"/>
      <c r="BE119" s="982"/>
      <c r="BF119" s="982"/>
      <c r="BG119" s="982"/>
      <c r="BH119" s="982"/>
      <c r="BI119" s="982"/>
      <c r="BJ119" s="985"/>
      <c r="BK119" s="985"/>
      <c r="BL119" s="985"/>
      <c r="BM119" s="985"/>
      <c r="BN119" s="982"/>
      <c r="BO119" s="1184"/>
      <c r="BP119" s="982"/>
      <c r="BQ119" s="982"/>
      <c r="BR119" s="982"/>
      <c r="BS119" s="982"/>
      <c r="BT119" s="982"/>
      <c r="BU119" s="982"/>
      <c r="BV119" s="982"/>
    </row>
    <row r="120" spans="1:74" ht="13.5" customHeight="1">
      <c r="A120" s="1000"/>
      <c r="B120" s="14" t="s">
        <v>58</v>
      </c>
      <c r="C120" s="992" t="str">
        <f>IFERROR(VLOOKUP(C119,科目・教員!$A$1:$B$355,2,0),"")</f>
        <v/>
      </c>
      <c r="D120" s="993"/>
      <c r="E120" s="994" t="str">
        <f>IFERROR(VLOOKUP(E119,科目・教員!$A$1:$B$355,2,0),"")</f>
        <v/>
      </c>
      <c r="F120" s="993"/>
      <c r="G120" s="994" t="str">
        <f>IFERROR(VLOOKUP(G119,科目・教員!$A$1:$B$355,2,0),"")</f>
        <v/>
      </c>
      <c r="H120" s="993"/>
      <c r="I120" s="994" t="str">
        <f>IFERROR(VLOOKUP(I119,科目・教員!$A$1:$B$355,2,0),"")</f>
        <v/>
      </c>
      <c r="J120" s="993"/>
      <c r="K120" s="995" t="str">
        <f>IFERROR(VLOOKUP(K119,科目・教員!$A$1:$B$355,2,0),"")</f>
        <v/>
      </c>
      <c r="L120" s="995"/>
      <c r="M120" s="992" t="str">
        <f>IFERROR(VLOOKUP(M119,科目・教員!$A$1:$B$355,2,0),"")</f>
        <v/>
      </c>
      <c r="N120" s="993"/>
      <c r="O120" s="995" t="str">
        <f>IFERROR(VLOOKUP(O119,科目・教員!$A$1:$B$355,2,0),"")</f>
        <v/>
      </c>
      <c r="P120" s="993"/>
      <c r="Q120" s="995" t="str">
        <f>IFERROR(VLOOKUP(Q119,科目・教員!$A$1:$B$355,2,0),"")</f>
        <v/>
      </c>
      <c r="R120" s="993"/>
      <c r="S120" s="995" t="str">
        <f>IFERROR(VLOOKUP(S119,科目・教員!$A$1:$B$355,2,0),"")</f>
        <v/>
      </c>
      <c r="T120" s="993"/>
      <c r="Z120" s="1000"/>
      <c r="AA120" s="983"/>
      <c r="AB120" s="983"/>
      <c r="AC120" s="983"/>
      <c r="AD120" s="983"/>
      <c r="AE120" s="983"/>
      <c r="AF120" s="983"/>
      <c r="AG120" s="983"/>
      <c r="AH120" s="983"/>
      <c r="AI120" s="983"/>
      <c r="AJ120" s="983"/>
      <c r="AK120" s="983"/>
      <c r="AL120" s="983"/>
      <c r="AM120" s="983"/>
      <c r="AN120" s="983"/>
      <c r="AO120" s="983"/>
      <c r="AP120" s="983"/>
      <c r="AQ120" s="983"/>
      <c r="AR120" s="983"/>
      <c r="AS120" s="983"/>
      <c r="AT120" s="983"/>
      <c r="AU120" s="983"/>
      <c r="AV120" s="983"/>
      <c r="AW120" s="983"/>
      <c r="AX120" s="983"/>
      <c r="AY120" s="983"/>
      <c r="AZ120" s="983"/>
      <c r="BA120" s="983"/>
      <c r="BB120" s="983"/>
      <c r="BC120" s="983"/>
      <c r="BD120" s="983"/>
      <c r="BE120" s="983"/>
      <c r="BF120" s="983"/>
      <c r="BG120" s="983"/>
      <c r="BH120" s="983"/>
      <c r="BI120" s="983"/>
      <c r="BJ120" s="986"/>
      <c r="BK120" s="986"/>
      <c r="BL120" s="986"/>
      <c r="BM120" s="986"/>
      <c r="BN120" s="983"/>
      <c r="BO120" s="1158"/>
      <c r="BP120" s="983"/>
      <c r="BQ120" s="983"/>
      <c r="BR120" s="983"/>
      <c r="BS120" s="983"/>
      <c r="BT120" s="983"/>
      <c r="BU120" s="983"/>
      <c r="BV120" s="983"/>
    </row>
    <row r="121" spans="1:74" ht="13.5" customHeight="1">
      <c r="A121" s="1000"/>
      <c r="B121" s="14" t="s">
        <v>69</v>
      </c>
      <c r="C121" s="992" t="str">
        <f>VLOOKUP($C102,'2026年度(1年前期)'!$B$5:$N$208,COLUMN('2026年度(1年前期)'!$I$5)+1,0)&amp;""</f>
        <v/>
      </c>
      <c r="D121" s="993"/>
      <c r="E121" s="994" t="str">
        <f>VLOOKUP($C102,'2026年度(2年前期)'!$B$5:$N$208,COLUMN('2026年度(2年前期)'!$I$5)+1,0)&amp;""</f>
        <v/>
      </c>
      <c r="F121" s="993"/>
      <c r="G121" s="994" t="str">
        <f>VLOOKUP($C102,'2026年度(3年前期)'!$B$5:$N$208,COLUMN('2026年度(3年前期)'!$I$5)+1,0)&amp;""</f>
        <v/>
      </c>
      <c r="H121" s="993"/>
      <c r="I121" s="994" t="str">
        <f>VLOOKUP($C102,'2026年度(4年前期)'!$B$5:$N$208,COLUMN('2026年度(4年前期)'!$I$5)+1,0)&amp;""</f>
        <v/>
      </c>
      <c r="J121" s="993"/>
      <c r="K121" s="995" t="str">
        <f>VLOOKUP($C102,'2026年度(助産前期)'!$B$5:$N$208,COLUMN('2026年度(助産前期)'!$I$5)+1,0)&amp;""</f>
        <v/>
      </c>
      <c r="L121" s="995"/>
      <c r="M121" s="992" t="str">
        <f>VLOOKUP($C102,'2026年度(M1前期)'!$B$5:$N$208,COLUMN('2026年度(M1前期)'!$I$5)+1,0)&amp;""</f>
        <v/>
      </c>
      <c r="N121" s="993"/>
      <c r="O121" s="995" t="str">
        <f>VLOOKUP($C102,'2026年度(M2前期)'!$B$5:$N$208,COLUMN('2026年度(M2前期)'!$I$5)+1,0)&amp;""</f>
        <v/>
      </c>
      <c r="P121" s="993"/>
      <c r="Q121" s="995" t="str">
        <f>VLOOKUP($C102,'2026年度(D1前期)'!$B$5:$N$208,COLUMN('2026年度(D1前期)'!$I$5)+1,0)&amp;""</f>
        <v/>
      </c>
      <c r="R121" s="993"/>
      <c r="S121" s="995" t="str">
        <f>VLOOKUP($C102,'2026年度(D23前期)'!$B$5:$N$208,COLUMN('2026年度(D23前期)'!$I$5)+1,0)&amp;""</f>
        <v/>
      </c>
      <c r="T121" s="993"/>
      <c r="Z121" s="1000"/>
      <c r="AA121" s="983"/>
      <c r="AB121" s="983"/>
      <c r="AC121" s="983"/>
      <c r="AD121" s="983"/>
      <c r="AE121" s="983"/>
      <c r="AF121" s="983"/>
      <c r="AG121" s="983"/>
      <c r="AH121" s="983"/>
      <c r="AI121" s="983"/>
      <c r="AJ121" s="983"/>
      <c r="AK121" s="983"/>
      <c r="AL121" s="983"/>
      <c r="AM121" s="983"/>
      <c r="AN121" s="983"/>
      <c r="AO121" s="983"/>
      <c r="AP121" s="983"/>
      <c r="AQ121" s="983"/>
      <c r="AR121" s="983"/>
      <c r="AS121" s="983"/>
      <c r="AT121" s="983"/>
      <c r="AU121" s="983"/>
      <c r="AV121" s="983"/>
      <c r="AW121" s="983"/>
      <c r="AX121" s="983"/>
      <c r="AY121" s="983"/>
      <c r="AZ121" s="983"/>
      <c r="BA121" s="983"/>
      <c r="BB121" s="983"/>
      <c r="BC121" s="983"/>
      <c r="BD121" s="983"/>
      <c r="BE121" s="983"/>
      <c r="BF121" s="983"/>
      <c r="BG121" s="983"/>
      <c r="BH121" s="983"/>
      <c r="BI121" s="983"/>
      <c r="BJ121" s="986"/>
      <c r="BK121" s="986"/>
      <c r="BL121" s="986"/>
      <c r="BM121" s="986"/>
      <c r="BN121" s="983"/>
      <c r="BO121" s="1158"/>
      <c r="BP121" s="983"/>
      <c r="BQ121" s="983"/>
      <c r="BR121" s="983"/>
      <c r="BS121" s="983"/>
      <c r="BT121" s="983"/>
      <c r="BU121" s="983"/>
      <c r="BV121" s="983"/>
    </row>
    <row r="122" spans="1:74" ht="13.5" customHeight="1">
      <c r="A122" s="1001"/>
      <c r="B122" s="15" t="s">
        <v>63</v>
      </c>
      <c r="C122" s="991"/>
      <c r="D122" s="989"/>
      <c r="E122" s="988"/>
      <c r="F122" s="989"/>
      <c r="G122" s="988"/>
      <c r="H122" s="989"/>
      <c r="I122" s="988"/>
      <c r="J122" s="989"/>
      <c r="K122" s="990"/>
      <c r="L122" s="990"/>
      <c r="M122" s="991"/>
      <c r="N122" s="989"/>
      <c r="O122" s="990"/>
      <c r="P122" s="989"/>
      <c r="Q122" s="990"/>
      <c r="R122" s="989"/>
      <c r="S122" s="990"/>
      <c r="T122" s="989"/>
      <c r="Z122" s="1001"/>
      <c r="AA122" s="984"/>
      <c r="AB122" s="984"/>
      <c r="AC122" s="984"/>
      <c r="AD122" s="984"/>
      <c r="AE122" s="984"/>
      <c r="AF122" s="984"/>
      <c r="AG122" s="984"/>
      <c r="AH122" s="984"/>
      <c r="AI122" s="984"/>
      <c r="AJ122" s="984"/>
      <c r="AK122" s="984"/>
      <c r="AL122" s="984"/>
      <c r="AM122" s="984"/>
      <c r="AN122" s="984"/>
      <c r="AO122" s="984"/>
      <c r="AP122" s="984"/>
      <c r="AQ122" s="984"/>
      <c r="AR122" s="984"/>
      <c r="AS122" s="984"/>
      <c r="AT122" s="984"/>
      <c r="AU122" s="984"/>
      <c r="AV122" s="984"/>
      <c r="AW122" s="984"/>
      <c r="AX122" s="984"/>
      <c r="AY122" s="984"/>
      <c r="AZ122" s="984"/>
      <c r="BA122" s="984"/>
      <c r="BB122" s="984"/>
      <c r="BC122" s="984"/>
      <c r="BD122" s="984"/>
      <c r="BE122" s="984"/>
      <c r="BF122" s="984"/>
      <c r="BG122" s="984"/>
      <c r="BH122" s="984"/>
      <c r="BI122" s="984"/>
      <c r="BJ122" s="987"/>
      <c r="BK122" s="987"/>
      <c r="BL122" s="987"/>
      <c r="BM122" s="987"/>
      <c r="BN122" s="984"/>
      <c r="BO122" s="1159"/>
      <c r="BP122" s="984"/>
      <c r="BQ122" s="984"/>
      <c r="BR122" s="984"/>
      <c r="BS122" s="984"/>
      <c r="BT122" s="984"/>
      <c r="BU122" s="984"/>
      <c r="BV122" s="984"/>
    </row>
    <row r="123" spans="1:74" ht="13.5" customHeight="1">
      <c r="A123" s="1000" t="s">
        <v>78</v>
      </c>
      <c r="B123" s="14" t="s">
        <v>53</v>
      </c>
      <c r="C123" s="996" t="str">
        <f>VLOOKUP($C102,'2026年度(1年前期)'!$B$5:$N$208,COLUMN('2026年度(1年前期)'!$K$5),0)&amp;""</f>
        <v/>
      </c>
      <c r="D123" s="997"/>
      <c r="E123" s="1002" t="str">
        <f>VLOOKUP($C102,'2026年度(2年前期)'!$B$5:$N$208,COLUMN('2026年度(2年前期)'!$K$5),0)&amp;""</f>
        <v/>
      </c>
      <c r="F123" s="997"/>
      <c r="G123" s="1002" t="str">
        <f>VLOOKUP($C102,'2026年度(3年前期)'!$B$5:$N$208,COLUMN('2026年度(3年前期)'!$K$5),0)&amp;""</f>
        <v/>
      </c>
      <c r="H123" s="997"/>
      <c r="I123" s="1002" t="str">
        <f>VLOOKUP($C102,'2026年度(4年前期)'!$B$5:$N$208,COLUMN('2026年度(4年前期)'!$K$5),0)&amp;""</f>
        <v/>
      </c>
      <c r="J123" s="997"/>
      <c r="K123" s="998" t="str">
        <f>VLOOKUP($C102,'2026年度(助産前期)'!$B$5:$N$208,COLUMN('2026年度(助産前期)'!$K$5),0)&amp;""</f>
        <v/>
      </c>
      <c r="L123" s="998"/>
      <c r="M123" s="996" t="str">
        <f>VLOOKUP($C102,'2026年度(M1前期)'!$B$5:$N$208,COLUMN('2026年度(M1前期)'!$K$5),0)&amp;""</f>
        <v/>
      </c>
      <c r="N123" s="997"/>
      <c r="O123" s="998" t="str">
        <f>VLOOKUP($C102,'2026年度(M2前期)'!$B$5:$N$208,COLUMN('2026年度(M2前期)'!$K$5),0)&amp;""</f>
        <v/>
      </c>
      <c r="P123" s="997"/>
      <c r="Q123" s="998" t="str">
        <f>VLOOKUP($C102,'2026年度(D1前期)'!$B$5:$N$208,COLUMN('2026年度(D1前期)'!$K$5),0)&amp;""</f>
        <v/>
      </c>
      <c r="R123" s="997"/>
      <c r="S123" s="998" t="str">
        <f>VLOOKUP($C102,'2026年度(D23前期)'!$B$5:$N$208,COLUMN('2026年度(D23前期)'!$K$5),0)&amp;""</f>
        <v/>
      </c>
      <c r="T123" s="997"/>
      <c r="Z123" s="1000" t="str">
        <f>A123</f>
        <v>５時限（16：50～18：20）</v>
      </c>
      <c r="AA123" s="982"/>
      <c r="AB123" s="982"/>
      <c r="AC123" s="982"/>
      <c r="AD123" s="982"/>
      <c r="AE123" s="982"/>
      <c r="AF123" s="982"/>
      <c r="AG123" s="982"/>
      <c r="AH123" s="982"/>
      <c r="AI123" s="982"/>
      <c r="AJ123" s="982"/>
      <c r="AK123" s="982"/>
      <c r="AL123" s="982"/>
      <c r="AM123" s="982"/>
      <c r="AN123" s="982"/>
      <c r="AO123" s="982"/>
      <c r="AP123" s="982"/>
      <c r="AQ123" s="982"/>
      <c r="AR123" s="982"/>
      <c r="AS123" s="982"/>
      <c r="AT123" s="982"/>
      <c r="AU123" s="982"/>
      <c r="AV123" s="982"/>
      <c r="AW123" s="982"/>
      <c r="AX123" s="982"/>
      <c r="AY123" s="982"/>
      <c r="AZ123" s="982"/>
      <c r="BA123" s="982"/>
      <c r="BB123" s="982"/>
      <c r="BC123" s="982"/>
      <c r="BD123" s="982"/>
      <c r="BE123" s="982"/>
      <c r="BF123" s="982"/>
      <c r="BG123" s="982"/>
      <c r="BH123" s="982"/>
      <c r="BI123" s="982"/>
      <c r="BJ123" s="985"/>
      <c r="BK123" s="985"/>
      <c r="BL123" s="985"/>
      <c r="BM123" s="985"/>
      <c r="BN123" s="982"/>
      <c r="BO123" s="1184"/>
      <c r="BP123" s="982"/>
      <c r="BQ123" s="982"/>
      <c r="BR123" s="982"/>
      <c r="BS123" s="982"/>
      <c r="BT123" s="982"/>
      <c r="BU123" s="982"/>
      <c r="BV123" s="982"/>
    </row>
    <row r="124" spans="1:74" ht="13.5" customHeight="1">
      <c r="A124" s="1000"/>
      <c r="B124" s="14" t="s">
        <v>58</v>
      </c>
      <c r="C124" s="992" t="str">
        <f>IFERROR(VLOOKUP(C123,科目・教員!$A$1:$B$355,2,0),"")</f>
        <v/>
      </c>
      <c r="D124" s="993"/>
      <c r="E124" s="994" t="str">
        <f>IFERROR(VLOOKUP(E123,科目・教員!$A$1:$B$355,2,0),"")</f>
        <v/>
      </c>
      <c r="F124" s="993"/>
      <c r="G124" s="994" t="str">
        <f>IFERROR(VLOOKUP(G123,科目・教員!$A$1:$B$355,2,0),"")</f>
        <v/>
      </c>
      <c r="H124" s="993"/>
      <c r="I124" s="994" t="str">
        <f>IFERROR(VLOOKUP(I123,科目・教員!$A$1:$B$355,2,0),"")</f>
        <v/>
      </c>
      <c r="J124" s="993"/>
      <c r="K124" s="995" t="str">
        <f>IFERROR(VLOOKUP(K123,科目・教員!$A$1:$B$355,2,0),"")</f>
        <v/>
      </c>
      <c r="L124" s="995"/>
      <c r="M124" s="992" t="str">
        <f>IFERROR(VLOOKUP(M123,科目・教員!$A$1:$B$355,2,0),"")</f>
        <v/>
      </c>
      <c r="N124" s="993"/>
      <c r="O124" s="995" t="str">
        <f>IFERROR(VLOOKUP(O123,科目・教員!$A$1:$B$355,2,0),"")</f>
        <v/>
      </c>
      <c r="P124" s="993"/>
      <c r="Q124" s="995" t="str">
        <f>IFERROR(VLOOKUP(Q123,科目・教員!$A$1:$B$355,2,0),"")</f>
        <v/>
      </c>
      <c r="R124" s="993"/>
      <c r="S124" s="995" t="str">
        <f>IFERROR(VLOOKUP(S123,科目・教員!$A$1:$B$355,2,0),"")</f>
        <v/>
      </c>
      <c r="T124" s="993"/>
      <c r="Z124" s="1000"/>
      <c r="AA124" s="983"/>
      <c r="AB124" s="983"/>
      <c r="AC124" s="983"/>
      <c r="AD124" s="983"/>
      <c r="AE124" s="983"/>
      <c r="AF124" s="983"/>
      <c r="AG124" s="983"/>
      <c r="AH124" s="983"/>
      <c r="AI124" s="983"/>
      <c r="AJ124" s="983"/>
      <c r="AK124" s="983"/>
      <c r="AL124" s="983"/>
      <c r="AM124" s="983"/>
      <c r="AN124" s="983"/>
      <c r="AO124" s="983"/>
      <c r="AP124" s="983"/>
      <c r="AQ124" s="983"/>
      <c r="AR124" s="983"/>
      <c r="AS124" s="983"/>
      <c r="AT124" s="983"/>
      <c r="AU124" s="983"/>
      <c r="AV124" s="983"/>
      <c r="AW124" s="983"/>
      <c r="AX124" s="983"/>
      <c r="AY124" s="983"/>
      <c r="AZ124" s="983"/>
      <c r="BA124" s="983"/>
      <c r="BB124" s="983"/>
      <c r="BC124" s="983"/>
      <c r="BD124" s="983"/>
      <c r="BE124" s="983"/>
      <c r="BF124" s="983"/>
      <c r="BG124" s="983"/>
      <c r="BH124" s="983"/>
      <c r="BI124" s="983"/>
      <c r="BJ124" s="986"/>
      <c r="BK124" s="986"/>
      <c r="BL124" s="986"/>
      <c r="BM124" s="986"/>
      <c r="BN124" s="983"/>
      <c r="BO124" s="1158"/>
      <c r="BP124" s="983"/>
      <c r="BQ124" s="983"/>
      <c r="BR124" s="983"/>
      <c r="BS124" s="983"/>
      <c r="BT124" s="983"/>
      <c r="BU124" s="983"/>
      <c r="BV124" s="983"/>
    </row>
    <row r="125" spans="1:74" ht="13.5" customHeight="1">
      <c r="A125" s="1000"/>
      <c r="B125" s="14" t="s">
        <v>69</v>
      </c>
      <c r="C125" s="992" t="str">
        <f>VLOOKUP($C102,'2026年度(1年前期)'!$B$5:$N$208,COLUMN('2026年度(1年前期)'!$K$5)+1,0)&amp;""</f>
        <v/>
      </c>
      <c r="D125" s="993"/>
      <c r="E125" s="994" t="str">
        <f>VLOOKUP($C102,'2026年度(2年前期)'!$B$5:$N$208,COLUMN('2026年度(2年前期)'!$K$5)+1,0)&amp;""</f>
        <v/>
      </c>
      <c r="F125" s="993"/>
      <c r="G125" s="994" t="str">
        <f>VLOOKUP($C102,'2026年度(3年前期)'!$B$5:$N$208,COLUMN('2026年度(3年前期)'!$K$5)+1,0)&amp;""</f>
        <v/>
      </c>
      <c r="H125" s="993"/>
      <c r="I125" s="994" t="str">
        <f>VLOOKUP($C102,'2026年度(4年前期)'!$B$5:$N$208,COLUMN('2026年度(4年前期)'!$K$5)+1,0)&amp;""</f>
        <v/>
      </c>
      <c r="J125" s="993"/>
      <c r="K125" s="995" t="str">
        <f>VLOOKUP($C102,'2026年度(助産前期)'!$B$5:$N$208,COLUMN('2026年度(助産前期)'!$K$5)+1,0)&amp;""</f>
        <v/>
      </c>
      <c r="L125" s="995"/>
      <c r="M125" s="992" t="str">
        <f>VLOOKUP($C102,'2026年度(M1前期)'!$B$5:$N$208,COLUMN('2026年度(M1前期)'!$K$5)+1,0)&amp;""</f>
        <v/>
      </c>
      <c r="N125" s="993"/>
      <c r="O125" s="995" t="str">
        <f>VLOOKUP($C102,'2026年度(M2前期)'!$B$5:$N$208,COLUMN('2026年度(M2前期)'!$K$5)+1,0)&amp;""</f>
        <v/>
      </c>
      <c r="P125" s="993"/>
      <c r="Q125" s="995" t="str">
        <f>VLOOKUP($C102,'2026年度(D1前期)'!$B$5:$N$208,COLUMN('2026年度(D1前期)'!$K$5)+1,0)&amp;""</f>
        <v/>
      </c>
      <c r="R125" s="993"/>
      <c r="S125" s="995" t="str">
        <f>VLOOKUP($C102,'2026年度(D23前期)'!$B$5:$N$208,COLUMN('2026年度(D23前期)'!$K$5)+1,0)&amp;""</f>
        <v/>
      </c>
      <c r="T125" s="993"/>
      <c r="Z125" s="1000"/>
      <c r="AA125" s="983"/>
      <c r="AB125" s="983"/>
      <c r="AC125" s="983"/>
      <c r="AD125" s="983"/>
      <c r="AE125" s="983"/>
      <c r="AF125" s="983"/>
      <c r="AG125" s="983"/>
      <c r="AH125" s="983"/>
      <c r="AI125" s="983"/>
      <c r="AJ125" s="983"/>
      <c r="AK125" s="983"/>
      <c r="AL125" s="983"/>
      <c r="AM125" s="983"/>
      <c r="AN125" s="983"/>
      <c r="AO125" s="983"/>
      <c r="AP125" s="983"/>
      <c r="AQ125" s="983"/>
      <c r="AR125" s="983"/>
      <c r="AS125" s="983"/>
      <c r="AT125" s="983"/>
      <c r="AU125" s="983"/>
      <c r="AV125" s="983"/>
      <c r="AW125" s="983"/>
      <c r="AX125" s="983"/>
      <c r="AY125" s="983"/>
      <c r="AZ125" s="983"/>
      <c r="BA125" s="983"/>
      <c r="BB125" s="983"/>
      <c r="BC125" s="983"/>
      <c r="BD125" s="983"/>
      <c r="BE125" s="983"/>
      <c r="BF125" s="983"/>
      <c r="BG125" s="983"/>
      <c r="BH125" s="983"/>
      <c r="BI125" s="983"/>
      <c r="BJ125" s="986"/>
      <c r="BK125" s="986"/>
      <c r="BL125" s="986"/>
      <c r="BM125" s="986"/>
      <c r="BN125" s="983"/>
      <c r="BO125" s="1158"/>
      <c r="BP125" s="983"/>
      <c r="BQ125" s="983"/>
      <c r="BR125" s="983"/>
      <c r="BS125" s="983"/>
      <c r="BT125" s="983"/>
      <c r="BU125" s="983"/>
      <c r="BV125" s="983"/>
    </row>
    <row r="126" spans="1:74" ht="13.5" customHeight="1">
      <c r="A126" s="1001"/>
      <c r="B126" s="15" t="s">
        <v>63</v>
      </c>
      <c r="C126" s="991"/>
      <c r="D126" s="989"/>
      <c r="E126" s="988"/>
      <c r="F126" s="989"/>
      <c r="G126" s="988"/>
      <c r="H126" s="989"/>
      <c r="I126" s="988"/>
      <c r="J126" s="989"/>
      <c r="K126" s="990"/>
      <c r="L126" s="990"/>
      <c r="M126" s="991"/>
      <c r="N126" s="989"/>
      <c r="O126" s="990"/>
      <c r="P126" s="989"/>
      <c r="Q126" s="990"/>
      <c r="R126" s="989"/>
      <c r="S126" s="990"/>
      <c r="T126" s="989"/>
      <c r="V126" s="19"/>
      <c r="W126" s="19"/>
      <c r="X126" s="19"/>
      <c r="Y126" s="19"/>
      <c r="Z126" s="1001"/>
      <c r="AA126" s="984"/>
      <c r="AB126" s="984"/>
      <c r="AC126" s="984"/>
      <c r="AD126" s="984"/>
      <c r="AE126" s="984"/>
      <c r="AF126" s="984"/>
      <c r="AG126" s="984"/>
      <c r="AH126" s="984"/>
      <c r="AI126" s="984"/>
      <c r="AJ126" s="984"/>
      <c r="AK126" s="984"/>
      <c r="AL126" s="984"/>
      <c r="AM126" s="984"/>
      <c r="AN126" s="984"/>
      <c r="AO126" s="984"/>
      <c r="AP126" s="984"/>
      <c r="AQ126" s="984"/>
      <c r="AR126" s="984"/>
      <c r="AS126" s="984"/>
      <c r="AT126" s="984"/>
      <c r="AU126" s="984"/>
      <c r="AV126" s="984"/>
      <c r="AW126" s="984"/>
      <c r="AX126" s="984"/>
      <c r="AY126" s="984"/>
      <c r="AZ126" s="984"/>
      <c r="BA126" s="984"/>
      <c r="BB126" s="984"/>
      <c r="BC126" s="984"/>
      <c r="BD126" s="984"/>
      <c r="BE126" s="984"/>
      <c r="BF126" s="984"/>
      <c r="BG126" s="984"/>
      <c r="BH126" s="984"/>
      <c r="BI126" s="984"/>
      <c r="BJ126" s="987"/>
      <c r="BK126" s="987"/>
      <c r="BL126" s="987"/>
      <c r="BM126" s="987"/>
      <c r="BN126" s="984"/>
      <c r="BO126" s="1159"/>
      <c r="BP126" s="984"/>
      <c r="BQ126" s="984"/>
      <c r="BR126" s="984"/>
      <c r="BS126" s="984"/>
      <c r="BT126" s="984"/>
      <c r="BU126" s="984"/>
      <c r="BV126" s="984"/>
    </row>
    <row r="127" spans="1:74" ht="18">
      <c r="A127" s="20"/>
      <c r="B127" s="21"/>
      <c r="C127" s="1050">
        <f>C102+1</f>
        <v>46148</v>
      </c>
      <c r="D127" s="1050"/>
      <c r="E127" s="1050"/>
      <c r="F127" s="1050"/>
      <c r="G127" s="1050"/>
      <c r="H127" s="1050"/>
      <c r="I127" s="1050"/>
      <c r="J127" s="1050"/>
      <c r="K127" s="1050"/>
      <c r="L127" s="1050"/>
      <c r="M127" s="1050"/>
      <c r="N127" s="1050"/>
      <c r="O127" s="1050"/>
      <c r="P127" s="1050"/>
      <c r="Q127" s="1050"/>
      <c r="R127" s="1050"/>
      <c r="S127" s="1050"/>
      <c r="T127" s="1050"/>
      <c r="U127" s="1133">
        <f>C127</f>
        <v>46148</v>
      </c>
      <c r="V127" s="1134"/>
      <c r="W127" s="1134"/>
      <c r="X127" s="1134"/>
      <c r="Y127" s="1134"/>
      <c r="Z127" s="1135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1000" t="s">
        <v>52</v>
      </c>
      <c r="B128" s="11" t="s">
        <v>53</v>
      </c>
      <c r="C128" s="1011" t="str">
        <f>VLOOKUP($C127,'2026年度(1年前期)'!$B$5:$N$208,COLUMN('2026年度(1年前期)'!$C$5),0)&amp;""</f>
        <v/>
      </c>
      <c r="D128" s="1012"/>
      <c r="E128" s="1018" t="str">
        <f>VLOOKUP($C127,'2026年度(2年前期)'!$B$5:$N$208,COLUMN('2026年度(2年前期)'!$C$5),0)&amp;""</f>
        <v/>
      </c>
      <c r="F128" s="1012"/>
      <c r="G128" s="1018" t="str">
        <f>VLOOKUP($C127,'2026年度(3年前期)'!$B$5:$N$208,COLUMN('2026年度(3年前期)'!$C$5),0)&amp;""</f>
        <v/>
      </c>
      <c r="H128" s="1012"/>
      <c r="I128" s="1018" t="str">
        <f>VLOOKUP($C127,'2026年度(4年前期)'!$B$5:$N$208,COLUMN('2026年度(4年前期)'!$C$5),0)&amp;""</f>
        <v/>
      </c>
      <c r="J128" s="1012"/>
      <c r="K128" s="997" t="str">
        <f>VLOOKUP($C127,'2026年度(助産前期)'!$B$5:$N$208,COLUMN('2026年度(助産前期)'!$C$5),0)&amp;""</f>
        <v/>
      </c>
      <c r="L128" s="1029"/>
      <c r="M128" s="1036" t="str">
        <f>VLOOKUP($C127,'2026年度(M1前期)'!$B$5:$N$208,COLUMN('2026年度(M1前期)'!$C$5),0)&amp;""</f>
        <v/>
      </c>
      <c r="N128" s="1029"/>
      <c r="O128" s="1018" t="str">
        <f>VLOOKUP($C127,'2026年度(M2前期)'!$B$5:$N$208,COLUMN('2026年度(M2前期)'!$C$5),0)&amp;""</f>
        <v/>
      </c>
      <c r="P128" s="1012"/>
      <c r="Q128" s="1018" t="str">
        <f>VLOOKUP($C127,'2026年度(D1前期)'!$B$5:$N$208,COLUMN('2026年度(D1前期)'!$C$5),0)&amp;""</f>
        <v/>
      </c>
      <c r="R128" s="1012"/>
      <c r="S128" s="997" t="str">
        <f>VLOOKUP($C127,'2026年度(D23前期)'!$B$5:$N$208,COLUMN('2026年度(D23前期)'!$C$5),0)&amp;""</f>
        <v/>
      </c>
      <c r="T128" s="1012"/>
      <c r="U128" s="33"/>
      <c r="Z128" s="999" t="str">
        <f>A128</f>
        <v xml:space="preserve">１時限（09：20～10：50） </v>
      </c>
      <c r="AA128" s="982"/>
      <c r="AB128" s="982"/>
      <c r="AC128" s="982"/>
      <c r="AD128" s="982"/>
      <c r="AE128" s="982"/>
      <c r="AF128" s="982"/>
      <c r="AG128" s="982"/>
      <c r="AH128" s="982"/>
      <c r="AI128" s="982"/>
      <c r="AJ128" s="982"/>
      <c r="AK128" s="982"/>
      <c r="AL128" s="982"/>
      <c r="AM128" s="982"/>
      <c r="AN128" s="985"/>
      <c r="AO128" s="982"/>
      <c r="AP128" s="982"/>
      <c r="AQ128" s="982"/>
      <c r="AR128" s="982"/>
      <c r="AS128" s="982"/>
      <c r="AT128" s="982"/>
      <c r="AU128" s="982"/>
      <c r="AV128" s="982"/>
      <c r="AW128" s="982"/>
      <c r="AX128" s="982"/>
      <c r="AY128" s="982"/>
      <c r="AZ128" s="982"/>
      <c r="BA128" s="982"/>
      <c r="BB128" s="982"/>
      <c r="BC128" s="982"/>
      <c r="BD128" s="982"/>
      <c r="BE128" s="982"/>
      <c r="BF128" s="982"/>
      <c r="BG128" s="982"/>
      <c r="BH128" s="982"/>
      <c r="BI128" s="982"/>
      <c r="BJ128" s="985"/>
      <c r="BK128" s="985"/>
      <c r="BL128" s="985"/>
      <c r="BM128" s="985"/>
      <c r="BN128" s="982"/>
      <c r="BO128" s="982"/>
      <c r="BP128" s="982"/>
      <c r="BQ128" s="982"/>
      <c r="BR128" s="982"/>
      <c r="BS128" s="982"/>
      <c r="BT128" s="982"/>
      <c r="BU128" s="982"/>
      <c r="BV128" s="982"/>
    </row>
    <row r="129" spans="1:74" ht="13.5" customHeight="1">
      <c r="A129" s="1000"/>
      <c r="B129" s="14" t="s">
        <v>58</v>
      </c>
      <c r="C129" s="1014" t="str">
        <f>IFERROR(VLOOKUP(C128,科目・教員!$A$1:$B$355,2,0),"")</f>
        <v/>
      </c>
      <c r="D129" s="1013"/>
      <c r="E129" s="1025" t="str">
        <f>IFERROR(VLOOKUP(E128,科目・教員!$A$1:$B$355,2,0),"")</f>
        <v/>
      </c>
      <c r="F129" s="1013"/>
      <c r="G129" s="1025" t="str">
        <f>IFERROR(VLOOKUP(G128,科目・教員!$A$1:$B$355,2,0),"")</f>
        <v/>
      </c>
      <c r="H129" s="1013"/>
      <c r="I129" s="1025" t="str">
        <f>IFERROR(VLOOKUP(I128,科目・教員!$A$1:$B$355,2,0),"")</f>
        <v/>
      </c>
      <c r="J129" s="1013"/>
      <c r="K129" s="993" t="str">
        <f>IFERROR(VLOOKUP(K128,科目・教員!$A$1:$B$355,2,0),"")</f>
        <v/>
      </c>
      <c r="L129" s="1026"/>
      <c r="M129" s="1032" t="str">
        <f>IFERROR(VLOOKUP(M128,科目・教員!$A$1:$B$355,2,0),"")</f>
        <v/>
      </c>
      <c r="N129" s="1013"/>
      <c r="O129" s="1025" t="str">
        <f>IFERROR(VLOOKUP(O128,科目・教員!$A$1:$B$355,2,0),"")</f>
        <v/>
      </c>
      <c r="P129" s="1013"/>
      <c r="Q129" s="1025" t="str">
        <f>IFERROR(VLOOKUP(Q128,科目・教員!$A$1:$B$355,2,0),"")</f>
        <v/>
      </c>
      <c r="R129" s="1013"/>
      <c r="S129" s="993" t="str">
        <f>IFERROR(VLOOKUP(S128,科目・教員!$A$1:$B$355,2,0),"")</f>
        <v/>
      </c>
      <c r="T129" s="1013"/>
      <c r="U129" s="33"/>
      <c r="Z129" s="1000"/>
      <c r="AA129" s="983"/>
      <c r="AB129" s="983"/>
      <c r="AC129" s="983"/>
      <c r="AD129" s="983"/>
      <c r="AE129" s="983"/>
      <c r="AF129" s="983"/>
      <c r="AG129" s="983"/>
      <c r="AH129" s="983"/>
      <c r="AI129" s="983"/>
      <c r="AJ129" s="983"/>
      <c r="AK129" s="983"/>
      <c r="AL129" s="983"/>
      <c r="AM129" s="983"/>
      <c r="AN129" s="986"/>
      <c r="AO129" s="983"/>
      <c r="AP129" s="983"/>
      <c r="AQ129" s="983"/>
      <c r="AR129" s="983"/>
      <c r="AS129" s="983"/>
      <c r="AT129" s="983"/>
      <c r="AU129" s="983"/>
      <c r="AV129" s="983"/>
      <c r="AW129" s="983"/>
      <c r="AX129" s="983"/>
      <c r="AY129" s="983"/>
      <c r="AZ129" s="983"/>
      <c r="BA129" s="983"/>
      <c r="BB129" s="983"/>
      <c r="BC129" s="983"/>
      <c r="BD129" s="983"/>
      <c r="BE129" s="983"/>
      <c r="BF129" s="983"/>
      <c r="BG129" s="983"/>
      <c r="BH129" s="983"/>
      <c r="BI129" s="983"/>
      <c r="BJ129" s="986"/>
      <c r="BK129" s="986"/>
      <c r="BL129" s="986"/>
      <c r="BM129" s="986"/>
      <c r="BN129" s="983"/>
      <c r="BO129" s="983"/>
      <c r="BP129" s="983"/>
      <c r="BQ129" s="983"/>
      <c r="BR129" s="983"/>
      <c r="BS129" s="983"/>
      <c r="BT129" s="983"/>
      <c r="BU129" s="983"/>
      <c r="BV129" s="983"/>
    </row>
    <row r="130" spans="1:74" ht="13.5" customHeight="1">
      <c r="A130" s="1000"/>
      <c r="B130" s="14" t="s">
        <v>69</v>
      </c>
      <c r="C130" s="1014" t="str">
        <f>VLOOKUP($C127,'2026年度(1年前期)'!$B$5:$N$208,COLUMN('2026年度(1年前期)'!$C$5)+1,0)&amp;""</f>
        <v/>
      </c>
      <c r="D130" s="1013"/>
      <c r="E130" s="1025" t="str">
        <f>VLOOKUP($C127,'2026年度(2年前期)'!$B$5:$N$208,COLUMN('2026年度(2年前期)'!$C$5)+1,0)&amp;""</f>
        <v/>
      </c>
      <c r="F130" s="1013"/>
      <c r="G130" s="1025" t="str">
        <f>VLOOKUP($C127,'2026年度(3年前期)'!$B$5:$N$208,COLUMN('2026年度(3年前期)'!$C$5)+1,0)&amp;""</f>
        <v/>
      </c>
      <c r="H130" s="1013"/>
      <c r="I130" s="1025" t="str">
        <f>VLOOKUP($C127,'2026年度(4年前期)'!$B$5:$N$208,COLUMN('2026年度(4年前期)'!$C$5)+1,0)&amp;""</f>
        <v/>
      </c>
      <c r="J130" s="1013"/>
      <c r="K130" s="993" t="str">
        <f>VLOOKUP($C127,'2026年度(助産前期)'!$B$5:$N$208,COLUMN('2026年度(助産前期)'!$C$5)+1,0)&amp;""</f>
        <v/>
      </c>
      <c r="L130" s="1026"/>
      <c r="M130" s="1032" t="str">
        <f>VLOOKUP($C127,'2026年度(M1前期)'!$B$5:$N$208,COLUMN('2026年度(M1前期)'!C$5)+1,0)&amp;""</f>
        <v/>
      </c>
      <c r="N130" s="1013"/>
      <c r="O130" s="1025" t="str">
        <f>VLOOKUP($C127,'2026年度(M2前期)'!$B$5:$N$208,COLUMN('2026年度(M2前期)'!$C$5)+1,0)&amp;""</f>
        <v/>
      </c>
      <c r="P130" s="1013"/>
      <c r="Q130" s="1025" t="str">
        <f>VLOOKUP($C127,'2026年度(D1前期)'!$B$5:$N$208,COLUMN('2026年度(D1前期)'!$C$5)+1,0)&amp;""</f>
        <v/>
      </c>
      <c r="R130" s="1013"/>
      <c r="S130" s="993" t="str">
        <f>VLOOKUP($C127,'2026年度(D23前期)'!$B$5:$N$208,COLUMN('2026年度(D23前期)'!$C$5)+1,0)&amp;""</f>
        <v/>
      </c>
      <c r="T130" s="1013"/>
      <c r="U130" s="33"/>
      <c r="Z130" s="1000"/>
      <c r="AA130" s="983"/>
      <c r="AB130" s="983"/>
      <c r="AC130" s="983"/>
      <c r="AD130" s="983"/>
      <c r="AE130" s="983"/>
      <c r="AF130" s="983"/>
      <c r="AG130" s="983"/>
      <c r="AH130" s="983"/>
      <c r="AI130" s="983"/>
      <c r="AJ130" s="983"/>
      <c r="AK130" s="983"/>
      <c r="AL130" s="983"/>
      <c r="AM130" s="983"/>
      <c r="AN130" s="986"/>
      <c r="AO130" s="983"/>
      <c r="AP130" s="983"/>
      <c r="AQ130" s="983"/>
      <c r="AR130" s="983"/>
      <c r="AS130" s="983"/>
      <c r="AT130" s="983"/>
      <c r="AU130" s="983"/>
      <c r="AV130" s="983"/>
      <c r="AW130" s="983"/>
      <c r="AX130" s="983"/>
      <c r="AY130" s="983"/>
      <c r="AZ130" s="983"/>
      <c r="BA130" s="983"/>
      <c r="BB130" s="983"/>
      <c r="BC130" s="983"/>
      <c r="BD130" s="983"/>
      <c r="BE130" s="983"/>
      <c r="BF130" s="983"/>
      <c r="BG130" s="983"/>
      <c r="BH130" s="983"/>
      <c r="BI130" s="983"/>
      <c r="BJ130" s="986"/>
      <c r="BK130" s="986"/>
      <c r="BL130" s="986"/>
      <c r="BM130" s="986"/>
      <c r="BN130" s="983"/>
      <c r="BO130" s="983"/>
      <c r="BP130" s="983"/>
      <c r="BQ130" s="983"/>
      <c r="BR130" s="983"/>
      <c r="BS130" s="983"/>
      <c r="BT130" s="983"/>
      <c r="BU130" s="983"/>
      <c r="BV130" s="983"/>
    </row>
    <row r="131" spans="1:74" ht="13.5" customHeight="1">
      <c r="A131" s="1001"/>
      <c r="B131" s="15" t="s">
        <v>63</v>
      </c>
      <c r="C131" s="991"/>
      <c r="D131" s="1031"/>
      <c r="E131" s="988"/>
      <c r="F131" s="1031"/>
      <c r="G131" s="988"/>
      <c r="H131" s="1031"/>
      <c r="I131" s="988"/>
      <c r="J131" s="1031"/>
      <c r="K131" s="990"/>
      <c r="L131" s="1034"/>
      <c r="M131" s="1030"/>
      <c r="N131" s="1031"/>
      <c r="O131" s="988"/>
      <c r="P131" s="1031"/>
      <c r="Q131" s="988"/>
      <c r="R131" s="1031"/>
      <c r="S131" s="990"/>
      <c r="T131" s="1031"/>
      <c r="U131" s="33"/>
      <c r="Z131" s="1001"/>
      <c r="AA131" s="984"/>
      <c r="AB131" s="984"/>
      <c r="AC131" s="984"/>
      <c r="AD131" s="984"/>
      <c r="AE131" s="984"/>
      <c r="AF131" s="984"/>
      <c r="AG131" s="984"/>
      <c r="AH131" s="984"/>
      <c r="AI131" s="984"/>
      <c r="AJ131" s="984"/>
      <c r="AK131" s="984"/>
      <c r="AL131" s="984"/>
      <c r="AM131" s="984"/>
      <c r="AN131" s="987"/>
      <c r="AO131" s="984"/>
      <c r="AP131" s="984"/>
      <c r="AQ131" s="984"/>
      <c r="AR131" s="984"/>
      <c r="AS131" s="984"/>
      <c r="AT131" s="984"/>
      <c r="AU131" s="984"/>
      <c r="AV131" s="984"/>
      <c r="AW131" s="984"/>
      <c r="AX131" s="984"/>
      <c r="AY131" s="984"/>
      <c r="AZ131" s="984"/>
      <c r="BA131" s="984"/>
      <c r="BB131" s="984"/>
      <c r="BC131" s="984"/>
      <c r="BD131" s="984"/>
      <c r="BE131" s="984"/>
      <c r="BF131" s="984"/>
      <c r="BG131" s="984"/>
      <c r="BH131" s="984"/>
      <c r="BI131" s="984"/>
      <c r="BJ131" s="987"/>
      <c r="BK131" s="987"/>
      <c r="BL131" s="987"/>
      <c r="BM131" s="987"/>
      <c r="BN131" s="984"/>
      <c r="BO131" s="984"/>
      <c r="BP131" s="984"/>
      <c r="BQ131" s="984"/>
      <c r="BR131" s="984"/>
      <c r="BS131" s="984"/>
      <c r="BT131" s="984"/>
      <c r="BU131" s="984"/>
      <c r="BV131" s="984"/>
    </row>
    <row r="132" spans="1:74" ht="13.5" customHeight="1">
      <c r="A132" s="1000" t="s">
        <v>65</v>
      </c>
      <c r="B132" s="14" t="s">
        <v>53</v>
      </c>
      <c r="C132" s="1011" t="str">
        <f>VLOOKUP($C127,'2026年度(1年前期)'!$B$5:$N$208,COLUMN('2026年度(1年前期)'!$E$5),0)&amp;""</f>
        <v/>
      </c>
      <c r="D132" s="1012"/>
      <c r="E132" s="1018" t="str">
        <f>VLOOKUP($C127,'2026年度(2年前期)'!$B$5:$N$208,COLUMN('2026年度(2年前期)'!$E$5),0)&amp;""</f>
        <v/>
      </c>
      <c r="F132" s="1012"/>
      <c r="G132" s="1018" t="str">
        <f>VLOOKUP($C127,'2026年度(3年前期)'!$B$5:$N$208,COLUMN('2026年度(3年前期)'!$E$5),0)&amp;""</f>
        <v/>
      </c>
      <c r="H132" s="1012"/>
      <c r="I132" s="1018" t="str">
        <f>VLOOKUP($C127,'2026年度(4年前期)'!$B$5:$N$208,COLUMN('2026年度(4年前期)'!$E$5),0)&amp;""</f>
        <v/>
      </c>
      <c r="J132" s="1012"/>
      <c r="K132" s="997" t="str">
        <f>VLOOKUP($C127,'2026年度(助産前期)'!$B$5:$N$208,COLUMN('2026年度(助産前期)'!$E$5),0)&amp;""</f>
        <v/>
      </c>
      <c r="L132" s="1029"/>
      <c r="M132" s="1011" t="str">
        <f>VLOOKUP($C127,'2026年度(M1前期)'!$B$5:$N$208,COLUMN('2026年度(M1前期)'!$E$5),0)&amp;""</f>
        <v/>
      </c>
      <c r="N132" s="1012"/>
      <c r="O132" s="997" t="str">
        <f>VLOOKUP($C127,'2026年度(M2前期)'!$B$5:$N$208,COLUMN('2026年度(M2前期)'!$E$5),0)&amp;""</f>
        <v/>
      </c>
      <c r="P132" s="1012"/>
      <c r="Q132" s="997" t="str">
        <f>VLOOKUP($C127,'2026年度(D1前期)'!$B$5:$N$208,COLUMN('2026年度(D1前期)'!$E$5),0)&amp;""</f>
        <v/>
      </c>
      <c r="R132" s="1012"/>
      <c r="S132" s="997" t="str">
        <f>VLOOKUP($C127,'2026年度(D23前期)'!$B$5:$N$208,COLUMN('2026年度(D23前期)'!$E$5),0)&amp;""</f>
        <v/>
      </c>
      <c r="T132" s="1012"/>
      <c r="U132" s="33"/>
      <c r="Z132" s="1000" t="str">
        <f>A132</f>
        <v>２時限（11：00～12：30）</v>
      </c>
      <c r="AA132" s="982"/>
      <c r="AB132" s="982"/>
      <c r="AC132" s="982"/>
      <c r="AD132" s="982"/>
      <c r="AE132" s="982"/>
      <c r="AF132" s="982"/>
      <c r="AG132" s="982"/>
      <c r="AH132" s="982"/>
      <c r="AI132" s="982"/>
      <c r="AJ132" s="982"/>
      <c r="AK132" s="982"/>
      <c r="AL132" s="982"/>
      <c r="AM132" s="982"/>
      <c r="AN132" s="985"/>
      <c r="AO132" s="982"/>
      <c r="AP132" s="982"/>
      <c r="AQ132" s="982"/>
      <c r="AR132" s="982"/>
      <c r="AS132" s="982"/>
      <c r="AT132" s="982"/>
      <c r="AU132" s="982"/>
      <c r="AV132" s="982"/>
      <c r="AW132" s="982"/>
      <c r="AX132" s="982"/>
      <c r="AY132" s="982"/>
      <c r="AZ132" s="982"/>
      <c r="BA132" s="982"/>
      <c r="BB132" s="982"/>
      <c r="BC132" s="982"/>
      <c r="BD132" s="982"/>
      <c r="BE132" s="982"/>
      <c r="BF132" s="982"/>
      <c r="BG132" s="982"/>
      <c r="BH132" s="982"/>
      <c r="BI132" s="982"/>
      <c r="BJ132" s="985"/>
      <c r="BK132" s="985"/>
      <c r="BL132" s="985"/>
      <c r="BM132" s="985"/>
      <c r="BN132" s="982"/>
      <c r="BO132" s="982"/>
      <c r="BP132" s="982"/>
      <c r="BQ132" s="982"/>
      <c r="BR132" s="982"/>
      <c r="BS132" s="982"/>
      <c r="BT132" s="982"/>
      <c r="BU132" s="982"/>
      <c r="BV132" s="982"/>
    </row>
    <row r="133" spans="1:74" ht="13.5" customHeight="1">
      <c r="A133" s="1000"/>
      <c r="B133" s="14" t="s">
        <v>58</v>
      </c>
      <c r="C133" s="1014" t="str">
        <f>IFERROR(VLOOKUP(C132,科目・教員!$A$1:$B$355,2,0),"")</f>
        <v/>
      </c>
      <c r="D133" s="1013"/>
      <c r="E133" s="1025" t="str">
        <f>IFERROR(VLOOKUP(E132,科目・教員!$A$1:$B$355,2,0),"")</f>
        <v/>
      </c>
      <c r="F133" s="1013"/>
      <c r="G133" s="1025" t="str">
        <f>IFERROR(VLOOKUP(G132,科目・教員!$A$1:$B$355,2,0),"")</f>
        <v/>
      </c>
      <c r="H133" s="1013"/>
      <c r="I133" s="1025" t="str">
        <f>IFERROR(VLOOKUP(I132,科目・教員!$A$1:$B$355,2,0),"")</f>
        <v/>
      </c>
      <c r="J133" s="1013"/>
      <c r="K133" s="993" t="str">
        <f>IFERROR(VLOOKUP(K132,科目・教員!$A$1:$B$355,2,0),"")</f>
        <v/>
      </c>
      <c r="L133" s="1026"/>
      <c r="M133" s="1014" t="str">
        <f>IFERROR(VLOOKUP(M132,科目・教員!$A$1:$B$355,2,0),"")</f>
        <v/>
      </c>
      <c r="N133" s="1013"/>
      <c r="O133" s="993" t="str">
        <f>IFERROR(VLOOKUP(O132,科目・教員!$A$1:$B$355,2,0),"")</f>
        <v/>
      </c>
      <c r="P133" s="1013"/>
      <c r="Q133" s="993" t="str">
        <f>IFERROR(VLOOKUP(Q132,科目・教員!$A$1:$B$355,2,0),"")</f>
        <v/>
      </c>
      <c r="R133" s="1013"/>
      <c r="S133" s="993" t="str">
        <f>IFERROR(VLOOKUP(S132,科目・教員!$A$1:$B$355,2,0),"")</f>
        <v/>
      </c>
      <c r="T133" s="1013"/>
      <c r="U133" s="33"/>
      <c r="Z133" s="1000"/>
      <c r="AA133" s="983"/>
      <c r="AB133" s="983"/>
      <c r="AC133" s="983"/>
      <c r="AD133" s="983"/>
      <c r="AE133" s="983"/>
      <c r="AF133" s="983"/>
      <c r="AG133" s="983"/>
      <c r="AH133" s="983"/>
      <c r="AI133" s="983"/>
      <c r="AJ133" s="983"/>
      <c r="AK133" s="983"/>
      <c r="AL133" s="983"/>
      <c r="AM133" s="983"/>
      <c r="AN133" s="986"/>
      <c r="AO133" s="983"/>
      <c r="AP133" s="983"/>
      <c r="AQ133" s="983"/>
      <c r="AR133" s="983"/>
      <c r="AS133" s="983"/>
      <c r="AT133" s="983"/>
      <c r="AU133" s="983"/>
      <c r="AV133" s="983"/>
      <c r="AW133" s="983"/>
      <c r="AX133" s="983"/>
      <c r="AY133" s="983"/>
      <c r="AZ133" s="983"/>
      <c r="BA133" s="983"/>
      <c r="BB133" s="983"/>
      <c r="BC133" s="983"/>
      <c r="BD133" s="983"/>
      <c r="BE133" s="983"/>
      <c r="BF133" s="983"/>
      <c r="BG133" s="983"/>
      <c r="BH133" s="983"/>
      <c r="BI133" s="983"/>
      <c r="BJ133" s="986"/>
      <c r="BK133" s="986"/>
      <c r="BL133" s="986"/>
      <c r="BM133" s="986"/>
      <c r="BN133" s="983"/>
      <c r="BO133" s="983"/>
      <c r="BP133" s="983"/>
      <c r="BQ133" s="983"/>
      <c r="BR133" s="983"/>
      <c r="BS133" s="983"/>
      <c r="BT133" s="983"/>
      <c r="BU133" s="983"/>
      <c r="BV133" s="983"/>
    </row>
    <row r="134" spans="1:74" ht="13.5" customHeight="1">
      <c r="A134" s="1000"/>
      <c r="B134" s="14" t="s">
        <v>69</v>
      </c>
      <c r="C134" s="1014" t="str">
        <f>VLOOKUP($C127,'2026年度(1年前期)'!$B$5:$N$208,COLUMN('2026年度(1年前期)'!$E$5)+1,0)&amp;""</f>
        <v/>
      </c>
      <c r="D134" s="1013"/>
      <c r="E134" s="1025" t="str">
        <f>VLOOKUP($C127,'2026年度(2年前期)'!$B$5:$N$208,COLUMN('2026年度(2年前期)'!$E$5)+1,0)&amp;""</f>
        <v/>
      </c>
      <c r="F134" s="1013"/>
      <c r="G134" s="1025" t="str">
        <f>VLOOKUP($C127,'2026年度(3年前期)'!$B$5:$N$208,COLUMN('2026年度(3年前期)'!$E$5)+1,0)&amp;""</f>
        <v/>
      </c>
      <c r="H134" s="1013"/>
      <c r="I134" s="1025" t="str">
        <f>VLOOKUP($C127,'2026年度(4年前期)'!$B$5:$N$208,COLUMN('2026年度(4年前期)'!$E$5)+1,0)&amp;""</f>
        <v/>
      </c>
      <c r="J134" s="1013"/>
      <c r="K134" s="993" t="str">
        <f>VLOOKUP($C127,'2026年度(助産前期)'!$B$5:$N$208,COLUMN('2026年度(助産前期)'!$E$5)+1,0)&amp;""</f>
        <v/>
      </c>
      <c r="L134" s="1026"/>
      <c r="M134" s="1014" t="str">
        <f>VLOOKUP($C127,'2026年度(M1前期)'!$B$5:$N$208,COLUMN('2026年度(M1前期)'!$E$5)+1,0)&amp;""</f>
        <v/>
      </c>
      <c r="N134" s="1013"/>
      <c r="O134" s="993" t="str">
        <f>VLOOKUP($C127,'2026年度(M2前期)'!$B$5:$N$208,COLUMN('2026年度(M2前期)'!$E$5)+1,0)&amp;""</f>
        <v/>
      </c>
      <c r="P134" s="1013"/>
      <c r="Q134" s="993" t="str">
        <f>VLOOKUP($C127,'2026年度(D1前期)'!$B$5:$N$208,COLUMN('2026年度(D1前期)'!$E$5)+1,0)&amp;""</f>
        <v/>
      </c>
      <c r="R134" s="1013"/>
      <c r="S134" s="993" t="str">
        <f>VLOOKUP($C127,'2026年度(D23前期)'!$B$5:$N$208,COLUMN('2026年度(D23前期)'!$E$5)+1,0)&amp;""</f>
        <v/>
      </c>
      <c r="T134" s="1013"/>
      <c r="Z134" s="1000"/>
      <c r="AA134" s="983"/>
      <c r="AB134" s="983"/>
      <c r="AC134" s="983"/>
      <c r="AD134" s="983"/>
      <c r="AE134" s="983"/>
      <c r="AF134" s="983"/>
      <c r="AG134" s="983"/>
      <c r="AH134" s="983"/>
      <c r="AI134" s="983"/>
      <c r="AJ134" s="983"/>
      <c r="AK134" s="983"/>
      <c r="AL134" s="983"/>
      <c r="AM134" s="983"/>
      <c r="AN134" s="986"/>
      <c r="AO134" s="983"/>
      <c r="AP134" s="983"/>
      <c r="AQ134" s="983"/>
      <c r="AR134" s="983"/>
      <c r="AS134" s="983"/>
      <c r="AT134" s="983"/>
      <c r="AU134" s="983"/>
      <c r="AV134" s="983"/>
      <c r="AW134" s="983"/>
      <c r="AX134" s="983"/>
      <c r="AY134" s="983"/>
      <c r="AZ134" s="983"/>
      <c r="BA134" s="983"/>
      <c r="BB134" s="983"/>
      <c r="BC134" s="983"/>
      <c r="BD134" s="983"/>
      <c r="BE134" s="983"/>
      <c r="BF134" s="983"/>
      <c r="BG134" s="983"/>
      <c r="BH134" s="983"/>
      <c r="BI134" s="983"/>
      <c r="BJ134" s="986"/>
      <c r="BK134" s="986"/>
      <c r="BL134" s="986"/>
      <c r="BM134" s="986"/>
      <c r="BN134" s="983"/>
      <c r="BO134" s="983"/>
      <c r="BP134" s="983"/>
      <c r="BQ134" s="983"/>
      <c r="BR134" s="983"/>
      <c r="BS134" s="983"/>
      <c r="BT134" s="983"/>
      <c r="BU134" s="983"/>
      <c r="BV134" s="983"/>
    </row>
    <row r="135" spans="1:74" ht="13.5" customHeight="1">
      <c r="A135" s="1017"/>
      <c r="B135" s="15" t="s">
        <v>63</v>
      </c>
      <c r="C135" s="991"/>
      <c r="D135" s="989"/>
      <c r="E135" s="988"/>
      <c r="F135" s="989"/>
      <c r="G135" s="988"/>
      <c r="H135" s="989"/>
      <c r="I135" s="988"/>
      <c r="J135" s="989"/>
      <c r="K135" s="990"/>
      <c r="L135" s="990"/>
      <c r="M135" s="991"/>
      <c r="N135" s="989"/>
      <c r="O135" s="990"/>
      <c r="P135" s="989"/>
      <c r="Q135" s="990"/>
      <c r="R135" s="989"/>
      <c r="S135" s="990"/>
      <c r="T135" s="989"/>
      <c r="Z135" s="1001"/>
      <c r="AA135" s="984"/>
      <c r="AB135" s="984"/>
      <c r="AC135" s="984"/>
      <c r="AD135" s="984"/>
      <c r="AE135" s="984"/>
      <c r="AF135" s="984"/>
      <c r="AG135" s="984"/>
      <c r="AH135" s="984"/>
      <c r="AI135" s="984"/>
      <c r="AJ135" s="984"/>
      <c r="AK135" s="984"/>
      <c r="AL135" s="984"/>
      <c r="AM135" s="984"/>
      <c r="AN135" s="987"/>
      <c r="AO135" s="984"/>
      <c r="AP135" s="984"/>
      <c r="AQ135" s="984"/>
      <c r="AR135" s="984"/>
      <c r="AS135" s="984"/>
      <c r="AT135" s="984"/>
      <c r="AU135" s="984"/>
      <c r="AV135" s="984"/>
      <c r="AW135" s="984"/>
      <c r="AX135" s="984"/>
      <c r="AY135" s="984"/>
      <c r="AZ135" s="984"/>
      <c r="BA135" s="984"/>
      <c r="BB135" s="984"/>
      <c r="BC135" s="984"/>
      <c r="BD135" s="984"/>
      <c r="BE135" s="984"/>
      <c r="BF135" s="984"/>
      <c r="BG135" s="984"/>
      <c r="BH135" s="984"/>
      <c r="BI135" s="984"/>
      <c r="BJ135" s="987"/>
      <c r="BK135" s="987"/>
      <c r="BL135" s="987"/>
      <c r="BM135" s="987"/>
      <c r="BN135" s="984"/>
      <c r="BO135" s="983"/>
      <c r="BP135" s="984"/>
      <c r="BQ135" s="984"/>
      <c r="BR135" s="984"/>
      <c r="BS135" s="984"/>
      <c r="BT135" s="984"/>
      <c r="BU135" s="984"/>
      <c r="BV135" s="984"/>
    </row>
    <row r="136" spans="1:74" ht="13.5" customHeight="1">
      <c r="A136" s="999" t="s">
        <v>71</v>
      </c>
      <c r="B136" s="17" t="s">
        <v>72</v>
      </c>
      <c r="C136" s="1011"/>
      <c r="D136" s="1012"/>
      <c r="E136" s="1018"/>
      <c r="F136" s="1012"/>
      <c r="G136" s="1018"/>
      <c r="H136" s="1012"/>
      <c r="I136" s="1018"/>
      <c r="J136" s="1012"/>
      <c r="K136" s="997"/>
      <c r="L136" s="1029"/>
      <c r="M136" s="1011"/>
      <c r="N136" s="1012"/>
      <c r="O136" s="997"/>
      <c r="P136" s="1012"/>
      <c r="Q136" s="997"/>
      <c r="R136" s="1012"/>
      <c r="S136" s="997"/>
      <c r="T136" s="1012"/>
      <c r="Z136" s="1000" t="str">
        <f>A136</f>
        <v>昼休み（12：30～13：30）</v>
      </c>
      <c r="AA136" s="982"/>
      <c r="AB136" s="982"/>
      <c r="AC136" s="982"/>
      <c r="AD136" s="982"/>
      <c r="AE136" s="982"/>
      <c r="AF136" s="982"/>
      <c r="AG136" s="982"/>
      <c r="AH136" s="982"/>
      <c r="AI136" s="982"/>
      <c r="AJ136" s="982"/>
      <c r="AK136" s="982"/>
      <c r="AL136" s="982"/>
      <c r="AM136" s="982"/>
      <c r="AN136" s="982"/>
      <c r="AO136" s="982"/>
      <c r="AP136" s="982"/>
      <c r="AQ136" s="982"/>
      <c r="AR136" s="982"/>
      <c r="AS136" s="982"/>
      <c r="AT136" s="982"/>
      <c r="AU136" s="982"/>
      <c r="AV136" s="982"/>
      <c r="AW136" s="982"/>
      <c r="AX136" s="982"/>
      <c r="AY136" s="982"/>
      <c r="AZ136" s="982"/>
      <c r="BA136" s="982"/>
      <c r="BB136" s="982"/>
      <c r="BC136" s="982"/>
      <c r="BD136" s="982"/>
      <c r="BE136" s="982"/>
      <c r="BF136" s="982"/>
      <c r="BG136" s="982"/>
      <c r="BH136" s="982"/>
      <c r="BI136" s="982"/>
      <c r="BJ136" s="985"/>
      <c r="BK136" s="985"/>
      <c r="BL136" s="985"/>
      <c r="BM136" s="985"/>
      <c r="BN136" s="1200"/>
      <c r="BO136" s="1203"/>
      <c r="BP136" s="1254"/>
      <c r="BQ136" s="982"/>
      <c r="BR136" s="982"/>
      <c r="BS136" s="982"/>
      <c r="BT136" s="982"/>
      <c r="BU136" s="982"/>
      <c r="BV136" s="982"/>
    </row>
    <row r="137" spans="1:74" ht="13.5" customHeight="1">
      <c r="A137" s="1000"/>
      <c r="B137" s="17" t="s">
        <v>73</v>
      </c>
      <c r="C137" s="1014"/>
      <c r="D137" s="1013"/>
      <c r="E137" s="1025"/>
      <c r="F137" s="1013"/>
      <c r="G137" s="1025"/>
      <c r="H137" s="1013"/>
      <c r="I137" s="1025"/>
      <c r="J137" s="1013"/>
      <c r="K137" s="993"/>
      <c r="L137" s="1026"/>
      <c r="M137" s="1014"/>
      <c r="N137" s="1013"/>
      <c r="O137" s="993"/>
      <c r="P137" s="1013"/>
      <c r="Q137" s="993"/>
      <c r="R137" s="1013"/>
      <c r="S137" s="993"/>
      <c r="T137" s="1013"/>
      <c r="Z137" s="1000"/>
      <c r="AA137" s="983"/>
      <c r="AB137" s="983"/>
      <c r="AC137" s="983"/>
      <c r="AD137" s="983"/>
      <c r="AE137" s="983"/>
      <c r="AF137" s="983"/>
      <c r="AG137" s="983"/>
      <c r="AH137" s="983"/>
      <c r="AI137" s="983"/>
      <c r="AJ137" s="983"/>
      <c r="AK137" s="983"/>
      <c r="AL137" s="983"/>
      <c r="AM137" s="983"/>
      <c r="AN137" s="983"/>
      <c r="AO137" s="983"/>
      <c r="AP137" s="983"/>
      <c r="AQ137" s="983"/>
      <c r="AR137" s="983"/>
      <c r="AS137" s="983"/>
      <c r="AT137" s="983"/>
      <c r="AU137" s="983"/>
      <c r="AV137" s="983"/>
      <c r="AW137" s="983"/>
      <c r="AX137" s="983"/>
      <c r="AY137" s="983"/>
      <c r="AZ137" s="983"/>
      <c r="BA137" s="983"/>
      <c r="BB137" s="983"/>
      <c r="BC137" s="983"/>
      <c r="BD137" s="983"/>
      <c r="BE137" s="983"/>
      <c r="BF137" s="983"/>
      <c r="BG137" s="983"/>
      <c r="BH137" s="983"/>
      <c r="BI137" s="983"/>
      <c r="BJ137" s="986"/>
      <c r="BK137" s="986"/>
      <c r="BL137" s="986"/>
      <c r="BM137" s="986"/>
      <c r="BN137" s="1201"/>
      <c r="BO137" s="1203"/>
      <c r="BP137" s="1255"/>
      <c r="BQ137" s="983"/>
      <c r="BR137" s="983"/>
      <c r="BS137" s="983"/>
      <c r="BT137" s="983"/>
      <c r="BU137" s="983"/>
      <c r="BV137" s="983"/>
    </row>
    <row r="138" spans="1:74" ht="13.5" customHeight="1">
      <c r="A138" s="1000"/>
      <c r="B138" s="17" t="s">
        <v>69</v>
      </c>
      <c r="C138" s="1014"/>
      <c r="D138" s="1013"/>
      <c r="E138" s="1345"/>
      <c r="F138" s="1346"/>
      <c r="G138" s="1025"/>
      <c r="H138" s="1013"/>
      <c r="I138" s="1025"/>
      <c r="J138" s="1013"/>
      <c r="K138" s="993"/>
      <c r="L138" s="1026"/>
      <c r="M138" s="1014"/>
      <c r="N138" s="1013"/>
      <c r="O138" s="993"/>
      <c r="P138" s="1013"/>
      <c r="Q138" s="993"/>
      <c r="R138" s="1013"/>
      <c r="S138" s="993"/>
      <c r="T138" s="1013"/>
      <c r="Z138" s="1000"/>
      <c r="AA138" s="983"/>
      <c r="AB138" s="983"/>
      <c r="AC138" s="983"/>
      <c r="AD138" s="983"/>
      <c r="AE138" s="983"/>
      <c r="AF138" s="983"/>
      <c r="AG138" s="983"/>
      <c r="AH138" s="983"/>
      <c r="AI138" s="983"/>
      <c r="AJ138" s="983"/>
      <c r="AK138" s="983"/>
      <c r="AL138" s="983"/>
      <c r="AM138" s="983"/>
      <c r="AN138" s="983"/>
      <c r="AO138" s="983"/>
      <c r="AP138" s="983"/>
      <c r="AQ138" s="983"/>
      <c r="AR138" s="983"/>
      <c r="AS138" s="983"/>
      <c r="AT138" s="983"/>
      <c r="AU138" s="983"/>
      <c r="AV138" s="983"/>
      <c r="AW138" s="983"/>
      <c r="AX138" s="983"/>
      <c r="AY138" s="983"/>
      <c r="AZ138" s="983"/>
      <c r="BA138" s="983"/>
      <c r="BB138" s="983"/>
      <c r="BC138" s="983"/>
      <c r="BD138" s="983"/>
      <c r="BE138" s="983"/>
      <c r="BF138" s="983"/>
      <c r="BG138" s="983"/>
      <c r="BH138" s="983"/>
      <c r="BI138" s="983"/>
      <c r="BJ138" s="986"/>
      <c r="BK138" s="986"/>
      <c r="BL138" s="986"/>
      <c r="BM138" s="986"/>
      <c r="BN138" s="1201"/>
      <c r="BO138" s="1203"/>
      <c r="BP138" s="1255"/>
      <c r="BQ138" s="983"/>
      <c r="BR138" s="983"/>
      <c r="BS138" s="983"/>
      <c r="BT138" s="983"/>
      <c r="BU138" s="983"/>
      <c r="BV138" s="983"/>
    </row>
    <row r="139" spans="1:74" ht="13.5" customHeight="1">
      <c r="A139" s="1001"/>
      <c r="B139" s="18" t="s">
        <v>63</v>
      </c>
      <c r="C139" s="1023"/>
      <c r="D139" s="1016"/>
      <c r="E139" s="1024"/>
      <c r="F139" s="1016"/>
      <c r="G139" s="1024"/>
      <c r="H139" s="1016"/>
      <c r="I139" s="1024"/>
      <c r="J139" s="1016"/>
      <c r="K139" s="1015"/>
      <c r="L139" s="1015"/>
      <c r="M139" s="1023"/>
      <c r="N139" s="1016"/>
      <c r="O139" s="1015"/>
      <c r="P139" s="1016"/>
      <c r="Q139" s="1015"/>
      <c r="R139" s="1016"/>
      <c r="S139" s="1015"/>
      <c r="T139" s="1016"/>
      <c r="Z139" s="1001"/>
      <c r="AA139" s="984"/>
      <c r="AB139" s="984"/>
      <c r="AC139" s="984"/>
      <c r="AD139" s="984"/>
      <c r="AE139" s="984"/>
      <c r="AF139" s="984"/>
      <c r="AG139" s="984"/>
      <c r="AH139" s="984"/>
      <c r="AI139" s="984"/>
      <c r="AJ139" s="984"/>
      <c r="AK139" s="984"/>
      <c r="AL139" s="984"/>
      <c r="AM139" s="984"/>
      <c r="AN139" s="984"/>
      <c r="AO139" s="984"/>
      <c r="AP139" s="984"/>
      <c r="AQ139" s="984"/>
      <c r="AR139" s="984"/>
      <c r="AS139" s="984"/>
      <c r="AT139" s="984"/>
      <c r="AU139" s="984"/>
      <c r="AV139" s="984"/>
      <c r="AW139" s="984"/>
      <c r="AX139" s="984"/>
      <c r="AY139" s="984"/>
      <c r="AZ139" s="984"/>
      <c r="BA139" s="984"/>
      <c r="BB139" s="984"/>
      <c r="BC139" s="984"/>
      <c r="BD139" s="984"/>
      <c r="BE139" s="984"/>
      <c r="BF139" s="984"/>
      <c r="BG139" s="984"/>
      <c r="BH139" s="984"/>
      <c r="BI139" s="984"/>
      <c r="BJ139" s="987"/>
      <c r="BK139" s="987"/>
      <c r="BL139" s="987"/>
      <c r="BM139" s="987"/>
      <c r="BN139" s="1202"/>
      <c r="BO139" s="1203"/>
      <c r="BP139" s="1255"/>
      <c r="BQ139" s="983"/>
      <c r="BR139" s="983"/>
      <c r="BS139" s="983"/>
      <c r="BT139" s="983"/>
      <c r="BU139" s="983"/>
      <c r="BV139" s="983"/>
    </row>
    <row r="140" spans="1:74" ht="13.5" customHeight="1">
      <c r="A140" s="1000" t="s">
        <v>74</v>
      </c>
      <c r="B140" s="14" t="s">
        <v>53</v>
      </c>
      <c r="C140" s="996" t="str">
        <f>VLOOKUP($C127,'2026年度(1年前期)'!$B$5:$N$208,COLUMN('2026年度(1年前期)'!$G$5),0)&amp;""</f>
        <v/>
      </c>
      <c r="D140" s="997"/>
      <c r="E140" s="1002" t="str">
        <f>VLOOKUP($C127,'2026年度(2年前期)'!$B$5:$N$208,COLUMN('2026年度(2年前期)'!$G$5),0)&amp;""</f>
        <v/>
      </c>
      <c r="F140" s="997"/>
      <c r="G140" s="1002" t="str">
        <f>VLOOKUP($C127,'2026年度(3年前期)'!$B$5:$N$208,COLUMN('2026年度(3年前期)'!$G$5),0)&amp;""</f>
        <v/>
      </c>
      <c r="H140" s="997"/>
      <c r="I140" s="1002" t="str">
        <f>VLOOKUP($C127,'2026年度(4年前期)'!$B$5:$N$208,COLUMN('2026年度(4年前期)'!$G$5),0)&amp;""</f>
        <v/>
      </c>
      <c r="J140" s="997"/>
      <c r="K140" s="998" t="str">
        <f>VLOOKUP($C127,'2026年度(助産前期)'!$B$5:$N$208,COLUMN('2026年度(助産前期)'!$G$5),0)&amp;""</f>
        <v/>
      </c>
      <c r="L140" s="998"/>
      <c r="M140" s="996" t="str">
        <f>VLOOKUP($C127,'2026年度(M1前期)'!$B$5:$N$208,COLUMN('2026年度(M1前期)'!$G$5),0)&amp;""</f>
        <v/>
      </c>
      <c r="N140" s="997"/>
      <c r="O140" s="998" t="str">
        <f>VLOOKUP($C127,'2026年度(M2前期)'!$B$5:$N$208,COLUMN('2026年度(M2前期)'!$G$5),0)&amp;""</f>
        <v/>
      </c>
      <c r="P140" s="997"/>
      <c r="Q140" s="998" t="str">
        <f>VLOOKUP($C127,'2026年度(D1前期)'!$B$5:$N$208,COLUMN('2026年度(D1前期)'!$G$5),0)&amp;""</f>
        <v/>
      </c>
      <c r="R140" s="997"/>
      <c r="S140" s="998" t="str">
        <f>VLOOKUP($C127,'2026年度(D23前期)'!$B$5:$N$208,COLUMN('2026年度(D23前期)'!$G$5),0)&amp;""</f>
        <v/>
      </c>
      <c r="T140" s="997"/>
      <c r="Z140" s="1000" t="str">
        <f>A140</f>
        <v>３時限（13：30～15：00）</v>
      </c>
      <c r="AA140" s="982"/>
      <c r="AB140" s="982"/>
      <c r="AC140" s="982"/>
      <c r="AD140" s="982"/>
      <c r="AE140" s="982"/>
      <c r="AF140" s="982"/>
      <c r="AG140" s="982"/>
      <c r="AH140" s="982"/>
      <c r="AI140" s="982"/>
      <c r="AJ140" s="982"/>
      <c r="AK140" s="982"/>
      <c r="AL140" s="982"/>
      <c r="AM140" s="982"/>
      <c r="AN140" s="982"/>
      <c r="AO140" s="982"/>
      <c r="AP140" s="982"/>
      <c r="AQ140" s="982"/>
      <c r="AR140" s="982"/>
      <c r="AS140" s="982"/>
      <c r="AT140" s="982"/>
      <c r="AU140" s="982"/>
      <c r="AV140" s="982"/>
      <c r="AW140" s="982"/>
      <c r="AX140" s="982"/>
      <c r="AY140" s="982"/>
      <c r="AZ140" s="982"/>
      <c r="BA140" s="982"/>
      <c r="BB140" s="982"/>
      <c r="BC140" s="982"/>
      <c r="BD140" s="982"/>
      <c r="BE140" s="982"/>
      <c r="BF140" s="982"/>
      <c r="BG140" s="982"/>
      <c r="BH140" s="982"/>
      <c r="BI140" s="982"/>
      <c r="BJ140" s="985"/>
      <c r="BK140" s="985"/>
      <c r="BL140" s="985"/>
      <c r="BM140" s="985"/>
      <c r="BN140" s="1200"/>
      <c r="BO140" s="1262"/>
      <c r="BP140" s="1256"/>
      <c r="BQ140" s="1203"/>
      <c r="BR140" s="1203"/>
      <c r="BS140" s="1256"/>
      <c r="BT140" s="1203"/>
      <c r="BU140" s="1203"/>
      <c r="BV140" s="1203"/>
    </row>
    <row r="141" spans="1:74" ht="13.5" customHeight="1">
      <c r="A141" s="1000"/>
      <c r="B141" s="14" t="s">
        <v>58</v>
      </c>
      <c r="C141" s="992" t="str">
        <f>IFERROR(VLOOKUP(C140,科目・教員!$A$1:$B$355,2,0),"")</f>
        <v/>
      </c>
      <c r="D141" s="993"/>
      <c r="E141" s="994" t="str">
        <f>IFERROR(VLOOKUP(E140,科目・教員!$A$1:$B$355,2,0),"")</f>
        <v/>
      </c>
      <c r="F141" s="993"/>
      <c r="G141" s="994" t="str">
        <f>IFERROR(VLOOKUP(G140,科目・教員!$A$1:$B$355,2,0),"")</f>
        <v/>
      </c>
      <c r="H141" s="993"/>
      <c r="I141" s="994" t="str">
        <f>IFERROR(VLOOKUP(I140,科目・教員!$A$1:$B$355,2,0),"")</f>
        <v/>
      </c>
      <c r="J141" s="993"/>
      <c r="K141" s="995" t="str">
        <f>IFERROR(VLOOKUP(K140,科目・教員!$A$1:$B$355,2,0),"")</f>
        <v/>
      </c>
      <c r="L141" s="995"/>
      <c r="M141" s="992" t="str">
        <f>IFERROR(VLOOKUP(M140,科目・教員!$A$1:$B$355,2,0),"")</f>
        <v/>
      </c>
      <c r="N141" s="993"/>
      <c r="O141" s="995" t="str">
        <f>IFERROR(VLOOKUP(O140,科目・教員!$A$1:$B$355,2,0),"")</f>
        <v/>
      </c>
      <c r="P141" s="993"/>
      <c r="Q141" s="995" t="str">
        <f>IFERROR(VLOOKUP(Q140,科目・教員!$A$1:$B$355,2,0),"")</f>
        <v/>
      </c>
      <c r="R141" s="993"/>
      <c r="S141" s="995" t="str">
        <f>IFERROR(VLOOKUP(S140,科目・教員!$A$1:$B$355,2,0),"")</f>
        <v/>
      </c>
      <c r="T141" s="993"/>
      <c r="Z141" s="1000"/>
      <c r="AA141" s="983"/>
      <c r="AB141" s="983"/>
      <c r="AC141" s="983"/>
      <c r="AD141" s="983"/>
      <c r="AE141" s="983"/>
      <c r="AF141" s="983"/>
      <c r="AG141" s="983"/>
      <c r="AH141" s="983"/>
      <c r="AI141" s="983"/>
      <c r="AJ141" s="983"/>
      <c r="AK141" s="983"/>
      <c r="AL141" s="983"/>
      <c r="AM141" s="983"/>
      <c r="AN141" s="983"/>
      <c r="AO141" s="983"/>
      <c r="AP141" s="983"/>
      <c r="AQ141" s="983"/>
      <c r="AR141" s="983"/>
      <c r="AS141" s="983"/>
      <c r="AT141" s="983"/>
      <c r="AU141" s="983"/>
      <c r="AV141" s="983"/>
      <c r="AW141" s="983"/>
      <c r="AX141" s="983"/>
      <c r="AY141" s="983"/>
      <c r="AZ141" s="983"/>
      <c r="BA141" s="983"/>
      <c r="BB141" s="983"/>
      <c r="BC141" s="983"/>
      <c r="BD141" s="983"/>
      <c r="BE141" s="983"/>
      <c r="BF141" s="983"/>
      <c r="BG141" s="983"/>
      <c r="BH141" s="983"/>
      <c r="BI141" s="983"/>
      <c r="BJ141" s="986"/>
      <c r="BK141" s="986"/>
      <c r="BL141" s="986"/>
      <c r="BM141" s="986"/>
      <c r="BN141" s="1201"/>
      <c r="BO141" s="1262"/>
      <c r="BP141" s="1256"/>
      <c r="BQ141" s="1203"/>
      <c r="BR141" s="1203"/>
      <c r="BS141" s="1256"/>
      <c r="BT141" s="1203"/>
      <c r="BU141" s="1203"/>
      <c r="BV141" s="1203"/>
    </row>
    <row r="142" spans="1:74" ht="13.5" customHeight="1">
      <c r="A142" s="1000"/>
      <c r="B142" s="14" t="s">
        <v>69</v>
      </c>
      <c r="C142" s="992" t="str">
        <f>VLOOKUP($C127,'2026年度(1年前期)'!$B$5:$N$208,COLUMN('2026年度(1年前期)'!$G$5)+1,0)&amp;""</f>
        <v/>
      </c>
      <c r="D142" s="993"/>
      <c r="E142" s="994" t="str">
        <f>VLOOKUP($C127,'2026年度(2年前期)'!$B$5:$N$208,COLUMN('2026年度(2年前期)'!$G$5)+1,0)&amp;""</f>
        <v/>
      </c>
      <c r="F142" s="993"/>
      <c r="G142" s="994" t="str">
        <f>VLOOKUP($C127,'2026年度(3年前期)'!$B$5:$N$208,COLUMN('2026年度(3年前期)'!$G$5)+1,0)&amp;""</f>
        <v/>
      </c>
      <c r="H142" s="993"/>
      <c r="I142" s="994" t="str">
        <f>VLOOKUP($C127,'2026年度(4年前期)'!$B$5:$N$208,COLUMN('2026年度(4年前期)'!$G$5)+1,0)&amp;""</f>
        <v/>
      </c>
      <c r="J142" s="993"/>
      <c r="K142" s="995" t="str">
        <f>VLOOKUP($C127,'2026年度(助産前期)'!$B$5:$N$208,COLUMN('2026年度(助産前期)'!$G$5)+1,0)&amp;""</f>
        <v/>
      </c>
      <c r="L142" s="995"/>
      <c r="M142" s="992" t="str">
        <f>VLOOKUP($C127,'2026年度(M1前期)'!$B$5:$N$208,COLUMN('2026年度(M1前期)'!$G$5)+1,0)&amp;""</f>
        <v/>
      </c>
      <c r="N142" s="993"/>
      <c r="O142" s="995" t="str">
        <f>VLOOKUP($C127,'2026年度(M2前期)'!$B$5:$N$208,COLUMN('2026年度(M2前期)'!$G$5)+1,0)&amp;""</f>
        <v/>
      </c>
      <c r="P142" s="993"/>
      <c r="Q142" s="995" t="str">
        <f>VLOOKUP($C127,'2026年度(D1前期)'!$B$5:$N$208,COLUMN('2026年度(D1前期)'!$G$5)+1,0)&amp;""</f>
        <v/>
      </c>
      <c r="R142" s="993"/>
      <c r="S142" s="995" t="str">
        <f>VLOOKUP($C127,'2026年度(D23前期)'!$B$5:$N$208,COLUMN('2026年度(D23前期)'!$G$5)+1,0)&amp;""</f>
        <v/>
      </c>
      <c r="T142" s="993"/>
      <c r="Z142" s="1000"/>
      <c r="AA142" s="983"/>
      <c r="AB142" s="983"/>
      <c r="AC142" s="983"/>
      <c r="AD142" s="983"/>
      <c r="AE142" s="983"/>
      <c r="AF142" s="983"/>
      <c r="AG142" s="983"/>
      <c r="AH142" s="983"/>
      <c r="AI142" s="983"/>
      <c r="AJ142" s="983"/>
      <c r="AK142" s="983"/>
      <c r="AL142" s="983"/>
      <c r="AM142" s="983"/>
      <c r="AN142" s="983"/>
      <c r="AO142" s="983"/>
      <c r="AP142" s="983"/>
      <c r="AQ142" s="983"/>
      <c r="AR142" s="983"/>
      <c r="AS142" s="983"/>
      <c r="AT142" s="983"/>
      <c r="AU142" s="983"/>
      <c r="AV142" s="983"/>
      <c r="AW142" s="983"/>
      <c r="AX142" s="983"/>
      <c r="AY142" s="983"/>
      <c r="AZ142" s="983"/>
      <c r="BA142" s="983"/>
      <c r="BB142" s="983"/>
      <c r="BC142" s="983"/>
      <c r="BD142" s="983"/>
      <c r="BE142" s="983"/>
      <c r="BF142" s="983"/>
      <c r="BG142" s="983"/>
      <c r="BH142" s="983"/>
      <c r="BI142" s="983"/>
      <c r="BJ142" s="986"/>
      <c r="BK142" s="986"/>
      <c r="BL142" s="986"/>
      <c r="BM142" s="986"/>
      <c r="BN142" s="1201"/>
      <c r="BO142" s="1262"/>
      <c r="BP142" s="1256"/>
      <c r="BQ142" s="1203"/>
      <c r="BR142" s="1203"/>
      <c r="BS142" s="1256"/>
      <c r="BT142" s="1203"/>
      <c r="BU142" s="1203"/>
      <c r="BV142" s="1203"/>
    </row>
    <row r="143" spans="1:74" ht="13.5" customHeight="1">
      <c r="A143" s="1017"/>
      <c r="B143" s="15" t="s">
        <v>63</v>
      </c>
      <c r="C143" s="991"/>
      <c r="D143" s="989"/>
      <c r="E143" s="988"/>
      <c r="F143" s="989"/>
      <c r="G143" s="988"/>
      <c r="H143" s="989"/>
      <c r="I143" s="988"/>
      <c r="J143" s="989"/>
      <c r="K143" s="990"/>
      <c r="L143" s="990"/>
      <c r="M143" s="991"/>
      <c r="N143" s="989"/>
      <c r="O143" s="990"/>
      <c r="P143" s="989"/>
      <c r="Q143" s="990"/>
      <c r="R143" s="989"/>
      <c r="S143" s="990"/>
      <c r="T143" s="989"/>
      <c r="Z143" s="1001"/>
      <c r="AA143" s="984"/>
      <c r="AB143" s="984"/>
      <c r="AC143" s="984"/>
      <c r="AD143" s="984"/>
      <c r="AE143" s="984"/>
      <c r="AF143" s="984"/>
      <c r="AG143" s="984"/>
      <c r="AH143" s="984"/>
      <c r="AI143" s="984"/>
      <c r="AJ143" s="984"/>
      <c r="AK143" s="984"/>
      <c r="AL143" s="984"/>
      <c r="AM143" s="984"/>
      <c r="AN143" s="984"/>
      <c r="AO143" s="984"/>
      <c r="AP143" s="984"/>
      <c r="AQ143" s="984"/>
      <c r="AR143" s="984"/>
      <c r="AS143" s="984"/>
      <c r="AT143" s="984"/>
      <c r="AU143" s="984"/>
      <c r="AV143" s="984"/>
      <c r="AW143" s="984"/>
      <c r="AX143" s="984"/>
      <c r="AY143" s="984"/>
      <c r="AZ143" s="984"/>
      <c r="BA143" s="984"/>
      <c r="BB143" s="984"/>
      <c r="BC143" s="984"/>
      <c r="BD143" s="984"/>
      <c r="BE143" s="984"/>
      <c r="BF143" s="984"/>
      <c r="BG143" s="984"/>
      <c r="BH143" s="984"/>
      <c r="BI143" s="984"/>
      <c r="BJ143" s="987"/>
      <c r="BK143" s="987"/>
      <c r="BL143" s="987"/>
      <c r="BM143" s="987"/>
      <c r="BN143" s="1202"/>
      <c r="BO143" s="1262"/>
      <c r="BP143" s="1256"/>
      <c r="BQ143" s="1203"/>
      <c r="BR143" s="1203"/>
      <c r="BS143" s="1256"/>
      <c r="BT143" s="1203"/>
      <c r="BU143" s="1203"/>
      <c r="BV143" s="1203"/>
    </row>
    <row r="144" spans="1:74" ht="13.5" customHeight="1">
      <c r="A144" s="1000" t="s">
        <v>75</v>
      </c>
      <c r="B144" s="14" t="s">
        <v>53</v>
      </c>
      <c r="C144" s="996" t="str">
        <f>VLOOKUP($C127,'2026年度(1年前期)'!$B$5:$N$208,COLUMN('2026年度(1年前期)'!$I$5),0)&amp;""</f>
        <v/>
      </c>
      <c r="D144" s="997"/>
      <c r="E144" s="1002" t="str">
        <f>VLOOKUP($C127,'2026年度(2年前期)'!$B$5:$N$208,COLUMN('2026年度(2年前期)'!$I$5),0)&amp;""</f>
        <v/>
      </c>
      <c r="F144" s="997"/>
      <c r="G144" s="1002" t="str">
        <f>VLOOKUP($C127,'2026年度(3年前期)'!$B$5:$N$208,COLUMN('2026年度(3年前期)'!$I$5),0)&amp;""</f>
        <v/>
      </c>
      <c r="H144" s="997"/>
      <c r="I144" s="1002" t="str">
        <f>VLOOKUP($C127,'2026年度(4年前期)'!$B$5:$N$208,COLUMN('2026年度(4年前期)'!$I$5),0)&amp;""</f>
        <v/>
      </c>
      <c r="J144" s="997"/>
      <c r="K144" s="998" t="str">
        <f>VLOOKUP($C127,'2026年度(助産前期)'!$B$5:$N$208,COLUMN('2026年度(助産前期)'!$I$5),0)&amp;""</f>
        <v/>
      </c>
      <c r="L144" s="998"/>
      <c r="M144" s="996" t="str">
        <f>VLOOKUP($C127,'2026年度(M1前期)'!$B$5:$N$208,COLUMN('2026年度(M1前期)'!$I$5),0)&amp;""</f>
        <v/>
      </c>
      <c r="N144" s="997"/>
      <c r="O144" s="998" t="str">
        <f>VLOOKUP($C127,'2026年度(M2前期)'!$B$5:$N$208,COLUMN('2026年度(M2前期)'!$I$5),0)&amp;""</f>
        <v/>
      </c>
      <c r="P144" s="997"/>
      <c r="Q144" s="998" t="str">
        <f>VLOOKUP($C127,'2026年度(D1前期)'!$B$5:$N$208,COLUMN('2026年度(D1前期)'!$I$5),0)&amp;""</f>
        <v/>
      </c>
      <c r="R144" s="997"/>
      <c r="S144" s="998" t="str">
        <f>VLOOKUP($C127,'2026年度(D23前期)'!$B$5:$N$208,COLUMN('2026年度(D23前期)'!$I$5),0)&amp;""</f>
        <v/>
      </c>
      <c r="T144" s="997"/>
      <c r="Z144" s="1000" t="str">
        <f>A144</f>
        <v>４時限（15：10～16：40）</v>
      </c>
      <c r="AA144" s="982"/>
      <c r="AB144" s="982"/>
      <c r="AC144" s="982"/>
      <c r="AD144" s="982"/>
      <c r="AE144" s="982"/>
      <c r="AF144" s="982"/>
      <c r="AG144" s="982"/>
      <c r="AH144" s="982"/>
      <c r="AI144" s="982"/>
      <c r="AJ144" s="982"/>
      <c r="AK144" s="982"/>
      <c r="AL144" s="982"/>
      <c r="AM144" s="982"/>
      <c r="AN144" s="982"/>
      <c r="AO144" s="982"/>
      <c r="AP144" s="982"/>
      <c r="AQ144" s="982"/>
      <c r="AR144" s="982"/>
      <c r="AS144" s="982"/>
      <c r="AT144" s="982"/>
      <c r="AU144" s="982"/>
      <c r="AV144" s="982"/>
      <c r="AW144" s="982"/>
      <c r="AX144" s="982"/>
      <c r="AY144" s="982"/>
      <c r="AZ144" s="982"/>
      <c r="BA144" s="982"/>
      <c r="BB144" s="982"/>
      <c r="BC144" s="982"/>
      <c r="BD144" s="982"/>
      <c r="BE144" s="982"/>
      <c r="BF144" s="982"/>
      <c r="BG144" s="982"/>
      <c r="BH144" s="982"/>
      <c r="BI144" s="982"/>
      <c r="BJ144" s="985"/>
      <c r="BK144" s="985"/>
      <c r="BL144" s="985"/>
      <c r="BM144" s="985"/>
      <c r="BN144" s="1200"/>
      <c r="BO144" s="1262"/>
      <c r="BP144" s="1255"/>
      <c r="BQ144" s="983"/>
      <c r="BR144" s="983"/>
      <c r="BS144" s="983"/>
      <c r="BT144" s="983"/>
      <c r="BU144" s="983"/>
      <c r="BV144" s="983"/>
    </row>
    <row r="145" spans="1:74" ht="13.5" customHeight="1">
      <c r="A145" s="1000"/>
      <c r="B145" s="14" t="s">
        <v>58</v>
      </c>
      <c r="C145" s="992" t="str">
        <f>IFERROR(VLOOKUP(C144,科目・教員!$A$1:$B$355,2,0),"")</f>
        <v/>
      </c>
      <c r="D145" s="993"/>
      <c r="E145" s="994" t="str">
        <f>IFERROR(VLOOKUP(E144,科目・教員!$A$1:$B$355,2,0),"")</f>
        <v/>
      </c>
      <c r="F145" s="993"/>
      <c r="G145" s="994" t="str">
        <f>IFERROR(VLOOKUP(G144,科目・教員!$A$1:$B$355,2,0),"")</f>
        <v/>
      </c>
      <c r="H145" s="993"/>
      <c r="I145" s="994" t="str">
        <f>IFERROR(VLOOKUP(I144,科目・教員!$A$1:$B$355,2,0),"")</f>
        <v/>
      </c>
      <c r="J145" s="993"/>
      <c r="K145" s="995" t="str">
        <f>IFERROR(VLOOKUP(K144,科目・教員!$A$1:$B$355,2,0),"")</f>
        <v/>
      </c>
      <c r="L145" s="995"/>
      <c r="M145" s="992" t="str">
        <f>IFERROR(VLOOKUP(M144,科目・教員!$A$1:$B$355,2,0),"")</f>
        <v/>
      </c>
      <c r="N145" s="993"/>
      <c r="O145" s="995" t="str">
        <f>IFERROR(VLOOKUP(O144,科目・教員!$A$1:$B$355,2,0),"")</f>
        <v/>
      </c>
      <c r="P145" s="993"/>
      <c r="Q145" s="995" t="str">
        <f>IFERROR(VLOOKUP(Q144,科目・教員!$A$1:$B$355,2,0),"")</f>
        <v/>
      </c>
      <c r="R145" s="993"/>
      <c r="S145" s="995" t="str">
        <f>IFERROR(VLOOKUP(S144,科目・教員!$A$1:$B$355,2,0),"")</f>
        <v/>
      </c>
      <c r="T145" s="993"/>
      <c r="Z145" s="1000"/>
      <c r="AA145" s="983"/>
      <c r="AB145" s="983"/>
      <c r="AC145" s="983"/>
      <c r="AD145" s="983"/>
      <c r="AE145" s="983"/>
      <c r="AF145" s="983"/>
      <c r="AG145" s="983"/>
      <c r="AH145" s="983"/>
      <c r="AI145" s="983"/>
      <c r="AJ145" s="983"/>
      <c r="AK145" s="983"/>
      <c r="AL145" s="983"/>
      <c r="AM145" s="983"/>
      <c r="AN145" s="983"/>
      <c r="AO145" s="983"/>
      <c r="AP145" s="983"/>
      <c r="AQ145" s="983"/>
      <c r="AR145" s="983"/>
      <c r="AS145" s="983"/>
      <c r="AT145" s="983"/>
      <c r="AU145" s="983"/>
      <c r="AV145" s="983"/>
      <c r="AW145" s="983"/>
      <c r="AX145" s="983"/>
      <c r="AY145" s="983"/>
      <c r="AZ145" s="983"/>
      <c r="BA145" s="983"/>
      <c r="BB145" s="983"/>
      <c r="BC145" s="983"/>
      <c r="BD145" s="983"/>
      <c r="BE145" s="983"/>
      <c r="BF145" s="983"/>
      <c r="BG145" s="983"/>
      <c r="BH145" s="983"/>
      <c r="BI145" s="983"/>
      <c r="BJ145" s="986"/>
      <c r="BK145" s="986"/>
      <c r="BL145" s="986"/>
      <c r="BM145" s="986"/>
      <c r="BN145" s="1201"/>
      <c r="BO145" s="1262"/>
      <c r="BP145" s="1255"/>
      <c r="BQ145" s="983"/>
      <c r="BR145" s="983"/>
      <c r="BS145" s="983"/>
      <c r="BT145" s="983"/>
      <c r="BU145" s="983"/>
      <c r="BV145" s="983"/>
    </row>
    <row r="146" spans="1:74" ht="13.5" customHeight="1">
      <c r="A146" s="1000"/>
      <c r="B146" s="14" t="s">
        <v>69</v>
      </c>
      <c r="C146" s="992" t="str">
        <f>VLOOKUP($C127,'2026年度(1年前期)'!$B$5:$N$208,COLUMN('2026年度(1年前期)'!$I$5)+1,0)&amp;""</f>
        <v/>
      </c>
      <c r="D146" s="993"/>
      <c r="E146" s="994" t="str">
        <f>VLOOKUP($C127,'2026年度(2年前期)'!$B$5:$N$208,COLUMN('2026年度(2年前期)'!$I$5)+1,0)&amp;""</f>
        <v/>
      </c>
      <c r="F146" s="993"/>
      <c r="G146" s="994" t="str">
        <f>VLOOKUP($C127,'2026年度(3年前期)'!$B$5:$N$208,COLUMN('2026年度(3年前期)'!$I$5)+1,0)&amp;""</f>
        <v/>
      </c>
      <c r="H146" s="993"/>
      <c r="I146" s="994" t="str">
        <f>VLOOKUP($C127,'2026年度(4年前期)'!$B$5:$N$208,COLUMN('2026年度(4年前期)'!$I$5)+1,0)&amp;""</f>
        <v/>
      </c>
      <c r="J146" s="993"/>
      <c r="K146" s="995" t="str">
        <f>VLOOKUP($C127,'2026年度(助産前期)'!$B$5:$N$208,COLUMN('2026年度(助産前期)'!$I$5)+1,0)&amp;""</f>
        <v/>
      </c>
      <c r="L146" s="995"/>
      <c r="M146" s="992" t="str">
        <f>VLOOKUP($C127,'2026年度(M1前期)'!$B$5:$N$208,COLUMN('2026年度(M1前期)'!$I$5)+1,0)&amp;""</f>
        <v/>
      </c>
      <c r="N146" s="993"/>
      <c r="O146" s="995" t="str">
        <f>VLOOKUP($C127,'2026年度(M2前期)'!$B$5:$N$208,COLUMN('2026年度(M2前期)'!$I$5)+1,0)&amp;""</f>
        <v/>
      </c>
      <c r="P146" s="993"/>
      <c r="Q146" s="995" t="str">
        <f>VLOOKUP($C127,'2026年度(D1前期)'!$B$5:$N$208,COLUMN('2026年度(D1前期)'!$I$5)+1,0)&amp;""</f>
        <v/>
      </c>
      <c r="R146" s="993"/>
      <c r="S146" s="995" t="str">
        <f>VLOOKUP($C127,'2026年度(D23前期)'!$B$5:$N$208,COLUMN('2026年度(D23前期)'!$I$5)+1,0)&amp;""</f>
        <v/>
      </c>
      <c r="T146" s="993"/>
      <c r="Z146" s="1000"/>
      <c r="AA146" s="983"/>
      <c r="AB146" s="983"/>
      <c r="AC146" s="983"/>
      <c r="AD146" s="983"/>
      <c r="AE146" s="983"/>
      <c r="AF146" s="983"/>
      <c r="AG146" s="983"/>
      <c r="AH146" s="983"/>
      <c r="AI146" s="983"/>
      <c r="AJ146" s="983"/>
      <c r="AK146" s="983"/>
      <c r="AL146" s="983"/>
      <c r="AM146" s="983"/>
      <c r="AN146" s="983"/>
      <c r="AO146" s="983"/>
      <c r="AP146" s="983"/>
      <c r="AQ146" s="983"/>
      <c r="AR146" s="983"/>
      <c r="AS146" s="983"/>
      <c r="AT146" s="983"/>
      <c r="AU146" s="983"/>
      <c r="AV146" s="983"/>
      <c r="AW146" s="983"/>
      <c r="AX146" s="983"/>
      <c r="AY146" s="983"/>
      <c r="AZ146" s="983"/>
      <c r="BA146" s="983"/>
      <c r="BB146" s="983"/>
      <c r="BC146" s="983"/>
      <c r="BD146" s="983"/>
      <c r="BE146" s="983"/>
      <c r="BF146" s="983"/>
      <c r="BG146" s="983"/>
      <c r="BH146" s="983"/>
      <c r="BI146" s="983"/>
      <c r="BJ146" s="986"/>
      <c r="BK146" s="986"/>
      <c r="BL146" s="986"/>
      <c r="BM146" s="986"/>
      <c r="BN146" s="1201"/>
      <c r="BO146" s="1262"/>
      <c r="BP146" s="1255"/>
      <c r="BQ146" s="983"/>
      <c r="BR146" s="983"/>
      <c r="BS146" s="983"/>
      <c r="BT146" s="983"/>
      <c r="BU146" s="983"/>
      <c r="BV146" s="983"/>
    </row>
    <row r="147" spans="1:74" ht="13.5" customHeight="1">
      <c r="A147" s="1001"/>
      <c r="B147" s="15" t="s">
        <v>63</v>
      </c>
      <c r="C147" s="991"/>
      <c r="D147" s="989"/>
      <c r="E147" s="988"/>
      <c r="F147" s="989"/>
      <c r="G147" s="988"/>
      <c r="H147" s="989"/>
      <c r="I147" s="988"/>
      <c r="J147" s="989"/>
      <c r="K147" s="990"/>
      <c r="L147" s="990"/>
      <c r="M147" s="991"/>
      <c r="N147" s="989"/>
      <c r="O147" s="990"/>
      <c r="P147" s="989"/>
      <c r="Q147" s="990"/>
      <c r="R147" s="989"/>
      <c r="S147" s="990"/>
      <c r="T147" s="989"/>
      <c r="Z147" s="1001"/>
      <c r="AA147" s="984"/>
      <c r="AB147" s="984"/>
      <c r="AC147" s="984"/>
      <c r="AD147" s="984"/>
      <c r="AE147" s="984"/>
      <c r="AF147" s="984"/>
      <c r="AG147" s="984"/>
      <c r="AH147" s="984"/>
      <c r="AI147" s="984"/>
      <c r="AJ147" s="984"/>
      <c r="AK147" s="984"/>
      <c r="AL147" s="984"/>
      <c r="AM147" s="984"/>
      <c r="AN147" s="984"/>
      <c r="AO147" s="984"/>
      <c r="AP147" s="984"/>
      <c r="AQ147" s="984"/>
      <c r="AR147" s="984"/>
      <c r="AS147" s="984"/>
      <c r="AT147" s="984"/>
      <c r="AU147" s="984"/>
      <c r="AV147" s="984"/>
      <c r="AW147" s="984"/>
      <c r="AX147" s="984"/>
      <c r="AY147" s="984"/>
      <c r="AZ147" s="984"/>
      <c r="BA147" s="984"/>
      <c r="BB147" s="984"/>
      <c r="BC147" s="984"/>
      <c r="BD147" s="984"/>
      <c r="BE147" s="984"/>
      <c r="BF147" s="984"/>
      <c r="BG147" s="984"/>
      <c r="BH147" s="984"/>
      <c r="BI147" s="984"/>
      <c r="BJ147" s="987"/>
      <c r="BK147" s="987"/>
      <c r="BL147" s="987"/>
      <c r="BM147" s="987"/>
      <c r="BN147" s="1202"/>
      <c r="BO147" s="1262"/>
      <c r="BP147" s="1257"/>
      <c r="BQ147" s="984"/>
      <c r="BR147" s="984"/>
      <c r="BS147" s="984"/>
      <c r="BT147" s="984"/>
      <c r="BU147" s="984"/>
      <c r="BV147" s="984"/>
    </row>
    <row r="148" spans="1:74" ht="13.5" customHeight="1">
      <c r="A148" s="1000" t="s">
        <v>78</v>
      </c>
      <c r="B148" s="14" t="s">
        <v>53</v>
      </c>
      <c r="C148" s="996" t="str">
        <f>VLOOKUP($C127,'2026年度(1年前期)'!$B$5:$N$208,COLUMN('2026年度(1年前期)'!$K$5),0)&amp;""</f>
        <v/>
      </c>
      <c r="D148" s="997"/>
      <c r="E148" s="1002" t="str">
        <f>VLOOKUP($C127,'2026年度(2年前期)'!$B$5:$N$208,COLUMN('2026年度(2年前期)'!$K$5),0)&amp;""</f>
        <v/>
      </c>
      <c r="F148" s="997"/>
      <c r="G148" s="1002" t="str">
        <f>VLOOKUP($C127,'2026年度(3年前期)'!$B$5:$N$208,COLUMN('2026年度(3年前期)'!$K$5),0)&amp;""</f>
        <v/>
      </c>
      <c r="H148" s="997"/>
      <c r="I148" s="1002" t="str">
        <f>VLOOKUP($C127,'2026年度(4年前期)'!$B$5:$N$208,COLUMN('2026年度(4年前期)'!$K$5),0)&amp;""</f>
        <v/>
      </c>
      <c r="J148" s="997"/>
      <c r="K148" s="998" t="str">
        <f>VLOOKUP($C127,'2026年度(助産前期)'!$B$5:$N$208,COLUMN('2026年度(助産前期)'!$K$5),0)&amp;""</f>
        <v/>
      </c>
      <c r="L148" s="998"/>
      <c r="M148" s="996" t="str">
        <f>VLOOKUP($C127,'2026年度(M1前期)'!$B$5:$N$208,COLUMN('2026年度(M1前期)'!$K$5),0)&amp;""</f>
        <v/>
      </c>
      <c r="N148" s="997"/>
      <c r="O148" s="998" t="str">
        <f>VLOOKUP($C127,'2026年度(M2前期)'!$B$5:$N$208,COLUMN('2026年度(M2前期)'!$K$5),0)&amp;""</f>
        <v/>
      </c>
      <c r="P148" s="997"/>
      <c r="Q148" s="998" t="str">
        <f>VLOOKUP($C127,'2026年度(D1前期)'!$B$5:$N$208,COLUMN('2026年度(D1前期)'!$K$5),0)&amp;""</f>
        <v/>
      </c>
      <c r="R148" s="997"/>
      <c r="S148" s="998" t="str">
        <f>VLOOKUP($C127,'2026年度(D23前期)'!$B$5:$N$208,COLUMN('2026年度(D23前期)'!$K$5),0)&amp;""</f>
        <v/>
      </c>
      <c r="T148" s="997"/>
      <c r="Z148" s="1000" t="str">
        <f>A148</f>
        <v>５時限（16：50～18：20）</v>
      </c>
      <c r="AA148" s="982"/>
      <c r="AB148" s="982"/>
      <c r="AC148" s="982"/>
      <c r="AD148" s="982"/>
      <c r="AE148" s="982"/>
      <c r="AF148" s="982"/>
      <c r="AG148" s="982"/>
      <c r="AH148" s="982"/>
      <c r="AI148" s="982"/>
      <c r="AJ148" s="982"/>
      <c r="AK148" s="982"/>
      <c r="AL148" s="982"/>
      <c r="AM148" s="982"/>
      <c r="AN148" s="982"/>
      <c r="AO148" s="982"/>
      <c r="AP148" s="982"/>
      <c r="AQ148" s="982"/>
      <c r="AR148" s="982"/>
      <c r="AS148" s="982"/>
      <c r="AT148" s="982"/>
      <c r="AU148" s="982"/>
      <c r="AV148" s="982"/>
      <c r="AW148" s="982"/>
      <c r="AX148" s="982"/>
      <c r="AY148" s="982"/>
      <c r="AZ148" s="982"/>
      <c r="BA148" s="982"/>
      <c r="BB148" s="982"/>
      <c r="BC148" s="982"/>
      <c r="BD148" s="982"/>
      <c r="BE148" s="982"/>
      <c r="BF148" s="982"/>
      <c r="BG148" s="982"/>
      <c r="BH148" s="982"/>
      <c r="BI148" s="982"/>
      <c r="BJ148" s="985"/>
      <c r="BK148" s="985"/>
      <c r="BL148" s="985"/>
      <c r="BM148" s="985"/>
      <c r="BN148" s="1200"/>
      <c r="BO148" s="1262"/>
      <c r="BP148" s="1254"/>
      <c r="BQ148" s="982"/>
      <c r="BR148" s="982"/>
      <c r="BS148" s="982"/>
      <c r="BT148" s="982"/>
      <c r="BU148" s="982"/>
      <c r="BV148" s="982"/>
    </row>
    <row r="149" spans="1:74" ht="13.5" customHeight="1">
      <c r="A149" s="1000"/>
      <c r="B149" s="14" t="s">
        <v>58</v>
      </c>
      <c r="C149" s="992" t="str">
        <f>IFERROR(VLOOKUP(C148,科目・教員!$A$1:$B$355,2,0),"")</f>
        <v/>
      </c>
      <c r="D149" s="993"/>
      <c r="E149" s="994" t="str">
        <f>IFERROR(VLOOKUP(E148,科目・教員!$A$1:$B$355,2,0),"")</f>
        <v/>
      </c>
      <c r="F149" s="993"/>
      <c r="G149" s="994" t="str">
        <f>IFERROR(VLOOKUP(G148,科目・教員!$A$1:$B$355,2,0),"")</f>
        <v/>
      </c>
      <c r="H149" s="993"/>
      <c r="I149" s="994" t="str">
        <f>IFERROR(VLOOKUP(I148,科目・教員!$A$1:$B$355,2,0),"")</f>
        <v/>
      </c>
      <c r="J149" s="993"/>
      <c r="K149" s="995" t="str">
        <f>IFERROR(VLOOKUP(K148,科目・教員!$A$1:$B$355,2,0),"")</f>
        <v/>
      </c>
      <c r="L149" s="995"/>
      <c r="M149" s="992" t="str">
        <f>IFERROR(VLOOKUP(M148,科目・教員!$A$1:$B$355,2,0),"")</f>
        <v/>
      </c>
      <c r="N149" s="993"/>
      <c r="O149" s="995" t="str">
        <f>IFERROR(VLOOKUP(O148,科目・教員!$A$1:$B$355,2,0),"")</f>
        <v/>
      </c>
      <c r="P149" s="993"/>
      <c r="Q149" s="995" t="str">
        <f>IFERROR(VLOOKUP(Q148,科目・教員!$A$1:$B$355,2,0),"")</f>
        <v/>
      </c>
      <c r="R149" s="993"/>
      <c r="S149" s="995" t="str">
        <f>IFERROR(VLOOKUP(S148,科目・教員!$A$1:$B$355,2,0),"")</f>
        <v/>
      </c>
      <c r="T149" s="993"/>
      <c r="Z149" s="1000"/>
      <c r="AA149" s="983"/>
      <c r="AB149" s="983"/>
      <c r="AC149" s="983"/>
      <c r="AD149" s="983"/>
      <c r="AE149" s="983"/>
      <c r="AF149" s="983"/>
      <c r="AG149" s="983"/>
      <c r="AH149" s="983"/>
      <c r="AI149" s="983"/>
      <c r="AJ149" s="983"/>
      <c r="AK149" s="983"/>
      <c r="AL149" s="983"/>
      <c r="AM149" s="983"/>
      <c r="AN149" s="983"/>
      <c r="AO149" s="983"/>
      <c r="AP149" s="983"/>
      <c r="AQ149" s="983"/>
      <c r="AR149" s="983"/>
      <c r="AS149" s="983"/>
      <c r="AT149" s="983"/>
      <c r="AU149" s="983"/>
      <c r="AV149" s="983"/>
      <c r="AW149" s="983"/>
      <c r="AX149" s="983"/>
      <c r="AY149" s="983"/>
      <c r="AZ149" s="983"/>
      <c r="BA149" s="983"/>
      <c r="BB149" s="983"/>
      <c r="BC149" s="983"/>
      <c r="BD149" s="983"/>
      <c r="BE149" s="983"/>
      <c r="BF149" s="983"/>
      <c r="BG149" s="983"/>
      <c r="BH149" s="983"/>
      <c r="BI149" s="983"/>
      <c r="BJ149" s="986"/>
      <c r="BK149" s="986"/>
      <c r="BL149" s="986"/>
      <c r="BM149" s="986"/>
      <c r="BN149" s="1201"/>
      <c r="BO149" s="1262"/>
      <c r="BP149" s="1255"/>
      <c r="BQ149" s="983"/>
      <c r="BR149" s="983"/>
      <c r="BS149" s="983"/>
      <c r="BT149" s="983"/>
      <c r="BU149" s="983"/>
      <c r="BV149" s="983"/>
    </row>
    <row r="150" spans="1:74" ht="13.5" customHeight="1">
      <c r="A150" s="1000"/>
      <c r="B150" s="14" t="s">
        <v>69</v>
      </c>
      <c r="C150" s="992" t="str">
        <f>VLOOKUP($C127,'2026年度(1年前期)'!$B$5:$N$208,COLUMN('2026年度(1年前期)'!$K$5)+1,0)&amp;""</f>
        <v/>
      </c>
      <c r="D150" s="993"/>
      <c r="E150" s="994" t="str">
        <f>VLOOKUP($C127,'2026年度(2年前期)'!$B$5:$N$208,COLUMN('2026年度(2年前期)'!$K$5)+1,0)&amp;""</f>
        <v/>
      </c>
      <c r="F150" s="993"/>
      <c r="G150" s="994" t="str">
        <f>VLOOKUP($C127,'2026年度(3年前期)'!$B$5:$N$208,COLUMN('2026年度(3年前期)'!$K$5)+1,0)&amp;""</f>
        <v/>
      </c>
      <c r="H150" s="993"/>
      <c r="I150" s="994" t="str">
        <f>VLOOKUP($C127,'2026年度(4年前期)'!$B$5:$N$208,COLUMN('2026年度(4年前期)'!$K$5)+1,0)&amp;""</f>
        <v/>
      </c>
      <c r="J150" s="993"/>
      <c r="K150" s="995" t="str">
        <f>VLOOKUP($C127,'2026年度(助産前期)'!$B$5:$N$208,COLUMN('2026年度(助産前期)'!$K$5)+1,0)&amp;""</f>
        <v/>
      </c>
      <c r="L150" s="995"/>
      <c r="M150" s="992" t="str">
        <f>VLOOKUP($C127,'2026年度(M1前期)'!$B$5:$N$208,COLUMN('2026年度(M1前期)'!$K$5)+1,0)&amp;""</f>
        <v/>
      </c>
      <c r="N150" s="993"/>
      <c r="O150" s="995" t="str">
        <f>VLOOKUP($C127,'2026年度(M2前期)'!$B$5:$N$208,COLUMN('2026年度(M2前期)'!$K$5)+1,0)&amp;""</f>
        <v/>
      </c>
      <c r="P150" s="993"/>
      <c r="Q150" s="995" t="str">
        <f>VLOOKUP($C127,'2026年度(D1前期)'!$B$5:$N$208,COLUMN('2026年度(D1前期)'!$K$5)+1,0)&amp;""</f>
        <v/>
      </c>
      <c r="R150" s="993"/>
      <c r="S150" s="995" t="str">
        <f>VLOOKUP($C127,'2026年度(D23前期)'!$B$5:$N$208,COLUMN('2026年度(D23前期)'!$K$5)+1,0)&amp;""</f>
        <v/>
      </c>
      <c r="T150" s="993"/>
      <c r="Z150" s="1000"/>
      <c r="AA150" s="983"/>
      <c r="AB150" s="983"/>
      <c r="AC150" s="983"/>
      <c r="AD150" s="983"/>
      <c r="AE150" s="983"/>
      <c r="AF150" s="983"/>
      <c r="AG150" s="983"/>
      <c r="AH150" s="983"/>
      <c r="AI150" s="983"/>
      <c r="AJ150" s="983"/>
      <c r="AK150" s="983"/>
      <c r="AL150" s="983"/>
      <c r="AM150" s="983"/>
      <c r="AN150" s="983"/>
      <c r="AO150" s="983"/>
      <c r="AP150" s="983"/>
      <c r="AQ150" s="983"/>
      <c r="AR150" s="983"/>
      <c r="AS150" s="983"/>
      <c r="AT150" s="983"/>
      <c r="AU150" s="983"/>
      <c r="AV150" s="983"/>
      <c r="AW150" s="983"/>
      <c r="AX150" s="983"/>
      <c r="AY150" s="983"/>
      <c r="AZ150" s="983"/>
      <c r="BA150" s="983"/>
      <c r="BB150" s="983"/>
      <c r="BC150" s="983"/>
      <c r="BD150" s="983"/>
      <c r="BE150" s="983"/>
      <c r="BF150" s="983"/>
      <c r="BG150" s="983"/>
      <c r="BH150" s="983"/>
      <c r="BI150" s="983"/>
      <c r="BJ150" s="986"/>
      <c r="BK150" s="986"/>
      <c r="BL150" s="986"/>
      <c r="BM150" s="986"/>
      <c r="BN150" s="1201"/>
      <c r="BO150" s="1262"/>
      <c r="BP150" s="1255"/>
      <c r="BQ150" s="983"/>
      <c r="BR150" s="983"/>
      <c r="BS150" s="983"/>
      <c r="BT150" s="983"/>
      <c r="BU150" s="983"/>
      <c r="BV150" s="983"/>
    </row>
    <row r="151" spans="1:74" ht="13.5" customHeight="1">
      <c r="A151" s="1001"/>
      <c r="B151" s="15" t="s">
        <v>63</v>
      </c>
      <c r="C151" s="991"/>
      <c r="D151" s="989"/>
      <c r="E151" s="988"/>
      <c r="F151" s="989"/>
      <c r="G151" s="988"/>
      <c r="H151" s="989"/>
      <c r="I151" s="988"/>
      <c r="J151" s="989"/>
      <c r="K151" s="990"/>
      <c r="L151" s="990"/>
      <c r="M151" s="991"/>
      <c r="N151" s="989"/>
      <c r="O151" s="990"/>
      <c r="P151" s="989"/>
      <c r="Q151" s="990"/>
      <c r="R151" s="989"/>
      <c r="S151" s="990"/>
      <c r="T151" s="989"/>
      <c r="V151" s="19"/>
      <c r="W151" s="19"/>
      <c r="X151" s="19"/>
      <c r="Y151" s="19"/>
      <c r="Z151" s="1001"/>
      <c r="AA151" s="984"/>
      <c r="AB151" s="984"/>
      <c r="AC151" s="984"/>
      <c r="AD151" s="984"/>
      <c r="AE151" s="984"/>
      <c r="AF151" s="984"/>
      <c r="AG151" s="984"/>
      <c r="AH151" s="984"/>
      <c r="AI151" s="984"/>
      <c r="AJ151" s="984"/>
      <c r="AK151" s="984"/>
      <c r="AL151" s="984"/>
      <c r="AM151" s="984"/>
      <c r="AN151" s="984"/>
      <c r="AO151" s="984"/>
      <c r="AP151" s="984"/>
      <c r="AQ151" s="984"/>
      <c r="AR151" s="984"/>
      <c r="AS151" s="984"/>
      <c r="AT151" s="984"/>
      <c r="AU151" s="984"/>
      <c r="AV151" s="984"/>
      <c r="AW151" s="984"/>
      <c r="AX151" s="984"/>
      <c r="AY151" s="984"/>
      <c r="AZ151" s="984"/>
      <c r="BA151" s="984"/>
      <c r="BB151" s="984"/>
      <c r="BC151" s="984"/>
      <c r="BD151" s="984"/>
      <c r="BE151" s="984"/>
      <c r="BF151" s="984"/>
      <c r="BG151" s="984"/>
      <c r="BH151" s="984"/>
      <c r="BI151" s="984"/>
      <c r="BJ151" s="987"/>
      <c r="BK151" s="987"/>
      <c r="BL151" s="987"/>
      <c r="BM151" s="987"/>
      <c r="BN151" s="1202"/>
      <c r="BO151" s="1262"/>
      <c r="BP151" s="1257"/>
      <c r="BQ151" s="984"/>
      <c r="BR151" s="984"/>
      <c r="BS151" s="984"/>
      <c r="BT151" s="984"/>
      <c r="BU151" s="984"/>
      <c r="BV151" s="984"/>
    </row>
    <row r="152" spans="1:74" ht="18">
      <c r="A152" s="4"/>
      <c r="B152" s="5"/>
      <c r="C152" s="1035">
        <f>C127+1</f>
        <v>46149</v>
      </c>
      <c r="D152" s="1035"/>
      <c r="E152" s="1035"/>
      <c r="F152" s="1035"/>
      <c r="G152" s="1035"/>
      <c r="H152" s="1035"/>
      <c r="I152" s="1035"/>
      <c r="J152" s="1035"/>
      <c r="K152" s="1035"/>
      <c r="L152" s="1035"/>
      <c r="M152" s="1035"/>
      <c r="N152" s="1035"/>
      <c r="O152" s="1035"/>
      <c r="P152" s="1035"/>
      <c r="Q152" s="1035"/>
      <c r="R152" s="1035"/>
      <c r="S152" s="1035"/>
      <c r="T152" s="1035"/>
      <c r="U152" s="1055">
        <f>C152</f>
        <v>46149</v>
      </c>
      <c r="V152" s="1056"/>
      <c r="W152" s="1056"/>
      <c r="X152" s="1056"/>
      <c r="Y152" s="1056"/>
      <c r="Z152" s="1057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10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1000" t="s">
        <v>52</v>
      </c>
      <c r="B153" s="11" t="s">
        <v>53</v>
      </c>
      <c r="C153" s="1109" t="str">
        <f>VLOOKUP($C152,'2026年度(1年前期)'!$B$5:$N$208,COLUMN('2026年度(1年前期)'!$C$5),0)&amp;""</f>
        <v>文化人類学</v>
      </c>
      <c r="D153" s="1069"/>
      <c r="E153" s="1018" t="str">
        <f>VLOOKUP($C152,'2026年度(2年前期)'!$B$5:$N$208,COLUMN('2026年度(2年前期)'!$C$5),0)&amp;""</f>
        <v/>
      </c>
      <c r="F153" s="1012"/>
      <c r="G153" s="1018" t="str">
        <f>VLOOKUP($C152,'2026年度(3年前期)'!$B$5:$N$208,COLUMN('2026年度(3年前期)'!$C$5),0)&amp;""</f>
        <v>老年看護援助論</v>
      </c>
      <c r="H153" s="1012"/>
      <c r="I153" s="1018" t="str">
        <f>VLOOKUP($C152,'2026年度(4年前期)'!$B$5:$N$208,COLUMN('2026年度(4年前期)'!$C$5),0)&amp;""</f>
        <v/>
      </c>
      <c r="J153" s="1012"/>
      <c r="K153" s="997" t="str">
        <f>VLOOKUP($C152,'2026年度(助産前期)'!$B$5:$N$208,COLUMN('2026年度(助産前期)'!$C$5),0)&amp;""</f>
        <v/>
      </c>
      <c r="L153" s="1029"/>
      <c r="M153" s="1036" t="str">
        <f>VLOOKUP($C152,'2026年度(M1前期)'!$B$5:$N$208,COLUMN('2026年度(M1前期)'!$C$5),0)&amp;""</f>
        <v>成育看護学特論A-Ⅰ
感染管理看護学特論A-Ⅱ
精神看護学特論A-Ⅱ</v>
      </c>
      <c r="N153" s="1029"/>
      <c r="O153" s="1018" t="str">
        <f>VLOOKUP($C152,'2026年度(M2前期)'!$B$5:$N$208,COLUMN('2026年度(M2前期)'!$C$5),0)&amp;""</f>
        <v>長寿看護学演習A-Ⅱ</v>
      </c>
      <c r="P153" s="1012"/>
      <c r="Q153" s="1018" t="str">
        <f>VLOOKUP($C152,'2026年度(D1前期)'!$B$5:$N$208,COLUMN('2026年度(D1前期)'!$C$5),0)&amp;""</f>
        <v>質的看護学研究法</v>
      </c>
      <c r="R153" s="1012"/>
      <c r="S153" s="997" t="str">
        <f>VLOOKUP($C152,'2026年度(D23前期)'!$B$5:$N$208,COLUMN('2026年度(D23前期)'!$C$5),0)&amp;""</f>
        <v>特別研究</v>
      </c>
      <c r="T153" s="1012"/>
      <c r="U153" s="25"/>
      <c r="W153" s="852" t="s">
        <v>362</v>
      </c>
      <c r="Y153" s="823" t="s">
        <v>419</v>
      </c>
      <c r="Z153" s="999" t="str">
        <f>A153</f>
        <v xml:space="preserve">１時限（09：20～10：50） </v>
      </c>
      <c r="AA153" s="985" t="s">
        <v>325</v>
      </c>
      <c r="AB153" s="985"/>
      <c r="AC153" s="985"/>
      <c r="AD153" s="985"/>
      <c r="AE153" s="985"/>
      <c r="AF153" s="985"/>
      <c r="AG153" s="985"/>
      <c r="AH153" s="985"/>
      <c r="AI153" s="985"/>
      <c r="AJ153" s="985"/>
      <c r="AK153" s="985"/>
      <c r="AL153" s="985"/>
      <c r="AM153" s="985" t="s">
        <v>335</v>
      </c>
      <c r="AN153" s="985"/>
      <c r="AO153" s="985"/>
      <c r="AP153" s="985"/>
      <c r="AQ153" s="985"/>
      <c r="AR153" s="985"/>
      <c r="AS153" s="985"/>
      <c r="AT153" s="985"/>
      <c r="AU153" s="985"/>
      <c r="AV153" s="985" t="s">
        <v>134</v>
      </c>
      <c r="AW153" s="985"/>
      <c r="AX153" s="985"/>
      <c r="AY153" s="985"/>
      <c r="AZ153" s="985"/>
      <c r="BA153" s="985" t="s">
        <v>277</v>
      </c>
      <c r="BB153" s="985" t="s">
        <v>333</v>
      </c>
      <c r="BC153" s="985"/>
      <c r="BD153" s="985"/>
      <c r="BE153" s="985"/>
      <c r="BF153" s="985"/>
      <c r="BG153" s="985"/>
      <c r="BH153" s="985"/>
      <c r="BI153" s="985"/>
      <c r="BJ153" s="985"/>
      <c r="BK153" s="985"/>
      <c r="BL153" s="985"/>
      <c r="BM153" s="985"/>
      <c r="BN153" s="985" t="s">
        <v>109</v>
      </c>
      <c r="BO153" s="985"/>
      <c r="BP153" s="985"/>
      <c r="BQ153" s="985"/>
      <c r="BR153" s="985"/>
      <c r="BS153" s="985"/>
      <c r="BT153" s="985"/>
      <c r="BU153" s="985"/>
      <c r="BV153" s="985"/>
    </row>
    <row r="154" spans="1:74" ht="13.5" customHeight="1">
      <c r="A154" s="1000"/>
      <c r="B154" s="14" t="s">
        <v>58</v>
      </c>
      <c r="C154" s="1108" t="str">
        <f>IFERROR(VLOOKUP(C153,科目・教員!$A$1:$B$355,2,0),"")</f>
        <v>上杉　妙子</v>
      </c>
      <c r="D154" s="1067"/>
      <c r="E154" s="1025" t="str">
        <f>IFERROR(VLOOKUP(E153,科目・教員!$A$1:$B$355,2,0),"")</f>
        <v/>
      </c>
      <c r="F154" s="1013"/>
      <c r="G154" s="1025" t="str">
        <f>IFERROR(VLOOKUP(G153,科目・教員!$A$1:$B$355,2,0),"")</f>
        <v>綿貫　成明</v>
      </c>
      <c r="H154" s="1013"/>
      <c r="I154" s="1025" t="str">
        <f>IFERROR(VLOOKUP(I153,科目・教員!$A$1:$B$355,2,0),"")</f>
        <v/>
      </c>
      <c r="J154" s="1013"/>
      <c r="K154" s="993" t="str">
        <f>IFERROR(VLOOKUP(K153,科目・教員!$A$1:$B$355,2,0),"")</f>
        <v/>
      </c>
      <c r="L154" s="1026"/>
      <c r="M154" s="1032" t="str">
        <f>IFERROR(VLOOKUP(M153,科目・教員!$A$1:$B$355,2,0),"")</f>
        <v/>
      </c>
      <c r="N154" s="1013"/>
      <c r="O154" s="1025" t="str">
        <f>IFERROR(VLOOKUP(O153,科目・教員!$A$1:$B$355,2,0),"")</f>
        <v/>
      </c>
      <c r="P154" s="1013"/>
      <c r="Q154" s="1025" t="str">
        <f>IFERROR(VLOOKUP(Q153,科目・教員!$A$1:$B$355,2,0),"")</f>
        <v>萱間　真美</v>
      </c>
      <c r="R154" s="1013"/>
      <c r="S154" s="993" t="str">
        <f>IFERROR(VLOOKUP(S153,科目・教員!$A$1:$B$355,2,0),"")</f>
        <v/>
      </c>
      <c r="T154" s="1013"/>
      <c r="U154" s="25"/>
      <c r="W154" s="852" t="s">
        <v>364</v>
      </c>
      <c r="Y154" s="823" t="s">
        <v>335</v>
      </c>
      <c r="Z154" s="1000"/>
      <c r="AA154" s="986"/>
      <c r="AB154" s="986"/>
      <c r="AC154" s="986"/>
      <c r="AD154" s="986"/>
      <c r="AE154" s="986"/>
      <c r="AF154" s="986"/>
      <c r="AG154" s="986"/>
      <c r="AH154" s="986"/>
      <c r="AI154" s="986"/>
      <c r="AJ154" s="986"/>
      <c r="AK154" s="986"/>
      <c r="AL154" s="986"/>
      <c r="AM154" s="986"/>
      <c r="AN154" s="986"/>
      <c r="AO154" s="986"/>
      <c r="AP154" s="986"/>
      <c r="AQ154" s="986"/>
      <c r="AR154" s="986"/>
      <c r="AS154" s="986"/>
      <c r="AT154" s="986"/>
      <c r="AU154" s="986"/>
      <c r="AV154" s="974"/>
      <c r="AW154" s="986"/>
      <c r="AX154" s="986"/>
      <c r="AY154" s="986"/>
      <c r="AZ154" s="986"/>
      <c r="BA154" s="986"/>
      <c r="BB154" s="986"/>
      <c r="BC154" s="986"/>
      <c r="BD154" s="986"/>
      <c r="BE154" s="986"/>
      <c r="BF154" s="986"/>
      <c r="BG154" s="986"/>
      <c r="BH154" s="986"/>
      <c r="BI154" s="986"/>
      <c r="BJ154" s="986"/>
      <c r="BK154" s="986"/>
      <c r="BL154" s="986"/>
      <c r="BM154" s="986"/>
      <c r="BN154" s="986"/>
      <c r="BO154" s="986"/>
      <c r="BP154" s="986"/>
      <c r="BQ154" s="986"/>
      <c r="BR154" s="986"/>
      <c r="BS154" s="986"/>
      <c r="BT154" s="986"/>
      <c r="BU154" s="986"/>
      <c r="BV154" s="986"/>
    </row>
    <row r="155" spans="1:74" ht="13.5" customHeight="1">
      <c r="A155" s="1000"/>
      <c r="B155" s="14" t="s">
        <v>69</v>
      </c>
      <c r="C155" s="1108" t="str">
        <f>VLOOKUP($C152,'2026年度(1年前期)'!$B$5:$N$208,COLUMN('2026年度(1年前期)'!$C$5)+1,0)&amp;""</f>
        <v>101</v>
      </c>
      <c r="D155" s="1067"/>
      <c r="E155" s="1025" t="str">
        <f>VLOOKUP($C152,'2026年度(2年前期)'!$B$5:$N$208,COLUMN('2026年度(2年前期)'!$C$5)+1,0)&amp;""</f>
        <v/>
      </c>
      <c r="F155" s="1013"/>
      <c r="G155" s="1025" t="str">
        <f>VLOOKUP($C152,'2026年度(3年前期)'!$B$5:$N$208,COLUMN('2026年度(3年前期)'!$C$5)+1,0)&amp;""</f>
        <v>大講義室</v>
      </c>
      <c r="H155" s="1013"/>
      <c r="I155" s="1025" t="str">
        <f>VLOOKUP($C152,'2026年度(4年前期)'!$B$5:$N$208,COLUMN('2026年度(4年前期)'!$C$5)+1,0)&amp;""</f>
        <v/>
      </c>
      <c r="J155" s="1013"/>
      <c r="K155" s="993" t="str">
        <f>VLOOKUP($C152,'2026年度(助産前期)'!$B$5:$N$208,COLUMN('2026年度(助産前期)'!$C$5)+1,0)&amp;""</f>
        <v/>
      </c>
      <c r="L155" s="1026"/>
      <c r="M155" s="1032" t="str">
        <f>VLOOKUP($C152,'2026年度(M1前期)'!$B$5:$N$208,COLUMN('2026年度(M1前期)'!C$5)+1,0)&amp;""</f>
        <v>成育：臨床講義室1</v>
      </c>
      <c r="N155" s="1013"/>
      <c r="O155" s="1025" t="str">
        <f>VLOOKUP($C152,'2026年度(M2前期)'!$B$5:$N$208,COLUMN('2026年度(M2前期)'!$C$5)+1,0)&amp;""</f>
        <v/>
      </c>
      <c r="P155" s="1013"/>
      <c r="Q155" s="1025" t="str">
        <f>VLOOKUP($C152,'2026年度(D1前期)'!$B$5:$N$208,COLUMN('2026年度(D1前期)'!$C$5)+1,0)&amp;""</f>
        <v>臨床講義室２</v>
      </c>
      <c r="R155" s="1013"/>
      <c r="S155" s="993" t="str">
        <f>VLOOKUP($C152,'2026年度(D23前期)'!$B$5:$N$208,COLUMN('2026年度(D23前期)'!$C$5)+1,0)&amp;""</f>
        <v/>
      </c>
      <c r="T155" s="1013"/>
      <c r="U155" s="25"/>
      <c r="W155" s="852" t="s">
        <v>150</v>
      </c>
      <c r="Y155" s="823" t="s">
        <v>62</v>
      </c>
      <c r="Z155" s="1000"/>
      <c r="AA155" s="986"/>
      <c r="AB155" s="986"/>
      <c r="AC155" s="986"/>
      <c r="AD155" s="986"/>
      <c r="AE155" s="986"/>
      <c r="AF155" s="986"/>
      <c r="AG155" s="986"/>
      <c r="AH155" s="986"/>
      <c r="AI155" s="986"/>
      <c r="AJ155" s="986"/>
      <c r="AK155" s="986"/>
      <c r="AL155" s="986"/>
      <c r="AM155" s="986"/>
      <c r="AN155" s="986"/>
      <c r="AO155" s="986"/>
      <c r="AP155" s="986"/>
      <c r="AQ155" s="986"/>
      <c r="AR155" s="986"/>
      <c r="AS155" s="986"/>
      <c r="AT155" s="986"/>
      <c r="AU155" s="986"/>
      <c r="AV155" s="974"/>
      <c r="AW155" s="986"/>
      <c r="AX155" s="986"/>
      <c r="AY155" s="986"/>
      <c r="AZ155" s="986"/>
      <c r="BA155" s="986"/>
      <c r="BB155" s="986"/>
      <c r="BC155" s="986"/>
      <c r="BD155" s="986"/>
      <c r="BE155" s="986"/>
      <c r="BF155" s="986"/>
      <c r="BG155" s="986"/>
      <c r="BH155" s="986"/>
      <c r="BI155" s="986"/>
      <c r="BJ155" s="986"/>
      <c r="BK155" s="986"/>
      <c r="BL155" s="986"/>
      <c r="BM155" s="986"/>
      <c r="BN155" s="986"/>
      <c r="BO155" s="986"/>
      <c r="BP155" s="986"/>
      <c r="BQ155" s="986"/>
      <c r="BR155" s="986"/>
      <c r="BS155" s="986"/>
      <c r="BT155" s="986"/>
      <c r="BU155" s="986"/>
      <c r="BV155" s="986"/>
    </row>
    <row r="156" spans="1:74" ht="13.5" customHeight="1">
      <c r="A156" s="1001"/>
      <c r="B156" s="15" t="s">
        <v>63</v>
      </c>
      <c r="C156" s="1106" t="s">
        <v>184</v>
      </c>
      <c r="D156" s="1166"/>
      <c r="E156" s="1047"/>
      <c r="F156" s="1049"/>
      <c r="G156" s="988"/>
      <c r="H156" s="1031"/>
      <c r="I156" s="988"/>
      <c r="J156" s="1031"/>
      <c r="K156" s="990"/>
      <c r="L156" s="1034"/>
      <c r="M156" s="1030"/>
      <c r="N156" s="1031"/>
      <c r="O156" s="988"/>
      <c r="P156" s="1031"/>
      <c r="Q156" s="988"/>
      <c r="R156" s="1031"/>
      <c r="S156" s="990"/>
      <c r="T156" s="1031"/>
      <c r="U156" s="25"/>
      <c r="W156" s="852" t="s">
        <v>365</v>
      </c>
      <c r="Y156" s="823"/>
      <c r="Z156" s="1001"/>
      <c r="AA156" s="987"/>
      <c r="AB156" s="987"/>
      <c r="AC156" s="987"/>
      <c r="AD156" s="987"/>
      <c r="AE156" s="987"/>
      <c r="AF156" s="987"/>
      <c r="AG156" s="987"/>
      <c r="AH156" s="987"/>
      <c r="AI156" s="987"/>
      <c r="AJ156" s="987"/>
      <c r="AK156" s="987"/>
      <c r="AL156" s="987"/>
      <c r="AM156" s="987"/>
      <c r="AN156" s="987"/>
      <c r="AO156" s="987"/>
      <c r="AP156" s="987"/>
      <c r="AQ156" s="987"/>
      <c r="AR156" s="987"/>
      <c r="AS156" s="987"/>
      <c r="AT156" s="987"/>
      <c r="AU156" s="987"/>
      <c r="AV156" s="975"/>
      <c r="AW156" s="987"/>
      <c r="AX156" s="987"/>
      <c r="AY156" s="987"/>
      <c r="AZ156" s="987"/>
      <c r="BA156" s="987"/>
      <c r="BB156" s="987"/>
      <c r="BC156" s="987"/>
      <c r="BD156" s="987"/>
      <c r="BE156" s="987"/>
      <c r="BF156" s="987"/>
      <c r="BG156" s="987"/>
      <c r="BH156" s="987"/>
      <c r="BI156" s="987"/>
      <c r="BJ156" s="987"/>
      <c r="BK156" s="987"/>
      <c r="BL156" s="987"/>
      <c r="BM156" s="987"/>
      <c r="BN156" s="987"/>
      <c r="BO156" s="987"/>
      <c r="BP156" s="987"/>
      <c r="BQ156" s="987"/>
      <c r="BR156" s="987"/>
      <c r="BS156" s="987"/>
      <c r="BT156" s="987"/>
      <c r="BU156" s="987"/>
      <c r="BV156" s="987"/>
    </row>
    <row r="157" spans="1:74" ht="13.5" customHeight="1">
      <c r="A157" s="1000" t="s">
        <v>65</v>
      </c>
      <c r="B157" s="14" t="s">
        <v>53</v>
      </c>
      <c r="C157" s="1109" t="str">
        <f>VLOOKUP($C152,'2026年度(1年前期)'!$B$5:$N$208,COLUMN('2026年度(1年前期)'!$E$5),0)&amp;""</f>
        <v>文化人類学</v>
      </c>
      <c r="D157" s="1069"/>
      <c r="E157" s="1018" t="str">
        <f>VLOOKUP($C152,'2026年度(2年前期)'!$B$5:$N$208,COLUMN('2026年度(2年前期)'!$E$5),0)&amp;""</f>
        <v>成人看護援助論Ⅰ</v>
      </c>
      <c r="F157" s="1012"/>
      <c r="G157" s="1018" t="str">
        <f>VLOOKUP($C152,'2026年度(3年前期)'!$B$5:$N$208,COLUMN('2026年度(3年前期)'!$E$5),0)&amp;""</f>
        <v>老年看護援助論</v>
      </c>
      <c r="H157" s="1012"/>
      <c r="I157" s="1018" t="str">
        <f>VLOOKUP($C152,'2026年度(4年前期)'!$B$5:$N$208,COLUMN('2026年度(4年前期)'!$E$5),0)&amp;""</f>
        <v/>
      </c>
      <c r="J157" s="1012"/>
      <c r="K157" s="997" t="str">
        <f>VLOOKUP($C152,'2026年度(助産前期)'!$B$5:$N$208,COLUMN('2026年度(助産前期)'!$E$5),0)&amp;""</f>
        <v>助産診断･技術学Ⅱ（分娩期の助産過程）</v>
      </c>
      <c r="L157" s="1029"/>
      <c r="M157" s="1011" t="str">
        <f>VLOOKUP($C152,'2026年度(M1前期)'!$B$5:$N$208,COLUMN('2026年度(M1前期)'!$E$5),0)&amp;""</f>
        <v>成育看護学特論A-Ⅰ
感染管理看護学特論A-Ⅱ
精神看護学特論A-Ⅱ</v>
      </c>
      <c r="N157" s="1012"/>
      <c r="O157" s="997" t="str">
        <f>VLOOKUP($C152,'2026年度(M2前期)'!$B$5:$N$208,COLUMN('2026年度(M2前期)'!$E$5),0)&amp;""</f>
        <v>長寿看護学演習A-Ⅱ</v>
      </c>
      <c r="P157" s="1012"/>
      <c r="Q157" s="997" t="str">
        <f>VLOOKUP($C152,'2026年度(D1前期)'!$B$5:$N$208,COLUMN('2026年度(D1前期)'!$E$5),0)&amp;""</f>
        <v>質的看護学研究法</v>
      </c>
      <c r="R157" s="1012"/>
      <c r="S157" s="997" t="str">
        <f>VLOOKUP($C152,'2026年度(D23前期)'!$B$5:$N$208,COLUMN('2026年度(D23前期)'!$E$5),0)&amp;""</f>
        <v>特別研究</v>
      </c>
      <c r="T157" s="1012"/>
      <c r="U157" s="763" t="s">
        <v>66</v>
      </c>
      <c r="V157" s="823" t="s">
        <v>66</v>
      </c>
      <c r="Z157" s="1000" t="str">
        <f>A157</f>
        <v>２時限（11：00～12：30）</v>
      </c>
      <c r="AA157" s="985" t="s">
        <v>325</v>
      </c>
      <c r="AB157" s="985"/>
      <c r="AC157" s="985"/>
      <c r="AD157" s="985"/>
      <c r="AE157" s="985"/>
      <c r="AF157" s="985"/>
      <c r="AG157" s="985" t="s">
        <v>96</v>
      </c>
      <c r="AH157" s="985"/>
      <c r="AI157" s="985"/>
      <c r="AJ157" s="985"/>
      <c r="AK157" s="985"/>
      <c r="AL157" s="985"/>
      <c r="AM157" s="985"/>
      <c r="AN157" s="985"/>
      <c r="AO157" s="985"/>
      <c r="AP157" s="985"/>
      <c r="AQ157" s="985"/>
      <c r="AR157" s="985"/>
      <c r="AS157" s="985"/>
      <c r="AT157" s="985"/>
      <c r="AU157" s="985"/>
      <c r="AV157" s="985" t="s">
        <v>134</v>
      </c>
      <c r="AW157" s="985"/>
      <c r="AX157" s="985"/>
      <c r="AY157" s="985"/>
      <c r="AZ157" s="985" t="s">
        <v>420</v>
      </c>
      <c r="BA157" s="985" t="s">
        <v>277</v>
      </c>
      <c r="BB157" s="985" t="s">
        <v>333</v>
      </c>
      <c r="BC157" s="985"/>
      <c r="BD157" s="985"/>
      <c r="BE157" s="985"/>
      <c r="BF157" s="985"/>
      <c r="BG157" s="985"/>
      <c r="BH157" s="985"/>
      <c r="BI157" s="985" t="s">
        <v>98</v>
      </c>
      <c r="BJ157" s="985"/>
      <c r="BK157" s="985"/>
      <c r="BL157" s="985"/>
      <c r="BM157" s="985" t="s">
        <v>268</v>
      </c>
      <c r="BN157" s="985" t="s">
        <v>109</v>
      </c>
      <c r="BO157" s="985"/>
      <c r="BP157" s="985"/>
      <c r="BQ157" s="985"/>
      <c r="BR157" s="985"/>
      <c r="BS157" s="985"/>
      <c r="BT157" s="985"/>
      <c r="BU157" s="985"/>
      <c r="BV157" s="985"/>
    </row>
    <row r="158" spans="1:74" ht="13.5" customHeight="1">
      <c r="A158" s="1000"/>
      <c r="B158" s="14" t="s">
        <v>58</v>
      </c>
      <c r="C158" s="1108" t="str">
        <f>IFERROR(VLOOKUP(C157,科目・教員!$A$1:$B$355,2,0),"")</f>
        <v>上杉　妙子</v>
      </c>
      <c r="D158" s="1067"/>
      <c r="E158" s="1025" t="str">
        <f>IFERROR(VLOOKUP(E157,科目・教員!$A$1:$B$355,2,0),"")</f>
        <v>遠藤　晶子</v>
      </c>
      <c r="F158" s="1013"/>
      <c r="G158" s="1025" t="str">
        <f>IFERROR(VLOOKUP(G157,科目・教員!$A$1:$B$355,2,0),"")</f>
        <v>綿貫　成明</v>
      </c>
      <c r="H158" s="1013"/>
      <c r="I158" s="1025" t="str">
        <f>IFERROR(VLOOKUP(I157,科目・教員!$A$1:$B$355,2,0),"")</f>
        <v/>
      </c>
      <c r="J158" s="1013"/>
      <c r="K158" s="993" t="str">
        <f>IFERROR(VLOOKUP(K157,科目・教員!$A$1:$B$355,2,0),"")</f>
        <v/>
      </c>
      <c r="L158" s="1026"/>
      <c r="M158" s="1014" t="str">
        <f>IFERROR(VLOOKUP(M157,科目・教員!$A$1:$B$355,2,0),"")</f>
        <v/>
      </c>
      <c r="N158" s="1013"/>
      <c r="O158" s="993" t="str">
        <f>IFERROR(VLOOKUP(O157,科目・教員!$A$1:$B$355,2,0),"")</f>
        <v/>
      </c>
      <c r="P158" s="1013"/>
      <c r="Q158" s="993" t="str">
        <f>IFERROR(VLOOKUP(Q157,科目・教員!$A$1:$B$355,2,0),"")</f>
        <v>萱間　真美</v>
      </c>
      <c r="R158" s="1013"/>
      <c r="S158" s="993" t="str">
        <f>IFERROR(VLOOKUP(S157,科目・教員!$A$1:$B$355,2,0),"")</f>
        <v/>
      </c>
      <c r="T158" s="1013"/>
      <c r="U158" s="763" t="s">
        <v>89</v>
      </c>
      <c r="V158" s="823" t="s">
        <v>421</v>
      </c>
      <c r="Z158" s="1000"/>
      <c r="AA158" s="986"/>
      <c r="AB158" s="986"/>
      <c r="AC158" s="986"/>
      <c r="AD158" s="986"/>
      <c r="AE158" s="986"/>
      <c r="AF158" s="986"/>
      <c r="AG158" s="986"/>
      <c r="AH158" s="986"/>
      <c r="AI158" s="986"/>
      <c r="AJ158" s="986"/>
      <c r="AK158" s="986"/>
      <c r="AL158" s="986"/>
      <c r="AM158" s="986"/>
      <c r="AN158" s="986"/>
      <c r="AO158" s="986"/>
      <c r="AP158" s="986"/>
      <c r="AQ158" s="986"/>
      <c r="AR158" s="986"/>
      <c r="AS158" s="986"/>
      <c r="AT158" s="986"/>
      <c r="AU158" s="986"/>
      <c r="AV158" s="986"/>
      <c r="AW158" s="986"/>
      <c r="AX158" s="986"/>
      <c r="AY158" s="986"/>
      <c r="AZ158" s="986"/>
      <c r="BA158" s="986"/>
      <c r="BB158" s="986"/>
      <c r="BC158" s="986"/>
      <c r="BD158" s="986"/>
      <c r="BE158" s="986"/>
      <c r="BF158" s="986"/>
      <c r="BG158" s="986"/>
      <c r="BH158" s="986"/>
      <c r="BI158" s="986"/>
      <c r="BJ158" s="986"/>
      <c r="BK158" s="986"/>
      <c r="BL158" s="986"/>
      <c r="BM158" s="986"/>
      <c r="BN158" s="986"/>
      <c r="BO158" s="986"/>
      <c r="BP158" s="986"/>
      <c r="BQ158" s="986"/>
      <c r="BR158" s="986"/>
      <c r="BS158" s="986"/>
      <c r="BT158" s="986"/>
      <c r="BU158" s="986"/>
      <c r="BV158" s="986"/>
    </row>
    <row r="159" spans="1:74" ht="13.5" customHeight="1">
      <c r="A159" s="1000"/>
      <c r="B159" s="14" t="s">
        <v>69</v>
      </c>
      <c r="C159" s="1108" t="str">
        <f>VLOOKUP($C152,'2026年度(1年前期)'!$B$5:$N$208,COLUMN('2026年度(1年前期)'!$E$5)+1,0)&amp;""</f>
        <v>101</v>
      </c>
      <c r="D159" s="1067"/>
      <c r="E159" s="1025" t="str">
        <f>VLOOKUP($C152,'2026年度(2年前期)'!$B$5:$N$208,COLUMN('2026年度(2年前期)'!$E$5)+1,0)&amp;""</f>
        <v>201</v>
      </c>
      <c r="F159" s="1013"/>
      <c r="G159" s="1025" t="str">
        <f>VLOOKUP($C152,'2026年度(3年前期)'!$B$5:$N$208,COLUMN('2026年度(3年前期)'!$E$5)+1,0)&amp;""</f>
        <v>大講義室</v>
      </c>
      <c r="H159" s="1013"/>
      <c r="I159" s="1025" t="str">
        <f>VLOOKUP($C152,'2026年度(4年前期)'!$B$5:$N$208,COLUMN('2026年度(4年前期)'!$E$5)+1,0)&amp;""</f>
        <v/>
      </c>
      <c r="J159" s="1013"/>
      <c r="K159" s="993" t="str">
        <f>VLOOKUP($C152,'2026年度(助産前期)'!$B$5:$N$208,COLUMN('2026年度(助産前期)'!$E$5)+1,0)&amp;""</f>
        <v>304</v>
      </c>
      <c r="L159" s="1026"/>
      <c r="M159" s="1014" t="str">
        <f>VLOOKUP($C152,'2026年度(M1前期)'!$B$5:$N$208,COLUMN('2026年度(M1前期)'!$E$5)+1,0)&amp;""</f>
        <v>成育：臨床講義室1</v>
      </c>
      <c r="N159" s="1013"/>
      <c r="O159" s="993" t="str">
        <f>VLOOKUP($C152,'2026年度(M2前期)'!$B$5:$N$208,COLUMN('2026年度(M2前期)'!$E$5)+1,0)&amp;""</f>
        <v/>
      </c>
      <c r="P159" s="1013"/>
      <c r="Q159" s="993" t="str">
        <f>VLOOKUP($C152,'2026年度(D1前期)'!$B$5:$N$208,COLUMN('2026年度(D1前期)'!$E$5)+1,0)&amp;""</f>
        <v>臨床講義室２</v>
      </c>
      <c r="R159" s="1013"/>
      <c r="S159" s="993" t="str">
        <f>VLOOKUP($C152,'2026年度(D23前期)'!$B$5:$N$208,COLUMN('2026年度(D23前期)'!$E$5)+1,0)&amp;""</f>
        <v/>
      </c>
      <c r="T159" s="1013"/>
      <c r="U159" s="763" t="s">
        <v>98</v>
      </c>
      <c r="V159" s="823" t="s">
        <v>382</v>
      </c>
      <c r="Z159" s="1000"/>
      <c r="AA159" s="986"/>
      <c r="AB159" s="986"/>
      <c r="AC159" s="986"/>
      <c r="AD159" s="986"/>
      <c r="AE159" s="986"/>
      <c r="AF159" s="986"/>
      <c r="AG159" s="986"/>
      <c r="AH159" s="986"/>
      <c r="AI159" s="986"/>
      <c r="AJ159" s="986"/>
      <c r="AK159" s="986"/>
      <c r="AL159" s="986"/>
      <c r="AM159" s="986"/>
      <c r="AN159" s="986"/>
      <c r="AO159" s="986"/>
      <c r="AP159" s="986"/>
      <c r="AQ159" s="986"/>
      <c r="AR159" s="986"/>
      <c r="AS159" s="986"/>
      <c r="AT159" s="986"/>
      <c r="AU159" s="986"/>
      <c r="AV159" s="986"/>
      <c r="AW159" s="986"/>
      <c r="AX159" s="986"/>
      <c r="AY159" s="986"/>
      <c r="AZ159" s="986"/>
      <c r="BA159" s="986"/>
      <c r="BB159" s="986"/>
      <c r="BC159" s="986"/>
      <c r="BD159" s="986"/>
      <c r="BE159" s="986"/>
      <c r="BF159" s="986"/>
      <c r="BG159" s="986"/>
      <c r="BH159" s="986"/>
      <c r="BI159" s="986"/>
      <c r="BJ159" s="986"/>
      <c r="BK159" s="986"/>
      <c r="BL159" s="986"/>
      <c r="BM159" s="986"/>
      <c r="BN159" s="986"/>
      <c r="BO159" s="986"/>
      <c r="BP159" s="986"/>
      <c r="BQ159" s="986"/>
      <c r="BR159" s="986"/>
      <c r="BS159" s="986"/>
      <c r="BT159" s="986"/>
      <c r="BU159" s="986"/>
      <c r="BV159" s="986"/>
    </row>
    <row r="160" spans="1:74" ht="13.5" customHeight="1">
      <c r="A160" s="1017"/>
      <c r="B160" s="15" t="s">
        <v>63</v>
      </c>
      <c r="C160" s="1090" t="s">
        <v>184</v>
      </c>
      <c r="D160" s="1091"/>
      <c r="E160" s="988"/>
      <c r="F160" s="989"/>
      <c r="G160" s="988"/>
      <c r="H160" s="989"/>
      <c r="I160" s="988"/>
      <c r="J160" s="989"/>
      <c r="K160" s="990"/>
      <c r="L160" s="990"/>
      <c r="M160" s="991"/>
      <c r="N160" s="989"/>
      <c r="O160" s="990"/>
      <c r="P160" s="989"/>
      <c r="Q160" s="990"/>
      <c r="R160" s="989"/>
      <c r="S160" s="990"/>
      <c r="T160" s="989"/>
      <c r="U160" s="763" t="s">
        <v>70</v>
      </c>
      <c r="V160" s="823"/>
      <c r="Z160" s="1001"/>
      <c r="AA160" s="987"/>
      <c r="AB160" s="987"/>
      <c r="AC160" s="987"/>
      <c r="AD160" s="987"/>
      <c r="AE160" s="987"/>
      <c r="AF160" s="987"/>
      <c r="AG160" s="987"/>
      <c r="AH160" s="987"/>
      <c r="AI160" s="987"/>
      <c r="AJ160" s="987"/>
      <c r="AK160" s="987"/>
      <c r="AL160" s="987"/>
      <c r="AM160" s="987"/>
      <c r="AN160" s="987"/>
      <c r="AO160" s="987"/>
      <c r="AP160" s="987"/>
      <c r="AQ160" s="987"/>
      <c r="AR160" s="987"/>
      <c r="AS160" s="987"/>
      <c r="AT160" s="987"/>
      <c r="AU160" s="987"/>
      <c r="AV160" s="987"/>
      <c r="AW160" s="987"/>
      <c r="AX160" s="987"/>
      <c r="AY160" s="987"/>
      <c r="AZ160" s="987"/>
      <c r="BA160" s="987"/>
      <c r="BB160" s="987"/>
      <c r="BC160" s="987"/>
      <c r="BD160" s="987"/>
      <c r="BE160" s="987"/>
      <c r="BF160" s="987"/>
      <c r="BG160" s="987"/>
      <c r="BH160" s="987"/>
      <c r="BI160" s="987"/>
      <c r="BJ160" s="987"/>
      <c r="BK160" s="987"/>
      <c r="BL160" s="987"/>
      <c r="BM160" s="987"/>
      <c r="BN160" s="987"/>
      <c r="BO160" s="987"/>
      <c r="BP160" s="987"/>
      <c r="BQ160" s="987"/>
      <c r="BR160" s="987"/>
      <c r="BS160" s="987"/>
      <c r="BT160" s="987"/>
      <c r="BU160" s="987"/>
      <c r="BV160" s="987"/>
    </row>
    <row r="161" spans="1:74" ht="13.5" customHeight="1">
      <c r="A161" s="999" t="s">
        <v>71</v>
      </c>
      <c r="B161" s="17" t="s">
        <v>72</v>
      </c>
      <c r="C161" s="1011"/>
      <c r="D161" s="1012"/>
      <c r="E161" s="1018"/>
      <c r="F161" s="1012"/>
      <c r="G161" s="1018"/>
      <c r="H161" s="1012"/>
      <c r="I161" s="1018"/>
      <c r="J161" s="1012"/>
      <c r="K161" s="997"/>
      <c r="L161" s="1029"/>
      <c r="M161" s="1011"/>
      <c r="N161" s="1012"/>
      <c r="O161" s="997"/>
      <c r="P161" s="1012"/>
      <c r="Q161" s="997"/>
      <c r="R161" s="1012"/>
      <c r="S161" s="997"/>
      <c r="T161" s="1012"/>
      <c r="Z161" s="1000" t="str">
        <f>A161</f>
        <v>昼休み（12：30～13：30）</v>
      </c>
      <c r="AA161" s="985"/>
      <c r="AB161" s="985"/>
      <c r="AC161" s="985"/>
      <c r="AD161" s="985"/>
      <c r="AE161" s="985"/>
      <c r="AF161" s="985"/>
      <c r="AG161" s="985"/>
      <c r="AH161" s="985"/>
      <c r="AI161" s="985"/>
      <c r="AJ161" s="985"/>
      <c r="AK161" s="985"/>
      <c r="AL161" s="985"/>
      <c r="AM161" s="985"/>
      <c r="AN161" s="985"/>
      <c r="AO161" s="985"/>
      <c r="AP161" s="985"/>
      <c r="AQ161" s="985"/>
      <c r="AR161" s="985"/>
      <c r="AS161" s="985"/>
      <c r="AT161" s="985"/>
      <c r="AU161" s="985"/>
      <c r="AV161" s="985" t="s">
        <v>134</v>
      </c>
      <c r="AW161" s="985"/>
      <c r="AX161" s="985"/>
      <c r="AY161" s="985"/>
      <c r="AZ161" s="985"/>
      <c r="BA161" s="985"/>
      <c r="BB161" s="985"/>
      <c r="BC161" s="985"/>
      <c r="BD161" s="985"/>
      <c r="BE161" s="985"/>
      <c r="BF161" s="985"/>
      <c r="BG161" s="985"/>
      <c r="BH161" s="985"/>
      <c r="BI161" s="985"/>
      <c r="BJ161" s="985"/>
      <c r="BK161" s="985"/>
      <c r="BL161" s="985"/>
      <c r="BM161" s="985"/>
      <c r="BN161" s="985"/>
      <c r="BO161" s="985"/>
      <c r="BP161" s="985"/>
      <c r="BQ161" s="985"/>
      <c r="BR161" s="985"/>
      <c r="BS161" s="985"/>
      <c r="BT161" s="985"/>
      <c r="BU161" s="985"/>
      <c r="BV161" s="985"/>
    </row>
    <row r="162" spans="1:74" ht="13.5" customHeight="1">
      <c r="A162" s="1000"/>
      <c r="B162" s="17" t="s">
        <v>73</v>
      </c>
      <c r="C162" s="1014"/>
      <c r="D162" s="1013"/>
      <c r="E162" s="1025"/>
      <c r="F162" s="1013"/>
      <c r="G162" s="1025"/>
      <c r="H162" s="1013"/>
      <c r="I162" s="1025"/>
      <c r="J162" s="1013"/>
      <c r="K162" s="993"/>
      <c r="L162" s="1026"/>
      <c r="M162" s="1014"/>
      <c r="N162" s="1013"/>
      <c r="O162" s="993"/>
      <c r="P162" s="1013"/>
      <c r="Q162" s="993"/>
      <c r="R162" s="1013"/>
      <c r="S162" s="993"/>
      <c r="T162" s="1013"/>
      <c r="Z162" s="1000"/>
      <c r="AA162" s="986"/>
      <c r="AB162" s="986"/>
      <c r="AC162" s="986"/>
      <c r="AD162" s="986"/>
      <c r="AE162" s="986"/>
      <c r="AF162" s="986"/>
      <c r="AG162" s="986"/>
      <c r="AH162" s="986"/>
      <c r="AI162" s="986"/>
      <c r="AJ162" s="986"/>
      <c r="AK162" s="986"/>
      <c r="AL162" s="986"/>
      <c r="AM162" s="986"/>
      <c r="AN162" s="986"/>
      <c r="AO162" s="986"/>
      <c r="AP162" s="986"/>
      <c r="AQ162" s="986"/>
      <c r="AR162" s="986"/>
      <c r="AS162" s="986"/>
      <c r="AT162" s="986"/>
      <c r="AU162" s="986"/>
      <c r="AV162" s="986"/>
      <c r="AW162" s="986"/>
      <c r="AX162" s="986"/>
      <c r="AY162" s="986"/>
      <c r="AZ162" s="986"/>
      <c r="BA162" s="986"/>
      <c r="BB162" s="986"/>
      <c r="BC162" s="986"/>
      <c r="BD162" s="986"/>
      <c r="BE162" s="986"/>
      <c r="BF162" s="986"/>
      <c r="BG162" s="986"/>
      <c r="BH162" s="986"/>
      <c r="BI162" s="986"/>
      <c r="BJ162" s="986"/>
      <c r="BK162" s="986"/>
      <c r="BL162" s="986"/>
      <c r="BM162" s="986"/>
      <c r="BN162" s="986"/>
      <c r="BO162" s="986"/>
      <c r="BP162" s="986"/>
      <c r="BQ162" s="986"/>
      <c r="BR162" s="986"/>
      <c r="BS162" s="986"/>
      <c r="BT162" s="986"/>
      <c r="BU162" s="986"/>
      <c r="BV162" s="986"/>
    </row>
    <row r="163" spans="1:74" ht="13.5" customHeight="1">
      <c r="A163" s="1000"/>
      <c r="B163" s="17" t="s">
        <v>69</v>
      </c>
      <c r="C163" s="1014"/>
      <c r="D163" s="1013"/>
      <c r="E163" s="1025"/>
      <c r="F163" s="1013"/>
      <c r="G163" s="1025"/>
      <c r="H163" s="1013"/>
      <c r="I163" s="1025"/>
      <c r="J163" s="1013"/>
      <c r="K163" s="993"/>
      <c r="L163" s="1026"/>
      <c r="M163" s="1014"/>
      <c r="N163" s="1013"/>
      <c r="O163" s="993"/>
      <c r="P163" s="1013"/>
      <c r="Q163" s="993"/>
      <c r="R163" s="1013"/>
      <c r="S163" s="993"/>
      <c r="T163" s="1013"/>
      <c r="Z163" s="1000"/>
      <c r="AA163" s="986"/>
      <c r="AB163" s="986"/>
      <c r="AC163" s="986"/>
      <c r="AD163" s="986"/>
      <c r="AE163" s="986"/>
      <c r="AF163" s="986"/>
      <c r="AG163" s="986"/>
      <c r="AH163" s="986"/>
      <c r="AI163" s="986"/>
      <c r="AJ163" s="986"/>
      <c r="AK163" s="986"/>
      <c r="AL163" s="986"/>
      <c r="AM163" s="986"/>
      <c r="AN163" s="986"/>
      <c r="AO163" s="986"/>
      <c r="AP163" s="986"/>
      <c r="AQ163" s="986"/>
      <c r="AR163" s="986"/>
      <c r="AS163" s="986"/>
      <c r="AT163" s="986"/>
      <c r="AU163" s="986"/>
      <c r="AV163" s="986"/>
      <c r="AW163" s="986"/>
      <c r="AX163" s="986"/>
      <c r="AY163" s="986"/>
      <c r="AZ163" s="986"/>
      <c r="BA163" s="986"/>
      <c r="BB163" s="986"/>
      <c r="BC163" s="986"/>
      <c r="BD163" s="986"/>
      <c r="BE163" s="986"/>
      <c r="BF163" s="986"/>
      <c r="BG163" s="986"/>
      <c r="BH163" s="986"/>
      <c r="BI163" s="986"/>
      <c r="BJ163" s="986"/>
      <c r="BK163" s="986"/>
      <c r="BL163" s="986"/>
      <c r="BM163" s="986"/>
      <c r="BN163" s="986"/>
      <c r="BO163" s="986"/>
      <c r="BP163" s="986"/>
      <c r="BQ163" s="986"/>
      <c r="BR163" s="986"/>
      <c r="BS163" s="986"/>
      <c r="BT163" s="986"/>
      <c r="BU163" s="986"/>
      <c r="BV163" s="986"/>
    </row>
    <row r="164" spans="1:74" ht="13.5" customHeight="1">
      <c r="A164" s="1001"/>
      <c r="B164" s="18" t="s">
        <v>63</v>
      </c>
      <c r="C164" s="1023"/>
      <c r="D164" s="1016"/>
      <c r="E164" s="1024"/>
      <c r="F164" s="1016"/>
      <c r="G164" s="1024"/>
      <c r="H164" s="1016"/>
      <c r="I164" s="1024"/>
      <c r="J164" s="1016"/>
      <c r="K164" s="1015"/>
      <c r="L164" s="1015"/>
      <c r="M164" s="1023"/>
      <c r="N164" s="1016"/>
      <c r="O164" s="1015"/>
      <c r="P164" s="1016"/>
      <c r="Q164" s="1015"/>
      <c r="R164" s="1016"/>
      <c r="S164" s="1015"/>
      <c r="T164" s="1016"/>
      <c r="Z164" s="1001"/>
      <c r="AA164" s="987"/>
      <c r="AB164" s="987"/>
      <c r="AC164" s="987"/>
      <c r="AD164" s="987"/>
      <c r="AE164" s="987"/>
      <c r="AF164" s="987"/>
      <c r="AG164" s="987"/>
      <c r="AH164" s="987"/>
      <c r="AI164" s="987"/>
      <c r="AJ164" s="987"/>
      <c r="AK164" s="987"/>
      <c r="AL164" s="987"/>
      <c r="AM164" s="987"/>
      <c r="AN164" s="987"/>
      <c r="AO164" s="987"/>
      <c r="AP164" s="987"/>
      <c r="AQ164" s="987"/>
      <c r="AR164" s="987"/>
      <c r="AS164" s="987"/>
      <c r="AT164" s="987"/>
      <c r="AU164" s="987"/>
      <c r="AV164" s="987"/>
      <c r="AW164" s="987"/>
      <c r="AX164" s="987"/>
      <c r="AY164" s="987"/>
      <c r="AZ164" s="987"/>
      <c r="BA164" s="987"/>
      <c r="BB164" s="987"/>
      <c r="BC164" s="987"/>
      <c r="BD164" s="987"/>
      <c r="BE164" s="987"/>
      <c r="BF164" s="987"/>
      <c r="BG164" s="987"/>
      <c r="BH164" s="987"/>
      <c r="BI164" s="987"/>
      <c r="BJ164" s="987"/>
      <c r="BK164" s="987"/>
      <c r="BL164" s="987"/>
      <c r="BM164" s="987"/>
      <c r="BN164" s="987"/>
      <c r="BO164" s="987"/>
      <c r="BP164" s="987"/>
      <c r="BQ164" s="987"/>
      <c r="BR164" s="987"/>
      <c r="BS164" s="987"/>
      <c r="BT164" s="987"/>
      <c r="BU164" s="987"/>
      <c r="BV164" s="987"/>
    </row>
    <row r="165" spans="1:74" ht="13.5" customHeight="1">
      <c r="A165" s="1000" t="s">
        <v>74</v>
      </c>
      <c r="B165" s="14" t="s">
        <v>53</v>
      </c>
      <c r="C165" s="996" t="str">
        <f>VLOOKUP($C152,'2026年度(1年前期)'!$B$5:$N$208,COLUMN('2026年度(1年前期)'!$G$5),0)&amp;""</f>
        <v>生命科学</v>
      </c>
      <c r="D165" s="997"/>
      <c r="E165" s="1002" t="str">
        <f>VLOOKUP($C152,'2026年度(2年前期)'!$B$5:$N$208,COLUMN('2026年度(2年前期)'!$G$5),0)&amp;""</f>
        <v>看護過程原論</v>
      </c>
      <c r="F165" s="997"/>
      <c r="G165" s="1002" t="str">
        <f>VLOOKUP($C152,'2026年度(3年前期)'!$B$5:$N$208,COLUMN('2026年度(3年前期)'!$G$5),0)&amp;""</f>
        <v>成人看護援助論Ⅲ</v>
      </c>
      <c r="H165" s="997"/>
      <c r="I165" s="1002" t="str">
        <f>VLOOKUP($C152,'2026年度(4年前期)'!$B$5:$N$208,COLUMN('2026年度(4年前期)'!$G$5),0)&amp;""</f>
        <v/>
      </c>
      <c r="J165" s="997"/>
      <c r="K165" s="998" t="str">
        <f>VLOOKUP($C152,'2026年度(助産前期)'!$B$5:$N$208,COLUMN('2026年度(助産前期)'!$G$5),0)&amp;""</f>
        <v>地域母子保健（家庭訪問の理論）</v>
      </c>
      <c r="L165" s="998"/>
      <c r="M165" s="996" t="str">
        <f>VLOOKUP($C152,'2026年度(M1前期)'!$B$5:$N$208,COLUMN('2026年度(M1前期)'!$G$5),0)&amp;""</f>
        <v>長寿看護学特論A-Ⅰ
感染管理看護学演習A-Ⅰ
精神看護学演習A-Ⅰ</v>
      </c>
      <c r="N165" s="997"/>
      <c r="O165" s="998" t="str">
        <f>VLOOKUP($C152,'2026年度(M2前期)'!$B$5:$N$208,COLUMN('2026年度(M2前期)'!$G$5),0)&amp;""</f>
        <v>特別研究</v>
      </c>
      <c r="P165" s="997"/>
      <c r="Q165" s="998" t="str">
        <f>VLOOKUP($C152,'2026年度(D1前期)'!$B$5:$N$208,COLUMN('2026年度(D1前期)'!$G$5),0)&amp;""</f>
        <v/>
      </c>
      <c r="R165" s="997"/>
      <c r="S165" s="998" t="str">
        <f>VLOOKUP($C152,'2026年度(D23前期)'!$B$5:$N$208,COLUMN('2026年度(D23前期)'!$G$5),0)&amp;""</f>
        <v>特別研究</v>
      </c>
      <c r="T165" s="997"/>
      <c r="U165" s="706" t="s">
        <v>354</v>
      </c>
      <c r="V165" s="796" t="s">
        <v>143</v>
      </c>
      <c r="W165" s="16"/>
      <c r="Z165" s="1000" t="str">
        <f>A165</f>
        <v>３時限（13：30～15：00）</v>
      </c>
      <c r="AA165" s="985" t="s">
        <v>235</v>
      </c>
      <c r="AB165" s="985"/>
      <c r="AC165" s="985"/>
      <c r="AD165" s="985"/>
      <c r="AE165" s="985" t="s">
        <v>422</v>
      </c>
      <c r="AF165" s="985"/>
      <c r="AG165" s="985" t="s">
        <v>154</v>
      </c>
      <c r="AH165" s="985" t="s">
        <v>154</v>
      </c>
      <c r="AI165" s="1139"/>
      <c r="AJ165" s="1139"/>
      <c r="AK165" s="985"/>
      <c r="AL165" s="985"/>
      <c r="AM165" s="985"/>
      <c r="AN165" s="985"/>
      <c r="AO165" s="985"/>
      <c r="AP165" s="985"/>
      <c r="AQ165" s="985"/>
      <c r="AR165" s="985"/>
      <c r="AS165" s="985"/>
      <c r="AT165" s="985"/>
      <c r="AU165" s="985"/>
      <c r="AV165" s="985" t="s">
        <v>134</v>
      </c>
      <c r="AW165" s="985" t="s">
        <v>423</v>
      </c>
      <c r="AX165" s="1139" t="s">
        <v>423</v>
      </c>
      <c r="AY165" s="1139" t="s">
        <v>423</v>
      </c>
      <c r="AZ165" s="985" t="s">
        <v>374</v>
      </c>
      <c r="BA165" s="985" t="s">
        <v>424</v>
      </c>
      <c r="BB165" s="985"/>
      <c r="BC165" s="985"/>
      <c r="BD165" s="985"/>
      <c r="BE165" s="985"/>
      <c r="BF165" s="985"/>
      <c r="BG165" s="985"/>
      <c r="BH165" s="985"/>
      <c r="BI165" s="985" t="s">
        <v>425</v>
      </c>
      <c r="BJ165" s="985" t="s">
        <v>135</v>
      </c>
      <c r="BK165" s="985"/>
      <c r="BL165" s="985"/>
      <c r="BM165" s="985"/>
      <c r="BN165" s="985"/>
      <c r="BO165" s="985"/>
      <c r="BP165" s="985"/>
      <c r="BQ165" s="985"/>
      <c r="BR165" s="985"/>
      <c r="BS165" s="985"/>
      <c r="BT165" s="985"/>
      <c r="BU165" s="985"/>
      <c r="BV165" s="985"/>
    </row>
    <row r="166" spans="1:74" ht="13.5" customHeight="1">
      <c r="A166" s="1000"/>
      <c r="B166" s="14" t="s">
        <v>58</v>
      </c>
      <c r="C166" s="992" t="str">
        <f>IFERROR(VLOOKUP(C165,科目・教員!$A$1:$B$355,2,0),"")</f>
        <v>本間　典子</v>
      </c>
      <c r="D166" s="993"/>
      <c r="E166" s="994" t="str">
        <f>IFERROR(VLOOKUP(E165,科目・教員!$A$1:$B$355,2,0),"")</f>
        <v>亀岡　智美</v>
      </c>
      <c r="F166" s="993"/>
      <c r="G166" s="994" t="str">
        <f>IFERROR(VLOOKUP(G165,科目・教員!$A$1:$B$355,2,0),"")</f>
        <v>杉山　文乃</v>
      </c>
      <c r="H166" s="993"/>
      <c r="I166" s="994" t="str">
        <f>IFERROR(VLOOKUP(I165,科目・教員!$A$1:$B$355,2,0),"")</f>
        <v/>
      </c>
      <c r="J166" s="993"/>
      <c r="K166" s="995" t="str">
        <f>IFERROR(VLOOKUP(K165,科目・教員!$A$1:$B$355,2,0),"")</f>
        <v/>
      </c>
      <c r="L166" s="995"/>
      <c r="M166" s="992" t="str">
        <f>IFERROR(VLOOKUP(M165,科目・教員!$A$1:$B$355,2,0),"")</f>
        <v/>
      </c>
      <c r="N166" s="993"/>
      <c r="O166" s="995" t="str">
        <f>IFERROR(VLOOKUP(O165,科目・教員!$A$1:$B$355,2,0),"")</f>
        <v/>
      </c>
      <c r="P166" s="993"/>
      <c r="Q166" s="995" t="str">
        <f>IFERROR(VLOOKUP(Q165,科目・教員!$A$1:$B$355,2,0),"")</f>
        <v/>
      </c>
      <c r="R166" s="993"/>
      <c r="S166" s="995" t="str">
        <f>IFERROR(VLOOKUP(S165,科目・教員!$A$1:$B$355,2,0),"")</f>
        <v/>
      </c>
      <c r="T166" s="993"/>
      <c r="U166" s="706" t="s">
        <v>279</v>
      </c>
      <c r="V166" s="796" t="s">
        <v>400</v>
      </c>
      <c r="W166" s="16"/>
      <c r="Z166" s="1000"/>
      <c r="AA166" s="986"/>
      <c r="AB166" s="986"/>
      <c r="AC166" s="986"/>
      <c r="AD166" s="986"/>
      <c r="AE166" s="986"/>
      <c r="AF166" s="986"/>
      <c r="AG166" s="986"/>
      <c r="AH166" s="986"/>
      <c r="AI166" s="1140"/>
      <c r="AJ166" s="1140"/>
      <c r="AK166" s="986"/>
      <c r="AL166" s="986"/>
      <c r="AM166" s="986"/>
      <c r="AN166" s="986"/>
      <c r="AO166" s="986"/>
      <c r="AP166" s="986"/>
      <c r="AQ166" s="986"/>
      <c r="AR166" s="986"/>
      <c r="AS166" s="986"/>
      <c r="AT166" s="986"/>
      <c r="AU166" s="986"/>
      <c r="AV166" s="986"/>
      <c r="AW166" s="986"/>
      <c r="AX166" s="1140"/>
      <c r="AY166" s="1140"/>
      <c r="AZ166" s="986"/>
      <c r="BA166" s="986"/>
      <c r="BB166" s="986"/>
      <c r="BC166" s="986"/>
      <c r="BD166" s="986"/>
      <c r="BE166" s="986"/>
      <c r="BF166" s="986"/>
      <c r="BG166" s="986"/>
      <c r="BH166" s="986"/>
      <c r="BI166" s="986"/>
      <c r="BJ166" s="986"/>
      <c r="BK166" s="986"/>
      <c r="BL166" s="986"/>
      <c r="BM166" s="986"/>
      <c r="BN166" s="986"/>
      <c r="BO166" s="986"/>
      <c r="BP166" s="986"/>
      <c r="BQ166" s="986"/>
      <c r="BR166" s="986"/>
      <c r="BS166" s="986"/>
      <c r="BT166" s="986"/>
      <c r="BU166" s="986"/>
      <c r="BV166" s="986"/>
    </row>
    <row r="167" spans="1:74" ht="13.5" customHeight="1">
      <c r="A167" s="1000"/>
      <c r="B167" s="14" t="s">
        <v>69</v>
      </c>
      <c r="C167" s="992" t="str">
        <f>VLOOKUP($C152,'2026年度(1年前期)'!$B$5:$N$208,COLUMN('2026年度(1年前期)'!$G$5)+1,0)&amp;""</f>
        <v>101</v>
      </c>
      <c r="D167" s="993"/>
      <c r="E167" s="994" t="str">
        <f>VLOOKUP($C152,'2026年度(2年前期)'!$B$5:$N$208,COLUMN('2026年度(2年前期)'!$G$5)+1,0)&amp;""</f>
        <v>201･202</v>
      </c>
      <c r="F167" s="993"/>
      <c r="G167" s="994" t="str">
        <f>VLOOKUP($C152,'2026年度(3年前期)'!$B$5:$N$208,COLUMN('2026年度(3年前期)'!$G$5)+1,0)&amp;""</f>
        <v>301･成人実･302･303</v>
      </c>
      <c r="H167" s="993"/>
      <c r="I167" s="994" t="str">
        <f>VLOOKUP($C152,'2026年度(4年前期)'!$B$5:$N$208,COLUMN('2026年度(4年前期)'!$G$5)+1,0)&amp;""</f>
        <v/>
      </c>
      <c r="J167" s="993"/>
      <c r="K167" s="995" t="str">
        <f>VLOOKUP($C152,'2026年度(助産前期)'!$B$5:$N$208,COLUMN('2026年度(助産前期)'!$G$5)+1,0)&amp;""</f>
        <v>304</v>
      </c>
      <c r="L167" s="995"/>
      <c r="M167" s="992" t="str">
        <f>VLOOKUP($C152,'2026年度(M1前期)'!$B$5:$N$208,COLUMN('2026年度(M1前期)'!$G$5)+1,0)&amp;""</f>
        <v>長寿：臨床講義室1</v>
      </c>
      <c r="N167" s="993"/>
      <c r="O167" s="995" t="str">
        <f>VLOOKUP($C152,'2026年度(M2前期)'!$B$5:$N$208,COLUMN('2026年度(M2前期)'!$G$5)+1,0)&amp;""</f>
        <v/>
      </c>
      <c r="P167" s="993"/>
      <c r="Q167" s="995" t="str">
        <f>VLOOKUP($C152,'2026年度(D1前期)'!$B$5:$N$208,COLUMN('2026年度(D1前期)'!$G$5)+1,0)&amp;""</f>
        <v/>
      </c>
      <c r="R167" s="993"/>
      <c r="S167" s="995" t="str">
        <f>VLOOKUP($C152,'2026年度(D23前期)'!$B$5:$N$208,COLUMN('2026年度(D23前期)'!$G$5)+1,0)&amp;""</f>
        <v/>
      </c>
      <c r="T167" s="993"/>
      <c r="U167" s="706" t="s">
        <v>70</v>
      </c>
      <c r="V167" s="796" t="s">
        <v>135</v>
      </c>
      <c r="W167" s="16"/>
      <c r="Z167" s="1000"/>
      <c r="AA167" s="986"/>
      <c r="AB167" s="986"/>
      <c r="AC167" s="986"/>
      <c r="AD167" s="986"/>
      <c r="AE167" s="986"/>
      <c r="AF167" s="986"/>
      <c r="AG167" s="986"/>
      <c r="AH167" s="986"/>
      <c r="AI167" s="1140"/>
      <c r="AJ167" s="1140"/>
      <c r="AK167" s="986"/>
      <c r="AL167" s="986"/>
      <c r="AM167" s="986"/>
      <c r="AN167" s="986"/>
      <c r="AO167" s="986"/>
      <c r="AP167" s="986"/>
      <c r="AQ167" s="986"/>
      <c r="AR167" s="986"/>
      <c r="AS167" s="986"/>
      <c r="AT167" s="986"/>
      <c r="AU167" s="986"/>
      <c r="AV167" s="986"/>
      <c r="AW167" s="986"/>
      <c r="AX167" s="1140"/>
      <c r="AY167" s="1140"/>
      <c r="AZ167" s="986"/>
      <c r="BA167" s="986"/>
      <c r="BB167" s="986"/>
      <c r="BC167" s="986"/>
      <c r="BD167" s="986"/>
      <c r="BE167" s="986"/>
      <c r="BF167" s="986"/>
      <c r="BG167" s="986"/>
      <c r="BH167" s="986"/>
      <c r="BI167" s="986"/>
      <c r="BJ167" s="986"/>
      <c r="BK167" s="986"/>
      <c r="BL167" s="986"/>
      <c r="BM167" s="986"/>
      <c r="BN167" s="986"/>
      <c r="BO167" s="986"/>
      <c r="BP167" s="986"/>
      <c r="BQ167" s="986"/>
      <c r="BR167" s="986"/>
      <c r="BS167" s="986"/>
      <c r="BT167" s="986"/>
      <c r="BU167" s="986"/>
      <c r="BV167" s="986"/>
    </row>
    <row r="168" spans="1:74" ht="13.5" customHeight="1">
      <c r="A168" s="1017"/>
      <c r="B168" s="15" t="s">
        <v>63</v>
      </c>
      <c r="C168" s="1007"/>
      <c r="D168" s="1008"/>
      <c r="E168" s="988"/>
      <c r="F168" s="989"/>
      <c r="G168" s="1047"/>
      <c r="H168" s="1008"/>
      <c r="I168" s="988"/>
      <c r="J168" s="989"/>
      <c r="K168" s="990"/>
      <c r="L168" s="990"/>
      <c r="M168" s="991"/>
      <c r="N168" s="989"/>
      <c r="O168" s="990"/>
      <c r="P168" s="989"/>
      <c r="Q168" s="990"/>
      <c r="R168" s="989"/>
      <c r="S168" s="990"/>
      <c r="T168" s="989"/>
      <c r="U168" s="706" t="s">
        <v>87</v>
      </c>
      <c r="V168" s="796" t="s">
        <v>137</v>
      </c>
      <c r="W168" s="16"/>
      <c r="Z168" s="1001"/>
      <c r="AA168" s="987"/>
      <c r="AB168" s="987"/>
      <c r="AC168" s="987"/>
      <c r="AD168" s="987"/>
      <c r="AE168" s="987"/>
      <c r="AF168" s="987"/>
      <c r="AG168" s="987"/>
      <c r="AH168" s="987"/>
      <c r="AI168" s="1141"/>
      <c r="AJ168" s="1141"/>
      <c r="AK168" s="987"/>
      <c r="AL168" s="987"/>
      <c r="AM168" s="987"/>
      <c r="AN168" s="987"/>
      <c r="AO168" s="987"/>
      <c r="AP168" s="987"/>
      <c r="AQ168" s="987"/>
      <c r="AR168" s="987"/>
      <c r="AS168" s="987"/>
      <c r="AT168" s="987"/>
      <c r="AU168" s="987"/>
      <c r="AV168" s="987"/>
      <c r="AW168" s="987"/>
      <c r="AX168" s="1141"/>
      <c r="AY168" s="1141"/>
      <c r="AZ168" s="987"/>
      <c r="BA168" s="987"/>
      <c r="BB168" s="987"/>
      <c r="BC168" s="987"/>
      <c r="BD168" s="987"/>
      <c r="BE168" s="987"/>
      <c r="BF168" s="987"/>
      <c r="BG168" s="987"/>
      <c r="BH168" s="987"/>
      <c r="BI168" s="987"/>
      <c r="BJ168" s="987"/>
      <c r="BK168" s="987"/>
      <c r="BL168" s="987"/>
      <c r="BM168" s="987"/>
      <c r="BN168" s="987"/>
      <c r="BO168" s="987"/>
      <c r="BP168" s="987"/>
      <c r="BQ168" s="987"/>
      <c r="BR168" s="987"/>
      <c r="BS168" s="987"/>
      <c r="BT168" s="987"/>
      <c r="BU168" s="987"/>
      <c r="BV168" s="987"/>
    </row>
    <row r="169" spans="1:74" ht="13.5" customHeight="1">
      <c r="A169" s="1000" t="s">
        <v>75</v>
      </c>
      <c r="B169" s="14" t="s">
        <v>53</v>
      </c>
      <c r="C169" s="996" t="str">
        <f>VLOOKUP($C152,'2026年度(1年前期)'!$B$5:$N$208,COLUMN('2026年度(1年前期)'!$I$5),0)&amp;""</f>
        <v>疫学･保健統計学Ⅰ</v>
      </c>
      <c r="D169" s="997"/>
      <c r="E169" s="1002" t="str">
        <f>VLOOKUP($C152,'2026年度(2年前期)'!$B$5:$N$208,COLUMN('2026年度(2年前期)'!$I$5),0)&amp;""</f>
        <v>看護過程原論</v>
      </c>
      <c r="F169" s="997"/>
      <c r="G169" s="1002" t="str">
        <f>VLOOKUP($C152,'2026年度(3年前期)'!$B$5:$N$208,COLUMN('2026年度(3年前期)'!$I$5),0)&amp;""</f>
        <v>成人看護援助論Ⅲ</v>
      </c>
      <c r="H169" s="997"/>
      <c r="I169" s="1002" t="str">
        <f>VLOOKUP($C152,'2026年度(4年前期)'!$B$5:$N$208,COLUMN('2026年度(4年前期)'!$I$5),0)&amp;""</f>
        <v/>
      </c>
      <c r="J169" s="997"/>
      <c r="K169" s="998" t="str">
        <f>VLOOKUP($C152,'2026年度(助産前期)'!$B$5:$N$208,COLUMN('2026年度(助産前期)'!$I$5),0)&amp;""</f>
        <v>地域母子保健（家庭訪問の計画立案）</v>
      </c>
      <c r="L169" s="998"/>
      <c r="M169" s="996" t="str">
        <f>VLOOKUP($C152,'2026年度(M1前期)'!$B$5:$N$208,COLUMN('2026年度(M1前期)'!$I$5),0)&amp;""</f>
        <v>長寿看護学特論A-Ⅰ
感染管理看護学演習A-Ⅰ
精神看護学演習A-Ⅰ</v>
      </c>
      <c r="N169" s="997"/>
      <c r="O169" s="998" t="str">
        <f>VLOOKUP($C152,'2026年度(M2前期)'!$B$5:$N$208,COLUMN('2026年度(M2前期)'!$I$5),0)&amp;""</f>
        <v>特別研究</v>
      </c>
      <c r="P169" s="997"/>
      <c r="Q169" s="998" t="str">
        <f>VLOOKUP($C152,'2026年度(D1前期)'!$B$5:$N$208,COLUMN('2026年度(D1前期)'!$I$5),0)&amp;""</f>
        <v/>
      </c>
      <c r="R169" s="997"/>
      <c r="S169" s="998" t="str">
        <f>VLOOKUP($C152,'2026年度(D23前期)'!$B$5:$N$208,COLUMN('2026年度(D23前期)'!$I$5),0)&amp;""</f>
        <v>特別研究</v>
      </c>
      <c r="T169" s="997"/>
      <c r="U169" s="861" t="s">
        <v>145</v>
      </c>
      <c r="Z169" s="1000" t="str">
        <f>A169</f>
        <v>４時限（15：10～16：40）</v>
      </c>
      <c r="AA169" s="985" t="s">
        <v>415</v>
      </c>
      <c r="AB169" s="985"/>
      <c r="AC169" s="985"/>
      <c r="AD169" s="985"/>
      <c r="AE169" s="985" t="s">
        <v>422</v>
      </c>
      <c r="AF169" s="985"/>
      <c r="AG169" s="985" t="s">
        <v>154</v>
      </c>
      <c r="AH169" s="985" t="s">
        <v>154</v>
      </c>
      <c r="AI169" s="985"/>
      <c r="AJ169" s="985"/>
      <c r="AK169" s="985"/>
      <c r="AL169" s="985"/>
      <c r="AM169" s="985"/>
      <c r="AN169" s="985"/>
      <c r="AO169" s="985"/>
      <c r="AP169" s="985"/>
      <c r="AQ169" s="985"/>
      <c r="AR169" s="985"/>
      <c r="AS169" s="985"/>
      <c r="AT169" s="985"/>
      <c r="AU169" s="985"/>
      <c r="AV169" s="985" t="s">
        <v>134</v>
      </c>
      <c r="AW169" s="985" t="s">
        <v>423</v>
      </c>
      <c r="AX169" s="1139" t="s">
        <v>423</v>
      </c>
      <c r="AY169" s="1139" t="s">
        <v>423</v>
      </c>
      <c r="AZ169" s="985" t="s">
        <v>374</v>
      </c>
      <c r="BA169" s="985" t="s">
        <v>424</v>
      </c>
      <c r="BB169" s="985"/>
      <c r="BC169" s="985"/>
      <c r="BD169" s="985"/>
      <c r="BE169" s="985"/>
      <c r="BF169" s="985"/>
      <c r="BG169" s="985"/>
      <c r="BH169" s="985"/>
      <c r="BI169" s="985"/>
      <c r="BJ169" s="985"/>
      <c r="BK169" s="985" t="s">
        <v>79</v>
      </c>
      <c r="BL169" s="985"/>
      <c r="BM169" s="985"/>
      <c r="BN169" s="985"/>
      <c r="BO169" s="985"/>
      <c r="BP169" s="985"/>
      <c r="BQ169" s="985"/>
      <c r="BR169" s="985"/>
      <c r="BS169" s="985"/>
      <c r="BT169" s="985"/>
      <c r="BU169" s="985"/>
      <c r="BV169" s="985"/>
    </row>
    <row r="170" spans="1:74" ht="13.5" customHeight="1">
      <c r="A170" s="1000"/>
      <c r="B170" s="14" t="s">
        <v>58</v>
      </c>
      <c r="C170" s="992" t="str">
        <f>IFERROR(VLOOKUP(C169,科目・教員!$A$1:$B$355,2,0),"")</f>
        <v>柏木　公一</v>
      </c>
      <c r="D170" s="993"/>
      <c r="E170" s="994" t="str">
        <f>IFERROR(VLOOKUP(E169,科目・教員!$A$1:$B$355,2,0),"")</f>
        <v>亀岡　智美</v>
      </c>
      <c r="F170" s="993"/>
      <c r="G170" s="994" t="str">
        <f>IFERROR(VLOOKUP(G169,科目・教員!$A$1:$B$355,2,0),"")</f>
        <v>杉山　文乃</v>
      </c>
      <c r="H170" s="993"/>
      <c r="I170" s="994" t="str">
        <f>IFERROR(VLOOKUP(I169,科目・教員!$A$1:$B$355,2,0),"")</f>
        <v/>
      </c>
      <c r="J170" s="993"/>
      <c r="K170" s="995" t="str">
        <f>IFERROR(VLOOKUP(K169,科目・教員!$A$1:$B$355,2,0),"")</f>
        <v/>
      </c>
      <c r="L170" s="995"/>
      <c r="M170" s="992" t="str">
        <f>IFERROR(VLOOKUP(M169,科目・教員!$A$1:$B$355,2,0),"")</f>
        <v/>
      </c>
      <c r="N170" s="993"/>
      <c r="O170" s="995" t="str">
        <f>IFERROR(VLOOKUP(O169,科目・教員!$A$1:$B$355,2,0),"")</f>
        <v/>
      </c>
      <c r="P170" s="993"/>
      <c r="Q170" s="995" t="str">
        <f>IFERROR(VLOOKUP(Q169,科目・教員!$A$1:$B$355,2,0),"")</f>
        <v/>
      </c>
      <c r="R170" s="993"/>
      <c r="S170" s="995" t="str">
        <f>IFERROR(VLOOKUP(S169,科目・教員!$A$1:$B$355,2,0),"")</f>
        <v/>
      </c>
      <c r="T170" s="993"/>
      <c r="U170" s="861" t="s">
        <v>330</v>
      </c>
      <c r="Z170" s="1000"/>
      <c r="AA170" s="986"/>
      <c r="AB170" s="986"/>
      <c r="AC170" s="986"/>
      <c r="AD170" s="986"/>
      <c r="AE170" s="986"/>
      <c r="AF170" s="986"/>
      <c r="AG170" s="986"/>
      <c r="AH170" s="986"/>
      <c r="AI170" s="986"/>
      <c r="AJ170" s="986"/>
      <c r="AK170" s="986"/>
      <c r="AL170" s="986"/>
      <c r="AM170" s="986"/>
      <c r="AN170" s="986"/>
      <c r="AO170" s="986"/>
      <c r="AP170" s="986"/>
      <c r="AQ170" s="986"/>
      <c r="AR170" s="986"/>
      <c r="AS170" s="986"/>
      <c r="AT170" s="986"/>
      <c r="AU170" s="986"/>
      <c r="AV170" s="986"/>
      <c r="AW170" s="986"/>
      <c r="AX170" s="1140"/>
      <c r="AY170" s="1140"/>
      <c r="AZ170" s="986"/>
      <c r="BA170" s="986"/>
      <c r="BB170" s="986"/>
      <c r="BC170" s="986"/>
      <c r="BD170" s="986"/>
      <c r="BE170" s="986"/>
      <c r="BF170" s="986"/>
      <c r="BG170" s="986"/>
      <c r="BH170" s="986"/>
      <c r="BI170" s="986"/>
      <c r="BJ170" s="986"/>
      <c r="BK170" s="986"/>
      <c r="BL170" s="986"/>
      <c r="BM170" s="986"/>
      <c r="BN170" s="986"/>
      <c r="BO170" s="986"/>
      <c r="BP170" s="986"/>
      <c r="BQ170" s="986"/>
      <c r="BR170" s="986"/>
      <c r="BS170" s="986"/>
      <c r="BT170" s="986"/>
      <c r="BU170" s="986"/>
      <c r="BV170" s="986"/>
    </row>
    <row r="171" spans="1:74" ht="13.5" customHeight="1">
      <c r="A171" s="1000"/>
      <c r="B171" s="14" t="s">
        <v>69</v>
      </c>
      <c r="C171" s="992" t="str">
        <f>VLOOKUP($C152,'2026年度(1年前期)'!$B$5:$N$208,COLUMN('2026年度(1年前期)'!$I$5)+1,0)&amp;""</f>
        <v>101</v>
      </c>
      <c r="D171" s="993"/>
      <c r="E171" s="994" t="str">
        <f>VLOOKUP($C152,'2026年度(2年前期)'!$B$5:$N$208,COLUMN('2026年度(2年前期)'!$I$5)+1,0)&amp;""</f>
        <v>201･202</v>
      </c>
      <c r="F171" s="993"/>
      <c r="G171" s="994" t="str">
        <f>VLOOKUP($C152,'2026年度(3年前期)'!$B$5:$N$208,COLUMN('2026年度(3年前期)'!$I$5)+1,0)&amp;""</f>
        <v>301･成人実･302･303</v>
      </c>
      <c r="H171" s="993"/>
      <c r="I171" s="994" t="str">
        <f>VLOOKUP($C152,'2026年度(4年前期)'!$B$5:$N$208,COLUMN('2026年度(4年前期)'!$I$5)+1,0)&amp;""</f>
        <v/>
      </c>
      <c r="J171" s="993"/>
      <c r="K171" s="995" t="str">
        <f>VLOOKUP($C152,'2026年度(助産前期)'!$B$5:$N$208,COLUMN('2026年度(助産前期)'!$I$5)+1,0)&amp;""</f>
        <v>304</v>
      </c>
      <c r="L171" s="995"/>
      <c r="M171" s="992" t="str">
        <f>VLOOKUP($C152,'2026年度(M1前期)'!$B$5:$N$208,COLUMN('2026年度(M1前期)'!$I$5)+1,0)&amp;""</f>
        <v>長寿：臨床講義室1</v>
      </c>
      <c r="N171" s="993"/>
      <c r="O171" s="995" t="str">
        <f>VLOOKUP($C152,'2026年度(M2前期)'!$B$5:$N$208,COLUMN('2026年度(M2前期)'!$I$5)+1,0)&amp;""</f>
        <v/>
      </c>
      <c r="P171" s="993"/>
      <c r="Q171" s="995" t="str">
        <f>VLOOKUP($C152,'2026年度(D1前期)'!$B$5:$N$208,COLUMN('2026年度(D1前期)'!$I$5)+1,0)&amp;""</f>
        <v/>
      </c>
      <c r="R171" s="993"/>
      <c r="S171" s="995" t="str">
        <f>VLOOKUP($C152,'2026年度(D23前期)'!$B$5:$N$208,COLUMN('2026年度(D23前期)'!$I$5)+1,0)&amp;""</f>
        <v/>
      </c>
      <c r="T171" s="993"/>
      <c r="U171" s="861" t="s">
        <v>61</v>
      </c>
      <c r="Z171" s="1000"/>
      <c r="AA171" s="986"/>
      <c r="AB171" s="986"/>
      <c r="AC171" s="986"/>
      <c r="AD171" s="986"/>
      <c r="AE171" s="986"/>
      <c r="AF171" s="986"/>
      <c r="AG171" s="986"/>
      <c r="AH171" s="986"/>
      <c r="AI171" s="986"/>
      <c r="AJ171" s="986"/>
      <c r="AK171" s="986"/>
      <c r="AL171" s="986"/>
      <c r="AM171" s="986"/>
      <c r="AN171" s="986"/>
      <c r="AO171" s="986"/>
      <c r="AP171" s="986"/>
      <c r="AQ171" s="986"/>
      <c r="AR171" s="986"/>
      <c r="AS171" s="986"/>
      <c r="AT171" s="986"/>
      <c r="AU171" s="986"/>
      <c r="AV171" s="986"/>
      <c r="AW171" s="986"/>
      <c r="AX171" s="1140"/>
      <c r="AY171" s="1140"/>
      <c r="AZ171" s="986"/>
      <c r="BA171" s="986"/>
      <c r="BB171" s="986"/>
      <c r="BC171" s="986"/>
      <c r="BD171" s="986"/>
      <c r="BE171" s="986"/>
      <c r="BF171" s="986"/>
      <c r="BG171" s="986"/>
      <c r="BH171" s="986"/>
      <c r="BI171" s="986"/>
      <c r="BJ171" s="986"/>
      <c r="BK171" s="986"/>
      <c r="BL171" s="986"/>
      <c r="BM171" s="986"/>
      <c r="BN171" s="986"/>
      <c r="BO171" s="986"/>
      <c r="BP171" s="986"/>
      <c r="BQ171" s="986"/>
      <c r="BR171" s="986"/>
      <c r="BS171" s="986"/>
      <c r="BT171" s="986"/>
      <c r="BU171" s="986"/>
      <c r="BV171" s="986"/>
    </row>
    <row r="172" spans="1:74" ht="13.5" customHeight="1">
      <c r="A172" s="1001"/>
      <c r="B172" s="15" t="s">
        <v>63</v>
      </c>
      <c r="C172" s="1007"/>
      <c r="D172" s="1008"/>
      <c r="E172" s="1047"/>
      <c r="F172" s="1008"/>
      <c r="G172" s="1047"/>
      <c r="H172" s="1008"/>
      <c r="I172" s="988"/>
      <c r="J172" s="989"/>
      <c r="K172" s="990"/>
      <c r="L172" s="990"/>
      <c r="M172" s="991"/>
      <c r="N172" s="989"/>
      <c r="O172" s="990"/>
      <c r="P172" s="989"/>
      <c r="Q172" s="990"/>
      <c r="R172" s="989"/>
      <c r="S172" s="990"/>
      <c r="T172" s="990"/>
      <c r="U172" s="863" t="s">
        <v>79</v>
      </c>
      <c r="Z172" s="1001"/>
      <c r="AA172" s="987"/>
      <c r="AB172" s="987"/>
      <c r="AC172" s="987"/>
      <c r="AD172" s="987"/>
      <c r="AE172" s="987"/>
      <c r="AF172" s="987"/>
      <c r="AG172" s="987"/>
      <c r="AH172" s="987"/>
      <c r="AI172" s="987"/>
      <c r="AJ172" s="987"/>
      <c r="AK172" s="987"/>
      <c r="AL172" s="987"/>
      <c r="AM172" s="987"/>
      <c r="AN172" s="987"/>
      <c r="AO172" s="987"/>
      <c r="AP172" s="987"/>
      <c r="AQ172" s="987"/>
      <c r="AR172" s="987"/>
      <c r="AS172" s="987"/>
      <c r="AT172" s="987"/>
      <c r="AU172" s="987"/>
      <c r="AV172" s="987"/>
      <c r="AW172" s="987"/>
      <c r="AX172" s="1141"/>
      <c r="AY172" s="1141"/>
      <c r="AZ172" s="987"/>
      <c r="BA172" s="987"/>
      <c r="BB172" s="987"/>
      <c r="BC172" s="987"/>
      <c r="BD172" s="987"/>
      <c r="BE172" s="987"/>
      <c r="BF172" s="987"/>
      <c r="BG172" s="987"/>
      <c r="BH172" s="987"/>
      <c r="BI172" s="987"/>
      <c r="BJ172" s="987"/>
      <c r="BK172" s="987"/>
      <c r="BL172" s="987"/>
      <c r="BM172" s="987"/>
      <c r="BN172" s="987"/>
      <c r="BO172" s="987"/>
      <c r="BP172" s="987"/>
      <c r="BQ172" s="987"/>
      <c r="BR172" s="987"/>
      <c r="BS172" s="987"/>
      <c r="BT172" s="987"/>
      <c r="BU172" s="987"/>
      <c r="BV172" s="987"/>
    </row>
    <row r="173" spans="1:74" ht="13.5" customHeight="1">
      <c r="A173" s="1000" t="s">
        <v>78</v>
      </c>
      <c r="B173" s="14" t="s">
        <v>53</v>
      </c>
      <c r="C173" s="996" t="str">
        <f>VLOOKUP($C152,'2026年度(1年前期)'!$B$5:$N$208,COLUMN('2026年度(1年前期)'!$K$5),0)&amp;""</f>
        <v/>
      </c>
      <c r="D173" s="997"/>
      <c r="E173" s="1002" t="str">
        <f>VLOOKUP($C152,'2026年度(2年前期)'!$B$5:$N$208,COLUMN('2026年度(2年前期)'!$K$5),0)&amp;""</f>
        <v/>
      </c>
      <c r="F173" s="997"/>
      <c r="G173" s="1002" t="str">
        <f>VLOOKUP($C152,'2026年度(3年前期)'!$B$5:$N$208,COLUMN('2026年度(3年前期)'!$K$5),0)&amp;""</f>
        <v/>
      </c>
      <c r="H173" s="997"/>
      <c r="I173" s="1002" t="str">
        <f>VLOOKUP($C152,'2026年度(4年前期)'!$B$5:$N$208,COLUMN('2026年度(4年前期)'!$K$5),0)&amp;""</f>
        <v/>
      </c>
      <c r="J173" s="997"/>
      <c r="K173" s="998" t="str">
        <f>VLOOKUP($C152,'2026年度(助産前期)'!$B$5:$N$208,COLUMN('2026年度(助産前期)'!$K$5),0)&amp;""</f>
        <v/>
      </c>
      <c r="L173" s="998"/>
      <c r="M173" s="996" t="str">
        <f>VLOOKUP($C152,'2026年度(M1前期)'!$B$5:$N$208,COLUMN('2026年度(M1前期)'!$K$5),0)&amp;""</f>
        <v/>
      </c>
      <c r="N173" s="997"/>
      <c r="O173" s="998" t="str">
        <f>VLOOKUP($C152,'2026年度(M2前期)'!$B$5:$N$208,COLUMN('2026年度(M2前期)'!$K$5),0)&amp;""</f>
        <v/>
      </c>
      <c r="P173" s="997"/>
      <c r="Q173" s="998" t="str">
        <f>VLOOKUP($C152,'2026年度(D1前期)'!$B$5:$N$208,COLUMN('2026年度(D1前期)'!$K$5),0)&amp;""</f>
        <v/>
      </c>
      <c r="R173" s="997"/>
      <c r="S173" s="998" t="str">
        <f>VLOOKUP($C152,'2026年度(D23前期)'!$B$5:$N$208,COLUMN('2026年度(D23前期)'!$K$5),0)&amp;""</f>
        <v/>
      </c>
      <c r="T173" s="997"/>
      <c r="W173" s="704" t="s">
        <v>426</v>
      </c>
      <c r="Y173" s="831" t="s">
        <v>427</v>
      </c>
      <c r="Z173" s="1000" t="str">
        <f>A173</f>
        <v>５時限（16：50～18：20）</v>
      </c>
      <c r="AA173" s="985"/>
      <c r="AB173" s="985"/>
      <c r="AC173" s="985"/>
      <c r="AD173" s="985"/>
      <c r="AE173" s="985"/>
      <c r="AF173" s="985"/>
      <c r="AG173" s="986"/>
      <c r="AH173" s="985" t="s">
        <v>343</v>
      </c>
      <c r="AI173" s="985"/>
      <c r="AJ173" s="985"/>
      <c r="AK173" s="985"/>
      <c r="AL173" s="985"/>
      <c r="AM173" s="985"/>
      <c r="AN173" s="985"/>
      <c r="AO173" s="985"/>
      <c r="AP173" s="985"/>
      <c r="AQ173" s="985"/>
      <c r="AR173" s="985"/>
      <c r="AS173" s="985"/>
      <c r="AT173" s="985"/>
      <c r="AU173" s="985"/>
      <c r="AV173" s="985" t="s">
        <v>134</v>
      </c>
      <c r="AW173" s="985"/>
      <c r="AX173" s="985"/>
      <c r="AY173" s="985"/>
      <c r="AZ173" s="985"/>
      <c r="BA173" s="985"/>
      <c r="BB173" s="985"/>
      <c r="BC173" s="985"/>
      <c r="BD173" s="985"/>
      <c r="BE173" s="985"/>
      <c r="BF173" s="985"/>
      <c r="BG173" s="985"/>
      <c r="BH173" s="985"/>
      <c r="BI173" s="985"/>
      <c r="BJ173" s="985" t="s">
        <v>428</v>
      </c>
      <c r="BK173" s="985"/>
      <c r="BL173" s="985"/>
      <c r="BM173" s="985"/>
      <c r="BN173" s="985"/>
      <c r="BO173" s="985"/>
      <c r="BP173" s="985"/>
      <c r="BQ173" s="985"/>
      <c r="BR173" s="985"/>
      <c r="BS173" s="985"/>
      <c r="BT173" s="985"/>
      <c r="BU173" s="985"/>
      <c r="BV173" s="985"/>
    </row>
    <row r="174" spans="1:74" ht="13.5" customHeight="1">
      <c r="A174" s="1000"/>
      <c r="B174" s="14" t="s">
        <v>58</v>
      </c>
      <c r="C174" s="992" t="str">
        <f>IFERROR(VLOOKUP(C173,科目・教員!$A$1:$B$355,2,0),"")</f>
        <v/>
      </c>
      <c r="D174" s="993"/>
      <c r="E174" s="994" t="str">
        <f>IFERROR(VLOOKUP(E173,科目・教員!$A$1:$B$355,2,0),"")</f>
        <v/>
      </c>
      <c r="F174" s="993"/>
      <c r="G174" s="994" t="str">
        <f>IFERROR(VLOOKUP(G173,科目・教員!$A$1:$B$355,2,0),"")</f>
        <v/>
      </c>
      <c r="H174" s="993"/>
      <c r="I174" s="994" t="str">
        <f>IFERROR(VLOOKUP(I173,科目・教員!$A$1:$B$355,2,0),"")</f>
        <v/>
      </c>
      <c r="J174" s="993"/>
      <c r="K174" s="995" t="str">
        <f>IFERROR(VLOOKUP(K173,科目・教員!$A$1:$B$355,2,0),"")</f>
        <v/>
      </c>
      <c r="L174" s="995"/>
      <c r="M174" s="992" t="str">
        <f>IFERROR(VLOOKUP(M173,科目・教員!$A$1:$B$355,2,0),"")</f>
        <v/>
      </c>
      <c r="N174" s="993"/>
      <c r="O174" s="995" t="str">
        <f>IFERROR(VLOOKUP(O173,科目・教員!$A$1:$B$355,2,0),"")</f>
        <v/>
      </c>
      <c r="P174" s="993"/>
      <c r="Q174" s="995" t="str">
        <f>IFERROR(VLOOKUP(Q173,科目・教員!$A$1:$B$355,2,0),"")</f>
        <v/>
      </c>
      <c r="R174" s="993"/>
      <c r="S174" s="995" t="str">
        <f>IFERROR(VLOOKUP(S173,科目・教員!$A$1:$B$355,2,0),"")</f>
        <v/>
      </c>
      <c r="T174" s="993"/>
      <c r="W174" s="704" t="s">
        <v>202</v>
      </c>
      <c r="Y174" s="831" t="s">
        <v>343</v>
      </c>
      <c r="Z174" s="1000"/>
      <c r="AA174" s="986"/>
      <c r="AB174" s="986"/>
      <c r="AC174" s="986"/>
      <c r="AD174" s="986"/>
      <c r="AE174" s="986"/>
      <c r="AF174" s="986"/>
      <c r="AG174" s="986"/>
      <c r="AH174" s="986"/>
      <c r="AI174" s="986"/>
      <c r="AJ174" s="986"/>
      <c r="AK174" s="986"/>
      <c r="AL174" s="986"/>
      <c r="AM174" s="986"/>
      <c r="AN174" s="986"/>
      <c r="AO174" s="986"/>
      <c r="AP174" s="986"/>
      <c r="AQ174" s="986"/>
      <c r="AR174" s="986"/>
      <c r="AS174" s="986"/>
      <c r="AT174" s="986"/>
      <c r="AU174" s="986"/>
      <c r="AV174" s="986"/>
      <c r="AW174" s="986"/>
      <c r="AX174" s="986"/>
      <c r="AY174" s="986"/>
      <c r="AZ174" s="986"/>
      <c r="BA174" s="986"/>
      <c r="BB174" s="986"/>
      <c r="BC174" s="986"/>
      <c r="BD174" s="986"/>
      <c r="BE174" s="986"/>
      <c r="BF174" s="986"/>
      <c r="BG174" s="986"/>
      <c r="BH174" s="986"/>
      <c r="BI174" s="986"/>
      <c r="BJ174" s="986"/>
      <c r="BK174" s="986"/>
      <c r="BL174" s="986"/>
      <c r="BM174" s="986"/>
      <c r="BN174" s="986"/>
      <c r="BO174" s="986"/>
      <c r="BP174" s="986"/>
      <c r="BQ174" s="986"/>
      <c r="BR174" s="986"/>
      <c r="BS174" s="986"/>
      <c r="BT174" s="986"/>
      <c r="BU174" s="986"/>
      <c r="BV174" s="986"/>
    </row>
    <row r="175" spans="1:74" ht="13.5" customHeight="1">
      <c r="A175" s="1000"/>
      <c r="B175" s="14" t="s">
        <v>69</v>
      </c>
      <c r="C175" s="992" t="str">
        <f>VLOOKUP($C152,'2026年度(1年前期)'!$B$5:$N$208,COLUMN('2026年度(1年前期)'!$K$5)+1,0)&amp;""</f>
        <v/>
      </c>
      <c r="D175" s="993"/>
      <c r="E175" s="994" t="str">
        <f>VLOOKUP($C152,'2026年度(2年前期)'!$B$5:$N$208,COLUMN('2026年度(2年前期)'!$K$5)+1,0)&amp;""</f>
        <v/>
      </c>
      <c r="F175" s="993"/>
      <c r="G175" s="994" t="str">
        <f>VLOOKUP($C152,'2026年度(3年前期)'!$B$5:$N$208,COLUMN('2026年度(3年前期)'!$K$5)+1,0)&amp;""</f>
        <v/>
      </c>
      <c r="H175" s="993"/>
      <c r="I175" s="994" t="str">
        <f>VLOOKUP($C152,'2026年度(4年前期)'!$B$5:$N$208,COLUMN('2026年度(4年前期)'!$K$5)+1,0)&amp;""</f>
        <v/>
      </c>
      <c r="J175" s="993"/>
      <c r="K175" s="995" t="str">
        <f>VLOOKUP($C152,'2026年度(助産前期)'!$B$5:$N$208,COLUMN('2026年度(助産前期)'!$K$5)+1,0)&amp;""</f>
        <v/>
      </c>
      <c r="L175" s="995"/>
      <c r="M175" s="992" t="str">
        <f>VLOOKUP($C152,'2026年度(M1前期)'!$B$5:$N$208,COLUMN('2026年度(M1前期)'!$K$5)+1,0)&amp;""</f>
        <v/>
      </c>
      <c r="N175" s="993"/>
      <c r="O175" s="995" t="str">
        <f>VLOOKUP($C152,'2026年度(M2前期)'!$B$5:$N$208,COLUMN('2026年度(M2前期)'!$K$5)+1,0)&amp;""</f>
        <v/>
      </c>
      <c r="P175" s="993"/>
      <c r="Q175" s="995" t="str">
        <f>VLOOKUP($C152,'2026年度(D1前期)'!$B$5:$N$208,COLUMN('2026年度(D1前期)'!$K$5)+1,0)&amp;""</f>
        <v/>
      </c>
      <c r="R175" s="993"/>
      <c r="S175" s="995" t="str">
        <f>VLOOKUP($C152,'2026年度(D23前期)'!$B$5:$N$208,COLUMN('2026年度(D23前期)'!$K$5)+1,0)&amp;""</f>
        <v/>
      </c>
      <c r="T175" s="993"/>
      <c r="W175" s="704" t="s">
        <v>320</v>
      </c>
      <c r="Y175" s="831" t="s">
        <v>429</v>
      </c>
      <c r="Z175" s="1000"/>
      <c r="AA175" s="986"/>
      <c r="AB175" s="986"/>
      <c r="AC175" s="986"/>
      <c r="AD175" s="986"/>
      <c r="AE175" s="986"/>
      <c r="AF175" s="986"/>
      <c r="AG175" s="986"/>
      <c r="AH175" s="986"/>
      <c r="AI175" s="986"/>
      <c r="AJ175" s="986"/>
      <c r="AK175" s="986"/>
      <c r="AL175" s="986"/>
      <c r="AM175" s="986"/>
      <c r="AN175" s="986"/>
      <c r="AO175" s="986"/>
      <c r="AP175" s="986"/>
      <c r="AQ175" s="986"/>
      <c r="AR175" s="986"/>
      <c r="AS175" s="986"/>
      <c r="AT175" s="986"/>
      <c r="AU175" s="986"/>
      <c r="AV175" s="986"/>
      <c r="AW175" s="986"/>
      <c r="AX175" s="986"/>
      <c r="AY175" s="986"/>
      <c r="AZ175" s="986"/>
      <c r="BA175" s="986"/>
      <c r="BB175" s="986"/>
      <c r="BC175" s="986"/>
      <c r="BD175" s="986"/>
      <c r="BE175" s="986"/>
      <c r="BF175" s="986"/>
      <c r="BG175" s="986"/>
      <c r="BH175" s="986"/>
      <c r="BI175" s="986"/>
      <c r="BJ175" s="986"/>
      <c r="BK175" s="986"/>
      <c r="BL175" s="986"/>
      <c r="BM175" s="986"/>
      <c r="BN175" s="986"/>
      <c r="BO175" s="986"/>
      <c r="BP175" s="986"/>
      <c r="BQ175" s="986"/>
      <c r="BR175" s="986"/>
      <c r="BS175" s="986"/>
      <c r="BT175" s="986"/>
      <c r="BU175" s="986"/>
      <c r="BV175" s="986"/>
    </row>
    <row r="176" spans="1:74" ht="13.5" customHeight="1">
      <c r="A176" s="1001"/>
      <c r="B176" s="15" t="s">
        <v>63</v>
      </c>
      <c r="C176" s="1003"/>
      <c r="D176" s="1037"/>
      <c r="E176" s="988"/>
      <c r="F176" s="989"/>
      <c r="G176" s="988"/>
      <c r="H176" s="989"/>
      <c r="I176" s="988"/>
      <c r="J176" s="989"/>
      <c r="K176" s="990"/>
      <c r="L176" s="990"/>
      <c r="M176" s="991"/>
      <c r="N176" s="989"/>
      <c r="O176" s="990"/>
      <c r="P176" s="989"/>
      <c r="Q176" s="990"/>
      <c r="R176" s="989"/>
      <c r="S176" s="990"/>
      <c r="T176" s="989"/>
      <c r="U176" s="19"/>
      <c r="V176" s="19"/>
      <c r="W176" s="767" t="s">
        <v>204</v>
      </c>
      <c r="X176" s="19"/>
      <c r="Y176" s="832"/>
      <c r="Z176" s="1001"/>
      <c r="AA176" s="987"/>
      <c r="AB176" s="987"/>
      <c r="AC176" s="987"/>
      <c r="AD176" s="987"/>
      <c r="AE176" s="987"/>
      <c r="AF176" s="987"/>
      <c r="AG176" s="987"/>
      <c r="AH176" s="987"/>
      <c r="AI176" s="987"/>
      <c r="AJ176" s="987"/>
      <c r="AK176" s="987"/>
      <c r="AL176" s="987"/>
      <c r="AM176" s="987"/>
      <c r="AN176" s="987"/>
      <c r="AO176" s="987"/>
      <c r="AP176" s="987"/>
      <c r="AQ176" s="987"/>
      <c r="AR176" s="987"/>
      <c r="AS176" s="987"/>
      <c r="AT176" s="987"/>
      <c r="AU176" s="987"/>
      <c r="AV176" s="987"/>
      <c r="AW176" s="987"/>
      <c r="AX176" s="987"/>
      <c r="AY176" s="987"/>
      <c r="AZ176" s="987"/>
      <c r="BA176" s="987"/>
      <c r="BB176" s="987"/>
      <c r="BC176" s="987"/>
      <c r="BD176" s="987"/>
      <c r="BE176" s="987"/>
      <c r="BF176" s="987"/>
      <c r="BG176" s="987"/>
      <c r="BH176" s="987"/>
      <c r="BI176" s="987"/>
      <c r="BJ176" s="987"/>
      <c r="BK176" s="987"/>
      <c r="BL176" s="987"/>
      <c r="BM176" s="987"/>
      <c r="BN176" s="987"/>
      <c r="BO176" s="987"/>
      <c r="BP176" s="987"/>
      <c r="BQ176" s="987"/>
      <c r="BR176" s="987"/>
      <c r="BS176" s="987"/>
      <c r="BT176" s="987"/>
      <c r="BU176" s="987"/>
      <c r="BV176" s="987"/>
    </row>
    <row r="177" spans="1:74" ht="18">
      <c r="A177" s="4"/>
      <c r="B177" s="5"/>
      <c r="C177" s="1035">
        <f>C152+1</f>
        <v>46150</v>
      </c>
      <c r="D177" s="1035"/>
      <c r="E177" s="1035"/>
      <c r="F177" s="1035"/>
      <c r="G177" s="1035"/>
      <c r="H177" s="1035"/>
      <c r="I177" s="1035"/>
      <c r="J177" s="1035"/>
      <c r="K177" s="1035"/>
      <c r="L177" s="1035"/>
      <c r="M177" s="1035"/>
      <c r="N177" s="1035"/>
      <c r="O177" s="1035"/>
      <c r="P177" s="1035"/>
      <c r="Q177" s="1035"/>
      <c r="R177" s="1035"/>
      <c r="S177" s="1035"/>
      <c r="T177" s="1035"/>
      <c r="U177" s="1055">
        <f>C177</f>
        <v>46150</v>
      </c>
      <c r="V177" s="1056"/>
      <c r="W177" s="1056"/>
      <c r="X177" s="1056"/>
      <c r="Y177" s="1056"/>
      <c r="Z177" s="1057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1000" t="s">
        <v>52</v>
      </c>
      <c r="B178" s="11" t="s">
        <v>53</v>
      </c>
      <c r="C178" s="996" t="str">
        <f>VLOOKUP($C177,'2026年度(1年前期)'!$B$5:$N$208,COLUMN('2026年度(1年前期)'!$C$5),0)&amp;""</f>
        <v/>
      </c>
      <c r="D178" s="997"/>
      <c r="E178" s="1018" t="str">
        <f>VLOOKUP($C177,'2026年度(2年前期)'!$B$5:$N$208,COLUMN('2026年度(2年前期)'!$C$5),0)&amp;""</f>
        <v/>
      </c>
      <c r="F178" s="1012"/>
      <c r="G178" s="1018" t="str">
        <f>VLOOKUP($C177,'2026年度(3年前期)'!$B$5:$N$208,COLUMN('2026年度(3年前期)'!$C$5),0)&amp;""</f>
        <v>精神看護援助論</v>
      </c>
      <c r="H178" s="1012"/>
      <c r="I178" s="1018" t="str">
        <f>VLOOKUP($C177,'2026年度(4年前期)'!$B$5:$N$208,COLUMN('2026年度(4年前期)'!$C$5),0)&amp;""</f>
        <v>高度先駆的医療看護Ⅳ(成育看護)</v>
      </c>
      <c r="J178" s="1012"/>
      <c r="K178" s="997" t="str">
        <f>VLOOKUP($C177,'2026年度(助産前期)'!$B$5:$N$208,COLUMN('2026年度(助産前期)'!$C$5),0)&amp;""</f>
        <v/>
      </c>
      <c r="L178" s="1029"/>
      <c r="M178" s="1036" t="str">
        <f>VLOOKUP($C177,'2026年度(M1前期)'!$B$5:$N$208,COLUMN('2026年度(M1前期)'!$C$5),0)&amp;""</f>
        <v>政策医療看護学特論Ⅰ</v>
      </c>
      <c r="N178" s="1029"/>
      <c r="O178" s="1018" t="str">
        <f>VLOOKUP($C177,'2026年度(M2前期)'!$B$5:$N$208,COLUMN('2026年度(M2前期)'!$C$5),0)&amp;""</f>
        <v>看護情報・管理学演習A-Ⅱ
感染管理看護学演習A-Ⅱ</v>
      </c>
      <c r="P178" s="1012"/>
      <c r="Q178" s="1018" t="str">
        <f>VLOOKUP($C177,'2026年度(D1前期)'!$B$5:$N$208,COLUMN('2026年度(D1前期)'!$C$5),0)&amp;""</f>
        <v>精神看護学特論Ｂ
国際看護学特論B</v>
      </c>
      <c r="R178" s="1012"/>
      <c r="S178" s="997" t="str">
        <f>VLOOKUP($C177,'2026年度(D23前期)'!$B$5:$N$208,COLUMN('2026年度(D23前期)'!$C$5),0)&amp;""</f>
        <v>特別研究</v>
      </c>
      <c r="T178" s="1012"/>
      <c r="U178" s="884" t="s">
        <v>131</v>
      </c>
      <c r="W178" s="852" t="s">
        <v>362</v>
      </c>
      <c r="Y178" s="33"/>
      <c r="Z178" s="999" t="str">
        <f>A178</f>
        <v xml:space="preserve">１時限（09：20～10：50） </v>
      </c>
      <c r="AA178" s="985"/>
      <c r="AB178" s="985"/>
      <c r="AC178" s="985"/>
      <c r="AD178" s="985"/>
      <c r="AE178" s="985"/>
      <c r="AF178" s="985"/>
      <c r="AG178" s="985" t="s">
        <v>289</v>
      </c>
      <c r="AH178" s="985"/>
      <c r="AI178" s="985"/>
      <c r="AJ178" s="985"/>
      <c r="AK178" s="985"/>
      <c r="AL178" s="985"/>
      <c r="AM178" s="985"/>
      <c r="AN178" s="985"/>
      <c r="AO178" s="985"/>
      <c r="AP178" s="985"/>
      <c r="AQ178" s="985"/>
      <c r="AR178" s="985"/>
      <c r="AS178" s="985"/>
      <c r="AT178" s="985"/>
      <c r="AU178" s="985"/>
      <c r="AV178" s="985" t="s">
        <v>134</v>
      </c>
      <c r="AW178" s="985" t="s">
        <v>112</v>
      </c>
      <c r="AX178" s="985"/>
      <c r="AY178" s="985"/>
      <c r="AZ178" s="985"/>
      <c r="BA178" s="985" t="s">
        <v>414</v>
      </c>
      <c r="BB178" s="985"/>
      <c r="BC178" s="985"/>
      <c r="BD178" s="985"/>
      <c r="BE178" s="985"/>
      <c r="BF178" s="985"/>
      <c r="BG178" s="985"/>
      <c r="BH178" s="985"/>
      <c r="BI178" s="985"/>
      <c r="BJ178" s="985"/>
      <c r="BK178" s="985" t="s">
        <v>430</v>
      </c>
      <c r="BL178" s="985" t="s">
        <v>431</v>
      </c>
      <c r="BM178" s="985"/>
      <c r="BN178" s="985" t="s">
        <v>432</v>
      </c>
      <c r="BO178" s="985"/>
      <c r="BP178" s="985"/>
      <c r="BQ178" s="985"/>
      <c r="BR178" s="985"/>
      <c r="BS178" s="985"/>
      <c r="BT178" s="985"/>
      <c r="BU178" s="985"/>
      <c r="BV178" s="985"/>
    </row>
    <row r="179" spans="1:74" ht="12.95" customHeight="1">
      <c r="A179" s="1000"/>
      <c r="B179" s="14" t="s">
        <v>58</v>
      </c>
      <c r="C179" s="992" t="str">
        <f>IFERROR(VLOOKUP(C178,科目・教員!$A$1:$B$355,2,0),"")</f>
        <v/>
      </c>
      <c r="D179" s="993"/>
      <c r="E179" s="1025" t="str">
        <f>IFERROR(VLOOKUP(E178,科目・教員!$A$1:$B$355,2,0),"")</f>
        <v/>
      </c>
      <c r="F179" s="1013"/>
      <c r="G179" s="1025" t="str">
        <f>IFERROR(VLOOKUP(G178,科目・教員!$A$1:$B$355,2,0),"")</f>
        <v>松浦　佳代</v>
      </c>
      <c r="H179" s="1013"/>
      <c r="I179" s="1025" t="str">
        <f>IFERROR(VLOOKUP(I178,科目・教員!$A$1:$B$355,2,0),"")</f>
        <v>来生　奈巳子</v>
      </c>
      <c r="J179" s="1013"/>
      <c r="K179" s="993" t="str">
        <f>IFERROR(VLOOKUP(K178,科目・教員!$A$1:$B$355,2,0),"")</f>
        <v/>
      </c>
      <c r="L179" s="1026"/>
      <c r="M179" s="1032" t="str">
        <f>IFERROR(VLOOKUP(M178,科目・教員!$A$1:$B$355,2,0),"")</f>
        <v>綿貫　成明</v>
      </c>
      <c r="N179" s="1013"/>
      <c r="O179" s="1025" t="str">
        <f>IFERROR(VLOOKUP(O178,科目・教員!$A$1:$B$355,2,0),"")</f>
        <v/>
      </c>
      <c r="P179" s="1013"/>
      <c r="Q179" s="1025" t="str">
        <f>IFERROR(VLOOKUP(Q178,科目・教員!$A$1:$B$355,2,0),"")</f>
        <v/>
      </c>
      <c r="R179" s="1013"/>
      <c r="S179" s="993" t="str">
        <f>IFERROR(VLOOKUP(S178,科目・教員!$A$1:$B$355,2,0),"")</f>
        <v/>
      </c>
      <c r="T179" s="1013"/>
      <c r="U179" s="884" t="s">
        <v>430</v>
      </c>
      <c r="W179" s="852" t="s">
        <v>364</v>
      </c>
      <c r="Y179" s="33"/>
      <c r="Z179" s="1000"/>
      <c r="AA179" s="986"/>
      <c r="AB179" s="986"/>
      <c r="AC179" s="986"/>
      <c r="AD179" s="986"/>
      <c r="AE179" s="986"/>
      <c r="AF179" s="986"/>
      <c r="AG179" s="986"/>
      <c r="AH179" s="986"/>
      <c r="AI179" s="986"/>
      <c r="AJ179" s="986"/>
      <c r="AK179" s="986"/>
      <c r="AL179" s="986"/>
      <c r="AM179" s="986"/>
      <c r="AN179" s="986"/>
      <c r="AO179" s="986"/>
      <c r="AP179" s="986"/>
      <c r="AQ179" s="986"/>
      <c r="AR179" s="986"/>
      <c r="AS179" s="986"/>
      <c r="AT179" s="986"/>
      <c r="AU179" s="986"/>
      <c r="AV179" s="974"/>
      <c r="AW179" s="986"/>
      <c r="AX179" s="986"/>
      <c r="AY179" s="986"/>
      <c r="AZ179" s="986"/>
      <c r="BA179" s="986"/>
      <c r="BB179" s="986"/>
      <c r="BC179" s="986"/>
      <c r="BD179" s="986"/>
      <c r="BE179" s="986"/>
      <c r="BF179" s="986"/>
      <c r="BG179" s="986"/>
      <c r="BH179" s="986"/>
      <c r="BI179" s="986"/>
      <c r="BJ179" s="986"/>
      <c r="BK179" s="986"/>
      <c r="BL179" s="986"/>
      <c r="BM179" s="986"/>
      <c r="BN179" s="986"/>
      <c r="BO179" s="986"/>
      <c r="BP179" s="986"/>
      <c r="BQ179" s="986"/>
      <c r="BR179" s="986"/>
      <c r="BS179" s="986"/>
      <c r="BT179" s="986"/>
      <c r="BU179" s="986"/>
      <c r="BV179" s="986"/>
    </row>
    <row r="180" spans="1:74" ht="12.95" customHeight="1">
      <c r="A180" s="1000"/>
      <c r="B180" s="14" t="s">
        <v>69</v>
      </c>
      <c r="C180" s="992" t="str">
        <f>VLOOKUP($C177,'2026年度(1年前期)'!$B$5:$N$208,COLUMN('2026年度(1年前期)'!$C$5)+1,0)&amp;""</f>
        <v/>
      </c>
      <c r="D180" s="993"/>
      <c r="E180" s="1025" t="str">
        <f>VLOOKUP($C177,'2026年度(2年前期)'!$B$5:$N$208,COLUMN('2026年度(2年前期)'!$C$5)+1,0)&amp;""</f>
        <v/>
      </c>
      <c r="F180" s="1013"/>
      <c r="G180" s="1025" t="str">
        <f>VLOOKUP($C177,'2026年度(3年前期)'!$B$5:$N$208,COLUMN('2026年度(3年前期)'!$C$5)+1,0)&amp;""</f>
        <v>301</v>
      </c>
      <c r="H180" s="1013"/>
      <c r="I180" s="1025" t="str">
        <f>VLOOKUP($C177,'2026年度(4年前期)'!$B$5:$N$208,COLUMN('2026年度(4年前期)'!$C$5)+1,0)&amp;""</f>
        <v>大講義室</v>
      </c>
      <c r="J180" s="1013"/>
      <c r="K180" s="993" t="str">
        <f>VLOOKUP($C177,'2026年度(助産前期)'!$B$5:$N$208,COLUMN('2026年度(助産前期)'!$C$5)+1,0)&amp;""</f>
        <v/>
      </c>
      <c r="L180" s="1026"/>
      <c r="M180" s="1032" t="str">
        <f>VLOOKUP($C177,'2026年度(M1前期)'!$B$5:$N$208,COLUMN('2026年度(M1前期)'!C$5)+1,0)&amp;""</f>
        <v>臨床講義室1</v>
      </c>
      <c r="N180" s="1013"/>
      <c r="O180" s="1025" t="str">
        <f>VLOOKUP($C177,'2026年度(M2前期)'!$B$5:$N$208,COLUMN('2026年度(M2前期)'!$C$5)+1,0)&amp;""</f>
        <v/>
      </c>
      <c r="P180" s="1013"/>
      <c r="Q180" s="1025" t="str">
        <f>VLOOKUP($C177,'2026年度(D1前期)'!$B$5:$N$208,COLUMN('2026年度(D1前期)'!$C$5)+1,0)&amp;""</f>
        <v>国際:セミナールーム4</v>
      </c>
      <c r="R180" s="1013"/>
      <c r="S180" s="993" t="str">
        <f>VLOOKUP($C177,'2026年度(D23前期)'!$B$5:$N$208,COLUMN('2026年度(D23前期)'!$C$5)+1,0)&amp;""</f>
        <v/>
      </c>
      <c r="T180" s="1013"/>
      <c r="U180" s="884" t="s">
        <v>433</v>
      </c>
      <c r="W180" s="852" t="s">
        <v>150</v>
      </c>
      <c r="Y180" s="33"/>
      <c r="Z180" s="1000"/>
      <c r="AA180" s="986"/>
      <c r="AB180" s="986"/>
      <c r="AC180" s="986"/>
      <c r="AD180" s="986"/>
      <c r="AE180" s="986"/>
      <c r="AF180" s="986"/>
      <c r="AG180" s="986"/>
      <c r="AH180" s="986"/>
      <c r="AI180" s="986"/>
      <c r="AJ180" s="986"/>
      <c r="AK180" s="986"/>
      <c r="AL180" s="986"/>
      <c r="AM180" s="986"/>
      <c r="AN180" s="986"/>
      <c r="AO180" s="986"/>
      <c r="AP180" s="986"/>
      <c r="AQ180" s="986"/>
      <c r="AR180" s="986"/>
      <c r="AS180" s="986"/>
      <c r="AT180" s="986"/>
      <c r="AU180" s="986"/>
      <c r="AV180" s="974"/>
      <c r="AW180" s="986"/>
      <c r="AX180" s="986"/>
      <c r="AY180" s="986"/>
      <c r="AZ180" s="986"/>
      <c r="BA180" s="986"/>
      <c r="BB180" s="986"/>
      <c r="BC180" s="986"/>
      <c r="BD180" s="986"/>
      <c r="BE180" s="986"/>
      <c r="BF180" s="986"/>
      <c r="BG180" s="986"/>
      <c r="BH180" s="986"/>
      <c r="BI180" s="986"/>
      <c r="BJ180" s="986"/>
      <c r="BK180" s="986"/>
      <c r="BL180" s="986"/>
      <c r="BM180" s="986"/>
      <c r="BN180" s="986"/>
      <c r="BO180" s="986"/>
      <c r="BP180" s="986"/>
      <c r="BQ180" s="986"/>
      <c r="BR180" s="986"/>
      <c r="BS180" s="986"/>
      <c r="BT180" s="986"/>
      <c r="BU180" s="986"/>
      <c r="BV180" s="986"/>
    </row>
    <row r="181" spans="1:74">
      <c r="A181" s="1001"/>
      <c r="B181" s="15" t="s">
        <v>63</v>
      </c>
      <c r="C181" s="1007"/>
      <c r="D181" s="1008"/>
      <c r="E181" s="1100"/>
      <c r="F181" s="1037"/>
      <c r="G181" s="988"/>
      <c r="H181" s="1031"/>
      <c r="I181" s="1047"/>
      <c r="J181" s="1008"/>
      <c r="K181" s="990"/>
      <c r="L181" s="1034"/>
      <c r="M181" s="1030"/>
      <c r="N181" s="1031"/>
      <c r="O181" s="988"/>
      <c r="P181" s="1031"/>
      <c r="Q181" s="988"/>
      <c r="R181" s="1031"/>
      <c r="S181" s="990"/>
      <c r="T181" s="1031"/>
      <c r="U181" s="884" t="s">
        <v>61</v>
      </c>
      <c r="W181" s="852" t="s">
        <v>365</v>
      </c>
      <c r="Y181" s="33"/>
      <c r="Z181" s="1001"/>
      <c r="AA181" s="987"/>
      <c r="AB181" s="987"/>
      <c r="AC181" s="987"/>
      <c r="AD181" s="987"/>
      <c r="AE181" s="987"/>
      <c r="AF181" s="987"/>
      <c r="AG181" s="987"/>
      <c r="AH181" s="987"/>
      <c r="AI181" s="987"/>
      <c r="AJ181" s="987"/>
      <c r="AK181" s="987"/>
      <c r="AL181" s="987"/>
      <c r="AM181" s="987"/>
      <c r="AN181" s="987"/>
      <c r="AO181" s="987"/>
      <c r="AP181" s="987"/>
      <c r="AQ181" s="987"/>
      <c r="AR181" s="987"/>
      <c r="AS181" s="987"/>
      <c r="AT181" s="987"/>
      <c r="AU181" s="987"/>
      <c r="AV181" s="975"/>
      <c r="AW181" s="987"/>
      <c r="AX181" s="987"/>
      <c r="AY181" s="987"/>
      <c r="AZ181" s="987"/>
      <c r="BA181" s="987"/>
      <c r="BB181" s="987"/>
      <c r="BC181" s="987"/>
      <c r="BD181" s="987"/>
      <c r="BE181" s="987"/>
      <c r="BF181" s="987"/>
      <c r="BG181" s="987"/>
      <c r="BH181" s="987"/>
      <c r="BI181" s="987"/>
      <c r="BJ181" s="987"/>
      <c r="BK181" s="987"/>
      <c r="BL181" s="987"/>
      <c r="BM181" s="987"/>
      <c r="BN181" s="987"/>
      <c r="BO181" s="987"/>
      <c r="BP181" s="987"/>
      <c r="BQ181" s="987"/>
      <c r="BR181" s="987"/>
      <c r="BS181" s="987"/>
      <c r="BT181" s="987"/>
      <c r="BU181" s="987"/>
      <c r="BV181" s="987"/>
    </row>
    <row r="182" spans="1:74" ht="12.95" customHeight="1">
      <c r="A182" s="1000" t="s">
        <v>65</v>
      </c>
      <c r="B182" s="14" t="s">
        <v>53</v>
      </c>
      <c r="C182" s="996" t="str">
        <f>VLOOKUP($C177,'2026年度(1年前期)'!$B$5:$N$208,COLUMN('2026年度(1年前期)'!$E$5),0)&amp;""</f>
        <v/>
      </c>
      <c r="D182" s="997"/>
      <c r="E182" s="1018" t="str">
        <f>VLOOKUP($C177,'2026年度(2年前期)'!$B$5:$N$208,COLUMN('2026年度(2年前期)'!$E$5),0)&amp;""</f>
        <v>生活援助論Ⅲ</v>
      </c>
      <c r="F182" s="1012"/>
      <c r="G182" s="1018" t="str">
        <f>VLOOKUP($C177,'2026年度(3年前期)'!$B$5:$N$208,COLUMN('2026年度(3年前期)'!$E$5),0)&amp;""</f>
        <v>看護と安全</v>
      </c>
      <c r="H182" s="1012"/>
      <c r="I182" s="1018" t="str">
        <f>VLOOKUP($C177,'2026年度(4年前期)'!$B$5:$N$208,COLUMN('2026年度(4年前期)'!$E$5),0)&amp;""</f>
        <v>感染症看護論</v>
      </c>
      <c r="J182" s="1012"/>
      <c r="K182" s="997" t="str">
        <f>VLOOKUP($C177,'2026年度(助産前期)'!$B$5:$N$208,COLUMN('2026年度(助産前期)'!$E$5),0)&amp;""</f>
        <v/>
      </c>
      <c r="L182" s="1029"/>
      <c r="M182" s="1011" t="str">
        <f>VLOOKUP($C177,'2026年度(M1前期)'!$B$5:$N$208,COLUMN('2026年度(M1前期)'!$E$5),0)&amp;""</f>
        <v>政策医療看護学特論Ⅰ</v>
      </c>
      <c r="N182" s="1012"/>
      <c r="O182" s="997" t="str">
        <f>VLOOKUP($C177,'2026年度(M2前期)'!$B$5:$N$208,COLUMN('2026年度(M2前期)'!$E$5),0)&amp;""</f>
        <v>看護情報・管理学演習A-Ⅱ
感染管理看護学演習A-Ⅱ</v>
      </c>
      <c r="P182" s="1012"/>
      <c r="Q182" s="997" t="str">
        <f>VLOOKUP($C177,'2026年度(D1前期)'!$B$5:$N$208,COLUMN('2026年度(D1前期)'!$E$5),0)&amp;""</f>
        <v>精神看護学特論Ｂ
国際看護学特論B</v>
      </c>
      <c r="R182" s="1012"/>
      <c r="S182" s="997" t="str">
        <f>VLOOKUP($C177,'2026年度(D23前期)'!$B$5:$N$208,COLUMN('2026年度(D23前期)'!$E$5),0)&amp;""</f>
        <v>特別研究</v>
      </c>
      <c r="T182" s="1012"/>
      <c r="U182" s="702" t="s">
        <v>83</v>
      </c>
      <c r="V182" s="792" t="s">
        <v>66</v>
      </c>
      <c r="Y182" s="33"/>
      <c r="Z182" s="1000" t="str">
        <f>A182</f>
        <v>２時限（11：00～12：30）</v>
      </c>
      <c r="AA182" s="985"/>
      <c r="AB182" s="985" t="s">
        <v>228</v>
      </c>
      <c r="AC182" s="985"/>
      <c r="AD182" s="985"/>
      <c r="AE182" s="985"/>
      <c r="AF182" s="985"/>
      <c r="AG182" s="985" t="s">
        <v>139</v>
      </c>
      <c r="AH182" s="985"/>
      <c r="AI182" s="985"/>
      <c r="AJ182" s="985"/>
      <c r="AK182" s="985"/>
      <c r="AL182" s="985" t="s">
        <v>294</v>
      </c>
      <c r="AM182" s="985" t="s">
        <v>294</v>
      </c>
      <c r="AN182" s="985"/>
      <c r="AO182" s="985"/>
      <c r="AP182" s="985"/>
      <c r="AQ182" s="985"/>
      <c r="AR182" s="985"/>
      <c r="AS182" s="985"/>
      <c r="AT182" s="985"/>
      <c r="AU182" s="985"/>
      <c r="AV182" s="985" t="s">
        <v>134</v>
      </c>
      <c r="AW182" s="985" t="s">
        <v>236</v>
      </c>
      <c r="AX182" s="985"/>
      <c r="AY182" s="985"/>
      <c r="AZ182" s="985"/>
      <c r="BA182" s="985" t="s">
        <v>414</v>
      </c>
      <c r="BB182" s="985"/>
      <c r="BC182" s="985"/>
      <c r="BD182" s="985"/>
      <c r="BE182" s="985"/>
      <c r="BF182" s="985"/>
      <c r="BG182" s="985"/>
      <c r="BH182" s="985"/>
      <c r="BI182" s="985"/>
      <c r="BJ182" s="985"/>
      <c r="BK182" s="985" t="s">
        <v>430</v>
      </c>
      <c r="BL182" s="1139" t="s">
        <v>431</v>
      </c>
      <c r="BM182" s="985"/>
      <c r="BN182" s="985" t="s">
        <v>302</v>
      </c>
      <c r="BO182" s="985"/>
      <c r="BP182" s="985"/>
      <c r="BQ182" s="985"/>
      <c r="BR182" s="985"/>
      <c r="BS182" s="985"/>
      <c r="BT182" s="985"/>
      <c r="BU182" s="985"/>
      <c r="BV182" s="985"/>
    </row>
    <row r="183" spans="1:74" ht="12.95" customHeight="1">
      <c r="A183" s="1000"/>
      <c r="B183" s="14" t="s">
        <v>58</v>
      </c>
      <c r="C183" s="992" t="str">
        <f>IFERROR(VLOOKUP(C182,科目・教員!$A$1:$B$355,2,0),"")</f>
        <v/>
      </c>
      <c r="D183" s="993"/>
      <c r="E183" s="1025" t="str">
        <f>IFERROR(VLOOKUP(E182,科目・教員!$A$1:$B$355,2,0),"")</f>
        <v>矢富　有見子</v>
      </c>
      <c r="F183" s="1013"/>
      <c r="G183" s="1025" t="str">
        <f>IFERROR(VLOOKUP(G182,科目・教員!$A$1:$B$355,2,0),"")</f>
        <v>小澤　三枝子</v>
      </c>
      <c r="H183" s="1013"/>
      <c r="I183" s="1025" t="str">
        <f>IFERROR(VLOOKUP(I182,科目・教員!$A$1:$B$355,2,0),"")</f>
        <v>西岡　みどり</v>
      </c>
      <c r="J183" s="1013"/>
      <c r="K183" s="993" t="str">
        <f>IFERROR(VLOOKUP(K182,科目・教員!$A$1:$B$355,2,0),"")</f>
        <v/>
      </c>
      <c r="L183" s="1026"/>
      <c r="M183" s="1014" t="str">
        <f>IFERROR(VLOOKUP(M182,科目・教員!$A$1:$B$355,2,0),"")</f>
        <v>綿貫　成明</v>
      </c>
      <c r="N183" s="1013"/>
      <c r="O183" s="993" t="str">
        <f>IFERROR(VLOOKUP(O182,科目・教員!$A$1:$B$355,2,0),"")</f>
        <v/>
      </c>
      <c r="P183" s="1013"/>
      <c r="Q183" s="993" t="str">
        <f>IFERROR(VLOOKUP(Q182,科目・教員!$A$1:$B$355,2,0),"")</f>
        <v/>
      </c>
      <c r="R183" s="1013"/>
      <c r="S183" s="993" t="str">
        <f>IFERROR(VLOOKUP(S182,科目・教員!$A$1:$B$355,2,0),"")</f>
        <v/>
      </c>
      <c r="T183" s="1013"/>
      <c r="U183" s="702" t="s">
        <v>296</v>
      </c>
      <c r="V183" s="792" t="s">
        <v>434</v>
      </c>
      <c r="Y183" s="33"/>
      <c r="Z183" s="1000"/>
      <c r="AA183" s="986"/>
      <c r="AB183" s="986"/>
      <c r="AC183" s="986"/>
      <c r="AD183" s="986"/>
      <c r="AE183" s="986"/>
      <c r="AF183" s="986"/>
      <c r="AG183" s="986"/>
      <c r="AH183" s="986"/>
      <c r="AI183" s="986"/>
      <c r="AJ183" s="986"/>
      <c r="AK183" s="986"/>
      <c r="AL183" s="986"/>
      <c r="AM183" s="986"/>
      <c r="AN183" s="986"/>
      <c r="AO183" s="986"/>
      <c r="AP183" s="986"/>
      <c r="AQ183" s="986"/>
      <c r="AR183" s="986"/>
      <c r="AS183" s="986"/>
      <c r="AT183" s="986"/>
      <c r="AU183" s="986"/>
      <c r="AV183" s="986"/>
      <c r="AW183" s="986"/>
      <c r="AX183" s="986"/>
      <c r="AY183" s="986"/>
      <c r="AZ183" s="986"/>
      <c r="BA183" s="986"/>
      <c r="BB183" s="986"/>
      <c r="BC183" s="986"/>
      <c r="BD183" s="986"/>
      <c r="BE183" s="986"/>
      <c r="BF183" s="986"/>
      <c r="BG183" s="986"/>
      <c r="BH183" s="986"/>
      <c r="BI183" s="986"/>
      <c r="BJ183" s="986"/>
      <c r="BK183" s="986"/>
      <c r="BL183" s="1140"/>
      <c r="BM183" s="986"/>
      <c r="BN183" s="986"/>
      <c r="BO183" s="986"/>
      <c r="BP183" s="986"/>
      <c r="BQ183" s="986"/>
      <c r="BR183" s="986"/>
      <c r="BS183" s="986"/>
      <c r="BT183" s="986"/>
      <c r="BU183" s="986"/>
      <c r="BV183" s="986"/>
    </row>
    <row r="184" spans="1:74" ht="12.95" customHeight="1">
      <c r="A184" s="1000"/>
      <c r="B184" s="14" t="s">
        <v>69</v>
      </c>
      <c r="C184" s="992" t="str">
        <f>VLOOKUP($C177,'2026年度(1年前期)'!$B$5:$N$208,COLUMN('2026年度(1年前期)'!$E$5)+1,0)&amp;""</f>
        <v/>
      </c>
      <c r="D184" s="993"/>
      <c r="E184" s="1025" t="str">
        <f>VLOOKUP($C177,'2026年度(2年前期)'!$B$5:$N$208,COLUMN('2026年度(2年前期)'!$E$5)+1,0)&amp;""</f>
        <v>201</v>
      </c>
      <c r="F184" s="1013"/>
      <c r="G184" s="1025" t="str">
        <f>VLOOKUP($C177,'2026年度(3年前期)'!$B$5:$N$208,COLUMN('2026年度(3年前期)'!$E$5)+1,0)&amp;""</f>
        <v>301</v>
      </c>
      <c r="H184" s="1013"/>
      <c r="I184" s="1025" t="str">
        <f>VLOOKUP($C177,'2026年度(4年前期)'!$B$5:$N$208,COLUMN('2026年度(4年前期)'!$E$5)+1,0)&amp;""</f>
        <v>大講義室</v>
      </c>
      <c r="J184" s="1013"/>
      <c r="K184" s="993" t="str">
        <f>VLOOKUP($C177,'2026年度(助産前期)'!$B$5:$N$208,COLUMN('2026年度(助産前期)'!$E$5)+1,0)&amp;""</f>
        <v/>
      </c>
      <c r="L184" s="1026"/>
      <c r="M184" s="1014" t="str">
        <f>VLOOKUP($C177,'2026年度(M1前期)'!$B$5:$N$208,COLUMN('2026年度(M1前期)'!$E$5)+1,0)&amp;""</f>
        <v>臨床講義室1</v>
      </c>
      <c r="N184" s="1013"/>
      <c r="O184" s="993" t="str">
        <f>VLOOKUP($C177,'2026年度(M2前期)'!$B$5:$N$208,COLUMN('2026年度(M2前期)'!$E$5)+1,0)&amp;""</f>
        <v/>
      </c>
      <c r="P184" s="1013"/>
      <c r="Q184" s="993" t="str">
        <f>VLOOKUP($C177,'2026年度(D1前期)'!$B$5:$N$208,COLUMN('2026年度(D1前期)'!$E$5)+1,0)&amp;""</f>
        <v>国際:セミナールーム4</v>
      </c>
      <c r="R184" s="1013"/>
      <c r="S184" s="993" t="str">
        <f>VLOOKUP($C177,'2026年度(D23前期)'!$B$5:$N$208,COLUMN('2026年度(D23前期)'!$E$5)+1,0)&amp;""</f>
        <v/>
      </c>
      <c r="T184" s="1013"/>
      <c r="U184" s="702" t="s">
        <v>297</v>
      </c>
      <c r="V184" s="792" t="s">
        <v>228</v>
      </c>
      <c r="Z184" s="1000"/>
      <c r="AA184" s="986"/>
      <c r="AB184" s="986"/>
      <c r="AC184" s="986"/>
      <c r="AD184" s="986"/>
      <c r="AE184" s="986"/>
      <c r="AF184" s="986"/>
      <c r="AG184" s="986"/>
      <c r="AH184" s="986"/>
      <c r="AI184" s="986"/>
      <c r="AJ184" s="986"/>
      <c r="AK184" s="986"/>
      <c r="AL184" s="986"/>
      <c r="AM184" s="986"/>
      <c r="AN184" s="986"/>
      <c r="AO184" s="986"/>
      <c r="AP184" s="986"/>
      <c r="AQ184" s="986"/>
      <c r="AR184" s="986"/>
      <c r="AS184" s="986"/>
      <c r="AT184" s="986"/>
      <c r="AU184" s="986"/>
      <c r="AV184" s="986"/>
      <c r="AW184" s="986"/>
      <c r="AX184" s="986"/>
      <c r="AY184" s="986"/>
      <c r="AZ184" s="986"/>
      <c r="BA184" s="986"/>
      <c r="BB184" s="986"/>
      <c r="BC184" s="986"/>
      <c r="BD184" s="986"/>
      <c r="BE184" s="986"/>
      <c r="BF184" s="986"/>
      <c r="BG184" s="986"/>
      <c r="BH184" s="986"/>
      <c r="BI184" s="986"/>
      <c r="BJ184" s="986"/>
      <c r="BK184" s="986"/>
      <c r="BL184" s="1140"/>
      <c r="BM184" s="986"/>
      <c r="BN184" s="986"/>
      <c r="BO184" s="986"/>
      <c r="BP184" s="986"/>
      <c r="BQ184" s="986"/>
      <c r="BR184" s="986"/>
      <c r="BS184" s="986"/>
      <c r="BT184" s="986"/>
      <c r="BU184" s="986"/>
      <c r="BV184" s="986"/>
    </row>
    <row r="185" spans="1:74" ht="12.95" customHeight="1">
      <c r="A185" s="1017"/>
      <c r="B185" s="15" t="s">
        <v>63</v>
      </c>
      <c r="C185" s="1007"/>
      <c r="D185" s="1008"/>
      <c r="E185" s="988"/>
      <c r="F185" s="990"/>
      <c r="G185" s="1047"/>
      <c r="H185" s="1008"/>
      <c r="I185" s="1047"/>
      <c r="J185" s="1008"/>
      <c r="K185" s="990"/>
      <c r="L185" s="990"/>
      <c r="M185" s="991"/>
      <c r="N185" s="989"/>
      <c r="O185" s="990"/>
      <c r="P185" s="989"/>
      <c r="Q185" s="990"/>
      <c r="R185" s="989"/>
      <c r="S185" s="990"/>
      <c r="T185" s="989"/>
      <c r="U185" s="702" t="s">
        <v>299</v>
      </c>
      <c r="V185" s="792" t="s">
        <v>383</v>
      </c>
      <c r="Z185" s="1001"/>
      <c r="AA185" s="987"/>
      <c r="AB185" s="987"/>
      <c r="AC185" s="987"/>
      <c r="AD185" s="987"/>
      <c r="AE185" s="987"/>
      <c r="AF185" s="987"/>
      <c r="AG185" s="987"/>
      <c r="AH185" s="987"/>
      <c r="AI185" s="987"/>
      <c r="AJ185" s="987"/>
      <c r="AK185" s="987"/>
      <c r="AL185" s="987"/>
      <c r="AM185" s="987"/>
      <c r="AN185" s="987"/>
      <c r="AO185" s="987"/>
      <c r="AP185" s="987"/>
      <c r="AQ185" s="987"/>
      <c r="AR185" s="987"/>
      <c r="AS185" s="987"/>
      <c r="AT185" s="987"/>
      <c r="AU185" s="987"/>
      <c r="AV185" s="987"/>
      <c r="AW185" s="987"/>
      <c r="AX185" s="987"/>
      <c r="AY185" s="987"/>
      <c r="AZ185" s="987"/>
      <c r="BA185" s="987"/>
      <c r="BB185" s="987"/>
      <c r="BC185" s="987"/>
      <c r="BD185" s="987"/>
      <c r="BE185" s="987"/>
      <c r="BF185" s="987"/>
      <c r="BG185" s="987"/>
      <c r="BH185" s="987"/>
      <c r="BI185" s="987"/>
      <c r="BJ185" s="987"/>
      <c r="BK185" s="987"/>
      <c r="BL185" s="1141"/>
      <c r="BM185" s="987"/>
      <c r="BN185" s="987"/>
      <c r="BO185" s="987"/>
      <c r="BP185" s="987"/>
      <c r="BQ185" s="987"/>
      <c r="BR185" s="987"/>
      <c r="BS185" s="987"/>
      <c r="BT185" s="987"/>
      <c r="BU185" s="987"/>
      <c r="BV185" s="987"/>
    </row>
    <row r="186" spans="1:74" ht="15" customHeight="1">
      <c r="A186" s="999" t="s">
        <v>71</v>
      </c>
      <c r="B186" s="17" t="s">
        <v>72</v>
      </c>
      <c r="C186" s="1011"/>
      <c r="D186" s="1012"/>
      <c r="E186" s="1018"/>
      <c r="F186" s="1012"/>
      <c r="G186" s="1018"/>
      <c r="H186" s="1012"/>
      <c r="I186" s="1018"/>
      <c r="J186" s="1012"/>
      <c r="K186" s="997"/>
      <c r="L186" s="1029"/>
      <c r="M186" s="1011"/>
      <c r="N186" s="1012"/>
      <c r="O186" s="997"/>
      <c r="P186" s="1012"/>
      <c r="Q186" s="997"/>
      <c r="R186" s="1012"/>
      <c r="S186" s="997"/>
      <c r="T186" s="1012"/>
      <c r="Z186" s="1000" t="str">
        <f>A186</f>
        <v>昼休み（12：30～13：30）</v>
      </c>
      <c r="AA186" s="985"/>
      <c r="AB186" s="985"/>
      <c r="AC186" s="985"/>
      <c r="AD186" s="985"/>
      <c r="AE186" s="985"/>
      <c r="AF186" s="985"/>
      <c r="AG186" s="985"/>
      <c r="AH186" s="985"/>
      <c r="AI186" s="985"/>
      <c r="AJ186" s="985"/>
      <c r="AK186" s="985"/>
      <c r="AL186" s="985"/>
      <c r="AM186" s="985"/>
      <c r="AN186" s="985"/>
      <c r="AO186" s="985"/>
      <c r="AP186" s="985"/>
      <c r="AQ186" s="985"/>
      <c r="AR186" s="985"/>
      <c r="AS186" s="985"/>
      <c r="AT186" s="985"/>
      <c r="AU186" s="985"/>
      <c r="AV186" s="985" t="s">
        <v>134</v>
      </c>
      <c r="AW186" s="985"/>
      <c r="AX186" s="985"/>
      <c r="AY186" s="985"/>
      <c r="AZ186" s="985"/>
      <c r="BA186" s="985"/>
      <c r="BB186" s="985"/>
      <c r="BC186" s="985"/>
      <c r="BD186" s="985"/>
      <c r="BE186" s="985"/>
      <c r="BF186" s="985"/>
      <c r="BG186" s="985"/>
      <c r="BH186" s="985"/>
      <c r="BI186" s="985"/>
      <c r="BJ186" s="985"/>
      <c r="BK186" s="985" t="s">
        <v>64</v>
      </c>
      <c r="BL186" s="985"/>
      <c r="BM186" s="985"/>
      <c r="BN186" s="985"/>
      <c r="BO186" s="985"/>
      <c r="BP186" s="985"/>
      <c r="BQ186" s="985"/>
      <c r="BR186" s="985"/>
      <c r="BS186" s="985"/>
      <c r="BT186" s="985"/>
      <c r="BU186" s="985"/>
      <c r="BV186" s="985"/>
    </row>
    <row r="187" spans="1:74" ht="13.5" customHeight="1">
      <c r="A187" s="1000"/>
      <c r="B187" s="17" t="s">
        <v>73</v>
      </c>
      <c r="C187" s="1014"/>
      <c r="D187" s="1013"/>
      <c r="E187" s="1025"/>
      <c r="F187" s="1013"/>
      <c r="G187" s="1025"/>
      <c r="H187" s="1013"/>
      <c r="I187" s="1025"/>
      <c r="J187" s="1013"/>
      <c r="K187" s="993"/>
      <c r="L187" s="1026"/>
      <c r="M187" s="1014"/>
      <c r="N187" s="1013"/>
      <c r="O187" s="993"/>
      <c r="P187" s="1013"/>
      <c r="Q187" s="993"/>
      <c r="R187" s="1013"/>
      <c r="S187" s="993"/>
      <c r="T187" s="1013"/>
      <c r="Z187" s="1000"/>
      <c r="AA187" s="986"/>
      <c r="AB187" s="986"/>
      <c r="AC187" s="986"/>
      <c r="AD187" s="986"/>
      <c r="AE187" s="986"/>
      <c r="AF187" s="986"/>
      <c r="AG187" s="986"/>
      <c r="AH187" s="986"/>
      <c r="AI187" s="986"/>
      <c r="AJ187" s="986"/>
      <c r="AK187" s="986"/>
      <c r="AL187" s="986"/>
      <c r="AM187" s="986"/>
      <c r="AN187" s="986"/>
      <c r="AO187" s="986"/>
      <c r="AP187" s="986"/>
      <c r="AQ187" s="986"/>
      <c r="AR187" s="986"/>
      <c r="AS187" s="986"/>
      <c r="AT187" s="986"/>
      <c r="AU187" s="986"/>
      <c r="AV187" s="986"/>
      <c r="AW187" s="986"/>
      <c r="AX187" s="986"/>
      <c r="AY187" s="986"/>
      <c r="AZ187" s="986"/>
      <c r="BA187" s="986"/>
      <c r="BB187" s="986"/>
      <c r="BC187" s="986"/>
      <c r="BD187" s="986"/>
      <c r="BE187" s="986"/>
      <c r="BF187" s="986"/>
      <c r="BG187" s="986"/>
      <c r="BH187" s="986"/>
      <c r="BI187" s="986"/>
      <c r="BJ187" s="986"/>
      <c r="BK187" s="986"/>
      <c r="BL187" s="986"/>
      <c r="BM187" s="986"/>
      <c r="BN187" s="986"/>
      <c r="BO187" s="986"/>
      <c r="BP187" s="986"/>
      <c r="BQ187" s="986"/>
      <c r="BR187" s="986"/>
      <c r="BS187" s="986"/>
      <c r="BT187" s="986"/>
      <c r="BU187" s="986"/>
      <c r="BV187" s="986"/>
    </row>
    <row r="188" spans="1:74" ht="13.5" customHeight="1">
      <c r="A188" s="1000"/>
      <c r="B188" s="17" t="s">
        <v>69</v>
      </c>
      <c r="C188" s="1014"/>
      <c r="D188" s="1013"/>
      <c r="E188" s="1025"/>
      <c r="F188" s="1013"/>
      <c r="G188" s="1025"/>
      <c r="H188" s="1013"/>
      <c r="I188" s="1025"/>
      <c r="J188" s="1013"/>
      <c r="K188" s="993"/>
      <c r="L188" s="1026"/>
      <c r="M188" s="1014"/>
      <c r="N188" s="1013"/>
      <c r="O188" s="993"/>
      <c r="P188" s="1013"/>
      <c r="Q188" s="993"/>
      <c r="R188" s="1013"/>
      <c r="S188" s="993"/>
      <c r="T188" s="1013"/>
      <c r="Z188" s="1000"/>
      <c r="AA188" s="986"/>
      <c r="AB188" s="986"/>
      <c r="AC188" s="986"/>
      <c r="AD188" s="986"/>
      <c r="AE188" s="986"/>
      <c r="AF188" s="986"/>
      <c r="AG188" s="986"/>
      <c r="AH188" s="986"/>
      <c r="AI188" s="986"/>
      <c r="AJ188" s="986"/>
      <c r="AK188" s="986"/>
      <c r="AL188" s="986"/>
      <c r="AM188" s="986"/>
      <c r="AN188" s="986"/>
      <c r="AO188" s="986"/>
      <c r="AP188" s="986"/>
      <c r="AQ188" s="986"/>
      <c r="AR188" s="986"/>
      <c r="AS188" s="986"/>
      <c r="AT188" s="986"/>
      <c r="AU188" s="986"/>
      <c r="AV188" s="986"/>
      <c r="AW188" s="986"/>
      <c r="AX188" s="986"/>
      <c r="AY188" s="986"/>
      <c r="AZ188" s="986"/>
      <c r="BA188" s="986"/>
      <c r="BB188" s="986"/>
      <c r="BC188" s="986"/>
      <c r="BD188" s="986"/>
      <c r="BE188" s="986"/>
      <c r="BF188" s="986"/>
      <c r="BG188" s="986"/>
      <c r="BH188" s="986"/>
      <c r="BI188" s="986"/>
      <c r="BJ188" s="986"/>
      <c r="BK188" s="986"/>
      <c r="BL188" s="986"/>
      <c r="BM188" s="986"/>
      <c r="BN188" s="986"/>
      <c r="BO188" s="986"/>
      <c r="BP188" s="986"/>
      <c r="BQ188" s="986"/>
      <c r="BR188" s="986"/>
      <c r="BS188" s="986"/>
      <c r="BT188" s="986"/>
      <c r="BU188" s="986"/>
      <c r="BV188" s="986"/>
    </row>
    <row r="189" spans="1:74">
      <c r="A189" s="1001"/>
      <c r="B189" s="18" t="s">
        <v>63</v>
      </c>
      <c r="C189" s="1023"/>
      <c r="D189" s="1016"/>
      <c r="E189" s="1024"/>
      <c r="F189" s="1016"/>
      <c r="G189" s="1024"/>
      <c r="H189" s="1016"/>
      <c r="I189" s="1024"/>
      <c r="J189" s="1016"/>
      <c r="K189" s="1015"/>
      <c r="L189" s="1015"/>
      <c r="M189" s="1023"/>
      <c r="N189" s="1016"/>
      <c r="O189" s="1015"/>
      <c r="P189" s="1016"/>
      <c r="Q189" s="1015"/>
      <c r="R189" s="1016"/>
      <c r="S189" s="1015"/>
      <c r="T189" s="1016"/>
      <c r="W189" s="820" t="s">
        <v>435</v>
      </c>
      <c r="Z189" s="1001"/>
      <c r="AA189" s="987"/>
      <c r="AB189" s="987"/>
      <c r="AC189" s="987"/>
      <c r="AD189" s="987"/>
      <c r="AE189" s="987"/>
      <c r="AF189" s="987"/>
      <c r="AG189" s="987"/>
      <c r="AH189" s="987"/>
      <c r="AI189" s="987"/>
      <c r="AJ189" s="987"/>
      <c r="AK189" s="987"/>
      <c r="AL189" s="987"/>
      <c r="AM189" s="987"/>
      <c r="AN189" s="987"/>
      <c r="AO189" s="987"/>
      <c r="AP189" s="987"/>
      <c r="AQ189" s="987"/>
      <c r="AR189" s="987"/>
      <c r="AS189" s="987"/>
      <c r="AT189" s="987"/>
      <c r="AU189" s="987"/>
      <c r="AV189" s="987"/>
      <c r="AW189" s="987"/>
      <c r="AX189" s="987"/>
      <c r="AY189" s="987"/>
      <c r="AZ189" s="987"/>
      <c r="BA189" s="987"/>
      <c r="BB189" s="987"/>
      <c r="BC189" s="987"/>
      <c r="BD189" s="987"/>
      <c r="BE189" s="987"/>
      <c r="BF189" s="987"/>
      <c r="BG189" s="987"/>
      <c r="BH189" s="987"/>
      <c r="BI189" s="987"/>
      <c r="BJ189" s="987"/>
      <c r="BK189" s="987"/>
      <c r="BL189" s="987"/>
      <c r="BM189" s="987"/>
      <c r="BN189" s="987"/>
      <c r="BO189" s="987"/>
      <c r="BP189" s="987"/>
      <c r="BQ189" s="987"/>
      <c r="BR189" s="987"/>
      <c r="BS189" s="987"/>
      <c r="BT189" s="987"/>
      <c r="BU189" s="987"/>
      <c r="BV189" s="987"/>
    </row>
    <row r="190" spans="1:74" ht="13.5" customHeight="1">
      <c r="A190" s="1000" t="s">
        <v>74</v>
      </c>
      <c r="B190" s="14" t="s">
        <v>53</v>
      </c>
      <c r="C190" s="996" t="str">
        <f>VLOOKUP($C177,'2026年度(1年前期)'!$B$5:$N$208,COLUMN('2026年度(1年前期)'!$G$5),0)&amp;""</f>
        <v>人体の構造と機能Ⅰ</v>
      </c>
      <c r="D190" s="997"/>
      <c r="E190" s="1002" t="str">
        <f>VLOOKUP($C177,'2026年度(2年前期)'!$B$5:$N$208,COLUMN('2026年度(2年前期)'!$G$5),0)&amp;""</f>
        <v>看護過程原論</v>
      </c>
      <c r="F190" s="997"/>
      <c r="G190" s="1002" t="str">
        <f>VLOOKUP($C177,'2026年度(3年前期)'!$B$5:$N$208,COLUMN('2026年度(3年前期)'!$G$5),0)&amp;""</f>
        <v>周産期看護</v>
      </c>
      <c r="H190" s="997"/>
      <c r="I190" s="1062" t="str">
        <f>VLOOKUP($C177,'2026年度(4年前期)'!$B$5:$N$208,COLUMN('2026年度(4年前期)'!$G$5),0)&amp;""</f>
        <v>高度先駆的医療看護Ⅲ(精神看護)</v>
      </c>
      <c r="J190" s="1063"/>
      <c r="K190" s="998" t="str">
        <f>VLOOKUP($C177,'2026年度(助産前期)'!$B$5:$N$208,COLUMN('2026年度(助産前期)'!$G$5),0)&amp;""</f>
        <v/>
      </c>
      <c r="L190" s="998"/>
      <c r="M190" s="996" t="str">
        <f>VLOOKUP($C177,'2026年度(M1前期)'!$B$5:$N$208,COLUMN('2026年度(M1前期)'!$G$5),0)&amp;""</f>
        <v>看護研究法（「D質的看護学研究法」と合同授業）</v>
      </c>
      <c r="N190" s="997"/>
      <c r="O190" s="998" t="str">
        <f>VLOOKUP($C177,'2026年度(M2前期)'!$B$5:$N$208,COLUMN('2026年度(M2前期)'!$G$5),0)&amp;""</f>
        <v>特別研究</v>
      </c>
      <c r="P190" s="997"/>
      <c r="Q190" s="998" t="str">
        <f>VLOOKUP($C177,'2026年度(D1前期)'!$B$5:$N$208,COLUMN('2026年度(D1前期)'!$G$5),0)&amp;""</f>
        <v>質的看護学研究法</v>
      </c>
      <c r="R190" s="997"/>
      <c r="S190" s="998" t="str">
        <f>VLOOKUP($C177,'2026年度(D23前期)'!$B$5:$N$208,COLUMN('2026年度(D23前期)'!$G$5),0)&amp;""</f>
        <v>特別研究</v>
      </c>
      <c r="T190" s="997"/>
      <c r="U190" s="835" t="s">
        <v>238</v>
      </c>
      <c r="W190" s="821" t="s">
        <v>436</v>
      </c>
      <c r="Z190" s="1000" t="str">
        <f>A190</f>
        <v>３時限（13：30～15：00）</v>
      </c>
      <c r="AA190" s="985" t="s">
        <v>241</v>
      </c>
      <c r="AB190" s="985"/>
      <c r="AC190" s="985"/>
      <c r="AD190" s="985"/>
      <c r="AE190" s="985"/>
      <c r="AF190" s="985"/>
      <c r="AG190" s="985" t="s">
        <v>154</v>
      </c>
      <c r="AH190" s="985" t="s">
        <v>154</v>
      </c>
      <c r="AI190" s="985"/>
      <c r="AJ190" s="985"/>
      <c r="AK190" s="985"/>
      <c r="AL190" s="985" t="s">
        <v>179</v>
      </c>
      <c r="AM190" s="985" t="s">
        <v>179</v>
      </c>
      <c r="AN190" s="985"/>
      <c r="AO190" s="985"/>
      <c r="AP190" s="985"/>
      <c r="AQ190" s="985"/>
      <c r="AR190" s="985"/>
      <c r="AS190" s="985"/>
      <c r="AT190" s="985"/>
      <c r="AU190" s="985"/>
      <c r="AV190" s="985" t="s">
        <v>134</v>
      </c>
      <c r="AW190" s="985" t="s">
        <v>179</v>
      </c>
      <c r="AX190" s="985"/>
      <c r="AY190" s="985"/>
      <c r="AZ190" s="985"/>
      <c r="BA190" s="985" t="s">
        <v>437</v>
      </c>
      <c r="BB190" s="985"/>
      <c r="BC190" s="985"/>
      <c r="BD190" s="985"/>
      <c r="BE190" s="985"/>
      <c r="BF190" s="985"/>
      <c r="BG190" s="985"/>
      <c r="BH190" s="985"/>
      <c r="BI190" s="985"/>
      <c r="BJ190" s="985" t="s">
        <v>246</v>
      </c>
      <c r="BK190" s="985" t="s">
        <v>64</v>
      </c>
      <c r="BL190" s="985"/>
      <c r="BM190" s="985"/>
      <c r="BN190" s="985" t="s">
        <v>438</v>
      </c>
      <c r="BO190" s="985"/>
      <c r="BP190" s="985"/>
      <c r="BQ190" s="985"/>
      <c r="BR190" s="985"/>
      <c r="BS190" s="985"/>
      <c r="BT190" s="985"/>
      <c r="BU190" s="985"/>
      <c r="BV190" s="985"/>
    </row>
    <row r="191" spans="1:74">
      <c r="A191" s="1000"/>
      <c r="B191" s="14" t="s">
        <v>58</v>
      </c>
      <c r="C191" s="992" t="str">
        <f>IFERROR(VLOOKUP(C190,科目・教員!$A$1:$B$355,2,0),"")</f>
        <v>本間　典子</v>
      </c>
      <c r="D191" s="993"/>
      <c r="E191" s="994" t="str">
        <f>IFERROR(VLOOKUP(E190,科目・教員!$A$1:$B$355,2,0),"")</f>
        <v>亀岡　智美</v>
      </c>
      <c r="F191" s="993"/>
      <c r="G191" s="994" t="str">
        <f>IFERROR(VLOOKUP(G190,科目・教員!$A$1:$B$355,2,0),"")</f>
        <v>日置　智華子</v>
      </c>
      <c r="H191" s="993"/>
      <c r="I191" s="1060" t="str">
        <f>IFERROR(VLOOKUP(I190,科目・教員!$A$1:$B$355,2,0),"")</f>
        <v>森　　真喜子</v>
      </c>
      <c r="J191" s="1061"/>
      <c r="K191" s="995" t="str">
        <f>IFERROR(VLOOKUP(K190,科目・教員!$A$1:$B$355,2,0),"")</f>
        <v/>
      </c>
      <c r="L191" s="995"/>
      <c r="M191" s="992" t="str">
        <f>IFERROR(VLOOKUP(M190,科目・教員!$A$1:$B$355,2,0),"")</f>
        <v/>
      </c>
      <c r="N191" s="993"/>
      <c r="O191" s="995" t="str">
        <f>IFERROR(VLOOKUP(O190,科目・教員!$A$1:$B$355,2,0),"")</f>
        <v/>
      </c>
      <c r="P191" s="993"/>
      <c r="Q191" s="995" t="str">
        <f>IFERROR(VLOOKUP(Q190,科目・教員!$A$1:$B$355,2,0),"")</f>
        <v>萱間　真美</v>
      </c>
      <c r="R191" s="993"/>
      <c r="S191" s="995" t="str">
        <f>IFERROR(VLOOKUP(S190,科目・教員!$A$1:$B$355,2,0),"")</f>
        <v/>
      </c>
      <c r="T191" s="993"/>
      <c r="U191" s="835" t="s">
        <v>202</v>
      </c>
      <c r="W191" s="820" t="s">
        <v>439</v>
      </c>
      <c r="Z191" s="1000"/>
      <c r="AA191" s="986"/>
      <c r="AB191" s="986"/>
      <c r="AC191" s="986"/>
      <c r="AD191" s="986"/>
      <c r="AE191" s="986"/>
      <c r="AF191" s="986"/>
      <c r="AG191" s="986"/>
      <c r="AH191" s="986"/>
      <c r="AI191" s="986"/>
      <c r="AJ191" s="986"/>
      <c r="AK191" s="986"/>
      <c r="AL191" s="986"/>
      <c r="AM191" s="986"/>
      <c r="AN191" s="986"/>
      <c r="AO191" s="986"/>
      <c r="AP191" s="986"/>
      <c r="AQ191" s="986"/>
      <c r="AR191" s="986"/>
      <c r="AS191" s="986"/>
      <c r="AT191" s="986"/>
      <c r="AU191" s="986"/>
      <c r="AV191" s="986"/>
      <c r="AW191" s="986"/>
      <c r="AX191" s="986"/>
      <c r="AY191" s="986"/>
      <c r="AZ191" s="986"/>
      <c r="BA191" s="986"/>
      <c r="BB191" s="986"/>
      <c r="BC191" s="986"/>
      <c r="BD191" s="986"/>
      <c r="BE191" s="986"/>
      <c r="BF191" s="986"/>
      <c r="BG191" s="986"/>
      <c r="BH191" s="986"/>
      <c r="BI191" s="986"/>
      <c r="BJ191" s="986"/>
      <c r="BK191" s="986"/>
      <c r="BL191" s="986"/>
      <c r="BM191" s="986"/>
      <c r="BN191" s="986"/>
      <c r="BO191" s="986"/>
      <c r="BP191" s="986"/>
      <c r="BQ191" s="986"/>
      <c r="BR191" s="986"/>
      <c r="BS191" s="986"/>
      <c r="BT191" s="986"/>
      <c r="BU191" s="986"/>
      <c r="BV191" s="986"/>
    </row>
    <row r="192" spans="1:74">
      <c r="A192" s="1000"/>
      <c r="B192" s="14" t="s">
        <v>69</v>
      </c>
      <c r="C192" s="992" t="str">
        <f>VLOOKUP($C177,'2026年度(1年前期)'!$B$5:$N$208,COLUMN('2026年度(1年前期)'!$G$5)+1,0)&amp;""</f>
        <v>101</v>
      </c>
      <c r="D192" s="993"/>
      <c r="E192" s="994" t="str">
        <f>VLOOKUP($C177,'2026年度(2年前期)'!$B$5:$N$208,COLUMN('2026年度(2年前期)'!$G$5)+1,0)&amp;""</f>
        <v>201･202</v>
      </c>
      <c r="F192" s="993"/>
      <c r="G192" s="994" t="str">
        <f>VLOOKUP($C177,'2026年度(3年前期)'!$B$5:$N$208,COLUMN('2026年度(3年前期)'!$G$5)+1,0)&amp;""</f>
        <v>母小実・基礎実･301</v>
      </c>
      <c r="H192" s="993"/>
      <c r="I192" s="1060" t="str">
        <f>VLOOKUP($C177,'2026年度(4年前期)'!$B$5:$N$208,COLUMN('2026年度(4年前期)'!$G$5)+1,0)&amp;""</f>
        <v>大講義室</v>
      </c>
      <c r="J192" s="1061"/>
      <c r="K192" s="995" t="str">
        <f>VLOOKUP($C177,'2026年度(助産前期)'!$B$5:$N$208,COLUMN('2026年度(助産前期)'!$G$5)+1,0)&amp;""</f>
        <v/>
      </c>
      <c r="L192" s="995"/>
      <c r="M192" s="992" t="str">
        <f>VLOOKUP($C177,'2026年度(M1前期)'!$B$5:$N$208,COLUMN('2026年度(M1前期)'!$G$5)+1,0)&amp;""</f>
        <v>臨床講義室1</v>
      </c>
      <c r="N192" s="993"/>
      <c r="O192" s="995" t="str">
        <f>VLOOKUP($C177,'2026年度(M2前期)'!$B$5:$N$208,COLUMN('2026年度(M2前期)'!$G$5)+1,0)&amp;""</f>
        <v/>
      </c>
      <c r="P192" s="993"/>
      <c r="Q192" s="995" t="str">
        <f>VLOOKUP($C177,'2026年度(D1前期)'!$B$5:$N$208,COLUMN('2026年度(D1前期)'!$G$5)+1,0)&amp;""</f>
        <v>臨床講義室１</v>
      </c>
      <c r="R192" s="993"/>
      <c r="S192" s="995" t="str">
        <f>VLOOKUP($C177,'2026年度(D23前期)'!$B$5:$N$208,COLUMN('2026年度(D23前期)'!$G$5)+1,0)&amp;""</f>
        <v/>
      </c>
      <c r="T192" s="993"/>
      <c r="U192" s="835" t="s">
        <v>246</v>
      </c>
      <c r="W192" s="820" t="s">
        <v>250</v>
      </c>
      <c r="Z192" s="1000"/>
      <c r="AA192" s="986"/>
      <c r="AB192" s="986"/>
      <c r="AC192" s="986"/>
      <c r="AD192" s="986"/>
      <c r="AE192" s="986"/>
      <c r="AF192" s="986"/>
      <c r="AG192" s="986"/>
      <c r="AH192" s="986"/>
      <c r="AI192" s="986"/>
      <c r="AJ192" s="986"/>
      <c r="AK192" s="986"/>
      <c r="AL192" s="986"/>
      <c r="AM192" s="986"/>
      <c r="AN192" s="986"/>
      <c r="AO192" s="986"/>
      <c r="AP192" s="986"/>
      <c r="AQ192" s="986"/>
      <c r="AR192" s="986"/>
      <c r="AS192" s="986"/>
      <c r="AT192" s="986"/>
      <c r="AU192" s="986"/>
      <c r="AV192" s="986"/>
      <c r="AW192" s="986"/>
      <c r="AX192" s="986"/>
      <c r="AY192" s="986"/>
      <c r="AZ192" s="986"/>
      <c r="BA192" s="986"/>
      <c r="BB192" s="986"/>
      <c r="BC192" s="986"/>
      <c r="BD192" s="986"/>
      <c r="BE192" s="986"/>
      <c r="BF192" s="986"/>
      <c r="BG192" s="986"/>
      <c r="BH192" s="986"/>
      <c r="BI192" s="986"/>
      <c r="BJ192" s="986"/>
      <c r="BK192" s="986"/>
      <c r="BL192" s="986"/>
      <c r="BM192" s="986"/>
      <c r="BN192" s="986"/>
      <c r="BO192" s="986"/>
      <c r="BP192" s="986"/>
      <c r="BQ192" s="986"/>
      <c r="BR192" s="986"/>
      <c r="BS192" s="986"/>
      <c r="BT192" s="986"/>
      <c r="BU192" s="986"/>
      <c r="BV192" s="986"/>
    </row>
    <row r="193" spans="1:74">
      <c r="A193" s="1017"/>
      <c r="B193" s="15" t="s">
        <v>63</v>
      </c>
      <c r="C193" s="991"/>
      <c r="D193" s="989"/>
      <c r="E193" s="1100"/>
      <c r="F193" s="1004"/>
      <c r="G193" s="988"/>
      <c r="H193" s="989"/>
      <c r="I193" s="1071" t="s">
        <v>111</v>
      </c>
      <c r="J193" s="1091"/>
      <c r="K193" s="990"/>
      <c r="L193" s="990"/>
      <c r="M193" s="991"/>
      <c r="N193" s="989"/>
      <c r="O193" s="990"/>
      <c r="P193" s="989"/>
      <c r="Q193" s="990"/>
      <c r="R193" s="989"/>
      <c r="S193" s="990"/>
      <c r="T193" s="989"/>
      <c r="U193" s="835" t="s">
        <v>204</v>
      </c>
      <c r="W193" s="820"/>
      <c r="Z193" s="1001"/>
      <c r="AA193" s="987"/>
      <c r="AB193" s="987"/>
      <c r="AC193" s="987"/>
      <c r="AD193" s="987"/>
      <c r="AE193" s="987"/>
      <c r="AF193" s="987"/>
      <c r="AG193" s="987"/>
      <c r="AH193" s="987"/>
      <c r="AI193" s="987"/>
      <c r="AJ193" s="987"/>
      <c r="AK193" s="987"/>
      <c r="AL193" s="987"/>
      <c r="AM193" s="987"/>
      <c r="AN193" s="987"/>
      <c r="AO193" s="987"/>
      <c r="AP193" s="987"/>
      <c r="AQ193" s="987"/>
      <c r="AR193" s="987"/>
      <c r="AS193" s="987"/>
      <c r="AT193" s="987"/>
      <c r="AU193" s="987"/>
      <c r="AV193" s="987"/>
      <c r="AW193" s="987"/>
      <c r="AX193" s="987"/>
      <c r="AY193" s="987"/>
      <c r="AZ193" s="987"/>
      <c r="BA193" s="987"/>
      <c r="BB193" s="987"/>
      <c r="BC193" s="987"/>
      <c r="BD193" s="987"/>
      <c r="BE193" s="987"/>
      <c r="BF193" s="987"/>
      <c r="BG193" s="987"/>
      <c r="BH193" s="987"/>
      <c r="BI193" s="987"/>
      <c r="BJ193" s="987"/>
      <c r="BK193" s="987"/>
      <c r="BL193" s="987"/>
      <c r="BM193" s="987"/>
      <c r="BN193" s="987"/>
      <c r="BO193" s="987"/>
      <c r="BP193" s="987"/>
      <c r="BQ193" s="987"/>
      <c r="BR193" s="987"/>
      <c r="BS193" s="987"/>
      <c r="BT193" s="987"/>
      <c r="BU193" s="987"/>
      <c r="BV193" s="987"/>
    </row>
    <row r="194" spans="1:74" ht="12.95" customHeight="1">
      <c r="A194" s="1000" t="s">
        <v>75</v>
      </c>
      <c r="B194" s="14" t="s">
        <v>53</v>
      </c>
      <c r="C194" s="1093" t="str">
        <f>VLOOKUP($C177,'2026年度(1年前期)'!$B$5:$N$208,COLUMN('2026年度(1年前期)'!$I$5),0)&amp;""</f>
        <v>文学</v>
      </c>
      <c r="D194" s="1063"/>
      <c r="E194" s="1002" t="str">
        <f>VLOOKUP($C177,'2026年度(2年前期)'!$B$5:$N$208,COLUMN('2026年度(2年前期)'!$I$5),0)&amp;""</f>
        <v>看護過程原論</v>
      </c>
      <c r="F194" s="997"/>
      <c r="G194" s="1002" t="str">
        <f>VLOOKUP($C177,'2026年度(3年前期)'!$B$5:$N$208,COLUMN('2026年度(3年前期)'!$I$5),0)&amp;""</f>
        <v>周産期看護</v>
      </c>
      <c r="H194" s="997"/>
      <c r="I194" s="1002" t="str">
        <f>VLOOKUP($C177,'2026年度(4年前期)'!$B$5:$N$208,COLUMN('2026年度(4年前期)'!$I$5),0)&amp;""</f>
        <v>国際看護活動論</v>
      </c>
      <c r="J194" s="997"/>
      <c r="K194" s="998" t="str">
        <f>VLOOKUP($C177,'2026年度(助産前期)'!$B$5:$N$208,COLUMN('2026年度(助産前期)'!$I$5),0)&amp;""</f>
        <v/>
      </c>
      <c r="L194" s="998"/>
      <c r="M194" s="996" t="str">
        <f>VLOOKUP($C177,'2026年度(M1前期)'!$B$5:$N$208,COLUMN('2026年度(M1前期)'!$I$5),0)&amp;""</f>
        <v>看護研究法（「D質的看護学研究法」と合同授業）</v>
      </c>
      <c r="N194" s="997"/>
      <c r="O194" s="998" t="str">
        <f>VLOOKUP($C177,'2026年度(M2前期)'!$B$5:$N$208,COLUMN('2026年度(M2前期)'!$I$5),0)&amp;""</f>
        <v>特別研究</v>
      </c>
      <c r="P194" s="997"/>
      <c r="Q194" s="998" t="str">
        <f>VLOOKUP($C177,'2026年度(D1前期)'!$B$5:$N$208,COLUMN('2026年度(D1前期)'!$I$5),0)&amp;""</f>
        <v>質的看護学研究法</v>
      </c>
      <c r="R194" s="997"/>
      <c r="S194" s="998" t="str">
        <f>VLOOKUP($C177,'2026年度(D23前期)'!$B$5:$N$208,COLUMN('2026年度(D23前期)'!$I$5),0)&amp;""</f>
        <v>特別研究</v>
      </c>
      <c r="T194" s="997"/>
      <c r="U194" s="763" t="s">
        <v>284</v>
      </c>
      <c r="Z194" s="1000" t="str">
        <f>A194</f>
        <v>４時限（15：10～16：40）</v>
      </c>
      <c r="AA194" s="985" t="s">
        <v>293</v>
      </c>
      <c r="AB194" s="985" t="s">
        <v>440</v>
      </c>
      <c r="AC194" s="985" t="s">
        <v>440</v>
      </c>
      <c r="AD194" s="985"/>
      <c r="AE194" s="985"/>
      <c r="AF194" s="985"/>
      <c r="AG194" s="985" t="s">
        <v>154</v>
      </c>
      <c r="AH194" s="985" t="s">
        <v>154</v>
      </c>
      <c r="AI194" s="985"/>
      <c r="AJ194" s="985"/>
      <c r="AK194" s="985"/>
      <c r="AL194" s="985" t="s">
        <v>179</v>
      </c>
      <c r="AM194" s="985" t="s">
        <v>179</v>
      </c>
      <c r="AN194" s="985"/>
      <c r="AO194" s="985"/>
      <c r="AP194" s="985"/>
      <c r="AQ194" s="985"/>
      <c r="AR194" s="985"/>
      <c r="AS194" s="985"/>
      <c r="AT194" s="985"/>
      <c r="AU194" s="985"/>
      <c r="AV194" s="985" t="s">
        <v>134</v>
      </c>
      <c r="AW194" s="985" t="s">
        <v>179</v>
      </c>
      <c r="AX194" s="985"/>
      <c r="AY194" s="985"/>
      <c r="AZ194" s="985"/>
      <c r="BA194" s="985" t="s">
        <v>437</v>
      </c>
      <c r="BB194" s="985"/>
      <c r="BC194" s="985"/>
      <c r="BD194" s="985"/>
      <c r="BE194" s="985"/>
      <c r="BF194" s="985" t="s">
        <v>440</v>
      </c>
      <c r="BG194" s="985"/>
      <c r="BH194" s="985"/>
      <c r="BI194" s="985"/>
      <c r="BJ194" s="985" t="s">
        <v>246</v>
      </c>
      <c r="BK194" s="985"/>
      <c r="BL194" s="985"/>
      <c r="BM194" s="985"/>
      <c r="BN194" s="985" t="s">
        <v>181</v>
      </c>
      <c r="BO194" s="985"/>
      <c r="BP194" s="985"/>
      <c r="BQ194" s="985"/>
      <c r="BR194" s="985"/>
      <c r="BS194" s="985"/>
      <c r="BT194" s="985"/>
      <c r="BU194" s="985"/>
      <c r="BV194" s="985"/>
    </row>
    <row r="195" spans="1:74" ht="12.95" customHeight="1">
      <c r="A195" s="1000"/>
      <c r="B195" s="14" t="s">
        <v>58</v>
      </c>
      <c r="C195" s="1092" t="str">
        <f>IFERROR(VLOOKUP(C194,科目・教員!$A$1:$B$355,2,0),"")</f>
        <v>佐藤　ゆかり</v>
      </c>
      <c r="D195" s="1061"/>
      <c r="E195" s="994" t="str">
        <f>IFERROR(VLOOKUP(E194,科目・教員!$A$1:$B$355,2,0),"")</f>
        <v>亀岡　智美</v>
      </c>
      <c r="F195" s="993"/>
      <c r="G195" s="994" t="str">
        <f>IFERROR(VLOOKUP(G194,科目・教員!$A$1:$B$355,2,0),"")</f>
        <v>日置　智華子</v>
      </c>
      <c r="H195" s="993"/>
      <c r="I195" s="994" t="str">
        <f>IFERROR(VLOOKUP(I194,科目・教員!$A$1:$B$355,2,0),"")</f>
        <v>須藤　恭子</v>
      </c>
      <c r="J195" s="993"/>
      <c r="K195" s="995" t="str">
        <f>IFERROR(VLOOKUP(K194,科目・教員!$A$1:$B$355,2,0),"")</f>
        <v/>
      </c>
      <c r="L195" s="995"/>
      <c r="M195" s="992" t="str">
        <f>IFERROR(VLOOKUP(M194,科目・教員!$A$1:$B$355,2,0),"")</f>
        <v/>
      </c>
      <c r="N195" s="993"/>
      <c r="O195" s="995" t="str">
        <f>IFERROR(VLOOKUP(O194,科目・教員!$A$1:$B$355,2,0),"")</f>
        <v/>
      </c>
      <c r="P195" s="993"/>
      <c r="Q195" s="995" t="str">
        <f>IFERROR(VLOOKUP(Q194,科目・教員!$A$1:$B$355,2,0),"")</f>
        <v>萱間　真美</v>
      </c>
      <c r="R195" s="993"/>
      <c r="S195" s="995" t="str">
        <f>IFERROR(VLOOKUP(S194,科目・教員!$A$1:$B$355,2,0),"")</f>
        <v/>
      </c>
      <c r="T195" s="993"/>
      <c r="U195" s="763" t="s">
        <v>440</v>
      </c>
      <c r="Z195" s="1000"/>
      <c r="AA195" s="986"/>
      <c r="AB195" s="986"/>
      <c r="AC195" s="986"/>
      <c r="AD195" s="986"/>
      <c r="AE195" s="986"/>
      <c r="AF195" s="986"/>
      <c r="AG195" s="986"/>
      <c r="AH195" s="986"/>
      <c r="AI195" s="986"/>
      <c r="AJ195" s="986"/>
      <c r="AK195" s="986"/>
      <c r="AL195" s="986"/>
      <c r="AM195" s="986"/>
      <c r="AN195" s="986"/>
      <c r="AO195" s="986"/>
      <c r="AP195" s="986"/>
      <c r="AQ195" s="986"/>
      <c r="AR195" s="986"/>
      <c r="AS195" s="986"/>
      <c r="AT195" s="986"/>
      <c r="AU195" s="986"/>
      <c r="AV195" s="986"/>
      <c r="AW195" s="986"/>
      <c r="AX195" s="986"/>
      <c r="AY195" s="986"/>
      <c r="AZ195" s="986"/>
      <c r="BA195" s="986"/>
      <c r="BB195" s="986"/>
      <c r="BC195" s="986"/>
      <c r="BD195" s="986"/>
      <c r="BE195" s="986"/>
      <c r="BF195" s="986"/>
      <c r="BG195" s="986"/>
      <c r="BH195" s="986"/>
      <c r="BI195" s="986"/>
      <c r="BJ195" s="986"/>
      <c r="BK195" s="986"/>
      <c r="BL195" s="986"/>
      <c r="BM195" s="986"/>
      <c r="BN195" s="986"/>
      <c r="BO195" s="986"/>
      <c r="BP195" s="986"/>
      <c r="BQ195" s="986"/>
      <c r="BR195" s="986"/>
      <c r="BS195" s="986"/>
      <c r="BT195" s="986"/>
      <c r="BU195" s="986"/>
      <c r="BV195" s="986"/>
    </row>
    <row r="196" spans="1:74" ht="12.95" customHeight="1">
      <c r="A196" s="1000"/>
      <c r="B196" s="14" t="s">
        <v>69</v>
      </c>
      <c r="C196" s="1092" t="str">
        <f>VLOOKUP($C177,'2026年度(1年前期)'!$B$5:$N$208,COLUMN('2026年度(1年前期)'!$I$5)+1,0)&amp;""</f>
        <v>101</v>
      </c>
      <c r="D196" s="1061"/>
      <c r="E196" s="994" t="str">
        <f>VLOOKUP($C177,'2026年度(2年前期)'!$B$5:$N$208,COLUMN('2026年度(2年前期)'!$I$5)+1,0)&amp;""</f>
        <v>201･202</v>
      </c>
      <c r="F196" s="993"/>
      <c r="G196" s="994" t="str">
        <f>VLOOKUP($C177,'2026年度(3年前期)'!$B$5:$N$208,COLUMN('2026年度(3年前期)'!$I$5)+1,0)&amp;""</f>
        <v>母小実・基礎実･301</v>
      </c>
      <c r="H196" s="993"/>
      <c r="I196" s="994" t="str">
        <f>VLOOKUP($C177,'2026年度(4年前期)'!$B$5:$N$208,COLUMN('2026年度(4年前期)'!$I$5)+1,0)&amp;""</f>
        <v>大講義室</v>
      </c>
      <c r="J196" s="993"/>
      <c r="K196" s="995" t="str">
        <f>VLOOKUP($C177,'2026年度(助産前期)'!$B$5:$N$208,COLUMN('2026年度(助産前期)'!$I$5)+1,0)&amp;""</f>
        <v/>
      </c>
      <c r="L196" s="995"/>
      <c r="M196" s="992" t="str">
        <f>VLOOKUP($C177,'2026年度(M1前期)'!$B$5:$N$208,COLUMN('2026年度(M1前期)'!$I$5)+1,0)&amp;""</f>
        <v>臨床講義室1</v>
      </c>
      <c r="N196" s="993"/>
      <c r="O196" s="995" t="str">
        <f>VLOOKUP($C177,'2026年度(M2前期)'!$B$5:$N$208,COLUMN('2026年度(M2前期)'!$I$5)+1,0)&amp;""</f>
        <v/>
      </c>
      <c r="P196" s="993"/>
      <c r="Q196" s="995" t="str">
        <f>VLOOKUP($C177,'2026年度(D1前期)'!$B$5:$N$208,COLUMN('2026年度(D1前期)'!$I$5)+1,0)&amp;""</f>
        <v>臨床講義室１</v>
      </c>
      <c r="R196" s="993"/>
      <c r="S196" s="995" t="str">
        <f>VLOOKUP($C177,'2026年度(D23前期)'!$B$5:$N$208,COLUMN('2026年度(D23前期)'!$I$5)+1,0)&amp;""</f>
        <v/>
      </c>
      <c r="T196" s="993"/>
      <c r="U196" s="763" t="s">
        <v>441</v>
      </c>
      <c r="Z196" s="1000"/>
      <c r="AA196" s="986"/>
      <c r="AB196" s="986"/>
      <c r="AC196" s="986"/>
      <c r="AD196" s="986"/>
      <c r="AE196" s="986"/>
      <c r="AF196" s="986"/>
      <c r="AG196" s="986"/>
      <c r="AH196" s="986"/>
      <c r="AI196" s="986"/>
      <c r="AJ196" s="986"/>
      <c r="AK196" s="986"/>
      <c r="AL196" s="986"/>
      <c r="AM196" s="986"/>
      <c r="AN196" s="986"/>
      <c r="AO196" s="986"/>
      <c r="AP196" s="986"/>
      <c r="AQ196" s="986"/>
      <c r="AR196" s="986"/>
      <c r="AS196" s="986"/>
      <c r="AT196" s="986"/>
      <c r="AU196" s="986"/>
      <c r="AV196" s="986"/>
      <c r="AW196" s="986"/>
      <c r="AX196" s="986"/>
      <c r="AY196" s="986"/>
      <c r="AZ196" s="986"/>
      <c r="BA196" s="986"/>
      <c r="BB196" s="986"/>
      <c r="BC196" s="986"/>
      <c r="BD196" s="986"/>
      <c r="BE196" s="986"/>
      <c r="BF196" s="986"/>
      <c r="BG196" s="986"/>
      <c r="BH196" s="986"/>
      <c r="BI196" s="986"/>
      <c r="BJ196" s="986"/>
      <c r="BK196" s="986"/>
      <c r="BL196" s="986"/>
      <c r="BM196" s="986"/>
      <c r="BN196" s="986"/>
      <c r="BO196" s="986"/>
      <c r="BP196" s="986"/>
      <c r="BQ196" s="986"/>
      <c r="BR196" s="986"/>
      <c r="BS196" s="986"/>
      <c r="BT196" s="986"/>
      <c r="BU196" s="986"/>
      <c r="BV196" s="986"/>
    </row>
    <row r="197" spans="1:74" ht="12.95" customHeight="1">
      <c r="A197" s="1001"/>
      <c r="B197" s="15" t="s">
        <v>63</v>
      </c>
      <c r="C197" s="1090" t="s">
        <v>252</v>
      </c>
      <c r="D197" s="1091"/>
      <c r="E197" s="1047"/>
      <c r="F197" s="1008"/>
      <c r="G197" s="988"/>
      <c r="H197" s="989"/>
      <c r="I197" s="988"/>
      <c r="J197" s="989"/>
      <c r="K197" s="990"/>
      <c r="L197" s="990"/>
      <c r="M197" s="991"/>
      <c r="N197" s="989"/>
      <c r="O197" s="990"/>
      <c r="P197" s="989"/>
      <c r="Q197" s="990"/>
      <c r="R197" s="989"/>
      <c r="S197" s="990"/>
      <c r="T197" s="989"/>
      <c r="U197" s="763" t="s">
        <v>442</v>
      </c>
      <c r="Z197" s="1001"/>
      <c r="AA197" s="987"/>
      <c r="AB197" s="987"/>
      <c r="AC197" s="987"/>
      <c r="AD197" s="987"/>
      <c r="AE197" s="987"/>
      <c r="AF197" s="987"/>
      <c r="AG197" s="987"/>
      <c r="AH197" s="987"/>
      <c r="AI197" s="987"/>
      <c r="AJ197" s="987"/>
      <c r="AK197" s="987"/>
      <c r="AL197" s="987"/>
      <c r="AM197" s="987"/>
      <c r="AN197" s="987"/>
      <c r="AO197" s="987"/>
      <c r="AP197" s="987"/>
      <c r="AQ197" s="987"/>
      <c r="AR197" s="987"/>
      <c r="AS197" s="987"/>
      <c r="AT197" s="987"/>
      <c r="AU197" s="987"/>
      <c r="AV197" s="987"/>
      <c r="AW197" s="987"/>
      <c r="AX197" s="987"/>
      <c r="AY197" s="987"/>
      <c r="AZ197" s="987"/>
      <c r="BA197" s="987"/>
      <c r="BB197" s="987"/>
      <c r="BC197" s="987"/>
      <c r="BD197" s="987"/>
      <c r="BE197" s="987"/>
      <c r="BF197" s="987"/>
      <c r="BG197" s="987"/>
      <c r="BH197" s="987"/>
      <c r="BI197" s="987"/>
      <c r="BJ197" s="987"/>
      <c r="BK197" s="987"/>
      <c r="BL197" s="987"/>
      <c r="BM197" s="987"/>
      <c r="BN197" s="987"/>
      <c r="BO197" s="987"/>
      <c r="BP197" s="987"/>
      <c r="BQ197" s="987"/>
      <c r="BR197" s="987"/>
      <c r="BS197" s="987"/>
      <c r="BT197" s="987"/>
      <c r="BU197" s="987"/>
      <c r="BV197" s="987"/>
    </row>
    <row r="198" spans="1:74" ht="13.5" customHeight="1">
      <c r="A198" s="1000" t="s">
        <v>78</v>
      </c>
      <c r="B198" s="14" t="s">
        <v>53</v>
      </c>
      <c r="C198" s="1093" t="str">
        <f>VLOOKUP($C177,'2026年度(1年前期)'!$B$5:$N$208,COLUMN('2026年度(1年前期)'!$K$5),0)&amp;""</f>
        <v>フランス語</v>
      </c>
      <c r="D198" s="1063"/>
      <c r="E198" s="1002" t="str">
        <f>VLOOKUP($C177,'2026年度(2年前期)'!$B$5:$N$208,COLUMN('2026年度(2年前期)'!$K$5),0)&amp;""</f>
        <v/>
      </c>
      <c r="F198" s="997"/>
      <c r="G198" s="1002" t="str">
        <f>VLOOKUP($C177,'2026年度(3年前期)'!$B$5:$N$208,COLUMN('2026年度(3年前期)'!$K$5),0)&amp;""</f>
        <v/>
      </c>
      <c r="H198" s="997"/>
      <c r="I198" s="1002" t="str">
        <f>VLOOKUP($C177,'2026年度(4年前期)'!$B$5:$N$208,COLUMN('2026年度(4年前期)'!$K$5),0)&amp;""</f>
        <v>卒業研究Ⅰ</v>
      </c>
      <c r="J198" s="997"/>
      <c r="K198" s="998" t="str">
        <f>VLOOKUP($C177,'2026年度(助産前期)'!$B$5:$N$208,COLUMN('2026年度(助産前期)'!$K$5),0)&amp;""</f>
        <v/>
      </c>
      <c r="L198" s="998"/>
      <c r="M198" s="996" t="str">
        <f>VLOOKUP($C177,'2026年度(M1前期)'!$B$5:$N$208,COLUMN('2026年度(M1前期)'!$K$5),0)&amp;""</f>
        <v/>
      </c>
      <c r="N198" s="997"/>
      <c r="O198" s="998" t="str">
        <f>VLOOKUP($C177,'2026年度(M2前期)'!$B$5:$N$208,COLUMN('2026年度(M2前期)'!$K$5),0)&amp;""</f>
        <v/>
      </c>
      <c r="P198" s="997"/>
      <c r="Q198" s="998" t="str">
        <f>VLOOKUP($C177,'2026年度(D1前期)'!$B$5:$N$208,COLUMN('2026年度(D1前期)'!$K$5),0)&amp;""</f>
        <v/>
      </c>
      <c r="R198" s="997"/>
      <c r="S198" s="998" t="str">
        <f>VLOOKUP($C177,'2026年度(D23前期)'!$B$5:$N$208,COLUMN('2026年度(D23前期)'!$K$5),0)&amp;""</f>
        <v/>
      </c>
      <c r="T198" s="997"/>
      <c r="U198" s="771" t="s">
        <v>114</v>
      </c>
      <c r="W198" s="704" t="s">
        <v>128</v>
      </c>
      <c r="Y198" s="811" t="s">
        <v>443</v>
      </c>
      <c r="Z198" s="1000" t="str">
        <f>A198</f>
        <v>５時限（16：50～18：20）</v>
      </c>
      <c r="AA198" s="985" t="s">
        <v>304</v>
      </c>
      <c r="AB198" s="985"/>
      <c r="AC198" s="985"/>
      <c r="AD198" s="985"/>
      <c r="AE198" s="985"/>
      <c r="AF198" s="985"/>
      <c r="AG198" s="985"/>
      <c r="AH198" s="985"/>
      <c r="AI198" s="985"/>
      <c r="AJ198" s="985"/>
      <c r="AK198" s="985"/>
      <c r="AL198" s="985"/>
      <c r="AM198" s="985"/>
      <c r="AN198" s="985"/>
      <c r="AO198" s="985"/>
      <c r="AP198" s="985"/>
      <c r="AQ198" s="985"/>
      <c r="AR198" s="985"/>
      <c r="AS198" s="985"/>
      <c r="AT198" s="985"/>
      <c r="AU198" s="985"/>
      <c r="AV198" s="985" t="s">
        <v>134</v>
      </c>
      <c r="AW198" s="985"/>
      <c r="AX198" s="985"/>
      <c r="AY198" s="985"/>
      <c r="AZ198" s="985"/>
      <c r="BA198" s="985"/>
      <c r="BB198" s="985"/>
      <c r="BC198" s="985"/>
      <c r="BD198" s="985"/>
      <c r="BE198" s="985"/>
      <c r="BF198" s="985"/>
      <c r="BG198" s="985"/>
      <c r="BH198" s="985"/>
      <c r="BI198" s="985"/>
      <c r="BJ198" s="985" t="s">
        <v>173</v>
      </c>
      <c r="BK198" s="985" t="s">
        <v>444</v>
      </c>
      <c r="BL198" s="985"/>
      <c r="BM198" s="985"/>
      <c r="BN198" s="985"/>
      <c r="BO198" s="985" t="s">
        <v>224</v>
      </c>
      <c r="BP198" s="985"/>
      <c r="BQ198" s="985"/>
      <c r="BR198" s="985"/>
      <c r="BS198" s="985"/>
      <c r="BT198" s="985"/>
      <c r="BU198" s="985"/>
      <c r="BV198" s="985"/>
    </row>
    <row r="199" spans="1:74" ht="12.95" customHeight="1">
      <c r="A199" s="1000"/>
      <c r="B199" s="14" t="s">
        <v>58</v>
      </c>
      <c r="C199" s="1092" t="str">
        <f>IFERROR(VLOOKUP(C198,科目・教員!$A$1:$B$355,2,0),"")</f>
        <v>小西　英則</v>
      </c>
      <c r="D199" s="1061"/>
      <c r="E199" s="994" t="str">
        <f>IFERROR(VLOOKUP(E198,科目・教員!$A$1:$B$355,2,0),"")</f>
        <v/>
      </c>
      <c r="F199" s="993"/>
      <c r="G199" s="994" t="str">
        <f>IFERROR(VLOOKUP(G198,科目・教員!$A$1:$B$355,2,0),"")</f>
        <v/>
      </c>
      <c r="H199" s="993"/>
      <c r="I199" s="994" t="str">
        <f>IFERROR(VLOOKUP(I198,科目・教員!$A$1:$B$355,2,0),"")</f>
        <v>各担当教員</v>
      </c>
      <c r="J199" s="993"/>
      <c r="K199" s="995" t="str">
        <f>IFERROR(VLOOKUP(K198,科目・教員!$A$1:$B$355,2,0),"")</f>
        <v/>
      </c>
      <c r="L199" s="995"/>
      <c r="M199" s="992" t="str">
        <f>IFERROR(VLOOKUP(M198,科目・教員!$A$1:$B$355,2,0),"")</f>
        <v/>
      </c>
      <c r="N199" s="993"/>
      <c r="O199" s="995" t="str">
        <f>IFERROR(VLOOKUP(O198,科目・教員!$A$1:$B$355,2,0),"")</f>
        <v/>
      </c>
      <c r="P199" s="993"/>
      <c r="Q199" s="995" t="str">
        <f>IFERROR(VLOOKUP(Q198,科目・教員!$A$1:$B$355,2,0),"")</f>
        <v/>
      </c>
      <c r="R199" s="993"/>
      <c r="S199" s="995" t="str">
        <f>IFERROR(VLOOKUP(S198,科目・教員!$A$1:$B$355,2,0),"")</f>
        <v/>
      </c>
      <c r="T199" s="993"/>
      <c r="U199" s="772" t="s">
        <v>174</v>
      </c>
      <c r="W199" s="704" t="s">
        <v>202</v>
      </c>
      <c r="Y199" s="811" t="s">
        <v>224</v>
      </c>
      <c r="Z199" s="1000"/>
      <c r="AA199" s="986"/>
      <c r="AB199" s="986"/>
      <c r="AC199" s="986"/>
      <c r="AD199" s="986"/>
      <c r="AE199" s="986"/>
      <c r="AF199" s="986"/>
      <c r="AG199" s="986"/>
      <c r="AH199" s="986"/>
      <c r="AI199" s="986"/>
      <c r="AJ199" s="986"/>
      <c r="AK199" s="986"/>
      <c r="AL199" s="986"/>
      <c r="AM199" s="986"/>
      <c r="AN199" s="986"/>
      <c r="AO199" s="986"/>
      <c r="AP199" s="986"/>
      <c r="AQ199" s="986"/>
      <c r="AR199" s="986"/>
      <c r="AS199" s="986"/>
      <c r="AT199" s="986"/>
      <c r="AU199" s="986"/>
      <c r="AV199" s="986"/>
      <c r="AW199" s="986"/>
      <c r="AX199" s="986"/>
      <c r="AY199" s="986"/>
      <c r="AZ199" s="986"/>
      <c r="BA199" s="986"/>
      <c r="BB199" s="986"/>
      <c r="BC199" s="986"/>
      <c r="BD199" s="986"/>
      <c r="BE199" s="986"/>
      <c r="BF199" s="986"/>
      <c r="BG199" s="986"/>
      <c r="BH199" s="986"/>
      <c r="BI199" s="986"/>
      <c r="BJ199" s="986"/>
      <c r="BK199" s="986"/>
      <c r="BL199" s="986"/>
      <c r="BM199" s="986"/>
      <c r="BN199" s="986"/>
      <c r="BO199" s="986"/>
      <c r="BP199" s="986"/>
      <c r="BQ199" s="986"/>
      <c r="BR199" s="986"/>
      <c r="BS199" s="986"/>
      <c r="BT199" s="986"/>
      <c r="BU199" s="986"/>
      <c r="BV199" s="986"/>
    </row>
    <row r="200" spans="1:74" ht="12.95" customHeight="1">
      <c r="A200" s="1000"/>
      <c r="B200" s="14" t="s">
        <v>69</v>
      </c>
      <c r="C200" s="1092" t="str">
        <f>VLOOKUP($C177,'2026年度(1年前期)'!$B$5:$N$208,COLUMN('2026年度(1年前期)'!$K$5)+1,0)&amp;""</f>
        <v>101</v>
      </c>
      <c r="D200" s="1061"/>
      <c r="E200" s="994" t="str">
        <f>VLOOKUP($C177,'2026年度(2年前期)'!$B$5:$N$208,COLUMN('2026年度(2年前期)'!$K$5)+1,0)&amp;""</f>
        <v/>
      </c>
      <c r="F200" s="993"/>
      <c r="G200" s="994" t="str">
        <f>VLOOKUP($C177,'2026年度(3年前期)'!$B$5:$N$208,COLUMN('2026年度(3年前期)'!$K$5)+1,0)&amp;""</f>
        <v/>
      </c>
      <c r="H200" s="993"/>
      <c r="I200" s="994" t="str">
        <f>VLOOKUP($C177,'2026年度(4年前期)'!$B$5:$N$208,COLUMN('2026年度(4年前期)'!$K$5)+1,0)&amp;""</f>
        <v/>
      </c>
      <c r="J200" s="993"/>
      <c r="K200" s="995" t="str">
        <f>VLOOKUP($C177,'2026年度(助産前期)'!$B$5:$N$208,COLUMN('2026年度(助産前期)'!$K$5)+1,0)&amp;""</f>
        <v/>
      </c>
      <c r="L200" s="995"/>
      <c r="M200" s="992" t="str">
        <f>VLOOKUP($C177,'2026年度(M1前期)'!$B$5:$N$208,COLUMN('2026年度(M1前期)'!$K$5)+1,0)&amp;""</f>
        <v/>
      </c>
      <c r="N200" s="993"/>
      <c r="O200" s="995" t="str">
        <f>VLOOKUP($C177,'2026年度(M2前期)'!$B$5:$N$208,COLUMN('2026年度(M2前期)'!$K$5)+1,0)&amp;""</f>
        <v/>
      </c>
      <c r="P200" s="993"/>
      <c r="Q200" s="995" t="str">
        <f>VLOOKUP($C177,'2026年度(D1前期)'!$B$5:$N$208,COLUMN('2026年度(D1前期)'!$K$5)+1,0)&amp;""</f>
        <v/>
      </c>
      <c r="R200" s="993"/>
      <c r="S200" s="995" t="str">
        <f>VLOOKUP($C177,'2026年度(D23前期)'!$B$5:$N$208,COLUMN('2026年度(D23前期)'!$K$5)+1,0)&amp;""</f>
        <v/>
      </c>
      <c r="T200" s="993"/>
      <c r="U200" s="771" t="s">
        <v>173</v>
      </c>
      <c r="W200" s="704" t="s">
        <v>444</v>
      </c>
      <c r="X200" s="66"/>
      <c r="Y200" s="811" t="s">
        <v>445</v>
      </c>
      <c r="Z200" s="1000"/>
      <c r="AA200" s="986"/>
      <c r="AB200" s="986"/>
      <c r="AC200" s="986"/>
      <c r="AD200" s="986"/>
      <c r="AE200" s="986"/>
      <c r="AF200" s="986"/>
      <c r="AG200" s="986"/>
      <c r="AH200" s="986"/>
      <c r="AI200" s="986"/>
      <c r="AJ200" s="986"/>
      <c r="AK200" s="986"/>
      <c r="AL200" s="986"/>
      <c r="AM200" s="986"/>
      <c r="AN200" s="986"/>
      <c r="AO200" s="986"/>
      <c r="AP200" s="986"/>
      <c r="AQ200" s="986"/>
      <c r="AR200" s="986"/>
      <c r="AS200" s="986"/>
      <c r="AT200" s="986"/>
      <c r="AU200" s="986"/>
      <c r="AV200" s="986"/>
      <c r="AW200" s="986"/>
      <c r="AX200" s="986"/>
      <c r="AY200" s="986"/>
      <c r="AZ200" s="986"/>
      <c r="BA200" s="986"/>
      <c r="BB200" s="986"/>
      <c r="BC200" s="986"/>
      <c r="BD200" s="986"/>
      <c r="BE200" s="986"/>
      <c r="BF200" s="986"/>
      <c r="BG200" s="986"/>
      <c r="BH200" s="986"/>
      <c r="BI200" s="986"/>
      <c r="BJ200" s="986"/>
      <c r="BK200" s="986"/>
      <c r="BL200" s="986"/>
      <c r="BM200" s="986"/>
      <c r="BN200" s="986"/>
      <c r="BO200" s="986"/>
      <c r="BP200" s="986"/>
      <c r="BQ200" s="986"/>
      <c r="BR200" s="986"/>
      <c r="BS200" s="986"/>
      <c r="BT200" s="986"/>
      <c r="BU200" s="986"/>
      <c r="BV200" s="986"/>
    </row>
    <row r="201" spans="1:74" ht="12.95" customHeight="1">
      <c r="A201" s="1001"/>
      <c r="B201" s="15" t="s">
        <v>63</v>
      </c>
      <c r="C201" s="1090" t="s">
        <v>184</v>
      </c>
      <c r="D201" s="1091"/>
      <c r="E201" s="988"/>
      <c r="F201" s="989"/>
      <c r="G201" s="988"/>
      <c r="H201" s="989"/>
      <c r="I201" s="988"/>
      <c r="J201" s="989"/>
      <c r="K201" s="990"/>
      <c r="L201" s="990"/>
      <c r="M201" s="991"/>
      <c r="N201" s="989"/>
      <c r="O201" s="990"/>
      <c r="P201" s="989"/>
      <c r="Q201" s="990"/>
      <c r="R201" s="989"/>
      <c r="S201" s="990"/>
      <c r="T201" s="989"/>
      <c r="U201" s="773" t="s">
        <v>137</v>
      </c>
      <c r="V201" s="19"/>
      <c r="W201" s="767" t="s">
        <v>250</v>
      </c>
      <c r="X201" s="19"/>
      <c r="Y201" s="812"/>
      <c r="Z201" s="1001"/>
      <c r="AA201" s="987"/>
      <c r="AB201" s="987"/>
      <c r="AC201" s="987"/>
      <c r="AD201" s="987"/>
      <c r="AE201" s="987"/>
      <c r="AF201" s="987"/>
      <c r="AG201" s="987"/>
      <c r="AH201" s="987"/>
      <c r="AI201" s="987"/>
      <c r="AJ201" s="987"/>
      <c r="AK201" s="987"/>
      <c r="AL201" s="987"/>
      <c r="AM201" s="987"/>
      <c r="AN201" s="987"/>
      <c r="AO201" s="987"/>
      <c r="AP201" s="987"/>
      <c r="AQ201" s="987"/>
      <c r="AR201" s="987"/>
      <c r="AS201" s="987"/>
      <c r="AT201" s="987"/>
      <c r="AU201" s="987"/>
      <c r="AV201" s="987"/>
      <c r="AW201" s="987"/>
      <c r="AX201" s="987"/>
      <c r="AY201" s="987"/>
      <c r="AZ201" s="987"/>
      <c r="BA201" s="987"/>
      <c r="BB201" s="987"/>
      <c r="BC201" s="987"/>
      <c r="BD201" s="987"/>
      <c r="BE201" s="987"/>
      <c r="BF201" s="987"/>
      <c r="BG201" s="987"/>
      <c r="BH201" s="987"/>
      <c r="BI201" s="987"/>
      <c r="BJ201" s="987"/>
      <c r="BK201" s="987"/>
      <c r="BL201" s="987"/>
      <c r="BM201" s="987"/>
      <c r="BN201" s="987"/>
      <c r="BO201" s="987"/>
      <c r="BP201" s="987"/>
      <c r="BQ201" s="987"/>
      <c r="BR201" s="987"/>
      <c r="BS201" s="987"/>
      <c r="BT201" s="987"/>
      <c r="BU201" s="987"/>
      <c r="BV201" s="987"/>
    </row>
    <row r="202" spans="1:74" ht="18">
      <c r="A202" s="20"/>
      <c r="B202" s="21"/>
      <c r="C202" s="1050">
        <f>C177+1</f>
        <v>46151</v>
      </c>
      <c r="D202" s="1050"/>
      <c r="E202" s="1050"/>
      <c r="F202" s="1050"/>
      <c r="G202" s="1050"/>
      <c r="H202" s="1050"/>
      <c r="I202" s="1050"/>
      <c r="J202" s="1050"/>
      <c r="K202" s="1050"/>
      <c r="L202" s="1050"/>
      <c r="M202" s="1050"/>
      <c r="N202" s="1050"/>
      <c r="O202" s="1050"/>
      <c r="P202" s="1050"/>
      <c r="Q202" s="1050"/>
      <c r="R202" s="1050"/>
      <c r="S202" s="1050"/>
      <c r="T202" s="1050"/>
      <c r="U202" s="1133">
        <f>C202</f>
        <v>46151</v>
      </c>
      <c r="V202" s="1134"/>
      <c r="W202" s="1134"/>
      <c r="X202" s="1134"/>
      <c r="Y202" s="1134"/>
      <c r="Z202" s="1135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1000" t="s">
        <v>52</v>
      </c>
      <c r="B203" s="11" t="s">
        <v>53</v>
      </c>
      <c r="C203" s="1011" t="str">
        <f>VLOOKUP($C202,'2026年度(1年前期)'!$B$5:$N$208,COLUMN('2026年度(1年前期)'!$C$5),0)&amp;""</f>
        <v/>
      </c>
      <c r="D203" s="1012"/>
      <c r="E203" s="1018" t="str">
        <f>VLOOKUP($C202,'2026年度(2年前期)'!$B$5:$N$208,COLUMN('2026年度(2年前期)'!$C$5),0)&amp;""</f>
        <v/>
      </c>
      <c r="F203" s="1012"/>
      <c r="G203" s="1018" t="str">
        <f>VLOOKUP($C202,'2026年度(3年前期)'!$B$5:$N$208,COLUMN('2026年度(3年前期)'!$C$5),0)&amp;""</f>
        <v/>
      </c>
      <c r="H203" s="1012"/>
      <c r="I203" s="1018" t="str">
        <f>VLOOKUP($C202,'2026年度(4年前期)'!$B$5:$N$208,COLUMN('2026年度(4年前期)'!$C$5),0)&amp;""</f>
        <v/>
      </c>
      <c r="J203" s="1012"/>
      <c r="K203" s="997" t="str">
        <f>VLOOKUP($C202,'2026年度(助産前期)'!$B$5:$N$208,COLUMN('2026年度(助産前期)'!$C$5),0)&amp;""</f>
        <v/>
      </c>
      <c r="L203" s="1029"/>
      <c r="M203" s="1036" t="str">
        <f>VLOOKUP($C202,'2026年度(M1前期)'!$B$5:$N$208,COLUMN('2026年度(M1前期)'!$C$5),0)&amp;""</f>
        <v/>
      </c>
      <c r="N203" s="1029"/>
      <c r="O203" s="1018" t="str">
        <f>VLOOKUP($C202,'2026年度(M2前期)'!$B$5:$N$208,COLUMN('2026年度(M2前期)'!$C$5),0)&amp;""</f>
        <v/>
      </c>
      <c r="P203" s="1012"/>
      <c r="Q203" s="1018" t="str">
        <f>VLOOKUP($C202,'2026年度(D1前期)'!$B$5:$N$208,COLUMN('2026年度(D1前期)'!$C$5),0)&amp;""</f>
        <v/>
      </c>
      <c r="R203" s="1012"/>
      <c r="S203" s="997" t="str">
        <f>VLOOKUP($C202,'2026年度(D23前期)'!$B$5:$N$208,COLUMN('2026年度(D23前期)'!$C$5),0)&amp;""</f>
        <v/>
      </c>
      <c r="T203" s="1012"/>
      <c r="U203" s="12"/>
      <c r="Y203" s="33"/>
      <c r="Z203" s="999" t="str">
        <f>A203</f>
        <v xml:space="preserve">１時限（09：20～10：50） </v>
      </c>
      <c r="AA203" s="985"/>
      <c r="AB203" s="985"/>
      <c r="AC203" s="985"/>
      <c r="AD203" s="985"/>
      <c r="AE203" s="985"/>
      <c r="AF203" s="985"/>
      <c r="AG203" s="985"/>
      <c r="AH203" s="985"/>
      <c r="AI203" s="985"/>
      <c r="AJ203" s="985"/>
      <c r="AK203" s="985"/>
      <c r="AL203" s="985"/>
      <c r="AM203" s="985"/>
      <c r="AN203" s="985"/>
      <c r="AO203" s="985"/>
      <c r="AP203" s="985"/>
      <c r="AQ203" s="985"/>
      <c r="AR203" s="985"/>
      <c r="AS203" s="985"/>
      <c r="AT203" s="985"/>
      <c r="AU203" s="985"/>
      <c r="AV203" s="985"/>
      <c r="AW203" s="985"/>
      <c r="AX203" s="985"/>
      <c r="AY203" s="985"/>
      <c r="AZ203" s="985"/>
      <c r="BA203" s="985"/>
      <c r="BB203" s="985"/>
      <c r="BC203" s="985"/>
      <c r="BD203" s="985"/>
      <c r="BE203" s="985"/>
      <c r="BF203" s="985"/>
      <c r="BG203" s="985"/>
      <c r="BH203" s="985"/>
      <c r="BI203" s="985"/>
      <c r="BJ203" s="985"/>
      <c r="BK203" s="985"/>
      <c r="BL203" s="985"/>
      <c r="BM203" s="985"/>
      <c r="BN203" s="985"/>
      <c r="BO203" s="985"/>
      <c r="BP203" s="985"/>
      <c r="BQ203" s="985"/>
      <c r="BR203" s="985"/>
      <c r="BS203" s="985"/>
      <c r="BT203" s="985"/>
      <c r="BU203" s="985"/>
      <c r="BV203" s="985"/>
    </row>
    <row r="204" spans="1:74" ht="13.5" customHeight="1">
      <c r="A204" s="1000"/>
      <c r="B204" s="14" t="s">
        <v>58</v>
      </c>
      <c r="C204" s="1014" t="str">
        <f>IFERROR(VLOOKUP(C203,科目・教員!$A$1:$B$355,2,0),"")</f>
        <v/>
      </c>
      <c r="D204" s="1013"/>
      <c r="E204" s="1025" t="str">
        <f>IFERROR(VLOOKUP(E203,科目・教員!$A$1:$B$355,2,0),"")</f>
        <v/>
      </c>
      <c r="F204" s="1013"/>
      <c r="G204" s="1025" t="str">
        <f>IFERROR(VLOOKUP(G203,科目・教員!$A$1:$B$355,2,0),"")</f>
        <v/>
      </c>
      <c r="H204" s="1013"/>
      <c r="I204" s="1025" t="str">
        <f>IFERROR(VLOOKUP(I203,科目・教員!$A$1:$B$355,2,0),"")</f>
        <v/>
      </c>
      <c r="J204" s="1013"/>
      <c r="K204" s="993" t="str">
        <f>IFERROR(VLOOKUP(K203,科目・教員!$A$1:$B$355,2,0),"")</f>
        <v/>
      </c>
      <c r="L204" s="1026"/>
      <c r="M204" s="1032" t="str">
        <f>IFERROR(VLOOKUP(M203,科目・教員!$A$1:$B$355,2,0),"")</f>
        <v/>
      </c>
      <c r="N204" s="1013"/>
      <c r="O204" s="1025" t="str">
        <f>IFERROR(VLOOKUP(O203,科目・教員!$A$1:$B$355,2,0),"")</f>
        <v/>
      </c>
      <c r="P204" s="1013"/>
      <c r="Q204" s="1025" t="str">
        <f>IFERROR(VLOOKUP(Q203,科目・教員!$A$1:$B$355,2,0),"")</f>
        <v/>
      </c>
      <c r="R204" s="1013"/>
      <c r="S204" s="993" t="str">
        <f>IFERROR(VLOOKUP(S203,科目・教員!$A$1:$B$355,2,0),"")</f>
        <v/>
      </c>
      <c r="T204" s="1013"/>
      <c r="U204" s="12"/>
      <c r="Y204" s="33"/>
      <c r="Z204" s="1000"/>
      <c r="AA204" s="986"/>
      <c r="AB204" s="986"/>
      <c r="AC204" s="986"/>
      <c r="AD204" s="986"/>
      <c r="AE204" s="986"/>
      <c r="AF204" s="986"/>
      <c r="AG204" s="986"/>
      <c r="AH204" s="986"/>
      <c r="AI204" s="986"/>
      <c r="AJ204" s="986"/>
      <c r="AK204" s="986"/>
      <c r="AL204" s="986"/>
      <c r="AM204" s="986"/>
      <c r="AN204" s="986"/>
      <c r="AO204" s="986"/>
      <c r="AP204" s="986"/>
      <c r="AQ204" s="986"/>
      <c r="AR204" s="986"/>
      <c r="AS204" s="986"/>
      <c r="AT204" s="986"/>
      <c r="AU204" s="986"/>
      <c r="AV204" s="986"/>
      <c r="AW204" s="986"/>
      <c r="AX204" s="986"/>
      <c r="AY204" s="986"/>
      <c r="AZ204" s="986"/>
      <c r="BA204" s="986"/>
      <c r="BB204" s="986"/>
      <c r="BC204" s="986"/>
      <c r="BD204" s="986"/>
      <c r="BE204" s="986"/>
      <c r="BF204" s="986"/>
      <c r="BG204" s="986"/>
      <c r="BH204" s="986"/>
      <c r="BI204" s="986"/>
      <c r="BJ204" s="986"/>
      <c r="BK204" s="986"/>
      <c r="BL204" s="986"/>
      <c r="BM204" s="986"/>
      <c r="BN204" s="986"/>
      <c r="BO204" s="986"/>
      <c r="BP204" s="986"/>
      <c r="BQ204" s="986"/>
      <c r="BR204" s="986"/>
      <c r="BS204" s="986"/>
      <c r="BT204" s="986"/>
      <c r="BU204" s="986"/>
      <c r="BV204" s="986"/>
    </row>
    <row r="205" spans="1:74" ht="13.5" customHeight="1">
      <c r="A205" s="1000"/>
      <c r="B205" s="14" t="s">
        <v>69</v>
      </c>
      <c r="C205" s="1014" t="str">
        <f>VLOOKUP($C202,'2026年度(1年前期)'!$B$5:$N$208,COLUMN('2026年度(1年前期)'!$C$5)+1,0)&amp;""</f>
        <v/>
      </c>
      <c r="D205" s="1013"/>
      <c r="E205" s="1025" t="str">
        <f>VLOOKUP($C202,'2026年度(2年前期)'!$B$5:$N$208,COLUMN('2026年度(2年前期)'!$C$5)+1,0)&amp;""</f>
        <v/>
      </c>
      <c r="F205" s="1013"/>
      <c r="G205" s="1025" t="str">
        <f>VLOOKUP($C202,'2026年度(3年前期)'!$B$5:$N$208,COLUMN('2026年度(3年前期)'!$C$5)+1,0)&amp;""</f>
        <v/>
      </c>
      <c r="H205" s="1013"/>
      <c r="I205" s="1025" t="str">
        <f>VLOOKUP($C202,'2026年度(4年前期)'!$B$5:$N$208,COLUMN('2026年度(4年前期)'!$C$5)+1,0)&amp;""</f>
        <v/>
      </c>
      <c r="J205" s="1013"/>
      <c r="K205" s="993" t="str">
        <f>VLOOKUP($C202,'2026年度(助産前期)'!$B$5:$N$208,COLUMN('2026年度(助産前期)'!$C$5)+1,0)&amp;""</f>
        <v/>
      </c>
      <c r="L205" s="1026"/>
      <c r="M205" s="1032" t="str">
        <f>VLOOKUP($C202,'2026年度(M1前期)'!$B$5:$N$208,COLUMN('2026年度(M1前期)'!C$5)+1,0)&amp;""</f>
        <v/>
      </c>
      <c r="N205" s="1013"/>
      <c r="O205" s="1025" t="str">
        <f>VLOOKUP($C202,'2026年度(M2前期)'!$B$5:$N$208,COLUMN('2026年度(M2前期)'!$C$5)+1,0)&amp;""</f>
        <v/>
      </c>
      <c r="P205" s="1013"/>
      <c r="Q205" s="1025" t="str">
        <f>VLOOKUP($C202,'2026年度(D1前期)'!$B$5:$N$208,COLUMN('2026年度(D1前期)'!$C$5)+1,0)&amp;""</f>
        <v/>
      </c>
      <c r="R205" s="1013"/>
      <c r="S205" s="993" t="str">
        <f>VLOOKUP($C202,'2026年度(D23前期)'!$B$5:$N$208,COLUMN('2026年度(D23前期)'!$C$5)+1,0)&amp;""</f>
        <v/>
      </c>
      <c r="T205" s="1013"/>
      <c r="U205" s="12"/>
      <c r="Y205" s="33"/>
      <c r="Z205" s="1000"/>
      <c r="AA205" s="986"/>
      <c r="AB205" s="986"/>
      <c r="AC205" s="986"/>
      <c r="AD205" s="986"/>
      <c r="AE205" s="986"/>
      <c r="AF205" s="986"/>
      <c r="AG205" s="986"/>
      <c r="AH205" s="986"/>
      <c r="AI205" s="986"/>
      <c r="AJ205" s="986"/>
      <c r="AK205" s="986"/>
      <c r="AL205" s="986"/>
      <c r="AM205" s="986"/>
      <c r="AN205" s="986"/>
      <c r="AO205" s="986"/>
      <c r="AP205" s="986"/>
      <c r="AQ205" s="986"/>
      <c r="AR205" s="986"/>
      <c r="AS205" s="986"/>
      <c r="AT205" s="986"/>
      <c r="AU205" s="986"/>
      <c r="AV205" s="986"/>
      <c r="AW205" s="986"/>
      <c r="AX205" s="986"/>
      <c r="AY205" s="986"/>
      <c r="AZ205" s="986"/>
      <c r="BA205" s="986"/>
      <c r="BB205" s="986"/>
      <c r="BC205" s="986"/>
      <c r="BD205" s="986"/>
      <c r="BE205" s="986"/>
      <c r="BF205" s="986"/>
      <c r="BG205" s="986"/>
      <c r="BH205" s="986"/>
      <c r="BI205" s="986"/>
      <c r="BJ205" s="986"/>
      <c r="BK205" s="986"/>
      <c r="BL205" s="986"/>
      <c r="BM205" s="986"/>
      <c r="BN205" s="986"/>
      <c r="BO205" s="986"/>
      <c r="BP205" s="986"/>
      <c r="BQ205" s="986"/>
      <c r="BR205" s="986"/>
      <c r="BS205" s="986"/>
      <c r="BT205" s="986"/>
      <c r="BU205" s="986"/>
      <c r="BV205" s="986"/>
    </row>
    <row r="206" spans="1:74" ht="13.5" customHeight="1">
      <c r="A206" s="1001"/>
      <c r="B206" s="15" t="s">
        <v>63</v>
      </c>
      <c r="C206" s="991"/>
      <c r="D206" s="1031"/>
      <c r="E206" s="1047"/>
      <c r="F206" s="1049"/>
      <c r="G206" s="988"/>
      <c r="H206" s="1031"/>
      <c r="I206" s="988"/>
      <c r="J206" s="1031"/>
      <c r="K206" s="990"/>
      <c r="L206" s="1034"/>
      <c r="M206" s="1030"/>
      <c r="N206" s="1031"/>
      <c r="O206" s="988"/>
      <c r="P206" s="1031"/>
      <c r="Q206" s="988"/>
      <c r="R206" s="1031"/>
      <c r="S206" s="990"/>
      <c r="T206" s="1031"/>
      <c r="U206" s="12"/>
      <c r="Y206" s="33"/>
      <c r="Z206" s="1001"/>
      <c r="AA206" s="987"/>
      <c r="AB206" s="987"/>
      <c r="AC206" s="987"/>
      <c r="AD206" s="987"/>
      <c r="AE206" s="987"/>
      <c r="AF206" s="987"/>
      <c r="AG206" s="987"/>
      <c r="AH206" s="986"/>
      <c r="AI206" s="987"/>
      <c r="AJ206" s="987"/>
      <c r="AK206" s="987"/>
      <c r="AL206" s="987"/>
      <c r="AM206" s="987"/>
      <c r="AN206" s="987"/>
      <c r="AO206" s="987"/>
      <c r="AP206" s="987"/>
      <c r="AQ206" s="987"/>
      <c r="AR206" s="987"/>
      <c r="AS206" s="987"/>
      <c r="AT206" s="987"/>
      <c r="AU206" s="987"/>
      <c r="AV206" s="987"/>
      <c r="AW206" s="987"/>
      <c r="AX206" s="987"/>
      <c r="AY206" s="987"/>
      <c r="AZ206" s="987"/>
      <c r="BA206" s="987"/>
      <c r="BB206" s="987"/>
      <c r="BC206" s="987"/>
      <c r="BD206" s="987"/>
      <c r="BE206" s="987"/>
      <c r="BF206" s="987"/>
      <c r="BG206" s="987"/>
      <c r="BH206" s="987"/>
      <c r="BI206" s="987"/>
      <c r="BJ206" s="987"/>
      <c r="BK206" s="987"/>
      <c r="BL206" s="987"/>
      <c r="BM206" s="987"/>
      <c r="BN206" s="987"/>
      <c r="BO206" s="987"/>
      <c r="BP206" s="987"/>
      <c r="BQ206" s="987"/>
      <c r="BR206" s="987"/>
      <c r="BS206" s="987"/>
      <c r="BT206" s="987"/>
      <c r="BU206" s="987"/>
      <c r="BV206" s="987"/>
    </row>
    <row r="207" spans="1:74" ht="13.5" customHeight="1">
      <c r="A207" s="1000" t="s">
        <v>65</v>
      </c>
      <c r="B207" s="14" t="s">
        <v>53</v>
      </c>
      <c r="C207" s="1011" t="str">
        <f>VLOOKUP($C202,'2026年度(1年前期)'!$B$5:$N$208,COLUMN('2026年度(1年前期)'!$E$5),0)&amp;""</f>
        <v/>
      </c>
      <c r="D207" s="1012"/>
      <c r="E207" s="1018" t="str">
        <f>VLOOKUP($C202,'2026年度(2年前期)'!$B$5:$N$208,COLUMN('2026年度(2年前期)'!$E$5),0)&amp;""</f>
        <v/>
      </c>
      <c r="F207" s="1012"/>
      <c r="G207" s="1018" t="str">
        <f>VLOOKUP($C202,'2026年度(3年前期)'!$B$5:$N$208,COLUMN('2026年度(3年前期)'!$E$5),0)&amp;""</f>
        <v/>
      </c>
      <c r="H207" s="1012"/>
      <c r="I207" s="1018" t="str">
        <f>VLOOKUP($C202,'2026年度(4年前期)'!$B$5:$N$208,COLUMN('2026年度(4年前期)'!$E$5),0)&amp;""</f>
        <v/>
      </c>
      <c r="J207" s="1012"/>
      <c r="K207" s="997" t="str">
        <f>VLOOKUP($C202,'2026年度(助産前期)'!$B$5:$N$208,COLUMN('2026年度(助産前期)'!$E$5),0)&amp;""</f>
        <v/>
      </c>
      <c r="L207" s="1029"/>
      <c r="M207" s="1011" t="str">
        <f>VLOOKUP($C202,'2026年度(M1前期)'!$B$5:$N$208,COLUMN('2026年度(M1前期)'!$E$5),0)&amp;""</f>
        <v/>
      </c>
      <c r="N207" s="1012"/>
      <c r="O207" s="997" t="str">
        <f>VLOOKUP($C202,'2026年度(M2前期)'!$B$5:$N$208,COLUMN('2026年度(M2前期)'!$E$5),0)&amp;""</f>
        <v/>
      </c>
      <c r="P207" s="1012"/>
      <c r="Q207" s="997" t="str">
        <f>VLOOKUP($C202,'2026年度(D1前期)'!$B$5:$N$208,COLUMN('2026年度(D1前期)'!$E$5),0)&amp;""</f>
        <v/>
      </c>
      <c r="R207" s="1012"/>
      <c r="S207" s="997" t="str">
        <f>VLOOKUP($C202,'2026年度(D23前期)'!$B$5:$N$208,COLUMN('2026年度(D23前期)'!$E$5),0)&amp;""</f>
        <v/>
      </c>
      <c r="T207" s="1012"/>
      <c r="U207" s="16"/>
      <c r="Y207" s="33"/>
      <c r="Z207" s="1000" t="str">
        <f>A207</f>
        <v>２時限（11：00～12：30）</v>
      </c>
      <c r="AA207" s="985"/>
      <c r="AB207" s="985"/>
      <c r="AC207" s="985"/>
      <c r="AD207" s="985"/>
      <c r="AE207" s="985"/>
      <c r="AF207" s="985"/>
      <c r="AG207" s="985"/>
      <c r="AH207" s="1251"/>
      <c r="AI207" s="985"/>
      <c r="AJ207" s="985"/>
      <c r="AK207" s="985"/>
      <c r="AL207" s="985"/>
      <c r="AM207" s="985"/>
      <c r="AN207" s="985"/>
      <c r="AO207" s="985"/>
      <c r="AP207" s="985"/>
      <c r="AQ207" s="985"/>
      <c r="AR207" s="985"/>
      <c r="AS207" s="985"/>
      <c r="AT207" s="985"/>
      <c r="AU207" s="985"/>
      <c r="AV207" s="985"/>
      <c r="AW207" s="985"/>
      <c r="AX207" s="985"/>
      <c r="AY207" s="985"/>
      <c r="AZ207" s="985"/>
      <c r="BA207" s="985"/>
      <c r="BB207" s="985"/>
      <c r="BC207" s="985"/>
      <c r="BD207" s="985"/>
      <c r="BE207" s="985"/>
      <c r="BF207" s="985"/>
      <c r="BG207" s="985"/>
      <c r="BH207" s="985"/>
      <c r="BI207" s="985"/>
      <c r="BJ207" s="985"/>
      <c r="BK207" s="985"/>
      <c r="BL207" s="985"/>
      <c r="BM207" s="985"/>
      <c r="BN207" s="985"/>
      <c r="BO207" s="985"/>
      <c r="BP207" s="985"/>
      <c r="BQ207" s="985"/>
      <c r="BR207" s="985"/>
      <c r="BS207" s="985"/>
      <c r="BT207" s="985"/>
      <c r="BU207" s="985"/>
      <c r="BV207" s="985"/>
    </row>
    <row r="208" spans="1:74" ht="13.5" customHeight="1">
      <c r="A208" s="1000"/>
      <c r="B208" s="14" t="s">
        <v>58</v>
      </c>
      <c r="C208" s="1014" t="str">
        <f>IFERROR(VLOOKUP(C207,科目・教員!$A$1:$B$355,2,0),"")</f>
        <v/>
      </c>
      <c r="D208" s="1013"/>
      <c r="E208" s="1025" t="str">
        <f>IFERROR(VLOOKUP(E207,科目・教員!$A$1:$B$355,2,0),"")</f>
        <v/>
      </c>
      <c r="F208" s="1013"/>
      <c r="G208" s="1025" t="str">
        <f>IFERROR(VLOOKUP(G207,科目・教員!$A$1:$B$355,2,0),"")</f>
        <v/>
      </c>
      <c r="H208" s="1013"/>
      <c r="I208" s="1025" t="str">
        <f>IFERROR(VLOOKUP(I207,科目・教員!$A$1:$B$355,2,0),"")</f>
        <v/>
      </c>
      <c r="J208" s="1013"/>
      <c r="K208" s="993" t="str">
        <f>IFERROR(VLOOKUP(K207,科目・教員!$A$1:$B$355,2,0),"")</f>
        <v/>
      </c>
      <c r="L208" s="1026"/>
      <c r="M208" s="1014" t="str">
        <f>IFERROR(VLOOKUP(M207,科目・教員!$A$1:$B$355,2,0),"")</f>
        <v/>
      </c>
      <c r="N208" s="1013"/>
      <c r="O208" s="993" t="str">
        <f>IFERROR(VLOOKUP(O207,科目・教員!$A$1:$B$355,2,0),"")</f>
        <v/>
      </c>
      <c r="P208" s="1013"/>
      <c r="Q208" s="993" t="str">
        <f>IFERROR(VLOOKUP(Q207,科目・教員!$A$1:$B$355,2,0),"")</f>
        <v/>
      </c>
      <c r="R208" s="1013"/>
      <c r="S208" s="993" t="str">
        <f>IFERROR(VLOOKUP(S207,科目・教員!$A$1:$B$355,2,0),"")</f>
        <v/>
      </c>
      <c r="T208" s="1013"/>
      <c r="U208" s="16"/>
      <c r="Y208" s="33"/>
      <c r="Z208" s="1000"/>
      <c r="AA208" s="986"/>
      <c r="AB208" s="986"/>
      <c r="AC208" s="986"/>
      <c r="AD208" s="986"/>
      <c r="AE208" s="986"/>
      <c r="AF208" s="986"/>
      <c r="AG208" s="986"/>
      <c r="AH208" s="986"/>
      <c r="AI208" s="986"/>
      <c r="AJ208" s="986"/>
      <c r="AK208" s="986"/>
      <c r="AL208" s="986"/>
      <c r="AM208" s="986"/>
      <c r="AN208" s="986"/>
      <c r="AO208" s="986"/>
      <c r="AP208" s="986"/>
      <c r="AQ208" s="986"/>
      <c r="AR208" s="986"/>
      <c r="AS208" s="986"/>
      <c r="AT208" s="986"/>
      <c r="AU208" s="986"/>
      <c r="AV208" s="986"/>
      <c r="AW208" s="986"/>
      <c r="AX208" s="986"/>
      <c r="AY208" s="986"/>
      <c r="AZ208" s="986"/>
      <c r="BA208" s="986"/>
      <c r="BB208" s="986"/>
      <c r="BC208" s="986"/>
      <c r="BD208" s="986"/>
      <c r="BE208" s="986"/>
      <c r="BF208" s="986"/>
      <c r="BG208" s="986"/>
      <c r="BH208" s="986"/>
      <c r="BI208" s="986"/>
      <c r="BJ208" s="986"/>
      <c r="BK208" s="986"/>
      <c r="BL208" s="986"/>
      <c r="BM208" s="986"/>
      <c r="BN208" s="986"/>
      <c r="BO208" s="986"/>
      <c r="BP208" s="986"/>
      <c r="BQ208" s="986"/>
      <c r="BR208" s="986"/>
      <c r="BS208" s="986"/>
      <c r="BT208" s="986"/>
      <c r="BU208" s="986"/>
      <c r="BV208" s="986"/>
    </row>
    <row r="209" spans="1:74" ht="13.5" customHeight="1">
      <c r="A209" s="1000"/>
      <c r="B209" s="14" t="s">
        <v>69</v>
      </c>
      <c r="C209" s="1014" t="str">
        <f>VLOOKUP($C202,'2026年度(1年前期)'!$B$5:$N$208,COLUMN('2026年度(1年前期)'!$E$5)+1,0)&amp;""</f>
        <v/>
      </c>
      <c r="D209" s="1013"/>
      <c r="E209" s="1025" t="str">
        <f>VLOOKUP($C202,'2026年度(2年前期)'!$B$5:$N$208,COLUMN('2026年度(2年前期)'!$E$5)+1,0)&amp;""</f>
        <v/>
      </c>
      <c r="F209" s="1013"/>
      <c r="G209" s="1025" t="str">
        <f>VLOOKUP($C202,'2026年度(3年前期)'!$B$5:$N$208,COLUMN('2026年度(3年前期)'!$E$5)+1,0)&amp;""</f>
        <v/>
      </c>
      <c r="H209" s="1013"/>
      <c r="I209" s="1025" t="str">
        <f>VLOOKUP($C202,'2026年度(4年前期)'!$B$5:$N$208,COLUMN('2026年度(4年前期)'!$E$5)+1,0)&amp;""</f>
        <v/>
      </c>
      <c r="J209" s="1013"/>
      <c r="K209" s="993" t="str">
        <f>VLOOKUP($C202,'2026年度(助産前期)'!$B$5:$N$208,COLUMN('2026年度(助産前期)'!$E$5)+1,0)&amp;""</f>
        <v/>
      </c>
      <c r="L209" s="1026"/>
      <c r="M209" s="1014" t="str">
        <f>VLOOKUP($C202,'2026年度(M1前期)'!$B$5:$N$208,COLUMN('2026年度(M1前期)'!$E$5)+1,0)&amp;""</f>
        <v/>
      </c>
      <c r="N209" s="1013"/>
      <c r="O209" s="993" t="str">
        <f>VLOOKUP($C202,'2026年度(M2前期)'!$B$5:$N$208,COLUMN('2026年度(M2前期)'!$E$5)+1,0)&amp;""</f>
        <v/>
      </c>
      <c r="P209" s="1013"/>
      <c r="Q209" s="993" t="str">
        <f>VLOOKUP($C202,'2026年度(D1前期)'!$B$5:$N$208,COLUMN('2026年度(D1前期)'!$E$5)+1,0)&amp;""</f>
        <v/>
      </c>
      <c r="R209" s="1013"/>
      <c r="S209" s="993" t="str">
        <f>VLOOKUP($C202,'2026年度(D23前期)'!$B$5:$N$208,COLUMN('2026年度(D23前期)'!$E$5)+1,0)&amp;""</f>
        <v/>
      </c>
      <c r="T209" s="1013"/>
      <c r="U209" s="16"/>
      <c r="Z209" s="1000"/>
      <c r="AA209" s="986"/>
      <c r="AB209" s="986"/>
      <c r="AC209" s="986"/>
      <c r="AD209" s="986"/>
      <c r="AE209" s="986"/>
      <c r="AF209" s="986"/>
      <c r="AG209" s="986"/>
      <c r="AH209" s="986"/>
      <c r="AI209" s="986"/>
      <c r="AJ209" s="986"/>
      <c r="AK209" s="986"/>
      <c r="AL209" s="986"/>
      <c r="AM209" s="986"/>
      <c r="AN209" s="986"/>
      <c r="AO209" s="986"/>
      <c r="AP209" s="986"/>
      <c r="AQ209" s="986"/>
      <c r="AR209" s="986"/>
      <c r="AS209" s="986"/>
      <c r="AT209" s="986"/>
      <c r="AU209" s="986"/>
      <c r="AV209" s="986"/>
      <c r="AW209" s="986"/>
      <c r="AX209" s="986"/>
      <c r="AY209" s="986"/>
      <c r="AZ209" s="986"/>
      <c r="BA209" s="986"/>
      <c r="BB209" s="986"/>
      <c r="BC209" s="986"/>
      <c r="BD209" s="986"/>
      <c r="BE209" s="986"/>
      <c r="BF209" s="986"/>
      <c r="BG209" s="986"/>
      <c r="BH209" s="986"/>
      <c r="BI209" s="986"/>
      <c r="BJ209" s="986"/>
      <c r="BK209" s="986"/>
      <c r="BL209" s="986"/>
      <c r="BM209" s="986"/>
      <c r="BN209" s="986"/>
      <c r="BO209" s="986"/>
      <c r="BP209" s="986"/>
      <c r="BQ209" s="986"/>
      <c r="BR209" s="986"/>
      <c r="BS209" s="986"/>
      <c r="BT209" s="986"/>
      <c r="BU209" s="986"/>
      <c r="BV209" s="986"/>
    </row>
    <row r="210" spans="1:74" ht="13.5" customHeight="1">
      <c r="A210" s="1017"/>
      <c r="B210" s="15" t="s">
        <v>63</v>
      </c>
      <c r="C210" s="991"/>
      <c r="D210" s="989"/>
      <c r="E210" s="988"/>
      <c r="F210" s="989"/>
      <c r="G210" s="988"/>
      <c r="H210" s="989"/>
      <c r="I210" s="988"/>
      <c r="J210" s="989"/>
      <c r="K210" s="990"/>
      <c r="L210" s="990"/>
      <c r="M210" s="991"/>
      <c r="N210" s="989"/>
      <c r="O210" s="990"/>
      <c r="P210" s="989"/>
      <c r="Q210" s="990"/>
      <c r="R210" s="989"/>
      <c r="S210" s="990"/>
      <c r="T210" s="989"/>
      <c r="U210" s="16"/>
      <c r="Z210" s="1001"/>
      <c r="AA210" s="987"/>
      <c r="AB210" s="987"/>
      <c r="AC210" s="987"/>
      <c r="AD210" s="987"/>
      <c r="AE210" s="987"/>
      <c r="AF210" s="987"/>
      <c r="AG210" s="987"/>
      <c r="AH210" s="987"/>
      <c r="AI210" s="987"/>
      <c r="AJ210" s="987"/>
      <c r="AK210" s="987"/>
      <c r="AL210" s="987"/>
      <c r="AM210" s="987"/>
      <c r="AN210" s="987"/>
      <c r="AO210" s="987"/>
      <c r="AP210" s="987"/>
      <c r="AQ210" s="987"/>
      <c r="AR210" s="987"/>
      <c r="AS210" s="987"/>
      <c r="AT210" s="987"/>
      <c r="AU210" s="987"/>
      <c r="AV210" s="987"/>
      <c r="AW210" s="987"/>
      <c r="AX210" s="987"/>
      <c r="AY210" s="987"/>
      <c r="AZ210" s="987"/>
      <c r="BA210" s="987"/>
      <c r="BB210" s="987"/>
      <c r="BC210" s="987"/>
      <c r="BD210" s="987"/>
      <c r="BE210" s="987"/>
      <c r="BF210" s="987"/>
      <c r="BG210" s="987"/>
      <c r="BH210" s="987"/>
      <c r="BI210" s="987"/>
      <c r="BJ210" s="987"/>
      <c r="BK210" s="987"/>
      <c r="BL210" s="987"/>
      <c r="BM210" s="987"/>
      <c r="BN210" s="987"/>
      <c r="BO210" s="987"/>
      <c r="BP210" s="987"/>
      <c r="BQ210" s="987"/>
      <c r="BR210" s="987"/>
      <c r="BS210" s="987"/>
      <c r="BT210" s="987"/>
      <c r="BU210" s="987"/>
      <c r="BV210" s="987"/>
    </row>
    <row r="211" spans="1:74" ht="13.5" customHeight="1">
      <c r="A211" s="999" t="s">
        <v>71</v>
      </c>
      <c r="B211" s="17" t="s">
        <v>72</v>
      </c>
      <c r="C211" s="1011"/>
      <c r="D211" s="1012"/>
      <c r="E211" s="1018"/>
      <c r="F211" s="1012"/>
      <c r="G211" s="1018"/>
      <c r="H211" s="1012"/>
      <c r="I211" s="1018"/>
      <c r="J211" s="1012"/>
      <c r="K211" s="997"/>
      <c r="L211" s="1029"/>
      <c r="M211" s="1011"/>
      <c r="N211" s="1012"/>
      <c r="O211" s="997"/>
      <c r="P211" s="1012"/>
      <c r="Q211" s="997"/>
      <c r="R211" s="1012"/>
      <c r="S211" s="997"/>
      <c r="T211" s="1012"/>
      <c r="Z211" s="1000" t="str">
        <f>A211</f>
        <v>昼休み（12：30～13：30）</v>
      </c>
      <c r="AA211" s="985"/>
      <c r="AB211" s="985"/>
      <c r="AC211" s="985"/>
      <c r="AD211" s="985"/>
      <c r="AE211" s="985"/>
      <c r="AF211" s="985"/>
      <c r="AG211" s="985"/>
      <c r="AH211" s="985"/>
      <c r="AI211" s="985"/>
      <c r="AJ211" s="985"/>
      <c r="AK211" s="985"/>
      <c r="AL211" s="985"/>
      <c r="AM211" s="985"/>
      <c r="AN211" s="985"/>
      <c r="AO211" s="985"/>
      <c r="AP211" s="985"/>
      <c r="AQ211" s="985"/>
      <c r="AR211" s="985"/>
      <c r="AS211" s="985"/>
      <c r="AT211" s="985"/>
      <c r="AU211" s="985"/>
      <c r="AV211" s="985"/>
      <c r="AW211" s="985"/>
      <c r="AX211" s="985"/>
      <c r="AY211" s="985"/>
      <c r="AZ211" s="985"/>
      <c r="BA211" s="985"/>
      <c r="BB211" s="985"/>
      <c r="BC211" s="985"/>
      <c r="BD211" s="985"/>
      <c r="BE211" s="985"/>
      <c r="BF211" s="985"/>
      <c r="BG211" s="985"/>
      <c r="BH211" s="985"/>
      <c r="BI211" s="985"/>
      <c r="BJ211" s="985"/>
      <c r="BK211" s="985"/>
      <c r="BL211" s="985"/>
      <c r="BM211" s="985"/>
      <c r="BN211" s="985"/>
      <c r="BO211" s="985"/>
      <c r="BP211" s="985"/>
      <c r="BQ211" s="985"/>
      <c r="BR211" s="985"/>
      <c r="BS211" s="985"/>
      <c r="BT211" s="985"/>
      <c r="BU211" s="985"/>
      <c r="BV211" s="985"/>
    </row>
    <row r="212" spans="1:74" ht="13.5" customHeight="1">
      <c r="A212" s="1000"/>
      <c r="B212" s="17" t="s">
        <v>73</v>
      </c>
      <c r="C212" s="1025"/>
      <c r="D212" s="1013"/>
      <c r="E212" s="1025"/>
      <c r="F212" s="1013"/>
      <c r="G212" s="1025"/>
      <c r="H212" s="1013"/>
      <c r="I212" s="1025"/>
      <c r="J212" s="1013"/>
      <c r="K212" s="993"/>
      <c r="L212" s="1026"/>
      <c r="M212" s="1014"/>
      <c r="N212" s="1013"/>
      <c r="O212" s="993"/>
      <c r="P212" s="1013"/>
      <c r="Q212" s="993"/>
      <c r="R212" s="1013"/>
      <c r="S212" s="993"/>
      <c r="T212" s="1013"/>
      <c r="Z212" s="1000"/>
      <c r="AA212" s="986"/>
      <c r="AB212" s="986"/>
      <c r="AC212" s="986"/>
      <c r="AD212" s="986"/>
      <c r="AE212" s="986"/>
      <c r="AF212" s="986"/>
      <c r="AG212" s="986"/>
      <c r="AH212" s="986"/>
      <c r="AI212" s="986"/>
      <c r="AJ212" s="986"/>
      <c r="AK212" s="986"/>
      <c r="AL212" s="986"/>
      <c r="AM212" s="986"/>
      <c r="AN212" s="986"/>
      <c r="AO212" s="986"/>
      <c r="AP212" s="986"/>
      <c r="AQ212" s="986"/>
      <c r="AR212" s="986"/>
      <c r="AS212" s="986"/>
      <c r="AT212" s="986"/>
      <c r="AU212" s="986"/>
      <c r="AV212" s="986"/>
      <c r="AW212" s="986"/>
      <c r="AX212" s="986"/>
      <c r="AY212" s="986"/>
      <c r="AZ212" s="986"/>
      <c r="BA212" s="986"/>
      <c r="BB212" s="986"/>
      <c r="BC212" s="986"/>
      <c r="BD212" s="986"/>
      <c r="BE212" s="986"/>
      <c r="BF212" s="986"/>
      <c r="BG212" s="986"/>
      <c r="BH212" s="986"/>
      <c r="BI212" s="986"/>
      <c r="BJ212" s="986"/>
      <c r="BK212" s="986"/>
      <c r="BL212" s="986"/>
      <c r="BM212" s="986"/>
      <c r="BN212" s="986"/>
      <c r="BO212" s="986"/>
      <c r="BP212" s="986"/>
      <c r="BQ212" s="986"/>
      <c r="BR212" s="986"/>
      <c r="BS212" s="986"/>
      <c r="BT212" s="986"/>
      <c r="BU212" s="986"/>
      <c r="BV212" s="986"/>
    </row>
    <row r="213" spans="1:74" ht="13.5" customHeight="1">
      <c r="A213" s="1000"/>
      <c r="B213" s="17" t="s">
        <v>69</v>
      </c>
      <c r="C213" s="1347"/>
      <c r="D213" s="1346"/>
      <c r="E213" s="1345"/>
      <c r="F213" s="1346"/>
      <c r="G213" s="1345"/>
      <c r="H213" s="1346"/>
      <c r="I213" s="1025"/>
      <c r="J213" s="1013"/>
      <c r="K213" s="993"/>
      <c r="L213" s="1026"/>
      <c r="M213" s="1014"/>
      <c r="N213" s="1013"/>
      <c r="O213" s="993"/>
      <c r="P213" s="1013"/>
      <c r="Q213" s="993"/>
      <c r="R213" s="1013"/>
      <c r="S213" s="993"/>
      <c r="T213" s="1013"/>
      <c r="Z213" s="1000"/>
      <c r="AA213" s="986"/>
      <c r="AB213" s="986"/>
      <c r="AC213" s="986"/>
      <c r="AD213" s="986"/>
      <c r="AE213" s="986"/>
      <c r="AF213" s="986"/>
      <c r="AG213" s="986"/>
      <c r="AH213" s="986"/>
      <c r="AI213" s="986"/>
      <c r="AJ213" s="986"/>
      <c r="AK213" s="986"/>
      <c r="AL213" s="986"/>
      <c r="AM213" s="986"/>
      <c r="AN213" s="986"/>
      <c r="AO213" s="986"/>
      <c r="AP213" s="986"/>
      <c r="AQ213" s="986"/>
      <c r="AR213" s="986"/>
      <c r="AS213" s="986"/>
      <c r="AT213" s="986"/>
      <c r="AU213" s="986"/>
      <c r="AV213" s="986"/>
      <c r="AW213" s="986"/>
      <c r="AX213" s="986"/>
      <c r="AY213" s="986"/>
      <c r="AZ213" s="986"/>
      <c r="BA213" s="986"/>
      <c r="BB213" s="986"/>
      <c r="BC213" s="986"/>
      <c r="BD213" s="986"/>
      <c r="BE213" s="986"/>
      <c r="BF213" s="986"/>
      <c r="BG213" s="986"/>
      <c r="BH213" s="986"/>
      <c r="BI213" s="986"/>
      <c r="BJ213" s="986"/>
      <c r="BK213" s="986"/>
      <c r="BL213" s="986"/>
      <c r="BM213" s="986"/>
      <c r="BN213" s="986"/>
      <c r="BO213" s="986"/>
      <c r="BP213" s="986"/>
      <c r="BQ213" s="986"/>
      <c r="BR213" s="986"/>
      <c r="BS213" s="986"/>
      <c r="BT213" s="986"/>
      <c r="BU213" s="986"/>
      <c r="BV213" s="986"/>
    </row>
    <row r="214" spans="1:74" ht="13.5" customHeight="1">
      <c r="A214" s="1001"/>
      <c r="B214" s="18" t="s">
        <v>63</v>
      </c>
      <c r="C214" s="1023"/>
      <c r="D214" s="1016"/>
      <c r="E214" s="1024"/>
      <c r="F214" s="1016"/>
      <c r="G214" s="1024"/>
      <c r="H214" s="1016"/>
      <c r="I214" s="1024"/>
      <c r="J214" s="1016"/>
      <c r="K214" s="1015"/>
      <c r="L214" s="1015"/>
      <c r="M214" s="1023"/>
      <c r="N214" s="1016"/>
      <c r="O214" s="1015"/>
      <c r="P214" s="1016"/>
      <c r="Q214" s="1015"/>
      <c r="R214" s="1016"/>
      <c r="S214" s="1015"/>
      <c r="T214" s="1016"/>
      <c r="Z214" s="1001"/>
      <c r="AA214" s="987"/>
      <c r="AB214" s="987"/>
      <c r="AC214" s="987"/>
      <c r="AD214" s="987"/>
      <c r="AE214" s="987"/>
      <c r="AF214" s="987"/>
      <c r="AG214" s="987"/>
      <c r="AH214" s="987"/>
      <c r="AI214" s="987"/>
      <c r="AJ214" s="987"/>
      <c r="AK214" s="987"/>
      <c r="AL214" s="987"/>
      <c r="AM214" s="987"/>
      <c r="AN214" s="987"/>
      <c r="AO214" s="987"/>
      <c r="AP214" s="987"/>
      <c r="AQ214" s="987"/>
      <c r="AR214" s="987"/>
      <c r="AS214" s="987"/>
      <c r="AT214" s="987"/>
      <c r="AU214" s="987"/>
      <c r="AV214" s="987"/>
      <c r="AW214" s="987"/>
      <c r="AX214" s="987"/>
      <c r="AY214" s="987"/>
      <c r="AZ214" s="987"/>
      <c r="BA214" s="987"/>
      <c r="BB214" s="987"/>
      <c r="BC214" s="987"/>
      <c r="BD214" s="987"/>
      <c r="BE214" s="987"/>
      <c r="BF214" s="987"/>
      <c r="BG214" s="987"/>
      <c r="BH214" s="987"/>
      <c r="BI214" s="987"/>
      <c r="BJ214" s="987"/>
      <c r="BK214" s="987"/>
      <c r="BL214" s="987"/>
      <c r="BM214" s="987"/>
      <c r="BN214" s="987"/>
      <c r="BO214" s="987"/>
      <c r="BP214" s="987"/>
      <c r="BQ214" s="987"/>
      <c r="BR214" s="987"/>
      <c r="BS214" s="987"/>
      <c r="BT214" s="987"/>
      <c r="BU214" s="987"/>
      <c r="BV214" s="987"/>
    </row>
    <row r="215" spans="1:74" ht="13.5" customHeight="1">
      <c r="A215" s="1000" t="s">
        <v>74</v>
      </c>
      <c r="B215" s="14" t="s">
        <v>53</v>
      </c>
      <c r="C215" s="996" t="str">
        <f>VLOOKUP($C202,'2026年度(1年前期)'!$B$5:$N$208,COLUMN('2026年度(1年前期)'!$G$5),0)&amp;""</f>
        <v/>
      </c>
      <c r="D215" s="997"/>
      <c r="E215" s="1002" t="str">
        <f>VLOOKUP($C202,'2026年度(2年前期)'!$B$5:$N$208,COLUMN('2026年度(2年前期)'!$G$5),0)&amp;""</f>
        <v/>
      </c>
      <c r="F215" s="997"/>
      <c r="G215" s="1002" t="str">
        <f>VLOOKUP($C202,'2026年度(3年前期)'!$B$5:$N$208,COLUMN('2026年度(3年前期)'!$G$5),0)&amp;""</f>
        <v/>
      </c>
      <c r="H215" s="997"/>
      <c r="I215" s="1002" t="str">
        <f>VLOOKUP($C202,'2026年度(4年前期)'!$B$5:$N$208,COLUMN('2026年度(4年前期)'!$G$5),0)&amp;""</f>
        <v/>
      </c>
      <c r="J215" s="997"/>
      <c r="K215" s="998" t="str">
        <f>VLOOKUP($C202,'2026年度(助産前期)'!$B$5:$N$208,COLUMN('2026年度(助産前期)'!$G$5),0)&amp;""</f>
        <v/>
      </c>
      <c r="L215" s="998"/>
      <c r="M215" s="996" t="str">
        <f>VLOOKUP($C202,'2026年度(M1前期)'!$B$5:$N$208,COLUMN('2026年度(M1前期)'!$G$5),0)&amp;""</f>
        <v/>
      </c>
      <c r="N215" s="997"/>
      <c r="O215" s="998" t="str">
        <f>VLOOKUP($C202,'2026年度(M2前期)'!$B$5:$N$208,COLUMN('2026年度(M2前期)'!$G$5),0)&amp;""</f>
        <v/>
      </c>
      <c r="P215" s="997"/>
      <c r="Q215" s="998" t="str">
        <f>VLOOKUP($C202,'2026年度(D1前期)'!$B$5:$N$208,COLUMN('2026年度(D1前期)'!$G$5),0)&amp;""</f>
        <v/>
      </c>
      <c r="R215" s="997"/>
      <c r="S215" s="998" t="str">
        <f>VLOOKUP($C202,'2026年度(D23前期)'!$B$5:$N$208,COLUMN('2026年度(D23前期)'!$G$5),0)&amp;""</f>
        <v/>
      </c>
      <c r="T215" s="997"/>
      <c r="U215" s="16"/>
      <c r="Z215" s="1000" t="str">
        <f>A215</f>
        <v>３時限（13：30～15：00）</v>
      </c>
      <c r="AA215" s="985"/>
      <c r="AB215" s="985"/>
      <c r="AC215" s="985"/>
      <c r="AD215" s="985"/>
      <c r="AE215" s="985"/>
      <c r="AF215" s="985"/>
      <c r="AG215" s="985"/>
      <c r="AH215" s="985"/>
      <c r="AI215" s="985"/>
      <c r="AJ215" s="985"/>
      <c r="AK215" s="985"/>
      <c r="AL215" s="985"/>
      <c r="AM215" s="985"/>
      <c r="AN215" s="985"/>
      <c r="AO215" s="985"/>
      <c r="AP215" s="985"/>
      <c r="AQ215" s="985"/>
      <c r="AR215" s="985"/>
      <c r="AS215" s="985"/>
      <c r="AT215" s="985"/>
      <c r="AU215" s="985"/>
      <c r="AV215" s="985"/>
      <c r="AW215" s="985"/>
      <c r="AX215" s="985"/>
      <c r="AY215" s="985"/>
      <c r="AZ215" s="985"/>
      <c r="BA215" s="985"/>
      <c r="BB215" s="985"/>
      <c r="BC215" s="985"/>
      <c r="BD215" s="985"/>
      <c r="BE215" s="985"/>
      <c r="BF215" s="985"/>
      <c r="BG215" s="985"/>
      <c r="BH215" s="985"/>
      <c r="BI215" s="985"/>
      <c r="BJ215" s="985"/>
      <c r="BK215" s="985"/>
      <c r="BL215" s="985"/>
      <c r="BM215" s="985"/>
      <c r="BN215" s="985"/>
      <c r="BO215" s="985"/>
      <c r="BP215" s="985"/>
      <c r="BQ215" s="985"/>
      <c r="BR215" s="985"/>
      <c r="BS215" s="985"/>
      <c r="BT215" s="985"/>
      <c r="BU215" s="985"/>
      <c r="BV215" s="985"/>
    </row>
    <row r="216" spans="1:74" ht="13.5" customHeight="1">
      <c r="A216" s="1000"/>
      <c r="B216" s="14" t="s">
        <v>58</v>
      </c>
      <c r="C216" s="992" t="str">
        <f>IFERROR(VLOOKUP(C215,科目・教員!$A$1:$B$355,2,0),"")</f>
        <v/>
      </c>
      <c r="D216" s="993"/>
      <c r="E216" s="994" t="str">
        <f>IFERROR(VLOOKUP(E215,科目・教員!$A$1:$B$355,2,0),"")</f>
        <v/>
      </c>
      <c r="F216" s="993"/>
      <c r="G216" s="994" t="str">
        <f>IFERROR(VLOOKUP(G215,科目・教員!$A$1:$B$355,2,0),"")</f>
        <v/>
      </c>
      <c r="H216" s="993"/>
      <c r="I216" s="994" t="str">
        <f>IFERROR(VLOOKUP(I215,科目・教員!$A$1:$B$355,2,0),"")</f>
        <v/>
      </c>
      <c r="J216" s="993"/>
      <c r="K216" s="995" t="str">
        <f>IFERROR(VLOOKUP(K215,科目・教員!$A$1:$B$355,2,0),"")</f>
        <v/>
      </c>
      <c r="L216" s="995"/>
      <c r="M216" s="992" t="str">
        <f>IFERROR(VLOOKUP(M215,科目・教員!$A$1:$B$355,2,0),"")</f>
        <v/>
      </c>
      <c r="N216" s="993"/>
      <c r="O216" s="995" t="str">
        <f>IFERROR(VLOOKUP(O215,科目・教員!$A$1:$B$355,2,0),"")</f>
        <v/>
      </c>
      <c r="P216" s="993"/>
      <c r="Q216" s="995" t="str">
        <f>IFERROR(VLOOKUP(Q215,科目・教員!$A$1:$B$355,2,0),"")</f>
        <v/>
      </c>
      <c r="R216" s="993"/>
      <c r="S216" s="995" t="str">
        <f>IFERROR(VLOOKUP(S215,科目・教員!$A$1:$B$355,2,0),"")</f>
        <v/>
      </c>
      <c r="T216" s="993"/>
      <c r="U216" s="16"/>
      <c r="Z216" s="1000"/>
      <c r="AA216" s="986"/>
      <c r="AB216" s="986"/>
      <c r="AC216" s="986"/>
      <c r="AD216" s="986"/>
      <c r="AE216" s="986"/>
      <c r="AF216" s="986"/>
      <c r="AG216" s="986"/>
      <c r="AH216" s="986"/>
      <c r="AI216" s="986"/>
      <c r="AJ216" s="986"/>
      <c r="AK216" s="986"/>
      <c r="AL216" s="986"/>
      <c r="AM216" s="986"/>
      <c r="AN216" s="986"/>
      <c r="AO216" s="986"/>
      <c r="AP216" s="986"/>
      <c r="AQ216" s="986"/>
      <c r="AR216" s="986"/>
      <c r="AS216" s="986"/>
      <c r="AT216" s="986"/>
      <c r="AU216" s="986"/>
      <c r="AV216" s="986"/>
      <c r="AW216" s="986"/>
      <c r="AX216" s="986"/>
      <c r="AY216" s="986"/>
      <c r="AZ216" s="986"/>
      <c r="BA216" s="986"/>
      <c r="BB216" s="986"/>
      <c r="BC216" s="986"/>
      <c r="BD216" s="986"/>
      <c r="BE216" s="986"/>
      <c r="BF216" s="986"/>
      <c r="BG216" s="986"/>
      <c r="BH216" s="986"/>
      <c r="BI216" s="986"/>
      <c r="BJ216" s="986"/>
      <c r="BK216" s="986"/>
      <c r="BL216" s="986"/>
      <c r="BM216" s="986"/>
      <c r="BN216" s="986"/>
      <c r="BO216" s="986"/>
      <c r="BP216" s="986"/>
      <c r="BQ216" s="986"/>
      <c r="BR216" s="986"/>
      <c r="BS216" s="986"/>
      <c r="BT216" s="986"/>
      <c r="BU216" s="986"/>
      <c r="BV216" s="986"/>
    </row>
    <row r="217" spans="1:74" ht="13.5" customHeight="1">
      <c r="A217" s="1000"/>
      <c r="B217" s="14" t="s">
        <v>69</v>
      </c>
      <c r="C217" s="992" t="str">
        <f>VLOOKUP($C202,'2026年度(1年前期)'!$B$5:$N$208,COLUMN('2026年度(1年前期)'!$G$5)+1,0)&amp;""</f>
        <v/>
      </c>
      <c r="D217" s="993"/>
      <c r="E217" s="994" t="str">
        <f>VLOOKUP($C202,'2026年度(2年前期)'!$B$5:$N$208,COLUMN('2026年度(2年前期)'!$G$5)+1,0)&amp;""</f>
        <v/>
      </c>
      <c r="F217" s="993"/>
      <c r="G217" s="994" t="str">
        <f>VLOOKUP($C202,'2026年度(3年前期)'!$B$5:$N$208,COLUMN('2026年度(3年前期)'!$G$5)+1,0)&amp;""</f>
        <v/>
      </c>
      <c r="H217" s="993"/>
      <c r="I217" s="994" t="str">
        <f>VLOOKUP($C202,'2026年度(4年前期)'!$B$5:$N$208,COLUMN('2026年度(4年前期)'!$G$5)+1,0)&amp;""</f>
        <v/>
      </c>
      <c r="J217" s="993"/>
      <c r="K217" s="995" t="str">
        <f>VLOOKUP($C202,'2026年度(助産前期)'!$B$5:$N$208,COLUMN('2026年度(助産前期)'!$G$5)+1,0)&amp;""</f>
        <v/>
      </c>
      <c r="L217" s="995"/>
      <c r="M217" s="992" t="str">
        <f>VLOOKUP($C202,'2026年度(M1前期)'!$B$5:$N$208,COLUMN('2026年度(M1前期)'!$G$5)+1,0)&amp;""</f>
        <v/>
      </c>
      <c r="N217" s="993"/>
      <c r="O217" s="995" t="str">
        <f>VLOOKUP($C202,'2026年度(M2前期)'!$B$5:$N$208,COLUMN('2026年度(M2前期)'!$G$5)+1,0)&amp;""</f>
        <v/>
      </c>
      <c r="P217" s="993"/>
      <c r="Q217" s="995" t="str">
        <f>VLOOKUP($C202,'2026年度(D1前期)'!$B$5:$N$208,COLUMN('2026年度(D1前期)'!$G$5)+1,0)&amp;""</f>
        <v/>
      </c>
      <c r="R217" s="993"/>
      <c r="S217" s="995" t="str">
        <f>VLOOKUP($C202,'2026年度(D23前期)'!$B$5:$N$208,COLUMN('2026年度(D23前期)'!$G$5)+1,0)&amp;""</f>
        <v/>
      </c>
      <c r="T217" s="993"/>
      <c r="U217" s="16"/>
      <c r="Z217" s="1000"/>
      <c r="AA217" s="986"/>
      <c r="AB217" s="986"/>
      <c r="AC217" s="986"/>
      <c r="AD217" s="986"/>
      <c r="AE217" s="986"/>
      <c r="AF217" s="986"/>
      <c r="AG217" s="986"/>
      <c r="AH217" s="986"/>
      <c r="AI217" s="986"/>
      <c r="AJ217" s="986"/>
      <c r="AK217" s="986"/>
      <c r="AL217" s="986"/>
      <c r="AM217" s="986"/>
      <c r="AN217" s="986"/>
      <c r="AO217" s="986"/>
      <c r="AP217" s="986"/>
      <c r="AQ217" s="986"/>
      <c r="AR217" s="986"/>
      <c r="AS217" s="986"/>
      <c r="AT217" s="986"/>
      <c r="AU217" s="986"/>
      <c r="AV217" s="986"/>
      <c r="AW217" s="986"/>
      <c r="AX217" s="986"/>
      <c r="AY217" s="986"/>
      <c r="AZ217" s="986"/>
      <c r="BA217" s="986"/>
      <c r="BB217" s="986"/>
      <c r="BC217" s="986"/>
      <c r="BD217" s="986"/>
      <c r="BE217" s="986"/>
      <c r="BF217" s="986"/>
      <c r="BG217" s="986"/>
      <c r="BH217" s="986"/>
      <c r="BI217" s="986"/>
      <c r="BJ217" s="986"/>
      <c r="BK217" s="986"/>
      <c r="BL217" s="986"/>
      <c r="BM217" s="986"/>
      <c r="BN217" s="986"/>
      <c r="BO217" s="986"/>
      <c r="BP217" s="986"/>
      <c r="BQ217" s="986"/>
      <c r="BR217" s="986"/>
      <c r="BS217" s="986"/>
      <c r="BT217" s="986"/>
      <c r="BU217" s="986"/>
      <c r="BV217" s="986"/>
    </row>
    <row r="218" spans="1:74" ht="13.5" customHeight="1">
      <c r="A218" s="1017"/>
      <c r="B218" s="15" t="s">
        <v>63</v>
      </c>
      <c r="C218" s="1007"/>
      <c r="D218" s="1008"/>
      <c r="E218" s="988"/>
      <c r="F218" s="989"/>
      <c r="G218" s="1100"/>
      <c r="H218" s="1004"/>
      <c r="I218" s="988"/>
      <c r="J218" s="989"/>
      <c r="K218" s="990"/>
      <c r="L218" s="990"/>
      <c r="M218" s="991"/>
      <c r="N218" s="989"/>
      <c r="O218" s="990"/>
      <c r="P218" s="989"/>
      <c r="Q218" s="990"/>
      <c r="R218" s="989"/>
      <c r="S218" s="990"/>
      <c r="T218" s="989"/>
      <c r="U218" s="16"/>
      <c r="Z218" s="1001"/>
      <c r="AA218" s="987"/>
      <c r="AB218" s="987"/>
      <c r="AC218" s="987"/>
      <c r="AD218" s="987"/>
      <c r="AE218" s="987"/>
      <c r="AF218" s="987"/>
      <c r="AG218" s="987"/>
      <c r="AH218" s="987"/>
      <c r="AI218" s="987"/>
      <c r="AJ218" s="987"/>
      <c r="AK218" s="987"/>
      <c r="AL218" s="987"/>
      <c r="AM218" s="987"/>
      <c r="AN218" s="987"/>
      <c r="AO218" s="987"/>
      <c r="AP218" s="987"/>
      <c r="AQ218" s="987"/>
      <c r="AR218" s="987"/>
      <c r="AS218" s="987"/>
      <c r="AT218" s="987"/>
      <c r="AU218" s="987"/>
      <c r="AV218" s="987"/>
      <c r="AW218" s="987"/>
      <c r="AX218" s="987"/>
      <c r="AY218" s="987"/>
      <c r="AZ218" s="987"/>
      <c r="BA218" s="987"/>
      <c r="BB218" s="987"/>
      <c r="BC218" s="987"/>
      <c r="BD218" s="987"/>
      <c r="BE218" s="987"/>
      <c r="BF218" s="987"/>
      <c r="BG218" s="987"/>
      <c r="BH218" s="987"/>
      <c r="BI218" s="987"/>
      <c r="BJ218" s="987"/>
      <c r="BK218" s="987"/>
      <c r="BL218" s="987"/>
      <c r="BM218" s="987"/>
      <c r="BN218" s="987"/>
      <c r="BO218" s="987"/>
      <c r="BP218" s="987"/>
      <c r="BQ218" s="987"/>
      <c r="BR218" s="987"/>
      <c r="BS218" s="987"/>
      <c r="BT218" s="987"/>
      <c r="BU218" s="987"/>
      <c r="BV218" s="987"/>
    </row>
    <row r="219" spans="1:74" ht="13.5" customHeight="1">
      <c r="A219" s="1000" t="s">
        <v>75</v>
      </c>
      <c r="B219" s="14" t="s">
        <v>53</v>
      </c>
      <c r="C219" s="996" t="str">
        <f>VLOOKUP($C202,'2026年度(1年前期)'!$B$5:$N$208,COLUMN('2026年度(1年前期)'!$I$5),0)&amp;""</f>
        <v/>
      </c>
      <c r="D219" s="997"/>
      <c r="E219" s="1002" t="str">
        <f>VLOOKUP($C202,'2026年度(2年前期)'!$B$5:$N$208,COLUMN('2026年度(2年前期)'!$I$5),0)&amp;""</f>
        <v/>
      </c>
      <c r="F219" s="997"/>
      <c r="G219" s="1002" t="str">
        <f>VLOOKUP($C202,'2026年度(3年前期)'!$B$5:$N$208,COLUMN('2026年度(3年前期)'!$I$5),0)&amp;""</f>
        <v/>
      </c>
      <c r="H219" s="997"/>
      <c r="I219" s="1002" t="str">
        <f>VLOOKUP($C202,'2026年度(4年前期)'!$B$5:$N$208,COLUMN('2026年度(4年前期)'!$I$5),0)&amp;""</f>
        <v/>
      </c>
      <c r="J219" s="997"/>
      <c r="K219" s="998" t="str">
        <f>VLOOKUP($C202,'2026年度(助産前期)'!$B$5:$N$208,COLUMN('2026年度(助産前期)'!$I$5),0)&amp;""</f>
        <v/>
      </c>
      <c r="L219" s="998"/>
      <c r="M219" s="996" t="str">
        <f>VLOOKUP($C202,'2026年度(M1前期)'!$B$5:$N$208,COLUMN('2026年度(M1前期)'!$I$5),0)&amp;""</f>
        <v/>
      </c>
      <c r="N219" s="997"/>
      <c r="O219" s="998" t="str">
        <f>VLOOKUP($C202,'2026年度(M2前期)'!$B$5:$N$208,COLUMN('2026年度(M2前期)'!$I$5),0)&amp;""</f>
        <v/>
      </c>
      <c r="P219" s="997"/>
      <c r="Q219" s="998" t="str">
        <f>VLOOKUP($C202,'2026年度(D1前期)'!$B$5:$N$208,COLUMN('2026年度(D1前期)'!$I$5),0)&amp;""</f>
        <v/>
      </c>
      <c r="R219" s="997"/>
      <c r="S219" s="998" t="str">
        <f>VLOOKUP($C202,'2026年度(D23前期)'!$B$5:$N$208,COLUMN('2026年度(D23前期)'!$I$5),0)&amp;""</f>
        <v/>
      </c>
      <c r="T219" s="997"/>
      <c r="U219" s="16"/>
      <c r="Y219" s="666"/>
      <c r="Z219" s="1000" t="str">
        <f>A219</f>
        <v>４時限（15：10～16：40）</v>
      </c>
      <c r="AA219" s="985"/>
      <c r="AB219" s="985"/>
      <c r="AC219" s="985"/>
      <c r="AD219" s="985"/>
      <c r="AE219" s="985"/>
      <c r="AF219" s="985"/>
      <c r="AG219" s="985"/>
      <c r="AH219" s="985"/>
      <c r="AI219" s="985"/>
      <c r="AJ219" s="985"/>
      <c r="AK219" s="985"/>
      <c r="AL219" s="985"/>
      <c r="AM219" s="985"/>
      <c r="AN219" s="985"/>
      <c r="AO219" s="985"/>
      <c r="AP219" s="985"/>
      <c r="AQ219" s="985"/>
      <c r="AR219" s="985"/>
      <c r="AS219" s="985"/>
      <c r="AT219" s="985"/>
      <c r="AU219" s="985"/>
      <c r="AV219" s="985"/>
      <c r="AW219" s="985"/>
      <c r="AX219" s="985"/>
      <c r="AY219" s="985"/>
      <c r="AZ219" s="985"/>
      <c r="BA219" s="985"/>
      <c r="BB219" s="985"/>
      <c r="BC219" s="985"/>
      <c r="BD219" s="985"/>
      <c r="BE219" s="985"/>
      <c r="BF219" s="985"/>
      <c r="BG219" s="985"/>
      <c r="BH219" s="985"/>
      <c r="BI219" s="985"/>
      <c r="BJ219" s="985"/>
      <c r="BK219" s="985"/>
      <c r="BL219" s="985"/>
      <c r="BM219" s="985"/>
      <c r="BN219" s="985"/>
      <c r="BO219" s="976"/>
      <c r="BP219" s="985"/>
      <c r="BQ219" s="985"/>
      <c r="BR219" s="985"/>
      <c r="BS219" s="985"/>
      <c r="BT219" s="985"/>
      <c r="BU219" s="985"/>
      <c r="BV219" s="985"/>
    </row>
    <row r="220" spans="1:74" ht="13.5" customHeight="1">
      <c r="A220" s="1000"/>
      <c r="B220" s="14" t="s">
        <v>58</v>
      </c>
      <c r="C220" s="992" t="str">
        <f>IFERROR(VLOOKUP(C219,科目・教員!$A$1:$B$355,2,0),"")</f>
        <v/>
      </c>
      <c r="D220" s="993"/>
      <c r="E220" s="994" t="str">
        <f>IFERROR(VLOOKUP(E219,科目・教員!$A$1:$B$355,2,0),"")</f>
        <v/>
      </c>
      <c r="F220" s="993"/>
      <c r="G220" s="994" t="str">
        <f>IFERROR(VLOOKUP(G219,科目・教員!$A$1:$B$355,2,0),"")</f>
        <v/>
      </c>
      <c r="H220" s="993"/>
      <c r="I220" s="994" t="str">
        <f>IFERROR(VLOOKUP(I219,科目・教員!$A$1:$B$355,2,0),"")</f>
        <v/>
      </c>
      <c r="J220" s="993"/>
      <c r="K220" s="995" t="str">
        <f>IFERROR(VLOOKUP(K219,科目・教員!$A$1:$B$355,2,0),"")</f>
        <v/>
      </c>
      <c r="L220" s="995"/>
      <c r="M220" s="992" t="str">
        <f>IFERROR(VLOOKUP(M219,科目・教員!$A$1:$B$355,2,0),"")</f>
        <v/>
      </c>
      <c r="N220" s="993"/>
      <c r="O220" s="995" t="str">
        <f>IFERROR(VLOOKUP(O219,科目・教員!$A$1:$B$355,2,0),"")</f>
        <v/>
      </c>
      <c r="P220" s="993"/>
      <c r="Q220" s="995" t="str">
        <f>IFERROR(VLOOKUP(Q219,科目・教員!$A$1:$B$355,2,0),"")</f>
        <v/>
      </c>
      <c r="R220" s="993"/>
      <c r="S220" s="995" t="str">
        <f>IFERROR(VLOOKUP(S219,科目・教員!$A$1:$B$355,2,0),"")</f>
        <v/>
      </c>
      <c r="T220" s="993"/>
      <c r="U220" s="16"/>
      <c r="Y220" s="666"/>
      <c r="Z220" s="1000"/>
      <c r="AA220" s="986"/>
      <c r="AB220" s="986"/>
      <c r="AC220" s="986"/>
      <c r="AD220" s="986"/>
      <c r="AE220" s="986"/>
      <c r="AF220" s="986"/>
      <c r="AG220" s="986"/>
      <c r="AH220" s="986"/>
      <c r="AI220" s="986"/>
      <c r="AJ220" s="986"/>
      <c r="AK220" s="986"/>
      <c r="AL220" s="986"/>
      <c r="AM220" s="986"/>
      <c r="AN220" s="986"/>
      <c r="AO220" s="986"/>
      <c r="AP220" s="986"/>
      <c r="AQ220" s="986"/>
      <c r="AR220" s="986"/>
      <c r="AS220" s="986"/>
      <c r="AT220" s="986"/>
      <c r="AU220" s="986"/>
      <c r="AV220" s="986"/>
      <c r="AW220" s="986"/>
      <c r="AX220" s="986"/>
      <c r="AY220" s="986"/>
      <c r="AZ220" s="986"/>
      <c r="BA220" s="986"/>
      <c r="BB220" s="986"/>
      <c r="BC220" s="986"/>
      <c r="BD220" s="986"/>
      <c r="BE220" s="986"/>
      <c r="BF220" s="986"/>
      <c r="BG220" s="986"/>
      <c r="BH220" s="986"/>
      <c r="BI220" s="986"/>
      <c r="BJ220" s="986"/>
      <c r="BK220" s="986"/>
      <c r="BL220" s="986"/>
      <c r="BM220" s="986"/>
      <c r="BN220" s="986"/>
      <c r="BO220" s="977"/>
      <c r="BP220" s="986"/>
      <c r="BQ220" s="986"/>
      <c r="BR220" s="986"/>
      <c r="BS220" s="986"/>
      <c r="BT220" s="986"/>
      <c r="BU220" s="986"/>
      <c r="BV220" s="986"/>
    </row>
    <row r="221" spans="1:74" ht="13.5" customHeight="1">
      <c r="A221" s="1000"/>
      <c r="B221" s="14" t="s">
        <v>69</v>
      </c>
      <c r="C221" s="992" t="str">
        <f>VLOOKUP($C202,'2026年度(1年前期)'!$B$5:$N$208,COLUMN('2026年度(1年前期)'!$I$5)+1,0)&amp;""</f>
        <v/>
      </c>
      <c r="D221" s="993"/>
      <c r="E221" s="994" t="str">
        <f>VLOOKUP($C202,'2026年度(2年前期)'!$B$5:$N$208,COLUMN('2026年度(2年前期)'!$I$5)+1,0)&amp;""</f>
        <v/>
      </c>
      <c r="F221" s="993"/>
      <c r="G221" s="994" t="str">
        <f>VLOOKUP($C202,'2026年度(3年前期)'!$B$5:$N$208,COLUMN('2026年度(3年前期)'!$I$5)+1,0)&amp;""</f>
        <v/>
      </c>
      <c r="H221" s="993"/>
      <c r="I221" s="994" t="str">
        <f>VLOOKUP($C202,'2026年度(4年前期)'!$B$5:$N$208,COLUMN('2026年度(4年前期)'!$I$5)+1,0)&amp;""</f>
        <v/>
      </c>
      <c r="J221" s="993"/>
      <c r="K221" s="995" t="str">
        <f>VLOOKUP($C202,'2026年度(助産前期)'!$B$5:$N$208,COLUMN('2026年度(助産前期)'!$I$5)+1,0)&amp;""</f>
        <v/>
      </c>
      <c r="L221" s="995"/>
      <c r="M221" s="992" t="str">
        <f>VLOOKUP($C202,'2026年度(M1前期)'!$B$5:$N$208,COLUMN('2026年度(M1前期)'!$I$5)+1,0)&amp;""</f>
        <v/>
      </c>
      <c r="N221" s="993"/>
      <c r="O221" s="995" t="str">
        <f>VLOOKUP($C202,'2026年度(M2前期)'!$B$5:$N$208,COLUMN('2026年度(M2前期)'!$I$5)+1,0)&amp;""</f>
        <v/>
      </c>
      <c r="P221" s="993"/>
      <c r="Q221" s="995" t="str">
        <f>VLOOKUP($C202,'2026年度(D1前期)'!$B$5:$N$208,COLUMN('2026年度(D1前期)'!$I$5)+1,0)&amp;""</f>
        <v/>
      </c>
      <c r="R221" s="993"/>
      <c r="S221" s="995" t="str">
        <f>VLOOKUP($C202,'2026年度(D23前期)'!$B$5:$N$208,COLUMN('2026年度(D23前期)'!$I$5)+1,0)&amp;""</f>
        <v/>
      </c>
      <c r="T221" s="993"/>
      <c r="U221" s="16"/>
      <c r="Y221" s="666"/>
      <c r="Z221" s="1000"/>
      <c r="AA221" s="986"/>
      <c r="AB221" s="986"/>
      <c r="AC221" s="986"/>
      <c r="AD221" s="986"/>
      <c r="AE221" s="986"/>
      <c r="AF221" s="986"/>
      <c r="AG221" s="986"/>
      <c r="AH221" s="986"/>
      <c r="AI221" s="986"/>
      <c r="AJ221" s="986"/>
      <c r="AK221" s="986"/>
      <c r="AL221" s="986"/>
      <c r="AM221" s="986"/>
      <c r="AN221" s="986"/>
      <c r="AO221" s="986"/>
      <c r="AP221" s="986"/>
      <c r="AQ221" s="986"/>
      <c r="AR221" s="986"/>
      <c r="AS221" s="986"/>
      <c r="AT221" s="986"/>
      <c r="AU221" s="986"/>
      <c r="AV221" s="986"/>
      <c r="AW221" s="986"/>
      <c r="AX221" s="986"/>
      <c r="AY221" s="986"/>
      <c r="AZ221" s="986"/>
      <c r="BA221" s="986"/>
      <c r="BB221" s="986"/>
      <c r="BC221" s="986"/>
      <c r="BD221" s="986"/>
      <c r="BE221" s="986"/>
      <c r="BF221" s="986"/>
      <c r="BG221" s="986"/>
      <c r="BH221" s="986"/>
      <c r="BI221" s="986"/>
      <c r="BJ221" s="986"/>
      <c r="BK221" s="986"/>
      <c r="BL221" s="986"/>
      <c r="BM221" s="986"/>
      <c r="BN221" s="986"/>
      <c r="BO221" s="977"/>
      <c r="BP221" s="986"/>
      <c r="BQ221" s="986"/>
      <c r="BR221" s="986"/>
      <c r="BS221" s="986"/>
      <c r="BT221" s="986"/>
      <c r="BU221" s="986"/>
      <c r="BV221" s="986"/>
    </row>
    <row r="222" spans="1:74" ht="13.5" customHeight="1">
      <c r="A222" s="1001"/>
      <c r="B222" s="15" t="s">
        <v>63</v>
      </c>
      <c r="C222" s="1007"/>
      <c r="D222" s="1008"/>
      <c r="E222" s="988"/>
      <c r="F222" s="989"/>
      <c r="G222" s="1100"/>
      <c r="H222" s="1004"/>
      <c r="I222" s="1165"/>
      <c r="J222" s="1167"/>
      <c r="K222" s="990"/>
      <c r="L222" s="990"/>
      <c r="M222" s="991"/>
      <c r="N222" s="989"/>
      <c r="O222" s="990"/>
      <c r="P222" s="989"/>
      <c r="Q222" s="990"/>
      <c r="R222" s="989"/>
      <c r="S222" s="990"/>
      <c r="T222" s="989"/>
      <c r="U222" s="16"/>
      <c r="Y222" s="666"/>
      <c r="Z222" s="1001"/>
      <c r="AA222" s="987"/>
      <c r="AB222" s="987"/>
      <c r="AC222" s="987"/>
      <c r="AD222" s="987"/>
      <c r="AE222" s="987"/>
      <c r="AF222" s="987"/>
      <c r="AG222" s="987"/>
      <c r="AH222" s="987"/>
      <c r="AI222" s="987"/>
      <c r="AJ222" s="987"/>
      <c r="AK222" s="987"/>
      <c r="AL222" s="987"/>
      <c r="AM222" s="987"/>
      <c r="AN222" s="987"/>
      <c r="AO222" s="987"/>
      <c r="AP222" s="987"/>
      <c r="AQ222" s="987"/>
      <c r="AR222" s="987"/>
      <c r="AS222" s="987"/>
      <c r="AT222" s="987"/>
      <c r="AU222" s="987"/>
      <c r="AV222" s="987"/>
      <c r="AW222" s="987"/>
      <c r="AX222" s="987"/>
      <c r="AY222" s="987"/>
      <c r="AZ222" s="987"/>
      <c r="BA222" s="987"/>
      <c r="BB222" s="987"/>
      <c r="BC222" s="987"/>
      <c r="BD222" s="987"/>
      <c r="BE222" s="987"/>
      <c r="BF222" s="987"/>
      <c r="BG222" s="987"/>
      <c r="BH222" s="987"/>
      <c r="BI222" s="987"/>
      <c r="BJ222" s="987"/>
      <c r="BK222" s="987"/>
      <c r="BL222" s="987"/>
      <c r="BM222" s="987"/>
      <c r="BN222" s="987"/>
      <c r="BO222" s="978"/>
      <c r="BP222" s="987"/>
      <c r="BQ222" s="987"/>
      <c r="BR222" s="987"/>
      <c r="BS222" s="987"/>
      <c r="BT222" s="987"/>
      <c r="BU222" s="987"/>
      <c r="BV222" s="987"/>
    </row>
    <row r="223" spans="1:74" ht="13.5" customHeight="1">
      <c r="A223" s="1000" t="s">
        <v>446</v>
      </c>
      <c r="B223" s="14" t="s">
        <v>53</v>
      </c>
      <c r="C223" s="996" t="str">
        <f>VLOOKUP($C202,'2026年度(1年前期)'!$B$5:$N$208,COLUMN('2026年度(1年前期)'!$K$5),0)&amp;""</f>
        <v/>
      </c>
      <c r="D223" s="997"/>
      <c r="E223" s="1002" t="str">
        <f>VLOOKUP($C202,'2026年度(2年前期)'!$B$5:$N$208,COLUMN('2026年度(2年前期)'!$K$5),0)&amp;""</f>
        <v/>
      </c>
      <c r="F223" s="997"/>
      <c r="G223" s="1002" t="str">
        <f>VLOOKUP($C202,'2026年度(3年前期)'!$B$5:$N$208,COLUMN('2026年度(3年前期)'!$K$5),0)&amp;""</f>
        <v/>
      </c>
      <c r="H223" s="997"/>
      <c r="I223" s="1002" t="str">
        <f>VLOOKUP($C202,'2026年度(4年前期)'!$B$5:$N$208,COLUMN('2026年度(4年前期)'!$K$5),0)&amp;""</f>
        <v/>
      </c>
      <c r="J223" s="997"/>
      <c r="K223" s="998" t="str">
        <f>VLOOKUP($C202,'2026年度(助産前期)'!$B$5:$N$208,COLUMN('2026年度(助産前期)'!$K$5),0)&amp;""</f>
        <v/>
      </c>
      <c r="L223" s="998"/>
      <c r="M223" s="996" t="str">
        <f>VLOOKUP($C202,'2026年度(M1前期)'!$B$5:$N$208,COLUMN('2026年度(M1前期)'!$K$5),0)&amp;""</f>
        <v/>
      </c>
      <c r="N223" s="997"/>
      <c r="O223" s="998" t="str">
        <f>VLOOKUP($C202,'2026年度(M2前期)'!$B$5:$N$208,COLUMN('2026年度(M2前期)'!$K$5),0)&amp;""</f>
        <v/>
      </c>
      <c r="P223" s="997"/>
      <c r="Q223" s="998" t="str">
        <f>VLOOKUP($C202,'2026年度(D1前期)'!$B$5:$N$208,COLUMN('2026年度(D1前期)'!$K$5),0)&amp;""</f>
        <v/>
      </c>
      <c r="R223" s="997"/>
      <c r="S223" s="998" t="str">
        <f>VLOOKUP($C202,'2026年度(D23前期)'!$B$5:$N$208,COLUMN('2026年度(D23前期)'!$K$5),0)&amp;""</f>
        <v/>
      </c>
      <c r="T223" s="997"/>
      <c r="U223" s="16"/>
      <c r="V223" s="16"/>
      <c r="Y223" s="666"/>
      <c r="Z223" s="1000" t="str">
        <f>A223</f>
        <v>５時限（16：50～18：20）</v>
      </c>
      <c r="AA223" s="985"/>
      <c r="AB223" s="985"/>
      <c r="AC223" s="985"/>
      <c r="AD223" s="985"/>
      <c r="AE223" s="985"/>
      <c r="AF223" s="985"/>
      <c r="AG223" s="985"/>
      <c r="AH223" s="985"/>
      <c r="AI223" s="985"/>
      <c r="AJ223" s="985"/>
      <c r="AK223" s="985"/>
      <c r="AL223" s="985"/>
      <c r="AM223" s="985"/>
      <c r="AN223" s="985"/>
      <c r="AO223" s="985"/>
      <c r="AP223" s="985"/>
      <c r="AQ223" s="985"/>
      <c r="AR223" s="985"/>
      <c r="AS223" s="985"/>
      <c r="AT223" s="985"/>
      <c r="AU223" s="985"/>
      <c r="AV223" s="985"/>
      <c r="AW223" s="985"/>
      <c r="AX223" s="985"/>
      <c r="AY223" s="985"/>
      <c r="AZ223" s="985"/>
      <c r="BA223" s="985"/>
      <c r="BB223" s="985"/>
      <c r="BC223" s="985"/>
      <c r="BD223" s="985"/>
      <c r="BE223" s="985"/>
      <c r="BF223" s="985"/>
      <c r="BG223" s="985"/>
      <c r="BH223" s="985"/>
      <c r="BI223" s="985"/>
      <c r="BJ223" s="985"/>
      <c r="BK223" s="985"/>
      <c r="BL223" s="985"/>
      <c r="BM223" s="985"/>
      <c r="BN223" s="985"/>
      <c r="BO223" s="976"/>
      <c r="BP223" s="985"/>
      <c r="BQ223" s="985"/>
      <c r="BR223" s="985"/>
      <c r="BS223" s="985"/>
      <c r="BT223" s="985"/>
      <c r="BU223" s="985"/>
      <c r="BV223" s="985"/>
    </row>
    <row r="224" spans="1:74" ht="13.5" customHeight="1">
      <c r="A224" s="1000"/>
      <c r="B224" s="14" t="s">
        <v>58</v>
      </c>
      <c r="C224" s="992" t="str">
        <f>IFERROR(VLOOKUP(C223,科目・教員!$A$1:$B$355,2,0),"")</f>
        <v/>
      </c>
      <c r="D224" s="993"/>
      <c r="E224" s="994" t="str">
        <f>IFERROR(VLOOKUP(E223,科目・教員!$A$1:$B$355,2,0),"")</f>
        <v/>
      </c>
      <c r="F224" s="993"/>
      <c r="G224" s="994" t="str">
        <f>IFERROR(VLOOKUP(G223,科目・教員!$A$1:$B$355,2,0),"")</f>
        <v/>
      </c>
      <c r="H224" s="993"/>
      <c r="I224" s="994" t="str">
        <f>IFERROR(VLOOKUP(I223,科目・教員!$A$1:$B$355,2,0),"")</f>
        <v/>
      </c>
      <c r="J224" s="993"/>
      <c r="K224" s="995" t="str">
        <f>IFERROR(VLOOKUP(K223,科目・教員!$A$1:$B$355,2,0),"")</f>
        <v/>
      </c>
      <c r="L224" s="995"/>
      <c r="M224" s="992" t="str">
        <f>IFERROR(VLOOKUP(M223,科目・教員!$A$1:$B$355,2,0),"")</f>
        <v/>
      </c>
      <c r="N224" s="993"/>
      <c r="O224" s="995" t="str">
        <f>IFERROR(VLOOKUP(O223,科目・教員!$A$1:$B$355,2,0),"")</f>
        <v/>
      </c>
      <c r="P224" s="993"/>
      <c r="Q224" s="995" t="str">
        <f>IFERROR(VLOOKUP(Q223,科目・教員!$A$1:$B$355,2,0),"")</f>
        <v/>
      </c>
      <c r="R224" s="993"/>
      <c r="S224" s="995" t="str">
        <f>IFERROR(VLOOKUP(S223,科目・教員!$A$1:$B$355,2,0),"")</f>
        <v/>
      </c>
      <c r="T224" s="993"/>
      <c r="U224" s="16"/>
      <c r="Y224" s="666"/>
      <c r="Z224" s="1000"/>
      <c r="AA224" s="986"/>
      <c r="AB224" s="986"/>
      <c r="AC224" s="986"/>
      <c r="AD224" s="986"/>
      <c r="AE224" s="986"/>
      <c r="AF224" s="986"/>
      <c r="AG224" s="986"/>
      <c r="AH224" s="986"/>
      <c r="AI224" s="986"/>
      <c r="AJ224" s="986"/>
      <c r="AK224" s="986"/>
      <c r="AL224" s="986"/>
      <c r="AM224" s="986"/>
      <c r="AN224" s="986"/>
      <c r="AO224" s="986"/>
      <c r="AP224" s="986"/>
      <c r="AQ224" s="986"/>
      <c r="AR224" s="986"/>
      <c r="AS224" s="986"/>
      <c r="AT224" s="986"/>
      <c r="AU224" s="986"/>
      <c r="AV224" s="986"/>
      <c r="AW224" s="986"/>
      <c r="AX224" s="986"/>
      <c r="AY224" s="986"/>
      <c r="AZ224" s="986"/>
      <c r="BA224" s="986"/>
      <c r="BB224" s="986"/>
      <c r="BC224" s="986"/>
      <c r="BD224" s="986"/>
      <c r="BE224" s="986"/>
      <c r="BF224" s="986"/>
      <c r="BG224" s="986"/>
      <c r="BH224" s="986"/>
      <c r="BI224" s="986"/>
      <c r="BJ224" s="986"/>
      <c r="BK224" s="986"/>
      <c r="BL224" s="986"/>
      <c r="BM224" s="986"/>
      <c r="BN224" s="986"/>
      <c r="BO224" s="977"/>
      <c r="BP224" s="986"/>
      <c r="BQ224" s="986"/>
      <c r="BR224" s="986"/>
      <c r="BS224" s="986"/>
      <c r="BT224" s="986"/>
      <c r="BU224" s="986"/>
      <c r="BV224" s="986"/>
    </row>
    <row r="225" spans="1:74" ht="13.5" customHeight="1">
      <c r="A225" s="1000"/>
      <c r="B225" s="14" t="s">
        <v>69</v>
      </c>
      <c r="C225" s="992" t="str">
        <f>VLOOKUP($C202,'2026年度(1年前期)'!$B$5:$N$208,COLUMN('2026年度(1年前期)'!$K$5)+1,0)&amp;""</f>
        <v/>
      </c>
      <c r="D225" s="993"/>
      <c r="E225" s="994" t="str">
        <f>VLOOKUP($C202,'2026年度(2年前期)'!$B$5:$N$208,COLUMN('2026年度(2年前期)'!$K$5)+1,0)&amp;""</f>
        <v/>
      </c>
      <c r="F225" s="993"/>
      <c r="G225" s="994" t="str">
        <f>VLOOKUP($C202,'2026年度(3年前期)'!$B$5:$N$208,COLUMN('2026年度(3年前期)'!$K$5)+1,0)&amp;""</f>
        <v/>
      </c>
      <c r="H225" s="993"/>
      <c r="I225" s="994" t="str">
        <f>VLOOKUP($C202,'2026年度(4年前期)'!$B$5:$N$208,COLUMN('2026年度(4年前期)'!$K$5)+1,0)&amp;""</f>
        <v/>
      </c>
      <c r="J225" s="993"/>
      <c r="K225" s="995" t="str">
        <f>VLOOKUP($C202,'2026年度(助産前期)'!$B$5:$N$208,COLUMN('2026年度(助産前期)'!$K$5)+1,0)&amp;""</f>
        <v/>
      </c>
      <c r="L225" s="995"/>
      <c r="M225" s="992" t="str">
        <f>VLOOKUP($C202,'2026年度(M1前期)'!$B$5:$N$208,COLUMN('2026年度(M1前期)'!$K$5)+1,0)&amp;""</f>
        <v/>
      </c>
      <c r="N225" s="993"/>
      <c r="O225" s="995" t="str">
        <f>VLOOKUP($C202,'2026年度(M2前期)'!$B$5:$N$208,COLUMN('2026年度(M2前期)'!$K$5)+1,0)&amp;""</f>
        <v/>
      </c>
      <c r="P225" s="993"/>
      <c r="Q225" s="995" t="str">
        <f>VLOOKUP($C202,'2026年度(D1前期)'!$B$5:$N$208,COLUMN('2026年度(D1前期)'!$K$5)+1,0)&amp;""</f>
        <v/>
      </c>
      <c r="R225" s="993"/>
      <c r="S225" s="995" t="str">
        <f>VLOOKUP($C202,'2026年度(D23前期)'!$B$5:$N$208,COLUMN('2026年度(D23前期)'!$K$5)+1,0)&amp;""</f>
        <v/>
      </c>
      <c r="T225" s="993"/>
      <c r="U225" s="16"/>
      <c r="Y225" s="666"/>
      <c r="Z225" s="1000"/>
      <c r="AA225" s="986"/>
      <c r="AB225" s="986"/>
      <c r="AC225" s="986"/>
      <c r="AD225" s="986"/>
      <c r="AE225" s="986"/>
      <c r="AF225" s="986"/>
      <c r="AG225" s="986"/>
      <c r="AH225" s="986"/>
      <c r="AI225" s="986"/>
      <c r="AJ225" s="986"/>
      <c r="AK225" s="986"/>
      <c r="AL225" s="986"/>
      <c r="AM225" s="986"/>
      <c r="AN225" s="986"/>
      <c r="AO225" s="986"/>
      <c r="AP225" s="986"/>
      <c r="AQ225" s="986"/>
      <c r="AR225" s="986"/>
      <c r="AS225" s="986"/>
      <c r="AT225" s="986"/>
      <c r="AU225" s="986"/>
      <c r="AV225" s="986"/>
      <c r="AW225" s="986"/>
      <c r="AX225" s="986"/>
      <c r="AY225" s="986"/>
      <c r="AZ225" s="986"/>
      <c r="BA225" s="986"/>
      <c r="BB225" s="986"/>
      <c r="BC225" s="986"/>
      <c r="BD225" s="986"/>
      <c r="BE225" s="986"/>
      <c r="BF225" s="986"/>
      <c r="BG225" s="986"/>
      <c r="BH225" s="986"/>
      <c r="BI225" s="986"/>
      <c r="BJ225" s="986"/>
      <c r="BK225" s="986"/>
      <c r="BL225" s="986"/>
      <c r="BM225" s="986"/>
      <c r="BN225" s="986"/>
      <c r="BO225" s="977"/>
      <c r="BP225" s="986"/>
      <c r="BQ225" s="986"/>
      <c r="BR225" s="986"/>
      <c r="BS225" s="986"/>
      <c r="BT225" s="986"/>
      <c r="BU225" s="986"/>
      <c r="BV225" s="986"/>
    </row>
    <row r="226" spans="1:74" ht="13.5" customHeight="1">
      <c r="A226" s="1001"/>
      <c r="B226" s="15" t="s">
        <v>63</v>
      </c>
      <c r="C226" s="1003"/>
      <c r="D226" s="1004"/>
      <c r="E226" s="988"/>
      <c r="F226" s="989"/>
      <c r="G226" s="988"/>
      <c r="H226" s="989"/>
      <c r="I226" s="988"/>
      <c r="J226" s="989"/>
      <c r="K226" s="990"/>
      <c r="L226" s="990"/>
      <c r="M226" s="991"/>
      <c r="N226" s="989"/>
      <c r="O226" s="990"/>
      <c r="P226" s="989"/>
      <c r="Q226" s="990"/>
      <c r="R226" s="989"/>
      <c r="S226" s="990"/>
      <c r="T226" s="989"/>
      <c r="U226" s="16"/>
      <c r="W226" s="19"/>
      <c r="X226" s="19"/>
      <c r="Y226" s="667"/>
      <c r="Z226" s="1001"/>
      <c r="AA226" s="987"/>
      <c r="AB226" s="987"/>
      <c r="AC226" s="987"/>
      <c r="AD226" s="987"/>
      <c r="AE226" s="987"/>
      <c r="AF226" s="987"/>
      <c r="AG226" s="987"/>
      <c r="AH226" s="987"/>
      <c r="AI226" s="987"/>
      <c r="AJ226" s="987"/>
      <c r="AK226" s="987"/>
      <c r="AL226" s="987"/>
      <c r="AM226" s="987"/>
      <c r="AN226" s="987"/>
      <c r="AO226" s="987"/>
      <c r="AP226" s="987"/>
      <c r="AQ226" s="987"/>
      <c r="AR226" s="987"/>
      <c r="AS226" s="987"/>
      <c r="AT226" s="987"/>
      <c r="AU226" s="987"/>
      <c r="AV226" s="987"/>
      <c r="AW226" s="987"/>
      <c r="AX226" s="987"/>
      <c r="AY226" s="987"/>
      <c r="AZ226" s="987"/>
      <c r="BA226" s="987"/>
      <c r="BB226" s="987"/>
      <c r="BC226" s="987"/>
      <c r="BD226" s="987"/>
      <c r="BE226" s="987"/>
      <c r="BF226" s="987"/>
      <c r="BG226" s="987"/>
      <c r="BH226" s="987"/>
      <c r="BI226" s="987"/>
      <c r="BJ226" s="987"/>
      <c r="BK226" s="987"/>
      <c r="BL226" s="987"/>
      <c r="BM226" s="987"/>
      <c r="BN226" s="987"/>
      <c r="BO226" s="978"/>
      <c r="BP226" s="987"/>
      <c r="BQ226" s="987"/>
      <c r="BR226" s="987"/>
      <c r="BS226" s="987"/>
      <c r="BT226" s="987"/>
      <c r="BU226" s="987"/>
      <c r="BV226" s="987"/>
    </row>
    <row r="227" spans="1:74" ht="18">
      <c r="A227" s="20"/>
      <c r="B227" s="21"/>
      <c r="C227" s="1050">
        <f>C202+1</f>
        <v>46152</v>
      </c>
      <c r="D227" s="1050"/>
      <c r="E227" s="1050"/>
      <c r="F227" s="1050"/>
      <c r="G227" s="1050"/>
      <c r="H227" s="1050"/>
      <c r="I227" s="1050"/>
      <c r="J227" s="1050"/>
      <c r="K227" s="1050"/>
      <c r="L227" s="1050"/>
      <c r="M227" s="1050"/>
      <c r="N227" s="1050"/>
      <c r="O227" s="1050"/>
      <c r="P227" s="1050"/>
      <c r="Q227" s="1050"/>
      <c r="R227" s="1050"/>
      <c r="S227" s="1050"/>
      <c r="T227" s="1050"/>
      <c r="U227" s="1133">
        <f>C227</f>
        <v>46152</v>
      </c>
      <c r="V227" s="1134"/>
      <c r="W227" s="1134"/>
      <c r="X227" s="1134"/>
      <c r="Y227" s="1134"/>
      <c r="Z227" s="1135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1000" t="s">
        <v>52</v>
      </c>
      <c r="B228" s="11" t="s">
        <v>53</v>
      </c>
      <c r="C228" s="1011" t="str">
        <f>VLOOKUP($C227,'2026年度(1年前期)'!$B$5:$N$208,COLUMN('2026年度(1年前期)'!$C$5),0)&amp;""</f>
        <v/>
      </c>
      <c r="D228" s="1012"/>
      <c r="E228" s="1018" t="str">
        <f>VLOOKUP($C227,'2026年度(2年前期)'!$B$5:$N$208,COLUMN('2026年度(2年前期)'!$C$5),0)&amp;""</f>
        <v/>
      </c>
      <c r="F228" s="1012"/>
      <c r="G228" s="1018" t="str">
        <f>VLOOKUP($C227,'2026年度(3年前期)'!$B$5:$N$208,COLUMN('2026年度(3年前期)'!$C$5),0)&amp;""</f>
        <v/>
      </c>
      <c r="H228" s="1012"/>
      <c r="I228" s="1018" t="str">
        <f>VLOOKUP($C227,'2026年度(4年前期)'!$B$5:$N$208,COLUMN('2026年度(4年前期)'!$C$5),0)&amp;""</f>
        <v/>
      </c>
      <c r="J228" s="1012"/>
      <c r="K228" s="997" t="str">
        <f>VLOOKUP($C227,'2026年度(助産前期)'!$B$5:$N$208,COLUMN('2026年度(助産前期)'!$C$5),0)&amp;""</f>
        <v/>
      </c>
      <c r="L228" s="1029"/>
      <c r="M228" s="1036" t="str">
        <f>VLOOKUP($C227,'2026年度(M1前期)'!$B$5:$N$208,COLUMN('2026年度(M1前期)'!$C$5),0)&amp;""</f>
        <v/>
      </c>
      <c r="N228" s="1029"/>
      <c r="O228" s="1018" t="str">
        <f>VLOOKUP($C227,'2026年度(M2前期)'!$B$5:$N$208,COLUMN('2026年度(M2前期)'!$C$5),0)&amp;""</f>
        <v/>
      </c>
      <c r="P228" s="1012"/>
      <c r="Q228" s="1018" t="str">
        <f>VLOOKUP($C227,'2026年度(D1前期)'!$B$5:$N$208,COLUMN('2026年度(D1前期)'!$C$5),0)&amp;""</f>
        <v/>
      </c>
      <c r="R228" s="1012"/>
      <c r="S228" s="997" t="str">
        <f>VLOOKUP($C227,'2026年度(D23前期)'!$B$5:$N$208,COLUMN('2026年度(D23前期)'!$C$5),0)&amp;""</f>
        <v/>
      </c>
      <c r="T228" s="1012"/>
      <c r="U228" s="766" t="s">
        <v>447</v>
      </c>
      <c r="Z228" s="999" t="str">
        <f>A228</f>
        <v xml:space="preserve">１時限（09：20～10：50） </v>
      </c>
      <c r="AA228" s="985" t="s">
        <v>448</v>
      </c>
      <c r="AB228" s="985"/>
      <c r="AC228" s="985"/>
      <c r="AD228" s="985" t="s">
        <v>448</v>
      </c>
      <c r="AE228" s="985" t="s">
        <v>448</v>
      </c>
      <c r="AF228" s="985" t="s">
        <v>448</v>
      </c>
      <c r="AG228" s="985" t="s">
        <v>448</v>
      </c>
      <c r="AH228" s="985"/>
      <c r="AI228" s="985"/>
      <c r="AJ228" s="985"/>
      <c r="AK228" s="985"/>
      <c r="AL228" s="985" t="s">
        <v>448</v>
      </c>
      <c r="AM228" s="985" t="s">
        <v>448</v>
      </c>
      <c r="AN228" s="985"/>
      <c r="AO228" s="985"/>
      <c r="AP228" s="985"/>
      <c r="AQ228" s="985"/>
      <c r="AR228" s="985"/>
      <c r="AS228" s="985"/>
      <c r="AT228" s="985"/>
      <c r="AU228" s="985"/>
      <c r="AV228" s="985"/>
      <c r="AW228" s="985"/>
      <c r="AX228" s="985"/>
      <c r="AY228" s="985"/>
      <c r="AZ228" s="985"/>
      <c r="BA228" s="985"/>
      <c r="BB228" s="985"/>
      <c r="BC228" s="985"/>
      <c r="BD228" s="985"/>
      <c r="BE228" s="985"/>
      <c r="BF228" s="985"/>
      <c r="BG228" s="985"/>
      <c r="BH228" s="985"/>
      <c r="BI228" s="985"/>
      <c r="BJ228" s="985"/>
      <c r="BK228" s="985"/>
      <c r="BL228" s="985"/>
      <c r="BM228" s="985"/>
      <c r="BN228" s="985"/>
      <c r="BO228" s="985"/>
      <c r="BP228" s="985"/>
      <c r="BQ228" s="985"/>
      <c r="BR228" s="985"/>
      <c r="BS228" s="985"/>
      <c r="BT228" s="985"/>
      <c r="BU228" s="985"/>
      <c r="BV228" s="985"/>
    </row>
    <row r="229" spans="1:74" ht="13.5" customHeight="1">
      <c r="A229" s="1000"/>
      <c r="B229" s="14" t="s">
        <v>58</v>
      </c>
      <c r="C229" s="1014" t="str">
        <f>IFERROR(VLOOKUP(C228,科目・教員!$A$1:$B$355,2,0),"")</f>
        <v/>
      </c>
      <c r="D229" s="1013"/>
      <c r="E229" s="1025" t="str">
        <f>IFERROR(VLOOKUP(E228,科目・教員!$A$1:$B$355,2,0),"")</f>
        <v/>
      </c>
      <c r="F229" s="1013"/>
      <c r="G229" s="1025" t="str">
        <f>IFERROR(VLOOKUP(G228,科目・教員!$A$1:$B$355,2,0),"")</f>
        <v/>
      </c>
      <c r="H229" s="1013"/>
      <c r="I229" s="1025" t="str">
        <f>IFERROR(VLOOKUP(I228,科目・教員!$A$1:$B$355,2,0),"")</f>
        <v/>
      </c>
      <c r="J229" s="1013"/>
      <c r="K229" s="993" t="str">
        <f>IFERROR(VLOOKUP(K228,科目・教員!$A$1:$B$355,2,0),"")</f>
        <v/>
      </c>
      <c r="L229" s="1026"/>
      <c r="M229" s="1032" t="str">
        <f>IFERROR(VLOOKUP(M228,科目・教員!$A$1:$B$355,2,0),"")</f>
        <v/>
      </c>
      <c r="N229" s="1013"/>
      <c r="O229" s="1025" t="str">
        <f>IFERROR(VLOOKUP(O228,科目・教員!$A$1:$B$355,2,0),"")</f>
        <v/>
      </c>
      <c r="P229" s="1013"/>
      <c r="Q229" s="1025" t="str">
        <f>IFERROR(VLOOKUP(Q228,科目・教員!$A$1:$B$355,2,0),"")</f>
        <v/>
      </c>
      <c r="R229" s="1013"/>
      <c r="S229" s="993" t="str">
        <f>IFERROR(VLOOKUP(S228,科目・教員!$A$1:$B$355,2,0),"")</f>
        <v/>
      </c>
      <c r="T229" s="1013"/>
      <c r="U229" s="766" t="s">
        <v>449</v>
      </c>
      <c r="Z229" s="1000"/>
      <c r="AA229" s="986"/>
      <c r="AB229" s="986"/>
      <c r="AC229" s="986"/>
      <c r="AD229" s="986"/>
      <c r="AE229" s="986"/>
      <c r="AF229" s="986"/>
      <c r="AG229" s="986"/>
      <c r="AH229" s="986"/>
      <c r="AI229" s="986"/>
      <c r="AJ229" s="986"/>
      <c r="AK229" s="986"/>
      <c r="AL229" s="986"/>
      <c r="AM229" s="986"/>
      <c r="AN229" s="986"/>
      <c r="AO229" s="986"/>
      <c r="AP229" s="986"/>
      <c r="AQ229" s="986"/>
      <c r="AR229" s="986"/>
      <c r="AS229" s="986"/>
      <c r="AT229" s="986"/>
      <c r="AU229" s="986"/>
      <c r="AV229" s="986"/>
      <c r="AW229" s="986"/>
      <c r="AX229" s="986"/>
      <c r="AY229" s="986"/>
      <c r="AZ229" s="986"/>
      <c r="BA229" s="986"/>
      <c r="BB229" s="986"/>
      <c r="BC229" s="986"/>
      <c r="BD229" s="986"/>
      <c r="BE229" s="986"/>
      <c r="BF229" s="986"/>
      <c r="BG229" s="986"/>
      <c r="BH229" s="986"/>
      <c r="BI229" s="986"/>
      <c r="BJ229" s="986"/>
      <c r="BK229" s="986"/>
      <c r="BL229" s="986"/>
      <c r="BM229" s="986"/>
      <c r="BN229" s="986"/>
      <c r="BO229" s="986"/>
      <c r="BP229" s="986"/>
      <c r="BQ229" s="986"/>
      <c r="BR229" s="986"/>
      <c r="BS229" s="986"/>
      <c r="BT229" s="986"/>
      <c r="BU229" s="986"/>
      <c r="BV229" s="986"/>
    </row>
    <row r="230" spans="1:74" ht="13.5" customHeight="1">
      <c r="A230" s="1000"/>
      <c r="B230" s="14" t="s">
        <v>69</v>
      </c>
      <c r="C230" s="1014" t="str">
        <f>VLOOKUP($C227,'2026年度(1年前期)'!$B$5:$N$208,COLUMN('2026年度(1年前期)'!$C$5)+1,0)&amp;""</f>
        <v/>
      </c>
      <c r="D230" s="1013"/>
      <c r="E230" s="1025" t="str">
        <f>VLOOKUP($C227,'2026年度(2年前期)'!$B$5:$N$208,COLUMN('2026年度(2年前期)'!$C$5)+1,0)&amp;""</f>
        <v/>
      </c>
      <c r="F230" s="1013"/>
      <c r="G230" s="1025" t="str">
        <f>VLOOKUP($C227,'2026年度(3年前期)'!$B$5:$N$208,COLUMN('2026年度(3年前期)'!$C$5)+1,0)&amp;""</f>
        <v/>
      </c>
      <c r="H230" s="1013"/>
      <c r="I230" s="1025" t="str">
        <f>VLOOKUP($C227,'2026年度(4年前期)'!$B$5:$N$208,COLUMN('2026年度(4年前期)'!$C$5)+1,0)&amp;""</f>
        <v/>
      </c>
      <c r="J230" s="1013"/>
      <c r="K230" s="993" t="str">
        <f>VLOOKUP($C227,'2026年度(助産前期)'!$B$5:$N$208,COLUMN('2026年度(助産前期)'!$C$5)+1,0)&amp;""</f>
        <v/>
      </c>
      <c r="L230" s="1026"/>
      <c r="M230" s="1032" t="str">
        <f>VLOOKUP($C227,'2026年度(M1前期)'!$B$5:$N$208,COLUMN('2026年度(M1前期)'!C$5)+1,0)&amp;""</f>
        <v/>
      </c>
      <c r="N230" s="1013"/>
      <c r="O230" s="1025" t="str">
        <f>VLOOKUP($C227,'2026年度(M2前期)'!$B$5:$N$208,COLUMN('2026年度(M2前期)'!$C$5)+1,0)&amp;""</f>
        <v/>
      </c>
      <c r="P230" s="1013"/>
      <c r="Q230" s="1025" t="str">
        <f>VLOOKUP($C227,'2026年度(D1前期)'!$B$5:$N$208,COLUMN('2026年度(D1前期)'!$C$5)+1,0)&amp;""</f>
        <v/>
      </c>
      <c r="R230" s="1013"/>
      <c r="S230" s="993" t="str">
        <f>VLOOKUP($C227,'2026年度(D23前期)'!$B$5:$N$208,COLUMN('2026年度(D23前期)'!$C$5)+1,0)&amp;""</f>
        <v/>
      </c>
      <c r="T230" s="1013"/>
      <c r="U230" s="766"/>
      <c r="Z230" s="1000"/>
      <c r="AA230" s="986"/>
      <c r="AB230" s="986"/>
      <c r="AC230" s="986"/>
      <c r="AD230" s="986"/>
      <c r="AE230" s="986"/>
      <c r="AF230" s="986"/>
      <c r="AG230" s="986"/>
      <c r="AH230" s="986"/>
      <c r="AI230" s="986"/>
      <c r="AJ230" s="986"/>
      <c r="AK230" s="986"/>
      <c r="AL230" s="986"/>
      <c r="AM230" s="986"/>
      <c r="AN230" s="986"/>
      <c r="AO230" s="986"/>
      <c r="AP230" s="986"/>
      <c r="AQ230" s="986"/>
      <c r="AR230" s="986"/>
      <c r="AS230" s="986"/>
      <c r="AT230" s="986"/>
      <c r="AU230" s="986"/>
      <c r="AV230" s="986"/>
      <c r="AW230" s="986"/>
      <c r="AX230" s="986"/>
      <c r="AY230" s="986"/>
      <c r="AZ230" s="986"/>
      <c r="BA230" s="986"/>
      <c r="BB230" s="986"/>
      <c r="BC230" s="986"/>
      <c r="BD230" s="986"/>
      <c r="BE230" s="986"/>
      <c r="BF230" s="986"/>
      <c r="BG230" s="986"/>
      <c r="BH230" s="986"/>
      <c r="BI230" s="986"/>
      <c r="BJ230" s="986"/>
      <c r="BK230" s="986"/>
      <c r="BL230" s="986"/>
      <c r="BM230" s="986"/>
      <c r="BN230" s="986"/>
      <c r="BO230" s="986"/>
      <c r="BP230" s="986"/>
      <c r="BQ230" s="986"/>
      <c r="BR230" s="986"/>
      <c r="BS230" s="986"/>
      <c r="BT230" s="986"/>
      <c r="BU230" s="986"/>
      <c r="BV230" s="986"/>
    </row>
    <row r="231" spans="1:74" ht="13.5" customHeight="1">
      <c r="A231" s="1001"/>
      <c r="B231" s="15" t="s">
        <v>63</v>
      </c>
      <c r="C231" s="991"/>
      <c r="D231" s="1031"/>
      <c r="E231" s="1100"/>
      <c r="F231" s="1037"/>
      <c r="G231" s="988"/>
      <c r="H231" s="1031"/>
      <c r="I231" s="988"/>
      <c r="J231" s="1031"/>
      <c r="K231" s="990"/>
      <c r="L231" s="1034"/>
      <c r="M231" s="1030"/>
      <c r="N231" s="1031"/>
      <c r="O231" s="988"/>
      <c r="P231" s="1031"/>
      <c r="Q231" s="988"/>
      <c r="R231" s="1031"/>
      <c r="S231" s="990"/>
      <c r="T231" s="1031"/>
      <c r="U231" s="766" t="s">
        <v>450</v>
      </c>
      <c r="Z231" s="1001"/>
      <c r="AA231" s="987"/>
      <c r="AB231" s="987"/>
      <c r="AC231" s="987"/>
      <c r="AD231" s="987"/>
      <c r="AE231" s="987"/>
      <c r="AF231" s="987"/>
      <c r="AG231" s="987"/>
      <c r="AH231" s="987"/>
      <c r="AI231" s="987"/>
      <c r="AJ231" s="987"/>
      <c r="AK231" s="987"/>
      <c r="AL231" s="987"/>
      <c r="AM231" s="987"/>
      <c r="AN231" s="987"/>
      <c r="AO231" s="987"/>
      <c r="AP231" s="987"/>
      <c r="AQ231" s="987"/>
      <c r="AR231" s="987"/>
      <c r="AS231" s="987"/>
      <c r="AT231" s="987"/>
      <c r="AU231" s="987"/>
      <c r="AV231" s="987"/>
      <c r="AW231" s="987"/>
      <c r="AX231" s="987"/>
      <c r="AY231" s="987"/>
      <c r="AZ231" s="987"/>
      <c r="BA231" s="987"/>
      <c r="BB231" s="987"/>
      <c r="BC231" s="987"/>
      <c r="BD231" s="987"/>
      <c r="BE231" s="987"/>
      <c r="BF231" s="987"/>
      <c r="BG231" s="987"/>
      <c r="BH231" s="987"/>
      <c r="BI231" s="987"/>
      <c r="BJ231" s="987"/>
      <c r="BK231" s="987"/>
      <c r="BL231" s="987"/>
      <c r="BM231" s="987"/>
      <c r="BN231" s="987"/>
      <c r="BO231" s="987"/>
      <c r="BP231" s="987"/>
      <c r="BQ231" s="987"/>
      <c r="BR231" s="987"/>
      <c r="BS231" s="987"/>
      <c r="BT231" s="987"/>
      <c r="BU231" s="987"/>
      <c r="BV231" s="987"/>
    </row>
    <row r="232" spans="1:74" ht="13.5" customHeight="1">
      <c r="A232" s="1000" t="s">
        <v>65</v>
      </c>
      <c r="B232" s="14" t="s">
        <v>53</v>
      </c>
      <c r="C232" s="1011" t="str">
        <f>VLOOKUP($C227,'2026年度(1年前期)'!$B$5:$N$208,COLUMN('2026年度(1年前期)'!$E$5),0)&amp;""</f>
        <v/>
      </c>
      <c r="D232" s="1012"/>
      <c r="E232" s="1018" t="str">
        <f>VLOOKUP($C227,'2026年度(2年前期)'!$B$5:$N$208,COLUMN('2026年度(2年前期)'!$E$5),0)&amp;""</f>
        <v/>
      </c>
      <c r="F232" s="1012"/>
      <c r="G232" s="1018" t="str">
        <f>VLOOKUP($C227,'2026年度(3年前期)'!$B$5:$N$208,COLUMN('2026年度(3年前期)'!$E$5),0)&amp;""</f>
        <v/>
      </c>
      <c r="H232" s="1012"/>
      <c r="I232" s="1018" t="str">
        <f>VLOOKUP($C227,'2026年度(4年前期)'!$B$5:$N$208,COLUMN('2026年度(4年前期)'!$E$5),0)&amp;""</f>
        <v/>
      </c>
      <c r="J232" s="1012"/>
      <c r="K232" s="997" t="str">
        <f>VLOOKUP($C227,'2026年度(助産前期)'!$B$5:$N$208,COLUMN('2026年度(助産前期)'!$E$5),0)&amp;""</f>
        <v/>
      </c>
      <c r="L232" s="1029"/>
      <c r="M232" s="1011" t="str">
        <f>VLOOKUP($C227,'2026年度(M1前期)'!$B$5:$N$208,COLUMN('2026年度(M1前期)'!$E$5),0)&amp;""</f>
        <v/>
      </c>
      <c r="N232" s="1012"/>
      <c r="O232" s="997" t="str">
        <f>VLOOKUP($C227,'2026年度(M2前期)'!$B$5:$N$208,COLUMN('2026年度(M2前期)'!$E$5),0)&amp;""</f>
        <v/>
      </c>
      <c r="P232" s="1012"/>
      <c r="Q232" s="997" t="str">
        <f>VLOOKUP($C227,'2026年度(D1前期)'!$B$5:$N$208,COLUMN('2026年度(D1前期)'!$E$5),0)&amp;""</f>
        <v/>
      </c>
      <c r="R232" s="1012"/>
      <c r="S232" s="997" t="str">
        <f>VLOOKUP($C227,'2026年度(D23前期)'!$B$5:$N$208,COLUMN('2026年度(D23前期)'!$E$5),0)&amp;""</f>
        <v/>
      </c>
      <c r="T232" s="1012"/>
      <c r="U232" s="766" t="s">
        <v>451</v>
      </c>
      <c r="W232" s="855" t="s">
        <v>452</v>
      </c>
      <c r="Z232" s="1000" t="str">
        <f>A232</f>
        <v>２時限（11：00～12：30）</v>
      </c>
      <c r="AA232" s="985" t="s">
        <v>448</v>
      </c>
      <c r="AB232" s="985" t="s">
        <v>453</v>
      </c>
      <c r="AC232" s="985"/>
      <c r="AD232" s="985" t="s">
        <v>448</v>
      </c>
      <c r="AE232" s="985" t="s">
        <v>448</v>
      </c>
      <c r="AF232" s="985" t="s">
        <v>448</v>
      </c>
      <c r="AG232" s="985" t="s">
        <v>448</v>
      </c>
      <c r="AH232" s="985"/>
      <c r="AI232" s="985"/>
      <c r="AJ232" s="985"/>
      <c r="AK232" s="985"/>
      <c r="AL232" s="985" t="s">
        <v>448</v>
      </c>
      <c r="AM232" s="985" t="s">
        <v>448</v>
      </c>
      <c r="AN232" s="985"/>
      <c r="AO232" s="985"/>
      <c r="AP232" s="985"/>
      <c r="AQ232" s="985"/>
      <c r="AR232" s="985"/>
      <c r="AS232" s="985"/>
      <c r="AT232" s="985"/>
      <c r="AU232" s="985"/>
      <c r="AV232" s="985"/>
      <c r="AW232" s="985"/>
      <c r="AX232" s="985"/>
      <c r="AY232" s="985"/>
      <c r="AZ232" s="985"/>
      <c r="BA232" s="985"/>
      <c r="BB232" s="985"/>
      <c r="BC232" s="985"/>
      <c r="BD232" s="985"/>
      <c r="BE232" s="985"/>
      <c r="BF232" s="985"/>
      <c r="BG232" s="985"/>
      <c r="BH232" s="985"/>
      <c r="BI232" s="985"/>
      <c r="BJ232" s="985"/>
      <c r="BK232" s="985"/>
      <c r="BL232" s="985"/>
      <c r="BM232" s="985"/>
      <c r="BN232" s="985"/>
      <c r="BO232" s="985"/>
      <c r="BP232" s="985"/>
      <c r="BQ232" s="985"/>
      <c r="BR232" s="985"/>
      <c r="BS232" s="985"/>
      <c r="BT232" s="985"/>
      <c r="BU232" s="985"/>
      <c r="BV232" s="985"/>
    </row>
    <row r="233" spans="1:74" ht="13.5" customHeight="1">
      <c r="A233" s="1000"/>
      <c r="B233" s="14" t="s">
        <v>58</v>
      </c>
      <c r="C233" s="1014" t="str">
        <f>IFERROR(VLOOKUP(C232,科目・教員!$A$1:$B$355,2,0),"")</f>
        <v/>
      </c>
      <c r="D233" s="1013"/>
      <c r="E233" s="1025" t="str">
        <f>IFERROR(VLOOKUP(E232,科目・教員!$A$1:$B$355,2,0),"")</f>
        <v/>
      </c>
      <c r="F233" s="1013"/>
      <c r="G233" s="1025" t="str">
        <f>IFERROR(VLOOKUP(G232,科目・教員!$A$1:$B$355,2,0),"")</f>
        <v/>
      </c>
      <c r="H233" s="1013"/>
      <c r="I233" s="1025" t="str">
        <f>IFERROR(VLOOKUP(I232,科目・教員!$A$1:$B$355,2,0),"")</f>
        <v/>
      </c>
      <c r="J233" s="1013"/>
      <c r="K233" s="993" t="str">
        <f>IFERROR(VLOOKUP(K232,科目・教員!$A$1:$B$355,2,0),"")</f>
        <v/>
      </c>
      <c r="L233" s="1026"/>
      <c r="M233" s="1014" t="str">
        <f>IFERROR(VLOOKUP(M232,科目・教員!$A$1:$B$355,2,0),"")</f>
        <v/>
      </c>
      <c r="N233" s="1013"/>
      <c r="O233" s="993" t="str">
        <f>IFERROR(VLOOKUP(O232,科目・教員!$A$1:$B$355,2,0),"")</f>
        <v/>
      </c>
      <c r="P233" s="1013"/>
      <c r="Q233" s="993" t="str">
        <f>IFERROR(VLOOKUP(Q232,科目・教員!$A$1:$B$355,2,0),"")</f>
        <v/>
      </c>
      <c r="R233" s="1013"/>
      <c r="S233" s="993" t="str">
        <f>IFERROR(VLOOKUP(S232,科目・教員!$A$1:$B$355,2,0),"")</f>
        <v/>
      </c>
      <c r="T233" s="1013"/>
      <c r="U233" s="704"/>
      <c r="W233" s="855" t="s">
        <v>454</v>
      </c>
      <c r="Z233" s="1000"/>
      <c r="AA233" s="986"/>
      <c r="AB233" s="986"/>
      <c r="AC233" s="986"/>
      <c r="AD233" s="986"/>
      <c r="AE233" s="986"/>
      <c r="AF233" s="986"/>
      <c r="AG233" s="986"/>
      <c r="AH233" s="986"/>
      <c r="AI233" s="986"/>
      <c r="AJ233" s="986"/>
      <c r="AK233" s="986"/>
      <c r="AL233" s="986"/>
      <c r="AM233" s="986"/>
      <c r="AN233" s="986"/>
      <c r="AO233" s="986"/>
      <c r="AP233" s="986"/>
      <c r="AQ233" s="986"/>
      <c r="AR233" s="986"/>
      <c r="AS233" s="986"/>
      <c r="AT233" s="986"/>
      <c r="AU233" s="986"/>
      <c r="AV233" s="986"/>
      <c r="AW233" s="986"/>
      <c r="AX233" s="986"/>
      <c r="AY233" s="986"/>
      <c r="AZ233" s="986"/>
      <c r="BA233" s="986"/>
      <c r="BB233" s="986"/>
      <c r="BC233" s="986"/>
      <c r="BD233" s="986"/>
      <c r="BE233" s="986"/>
      <c r="BF233" s="986"/>
      <c r="BG233" s="986"/>
      <c r="BH233" s="986"/>
      <c r="BI233" s="986"/>
      <c r="BJ233" s="986"/>
      <c r="BK233" s="986"/>
      <c r="BL233" s="986"/>
      <c r="BM233" s="986"/>
      <c r="BN233" s="986"/>
      <c r="BO233" s="986"/>
      <c r="BP233" s="986"/>
      <c r="BQ233" s="986"/>
      <c r="BR233" s="986"/>
      <c r="BS233" s="986"/>
      <c r="BT233" s="986"/>
      <c r="BU233" s="986"/>
      <c r="BV233" s="986"/>
    </row>
    <row r="234" spans="1:74" ht="13.5" customHeight="1">
      <c r="A234" s="1000"/>
      <c r="B234" s="14" t="s">
        <v>69</v>
      </c>
      <c r="C234" s="1014" t="str">
        <f>VLOOKUP($C227,'2026年度(1年前期)'!$B$5:$N$208,COLUMN('2026年度(1年前期)'!$E$5)+1,0)&amp;""</f>
        <v/>
      </c>
      <c r="D234" s="1013"/>
      <c r="E234" s="1025" t="str">
        <f>VLOOKUP($C227,'2026年度(2年前期)'!$B$5:$N$208,COLUMN('2026年度(2年前期)'!$E$5)+1,0)&amp;""</f>
        <v/>
      </c>
      <c r="F234" s="1013"/>
      <c r="G234" s="1025" t="str">
        <f>VLOOKUP($C227,'2026年度(3年前期)'!$B$5:$N$208,COLUMN('2026年度(3年前期)'!$E$5)+1,0)&amp;""</f>
        <v/>
      </c>
      <c r="H234" s="1013"/>
      <c r="I234" s="1025" t="str">
        <f>VLOOKUP($C227,'2026年度(4年前期)'!$B$5:$N$208,COLUMN('2026年度(4年前期)'!$E$5)+1,0)&amp;""</f>
        <v/>
      </c>
      <c r="J234" s="1013"/>
      <c r="K234" s="993" t="str">
        <f>VLOOKUP($C227,'2026年度(助産前期)'!$B$5:$N$208,COLUMN('2026年度(助産前期)'!$E$5)+1,0)&amp;""</f>
        <v/>
      </c>
      <c r="L234" s="1026"/>
      <c r="M234" s="1014" t="str">
        <f>VLOOKUP($C227,'2026年度(M1前期)'!$B$5:$N$208,COLUMN('2026年度(M1前期)'!$E$5)+1,0)&amp;""</f>
        <v/>
      </c>
      <c r="N234" s="1013"/>
      <c r="O234" s="993" t="str">
        <f>VLOOKUP($C227,'2026年度(M2前期)'!$B$5:$N$208,COLUMN('2026年度(M2前期)'!$E$5)+1,0)&amp;""</f>
        <v/>
      </c>
      <c r="P234" s="1013"/>
      <c r="Q234" s="993" t="str">
        <f>VLOOKUP($C227,'2026年度(D1前期)'!$B$5:$N$208,COLUMN('2026年度(D1前期)'!$E$5)+1,0)&amp;""</f>
        <v/>
      </c>
      <c r="R234" s="1013"/>
      <c r="S234" s="993" t="str">
        <f>VLOOKUP($C227,'2026年度(D23前期)'!$B$5:$N$208,COLUMN('2026年度(D23前期)'!$E$5)+1,0)&amp;""</f>
        <v/>
      </c>
      <c r="T234" s="1013"/>
      <c r="U234" s="704"/>
      <c r="W234" s="855" t="s">
        <v>385</v>
      </c>
      <c r="Z234" s="1000"/>
      <c r="AA234" s="986"/>
      <c r="AB234" s="986"/>
      <c r="AC234" s="986"/>
      <c r="AD234" s="986"/>
      <c r="AE234" s="986"/>
      <c r="AF234" s="986"/>
      <c r="AG234" s="986"/>
      <c r="AH234" s="986"/>
      <c r="AI234" s="986"/>
      <c r="AJ234" s="986"/>
      <c r="AK234" s="986"/>
      <c r="AL234" s="986"/>
      <c r="AM234" s="986"/>
      <c r="AN234" s="986"/>
      <c r="AO234" s="986"/>
      <c r="AP234" s="986"/>
      <c r="AQ234" s="986"/>
      <c r="AR234" s="986"/>
      <c r="AS234" s="986"/>
      <c r="AT234" s="986"/>
      <c r="AU234" s="986"/>
      <c r="AV234" s="986"/>
      <c r="AW234" s="986"/>
      <c r="AX234" s="986"/>
      <c r="AY234" s="986"/>
      <c r="AZ234" s="986"/>
      <c r="BA234" s="986"/>
      <c r="BB234" s="986"/>
      <c r="BC234" s="986"/>
      <c r="BD234" s="986"/>
      <c r="BE234" s="986"/>
      <c r="BF234" s="986"/>
      <c r="BG234" s="986"/>
      <c r="BH234" s="986"/>
      <c r="BI234" s="986"/>
      <c r="BJ234" s="986"/>
      <c r="BK234" s="986"/>
      <c r="BL234" s="986"/>
      <c r="BM234" s="986"/>
      <c r="BN234" s="986"/>
      <c r="BO234" s="986"/>
      <c r="BP234" s="986"/>
      <c r="BQ234" s="986"/>
      <c r="BR234" s="986"/>
      <c r="BS234" s="986"/>
      <c r="BT234" s="986"/>
      <c r="BU234" s="986"/>
      <c r="BV234" s="986"/>
    </row>
    <row r="235" spans="1:74" ht="13.5" customHeight="1">
      <c r="A235" s="1017"/>
      <c r="B235" s="15" t="s">
        <v>63</v>
      </c>
      <c r="C235" s="1003"/>
      <c r="D235" s="1004"/>
      <c r="E235" s="988"/>
      <c r="F235" s="989"/>
      <c r="G235" s="988"/>
      <c r="H235" s="989"/>
      <c r="I235" s="988"/>
      <c r="J235" s="989"/>
      <c r="K235" s="990"/>
      <c r="L235" s="990"/>
      <c r="M235" s="991"/>
      <c r="N235" s="989"/>
      <c r="O235" s="990"/>
      <c r="P235" s="989"/>
      <c r="Q235" s="990"/>
      <c r="R235" s="989"/>
      <c r="S235" s="990"/>
      <c r="T235" s="989"/>
      <c r="U235" s="704"/>
      <c r="W235" s="855" t="s">
        <v>383</v>
      </c>
      <c r="Z235" s="1001"/>
      <c r="AA235" s="987"/>
      <c r="AB235" s="987"/>
      <c r="AC235" s="987"/>
      <c r="AD235" s="987"/>
      <c r="AE235" s="987"/>
      <c r="AF235" s="987"/>
      <c r="AG235" s="987"/>
      <c r="AH235" s="987"/>
      <c r="AI235" s="987"/>
      <c r="AJ235" s="987"/>
      <c r="AK235" s="987"/>
      <c r="AL235" s="987"/>
      <c r="AM235" s="987"/>
      <c r="AN235" s="987"/>
      <c r="AO235" s="987"/>
      <c r="AP235" s="987"/>
      <c r="AQ235" s="987"/>
      <c r="AR235" s="987"/>
      <c r="AS235" s="987"/>
      <c r="AT235" s="987"/>
      <c r="AU235" s="987"/>
      <c r="AV235" s="987"/>
      <c r="AW235" s="987"/>
      <c r="AX235" s="987"/>
      <c r="AY235" s="987"/>
      <c r="AZ235" s="987"/>
      <c r="BA235" s="987"/>
      <c r="BB235" s="987"/>
      <c r="BC235" s="987"/>
      <c r="BD235" s="987"/>
      <c r="BE235" s="987"/>
      <c r="BF235" s="987"/>
      <c r="BG235" s="987"/>
      <c r="BH235" s="987"/>
      <c r="BI235" s="987"/>
      <c r="BJ235" s="987"/>
      <c r="BK235" s="987"/>
      <c r="BL235" s="987"/>
      <c r="BM235" s="987"/>
      <c r="BN235" s="987"/>
      <c r="BO235" s="987"/>
      <c r="BP235" s="987"/>
      <c r="BQ235" s="987"/>
      <c r="BR235" s="987"/>
      <c r="BS235" s="987"/>
      <c r="BT235" s="987"/>
      <c r="BU235" s="987"/>
      <c r="BV235" s="987"/>
    </row>
    <row r="236" spans="1:74" ht="13.5" customHeight="1">
      <c r="A236" s="999" t="s">
        <v>71</v>
      </c>
      <c r="B236" s="17" t="s">
        <v>72</v>
      </c>
      <c r="C236" s="1250"/>
      <c r="D236" s="1099"/>
      <c r="E236" s="1018"/>
      <c r="F236" s="1012"/>
      <c r="G236" s="1018"/>
      <c r="H236" s="1012"/>
      <c r="I236" s="1018"/>
      <c r="J236" s="1012"/>
      <c r="K236" s="997"/>
      <c r="L236" s="1029"/>
      <c r="M236" s="1011"/>
      <c r="N236" s="1012"/>
      <c r="O236" s="997"/>
      <c r="P236" s="1012"/>
      <c r="Q236" s="997"/>
      <c r="R236" s="1012"/>
      <c r="S236" s="997"/>
      <c r="T236" s="1012"/>
      <c r="U236" s="704"/>
      <c r="W236" s="855"/>
      <c r="Z236" s="1000" t="str">
        <f>A236</f>
        <v>昼休み（12：30～13：30）</v>
      </c>
      <c r="AA236" s="985" t="s">
        <v>448</v>
      </c>
      <c r="AB236" s="985" t="s">
        <v>453</v>
      </c>
      <c r="AC236" s="985"/>
      <c r="AD236" s="985" t="s">
        <v>448</v>
      </c>
      <c r="AE236" s="985" t="s">
        <v>448</v>
      </c>
      <c r="AF236" s="985" t="s">
        <v>448</v>
      </c>
      <c r="AG236" s="985" t="s">
        <v>448</v>
      </c>
      <c r="AH236" s="985"/>
      <c r="AI236" s="985"/>
      <c r="AJ236" s="985"/>
      <c r="AK236" s="985"/>
      <c r="AL236" s="985" t="s">
        <v>448</v>
      </c>
      <c r="AM236" s="985" t="s">
        <v>448</v>
      </c>
      <c r="AN236" s="985"/>
      <c r="AO236" s="985"/>
      <c r="AP236" s="985"/>
      <c r="AQ236" s="985"/>
      <c r="AR236" s="985"/>
      <c r="AS236" s="985"/>
      <c r="AT236" s="985"/>
      <c r="AU236" s="985"/>
      <c r="AV236" s="985"/>
      <c r="AW236" s="985"/>
      <c r="AX236" s="985"/>
      <c r="AY236" s="985"/>
      <c r="AZ236" s="985"/>
      <c r="BA236" s="985"/>
      <c r="BB236" s="985"/>
      <c r="BC236" s="985"/>
      <c r="BD236" s="985"/>
      <c r="BE236" s="985"/>
      <c r="BF236" s="985"/>
      <c r="BG236" s="985"/>
      <c r="BH236" s="985"/>
      <c r="BI236" s="985"/>
      <c r="BJ236" s="985"/>
      <c r="BK236" s="985"/>
      <c r="BL236" s="985"/>
      <c r="BM236" s="985"/>
      <c r="BN236" s="985"/>
      <c r="BO236" s="985"/>
      <c r="BP236" s="985"/>
      <c r="BQ236" s="985"/>
      <c r="BR236" s="985"/>
      <c r="BS236" s="985"/>
      <c r="BT236" s="985"/>
      <c r="BU236" s="985"/>
      <c r="BV236" s="985"/>
    </row>
    <row r="237" spans="1:74" ht="13.5" customHeight="1">
      <c r="A237" s="1000"/>
      <c r="B237" s="17" t="s">
        <v>73</v>
      </c>
      <c r="C237" s="1249"/>
      <c r="D237" s="1194"/>
      <c r="E237" s="1025"/>
      <c r="F237" s="1013"/>
      <c r="G237" s="1025"/>
      <c r="H237" s="1013"/>
      <c r="I237" s="1025"/>
      <c r="J237" s="1013"/>
      <c r="K237" s="993"/>
      <c r="L237" s="1026"/>
      <c r="M237" s="1014"/>
      <c r="N237" s="1013"/>
      <c r="O237" s="993"/>
      <c r="P237" s="1013"/>
      <c r="Q237" s="993"/>
      <c r="R237" s="1013"/>
      <c r="S237" s="993"/>
      <c r="T237" s="1013"/>
      <c r="U237" s="704"/>
      <c r="W237" s="855"/>
      <c r="Z237" s="1000"/>
      <c r="AA237" s="986"/>
      <c r="AB237" s="986"/>
      <c r="AC237" s="986"/>
      <c r="AD237" s="986"/>
      <c r="AE237" s="986"/>
      <c r="AF237" s="986"/>
      <c r="AG237" s="986"/>
      <c r="AH237" s="986"/>
      <c r="AI237" s="986"/>
      <c r="AJ237" s="986"/>
      <c r="AK237" s="986"/>
      <c r="AL237" s="986"/>
      <c r="AM237" s="986"/>
      <c r="AN237" s="986"/>
      <c r="AO237" s="986"/>
      <c r="AP237" s="986"/>
      <c r="AQ237" s="986"/>
      <c r="AR237" s="986"/>
      <c r="AS237" s="986"/>
      <c r="AT237" s="986"/>
      <c r="AU237" s="986"/>
      <c r="AV237" s="986"/>
      <c r="AW237" s="986"/>
      <c r="AX237" s="986"/>
      <c r="AY237" s="986"/>
      <c r="AZ237" s="986"/>
      <c r="BA237" s="986"/>
      <c r="BB237" s="986"/>
      <c r="BC237" s="986"/>
      <c r="BD237" s="986"/>
      <c r="BE237" s="986"/>
      <c r="BF237" s="986"/>
      <c r="BG237" s="986"/>
      <c r="BH237" s="986"/>
      <c r="BI237" s="986"/>
      <c r="BJ237" s="986"/>
      <c r="BK237" s="986"/>
      <c r="BL237" s="986"/>
      <c r="BM237" s="986"/>
      <c r="BN237" s="986"/>
      <c r="BO237" s="986"/>
      <c r="BP237" s="986"/>
      <c r="BQ237" s="986"/>
      <c r="BR237" s="986"/>
      <c r="BS237" s="986"/>
      <c r="BT237" s="986"/>
      <c r="BU237" s="986"/>
      <c r="BV237" s="986"/>
    </row>
    <row r="238" spans="1:74" ht="13.5" customHeight="1">
      <c r="A238" s="1000"/>
      <c r="B238" s="17" t="s">
        <v>69</v>
      </c>
      <c r="C238" s="1248"/>
      <c r="D238" s="1097"/>
      <c r="E238" s="1345"/>
      <c r="F238" s="1346"/>
      <c r="G238" s="1345"/>
      <c r="H238" s="1346"/>
      <c r="I238" s="1345"/>
      <c r="J238" s="1346"/>
      <c r="K238" s="993"/>
      <c r="L238" s="1026"/>
      <c r="M238" s="1014"/>
      <c r="N238" s="1013"/>
      <c r="O238" s="993"/>
      <c r="P238" s="1013"/>
      <c r="Q238" s="993"/>
      <c r="R238" s="1013"/>
      <c r="S238" s="993"/>
      <c r="T238" s="1013"/>
      <c r="U238" s="704"/>
      <c r="W238" s="855"/>
      <c r="Z238" s="1000"/>
      <c r="AA238" s="986"/>
      <c r="AB238" s="986"/>
      <c r="AC238" s="986"/>
      <c r="AD238" s="986"/>
      <c r="AE238" s="986"/>
      <c r="AF238" s="986"/>
      <c r="AG238" s="986"/>
      <c r="AH238" s="986"/>
      <c r="AI238" s="986"/>
      <c r="AJ238" s="986"/>
      <c r="AK238" s="986"/>
      <c r="AL238" s="986"/>
      <c r="AM238" s="986"/>
      <c r="AN238" s="986"/>
      <c r="AO238" s="986"/>
      <c r="AP238" s="986"/>
      <c r="AQ238" s="986"/>
      <c r="AR238" s="986"/>
      <c r="AS238" s="986"/>
      <c r="AT238" s="986"/>
      <c r="AU238" s="986"/>
      <c r="AV238" s="986"/>
      <c r="AW238" s="986"/>
      <c r="AX238" s="986"/>
      <c r="AY238" s="986"/>
      <c r="AZ238" s="986"/>
      <c r="BA238" s="986"/>
      <c r="BB238" s="986"/>
      <c r="BC238" s="986"/>
      <c r="BD238" s="986"/>
      <c r="BE238" s="986"/>
      <c r="BF238" s="986"/>
      <c r="BG238" s="986"/>
      <c r="BH238" s="986"/>
      <c r="BI238" s="986"/>
      <c r="BJ238" s="986"/>
      <c r="BK238" s="986"/>
      <c r="BL238" s="986"/>
      <c r="BM238" s="986"/>
      <c r="BN238" s="986"/>
      <c r="BO238" s="986"/>
      <c r="BP238" s="986"/>
      <c r="BQ238" s="986"/>
      <c r="BR238" s="986"/>
      <c r="BS238" s="986"/>
      <c r="BT238" s="986"/>
      <c r="BU238" s="986"/>
      <c r="BV238" s="986"/>
    </row>
    <row r="239" spans="1:74" ht="13.5" customHeight="1">
      <c r="A239" s="1001"/>
      <c r="B239" s="18" t="s">
        <v>63</v>
      </c>
      <c r="C239" s="1023"/>
      <c r="D239" s="1016"/>
      <c r="E239" s="1024"/>
      <c r="F239" s="1016"/>
      <c r="G239" s="1024"/>
      <c r="H239" s="1016"/>
      <c r="I239" s="1024"/>
      <c r="J239" s="1016"/>
      <c r="K239" s="1015"/>
      <c r="L239" s="1015"/>
      <c r="M239" s="1023"/>
      <c r="N239" s="1016"/>
      <c r="O239" s="1015"/>
      <c r="P239" s="1016"/>
      <c r="Q239" s="1015"/>
      <c r="R239" s="1016"/>
      <c r="S239" s="1015"/>
      <c r="T239" s="1016"/>
      <c r="U239" s="704"/>
      <c r="W239" s="855"/>
      <c r="Z239" s="1001"/>
      <c r="AA239" s="987"/>
      <c r="AB239" s="987"/>
      <c r="AC239" s="987"/>
      <c r="AD239" s="987"/>
      <c r="AE239" s="987"/>
      <c r="AF239" s="987"/>
      <c r="AG239" s="987"/>
      <c r="AH239" s="987"/>
      <c r="AI239" s="987"/>
      <c r="AJ239" s="987"/>
      <c r="AK239" s="987"/>
      <c r="AL239" s="987"/>
      <c r="AM239" s="987"/>
      <c r="AN239" s="987"/>
      <c r="AO239" s="987"/>
      <c r="AP239" s="987"/>
      <c r="AQ239" s="987"/>
      <c r="AR239" s="987"/>
      <c r="AS239" s="987"/>
      <c r="AT239" s="987"/>
      <c r="AU239" s="987"/>
      <c r="AV239" s="987"/>
      <c r="AW239" s="987"/>
      <c r="AX239" s="987"/>
      <c r="AY239" s="987"/>
      <c r="AZ239" s="987"/>
      <c r="BA239" s="987"/>
      <c r="BB239" s="987"/>
      <c r="BC239" s="987"/>
      <c r="BD239" s="987"/>
      <c r="BE239" s="987"/>
      <c r="BF239" s="987"/>
      <c r="BG239" s="987"/>
      <c r="BH239" s="987"/>
      <c r="BI239" s="987"/>
      <c r="BJ239" s="987"/>
      <c r="BK239" s="987"/>
      <c r="BL239" s="987"/>
      <c r="BM239" s="987"/>
      <c r="BN239" s="987"/>
      <c r="BO239" s="987"/>
      <c r="BP239" s="987"/>
      <c r="BQ239" s="987"/>
      <c r="BR239" s="987"/>
      <c r="BS239" s="987"/>
      <c r="BT239" s="987"/>
      <c r="BU239" s="987"/>
      <c r="BV239" s="987"/>
    </row>
    <row r="240" spans="1:74" ht="13.5" customHeight="1">
      <c r="A240" s="1000" t="s">
        <v>74</v>
      </c>
      <c r="B240" s="14" t="s">
        <v>53</v>
      </c>
      <c r="C240" s="996" t="str">
        <f>VLOOKUP($C227,'2026年度(1年前期)'!$B$5:$N$208,COLUMN('2026年度(1年前期)'!$G$5),0)&amp;""</f>
        <v/>
      </c>
      <c r="D240" s="997"/>
      <c r="E240" s="1002" t="str">
        <f>VLOOKUP($C227,'2026年度(2年前期)'!$B$5:$N$208,COLUMN('2026年度(2年前期)'!$G$5),0)&amp;""</f>
        <v/>
      </c>
      <c r="F240" s="997"/>
      <c r="G240" s="1002" t="str">
        <f>VLOOKUP($C227,'2026年度(3年前期)'!$B$5:$N$208,COLUMN('2026年度(3年前期)'!$G$5),0)&amp;""</f>
        <v/>
      </c>
      <c r="H240" s="997"/>
      <c r="I240" s="1002" t="str">
        <f>VLOOKUP($C227,'2026年度(4年前期)'!$B$5:$N$208,COLUMN('2026年度(4年前期)'!$G$5),0)&amp;""</f>
        <v/>
      </c>
      <c r="J240" s="997"/>
      <c r="K240" s="998" t="str">
        <f>VLOOKUP($C227,'2026年度(助産前期)'!$B$5:$N$208,COLUMN('2026年度(助産前期)'!$G$5),0)&amp;""</f>
        <v/>
      </c>
      <c r="L240" s="998"/>
      <c r="M240" s="996" t="str">
        <f>VLOOKUP($C227,'2026年度(M1前期)'!$B$5:$N$208,COLUMN('2026年度(M1前期)'!$G$5),0)&amp;""</f>
        <v/>
      </c>
      <c r="N240" s="997"/>
      <c r="O240" s="998" t="str">
        <f>VLOOKUP($C227,'2026年度(M2前期)'!$B$5:$N$208,COLUMN('2026年度(M2前期)'!$G$5),0)&amp;""</f>
        <v/>
      </c>
      <c r="P240" s="997"/>
      <c r="Q240" s="998" t="str">
        <f>VLOOKUP($C227,'2026年度(D1前期)'!$B$5:$N$208,COLUMN('2026年度(D1前期)'!$G$5),0)&amp;""</f>
        <v/>
      </c>
      <c r="R240" s="997"/>
      <c r="S240" s="998" t="str">
        <f>VLOOKUP($C227,'2026年度(D23前期)'!$B$5:$N$208,COLUMN('2026年度(D23前期)'!$G$5),0)&amp;""</f>
        <v/>
      </c>
      <c r="T240" s="997"/>
      <c r="U240" s="763"/>
      <c r="V240" s="706" t="s">
        <v>455</v>
      </c>
      <c r="W240" s="855"/>
      <c r="Z240" s="1000" t="str">
        <f>A240</f>
        <v>３時限（13：30～15：00）</v>
      </c>
      <c r="AA240" s="985" t="s">
        <v>448</v>
      </c>
      <c r="AB240" s="985" t="s">
        <v>453</v>
      </c>
      <c r="AC240" s="985"/>
      <c r="AD240" s="985" t="s">
        <v>448</v>
      </c>
      <c r="AE240" s="985" t="s">
        <v>448</v>
      </c>
      <c r="AF240" s="985" t="s">
        <v>448</v>
      </c>
      <c r="AG240" s="985" t="s">
        <v>448</v>
      </c>
      <c r="AH240" s="985"/>
      <c r="AI240" s="985"/>
      <c r="AJ240" s="985"/>
      <c r="AK240" s="985"/>
      <c r="AL240" s="985" t="s">
        <v>448</v>
      </c>
      <c r="AM240" s="985" t="s">
        <v>448</v>
      </c>
      <c r="AN240" s="985"/>
      <c r="AO240" s="985"/>
      <c r="AP240" s="985"/>
      <c r="AQ240" s="985"/>
      <c r="AR240" s="985"/>
      <c r="AS240" s="985"/>
      <c r="AT240" s="985"/>
      <c r="AU240" s="985"/>
      <c r="AV240" s="985"/>
      <c r="AW240" s="985"/>
      <c r="AX240" s="985"/>
      <c r="AY240" s="985"/>
      <c r="AZ240" s="985"/>
      <c r="BA240" s="985" t="s">
        <v>456</v>
      </c>
      <c r="BB240" s="985" t="s">
        <v>456</v>
      </c>
      <c r="BC240" s="985"/>
      <c r="BD240" s="985"/>
      <c r="BE240" s="985"/>
      <c r="BF240" s="985"/>
      <c r="BG240" s="985"/>
      <c r="BH240" s="985"/>
      <c r="BI240" s="985"/>
      <c r="BJ240" s="985"/>
      <c r="BK240" s="985"/>
      <c r="BL240" s="985"/>
      <c r="BM240" s="985"/>
      <c r="BN240" s="985"/>
      <c r="BO240" s="985"/>
      <c r="BP240" s="985"/>
      <c r="BQ240" s="985"/>
      <c r="BR240" s="985"/>
      <c r="BS240" s="985"/>
      <c r="BT240" s="985"/>
      <c r="BU240" s="985"/>
      <c r="BV240" s="985"/>
    </row>
    <row r="241" spans="1:74" ht="13.5" customHeight="1">
      <c r="A241" s="1000"/>
      <c r="B241" s="14" t="s">
        <v>58</v>
      </c>
      <c r="C241" s="992" t="str">
        <f>IFERROR(VLOOKUP(C240,科目・教員!$A$1:$B$355,2,0),"")</f>
        <v/>
      </c>
      <c r="D241" s="993"/>
      <c r="E241" s="994" t="str">
        <f>IFERROR(VLOOKUP(E240,科目・教員!$A$1:$B$355,2,0),"")</f>
        <v/>
      </c>
      <c r="F241" s="993"/>
      <c r="G241" s="994" t="str">
        <f>IFERROR(VLOOKUP(G240,科目・教員!$A$1:$B$355,2,0),"")</f>
        <v/>
      </c>
      <c r="H241" s="993"/>
      <c r="I241" s="994" t="str">
        <f>IFERROR(VLOOKUP(I240,科目・教員!$A$1:$B$355,2,0),"")</f>
        <v/>
      </c>
      <c r="J241" s="993"/>
      <c r="K241" s="995" t="str">
        <f>IFERROR(VLOOKUP(K240,科目・教員!$A$1:$B$355,2,0),"")</f>
        <v/>
      </c>
      <c r="L241" s="995"/>
      <c r="M241" s="992" t="str">
        <f>IFERROR(VLOOKUP(M240,科目・教員!$A$1:$B$355,2,0),"")</f>
        <v/>
      </c>
      <c r="N241" s="993"/>
      <c r="O241" s="995" t="str">
        <f>IFERROR(VLOOKUP(O240,科目・教員!$A$1:$B$355,2,0),"")</f>
        <v/>
      </c>
      <c r="P241" s="993"/>
      <c r="Q241" s="995" t="str">
        <f>IFERROR(VLOOKUP(Q240,科目・教員!$A$1:$B$355,2,0),"")</f>
        <v/>
      </c>
      <c r="R241" s="993"/>
      <c r="S241" s="995" t="str">
        <f>IFERROR(VLOOKUP(S240,科目・教員!$A$1:$B$355,2,0),"")</f>
        <v/>
      </c>
      <c r="T241" s="993"/>
      <c r="U241" s="763"/>
      <c r="V241" s="706" t="s">
        <v>456</v>
      </c>
      <c r="W241" s="855"/>
      <c r="Z241" s="1000"/>
      <c r="AA241" s="986"/>
      <c r="AB241" s="986"/>
      <c r="AC241" s="986"/>
      <c r="AD241" s="986"/>
      <c r="AE241" s="986"/>
      <c r="AF241" s="986"/>
      <c r="AG241" s="986"/>
      <c r="AH241" s="986"/>
      <c r="AI241" s="986"/>
      <c r="AJ241" s="986"/>
      <c r="AK241" s="986"/>
      <c r="AL241" s="986"/>
      <c r="AM241" s="986"/>
      <c r="AN241" s="986"/>
      <c r="AO241" s="986"/>
      <c r="AP241" s="986"/>
      <c r="AQ241" s="986"/>
      <c r="AR241" s="986"/>
      <c r="AS241" s="986"/>
      <c r="AT241" s="986"/>
      <c r="AU241" s="986"/>
      <c r="AV241" s="986"/>
      <c r="AW241" s="986"/>
      <c r="AX241" s="986"/>
      <c r="AY241" s="986"/>
      <c r="AZ241" s="986"/>
      <c r="BA241" s="986"/>
      <c r="BB241" s="986"/>
      <c r="BC241" s="986"/>
      <c r="BD241" s="986"/>
      <c r="BE241" s="986"/>
      <c r="BF241" s="986"/>
      <c r="BG241" s="986"/>
      <c r="BH241" s="986"/>
      <c r="BI241" s="986"/>
      <c r="BJ241" s="986"/>
      <c r="BK241" s="986"/>
      <c r="BL241" s="986"/>
      <c r="BM241" s="986"/>
      <c r="BN241" s="986"/>
      <c r="BO241" s="986"/>
      <c r="BP241" s="986"/>
      <c r="BQ241" s="986"/>
      <c r="BR241" s="986"/>
      <c r="BS241" s="986"/>
      <c r="BT241" s="986"/>
      <c r="BU241" s="986"/>
      <c r="BV241" s="986"/>
    </row>
    <row r="242" spans="1:74" ht="13.5" customHeight="1">
      <c r="A242" s="1000"/>
      <c r="B242" s="14" t="s">
        <v>69</v>
      </c>
      <c r="C242" s="992" t="str">
        <f>VLOOKUP($C227,'2026年度(1年前期)'!$B$5:$N$208,COLUMN('2026年度(1年前期)'!$G$5)+1,0)&amp;""</f>
        <v/>
      </c>
      <c r="D242" s="993"/>
      <c r="E242" s="994" t="str">
        <f>VLOOKUP($C227,'2026年度(2年前期)'!$B$5:$N$208,COLUMN('2026年度(2年前期)'!$G$5)+1,0)&amp;""</f>
        <v/>
      </c>
      <c r="F242" s="993"/>
      <c r="G242" s="994" t="str">
        <f>VLOOKUP($C227,'2026年度(3年前期)'!$B$5:$N$208,COLUMN('2026年度(3年前期)'!$G$5)+1,0)&amp;""</f>
        <v/>
      </c>
      <c r="H242" s="993"/>
      <c r="I242" s="994" t="str">
        <f>VLOOKUP($C227,'2026年度(4年前期)'!$B$5:$N$208,COLUMN('2026年度(4年前期)'!$G$5)+1,0)&amp;""</f>
        <v/>
      </c>
      <c r="J242" s="993"/>
      <c r="K242" s="995" t="str">
        <f>VLOOKUP($C227,'2026年度(助産前期)'!$B$5:$N$208,COLUMN('2026年度(助産前期)'!$G$5)+1,0)&amp;""</f>
        <v/>
      </c>
      <c r="L242" s="995"/>
      <c r="M242" s="992" t="str">
        <f>VLOOKUP($C227,'2026年度(M1前期)'!$B$5:$N$208,COLUMN('2026年度(M1前期)'!$G$5)+1,0)&amp;""</f>
        <v/>
      </c>
      <c r="N242" s="993"/>
      <c r="O242" s="995" t="str">
        <f>VLOOKUP($C227,'2026年度(M2前期)'!$B$5:$N$208,COLUMN('2026年度(M2前期)'!$G$5)+1,0)&amp;""</f>
        <v/>
      </c>
      <c r="P242" s="993"/>
      <c r="Q242" s="995" t="str">
        <f>VLOOKUP($C227,'2026年度(D1前期)'!$B$5:$N$208,COLUMN('2026年度(D1前期)'!$G$5)+1,0)&amp;""</f>
        <v/>
      </c>
      <c r="R242" s="993"/>
      <c r="S242" s="995" t="str">
        <f>VLOOKUP($C227,'2026年度(D23前期)'!$B$5:$N$208,COLUMN('2026年度(D23前期)'!$G$5)+1,0)&amp;""</f>
        <v/>
      </c>
      <c r="T242" s="993"/>
      <c r="U242" s="763"/>
      <c r="V242" s="706"/>
      <c r="W242" s="855"/>
      <c r="Z242" s="1000"/>
      <c r="AA242" s="986"/>
      <c r="AB242" s="986"/>
      <c r="AC242" s="986"/>
      <c r="AD242" s="986"/>
      <c r="AE242" s="986"/>
      <c r="AF242" s="986"/>
      <c r="AG242" s="986"/>
      <c r="AH242" s="986"/>
      <c r="AI242" s="986"/>
      <c r="AJ242" s="986"/>
      <c r="AK242" s="986"/>
      <c r="AL242" s="986"/>
      <c r="AM242" s="986"/>
      <c r="AN242" s="986"/>
      <c r="AO242" s="986"/>
      <c r="AP242" s="986"/>
      <c r="AQ242" s="986"/>
      <c r="AR242" s="986"/>
      <c r="AS242" s="986"/>
      <c r="AT242" s="986"/>
      <c r="AU242" s="986"/>
      <c r="AV242" s="986"/>
      <c r="AW242" s="986"/>
      <c r="AX242" s="986"/>
      <c r="AY242" s="986"/>
      <c r="AZ242" s="986"/>
      <c r="BA242" s="986"/>
      <c r="BB242" s="986"/>
      <c r="BC242" s="986"/>
      <c r="BD242" s="986"/>
      <c r="BE242" s="986"/>
      <c r="BF242" s="986"/>
      <c r="BG242" s="986"/>
      <c r="BH242" s="986"/>
      <c r="BI242" s="986"/>
      <c r="BJ242" s="986"/>
      <c r="BK242" s="986"/>
      <c r="BL242" s="986"/>
      <c r="BM242" s="986"/>
      <c r="BN242" s="986"/>
      <c r="BO242" s="986"/>
      <c r="BP242" s="986"/>
      <c r="BQ242" s="986"/>
      <c r="BR242" s="986"/>
      <c r="BS242" s="986"/>
      <c r="BT242" s="986"/>
      <c r="BU242" s="986"/>
      <c r="BV242" s="986"/>
    </row>
    <row r="243" spans="1:74" ht="13.5" customHeight="1">
      <c r="A243" s="1017"/>
      <c r="B243" s="15" t="s">
        <v>63</v>
      </c>
      <c r="C243" s="1003"/>
      <c r="D243" s="1004"/>
      <c r="E243" s="1047"/>
      <c r="F243" s="1008"/>
      <c r="G243" s="988"/>
      <c r="H243" s="989"/>
      <c r="I243" s="988"/>
      <c r="J243" s="989"/>
      <c r="K243" s="990"/>
      <c r="L243" s="990"/>
      <c r="M243" s="991"/>
      <c r="N243" s="989"/>
      <c r="O243" s="990"/>
      <c r="P243" s="989"/>
      <c r="Q243" s="990"/>
      <c r="R243" s="989"/>
      <c r="S243" s="990"/>
      <c r="T243" s="989"/>
      <c r="U243" s="763"/>
      <c r="V243" s="706" t="s">
        <v>457</v>
      </c>
      <c r="W243" s="855"/>
      <c r="Z243" s="1001"/>
      <c r="AA243" s="987"/>
      <c r="AB243" s="987"/>
      <c r="AC243" s="987"/>
      <c r="AD243" s="987"/>
      <c r="AE243" s="987"/>
      <c r="AF243" s="987"/>
      <c r="AG243" s="987"/>
      <c r="AH243" s="987"/>
      <c r="AI243" s="987"/>
      <c r="AJ243" s="987"/>
      <c r="AK243" s="987"/>
      <c r="AL243" s="987"/>
      <c r="AM243" s="987"/>
      <c r="AN243" s="987"/>
      <c r="AO243" s="987"/>
      <c r="AP243" s="987"/>
      <c r="AQ243" s="987"/>
      <c r="AR243" s="987"/>
      <c r="AS243" s="987"/>
      <c r="AT243" s="987"/>
      <c r="AU243" s="987"/>
      <c r="AV243" s="987"/>
      <c r="AW243" s="987"/>
      <c r="AX243" s="987"/>
      <c r="AY243" s="987"/>
      <c r="AZ243" s="987"/>
      <c r="BA243" s="987"/>
      <c r="BB243" s="987"/>
      <c r="BC243" s="987"/>
      <c r="BD243" s="987"/>
      <c r="BE243" s="987"/>
      <c r="BF243" s="987"/>
      <c r="BG243" s="987"/>
      <c r="BH243" s="987"/>
      <c r="BI243" s="987"/>
      <c r="BJ243" s="987"/>
      <c r="BK243" s="987"/>
      <c r="BL243" s="987"/>
      <c r="BM243" s="987"/>
      <c r="BN243" s="987"/>
      <c r="BO243" s="987"/>
      <c r="BP243" s="987"/>
      <c r="BQ243" s="987"/>
      <c r="BR243" s="987"/>
      <c r="BS243" s="987"/>
      <c r="BT243" s="987"/>
      <c r="BU243" s="987"/>
      <c r="BV243" s="987"/>
    </row>
    <row r="244" spans="1:74" ht="20.25" customHeight="1">
      <c r="A244" s="1000" t="s">
        <v>75</v>
      </c>
      <c r="B244" s="14" t="s">
        <v>53</v>
      </c>
      <c r="C244" s="996" t="str">
        <f>VLOOKUP($C227,'2026年度(1年前期)'!$B$5:$N$208,COLUMN('2026年度(1年前期)'!$I$5),0)&amp;""</f>
        <v/>
      </c>
      <c r="D244" s="997"/>
      <c r="E244" s="1002" t="str">
        <f>VLOOKUP($C227,'2026年度(2年前期)'!$B$5:$N$208,COLUMN('2026年度(2年前期)'!$I$5),0)&amp;""</f>
        <v/>
      </c>
      <c r="F244" s="997"/>
      <c r="G244" s="1002" t="str">
        <f>VLOOKUP($C227,'2026年度(3年前期)'!$B$5:$N$208,COLUMN('2026年度(3年前期)'!$I$5),0)&amp;""</f>
        <v/>
      </c>
      <c r="H244" s="997"/>
      <c r="I244" s="1247" t="str">
        <f>VLOOKUP($C227,'2026年度(4年前期)'!$B$5:$N$208,COLUMN('2026年度(4年前期)'!$I$5),0)&amp;""</f>
        <v/>
      </c>
      <c r="J244" s="1245"/>
      <c r="K244" s="998" t="str">
        <f>VLOOKUP($C227,'2026年度(助産前期)'!$B$5:$N$208,COLUMN('2026年度(助産前期)'!$I$5),0)&amp;""</f>
        <v/>
      </c>
      <c r="L244" s="998"/>
      <c r="M244" s="996" t="str">
        <f>VLOOKUP($C227,'2026年度(M1前期)'!$B$5:$N$208,COLUMN('2026年度(M1前期)'!$I$5),0)&amp;""</f>
        <v/>
      </c>
      <c r="N244" s="997"/>
      <c r="O244" s="998" t="str">
        <f>VLOOKUP($C227,'2026年度(M2前期)'!$B$5:$N$208,COLUMN('2026年度(M2前期)'!$I$5),0)&amp;""</f>
        <v/>
      </c>
      <c r="P244" s="997"/>
      <c r="Q244" s="998" t="str">
        <f>VLOOKUP($C227,'2026年度(D1前期)'!$B$5:$N$208,COLUMN('2026年度(D1前期)'!$I$5),0)&amp;""</f>
        <v/>
      </c>
      <c r="R244" s="997"/>
      <c r="S244" s="998" t="str">
        <f>VLOOKUP($C227,'2026年度(D23前期)'!$B$5:$N$208,COLUMN('2026年度(D23前期)'!$I$5),0)&amp;""</f>
        <v/>
      </c>
      <c r="T244" s="997"/>
      <c r="U244" s="704"/>
      <c r="V244" s="706"/>
      <c r="W244" s="855"/>
      <c r="Z244" s="1000" t="str">
        <f>A244</f>
        <v>４時限（15：10～16：40）</v>
      </c>
      <c r="AA244" s="985" t="s">
        <v>448</v>
      </c>
      <c r="AB244" s="985" t="s">
        <v>453</v>
      </c>
      <c r="AC244" s="985"/>
      <c r="AD244" s="985" t="s">
        <v>448</v>
      </c>
      <c r="AE244" s="985" t="s">
        <v>448</v>
      </c>
      <c r="AF244" s="985" t="s">
        <v>448</v>
      </c>
      <c r="AG244" s="985" t="s">
        <v>448</v>
      </c>
      <c r="AH244" s="985"/>
      <c r="AI244" s="985"/>
      <c r="AJ244" s="985"/>
      <c r="AK244" s="985"/>
      <c r="AL244" s="985" t="s">
        <v>448</v>
      </c>
      <c r="AM244" s="985" t="s">
        <v>448</v>
      </c>
      <c r="AN244" s="985"/>
      <c r="AO244" s="985"/>
      <c r="AP244" s="985"/>
      <c r="AQ244" s="985"/>
      <c r="AR244" s="985"/>
      <c r="AS244" s="985"/>
      <c r="AT244" s="985"/>
      <c r="AU244" s="985"/>
      <c r="AV244" s="985"/>
      <c r="AW244" s="985"/>
      <c r="AX244" s="985"/>
      <c r="AY244" s="985"/>
      <c r="AZ244" s="985"/>
      <c r="BA244" s="985" t="s">
        <v>456</v>
      </c>
      <c r="BB244" s="985" t="s">
        <v>456</v>
      </c>
      <c r="BC244" s="985"/>
      <c r="BD244" s="985"/>
      <c r="BE244" s="985"/>
      <c r="BF244" s="985"/>
      <c r="BG244" s="985"/>
      <c r="BH244" s="985"/>
      <c r="BI244" s="985"/>
      <c r="BJ244" s="985"/>
      <c r="BK244" s="985"/>
      <c r="BL244" s="985"/>
      <c r="BM244" s="985"/>
      <c r="BN244" s="985"/>
      <c r="BO244" s="985"/>
      <c r="BP244" s="985"/>
      <c r="BQ244" s="985"/>
      <c r="BR244" s="985"/>
      <c r="BS244" s="985"/>
      <c r="BT244" s="985"/>
      <c r="BU244" s="985"/>
      <c r="BV244" s="985"/>
    </row>
    <row r="245" spans="1:74" ht="13.5" customHeight="1">
      <c r="A245" s="1000"/>
      <c r="B245" s="14" t="s">
        <v>58</v>
      </c>
      <c r="C245" s="992" t="str">
        <f>IFERROR(VLOOKUP(C244,科目・教員!$A$1:$B$355,2,0),"")</f>
        <v/>
      </c>
      <c r="D245" s="993"/>
      <c r="E245" s="994" t="str">
        <f>IFERROR(VLOOKUP(E244,科目・教員!$A$1:$B$355,2,0),"")</f>
        <v/>
      </c>
      <c r="F245" s="993"/>
      <c r="G245" s="994" t="str">
        <f>IFERROR(VLOOKUP(G244,科目・教員!$A$1:$B$355,2,0),"")</f>
        <v/>
      </c>
      <c r="H245" s="993"/>
      <c r="I245" s="994" t="str">
        <f>IFERROR(VLOOKUP(I244,科目・教員!$A$1:$B$355,2,0),"")</f>
        <v/>
      </c>
      <c r="J245" s="993"/>
      <c r="K245" s="995" t="str">
        <f>IFERROR(VLOOKUP(K244,科目・教員!$A$1:$B$355,2,0),"")</f>
        <v/>
      </c>
      <c r="L245" s="995"/>
      <c r="M245" s="992" t="str">
        <f>IFERROR(VLOOKUP(M244,科目・教員!$A$1:$B$355,2,0),"")</f>
        <v/>
      </c>
      <c r="N245" s="993"/>
      <c r="O245" s="995" t="str">
        <f>IFERROR(VLOOKUP(O244,科目・教員!$A$1:$B$355,2,0),"")</f>
        <v/>
      </c>
      <c r="P245" s="993"/>
      <c r="Q245" s="995" t="str">
        <f>IFERROR(VLOOKUP(Q244,科目・教員!$A$1:$B$355,2,0),"")</f>
        <v/>
      </c>
      <c r="R245" s="993"/>
      <c r="S245" s="995" t="str">
        <f>IFERROR(VLOOKUP(S244,科目・教員!$A$1:$B$355,2,0),"")</f>
        <v/>
      </c>
      <c r="T245" s="993"/>
      <c r="U245" s="704"/>
      <c r="V245" s="706"/>
      <c r="W245" s="855"/>
      <c r="Z245" s="1000"/>
      <c r="AA245" s="986"/>
      <c r="AB245" s="986"/>
      <c r="AC245" s="986"/>
      <c r="AD245" s="986"/>
      <c r="AE245" s="986"/>
      <c r="AF245" s="986"/>
      <c r="AG245" s="986"/>
      <c r="AH245" s="986"/>
      <c r="AI245" s="986"/>
      <c r="AJ245" s="986"/>
      <c r="AK245" s="986"/>
      <c r="AL245" s="986"/>
      <c r="AM245" s="986"/>
      <c r="AN245" s="986"/>
      <c r="AO245" s="986"/>
      <c r="AP245" s="986"/>
      <c r="AQ245" s="986"/>
      <c r="AR245" s="986"/>
      <c r="AS245" s="986"/>
      <c r="AT245" s="986"/>
      <c r="AU245" s="986"/>
      <c r="AV245" s="986"/>
      <c r="AW245" s="986"/>
      <c r="AX245" s="986"/>
      <c r="AY245" s="986"/>
      <c r="AZ245" s="986"/>
      <c r="BA245" s="986"/>
      <c r="BB245" s="986"/>
      <c r="BC245" s="986"/>
      <c r="BD245" s="986"/>
      <c r="BE245" s="986"/>
      <c r="BF245" s="986"/>
      <c r="BG245" s="986"/>
      <c r="BH245" s="986"/>
      <c r="BI245" s="986"/>
      <c r="BJ245" s="986"/>
      <c r="BK245" s="986"/>
      <c r="BL245" s="986"/>
      <c r="BM245" s="986"/>
      <c r="BN245" s="986"/>
      <c r="BO245" s="986"/>
      <c r="BP245" s="986"/>
      <c r="BQ245" s="986"/>
      <c r="BR245" s="986"/>
      <c r="BS245" s="986"/>
      <c r="BT245" s="986"/>
      <c r="BU245" s="986"/>
      <c r="BV245" s="986"/>
    </row>
    <row r="246" spans="1:74" ht="13.5" customHeight="1">
      <c r="A246" s="1000"/>
      <c r="B246" s="14" t="s">
        <v>69</v>
      </c>
      <c r="C246" s="992" t="str">
        <f>VLOOKUP($C227,'2026年度(1年前期)'!$B$5:$N$208,COLUMN('2026年度(1年前期)'!$I$5)+1,0)&amp;""</f>
        <v/>
      </c>
      <c r="D246" s="993"/>
      <c r="E246" s="994" t="str">
        <f>VLOOKUP($C227,'2026年度(2年前期)'!$B$5:$N$208,COLUMN('2026年度(2年前期)'!$I$5)+1,0)&amp;""</f>
        <v/>
      </c>
      <c r="F246" s="993"/>
      <c r="G246" s="994" t="str">
        <f>VLOOKUP($C227,'2026年度(3年前期)'!$B$5:$N$208,COLUMN('2026年度(3年前期)'!$I$5)+1,0)&amp;""</f>
        <v/>
      </c>
      <c r="H246" s="993"/>
      <c r="I246" s="994" t="str">
        <f>VLOOKUP($C227,'2026年度(4年前期)'!$B$5:$N$208,COLUMN('2026年度(4年前期)'!$I$5)+1,0)&amp;""</f>
        <v/>
      </c>
      <c r="J246" s="993"/>
      <c r="K246" s="995" t="str">
        <f>VLOOKUP($C227,'2026年度(助産前期)'!$B$5:$N$208,COLUMN('2026年度(助産前期)'!$I$5)+1,0)&amp;""</f>
        <v/>
      </c>
      <c r="L246" s="995"/>
      <c r="M246" s="992" t="str">
        <f>VLOOKUP($C227,'2026年度(M1前期)'!$B$5:$N$208,COLUMN('2026年度(M1前期)'!$I$5)+1,0)&amp;""</f>
        <v/>
      </c>
      <c r="N246" s="993"/>
      <c r="O246" s="995" t="str">
        <f>VLOOKUP($C227,'2026年度(M2前期)'!$B$5:$N$208,COLUMN('2026年度(M2前期)'!$I$5)+1,0)&amp;""</f>
        <v/>
      </c>
      <c r="P246" s="993"/>
      <c r="Q246" s="995" t="str">
        <f>VLOOKUP($C227,'2026年度(D1前期)'!$B$5:$N$208,COLUMN('2026年度(D1前期)'!$I$5)+1,0)&amp;""</f>
        <v/>
      </c>
      <c r="R246" s="993"/>
      <c r="S246" s="995" t="str">
        <f>VLOOKUP($C227,'2026年度(D23前期)'!$B$5:$N$208,COLUMN('2026年度(D23前期)'!$I$5)+1,0)&amp;""</f>
        <v/>
      </c>
      <c r="T246" s="993"/>
      <c r="U246" s="704"/>
      <c r="V246" s="706"/>
      <c r="W246" s="855"/>
      <c r="Z246" s="1000"/>
      <c r="AA246" s="986"/>
      <c r="AB246" s="986"/>
      <c r="AC246" s="986"/>
      <c r="AD246" s="986"/>
      <c r="AE246" s="986"/>
      <c r="AF246" s="986"/>
      <c r="AG246" s="986"/>
      <c r="AH246" s="986"/>
      <c r="AI246" s="986"/>
      <c r="AJ246" s="986"/>
      <c r="AK246" s="986"/>
      <c r="AL246" s="986"/>
      <c r="AM246" s="986"/>
      <c r="AN246" s="986"/>
      <c r="AO246" s="986"/>
      <c r="AP246" s="986"/>
      <c r="AQ246" s="986"/>
      <c r="AR246" s="986"/>
      <c r="AS246" s="986"/>
      <c r="AT246" s="986"/>
      <c r="AU246" s="986"/>
      <c r="AV246" s="986"/>
      <c r="AW246" s="986"/>
      <c r="AX246" s="986"/>
      <c r="AY246" s="986"/>
      <c r="AZ246" s="986"/>
      <c r="BA246" s="986"/>
      <c r="BB246" s="986"/>
      <c r="BC246" s="986"/>
      <c r="BD246" s="986"/>
      <c r="BE246" s="986"/>
      <c r="BF246" s="986"/>
      <c r="BG246" s="986"/>
      <c r="BH246" s="986"/>
      <c r="BI246" s="986"/>
      <c r="BJ246" s="986"/>
      <c r="BK246" s="986"/>
      <c r="BL246" s="986"/>
      <c r="BM246" s="986"/>
      <c r="BN246" s="986"/>
      <c r="BO246" s="986"/>
      <c r="BP246" s="986"/>
      <c r="BQ246" s="986"/>
      <c r="BR246" s="986"/>
      <c r="BS246" s="986"/>
      <c r="BT246" s="986"/>
      <c r="BU246" s="986"/>
      <c r="BV246" s="986"/>
    </row>
    <row r="247" spans="1:74" ht="13.5" customHeight="1">
      <c r="A247" s="1001"/>
      <c r="B247" s="15" t="s">
        <v>63</v>
      </c>
      <c r="C247" s="991"/>
      <c r="D247" s="989"/>
      <c r="E247" s="988"/>
      <c r="F247" s="989"/>
      <c r="G247" s="988"/>
      <c r="H247" s="989"/>
      <c r="I247" s="988"/>
      <c r="J247" s="989"/>
      <c r="K247" s="990"/>
      <c r="L247" s="990"/>
      <c r="M247" s="991"/>
      <c r="N247" s="989"/>
      <c r="O247" s="990"/>
      <c r="P247" s="989"/>
      <c r="Q247" s="990"/>
      <c r="R247" s="989"/>
      <c r="S247" s="990"/>
      <c r="T247" s="989"/>
      <c r="U247" s="704"/>
      <c r="V247" s="706"/>
      <c r="W247" s="855"/>
      <c r="Z247" s="1001"/>
      <c r="AA247" s="987"/>
      <c r="AB247" s="987"/>
      <c r="AC247" s="987"/>
      <c r="AD247" s="987"/>
      <c r="AE247" s="987"/>
      <c r="AF247" s="987"/>
      <c r="AG247" s="987"/>
      <c r="AH247" s="987"/>
      <c r="AI247" s="987"/>
      <c r="AJ247" s="987"/>
      <c r="AK247" s="987"/>
      <c r="AL247" s="987"/>
      <c r="AM247" s="987"/>
      <c r="AN247" s="987"/>
      <c r="AO247" s="987"/>
      <c r="AP247" s="987"/>
      <c r="AQ247" s="987"/>
      <c r="AR247" s="987"/>
      <c r="AS247" s="987"/>
      <c r="AT247" s="987"/>
      <c r="AU247" s="987"/>
      <c r="AV247" s="987"/>
      <c r="AW247" s="987"/>
      <c r="AX247" s="987"/>
      <c r="AY247" s="987"/>
      <c r="AZ247" s="987"/>
      <c r="BA247" s="987"/>
      <c r="BB247" s="987"/>
      <c r="BC247" s="987"/>
      <c r="BD247" s="987"/>
      <c r="BE247" s="987"/>
      <c r="BF247" s="987"/>
      <c r="BG247" s="987"/>
      <c r="BH247" s="987"/>
      <c r="BI247" s="987"/>
      <c r="BJ247" s="987"/>
      <c r="BK247" s="987"/>
      <c r="BL247" s="987"/>
      <c r="BM247" s="987"/>
      <c r="BN247" s="987"/>
      <c r="BO247" s="987"/>
      <c r="BP247" s="987"/>
      <c r="BQ247" s="987"/>
      <c r="BR247" s="987"/>
      <c r="BS247" s="987"/>
      <c r="BT247" s="987"/>
      <c r="BU247" s="987"/>
      <c r="BV247" s="987"/>
    </row>
    <row r="248" spans="1:74" ht="13.5" customHeight="1">
      <c r="A248" s="1000" t="s">
        <v>78</v>
      </c>
      <c r="B248" s="14" t="s">
        <v>53</v>
      </c>
      <c r="C248" s="996" t="str">
        <f>VLOOKUP($C227,'2026年度(1年前期)'!$B$5:$N$208,COLUMN('2026年度(1年前期)'!$K$5),0)&amp;""</f>
        <v/>
      </c>
      <c r="D248" s="997"/>
      <c r="E248" s="1002" t="str">
        <f>VLOOKUP($C227,'2026年度(2年前期)'!$B$5:$N$208,COLUMN('2026年度(2年前期)'!$K$5),0)&amp;""</f>
        <v/>
      </c>
      <c r="F248" s="997"/>
      <c r="G248" s="1002" t="str">
        <f>VLOOKUP($C227,'2026年度(3年前期)'!$B$5:$N$208,COLUMN('2026年度(3年前期)'!$K$5),0)&amp;""</f>
        <v/>
      </c>
      <c r="H248" s="997"/>
      <c r="I248" s="1002" t="str">
        <f>VLOOKUP($C227,'2026年度(4年前期)'!$B$5:$N$208,COLUMN('2026年度(4年前期)'!$K$5),0)&amp;""</f>
        <v/>
      </c>
      <c r="J248" s="997"/>
      <c r="K248" s="998" t="str">
        <f>VLOOKUP($C227,'2026年度(助産前期)'!$B$5:$N$208,COLUMN('2026年度(助産前期)'!$K$5),0)&amp;""</f>
        <v/>
      </c>
      <c r="L248" s="998"/>
      <c r="M248" s="996" t="str">
        <f>VLOOKUP($C227,'2026年度(M1前期)'!$B$5:$N$208,COLUMN('2026年度(M1前期)'!$K$5),0)&amp;""</f>
        <v/>
      </c>
      <c r="N248" s="997"/>
      <c r="O248" s="998" t="str">
        <f>VLOOKUP($C227,'2026年度(M2前期)'!$B$5:$N$208,COLUMN('2026年度(M2前期)'!$K$5),0)&amp;""</f>
        <v/>
      </c>
      <c r="P248" s="997"/>
      <c r="Q248" s="998" t="str">
        <f>VLOOKUP($C227,'2026年度(D1前期)'!$B$5:$N$208,COLUMN('2026年度(D1前期)'!$K$5),0)&amp;""</f>
        <v/>
      </c>
      <c r="R248" s="997"/>
      <c r="S248" s="998" t="str">
        <f>VLOOKUP($C227,'2026年度(D23前期)'!$B$5:$N$208,COLUMN('2026年度(D23前期)'!$K$5),0)&amp;""</f>
        <v/>
      </c>
      <c r="T248" s="997"/>
      <c r="U248" s="763"/>
      <c r="Z248" s="1000" t="str">
        <f>A248</f>
        <v>５時限（16：50～18：20）</v>
      </c>
      <c r="AA248" s="985" t="s">
        <v>448</v>
      </c>
      <c r="AB248" s="985"/>
      <c r="AC248" s="985"/>
      <c r="AD248" s="985" t="s">
        <v>448</v>
      </c>
      <c r="AE248" s="985" t="s">
        <v>448</v>
      </c>
      <c r="AF248" s="985" t="s">
        <v>448</v>
      </c>
      <c r="AG248" s="985" t="s">
        <v>448</v>
      </c>
      <c r="AH248" s="985"/>
      <c r="AI248" s="985"/>
      <c r="AJ248" s="985"/>
      <c r="AK248" s="985"/>
      <c r="AL248" s="985" t="s">
        <v>448</v>
      </c>
      <c r="AM248" s="985" t="s">
        <v>448</v>
      </c>
      <c r="AN248" s="985"/>
      <c r="AO248" s="985"/>
      <c r="AP248" s="985"/>
      <c r="AQ248" s="985"/>
      <c r="AR248" s="985"/>
      <c r="AS248" s="985"/>
      <c r="AT248" s="985"/>
      <c r="AU248" s="985"/>
      <c r="AV248" s="985"/>
      <c r="AW248" s="985"/>
      <c r="AX248" s="985"/>
      <c r="AY248" s="985"/>
      <c r="AZ248" s="985"/>
      <c r="BA248" s="985"/>
      <c r="BB248" s="985"/>
      <c r="BC248" s="985"/>
      <c r="BD248" s="985"/>
      <c r="BE248" s="985"/>
      <c r="BF248" s="985"/>
      <c r="BG248" s="985"/>
      <c r="BH248" s="985"/>
      <c r="BI248" s="985"/>
      <c r="BJ248" s="985"/>
      <c r="BK248" s="985"/>
      <c r="BL248" s="985"/>
      <c r="BM248" s="985"/>
      <c r="BN248" s="985"/>
      <c r="BO248" s="985"/>
      <c r="BP248" s="985"/>
      <c r="BQ248" s="985"/>
      <c r="BR248" s="985"/>
      <c r="BS248" s="985"/>
      <c r="BT248" s="985"/>
      <c r="BU248" s="985"/>
      <c r="BV248" s="985"/>
    </row>
    <row r="249" spans="1:74">
      <c r="A249" s="1000"/>
      <c r="B249" s="14" t="s">
        <v>58</v>
      </c>
      <c r="C249" s="992" t="str">
        <f>IFERROR(VLOOKUP(C248,科目・教員!$A$1:$B$355,2,0),"")</f>
        <v/>
      </c>
      <c r="D249" s="993"/>
      <c r="E249" s="994" t="str">
        <f>IFERROR(VLOOKUP(E248,科目・教員!$A$1:$B$355,2,0),"")</f>
        <v/>
      </c>
      <c r="F249" s="993"/>
      <c r="G249" s="994" t="str">
        <f>IFERROR(VLOOKUP(G248,科目・教員!$A$1:$B$355,2,0),"")</f>
        <v/>
      </c>
      <c r="H249" s="993"/>
      <c r="I249" s="994" t="str">
        <f>IFERROR(VLOOKUP(I248,科目・教員!$A$1:$B$355,2,0),"")</f>
        <v/>
      </c>
      <c r="J249" s="993"/>
      <c r="K249" s="995" t="str">
        <f>IFERROR(VLOOKUP(K248,科目・教員!$A$1:$B$355,2,0),"")</f>
        <v/>
      </c>
      <c r="L249" s="995"/>
      <c r="M249" s="992" t="str">
        <f>IFERROR(VLOOKUP(M248,科目・教員!$A$1:$B$355,2,0),"")</f>
        <v/>
      </c>
      <c r="N249" s="993"/>
      <c r="O249" s="995" t="str">
        <f>IFERROR(VLOOKUP(O248,科目・教員!$A$1:$B$355,2,0),"")</f>
        <v/>
      </c>
      <c r="P249" s="993"/>
      <c r="Q249" s="995" t="str">
        <f>IFERROR(VLOOKUP(Q248,科目・教員!$A$1:$B$355,2,0),"")</f>
        <v/>
      </c>
      <c r="R249" s="993"/>
      <c r="S249" s="995" t="str">
        <f>IFERROR(VLOOKUP(S248,科目・教員!$A$1:$B$355,2,0),"")</f>
        <v/>
      </c>
      <c r="T249" s="993"/>
      <c r="U249" s="763"/>
      <c r="Z249" s="1000"/>
      <c r="AA249" s="986"/>
      <c r="AB249" s="986"/>
      <c r="AC249" s="986"/>
      <c r="AD249" s="986"/>
      <c r="AE249" s="986"/>
      <c r="AF249" s="986"/>
      <c r="AG249" s="986"/>
      <c r="AH249" s="986"/>
      <c r="AI249" s="986"/>
      <c r="AJ249" s="986"/>
      <c r="AK249" s="986"/>
      <c r="AL249" s="986"/>
      <c r="AM249" s="986"/>
      <c r="AN249" s="986"/>
      <c r="AO249" s="986"/>
      <c r="AP249" s="986"/>
      <c r="AQ249" s="986"/>
      <c r="AR249" s="986"/>
      <c r="AS249" s="986"/>
      <c r="AT249" s="986"/>
      <c r="AU249" s="986"/>
      <c r="AV249" s="986"/>
      <c r="AW249" s="986"/>
      <c r="AX249" s="986"/>
      <c r="AY249" s="986"/>
      <c r="AZ249" s="986"/>
      <c r="BA249" s="986"/>
      <c r="BB249" s="986"/>
      <c r="BC249" s="986"/>
      <c r="BD249" s="986"/>
      <c r="BE249" s="986"/>
      <c r="BF249" s="986"/>
      <c r="BG249" s="986"/>
      <c r="BH249" s="986"/>
      <c r="BI249" s="986"/>
      <c r="BJ249" s="986"/>
      <c r="BK249" s="986"/>
      <c r="BL249" s="986"/>
      <c r="BM249" s="986"/>
      <c r="BN249" s="986"/>
      <c r="BO249" s="986"/>
      <c r="BP249" s="986"/>
      <c r="BQ249" s="986"/>
      <c r="BR249" s="986"/>
      <c r="BS249" s="986"/>
      <c r="BT249" s="986"/>
      <c r="BU249" s="986"/>
      <c r="BV249" s="986"/>
    </row>
    <row r="250" spans="1:74">
      <c r="A250" s="1000"/>
      <c r="B250" s="14" t="s">
        <v>69</v>
      </c>
      <c r="C250" s="992" t="str">
        <f>VLOOKUP($C227,'2026年度(1年前期)'!$B$5:$N$208,COLUMN('2026年度(1年前期)'!$K$5)+1,0)&amp;""</f>
        <v/>
      </c>
      <c r="D250" s="993"/>
      <c r="E250" s="994" t="str">
        <f>VLOOKUP($C227,'2026年度(2年前期)'!$B$5:$N$208,COLUMN('2026年度(2年前期)'!$K$5)+1,0)&amp;""</f>
        <v/>
      </c>
      <c r="F250" s="993"/>
      <c r="G250" s="994" t="str">
        <f>VLOOKUP($C227,'2026年度(3年前期)'!$B$5:$N$208,COLUMN('2026年度(3年前期)'!$K$5)+1,0)&amp;""</f>
        <v/>
      </c>
      <c r="H250" s="993"/>
      <c r="I250" s="994" t="str">
        <f>VLOOKUP($C227,'2026年度(4年前期)'!$B$5:$N$208,COLUMN('2026年度(4年前期)'!$K$5)+1,0)&amp;""</f>
        <v/>
      </c>
      <c r="J250" s="993"/>
      <c r="K250" s="995" t="str">
        <f>VLOOKUP($C227,'2026年度(助産前期)'!$B$5:$N$208,COLUMN('2026年度(助産前期)'!$K$5)+1,0)&amp;""</f>
        <v/>
      </c>
      <c r="L250" s="995"/>
      <c r="M250" s="992" t="str">
        <f>VLOOKUP($C227,'2026年度(M1前期)'!$B$5:$N$208,COLUMN('2026年度(M1前期)'!$K$5)+1,0)&amp;""</f>
        <v/>
      </c>
      <c r="N250" s="993"/>
      <c r="O250" s="995" t="str">
        <f>VLOOKUP($C227,'2026年度(M2前期)'!$B$5:$N$208,COLUMN('2026年度(M2前期)'!$K$5)+1,0)&amp;""</f>
        <v/>
      </c>
      <c r="P250" s="993"/>
      <c r="Q250" s="995" t="str">
        <f>VLOOKUP($C227,'2026年度(D1前期)'!$B$5:$N$208,COLUMN('2026年度(D1前期)'!$K$5)+1,0)&amp;""</f>
        <v/>
      </c>
      <c r="R250" s="993"/>
      <c r="S250" s="995" t="str">
        <f>VLOOKUP($C227,'2026年度(D23前期)'!$B$5:$N$208,COLUMN('2026年度(D23前期)'!$K$5)+1,0)&amp;""</f>
        <v/>
      </c>
      <c r="T250" s="993"/>
      <c r="U250" s="763"/>
      <c r="Z250" s="1000"/>
      <c r="AA250" s="986"/>
      <c r="AB250" s="986"/>
      <c r="AC250" s="986"/>
      <c r="AD250" s="986"/>
      <c r="AE250" s="986"/>
      <c r="AF250" s="986"/>
      <c r="AG250" s="986"/>
      <c r="AH250" s="986"/>
      <c r="AI250" s="986"/>
      <c r="AJ250" s="986"/>
      <c r="AK250" s="986"/>
      <c r="AL250" s="986"/>
      <c r="AM250" s="986"/>
      <c r="AN250" s="986"/>
      <c r="AO250" s="986"/>
      <c r="AP250" s="986"/>
      <c r="AQ250" s="986"/>
      <c r="AR250" s="986"/>
      <c r="AS250" s="986"/>
      <c r="AT250" s="986"/>
      <c r="AU250" s="986"/>
      <c r="AV250" s="986"/>
      <c r="AW250" s="986"/>
      <c r="AX250" s="986"/>
      <c r="AY250" s="986"/>
      <c r="AZ250" s="986"/>
      <c r="BA250" s="986"/>
      <c r="BB250" s="986"/>
      <c r="BC250" s="986"/>
      <c r="BD250" s="986"/>
      <c r="BE250" s="986"/>
      <c r="BF250" s="986"/>
      <c r="BG250" s="986"/>
      <c r="BH250" s="986"/>
      <c r="BI250" s="986"/>
      <c r="BJ250" s="986"/>
      <c r="BK250" s="986"/>
      <c r="BL250" s="986"/>
      <c r="BM250" s="986"/>
      <c r="BN250" s="986"/>
      <c r="BO250" s="986"/>
      <c r="BP250" s="986"/>
      <c r="BQ250" s="986"/>
      <c r="BR250" s="986"/>
      <c r="BS250" s="986"/>
      <c r="BT250" s="986"/>
      <c r="BU250" s="986"/>
      <c r="BV250" s="986"/>
    </row>
    <row r="251" spans="1:74">
      <c r="A251" s="1001"/>
      <c r="B251" s="15" t="s">
        <v>63</v>
      </c>
      <c r="C251" s="991"/>
      <c r="D251" s="989"/>
      <c r="E251" s="988"/>
      <c r="F251" s="989"/>
      <c r="G251" s="988"/>
      <c r="H251" s="989"/>
      <c r="I251" s="988"/>
      <c r="J251" s="989"/>
      <c r="K251" s="990"/>
      <c r="L251" s="990"/>
      <c r="M251" s="991"/>
      <c r="N251" s="989"/>
      <c r="O251" s="990"/>
      <c r="P251" s="989"/>
      <c r="Q251" s="990"/>
      <c r="R251" s="989"/>
      <c r="S251" s="990"/>
      <c r="T251" s="989"/>
      <c r="U251" s="763"/>
      <c r="V251" s="19"/>
      <c r="W251" s="19"/>
      <c r="X251" s="19"/>
      <c r="Y251" s="19"/>
      <c r="Z251" s="1001"/>
      <c r="AA251" s="987"/>
      <c r="AB251" s="987"/>
      <c r="AC251" s="987"/>
      <c r="AD251" s="987"/>
      <c r="AE251" s="987"/>
      <c r="AF251" s="987"/>
      <c r="AG251" s="987"/>
      <c r="AH251" s="987"/>
      <c r="AI251" s="987"/>
      <c r="AJ251" s="987"/>
      <c r="AK251" s="987"/>
      <c r="AL251" s="987"/>
      <c r="AM251" s="987"/>
      <c r="AN251" s="987"/>
      <c r="AO251" s="987"/>
      <c r="AP251" s="987"/>
      <c r="AQ251" s="987"/>
      <c r="AR251" s="987"/>
      <c r="AS251" s="987"/>
      <c r="AT251" s="987"/>
      <c r="AU251" s="987"/>
      <c r="AV251" s="987"/>
      <c r="AW251" s="987"/>
      <c r="AX251" s="987"/>
      <c r="AY251" s="987"/>
      <c r="AZ251" s="987"/>
      <c r="BA251" s="987"/>
      <c r="BB251" s="987"/>
      <c r="BC251" s="987"/>
      <c r="BD251" s="987"/>
      <c r="BE251" s="987"/>
      <c r="BF251" s="987"/>
      <c r="BG251" s="987"/>
      <c r="BH251" s="987"/>
      <c r="BI251" s="987"/>
      <c r="BJ251" s="987"/>
      <c r="BK251" s="987"/>
      <c r="BL251" s="987"/>
      <c r="BM251" s="987"/>
      <c r="BN251" s="987"/>
      <c r="BO251" s="987"/>
      <c r="BP251" s="987"/>
      <c r="BQ251" s="987"/>
      <c r="BR251" s="987"/>
      <c r="BS251" s="987"/>
      <c r="BT251" s="987"/>
      <c r="BU251" s="987"/>
      <c r="BV251" s="987"/>
    </row>
    <row r="252" spans="1:74" ht="18.75">
      <c r="A252" s="4"/>
      <c r="B252" s="5"/>
      <c r="C252" s="1035">
        <f>C227+1</f>
        <v>46153</v>
      </c>
      <c r="D252" s="1035"/>
      <c r="E252" s="1035"/>
      <c r="F252" s="1035"/>
      <c r="G252" s="1035"/>
      <c r="H252" s="1035"/>
      <c r="I252" s="1035"/>
      <c r="J252" s="1035"/>
      <c r="K252" s="1035"/>
      <c r="L252" s="1035"/>
      <c r="M252" s="1035"/>
      <c r="N252" s="1035"/>
      <c r="O252" s="1035"/>
      <c r="P252" s="1035"/>
      <c r="Q252" s="1035"/>
      <c r="R252" s="1035"/>
      <c r="S252" s="1035"/>
      <c r="T252" s="1035"/>
      <c r="U252" s="1055">
        <f>C252</f>
        <v>46153</v>
      </c>
      <c r="V252" s="1056"/>
      <c r="W252" s="1056"/>
      <c r="X252" s="1056"/>
      <c r="Y252" s="1056"/>
      <c r="Z252" s="1057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">
        <v>301</v>
      </c>
      <c r="AX252" s="7">
        <v>302</v>
      </c>
      <c r="AY252" s="8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1000" t="s">
        <v>52</v>
      </c>
      <c r="B253" s="11" t="s">
        <v>53</v>
      </c>
      <c r="C253" s="1109" t="str">
        <f>VLOOKUP($C252,'2026年度(1年前期)'!$B$5:$N$208,COLUMN('2026年度(1年前期)'!$C$5),0)&amp;""</f>
        <v>人間と宗教</v>
      </c>
      <c r="D253" s="1069"/>
      <c r="E253" s="1018" t="str">
        <f>VLOOKUP($C252,'2026年度(2年前期)'!$B$5:$N$208,COLUMN('2026年度(2年前期)'!$C$5),0)&amp;""</f>
        <v>フィジカルアセスメント</v>
      </c>
      <c r="F253" s="1012"/>
      <c r="G253" s="1068" t="str">
        <f>VLOOKUP($C252,'2026年度(3年前期)'!$B$5:$N$208,COLUMN('2026年度(3年前期)'!$C$5),0)&amp;""</f>
        <v>英語Ⅴ</v>
      </c>
      <c r="H253" s="1069"/>
      <c r="I253" s="1018" t="str">
        <f>VLOOKUP($C252,'2026年度(4年前期)'!$B$5:$N$208,COLUMN('2026年度(4年前期)'!$C$5),0)&amp;""</f>
        <v>卒業研究Ⅱ</v>
      </c>
      <c r="J253" s="1012"/>
      <c r="K253" s="1245" t="str">
        <f>VLOOKUP($C252,'2026年度(助産前期)'!$B$5:$N$208,COLUMN('2026年度(助産前期)'!$C$5),0)&amp;""</f>
        <v>地域母子保健（剱物課長）</v>
      </c>
      <c r="L253" s="1246"/>
      <c r="M253" s="1036" t="str">
        <f>VLOOKUP($C252,'2026年度(M1前期)'!$B$5:$N$208,COLUMN('2026年度(M1前期)'!$C$5),0)&amp;""</f>
        <v>看護情報・管理学特論A-Ⅰ
看護管理学</v>
      </c>
      <c r="N253" s="1029"/>
      <c r="O253" s="1018" t="str">
        <f>VLOOKUP($C252,'2026年度(M2前期)'!$B$5:$N$208,COLUMN('2026年度(M2前期)'!$C$5),0)&amp;""</f>
        <v>成育看護学演習A-Ⅲ（小児）
成人看護学演習A-Ⅱ
成育看護学演習A-Ⅲ（母性）</v>
      </c>
      <c r="P253" s="1012"/>
      <c r="Q253" s="1018" t="str">
        <f>VLOOKUP($C252,'2026年度(D1前期)'!$B$5:$N$208,COLUMN('2026年度(D1前期)'!$C$5),0)&amp;""</f>
        <v>国際看護学特論B</v>
      </c>
      <c r="R253" s="1012"/>
      <c r="S253" s="997" t="str">
        <f>VLOOKUP($C252,'2026年度(D23前期)'!$B$5:$N$208,COLUMN('2026年度(D23前期)'!$C$5),0)&amp;""</f>
        <v>特別研究</v>
      </c>
      <c r="T253" s="1012"/>
      <c r="U253" s="879"/>
      <c r="W253" s="852" t="s">
        <v>362</v>
      </c>
      <c r="X253" s="820" t="s">
        <v>458</v>
      </c>
      <c r="Z253" s="999" t="str">
        <f>A253</f>
        <v xml:space="preserve">１時限（09：20～10：50） </v>
      </c>
      <c r="AA253" s="982" t="s">
        <v>300</v>
      </c>
      <c r="AB253" s="982" t="s">
        <v>300</v>
      </c>
      <c r="AC253" s="982"/>
      <c r="AD253" s="982"/>
      <c r="AE253" s="982" t="s">
        <v>300</v>
      </c>
      <c r="AF253" s="982"/>
      <c r="AG253" s="982" t="s">
        <v>310</v>
      </c>
      <c r="AH253" s="976"/>
      <c r="AI253" s="982"/>
      <c r="AJ253" s="982"/>
      <c r="AK253" s="982"/>
      <c r="AL253" s="982"/>
      <c r="AM253" s="982"/>
      <c r="AN253" s="985" t="s">
        <v>459</v>
      </c>
      <c r="AO253" s="982"/>
      <c r="AP253" s="982"/>
      <c r="AQ253" s="982"/>
      <c r="AR253" s="982"/>
      <c r="AS253" s="982"/>
      <c r="AT253" s="982"/>
      <c r="AU253" s="982"/>
      <c r="AV253" s="985" t="s">
        <v>134</v>
      </c>
      <c r="AW253" s="982" t="s">
        <v>242</v>
      </c>
      <c r="AX253" s="982"/>
      <c r="AY253" s="982"/>
      <c r="AZ253" s="982" t="s">
        <v>374</v>
      </c>
      <c r="BA253" s="985" t="s">
        <v>460</v>
      </c>
      <c r="BB253" s="985" t="s">
        <v>461</v>
      </c>
      <c r="BC253" s="982"/>
      <c r="BD253" s="982"/>
      <c r="BE253" s="982"/>
      <c r="BF253" s="982"/>
      <c r="BG253" s="982"/>
      <c r="BH253" s="982"/>
      <c r="BI253" s="982"/>
      <c r="BJ253" s="985"/>
      <c r="BK253" s="985" t="s">
        <v>398</v>
      </c>
      <c r="BL253" s="1139" t="s">
        <v>431</v>
      </c>
      <c r="BM253" s="985" t="s">
        <v>462</v>
      </c>
      <c r="BN253" s="982"/>
      <c r="BO253" s="982"/>
      <c r="BP253" s="982"/>
      <c r="BQ253" s="982"/>
      <c r="BR253" s="982"/>
      <c r="BS253" s="982"/>
      <c r="BT253" s="982"/>
      <c r="BU253" s="982"/>
      <c r="BV253" s="982"/>
    </row>
    <row r="254" spans="1:74" ht="13.5" customHeight="1">
      <c r="A254" s="1000"/>
      <c r="B254" s="14" t="s">
        <v>58</v>
      </c>
      <c r="C254" s="1108" t="str">
        <f>IFERROR(VLOOKUP(C253,科目・教員!$A$1:$B$355,2,0),"")</f>
        <v>高崎　恵</v>
      </c>
      <c r="D254" s="1067"/>
      <c r="E254" s="1025" t="str">
        <f>IFERROR(VLOOKUP(E253,科目・教員!$A$1:$B$355,2,0),"")</f>
        <v>梅田　亜矢</v>
      </c>
      <c r="F254" s="1013"/>
      <c r="G254" s="1066" t="str">
        <f>IFERROR(VLOOKUP(G253,科目・教員!$A$1:$B$355,2,0),"")</f>
        <v>ﾊﾟｳﾗ･ﾍﾞﾙｳﾞｧﾝｹﾞﾙ</v>
      </c>
      <c r="H254" s="1067"/>
      <c r="I254" s="1025" t="str">
        <f>IFERROR(VLOOKUP(I253,科目・教員!$A$1:$B$355,2,0),"")</f>
        <v>各担当教員</v>
      </c>
      <c r="J254" s="1013"/>
      <c r="K254" s="993" t="str">
        <f>IFERROR(VLOOKUP(K253,科目・教員!$A$1:$B$355,2,0),"")</f>
        <v/>
      </c>
      <c r="L254" s="1026"/>
      <c r="M254" s="1032" t="str">
        <f>IFERROR(VLOOKUP(M253,科目・教員!$A$1:$B$355,2,0),"")</f>
        <v/>
      </c>
      <c r="N254" s="1013"/>
      <c r="O254" s="1025" t="str">
        <f>IFERROR(VLOOKUP(O253,科目・教員!$A$1:$B$355,2,0),"")</f>
        <v/>
      </c>
      <c r="P254" s="1013"/>
      <c r="Q254" s="1025" t="str">
        <f>IFERROR(VLOOKUP(Q253,科目・教員!$A$1:$B$355,2,0),"")</f>
        <v/>
      </c>
      <c r="R254" s="1013"/>
      <c r="S254" s="993" t="str">
        <f>IFERROR(VLOOKUP(S253,科目・教員!$A$1:$B$355,2,0),"")</f>
        <v/>
      </c>
      <c r="T254" s="1013"/>
      <c r="U254" s="879" t="s">
        <v>156</v>
      </c>
      <c r="W254" s="852" t="s">
        <v>364</v>
      </c>
      <c r="X254" s="820" t="s">
        <v>202</v>
      </c>
      <c r="Z254" s="1000"/>
      <c r="AA254" s="983"/>
      <c r="AB254" s="983"/>
      <c r="AC254" s="983"/>
      <c r="AD254" s="983"/>
      <c r="AE254" s="983"/>
      <c r="AF254" s="983"/>
      <c r="AG254" s="983"/>
      <c r="AH254" s="977"/>
      <c r="AI254" s="983"/>
      <c r="AJ254" s="983"/>
      <c r="AK254" s="983"/>
      <c r="AL254" s="983"/>
      <c r="AM254" s="983"/>
      <c r="AN254" s="986"/>
      <c r="AO254" s="983"/>
      <c r="AP254" s="983"/>
      <c r="AQ254" s="983"/>
      <c r="AR254" s="983"/>
      <c r="AS254" s="983"/>
      <c r="AT254" s="983"/>
      <c r="AU254" s="983"/>
      <c r="AV254" s="974"/>
      <c r="AW254" s="983"/>
      <c r="AX254" s="983"/>
      <c r="AY254" s="983"/>
      <c r="AZ254" s="983"/>
      <c r="BA254" s="986"/>
      <c r="BB254" s="986"/>
      <c r="BC254" s="983"/>
      <c r="BD254" s="983"/>
      <c r="BE254" s="983"/>
      <c r="BF254" s="983"/>
      <c r="BG254" s="983"/>
      <c r="BH254" s="983"/>
      <c r="BI254" s="983"/>
      <c r="BJ254" s="986"/>
      <c r="BK254" s="986"/>
      <c r="BL254" s="1140"/>
      <c r="BM254" s="986"/>
      <c r="BN254" s="983"/>
      <c r="BO254" s="983"/>
      <c r="BP254" s="983"/>
      <c r="BQ254" s="983"/>
      <c r="BR254" s="983"/>
      <c r="BS254" s="983"/>
      <c r="BT254" s="983"/>
      <c r="BU254" s="983"/>
      <c r="BV254" s="983"/>
    </row>
    <row r="255" spans="1:74" ht="13.5" customHeight="1">
      <c r="A255" s="1000"/>
      <c r="B255" s="14" t="s">
        <v>69</v>
      </c>
      <c r="C255" s="1108" t="str">
        <f>VLOOKUP($C252,'2026年度(1年前期)'!$B$5:$N$208,COLUMN('2026年度(1年前期)'!$C$5)+1,0)&amp;""</f>
        <v>201</v>
      </c>
      <c r="D255" s="1067"/>
      <c r="E255" s="1025" t="str">
        <f>VLOOKUP($C252,'2026年度(2年前期)'!$B$5:$N$208,COLUMN('2026年度(2年前期)'!$C$5)+1,0)&amp;""</f>
        <v>成人実･101･102</v>
      </c>
      <c r="F255" s="1013"/>
      <c r="G255" s="1066" t="str">
        <f>VLOOKUP($C252,'2026年度(3年前期)'!$B$5:$N$208,COLUMN('2026年度(3年前期)'!$C$5)+1,0)&amp;""</f>
        <v>301</v>
      </c>
      <c r="H255" s="1067"/>
      <c r="I255" s="1025" t="str">
        <f>VLOOKUP($C252,'2026年度(4年前期)'!$B$5:$N$208,COLUMN('2026年度(4年前期)'!$C$5)+1,0)&amp;""</f>
        <v/>
      </c>
      <c r="J255" s="1013"/>
      <c r="K255" s="993" t="str">
        <f>VLOOKUP($C252,'2026年度(助産前期)'!$B$5:$N$208,COLUMN('2026年度(助産前期)'!$C$5)+1,0)&amp;""</f>
        <v>304</v>
      </c>
      <c r="L255" s="1026"/>
      <c r="M255" s="1032" t="str">
        <f>VLOOKUP($C252,'2026年度(M1前期)'!$B$5:$N$208,COLUMN('2026年度(M1前期)'!C$5)+1,0)&amp;""</f>
        <v>情報:臨床講義室1
管理:臨床講義室2</v>
      </c>
      <c r="N255" s="1013"/>
      <c r="O255" s="1025" t="str">
        <f>VLOOKUP($C252,'2026年度(M2前期)'!$B$5:$N$208,COLUMN('2026年度(M2前期)'!$C$5)+1,0)&amp;""</f>
        <v/>
      </c>
      <c r="P255" s="1013"/>
      <c r="Q255" s="1025" t="str">
        <f>VLOOKUP($C252,'2026年度(D1前期)'!$B$5:$N$208,COLUMN('2026年度(D1前期)'!$C$5)+1,0)&amp;""</f>
        <v>セミナールーム4</v>
      </c>
      <c r="R255" s="1013"/>
      <c r="S255" s="993" t="str">
        <f>VLOOKUP($C252,'2026年度(D23前期)'!$B$5:$N$208,COLUMN('2026年度(D23前期)'!$C$5)+1,0)&amp;""</f>
        <v/>
      </c>
      <c r="T255" s="1013"/>
      <c r="U255" s="879" t="s">
        <v>463</v>
      </c>
      <c r="W255" s="852" t="s">
        <v>150</v>
      </c>
      <c r="X255" s="820" t="s">
        <v>398</v>
      </c>
      <c r="Y255" s="882" t="s">
        <v>464</v>
      </c>
      <c r="Z255" s="1000"/>
      <c r="AA255" s="983"/>
      <c r="AB255" s="983"/>
      <c r="AC255" s="983"/>
      <c r="AD255" s="983"/>
      <c r="AE255" s="983"/>
      <c r="AF255" s="983"/>
      <c r="AG255" s="983"/>
      <c r="AH255" s="977"/>
      <c r="AI255" s="983"/>
      <c r="AJ255" s="983"/>
      <c r="AK255" s="983"/>
      <c r="AL255" s="983"/>
      <c r="AM255" s="983"/>
      <c r="AN255" s="986"/>
      <c r="AO255" s="983"/>
      <c r="AP255" s="983"/>
      <c r="AQ255" s="983"/>
      <c r="AR255" s="983"/>
      <c r="AS255" s="983"/>
      <c r="AT255" s="983"/>
      <c r="AU255" s="983"/>
      <c r="AV255" s="974"/>
      <c r="AW255" s="983"/>
      <c r="AX255" s="983"/>
      <c r="AY255" s="983"/>
      <c r="AZ255" s="983"/>
      <c r="BA255" s="986"/>
      <c r="BB255" s="986"/>
      <c r="BC255" s="983"/>
      <c r="BD255" s="983"/>
      <c r="BE255" s="983"/>
      <c r="BF255" s="983"/>
      <c r="BG255" s="983"/>
      <c r="BH255" s="983"/>
      <c r="BI255" s="983"/>
      <c r="BJ255" s="986"/>
      <c r="BK255" s="986"/>
      <c r="BL255" s="1140"/>
      <c r="BM255" s="986"/>
      <c r="BN255" s="983"/>
      <c r="BO255" s="983"/>
      <c r="BP255" s="983"/>
      <c r="BQ255" s="983"/>
      <c r="BR255" s="983"/>
      <c r="BS255" s="983"/>
      <c r="BT255" s="983"/>
      <c r="BU255" s="983"/>
      <c r="BV255" s="983"/>
    </row>
    <row r="256" spans="1:74" ht="13.5" customHeight="1">
      <c r="A256" s="1001"/>
      <c r="B256" s="15" t="s">
        <v>63</v>
      </c>
      <c r="C256" s="1090" t="s">
        <v>252</v>
      </c>
      <c r="D256" s="1072"/>
      <c r="E256" s="988"/>
      <c r="F256" s="1031"/>
      <c r="G256" s="1071" t="s">
        <v>184</v>
      </c>
      <c r="H256" s="1072"/>
      <c r="I256" s="988"/>
      <c r="J256" s="1031"/>
      <c r="K256" s="990"/>
      <c r="L256" s="1034"/>
      <c r="M256" s="1030"/>
      <c r="N256" s="1031"/>
      <c r="O256" s="988"/>
      <c r="P256" s="1031"/>
      <c r="Q256" s="988"/>
      <c r="R256" s="1031"/>
      <c r="S256" s="990"/>
      <c r="T256" s="1031"/>
      <c r="U256" s="879" t="s">
        <v>465</v>
      </c>
      <c r="W256" s="852" t="s">
        <v>365</v>
      </c>
      <c r="X256" s="820" t="s">
        <v>250</v>
      </c>
      <c r="Y256" s="882" t="s">
        <v>286</v>
      </c>
      <c r="Z256" s="1001"/>
      <c r="AA256" s="984"/>
      <c r="AB256" s="984"/>
      <c r="AC256" s="984"/>
      <c r="AD256" s="984"/>
      <c r="AE256" s="984"/>
      <c r="AF256" s="984"/>
      <c r="AG256" s="984"/>
      <c r="AH256" s="978"/>
      <c r="AI256" s="984"/>
      <c r="AJ256" s="984"/>
      <c r="AK256" s="984"/>
      <c r="AL256" s="984"/>
      <c r="AM256" s="984"/>
      <c r="AN256" s="987"/>
      <c r="AO256" s="984"/>
      <c r="AP256" s="984"/>
      <c r="AQ256" s="984"/>
      <c r="AR256" s="984"/>
      <c r="AS256" s="984"/>
      <c r="AT256" s="984"/>
      <c r="AU256" s="984"/>
      <c r="AV256" s="975"/>
      <c r="AW256" s="984"/>
      <c r="AX256" s="984"/>
      <c r="AY256" s="984"/>
      <c r="AZ256" s="984"/>
      <c r="BA256" s="987"/>
      <c r="BB256" s="987"/>
      <c r="BC256" s="984"/>
      <c r="BD256" s="984"/>
      <c r="BE256" s="984"/>
      <c r="BF256" s="984"/>
      <c r="BG256" s="984"/>
      <c r="BH256" s="984"/>
      <c r="BI256" s="984"/>
      <c r="BJ256" s="987"/>
      <c r="BK256" s="987"/>
      <c r="BL256" s="1141"/>
      <c r="BM256" s="987"/>
      <c r="BN256" s="984"/>
      <c r="BO256" s="984"/>
      <c r="BP256" s="984"/>
      <c r="BQ256" s="984"/>
      <c r="BR256" s="984"/>
      <c r="BS256" s="984"/>
      <c r="BT256" s="984"/>
      <c r="BU256" s="984"/>
      <c r="BV256" s="984"/>
    </row>
    <row r="257" spans="1:74" ht="13.5" customHeight="1">
      <c r="A257" s="1000" t="s">
        <v>65</v>
      </c>
      <c r="B257" s="14" t="s">
        <v>53</v>
      </c>
      <c r="C257" s="1243" t="str">
        <f>VLOOKUP($C252,'2026年度(1年前期)'!$B$5:$N$208,COLUMN('2026年度(1年前期)'!$E$5),0)&amp;""</f>
        <v>人間と宗教</v>
      </c>
      <c r="D257" s="1244"/>
      <c r="E257" s="1018" t="str">
        <f>VLOOKUP($C252,'2026年度(2年前期)'!$B$5:$N$208,COLUMN('2026年度(2年前期)'!$E$5),0)&amp;""</f>
        <v>フィジカルアセスメント</v>
      </c>
      <c r="F257" s="1012"/>
      <c r="G257" s="1068" t="str">
        <f>VLOOKUP($C252,'2026年度(3年前期)'!$B$5:$N$208,COLUMN('2026年度(3年前期)'!$E$5),0)&amp;""</f>
        <v>英語Ⅴ</v>
      </c>
      <c r="H257" s="1069"/>
      <c r="I257" s="1018" t="str">
        <f>VLOOKUP($C252,'2026年度(4年前期)'!$B$5:$N$208,COLUMN('2026年度(4年前期)'!$E$5),0)&amp;""</f>
        <v>高度先駆的医療看護Ⅰ(がん看護)國土理事長</v>
      </c>
      <c r="J257" s="1012"/>
      <c r="K257" s="1245" t="str">
        <f>VLOOKUP($C252,'2026年度(助産前期)'!$B$5:$N$208,COLUMN('2026年度(助産前期)'!$E$5),0)&amp;""</f>
        <v/>
      </c>
      <c r="L257" s="1246"/>
      <c r="M257" s="1011" t="str">
        <f>VLOOKUP($C252,'2026年度(M1前期)'!$B$5:$N$208,COLUMN('2026年度(M1前期)'!$E$5),0)&amp;""</f>
        <v>看護情報・管理学特論A-Ⅰ
看護管理学</v>
      </c>
      <c r="N257" s="1012"/>
      <c r="O257" s="997" t="str">
        <f>VLOOKUP($C252,'2026年度(M2前期)'!$B$5:$N$208,COLUMN('2026年度(M2前期)'!$E$5),0)&amp;""</f>
        <v>成育看護学演習A-Ⅲ（小児）
成人看護学演習A-Ⅱ
成育看護学演習A-Ⅲ（母性）</v>
      </c>
      <c r="P257" s="1012"/>
      <c r="Q257" s="997" t="str">
        <f>VLOOKUP($C252,'2026年度(D1前期)'!$B$5:$N$208,COLUMN('2026年度(D1前期)'!$E$5),0)&amp;""</f>
        <v>国際看護学特論Ｂ</v>
      </c>
      <c r="R257" s="1012"/>
      <c r="S257" s="997" t="str">
        <f>VLOOKUP($C252,'2026年度(D23前期)'!$B$5:$N$208,COLUMN('2026年度(D23前期)'!$E$5),0)&amp;""</f>
        <v>特別研究</v>
      </c>
      <c r="T257" s="1012"/>
      <c r="X257" s="820"/>
      <c r="Y257" s="882" t="s">
        <v>173</v>
      </c>
      <c r="Z257" s="1000" t="str">
        <f>A257</f>
        <v>２時限（11：00～12：30）</v>
      </c>
      <c r="AA257" s="982" t="s">
        <v>300</v>
      </c>
      <c r="AB257" s="982" t="s">
        <v>300</v>
      </c>
      <c r="AC257" s="982"/>
      <c r="AD257" s="982"/>
      <c r="AE257" s="982" t="s">
        <v>300</v>
      </c>
      <c r="AF257" s="982" t="s">
        <v>466</v>
      </c>
      <c r="AG257" s="982" t="s">
        <v>310</v>
      </c>
      <c r="AH257" s="976"/>
      <c r="AI257" s="982"/>
      <c r="AJ257" s="982"/>
      <c r="AK257" s="982"/>
      <c r="AL257" s="982"/>
      <c r="AM257" s="982"/>
      <c r="AN257" s="985"/>
      <c r="AO257" s="982"/>
      <c r="AP257" s="982"/>
      <c r="AQ257" s="982"/>
      <c r="AR257" s="982"/>
      <c r="AS257" s="982"/>
      <c r="AT257" s="982"/>
      <c r="AU257" s="982"/>
      <c r="AV257" s="985" t="s">
        <v>134</v>
      </c>
      <c r="AW257" s="982" t="s">
        <v>242</v>
      </c>
      <c r="AX257" s="982"/>
      <c r="AY257" s="982"/>
      <c r="AZ257" s="982"/>
      <c r="BA257" s="985" t="s">
        <v>460</v>
      </c>
      <c r="BB257" s="985" t="s">
        <v>461</v>
      </c>
      <c r="BC257" s="982"/>
      <c r="BD257" s="982"/>
      <c r="BE257" s="982"/>
      <c r="BF257" s="982"/>
      <c r="BG257" s="982"/>
      <c r="BH257" s="982"/>
      <c r="BI257" s="982"/>
      <c r="BJ257" s="985"/>
      <c r="BK257" s="985" t="s">
        <v>398</v>
      </c>
      <c r="BL257" s="1139" t="s">
        <v>431</v>
      </c>
      <c r="BM257" s="985" t="s">
        <v>467</v>
      </c>
      <c r="BN257" s="982"/>
      <c r="BO257" s="982"/>
      <c r="BP257" s="982"/>
      <c r="BQ257" s="982"/>
      <c r="BR257" s="982"/>
      <c r="BS257" s="982"/>
      <c r="BT257" s="982"/>
      <c r="BU257" s="982"/>
      <c r="BV257" s="982"/>
    </row>
    <row r="258" spans="1:74" ht="13.5" customHeight="1">
      <c r="A258" s="1000"/>
      <c r="B258" s="14" t="s">
        <v>58</v>
      </c>
      <c r="C258" s="1108" t="str">
        <f>IFERROR(VLOOKUP(C257,科目・教員!$A$1:$B$355,2,0),"")</f>
        <v>高崎　恵</v>
      </c>
      <c r="D258" s="1067"/>
      <c r="E258" s="1025" t="str">
        <f>IFERROR(VLOOKUP(E257,科目・教員!$A$1:$B$355,2,0),"")</f>
        <v>梅田　亜矢</v>
      </c>
      <c r="F258" s="1013"/>
      <c r="G258" s="1066" t="str">
        <f>IFERROR(VLOOKUP(G257,科目・教員!$A$1:$B$355,2,0),"")</f>
        <v>ﾊﾟｳﾗ･ﾍﾞﾙｳﾞｧﾝｹﾞﾙ</v>
      </c>
      <c r="H258" s="1067"/>
      <c r="I258" s="1025" t="str">
        <f>IFERROR(VLOOKUP(I257,科目・教員!$A$1:$B$355,2,0),"")</f>
        <v/>
      </c>
      <c r="J258" s="1013"/>
      <c r="K258" s="993" t="str">
        <f>IFERROR(VLOOKUP(K257,科目・教員!$A$1:$B$355,2,0),"")</f>
        <v/>
      </c>
      <c r="L258" s="1026"/>
      <c r="M258" s="1014" t="str">
        <f>IFERROR(VLOOKUP(M257,科目・教員!$A$1:$B$355,2,0),"")</f>
        <v/>
      </c>
      <c r="N258" s="1013"/>
      <c r="O258" s="993" t="str">
        <f>IFERROR(VLOOKUP(O257,科目・教員!$A$1:$B$355,2,0),"")</f>
        <v/>
      </c>
      <c r="P258" s="1013"/>
      <c r="Q258" s="993" t="str">
        <f>IFERROR(VLOOKUP(Q257,科目・教員!$A$1:$B$355,2,0),"")</f>
        <v/>
      </c>
      <c r="R258" s="1013"/>
      <c r="S258" s="993" t="str">
        <f>IFERROR(VLOOKUP(S257,科目・教員!$A$1:$B$355,2,0),"")</f>
        <v/>
      </c>
      <c r="T258" s="1013"/>
      <c r="X258" s="820"/>
      <c r="Y258" s="882" t="s">
        <v>468</v>
      </c>
      <c r="Z258" s="1000"/>
      <c r="AA258" s="983"/>
      <c r="AB258" s="983"/>
      <c r="AC258" s="983"/>
      <c r="AD258" s="983"/>
      <c r="AE258" s="983"/>
      <c r="AF258" s="983"/>
      <c r="AG258" s="983"/>
      <c r="AH258" s="977"/>
      <c r="AI258" s="983"/>
      <c r="AJ258" s="983"/>
      <c r="AK258" s="983"/>
      <c r="AL258" s="983"/>
      <c r="AM258" s="983"/>
      <c r="AN258" s="986"/>
      <c r="AO258" s="983"/>
      <c r="AP258" s="983"/>
      <c r="AQ258" s="983"/>
      <c r="AR258" s="983"/>
      <c r="AS258" s="983"/>
      <c r="AT258" s="983"/>
      <c r="AU258" s="983"/>
      <c r="AV258" s="986"/>
      <c r="AW258" s="983"/>
      <c r="AX258" s="983"/>
      <c r="AY258" s="983"/>
      <c r="AZ258" s="983"/>
      <c r="BA258" s="986"/>
      <c r="BB258" s="986"/>
      <c r="BC258" s="983"/>
      <c r="BD258" s="983"/>
      <c r="BE258" s="983"/>
      <c r="BF258" s="983"/>
      <c r="BG258" s="983"/>
      <c r="BH258" s="983"/>
      <c r="BI258" s="983"/>
      <c r="BJ258" s="986"/>
      <c r="BK258" s="986"/>
      <c r="BL258" s="1140"/>
      <c r="BM258" s="986"/>
      <c r="BN258" s="983"/>
      <c r="BO258" s="983"/>
      <c r="BP258" s="983"/>
      <c r="BQ258" s="983"/>
      <c r="BR258" s="983"/>
      <c r="BS258" s="983"/>
      <c r="BT258" s="983"/>
      <c r="BU258" s="983"/>
      <c r="BV258" s="983"/>
    </row>
    <row r="259" spans="1:74" ht="13.5" customHeight="1">
      <c r="A259" s="1000"/>
      <c r="B259" s="14" t="s">
        <v>69</v>
      </c>
      <c r="C259" s="1108" t="str">
        <f>VLOOKUP($C252,'2026年度(1年前期)'!$B$5:$N$208,COLUMN('2026年度(1年前期)'!$E$5)+1,0)&amp;""</f>
        <v>201</v>
      </c>
      <c r="D259" s="1067"/>
      <c r="E259" s="1025" t="str">
        <f>VLOOKUP($C252,'2026年度(2年前期)'!$B$5:$N$208,COLUMN('2026年度(2年前期)'!$E$5)+1,0)&amp;""</f>
        <v>成人実･101･102</v>
      </c>
      <c r="F259" s="1013"/>
      <c r="G259" s="1066" t="str">
        <f>VLOOKUP($C252,'2026年度(3年前期)'!$B$5:$N$208,COLUMN('2026年度(3年前期)'!$E$5)+1,0)&amp;""</f>
        <v>301</v>
      </c>
      <c r="H259" s="1067"/>
      <c r="I259" s="1025" t="str">
        <f>VLOOKUP($C252,'2026年度(4年前期)'!$B$5:$N$208,COLUMN('2026年度(4年前期)'!$E$5)+1,0)&amp;""</f>
        <v>講堂</v>
      </c>
      <c r="J259" s="1013"/>
      <c r="K259" s="993" t="str">
        <f>VLOOKUP($C252,'2026年度(助産前期)'!$B$5:$N$208,COLUMN('2026年度(助産前期)'!$E$5)+1,0)&amp;""</f>
        <v/>
      </c>
      <c r="L259" s="1026"/>
      <c r="M259" s="1014" t="str">
        <f>VLOOKUP($C252,'2026年度(M1前期)'!$B$5:$N$208,COLUMN('2026年度(M1前期)'!$E$5)+1,0)&amp;""</f>
        <v>情報:臨床講義室1
管理:臨床講義室2</v>
      </c>
      <c r="N259" s="1013"/>
      <c r="O259" s="993" t="str">
        <f>VLOOKUP($C252,'2026年度(M2前期)'!$B$5:$N$208,COLUMN('2026年度(M2前期)'!$E$5)+1,0)&amp;""</f>
        <v/>
      </c>
      <c r="P259" s="1013"/>
      <c r="Q259" s="993" t="str">
        <f>VLOOKUP($C252,'2026年度(D1前期)'!$B$5:$N$208,COLUMN('2026年度(D1前期)'!$E$5)+1,0)&amp;""</f>
        <v>セミナールーム4</v>
      </c>
      <c r="R259" s="1013"/>
      <c r="S259" s="993" t="str">
        <f>VLOOKUP($C252,'2026年度(D23前期)'!$B$5:$N$208,COLUMN('2026年度(D23前期)'!$E$5)+1,0)&amp;""</f>
        <v/>
      </c>
      <c r="T259" s="1013"/>
      <c r="X259" s="820"/>
      <c r="Z259" s="1000"/>
      <c r="AA259" s="983"/>
      <c r="AB259" s="983"/>
      <c r="AC259" s="983"/>
      <c r="AD259" s="983"/>
      <c r="AE259" s="983"/>
      <c r="AF259" s="983"/>
      <c r="AG259" s="983"/>
      <c r="AH259" s="977"/>
      <c r="AI259" s="983"/>
      <c r="AJ259" s="983"/>
      <c r="AK259" s="983"/>
      <c r="AL259" s="983"/>
      <c r="AM259" s="983"/>
      <c r="AN259" s="986"/>
      <c r="AO259" s="983"/>
      <c r="AP259" s="983"/>
      <c r="AQ259" s="983"/>
      <c r="AR259" s="983"/>
      <c r="AS259" s="983"/>
      <c r="AT259" s="983"/>
      <c r="AU259" s="983"/>
      <c r="AV259" s="986"/>
      <c r="AW259" s="983"/>
      <c r="AX259" s="983"/>
      <c r="AY259" s="983"/>
      <c r="AZ259" s="983"/>
      <c r="BA259" s="986"/>
      <c r="BB259" s="986"/>
      <c r="BC259" s="983"/>
      <c r="BD259" s="983"/>
      <c r="BE259" s="983"/>
      <c r="BF259" s="983"/>
      <c r="BG259" s="983"/>
      <c r="BH259" s="983"/>
      <c r="BI259" s="983"/>
      <c r="BJ259" s="986"/>
      <c r="BK259" s="986"/>
      <c r="BL259" s="1140"/>
      <c r="BM259" s="986"/>
      <c r="BN259" s="983"/>
      <c r="BO259" s="983"/>
      <c r="BP259" s="983"/>
      <c r="BQ259" s="983"/>
      <c r="BR259" s="983"/>
      <c r="BS259" s="983"/>
      <c r="BT259" s="983"/>
      <c r="BU259" s="983"/>
      <c r="BV259" s="983"/>
    </row>
    <row r="260" spans="1:74" ht="13.5" customHeight="1">
      <c r="A260" s="1017"/>
      <c r="B260" s="15" t="s">
        <v>63</v>
      </c>
      <c r="C260" s="1090" t="s">
        <v>252</v>
      </c>
      <c r="D260" s="1091"/>
      <c r="E260" s="988"/>
      <c r="F260" s="989"/>
      <c r="G260" s="1071" t="s">
        <v>184</v>
      </c>
      <c r="H260" s="1091"/>
      <c r="I260" s="1024"/>
      <c r="J260" s="989"/>
      <c r="K260" s="990"/>
      <c r="L260" s="990"/>
      <c r="M260" s="991"/>
      <c r="N260" s="989"/>
      <c r="O260" s="990"/>
      <c r="P260" s="989"/>
      <c r="Q260" s="990"/>
      <c r="R260" s="989"/>
      <c r="S260" s="990"/>
      <c r="T260" s="989"/>
      <c r="X260" s="820"/>
      <c r="Z260" s="1001"/>
      <c r="AA260" s="984"/>
      <c r="AB260" s="984"/>
      <c r="AC260" s="984"/>
      <c r="AD260" s="984"/>
      <c r="AE260" s="984"/>
      <c r="AF260" s="984"/>
      <c r="AG260" s="984"/>
      <c r="AH260" s="978"/>
      <c r="AI260" s="984"/>
      <c r="AJ260" s="984"/>
      <c r="AK260" s="984"/>
      <c r="AL260" s="984"/>
      <c r="AM260" s="984"/>
      <c r="AN260" s="987"/>
      <c r="AO260" s="984"/>
      <c r="AP260" s="984"/>
      <c r="AQ260" s="984"/>
      <c r="AR260" s="984"/>
      <c r="AS260" s="984"/>
      <c r="AT260" s="984"/>
      <c r="AU260" s="984"/>
      <c r="AV260" s="987"/>
      <c r="AW260" s="984"/>
      <c r="AX260" s="984"/>
      <c r="AY260" s="984"/>
      <c r="AZ260" s="984"/>
      <c r="BA260" s="987"/>
      <c r="BB260" s="987"/>
      <c r="BC260" s="984"/>
      <c r="BD260" s="984"/>
      <c r="BE260" s="984"/>
      <c r="BF260" s="984"/>
      <c r="BG260" s="984"/>
      <c r="BH260" s="984"/>
      <c r="BI260" s="984"/>
      <c r="BJ260" s="987"/>
      <c r="BK260" s="987"/>
      <c r="BL260" s="1141"/>
      <c r="BM260" s="987"/>
      <c r="BN260" s="984"/>
      <c r="BO260" s="984"/>
      <c r="BP260" s="984"/>
      <c r="BQ260" s="984"/>
      <c r="BR260" s="984"/>
      <c r="BS260" s="984"/>
      <c r="BT260" s="984"/>
      <c r="BU260" s="984"/>
      <c r="BV260" s="984"/>
    </row>
    <row r="261" spans="1:74">
      <c r="A261" s="999" t="s">
        <v>71</v>
      </c>
      <c r="B261" s="17" t="s">
        <v>72</v>
      </c>
      <c r="C261" s="1011"/>
      <c r="D261" s="1012"/>
      <c r="E261" s="1018"/>
      <c r="F261" s="1012"/>
      <c r="G261" s="1018"/>
      <c r="H261" s="1012"/>
      <c r="I261" s="1018"/>
      <c r="J261" s="1012"/>
      <c r="K261" s="997"/>
      <c r="L261" s="1029"/>
      <c r="M261" s="1011"/>
      <c r="N261" s="1012"/>
      <c r="O261" s="997"/>
      <c r="P261" s="1012"/>
      <c r="Q261" s="997"/>
      <c r="R261" s="1012"/>
      <c r="S261" s="997"/>
      <c r="T261" s="1012"/>
      <c r="Z261" s="1000" t="str">
        <f>A261</f>
        <v>昼休み（12：30～13：30）</v>
      </c>
      <c r="AA261" s="982"/>
      <c r="AB261" s="982"/>
      <c r="AC261" s="982"/>
      <c r="AD261" s="982"/>
      <c r="AE261" s="982"/>
      <c r="AF261" s="982"/>
      <c r="AG261" s="982"/>
      <c r="AH261" s="982"/>
      <c r="AI261" s="982"/>
      <c r="AJ261" s="982"/>
      <c r="AK261" s="982"/>
      <c r="AL261" s="982"/>
      <c r="AM261" s="982"/>
      <c r="AN261" s="982"/>
      <c r="AO261" s="982"/>
      <c r="AP261" s="982"/>
      <c r="AQ261" s="982"/>
      <c r="AR261" s="982"/>
      <c r="AS261" s="982"/>
      <c r="AT261" s="982"/>
      <c r="AU261" s="982"/>
      <c r="AV261" s="985" t="s">
        <v>134</v>
      </c>
      <c r="AW261" s="982"/>
      <c r="AX261" s="982"/>
      <c r="AY261" s="982"/>
      <c r="AZ261" s="982"/>
      <c r="BA261" s="982"/>
      <c r="BB261" s="982"/>
      <c r="BC261" s="982"/>
      <c r="BD261" s="982"/>
      <c r="BE261" s="982"/>
      <c r="BF261" s="982"/>
      <c r="BG261" s="982"/>
      <c r="BH261" s="982"/>
      <c r="BI261" s="982"/>
      <c r="BJ261" s="985"/>
      <c r="BK261" s="985"/>
      <c r="BL261" s="985"/>
      <c r="BM261" s="985"/>
      <c r="BN261" s="982"/>
      <c r="BO261" s="982"/>
      <c r="BP261" s="982"/>
      <c r="BQ261" s="982"/>
      <c r="BR261" s="982"/>
      <c r="BS261" s="982"/>
      <c r="BT261" s="982"/>
      <c r="BU261" s="982"/>
      <c r="BV261" s="982"/>
    </row>
    <row r="262" spans="1:74" ht="13.5" customHeight="1">
      <c r="A262" s="1000"/>
      <c r="B262" s="17" t="s">
        <v>73</v>
      </c>
      <c r="C262" s="1014"/>
      <c r="D262" s="1013"/>
      <c r="E262" s="1025"/>
      <c r="F262" s="1013"/>
      <c r="G262" s="1025"/>
      <c r="H262" s="1013"/>
      <c r="I262" s="1025"/>
      <c r="J262" s="1013"/>
      <c r="K262" s="993"/>
      <c r="L262" s="1026"/>
      <c r="M262" s="1014"/>
      <c r="N262" s="1013"/>
      <c r="O262" s="993"/>
      <c r="P262" s="1013"/>
      <c r="Q262" s="993"/>
      <c r="R262" s="1013"/>
      <c r="S262" s="993"/>
      <c r="T262" s="1013"/>
      <c r="Z262" s="1000"/>
      <c r="AA262" s="983"/>
      <c r="AB262" s="983"/>
      <c r="AC262" s="983"/>
      <c r="AD262" s="983"/>
      <c r="AE262" s="983"/>
      <c r="AF262" s="983"/>
      <c r="AG262" s="983"/>
      <c r="AH262" s="983"/>
      <c r="AI262" s="983"/>
      <c r="AJ262" s="983"/>
      <c r="AK262" s="983"/>
      <c r="AL262" s="983"/>
      <c r="AM262" s="983"/>
      <c r="AN262" s="983"/>
      <c r="AO262" s="983"/>
      <c r="AP262" s="983"/>
      <c r="AQ262" s="983"/>
      <c r="AR262" s="983"/>
      <c r="AS262" s="983"/>
      <c r="AT262" s="983"/>
      <c r="AU262" s="983"/>
      <c r="AV262" s="986"/>
      <c r="AW262" s="983"/>
      <c r="AX262" s="983"/>
      <c r="AY262" s="983"/>
      <c r="AZ262" s="983"/>
      <c r="BA262" s="983"/>
      <c r="BB262" s="983"/>
      <c r="BC262" s="983"/>
      <c r="BD262" s="983"/>
      <c r="BE262" s="983"/>
      <c r="BF262" s="983"/>
      <c r="BG262" s="983"/>
      <c r="BH262" s="983"/>
      <c r="BI262" s="983"/>
      <c r="BJ262" s="986"/>
      <c r="BK262" s="986"/>
      <c r="BL262" s="986"/>
      <c r="BM262" s="986"/>
      <c r="BN262" s="983"/>
      <c r="BO262" s="983"/>
      <c r="BP262" s="983"/>
      <c r="BQ262" s="983"/>
      <c r="BR262" s="983"/>
      <c r="BS262" s="983"/>
      <c r="BT262" s="983"/>
      <c r="BU262" s="983"/>
      <c r="BV262" s="983"/>
    </row>
    <row r="263" spans="1:74" ht="13.5" customHeight="1">
      <c r="A263" s="1000"/>
      <c r="B263" s="17" t="s">
        <v>69</v>
      </c>
      <c r="C263" s="1347"/>
      <c r="D263" s="1346"/>
      <c r="E263" s="1241"/>
      <c r="F263" s="1242"/>
      <c r="G263" s="1345"/>
      <c r="H263" s="1346"/>
      <c r="I263" s="1345"/>
      <c r="J263" s="1346"/>
      <c r="K263" s="993"/>
      <c r="L263" s="1026"/>
      <c r="M263" s="1014"/>
      <c r="N263" s="1013"/>
      <c r="O263" s="993"/>
      <c r="P263" s="1013"/>
      <c r="Q263" s="993"/>
      <c r="R263" s="1013"/>
      <c r="S263" s="993"/>
      <c r="T263" s="1013"/>
      <c r="Z263" s="1000"/>
      <c r="AA263" s="983"/>
      <c r="AB263" s="983"/>
      <c r="AC263" s="983"/>
      <c r="AD263" s="983"/>
      <c r="AE263" s="983"/>
      <c r="AF263" s="983"/>
      <c r="AG263" s="983"/>
      <c r="AH263" s="983"/>
      <c r="AI263" s="983"/>
      <c r="AJ263" s="983"/>
      <c r="AK263" s="983"/>
      <c r="AL263" s="983"/>
      <c r="AM263" s="983"/>
      <c r="AN263" s="983"/>
      <c r="AO263" s="983"/>
      <c r="AP263" s="983"/>
      <c r="AQ263" s="983"/>
      <c r="AR263" s="983"/>
      <c r="AS263" s="983"/>
      <c r="AT263" s="983"/>
      <c r="AU263" s="983"/>
      <c r="AV263" s="986"/>
      <c r="AW263" s="983"/>
      <c r="AX263" s="983"/>
      <c r="AY263" s="983"/>
      <c r="AZ263" s="983"/>
      <c r="BA263" s="983"/>
      <c r="BB263" s="983"/>
      <c r="BC263" s="983"/>
      <c r="BD263" s="983"/>
      <c r="BE263" s="983"/>
      <c r="BF263" s="983"/>
      <c r="BG263" s="983"/>
      <c r="BH263" s="983"/>
      <c r="BI263" s="983"/>
      <c r="BJ263" s="986"/>
      <c r="BK263" s="986"/>
      <c r="BL263" s="986"/>
      <c r="BM263" s="986"/>
      <c r="BN263" s="983"/>
      <c r="BO263" s="983"/>
      <c r="BP263" s="983"/>
      <c r="BQ263" s="983"/>
      <c r="BR263" s="983"/>
      <c r="BS263" s="983"/>
      <c r="BT263" s="983"/>
      <c r="BU263" s="983"/>
      <c r="BV263" s="983"/>
    </row>
    <row r="264" spans="1:74">
      <c r="A264" s="1001"/>
      <c r="B264" s="18" t="s">
        <v>63</v>
      </c>
      <c r="C264" s="1023"/>
      <c r="D264" s="1016"/>
      <c r="E264" s="1024"/>
      <c r="F264" s="1016"/>
      <c r="G264" s="1024"/>
      <c r="H264" s="1016"/>
      <c r="I264" s="1024"/>
      <c r="J264" s="1016"/>
      <c r="K264" s="1015"/>
      <c r="L264" s="1015"/>
      <c r="M264" s="1023"/>
      <c r="N264" s="1016"/>
      <c r="O264" s="1015"/>
      <c r="P264" s="1016"/>
      <c r="Q264" s="1015"/>
      <c r="R264" s="1016"/>
      <c r="S264" s="1015"/>
      <c r="T264" s="1016"/>
      <c r="Z264" s="1001"/>
      <c r="AA264" s="984"/>
      <c r="AB264" s="984"/>
      <c r="AC264" s="984"/>
      <c r="AD264" s="984"/>
      <c r="AE264" s="984"/>
      <c r="AF264" s="984"/>
      <c r="AG264" s="984"/>
      <c r="AH264" s="984"/>
      <c r="AI264" s="984"/>
      <c r="AJ264" s="984"/>
      <c r="AK264" s="984"/>
      <c r="AL264" s="984"/>
      <c r="AM264" s="984"/>
      <c r="AN264" s="984"/>
      <c r="AO264" s="984"/>
      <c r="AP264" s="984"/>
      <c r="AQ264" s="984"/>
      <c r="AR264" s="984"/>
      <c r="AS264" s="984"/>
      <c r="AT264" s="984"/>
      <c r="AU264" s="984"/>
      <c r="AV264" s="987"/>
      <c r="AW264" s="984"/>
      <c r="AX264" s="984"/>
      <c r="AY264" s="984"/>
      <c r="AZ264" s="984"/>
      <c r="BA264" s="984"/>
      <c r="BB264" s="984"/>
      <c r="BC264" s="984"/>
      <c r="BD264" s="984"/>
      <c r="BE264" s="984"/>
      <c r="BF264" s="984"/>
      <c r="BG264" s="984"/>
      <c r="BH264" s="984"/>
      <c r="BI264" s="984"/>
      <c r="BJ264" s="987"/>
      <c r="BK264" s="987"/>
      <c r="BL264" s="987"/>
      <c r="BM264" s="987"/>
      <c r="BN264" s="984"/>
      <c r="BO264" s="984"/>
      <c r="BP264" s="984"/>
      <c r="BQ264" s="984"/>
      <c r="BR264" s="984"/>
      <c r="BS264" s="984"/>
      <c r="BT264" s="984"/>
      <c r="BU264" s="984"/>
      <c r="BV264" s="984"/>
    </row>
    <row r="265" spans="1:74" ht="13.5" customHeight="1">
      <c r="A265" s="1000" t="s">
        <v>74</v>
      </c>
      <c r="B265" s="14" t="s">
        <v>53</v>
      </c>
      <c r="C265" s="996" t="str">
        <f>VLOOKUP($C252,'2026年度(1年前期)'!$B$5:$N$208,COLUMN('2026年度(1年前期)'!$G$5),0)&amp;""</f>
        <v>生活援助論Ⅰ</v>
      </c>
      <c r="D265" s="997"/>
      <c r="E265" s="1002" t="str">
        <f>VLOOKUP($C252,'2026年度(2年前期)'!$B$5:$N$208,COLUMN('2026年度(2年前期)'!$G$5),0)&amp;""</f>
        <v>家族看護学</v>
      </c>
      <c r="F265" s="997"/>
      <c r="G265" s="1002" t="str">
        <f>VLOOKUP($C252,'2026年度(3年前期)'!$B$5:$N$208,COLUMN('2026年度(3年前期)'!$G$5),0)&amp;""</f>
        <v>老年看護援助論</v>
      </c>
      <c r="H265" s="997"/>
      <c r="I265" s="1002" t="str">
        <f>VLOOKUP($C252,'2026年度(4年前期)'!$B$5:$N$208,COLUMN('2026年度(4年前期)'!$G$5),0)&amp;""</f>
        <v>感染症看護論</v>
      </c>
      <c r="J265" s="997"/>
      <c r="K265" s="998" t="str">
        <f>VLOOKUP($C252,'2026年度(助産前期)'!$B$5:$N$208,COLUMN('2026年度(助産前期)'!$G$5),0)&amp;""</f>
        <v/>
      </c>
      <c r="L265" s="998"/>
      <c r="M265" s="996" t="str">
        <f>VLOOKUP($C252,'2026年度(M1前期)'!$B$5:$N$208,COLUMN('2026年度(M1前期)'!$G$5),0)&amp;""</f>
        <v/>
      </c>
      <c r="N265" s="997"/>
      <c r="O265" s="998" t="str">
        <f>VLOOKUP($C252,'2026年度(M2前期)'!$B$5:$N$208,COLUMN('2026年度(M2前期)'!$G$5),0)&amp;""</f>
        <v>特別研究</v>
      </c>
      <c r="P265" s="997"/>
      <c r="Q265" s="998" t="str">
        <f>VLOOKUP($C252,'2026年度(D1前期)'!$B$5:$N$208,COLUMN('2026年度(D1前期)'!$G$5),0)&amp;""</f>
        <v/>
      </c>
      <c r="R265" s="997"/>
      <c r="S265" s="998" t="str">
        <f>VLOOKUP($C252,'2026年度(D23前期)'!$B$5:$N$208,COLUMN('2026年度(D23前期)'!$G$5),0)&amp;""</f>
        <v>特別研究</v>
      </c>
      <c r="T265" s="997"/>
      <c r="Z265" s="1000" t="str">
        <f>A265</f>
        <v>３時限（13：30～15：00）</v>
      </c>
      <c r="AA265" s="982" t="s">
        <v>276</v>
      </c>
      <c r="AB265" s="982"/>
      <c r="AC265" s="982"/>
      <c r="AD265" s="982"/>
      <c r="AE265" s="982"/>
      <c r="AF265" s="982"/>
      <c r="AG265" s="982" t="s">
        <v>119</v>
      </c>
      <c r="AH265" s="982"/>
      <c r="AI265" s="982"/>
      <c r="AJ265" s="982"/>
      <c r="AK265" s="982"/>
      <c r="AL265" s="982"/>
      <c r="AM265" s="982"/>
      <c r="AN265" s="982"/>
      <c r="AO265" s="982"/>
      <c r="AP265" s="982"/>
      <c r="AQ265" s="982"/>
      <c r="AR265" s="982"/>
      <c r="AS265" s="982"/>
      <c r="AT265" s="982"/>
      <c r="AU265" s="982"/>
      <c r="AV265" s="985" t="s">
        <v>134</v>
      </c>
      <c r="AW265" s="982" t="s">
        <v>302</v>
      </c>
      <c r="AX265" s="982"/>
      <c r="AY265" s="982"/>
      <c r="AZ265" s="982"/>
      <c r="BA265" s="982"/>
      <c r="BB265" s="982"/>
      <c r="BC265" s="982"/>
      <c r="BD265" s="982"/>
      <c r="BE265" s="982"/>
      <c r="BF265" s="982"/>
      <c r="BG265" s="982"/>
      <c r="BH265" s="982"/>
      <c r="BI265" s="982"/>
      <c r="BJ265" s="985"/>
      <c r="BK265" s="985"/>
      <c r="BL265" s="985"/>
      <c r="BM265" s="985"/>
      <c r="BN265" s="982" t="s">
        <v>109</v>
      </c>
      <c r="BO265" s="982"/>
      <c r="BP265" s="982"/>
      <c r="BQ265" s="982"/>
      <c r="BR265" s="982"/>
      <c r="BS265" s="982"/>
      <c r="BT265" s="982"/>
      <c r="BU265" s="982"/>
      <c r="BV265" s="982"/>
    </row>
    <row r="266" spans="1:74" ht="13.5" customHeight="1">
      <c r="A266" s="1000"/>
      <c r="B266" s="14" t="s">
        <v>58</v>
      </c>
      <c r="C266" s="992" t="str">
        <f>IFERROR(VLOOKUP(C265,科目・教員!$A$1:$B$355,2,0),"")</f>
        <v>森下　純子</v>
      </c>
      <c r="D266" s="993"/>
      <c r="E266" s="994" t="str">
        <f>IFERROR(VLOOKUP(E265,科目・教員!$A$1:$B$355,2,0),"")</f>
        <v>藤田　淳子</v>
      </c>
      <c r="F266" s="993"/>
      <c r="G266" s="994" t="str">
        <f>IFERROR(VLOOKUP(G265,科目・教員!$A$1:$B$355,2,0),"")</f>
        <v>綿貫　成明</v>
      </c>
      <c r="H266" s="993"/>
      <c r="I266" s="994" t="str">
        <f>IFERROR(VLOOKUP(I265,科目・教員!$A$1:$B$355,2,0),"")</f>
        <v>西岡　みどり</v>
      </c>
      <c r="J266" s="993"/>
      <c r="K266" s="995" t="str">
        <f>IFERROR(VLOOKUP(K265,科目・教員!$A$1:$B$355,2,0),"")</f>
        <v/>
      </c>
      <c r="L266" s="995"/>
      <c r="M266" s="992" t="str">
        <f>IFERROR(VLOOKUP(M265,科目・教員!$A$1:$B$355,2,0),"")</f>
        <v/>
      </c>
      <c r="N266" s="993"/>
      <c r="O266" s="995" t="str">
        <f>IFERROR(VLOOKUP(O265,科目・教員!$A$1:$B$355,2,0),"")</f>
        <v/>
      </c>
      <c r="P266" s="993"/>
      <c r="Q266" s="995" t="str">
        <f>IFERROR(VLOOKUP(Q265,科目・教員!$A$1:$B$355,2,0),"")</f>
        <v/>
      </c>
      <c r="R266" s="993"/>
      <c r="S266" s="995" t="str">
        <f>IFERROR(VLOOKUP(S265,科目・教員!$A$1:$B$355,2,0),"")</f>
        <v/>
      </c>
      <c r="T266" s="993"/>
      <c r="Z266" s="1000"/>
      <c r="AA266" s="983"/>
      <c r="AB266" s="983"/>
      <c r="AC266" s="983"/>
      <c r="AD266" s="983"/>
      <c r="AE266" s="983"/>
      <c r="AF266" s="983"/>
      <c r="AG266" s="983"/>
      <c r="AH266" s="983"/>
      <c r="AI266" s="983"/>
      <c r="AJ266" s="983"/>
      <c r="AK266" s="983"/>
      <c r="AL266" s="983"/>
      <c r="AM266" s="983"/>
      <c r="AN266" s="983"/>
      <c r="AO266" s="983"/>
      <c r="AP266" s="983"/>
      <c r="AQ266" s="983"/>
      <c r="AR266" s="983"/>
      <c r="AS266" s="983"/>
      <c r="AT266" s="983"/>
      <c r="AU266" s="983"/>
      <c r="AV266" s="986"/>
      <c r="AW266" s="983"/>
      <c r="AX266" s="983"/>
      <c r="AY266" s="983"/>
      <c r="AZ266" s="983"/>
      <c r="BA266" s="983"/>
      <c r="BB266" s="983"/>
      <c r="BC266" s="983"/>
      <c r="BD266" s="983"/>
      <c r="BE266" s="983"/>
      <c r="BF266" s="983"/>
      <c r="BG266" s="983"/>
      <c r="BH266" s="983"/>
      <c r="BI266" s="983"/>
      <c r="BJ266" s="986"/>
      <c r="BK266" s="986"/>
      <c r="BL266" s="986"/>
      <c r="BM266" s="986"/>
      <c r="BN266" s="983"/>
      <c r="BO266" s="983"/>
      <c r="BP266" s="983"/>
      <c r="BQ266" s="983"/>
      <c r="BR266" s="983"/>
      <c r="BS266" s="983"/>
      <c r="BT266" s="983"/>
      <c r="BU266" s="983"/>
      <c r="BV266" s="983"/>
    </row>
    <row r="267" spans="1:74" ht="13.5" customHeight="1">
      <c r="A267" s="1000"/>
      <c r="B267" s="14" t="s">
        <v>69</v>
      </c>
      <c r="C267" s="992" t="str">
        <f>VLOOKUP($C252,'2026年度(1年前期)'!$B$5:$N$208,COLUMN('2026年度(1年前期)'!$G$5)+1,0)&amp;""</f>
        <v>101</v>
      </c>
      <c r="D267" s="993"/>
      <c r="E267" s="994" t="str">
        <f>VLOOKUP($C252,'2026年度(2年前期)'!$B$5:$N$208,COLUMN('2026年度(2年前期)'!$G$5)+1,0)&amp;""</f>
        <v>201</v>
      </c>
      <c r="F267" s="993"/>
      <c r="G267" s="994" t="str">
        <f>VLOOKUP($C252,'2026年度(3年前期)'!$B$5:$N$208,COLUMN('2026年度(3年前期)'!$G$5)+1,0)&amp;""</f>
        <v>大講義室</v>
      </c>
      <c r="H267" s="993"/>
      <c r="I267" s="994" t="str">
        <f>VLOOKUP($C252,'2026年度(4年前期)'!$B$5:$N$208,COLUMN('2026年度(4年前期)'!$G$5)+1,0)&amp;""</f>
        <v>301</v>
      </c>
      <c r="J267" s="993"/>
      <c r="K267" s="995" t="str">
        <f>VLOOKUP($C252,'2026年度(助産前期)'!$B$5:$N$208,COLUMN('2026年度(助産前期)'!$G$5)+1,0)&amp;""</f>
        <v/>
      </c>
      <c r="L267" s="995"/>
      <c r="M267" s="992" t="str">
        <f>VLOOKUP($C252,'2026年度(M1前期)'!$B$5:$N$208,COLUMN('2026年度(M1前期)'!$G$5)+1,0)&amp;""</f>
        <v/>
      </c>
      <c r="N267" s="993"/>
      <c r="O267" s="995" t="str">
        <f>VLOOKUP($C252,'2026年度(M2前期)'!$B$5:$N$208,COLUMN('2026年度(M2前期)'!$G$5)+1,0)&amp;""</f>
        <v/>
      </c>
      <c r="P267" s="993"/>
      <c r="Q267" s="995" t="str">
        <f>VLOOKUP($C252,'2026年度(D1前期)'!$B$5:$N$208,COLUMN('2026年度(D1前期)'!$G$5)+1,0)&amp;""</f>
        <v/>
      </c>
      <c r="R267" s="993"/>
      <c r="S267" s="995" t="str">
        <f>VLOOKUP($C252,'2026年度(D23前期)'!$B$5:$N$208,COLUMN('2026年度(D23前期)'!$G$5)+1,0)&amp;""</f>
        <v/>
      </c>
      <c r="T267" s="993"/>
      <c r="Z267" s="1000"/>
      <c r="AA267" s="983"/>
      <c r="AB267" s="983"/>
      <c r="AC267" s="983"/>
      <c r="AD267" s="983"/>
      <c r="AE267" s="983"/>
      <c r="AF267" s="983"/>
      <c r="AG267" s="983"/>
      <c r="AH267" s="983"/>
      <c r="AI267" s="983"/>
      <c r="AJ267" s="983"/>
      <c r="AK267" s="983"/>
      <c r="AL267" s="983"/>
      <c r="AM267" s="983"/>
      <c r="AN267" s="983"/>
      <c r="AO267" s="983"/>
      <c r="AP267" s="983"/>
      <c r="AQ267" s="983"/>
      <c r="AR267" s="983"/>
      <c r="AS267" s="983"/>
      <c r="AT267" s="983"/>
      <c r="AU267" s="983"/>
      <c r="AV267" s="986"/>
      <c r="AW267" s="983"/>
      <c r="AX267" s="983"/>
      <c r="AY267" s="983"/>
      <c r="AZ267" s="983"/>
      <c r="BA267" s="983"/>
      <c r="BB267" s="983"/>
      <c r="BC267" s="983"/>
      <c r="BD267" s="983"/>
      <c r="BE267" s="983"/>
      <c r="BF267" s="983"/>
      <c r="BG267" s="983"/>
      <c r="BH267" s="983"/>
      <c r="BI267" s="983"/>
      <c r="BJ267" s="986"/>
      <c r="BK267" s="986"/>
      <c r="BL267" s="986"/>
      <c r="BM267" s="986"/>
      <c r="BN267" s="983"/>
      <c r="BO267" s="983"/>
      <c r="BP267" s="983"/>
      <c r="BQ267" s="983"/>
      <c r="BR267" s="983"/>
      <c r="BS267" s="983"/>
      <c r="BT267" s="983"/>
      <c r="BU267" s="983"/>
      <c r="BV267" s="983"/>
    </row>
    <row r="268" spans="1:74" ht="13.5" customHeight="1">
      <c r="A268" s="1017"/>
      <c r="B268" s="15" t="s">
        <v>63</v>
      </c>
      <c r="C268" s="991"/>
      <c r="D268" s="989"/>
      <c r="E268" s="988"/>
      <c r="F268" s="989"/>
      <c r="G268" s="988"/>
      <c r="H268" s="989"/>
      <c r="I268" s="988"/>
      <c r="J268" s="989"/>
      <c r="K268" s="990"/>
      <c r="L268" s="990"/>
      <c r="M268" s="991"/>
      <c r="N268" s="989"/>
      <c r="O268" s="990"/>
      <c r="P268" s="989"/>
      <c r="Q268" s="990"/>
      <c r="R268" s="989"/>
      <c r="S268" s="990"/>
      <c r="T268" s="989"/>
      <c r="Z268" s="1001"/>
      <c r="AA268" s="984"/>
      <c r="AB268" s="984"/>
      <c r="AC268" s="984"/>
      <c r="AD268" s="984"/>
      <c r="AE268" s="984"/>
      <c r="AF268" s="984"/>
      <c r="AG268" s="984"/>
      <c r="AH268" s="984"/>
      <c r="AI268" s="984"/>
      <c r="AJ268" s="984"/>
      <c r="AK268" s="984"/>
      <c r="AL268" s="984"/>
      <c r="AM268" s="984"/>
      <c r="AN268" s="984"/>
      <c r="AO268" s="984"/>
      <c r="AP268" s="984"/>
      <c r="AQ268" s="984"/>
      <c r="AR268" s="984"/>
      <c r="AS268" s="984"/>
      <c r="AT268" s="984"/>
      <c r="AU268" s="984"/>
      <c r="AV268" s="987"/>
      <c r="AW268" s="984"/>
      <c r="AX268" s="984"/>
      <c r="AY268" s="984"/>
      <c r="AZ268" s="984"/>
      <c r="BA268" s="984"/>
      <c r="BB268" s="984"/>
      <c r="BC268" s="984"/>
      <c r="BD268" s="984"/>
      <c r="BE268" s="984"/>
      <c r="BF268" s="984"/>
      <c r="BG268" s="984"/>
      <c r="BH268" s="984"/>
      <c r="BI268" s="984"/>
      <c r="BJ268" s="987"/>
      <c r="BK268" s="987"/>
      <c r="BL268" s="987"/>
      <c r="BM268" s="987"/>
      <c r="BN268" s="984"/>
      <c r="BO268" s="984"/>
      <c r="BP268" s="984"/>
      <c r="BQ268" s="984"/>
      <c r="BR268" s="984"/>
      <c r="BS268" s="984"/>
      <c r="BT268" s="984"/>
      <c r="BU268" s="984"/>
      <c r="BV268" s="984"/>
    </row>
    <row r="269" spans="1:74" ht="13.5" customHeight="1">
      <c r="A269" s="1000" t="s">
        <v>75</v>
      </c>
      <c r="B269" s="14" t="s">
        <v>53</v>
      </c>
      <c r="C269" s="1093" t="str">
        <f>VLOOKUP($C252,'2026年度(1年前期)'!$B$5:$N$208,COLUMN('2026年度(1年前期)'!$I$5),0)&amp;""</f>
        <v>英語Ⅰ(CD)
情報リテラシー(AB)</v>
      </c>
      <c r="D269" s="1063"/>
      <c r="E269" s="1002" t="str">
        <f>VLOOKUP($C252,'2026年度(2年前期)'!$B$5:$N$208,COLUMN('2026年度(2年前期)'!$I$5),0)&amp;""</f>
        <v>成人看護学概論</v>
      </c>
      <c r="F269" s="997"/>
      <c r="G269" s="1002" t="str">
        <f>VLOOKUP($C252,'2026年度(3年前期)'!$B$5:$N$208,COLUMN('2026年度(3年前期)'!$I$5),0)&amp;""</f>
        <v>老年看護援助論</v>
      </c>
      <c r="H269" s="997"/>
      <c r="I269" s="1002" t="str">
        <f>VLOOKUP($C252,'2026年度(4年前期)'!$B$5:$N$208,COLUMN('2026年度(4年前期)'!$I$5),0)&amp;""</f>
        <v>卒業研究Ⅱ</v>
      </c>
      <c r="J269" s="997"/>
      <c r="K269" s="998" t="str">
        <f>VLOOKUP($C252,'2026年度(助産前期)'!$B$5:$N$208,COLUMN('2026年度(助産前期)'!$I$5),0)&amp;""</f>
        <v>ウイメンズヘルス論</v>
      </c>
      <c r="L269" s="998"/>
      <c r="M269" s="996" t="str">
        <f>VLOOKUP($C252,'2026年度(M1前期)'!$B$5:$N$208,COLUMN('2026年度(M1前期)'!$I$5),0)&amp;""</f>
        <v/>
      </c>
      <c r="N269" s="997"/>
      <c r="O269" s="998" t="str">
        <f>VLOOKUP($C252,'2026年度(M2前期)'!$B$5:$N$208,COLUMN('2026年度(M2前期)'!$I$5),0)&amp;""</f>
        <v>特別研究</v>
      </c>
      <c r="P269" s="997"/>
      <c r="Q269" s="998" t="str">
        <f>VLOOKUP($C252,'2026年度(D1前期)'!$B$5:$N$208,COLUMN('2026年度(D1前期)'!$I$5),0)&amp;""</f>
        <v/>
      </c>
      <c r="R269" s="997"/>
      <c r="S269" s="998" t="str">
        <f>VLOOKUP($C252,'2026年度(D23前期)'!$B$5:$N$208,COLUMN('2026年度(D23前期)'!$I$5),0)&amp;""</f>
        <v>特別研究</v>
      </c>
      <c r="T269" s="997"/>
      <c r="U269" s="704" t="s">
        <v>284</v>
      </c>
      <c r="W269" s="883" t="s">
        <v>160</v>
      </c>
      <c r="Z269" s="1000" t="str">
        <f>A269</f>
        <v>４時限（15：10～16：40）</v>
      </c>
      <c r="AA269" s="982" t="s">
        <v>217</v>
      </c>
      <c r="AB269" s="982" t="s">
        <v>218</v>
      </c>
      <c r="AC269" s="976"/>
      <c r="AD269" s="982"/>
      <c r="AE269" s="982"/>
      <c r="AF269" s="982"/>
      <c r="AG269" s="982" t="s">
        <v>339</v>
      </c>
      <c r="AH269" s="982" t="s">
        <v>218</v>
      </c>
      <c r="AI269" s="982"/>
      <c r="AJ269" s="982"/>
      <c r="AK269" s="982"/>
      <c r="AL269" s="982"/>
      <c r="AM269" s="982"/>
      <c r="AN269" s="982"/>
      <c r="AO269" s="982"/>
      <c r="AP269" s="982"/>
      <c r="AQ269" s="982"/>
      <c r="AR269" s="982"/>
      <c r="AS269" s="982"/>
      <c r="AT269" s="982"/>
      <c r="AU269" s="982"/>
      <c r="AV269" s="985" t="s">
        <v>134</v>
      </c>
      <c r="AW269" s="982" t="s">
        <v>469</v>
      </c>
      <c r="AX269" s="982" t="s">
        <v>262</v>
      </c>
      <c r="AY269" s="982" t="s">
        <v>262</v>
      </c>
      <c r="AZ269" s="982" t="s">
        <v>470</v>
      </c>
      <c r="BA269" s="982"/>
      <c r="BB269" s="982"/>
      <c r="BC269" s="982"/>
      <c r="BD269" s="982"/>
      <c r="BE269" s="982"/>
      <c r="BF269" s="982"/>
      <c r="BG269" s="982"/>
      <c r="BH269" s="982"/>
      <c r="BI269" s="982"/>
      <c r="BJ269" s="985"/>
      <c r="BK269" s="985"/>
      <c r="BL269" s="985"/>
      <c r="BM269" s="985"/>
      <c r="BN269" s="982" t="s">
        <v>109</v>
      </c>
      <c r="BO269" s="982"/>
      <c r="BP269" s="982"/>
      <c r="BQ269" s="982"/>
      <c r="BR269" s="982"/>
      <c r="BS269" s="982"/>
      <c r="BT269" s="982"/>
      <c r="BU269" s="982"/>
      <c r="BV269" s="982"/>
    </row>
    <row r="270" spans="1:74" ht="13.5" customHeight="1">
      <c r="A270" s="1000"/>
      <c r="B270" s="14" t="s">
        <v>58</v>
      </c>
      <c r="C270" s="1092" t="str">
        <f>IFERROR(VLOOKUP(C269,科目・教員!$A$1:$B$355,2,0),"")</f>
        <v/>
      </c>
      <c r="D270" s="1061"/>
      <c r="E270" s="994" t="str">
        <f>IFERROR(VLOOKUP(E269,科目・教員!$A$1:$B$355,2,0),"")</f>
        <v>杉山　文乃</v>
      </c>
      <c r="F270" s="993"/>
      <c r="G270" s="994" t="str">
        <f>IFERROR(VLOOKUP(G269,科目・教員!$A$1:$B$355,2,0),"")</f>
        <v>綿貫　成明</v>
      </c>
      <c r="H270" s="993"/>
      <c r="I270" s="994" t="str">
        <f>IFERROR(VLOOKUP(I269,科目・教員!$A$1:$B$355,2,0),"")</f>
        <v>各担当教員</v>
      </c>
      <c r="J270" s="993"/>
      <c r="K270" s="995" t="str">
        <f>IFERROR(VLOOKUP(K269,科目・教員!$A$1:$B$355,2,0),"")</f>
        <v/>
      </c>
      <c r="L270" s="995"/>
      <c r="M270" s="992" t="str">
        <f>IFERROR(VLOOKUP(M269,科目・教員!$A$1:$B$355,2,0),"")</f>
        <v/>
      </c>
      <c r="N270" s="993"/>
      <c r="O270" s="995" t="str">
        <f>IFERROR(VLOOKUP(O269,科目・教員!$A$1:$B$355,2,0),"")</f>
        <v/>
      </c>
      <c r="P270" s="993"/>
      <c r="Q270" s="995" t="str">
        <f>IFERROR(VLOOKUP(Q269,科目・教員!$A$1:$B$355,2,0),"")</f>
        <v/>
      </c>
      <c r="R270" s="993"/>
      <c r="S270" s="995" t="str">
        <f>IFERROR(VLOOKUP(S269,科目・教員!$A$1:$B$355,2,0),"")</f>
        <v/>
      </c>
      <c r="T270" s="993"/>
      <c r="U270" s="704" t="s">
        <v>262</v>
      </c>
      <c r="W270" s="883" t="s">
        <v>345</v>
      </c>
      <c r="Z270" s="1000"/>
      <c r="AA270" s="983"/>
      <c r="AB270" s="983"/>
      <c r="AC270" s="977"/>
      <c r="AD270" s="983"/>
      <c r="AE270" s="983"/>
      <c r="AF270" s="983"/>
      <c r="AG270" s="983"/>
      <c r="AH270" s="983"/>
      <c r="AI270" s="983"/>
      <c r="AJ270" s="983"/>
      <c r="AK270" s="983"/>
      <c r="AL270" s="983"/>
      <c r="AM270" s="983"/>
      <c r="AN270" s="983"/>
      <c r="AO270" s="983"/>
      <c r="AP270" s="983"/>
      <c r="AQ270" s="983"/>
      <c r="AR270" s="983"/>
      <c r="AS270" s="983"/>
      <c r="AT270" s="983"/>
      <c r="AU270" s="983"/>
      <c r="AV270" s="986"/>
      <c r="AW270" s="983"/>
      <c r="AX270" s="983"/>
      <c r="AY270" s="983"/>
      <c r="AZ270" s="983"/>
      <c r="BA270" s="983"/>
      <c r="BB270" s="983"/>
      <c r="BC270" s="983"/>
      <c r="BD270" s="983"/>
      <c r="BE270" s="983"/>
      <c r="BF270" s="983"/>
      <c r="BG270" s="983"/>
      <c r="BH270" s="983"/>
      <c r="BI270" s="983"/>
      <c r="BJ270" s="986"/>
      <c r="BK270" s="986"/>
      <c r="BL270" s="986"/>
      <c r="BM270" s="986"/>
      <c r="BN270" s="983"/>
      <c r="BO270" s="983"/>
      <c r="BP270" s="983"/>
      <c r="BQ270" s="983"/>
      <c r="BR270" s="983"/>
      <c r="BS270" s="983"/>
      <c r="BT270" s="983"/>
      <c r="BU270" s="983"/>
      <c r="BV270" s="983"/>
    </row>
    <row r="271" spans="1:74" ht="13.5" customHeight="1">
      <c r="A271" s="1000"/>
      <c r="B271" s="14" t="s">
        <v>69</v>
      </c>
      <c r="C271" s="1092" t="str">
        <f>VLOOKUP($C252,'2026年度(1年前期)'!$B$5:$N$208,COLUMN('2026年度(1年前期)'!$I$5)+1,0)&amp;""</f>
        <v>英C：102
英D:202
情：101</v>
      </c>
      <c r="D271" s="1061"/>
      <c r="E271" s="994" t="str">
        <f>VLOOKUP($C252,'2026年度(2年前期)'!$B$5:$N$208,COLUMN('2026年度(2年前期)'!$I$5)+1,0)&amp;""</f>
        <v>201</v>
      </c>
      <c r="F271" s="993"/>
      <c r="G271" s="994" t="str">
        <f>VLOOKUP($C252,'2026年度(3年前期)'!$B$5:$N$208,COLUMN('2026年度(3年前期)'!$I$5)+1,0)&amp;""</f>
        <v>大講義室</v>
      </c>
      <c r="H271" s="993"/>
      <c r="I271" s="994" t="str">
        <f>VLOOKUP($C252,'2026年度(4年前期)'!$B$5:$N$208,COLUMN('2026年度(4年前期)'!$I$5)+1,0)&amp;""</f>
        <v/>
      </c>
      <c r="J271" s="993"/>
      <c r="K271" s="995" t="str">
        <f>VLOOKUP($C252,'2026年度(助産前期)'!$B$5:$N$208,COLUMN('2026年度(助産前期)'!$I$5)+1,0)&amp;""</f>
        <v>304</v>
      </c>
      <c r="L271" s="995"/>
      <c r="M271" s="992" t="str">
        <f>VLOOKUP($C252,'2026年度(M1前期)'!$B$5:$N$208,COLUMN('2026年度(M1前期)'!$I$5)+1,0)&amp;""</f>
        <v/>
      </c>
      <c r="N271" s="993"/>
      <c r="O271" s="995" t="str">
        <f>VLOOKUP($C252,'2026年度(M2前期)'!$B$5:$N$208,COLUMN('2026年度(M2前期)'!$I$5)+1,0)&amp;""</f>
        <v/>
      </c>
      <c r="P271" s="993"/>
      <c r="Q271" s="995" t="str">
        <f>VLOOKUP($C252,'2026年度(D1前期)'!$B$5:$N$208,COLUMN('2026年度(D1前期)'!$I$5)+1,0)&amp;""</f>
        <v/>
      </c>
      <c r="R271" s="993"/>
      <c r="S271" s="995" t="str">
        <f>VLOOKUP($C252,'2026年度(D23前期)'!$B$5:$N$208,COLUMN('2026年度(D23前期)'!$I$5)+1,0)&amp;""</f>
        <v/>
      </c>
      <c r="T271" s="993"/>
      <c r="U271" s="704" t="s">
        <v>264</v>
      </c>
      <c r="W271" s="883" t="s">
        <v>228</v>
      </c>
      <c r="Z271" s="1000"/>
      <c r="AA271" s="983"/>
      <c r="AB271" s="983"/>
      <c r="AC271" s="977"/>
      <c r="AD271" s="983"/>
      <c r="AE271" s="983"/>
      <c r="AF271" s="983"/>
      <c r="AG271" s="983"/>
      <c r="AH271" s="983"/>
      <c r="AI271" s="983"/>
      <c r="AJ271" s="983"/>
      <c r="AK271" s="983"/>
      <c r="AL271" s="983"/>
      <c r="AM271" s="983"/>
      <c r="AN271" s="983"/>
      <c r="AO271" s="983"/>
      <c r="AP271" s="983"/>
      <c r="AQ271" s="983"/>
      <c r="AR271" s="983"/>
      <c r="AS271" s="983"/>
      <c r="AT271" s="983"/>
      <c r="AU271" s="983"/>
      <c r="AV271" s="986"/>
      <c r="AW271" s="983"/>
      <c r="AX271" s="983"/>
      <c r="AY271" s="983"/>
      <c r="AZ271" s="983"/>
      <c r="BA271" s="983"/>
      <c r="BB271" s="983"/>
      <c r="BC271" s="983"/>
      <c r="BD271" s="983"/>
      <c r="BE271" s="983"/>
      <c r="BF271" s="983"/>
      <c r="BG271" s="983"/>
      <c r="BH271" s="983"/>
      <c r="BI271" s="983"/>
      <c r="BJ271" s="986"/>
      <c r="BK271" s="986"/>
      <c r="BL271" s="986"/>
      <c r="BM271" s="986"/>
      <c r="BN271" s="983"/>
      <c r="BO271" s="983"/>
      <c r="BP271" s="983"/>
      <c r="BQ271" s="983"/>
      <c r="BR271" s="983"/>
      <c r="BS271" s="983"/>
      <c r="BT271" s="983"/>
      <c r="BU271" s="983"/>
      <c r="BV271" s="983"/>
    </row>
    <row r="272" spans="1:74" ht="13.5" customHeight="1">
      <c r="A272" s="1001"/>
      <c r="B272" s="15" t="s">
        <v>63</v>
      </c>
      <c r="C272" s="1090" t="s">
        <v>184</v>
      </c>
      <c r="D272" s="1091"/>
      <c r="E272" s="988"/>
      <c r="F272" s="989"/>
      <c r="G272" s="988"/>
      <c r="H272" s="989"/>
      <c r="I272" s="988"/>
      <c r="J272" s="989"/>
      <c r="K272" s="990"/>
      <c r="L272" s="990"/>
      <c r="M272" s="991"/>
      <c r="N272" s="989"/>
      <c r="O272" s="990"/>
      <c r="P272" s="989"/>
      <c r="Q272" s="990"/>
      <c r="R272" s="989"/>
      <c r="S272" s="990"/>
      <c r="T272" s="989"/>
      <c r="U272" s="704" t="s">
        <v>265</v>
      </c>
      <c r="W272" s="883" t="s">
        <v>471</v>
      </c>
      <c r="Z272" s="1001"/>
      <c r="AA272" s="984"/>
      <c r="AB272" s="984"/>
      <c r="AC272" s="978"/>
      <c r="AD272" s="984"/>
      <c r="AE272" s="984"/>
      <c r="AF272" s="984"/>
      <c r="AG272" s="984"/>
      <c r="AH272" s="984"/>
      <c r="AI272" s="984"/>
      <c r="AJ272" s="984"/>
      <c r="AK272" s="984"/>
      <c r="AL272" s="984"/>
      <c r="AM272" s="984"/>
      <c r="AN272" s="984"/>
      <c r="AO272" s="984"/>
      <c r="AP272" s="984"/>
      <c r="AQ272" s="984"/>
      <c r="AR272" s="984"/>
      <c r="AS272" s="984"/>
      <c r="AT272" s="984"/>
      <c r="AU272" s="984"/>
      <c r="AV272" s="987"/>
      <c r="AW272" s="984"/>
      <c r="AX272" s="984"/>
      <c r="AY272" s="984"/>
      <c r="AZ272" s="984"/>
      <c r="BA272" s="984"/>
      <c r="BB272" s="984"/>
      <c r="BC272" s="984"/>
      <c r="BD272" s="984"/>
      <c r="BE272" s="984"/>
      <c r="BF272" s="984"/>
      <c r="BG272" s="984"/>
      <c r="BH272" s="984"/>
      <c r="BI272" s="984"/>
      <c r="BJ272" s="987"/>
      <c r="BK272" s="987"/>
      <c r="BL272" s="987"/>
      <c r="BM272" s="987"/>
      <c r="BN272" s="984"/>
      <c r="BO272" s="984"/>
      <c r="BP272" s="984"/>
      <c r="BQ272" s="984"/>
      <c r="BR272" s="984"/>
      <c r="BS272" s="984"/>
      <c r="BT272" s="984"/>
      <c r="BU272" s="984"/>
      <c r="BV272" s="984"/>
    </row>
    <row r="273" spans="1:74" ht="13.5" customHeight="1">
      <c r="A273" s="1000" t="s">
        <v>78</v>
      </c>
      <c r="B273" s="14" t="s">
        <v>53</v>
      </c>
      <c r="C273" s="1093" t="str">
        <f>VLOOKUP($C252,'2026年度(1年前期)'!$B$5:$N$208,COLUMN('2026年度(1年前期)'!$K$5),0)&amp;""</f>
        <v>英語Ⅰ(AB)
情報リテラシー(CD)</v>
      </c>
      <c r="D273" s="1063"/>
      <c r="E273" s="1002" t="str">
        <f>VLOOKUP($C252,'2026年度(2年前期)'!$B$5:$N$208,COLUMN('2026年度(2年前期)'!$K$5),0)&amp;""</f>
        <v/>
      </c>
      <c r="F273" s="997"/>
      <c r="G273" s="1002" t="str">
        <f>VLOOKUP($C252,'2026年度(3年前期)'!$B$5:$N$208,COLUMN('2026年度(3年前期)'!$K$5),0)&amp;""</f>
        <v/>
      </c>
      <c r="H273" s="997"/>
      <c r="I273" s="1002" t="str">
        <f>VLOOKUP($C252,'2026年度(4年前期)'!$B$5:$N$208,COLUMN('2026年度(4年前期)'!$K$5),0)&amp;""</f>
        <v/>
      </c>
      <c r="J273" s="997"/>
      <c r="K273" s="998" t="str">
        <f>VLOOKUP($C252,'2026年度(助産前期)'!$B$5:$N$208,COLUMN('2026年度(助産前期)'!$K$5),0)&amp;""</f>
        <v/>
      </c>
      <c r="L273" s="998"/>
      <c r="M273" s="996" t="str">
        <f>VLOOKUP($C252,'2026年度(M1前期)'!$B$5:$N$208,COLUMN('2026年度(M1前期)'!$K$5),0)&amp;""</f>
        <v/>
      </c>
      <c r="N273" s="997"/>
      <c r="O273" s="998" t="str">
        <f>VLOOKUP($C252,'2026年度(M2前期)'!$B$5:$N$208,COLUMN('2026年度(M2前期)'!$K$5),0)&amp;""</f>
        <v/>
      </c>
      <c r="P273" s="997"/>
      <c r="Q273" s="998" t="str">
        <f>VLOOKUP($C252,'2026年度(D1前期)'!$B$5:$N$208,COLUMN('2026年度(D1前期)'!$K$5),0)&amp;""</f>
        <v/>
      </c>
      <c r="R273" s="997"/>
      <c r="S273" s="998" t="str">
        <f>VLOOKUP($C252,'2026年度(D23前期)'!$B$5:$N$208,COLUMN('2026年度(D23前期)'!$K$5),0)&amp;""</f>
        <v/>
      </c>
      <c r="T273" s="997"/>
      <c r="U273" s="831" t="s">
        <v>114</v>
      </c>
      <c r="V273" s="792" t="s">
        <v>128</v>
      </c>
      <c r="Y273" s="811" t="s">
        <v>443</v>
      </c>
      <c r="Z273" s="1000" t="str">
        <f>A273</f>
        <v>５時限（16：50～18：20）</v>
      </c>
      <c r="AA273" s="982" t="s">
        <v>217</v>
      </c>
      <c r="AB273" s="982" t="s">
        <v>218</v>
      </c>
      <c r="AC273" s="976"/>
      <c r="AD273" s="982"/>
      <c r="AE273" s="982"/>
      <c r="AF273" s="982"/>
      <c r="AG273" s="982"/>
      <c r="AH273" s="982" t="s">
        <v>218</v>
      </c>
      <c r="AI273" s="982"/>
      <c r="AJ273" s="982"/>
      <c r="AK273" s="982"/>
      <c r="AL273" s="982"/>
      <c r="AM273" s="982"/>
      <c r="AN273" s="982"/>
      <c r="AO273" s="982"/>
      <c r="AP273" s="982"/>
      <c r="AQ273" s="982"/>
      <c r="AR273" s="982"/>
      <c r="AS273" s="982"/>
      <c r="AT273" s="982"/>
      <c r="AU273" s="982"/>
      <c r="AV273" s="985" t="s">
        <v>134</v>
      </c>
      <c r="AW273" s="982"/>
      <c r="AX273" s="982"/>
      <c r="AY273" s="982"/>
      <c r="AZ273" s="982"/>
      <c r="BA273" s="982"/>
      <c r="BB273" s="982"/>
      <c r="BC273" s="982"/>
      <c r="BD273" s="982"/>
      <c r="BE273" s="982"/>
      <c r="BF273" s="982"/>
      <c r="BG273" s="982"/>
      <c r="BH273" s="982"/>
      <c r="BI273" s="982" t="s">
        <v>67</v>
      </c>
      <c r="BJ273" s="985" t="s">
        <v>200</v>
      </c>
      <c r="BK273" s="985"/>
      <c r="BL273" s="985"/>
      <c r="BM273" s="985"/>
      <c r="BN273" s="982"/>
      <c r="BO273" s="982" t="s">
        <v>224</v>
      </c>
      <c r="BP273" s="982"/>
      <c r="BQ273" s="982"/>
      <c r="BR273" s="982"/>
      <c r="BS273" s="982"/>
      <c r="BT273" s="982"/>
      <c r="BU273" s="982"/>
      <c r="BV273" s="982"/>
    </row>
    <row r="274" spans="1:74" ht="12.95" customHeight="1">
      <c r="A274" s="1000"/>
      <c r="B274" s="14" t="s">
        <v>58</v>
      </c>
      <c r="C274" s="1092" t="str">
        <f>IFERROR(VLOOKUP(C273,科目・教員!$A$1:$B$355,2,0),"")</f>
        <v/>
      </c>
      <c r="D274" s="1061"/>
      <c r="E274" s="994" t="str">
        <f>IFERROR(VLOOKUP(E273,科目・教員!$A$1:$B$355,2,0),"")</f>
        <v/>
      </c>
      <c r="F274" s="993"/>
      <c r="G274" s="994" t="str">
        <f>IFERROR(VLOOKUP(G273,科目・教員!$A$1:$B$355,2,0),"")</f>
        <v/>
      </c>
      <c r="H274" s="993"/>
      <c r="I274" s="994" t="str">
        <f>IFERROR(VLOOKUP(I273,科目・教員!$A$1:$B$355,2,0),"")</f>
        <v/>
      </c>
      <c r="J274" s="993"/>
      <c r="K274" s="995" t="str">
        <f>IFERROR(VLOOKUP(K273,科目・教員!$A$1:$B$355,2,0),"")</f>
        <v/>
      </c>
      <c r="L274" s="995"/>
      <c r="M274" s="992" t="str">
        <f>IFERROR(VLOOKUP(M273,科目・教員!$A$1:$B$355,2,0),"")</f>
        <v/>
      </c>
      <c r="N274" s="993"/>
      <c r="O274" s="995" t="str">
        <f>IFERROR(VLOOKUP(O273,科目・教員!$A$1:$B$355,2,0),"")</f>
        <v/>
      </c>
      <c r="P274" s="993"/>
      <c r="Q274" s="995" t="str">
        <f>IFERROR(VLOOKUP(Q273,科目・教員!$A$1:$B$355,2,0),"")</f>
        <v/>
      </c>
      <c r="R274" s="993"/>
      <c r="S274" s="995" t="str">
        <f>IFERROR(VLOOKUP(S273,科目・教員!$A$1:$B$355,2,0),"")</f>
        <v/>
      </c>
      <c r="T274" s="993"/>
      <c r="U274" s="831" t="s">
        <v>68</v>
      </c>
      <c r="V274" s="792" t="s">
        <v>399</v>
      </c>
      <c r="Y274" s="811" t="s">
        <v>224</v>
      </c>
      <c r="Z274" s="1000"/>
      <c r="AA274" s="983"/>
      <c r="AB274" s="983"/>
      <c r="AC274" s="977"/>
      <c r="AD274" s="983"/>
      <c r="AE274" s="983"/>
      <c r="AF274" s="983"/>
      <c r="AG274" s="983"/>
      <c r="AH274" s="983"/>
      <c r="AI274" s="983"/>
      <c r="AJ274" s="983"/>
      <c r="AK274" s="983"/>
      <c r="AL274" s="983"/>
      <c r="AM274" s="983"/>
      <c r="AN274" s="983"/>
      <c r="AO274" s="983"/>
      <c r="AP274" s="983"/>
      <c r="AQ274" s="983"/>
      <c r="AR274" s="983"/>
      <c r="AS274" s="983"/>
      <c r="AT274" s="983"/>
      <c r="AU274" s="983"/>
      <c r="AV274" s="986"/>
      <c r="AW274" s="983"/>
      <c r="AX274" s="983"/>
      <c r="AY274" s="983"/>
      <c r="AZ274" s="983"/>
      <c r="BA274" s="983"/>
      <c r="BB274" s="983"/>
      <c r="BC274" s="983"/>
      <c r="BD274" s="983"/>
      <c r="BE274" s="983"/>
      <c r="BF274" s="983"/>
      <c r="BG274" s="983"/>
      <c r="BH274" s="983"/>
      <c r="BI274" s="983"/>
      <c r="BJ274" s="986"/>
      <c r="BK274" s="986"/>
      <c r="BL274" s="986"/>
      <c r="BM274" s="986"/>
      <c r="BN274" s="983"/>
      <c r="BO274" s="983"/>
      <c r="BP274" s="983"/>
      <c r="BQ274" s="983"/>
      <c r="BR274" s="983"/>
      <c r="BS274" s="983"/>
      <c r="BT274" s="983"/>
      <c r="BU274" s="983"/>
      <c r="BV274" s="983"/>
    </row>
    <row r="275" spans="1:74" ht="12.95" customHeight="1">
      <c r="A275" s="1000"/>
      <c r="B275" s="14" t="s">
        <v>69</v>
      </c>
      <c r="C275" s="1092" t="str">
        <f>VLOOKUP($C252,'2026年度(1年前期)'!$B$5:$N$208,COLUMN('2026年度(1年前期)'!$K$5)+1,0)&amp;""</f>
        <v>英A：102
英B:202
情：101</v>
      </c>
      <c r="D275" s="1061"/>
      <c r="E275" s="994" t="str">
        <f>VLOOKUP($C252,'2026年度(2年前期)'!$B$5:$N$208,COLUMN('2026年度(2年前期)'!$K$5)+1,0)&amp;""</f>
        <v/>
      </c>
      <c r="F275" s="993"/>
      <c r="G275" s="994" t="str">
        <f>VLOOKUP($C252,'2026年度(3年前期)'!$B$5:$N$208,COLUMN('2026年度(3年前期)'!$K$5)+1,0)&amp;""</f>
        <v/>
      </c>
      <c r="H275" s="993"/>
      <c r="I275" s="994" t="str">
        <f>VLOOKUP($C252,'2026年度(4年前期)'!$B$5:$N$208,COLUMN('2026年度(4年前期)'!$K$5)+1,0)&amp;""</f>
        <v/>
      </c>
      <c r="J275" s="993"/>
      <c r="K275" s="995" t="str">
        <f>VLOOKUP($C252,'2026年度(助産前期)'!$B$5:$N$208,COLUMN('2026年度(助産前期)'!$K$5)+1,0)&amp;""</f>
        <v/>
      </c>
      <c r="L275" s="995"/>
      <c r="M275" s="992" t="str">
        <f>VLOOKUP($C252,'2026年度(M1前期)'!$B$5:$N$208,COLUMN('2026年度(M1前期)'!$K$5)+1,0)&amp;""</f>
        <v/>
      </c>
      <c r="N275" s="993"/>
      <c r="O275" s="995" t="str">
        <f>VLOOKUP($C252,'2026年度(M2前期)'!$B$5:$N$208,COLUMN('2026年度(M2前期)'!$K$5)+1,0)&amp;""</f>
        <v/>
      </c>
      <c r="P275" s="993"/>
      <c r="Q275" s="995" t="str">
        <f>VLOOKUP($C252,'2026年度(D1前期)'!$B$5:$N$208,COLUMN('2026年度(D1前期)'!$K$5)+1,0)&amp;""</f>
        <v/>
      </c>
      <c r="R275" s="993"/>
      <c r="S275" s="995" t="str">
        <f>VLOOKUP($C252,'2026年度(D23前期)'!$B$5:$N$208,COLUMN('2026年度(D23前期)'!$K$5)+1,0)&amp;""</f>
        <v/>
      </c>
      <c r="T275" s="993"/>
      <c r="U275" s="831" t="s">
        <v>67</v>
      </c>
      <c r="V275" s="792" t="s">
        <v>200</v>
      </c>
      <c r="Y275" s="811" t="s">
        <v>445</v>
      </c>
      <c r="Z275" s="1000"/>
      <c r="AA275" s="983"/>
      <c r="AB275" s="983"/>
      <c r="AC275" s="977"/>
      <c r="AD275" s="983"/>
      <c r="AE275" s="983"/>
      <c r="AF275" s="983"/>
      <c r="AG275" s="983"/>
      <c r="AH275" s="983"/>
      <c r="AI275" s="983"/>
      <c r="AJ275" s="983"/>
      <c r="AK275" s="983"/>
      <c r="AL275" s="983"/>
      <c r="AM275" s="983"/>
      <c r="AN275" s="983"/>
      <c r="AO275" s="983"/>
      <c r="AP275" s="983"/>
      <c r="AQ275" s="983"/>
      <c r="AR275" s="983"/>
      <c r="AS275" s="983"/>
      <c r="AT275" s="983"/>
      <c r="AU275" s="983"/>
      <c r="AV275" s="986"/>
      <c r="AW275" s="983"/>
      <c r="AX275" s="983"/>
      <c r="AY275" s="983"/>
      <c r="AZ275" s="983"/>
      <c r="BA275" s="983"/>
      <c r="BB275" s="983"/>
      <c r="BC275" s="983"/>
      <c r="BD275" s="983"/>
      <c r="BE275" s="983"/>
      <c r="BF275" s="983"/>
      <c r="BG275" s="983"/>
      <c r="BH275" s="983"/>
      <c r="BI275" s="983"/>
      <c r="BJ275" s="986"/>
      <c r="BK275" s="986"/>
      <c r="BL275" s="986"/>
      <c r="BM275" s="986"/>
      <c r="BN275" s="983"/>
      <c r="BO275" s="983"/>
      <c r="BP275" s="983"/>
      <c r="BQ275" s="983"/>
      <c r="BR275" s="983"/>
      <c r="BS275" s="983"/>
      <c r="BT275" s="983"/>
      <c r="BU275" s="983"/>
      <c r="BV275" s="983"/>
    </row>
    <row r="276" spans="1:74" ht="12.95" customHeight="1">
      <c r="A276" s="1001"/>
      <c r="B276" s="15" t="s">
        <v>63</v>
      </c>
      <c r="C276" s="1090" t="s">
        <v>184</v>
      </c>
      <c r="D276" s="1091"/>
      <c r="E276" s="988"/>
      <c r="F276" s="989"/>
      <c r="G276" s="988"/>
      <c r="H276" s="989"/>
      <c r="I276" s="988"/>
      <c r="J276" s="989"/>
      <c r="K276" s="990"/>
      <c r="L276" s="990"/>
      <c r="M276" s="991"/>
      <c r="N276" s="989"/>
      <c r="O276" s="990"/>
      <c r="P276" s="989"/>
      <c r="Q276" s="990"/>
      <c r="R276" s="989"/>
      <c r="S276" s="990"/>
      <c r="T276" s="989"/>
      <c r="U276" s="832" t="s">
        <v>70</v>
      </c>
      <c r="V276" s="885" t="s">
        <v>204</v>
      </c>
      <c r="W276" s="19"/>
      <c r="X276" s="19"/>
      <c r="Y276" s="812"/>
      <c r="Z276" s="1001"/>
      <c r="AA276" s="984"/>
      <c r="AB276" s="984"/>
      <c r="AC276" s="978"/>
      <c r="AD276" s="984"/>
      <c r="AE276" s="984"/>
      <c r="AF276" s="984"/>
      <c r="AG276" s="984"/>
      <c r="AH276" s="984"/>
      <c r="AI276" s="984"/>
      <c r="AJ276" s="984"/>
      <c r="AK276" s="984"/>
      <c r="AL276" s="984"/>
      <c r="AM276" s="984"/>
      <c r="AN276" s="984"/>
      <c r="AO276" s="984"/>
      <c r="AP276" s="984"/>
      <c r="AQ276" s="984"/>
      <c r="AR276" s="984"/>
      <c r="AS276" s="984"/>
      <c r="AT276" s="984"/>
      <c r="AU276" s="984"/>
      <c r="AV276" s="987"/>
      <c r="AW276" s="984"/>
      <c r="AX276" s="984"/>
      <c r="AY276" s="984"/>
      <c r="AZ276" s="984"/>
      <c r="BA276" s="984"/>
      <c r="BB276" s="984"/>
      <c r="BC276" s="984"/>
      <c r="BD276" s="984"/>
      <c r="BE276" s="984"/>
      <c r="BF276" s="984"/>
      <c r="BG276" s="984"/>
      <c r="BH276" s="984"/>
      <c r="BI276" s="984"/>
      <c r="BJ276" s="987"/>
      <c r="BK276" s="987"/>
      <c r="BL276" s="987"/>
      <c r="BM276" s="987"/>
      <c r="BN276" s="984"/>
      <c r="BO276" s="984"/>
      <c r="BP276" s="984"/>
      <c r="BQ276" s="984"/>
      <c r="BR276" s="984"/>
      <c r="BS276" s="984"/>
      <c r="BT276" s="984"/>
      <c r="BU276" s="984"/>
      <c r="BV276" s="984"/>
    </row>
    <row r="277" spans="1:74" ht="18">
      <c r="A277" s="4"/>
      <c r="B277" s="5"/>
      <c r="C277" s="1035">
        <f>C252+1</f>
        <v>46154</v>
      </c>
      <c r="D277" s="1035"/>
      <c r="E277" s="1035"/>
      <c r="F277" s="1035"/>
      <c r="G277" s="1035"/>
      <c r="H277" s="1035"/>
      <c r="I277" s="1035"/>
      <c r="J277" s="1035"/>
      <c r="K277" s="1035"/>
      <c r="L277" s="1035"/>
      <c r="M277" s="1035"/>
      <c r="N277" s="1035"/>
      <c r="O277" s="1035"/>
      <c r="P277" s="1035"/>
      <c r="Q277" s="1035"/>
      <c r="R277" s="1035"/>
      <c r="S277" s="1035"/>
      <c r="T277" s="1035"/>
      <c r="U277" s="1055">
        <f>C277</f>
        <v>46154</v>
      </c>
      <c r="V277" s="1056"/>
      <c r="W277" s="1056"/>
      <c r="X277" s="1056"/>
      <c r="Y277" s="1056"/>
      <c r="Z277" s="1057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1000" t="s">
        <v>52</v>
      </c>
      <c r="B278" s="11" t="s">
        <v>53</v>
      </c>
      <c r="C278" s="1011" t="str">
        <f>VLOOKUP($C277,'2026年度(1年前期)'!$B$5:$N$208,COLUMN('2026年度(1年前期)'!$C$5),0)&amp;""</f>
        <v>人体の構造と機能Ⅱ</v>
      </c>
      <c r="D278" s="1012"/>
      <c r="E278" s="1068" t="str">
        <f>VLOOKUP($C277,'2026年度(2年前期)'!$B$5:$N$208,COLUMN('2026年度(2年前期)'!$C$5),0)&amp;""</f>
        <v>英語Ⅲ(AB)
生活援助論Ⅲ(CD)</v>
      </c>
      <c r="F278" s="1069"/>
      <c r="G278" s="1018" t="str">
        <f>VLOOKUP($C277,'2026年度(3年前期)'!$B$5:$N$208,COLUMN('2026年度(3年前期)'!$C$5),0)&amp;""</f>
        <v>国際看護論</v>
      </c>
      <c r="H278" s="1012"/>
      <c r="I278" s="1018" t="str">
        <f>VLOOKUP($C277,'2026年度(4年前期)'!$B$5:$N$208,COLUMN('2026年度(4年前期)'!$C$5),0)&amp;""</f>
        <v>高度先駆的医療看護Ⅰ(がん看護)</v>
      </c>
      <c r="J278" s="1012"/>
      <c r="K278" s="997" t="str">
        <f>VLOOKUP($C277,'2026年度(助産前期)'!$B$5:$N$208,COLUMN('2026年度(助産前期)'!$C$5),0)&amp;""</f>
        <v/>
      </c>
      <c r="L278" s="1029"/>
      <c r="M278" s="1036" t="str">
        <f>VLOOKUP($C277,'2026年度(M1前期)'!$B$5:$N$208,COLUMN('2026年度(M1前期)'!$C$5),0)&amp;""</f>
        <v>看護教育学特論A-Ⅰ
感染管理看護学特論A-Ⅰ
成人看護学特論A-Ⅰ
がん看護学特論A-Ⅰ</v>
      </c>
      <c r="N278" s="1029"/>
      <c r="O278" s="1018" t="str">
        <f>VLOOKUP($C277,'2026年度(M2前期)'!$B$5:$N$208,COLUMN('2026年度(M2前期)'!$C$5),0)&amp;""</f>
        <v>国際看護学演習A-Ⅱ
精神看護学演習A-Ⅲ</v>
      </c>
      <c r="P278" s="1012"/>
      <c r="Q278" s="1018" t="str">
        <f>VLOOKUP($C277,'2026年度(D1前期)'!$B$5:$N$208,COLUMN('2026年度(D1前期)'!$C$5),0)&amp;""</f>
        <v/>
      </c>
      <c r="R278" s="1012"/>
      <c r="S278" s="997" t="str">
        <f>VLOOKUP($C277,'2026年度(D23前期)'!$B$5:$N$208,COLUMN('2026年度(D23前期)'!$C$5),0)&amp;""</f>
        <v>特別研究</v>
      </c>
      <c r="T278" s="1012"/>
      <c r="U278" s="762" t="s">
        <v>118</v>
      </c>
      <c r="V278" s="852" t="s">
        <v>362</v>
      </c>
      <c r="W278" s="819" t="s">
        <v>472</v>
      </c>
      <c r="Z278" s="999" t="str">
        <f>A278</f>
        <v xml:space="preserve">１時限（09：20～10：50） </v>
      </c>
      <c r="AA278" s="982" t="s">
        <v>393</v>
      </c>
      <c r="AB278" s="982"/>
      <c r="AC278" s="982"/>
      <c r="AD278" s="982" t="s">
        <v>423</v>
      </c>
      <c r="AE278" s="982"/>
      <c r="AF278" s="982"/>
      <c r="AG278" s="982" t="s">
        <v>195</v>
      </c>
      <c r="AH278" s="982" t="s">
        <v>139</v>
      </c>
      <c r="AI278" s="982"/>
      <c r="AJ278" s="982"/>
      <c r="AK278" s="982"/>
      <c r="AL278" s="982" t="s">
        <v>139</v>
      </c>
      <c r="AM278" s="982"/>
      <c r="AN278" s="985"/>
      <c r="AO278" s="982"/>
      <c r="AP278" s="982"/>
      <c r="AQ278" s="982"/>
      <c r="AR278" s="982"/>
      <c r="AS278" s="982"/>
      <c r="AT278" s="982"/>
      <c r="AU278" s="982"/>
      <c r="AV278" s="985" t="s">
        <v>134</v>
      </c>
      <c r="AW278" s="982" t="s">
        <v>332</v>
      </c>
      <c r="AX278" s="982"/>
      <c r="AY278" s="982"/>
      <c r="AZ278" s="982"/>
      <c r="BA278" s="982" t="s">
        <v>229</v>
      </c>
      <c r="BB278" s="985" t="s">
        <v>319</v>
      </c>
      <c r="BC278" s="982"/>
      <c r="BD278" s="982"/>
      <c r="BE278" s="982"/>
      <c r="BF278" s="982"/>
      <c r="BG278" s="982"/>
      <c r="BH278" s="982"/>
      <c r="BI278" s="982" t="s">
        <v>231</v>
      </c>
      <c r="BJ278" s="985" t="s">
        <v>473</v>
      </c>
      <c r="BK278" s="985" t="s">
        <v>405</v>
      </c>
      <c r="BL278" s="985"/>
      <c r="BM278" s="985"/>
      <c r="BN278" s="982" t="s">
        <v>274</v>
      </c>
      <c r="BO278" s="982"/>
      <c r="BP278" s="982"/>
      <c r="BQ278" s="982"/>
      <c r="BR278" s="982"/>
      <c r="BS278" s="982"/>
      <c r="BT278" s="982"/>
      <c r="BU278" s="982"/>
      <c r="BV278" s="982"/>
    </row>
    <row r="279" spans="1:74" ht="13.5" customHeight="1">
      <c r="A279" s="1000"/>
      <c r="B279" s="14" t="s">
        <v>58</v>
      </c>
      <c r="C279" s="1014" t="str">
        <f>IFERROR(VLOOKUP(C278,科目・教員!$A$1:$B$355,2,0),"")</f>
        <v>本間　典子</v>
      </c>
      <c r="D279" s="1013"/>
      <c r="E279" s="1066" t="str">
        <f>IFERROR(VLOOKUP(E278,科目・教員!$A$1:$B$355,2,0),"")</f>
        <v/>
      </c>
      <c r="F279" s="1067"/>
      <c r="G279" s="1025" t="str">
        <f>IFERROR(VLOOKUP(G278,科目・教員!$A$1:$B$355,2,0),"")</f>
        <v>須藤　恭子</v>
      </c>
      <c r="H279" s="1013"/>
      <c r="I279" s="1025" t="str">
        <f>IFERROR(VLOOKUP(I278,科目・教員!$A$1:$B$355,2,0),"")</f>
        <v>清水　陽一</v>
      </c>
      <c r="J279" s="1013"/>
      <c r="K279" s="993" t="str">
        <f>IFERROR(VLOOKUP(K278,科目・教員!$A$1:$B$355,2,0),"")</f>
        <v/>
      </c>
      <c r="L279" s="1026"/>
      <c r="M279" s="1032" t="str">
        <f>IFERROR(VLOOKUP(M278,科目・教員!$A$1:$B$355,2,0),"")</f>
        <v/>
      </c>
      <c r="N279" s="1013"/>
      <c r="O279" s="1025" t="str">
        <f>IFERROR(VLOOKUP(O278,科目・教員!$A$1:$B$355,2,0),"")</f>
        <v/>
      </c>
      <c r="P279" s="1013"/>
      <c r="Q279" s="1025" t="str">
        <f>IFERROR(VLOOKUP(Q278,科目・教員!$A$1:$B$355,2,0),"")</f>
        <v/>
      </c>
      <c r="R279" s="1013"/>
      <c r="S279" s="993" t="str">
        <f>IFERROR(VLOOKUP(S278,科目・教員!$A$1:$B$355,2,0),"")</f>
        <v/>
      </c>
      <c r="T279" s="1013"/>
      <c r="U279" s="762" t="s">
        <v>474</v>
      </c>
      <c r="V279" s="852" t="s">
        <v>364</v>
      </c>
      <c r="W279" s="819" t="s">
        <v>286</v>
      </c>
      <c r="Z279" s="1000"/>
      <c r="AA279" s="983"/>
      <c r="AB279" s="983"/>
      <c r="AC279" s="983"/>
      <c r="AD279" s="983"/>
      <c r="AE279" s="983"/>
      <c r="AF279" s="983"/>
      <c r="AG279" s="983"/>
      <c r="AH279" s="983"/>
      <c r="AI279" s="983"/>
      <c r="AJ279" s="983"/>
      <c r="AK279" s="983"/>
      <c r="AL279" s="983"/>
      <c r="AM279" s="983"/>
      <c r="AN279" s="986"/>
      <c r="AO279" s="983"/>
      <c r="AP279" s="983"/>
      <c r="AQ279" s="983"/>
      <c r="AR279" s="983"/>
      <c r="AS279" s="983"/>
      <c r="AT279" s="983"/>
      <c r="AU279" s="983"/>
      <c r="AV279" s="974"/>
      <c r="AW279" s="983"/>
      <c r="AX279" s="983"/>
      <c r="AY279" s="983"/>
      <c r="AZ279" s="983"/>
      <c r="BA279" s="983"/>
      <c r="BB279" s="986"/>
      <c r="BC279" s="983"/>
      <c r="BD279" s="983"/>
      <c r="BE279" s="983"/>
      <c r="BF279" s="983"/>
      <c r="BG279" s="983"/>
      <c r="BH279" s="983"/>
      <c r="BI279" s="983"/>
      <c r="BJ279" s="986"/>
      <c r="BK279" s="986"/>
      <c r="BL279" s="986"/>
      <c r="BM279" s="986"/>
      <c r="BN279" s="983"/>
      <c r="BO279" s="983"/>
      <c r="BP279" s="983"/>
      <c r="BQ279" s="983"/>
      <c r="BR279" s="983"/>
      <c r="BS279" s="983"/>
      <c r="BT279" s="983"/>
      <c r="BU279" s="983"/>
      <c r="BV279" s="983"/>
    </row>
    <row r="280" spans="1:74" ht="13.5" customHeight="1">
      <c r="A280" s="1000"/>
      <c r="B280" s="14" t="s">
        <v>69</v>
      </c>
      <c r="C280" s="1014" t="str">
        <f>VLOOKUP($C277,'2026年度(1年前期)'!$B$5:$N$208,COLUMN('2026年度(1年前期)'!$C$5)+1,0)&amp;""</f>
        <v>101</v>
      </c>
      <c r="D280" s="1013"/>
      <c r="E280" s="1066" t="str">
        <f>VLOOKUP($C277,'2026年度(2年前期)'!$B$5:$N$208,COLUMN('2026年度(2年前期)'!$C$5)+1,0)&amp;""</f>
        <v>英語：201
生活:202･基礎実</v>
      </c>
      <c r="F280" s="1067"/>
      <c r="G280" s="1025" t="str">
        <f>VLOOKUP($C277,'2026年度(3年前期)'!$B$5:$N$208,COLUMN('2026年度(3年前期)'!$C$5)+1,0)&amp;""</f>
        <v>301</v>
      </c>
      <c r="H280" s="1013"/>
      <c r="I280" s="1025" t="str">
        <f>VLOOKUP($C277,'2026年度(4年前期)'!$B$5:$N$208,COLUMN('2026年度(4年前期)'!$C$5)+1,0)&amp;""</f>
        <v>大講義室</v>
      </c>
      <c r="J280" s="1013"/>
      <c r="K280" s="993" t="str">
        <f>VLOOKUP($C277,'2026年度(助産前期)'!$B$5:$N$208,COLUMN('2026年度(助産前期)'!$C$5)+1,0)&amp;""</f>
        <v/>
      </c>
      <c r="L280" s="1026"/>
      <c r="M280" s="1032" t="str">
        <f>VLOOKUP($C277,'2026年度(M1前期)'!$B$5:$N$208,COLUMN('2026年度(M1前期)'!C$5)+1,0)&amp;""</f>
        <v>教育：セミナールーム1　感染：セミナールーム2　成人:臨床講義室1</v>
      </c>
      <c r="N280" s="1013"/>
      <c r="O280" s="1025" t="str">
        <f>VLOOKUP($C277,'2026年度(M2前期)'!$B$5:$N$208,COLUMN('2026年度(M2前期)'!$C$5)+1,0)&amp;""</f>
        <v>精神：臨床講義室2</v>
      </c>
      <c r="P280" s="1013"/>
      <c r="Q280" s="1025" t="str">
        <f>VLOOKUP($C277,'2026年度(D1前期)'!$B$5:$N$208,COLUMN('2026年度(D1前期)'!$C$5)+1,0)&amp;""</f>
        <v/>
      </c>
      <c r="R280" s="1013"/>
      <c r="S280" s="993" t="str">
        <f>VLOOKUP($C277,'2026年度(D23前期)'!$B$5:$N$208,COLUMN('2026年度(D23前期)'!$C$5)+1,0)&amp;""</f>
        <v/>
      </c>
      <c r="T280" s="1013"/>
      <c r="U280" s="762" t="s">
        <v>475</v>
      </c>
      <c r="V280" s="852" t="s">
        <v>150</v>
      </c>
      <c r="W280" s="819" t="s">
        <v>405</v>
      </c>
      <c r="Z280" s="1000"/>
      <c r="AA280" s="983"/>
      <c r="AB280" s="983"/>
      <c r="AC280" s="983"/>
      <c r="AD280" s="983"/>
      <c r="AE280" s="983"/>
      <c r="AF280" s="983"/>
      <c r="AG280" s="983"/>
      <c r="AH280" s="983"/>
      <c r="AI280" s="983"/>
      <c r="AJ280" s="983"/>
      <c r="AK280" s="983"/>
      <c r="AL280" s="983"/>
      <c r="AM280" s="983"/>
      <c r="AN280" s="986"/>
      <c r="AO280" s="983"/>
      <c r="AP280" s="983"/>
      <c r="AQ280" s="983"/>
      <c r="AR280" s="983"/>
      <c r="AS280" s="983"/>
      <c r="AT280" s="983"/>
      <c r="AU280" s="983"/>
      <c r="AV280" s="974"/>
      <c r="AW280" s="983"/>
      <c r="AX280" s="983"/>
      <c r="AY280" s="983"/>
      <c r="AZ280" s="983"/>
      <c r="BA280" s="983"/>
      <c r="BB280" s="986"/>
      <c r="BC280" s="983"/>
      <c r="BD280" s="983"/>
      <c r="BE280" s="983"/>
      <c r="BF280" s="983"/>
      <c r="BG280" s="983"/>
      <c r="BH280" s="983"/>
      <c r="BI280" s="983"/>
      <c r="BJ280" s="986"/>
      <c r="BK280" s="986"/>
      <c r="BL280" s="986"/>
      <c r="BM280" s="986"/>
      <c r="BN280" s="983"/>
      <c r="BO280" s="983"/>
      <c r="BP280" s="983"/>
      <c r="BQ280" s="983"/>
      <c r="BR280" s="983"/>
      <c r="BS280" s="983"/>
      <c r="BT280" s="983"/>
      <c r="BU280" s="983"/>
      <c r="BV280" s="983"/>
    </row>
    <row r="281" spans="1:74" ht="13.5" customHeight="1">
      <c r="A281" s="1001"/>
      <c r="B281" s="15" t="s">
        <v>63</v>
      </c>
      <c r="C281" s="1007"/>
      <c r="D281" s="1049"/>
      <c r="E281" s="1071" t="s">
        <v>184</v>
      </c>
      <c r="F281" s="1072"/>
      <c r="G281" s="988"/>
      <c r="H281" s="1031"/>
      <c r="I281" s="1165"/>
      <c r="J281" s="1167"/>
      <c r="K281" s="990"/>
      <c r="L281" s="1034"/>
      <c r="M281" s="1030"/>
      <c r="N281" s="1031"/>
      <c r="O281" s="988"/>
      <c r="P281" s="1031"/>
      <c r="Q281" s="988"/>
      <c r="R281" s="1031"/>
      <c r="S281" s="990"/>
      <c r="T281" s="1031"/>
      <c r="U281" s="762"/>
      <c r="V281" s="852" t="s">
        <v>365</v>
      </c>
      <c r="W281" s="819" t="s">
        <v>250</v>
      </c>
      <c r="Z281" s="1001"/>
      <c r="AA281" s="984"/>
      <c r="AB281" s="984"/>
      <c r="AC281" s="984"/>
      <c r="AD281" s="984"/>
      <c r="AE281" s="984"/>
      <c r="AF281" s="984"/>
      <c r="AG281" s="984"/>
      <c r="AH281" s="984"/>
      <c r="AI281" s="984"/>
      <c r="AJ281" s="984"/>
      <c r="AK281" s="984"/>
      <c r="AL281" s="984"/>
      <c r="AM281" s="984"/>
      <c r="AN281" s="987"/>
      <c r="AO281" s="984"/>
      <c r="AP281" s="984"/>
      <c r="AQ281" s="984"/>
      <c r="AR281" s="984"/>
      <c r="AS281" s="984"/>
      <c r="AT281" s="984"/>
      <c r="AU281" s="984"/>
      <c r="AV281" s="975"/>
      <c r="AW281" s="984"/>
      <c r="AX281" s="984"/>
      <c r="AY281" s="984"/>
      <c r="AZ281" s="984"/>
      <c r="BA281" s="984"/>
      <c r="BB281" s="987"/>
      <c r="BC281" s="984"/>
      <c r="BD281" s="984"/>
      <c r="BE281" s="984"/>
      <c r="BF281" s="984"/>
      <c r="BG281" s="984"/>
      <c r="BH281" s="984"/>
      <c r="BI281" s="984"/>
      <c r="BJ281" s="987"/>
      <c r="BK281" s="987"/>
      <c r="BL281" s="987"/>
      <c r="BM281" s="987"/>
      <c r="BN281" s="984"/>
      <c r="BO281" s="984"/>
      <c r="BP281" s="984"/>
      <c r="BQ281" s="984"/>
      <c r="BR281" s="984"/>
      <c r="BS281" s="984"/>
      <c r="BT281" s="984"/>
      <c r="BU281" s="984"/>
      <c r="BV281" s="984"/>
    </row>
    <row r="282" spans="1:74" ht="13.5" customHeight="1">
      <c r="A282" s="1000" t="s">
        <v>65</v>
      </c>
      <c r="B282" s="14" t="s">
        <v>53</v>
      </c>
      <c r="C282" s="1011" t="str">
        <f>VLOOKUP($C277,'2026年度(1年前期)'!$B$5:$N$208,COLUMN('2026年度(1年前期)'!$E$5),0)&amp;""</f>
        <v>生命科学</v>
      </c>
      <c r="D282" s="1012"/>
      <c r="E282" s="1068" t="str">
        <f>VLOOKUP($C277,'2026年度(2年前期)'!$B$5:$N$208,COLUMN('2026年度(2年前期)'!$E$5),0)&amp;""</f>
        <v>英語Ⅲ(AB)
生活援助論Ⅲ(CD)</v>
      </c>
      <c r="F282" s="1069"/>
      <c r="G282" s="1018" t="str">
        <f>VLOOKUP($C277,'2026年度(3年前期)'!$B$5:$N$208,COLUMN('2026年度(3年前期)'!$E$5),0)&amp;""</f>
        <v>看護実践と研究成果の活用</v>
      </c>
      <c r="H282" s="1012"/>
      <c r="I282" s="1068" t="str">
        <f>VLOOKUP($C277,'2026年度(4年前期)'!$B$5:$N$208,COLUMN('2026年度(4年前期)'!$E$5),0)&amp;""</f>
        <v>高度先駆的医療看護Ⅴ(長寿･地域看護)</v>
      </c>
      <c r="J282" s="1069"/>
      <c r="K282" s="997" t="str">
        <f>VLOOKUP($C277,'2026年度(助産前期)'!$B$5:$N$208,COLUMN('2026年度(助産前期)'!$E$5),0)&amp;""</f>
        <v/>
      </c>
      <c r="L282" s="1029"/>
      <c r="M282" s="1011" t="str">
        <f>VLOOKUP($C277,'2026年度(M1前期)'!$B$5:$N$208,COLUMN('2026年度(M1前期)'!$E$5),0)&amp;""</f>
        <v>看護教育学特論A-Ⅰ
感染管理看護学特論A-Ⅰ
成人看護学特論A-Ⅰ
がん看護学特論A-Ⅰ</v>
      </c>
      <c r="N282" s="1012"/>
      <c r="O282" s="997" t="str">
        <f>VLOOKUP($C277,'2026年度(M2前期)'!$B$5:$N$208,COLUMN('2026年度(M2前期)'!$E$5),0)&amp;""</f>
        <v>国際看護学演習A-Ⅱ
精神看護学演習A-Ⅲ</v>
      </c>
      <c r="P282" s="1012"/>
      <c r="Q282" s="997" t="str">
        <f>VLOOKUP($C277,'2026年度(D1前期)'!$B$5:$N$208,COLUMN('2026年度(D1前期)'!$E$5),0)&amp;""</f>
        <v/>
      </c>
      <c r="R282" s="1012"/>
      <c r="S282" s="997" t="str">
        <f>VLOOKUP($C277,'2026年度(D23前期)'!$B$5:$N$208,COLUMN('2026年度(D23前期)'!$E$5),0)&amp;""</f>
        <v>特別研究</v>
      </c>
      <c r="T282" s="1012"/>
      <c r="U282" s="763" t="s">
        <v>476</v>
      </c>
      <c r="Z282" s="1000" t="str">
        <f>A282</f>
        <v>２時限（11：00～12：30）</v>
      </c>
      <c r="AA282" s="982" t="s">
        <v>235</v>
      </c>
      <c r="AB282" s="982"/>
      <c r="AC282" s="982"/>
      <c r="AD282" s="982" t="s">
        <v>423</v>
      </c>
      <c r="AE282" s="982"/>
      <c r="AF282" s="982"/>
      <c r="AG282" s="982" t="s">
        <v>195</v>
      </c>
      <c r="AH282" s="982" t="s">
        <v>139</v>
      </c>
      <c r="AI282" s="982"/>
      <c r="AJ282" s="982"/>
      <c r="AK282" s="982"/>
      <c r="AL282" s="982" t="s">
        <v>139</v>
      </c>
      <c r="AM282" s="982"/>
      <c r="AN282" s="985"/>
      <c r="AO282" s="982"/>
      <c r="AP282" s="982"/>
      <c r="AQ282" s="982"/>
      <c r="AR282" s="982"/>
      <c r="AS282" s="982"/>
      <c r="AT282" s="982"/>
      <c r="AU282" s="982"/>
      <c r="AV282" s="985" t="s">
        <v>134</v>
      </c>
      <c r="AW282" s="982" t="s">
        <v>477</v>
      </c>
      <c r="AX282" s="982"/>
      <c r="AY282" s="982"/>
      <c r="AZ282" s="982"/>
      <c r="BA282" s="982" t="s">
        <v>229</v>
      </c>
      <c r="BB282" s="982"/>
      <c r="BC282" s="982"/>
      <c r="BD282" s="982"/>
      <c r="BE282" s="982"/>
      <c r="BF282" s="982"/>
      <c r="BG282" s="982"/>
      <c r="BH282" s="982"/>
      <c r="BI282" s="982" t="s">
        <v>231</v>
      </c>
      <c r="BJ282" s="985" t="s">
        <v>473</v>
      </c>
      <c r="BK282" s="985"/>
      <c r="BL282" s="985"/>
      <c r="BM282" s="985"/>
      <c r="BN282" s="982" t="s">
        <v>158</v>
      </c>
      <c r="BO282" s="982"/>
      <c r="BP282" s="982"/>
      <c r="BQ282" s="982"/>
      <c r="BR282" s="982"/>
      <c r="BS282" s="982"/>
      <c r="BT282" s="982"/>
      <c r="BU282" s="982"/>
      <c r="BV282" s="982"/>
    </row>
    <row r="283" spans="1:74" ht="13.5" customHeight="1">
      <c r="A283" s="1000"/>
      <c r="B283" s="14" t="s">
        <v>58</v>
      </c>
      <c r="C283" s="1014" t="str">
        <f>IFERROR(VLOOKUP(C282,科目・教員!$A$1:$B$355,2,0),"")</f>
        <v>本間　典子</v>
      </c>
      <c r="D283" s="1013"/>
      <c r="E283" s="1066" t="str">
        <f>IFERROR(VLOOKUP(E282,科目・教員!$A$1:$B$355,2,0),"")</f>
        <v/>
      </c>
      <c r="F283" s="1067"/>
      <c r="G283" s="1025" t="str">
        <f>IFERROR(VLOOKUP(G282,科目・教員!$A$1:$B$355,2,0),"")</f>
        <v>西岡　みどり</v>
      </c>
      <c r="H283" s="1013"/>
      <c r="I283" s="1066" t="str">
        <f>IFERROR(VLOOKUP(I282,科目・教員!$A$1:$B$355,2,0),"")</f>
        <v>綿貫　成明</v>
      </c>
      <c r="J283" s="1067"/>
      <c r="K283" s="993" t="str">
        <f>IFERROR(VLOOKUP(K282,科目・教員!$A$1:$B$355,2,0),"")</f>
        <v/>
      </c>
      <c r="L283" s="1026"/>
      <c r="M283" s="1014" t="str">
        <f>IFERROR(VLOOKUP(M282,科目・教員!$A$1:$B$355,2,0),"")</f>
        <v/>
      </c>
      <c r="N283" s="1013"/>
      <c r="O283" s="993" t="str">
        <f>IFERROR(VLOOKUP(O282,科目・教員!$A$1:$B$355,2,0),"")</f>
        <v/>
      </c>
      <c r="P283" s="1013"/>
      <c r="Q283" s="993" t="str">
        <f>IFERROR(VLOOKUP(Q282,科目・教員!$A$1:$B$355,2,0),"")</f>
        <v/>
      </c>
      <c r="R283" s="1013"/>
      <c r="S283" s="993" t="str">
        <f>IFERROR(VLOOKUP(S282,科目・教員!$A$1:$B$355,2,0),"")</f>
        <v/>
      </c>
      <c r="T283" s="1013"/>
      <c r="U283" s="763"/>
      <c r="Z283" s="1000"/>
      <c r="AA283" s="983"/>
      <c r="AB283" s="983"/>
      <c r="AC283" s="983"/>
      <c r="AD283" s="983"/>
      <c r="AE283" s="983"/>
      <c r="AF283" s="983"/>
      <c r="AG283" s="983"/>
      <c r="AH283" s="983"/>
      <c r="AI283" s="983"/>
      <c r="AJ283" s="983"/>
      <c r="AK283" s="983"/>
      <c r="AL283" s="983"/>
      <c r="AM283" s="983"/>
      <c r="AN283" s="986"/>
      <c r="AO283" s="983"/>
      <c r="AP283" s="983"/>
      <c r="AQ283" s="983"/>
      <c r="AR283" s="983"/>
      <c r="AS283" s="983"/>
      <c r="AT283" s="983"/>
      <c r="AU283" s="983"/>
      <c r="AV283" s="986"/>
      <c r="AW283" s="983"/>
      <c r="AX283" s="983"/>
      <c r="AY283" s="983"/>
      <c r="AZ283" s="983"/>
      <c r="BA283" s="983"/>
      <c r="BB283" s="983"/>
      <c r="BC283" s="983"/>
      <c r="BD283" s="983"/>
      <c r="BE283" s="983"/>
      <c r="BF283" s="983"/>
      <c r="BG283" s="983"/>
      <c r="BH283" s="983"/>
      <c r="BI283" s="983"/>
      <c r="BJ283" s="986"/>
      <c r="BK283" s="986"/>
      <c r="BL283" s="986"/>
      <c r="BM283" s="986"/>
      <c r="BN283" s="983"/>
      <c r="BO283" s="983"/>
      <c r="BP283" s="983"/>
      <c r="BQ283" s="983"/>
      <c r="BR283" s="983"/>
      <c r="BS283" s="983"/>
      <c r="BT283" s="983"/>
      <c r="BU283" s="983"/>
      <c r="BV283" s="983"/>
    </row>
    <row r="284" spans="1:74" ht="13.5" customHeight="1">
      <c r="A284" s="1000"/>
      <c r="B284" s="14" t="s">
        <v>69</v>
      </c>
      <c r="C284" s="1014" t="str">
        <f>VLOOKUP($C277,'2026年度(1年前期)'!$B$5:$N$208,COLUMN('2026年度(1年前期)'!$E$5)+1,0)&amp;""</f>
        <v>101</v>
      </c>
      <c r="D284" s="1013"/>
      <c r="E284" s="1066" t="str">
        <f>VLOOKUP($C277,'2026年度(2年前期)'!$B$5:$N$208,COLUMN('2026年度(2年前期)'!$E$5)+1,0)&amp;""</f>
        <v>英語:201
生活:202･基礎実</v>
      </c>
      <c r="F284" s="1067"/>
      <c r="G284" s="1025" t="str">
        <f>VLOOKUP($C277,'2026年度(3年前期)'!$B$5:$N$208,COLUMN('2026年度(3年前期)'!$E$5)+1,0)&amp;""</f>
        <v>301</v>
      </c>
      <c r="H284" s="1013"/>
      <c r="I284" s="1066" t="str">
        <f>VLOOKUP($C277,'2026年度(4年前期)'!$B$5:$N$208,COLUMN('2026年度(4年前期)'!$E$5)+1,0)&amp;""</f>
        <v>大講義室</v>
      </c>
      <c r="J284" s="1067"/>
      <c r="K284" s="993" t="str">
        <f>VLOOKUP($C277,'2026年度(助産前期)'!$B$5:$N$208,COLUMN('2026年度(助産前期)'!$E$5)+1,0)&amp;""</f>
        <v/>
      </c>
      <c r="L284" s="1026"/>
      <c r="M284" s="1014" t="str">
        <f>VLOOKUP($C277,'2026年度(M1前期)'!$B$5:$N$208,COLUMN('2026年度(M1前期)'!$E$5)+1,0)&amp;""</f>
        <v>教育：セミナールーム1　感染：セミナールーム2　成人:臨床講義室1</v>
      </c>
      <c r="N284" s="1013"/>
      <c r="O284" s="993" t="str">
        <f>VLOOKUP($C277,'2026年度(M2前期)'!$B$5:$N$208,COLUMN('2026年度(M2前期)'!$E$5)+1,0)&amp;""</f>
        <v/>
      </c>
      <c r="P284" s="1013"/>
      <c r="Q284" s="993" t="str">
        <f>VLOOKUP($C277,'2026年度(D1前期)'!$B$5:$N$208,COLUMN('2026年度(D1前期)'!$E$5)+1,0)&amp;""</f>
        <v/>
      </c>
      <c r="R284" s="1013"/>
      <c r="S284" s="993" t="str">
        <f>VLOOKUP($C277,'2026年度(D23前期)'!$B$5:$N$208,COLUMN('2026年度(D23前期)'!$E$5)+1,0)&amp;""</f>
        <v/>
      </c>
      <c r="T284" s="1013"/>
      <c r="U284" s="704" t="s">
        <v>478</v>
      </c>
      <c r="Z284" s="1000"/>
      <c r="AA284" s="983"/>
      <c r="AB284" s="983"/>
      <c r="AC284" s="983"/>
      <c r="AD284" s="983"/>
      <c r="AE284" s="983"/>
      <c r="AF284" s="983"/>
      <c r="AG284" s="983"/>
      <c r="AH284" s="983"/>
      <c r="AI284" s="983"/>
      <c r="AJ284" s="983"/>
      <c r="AK284" s="983"/>
      <c r="AL284" s="983"/>
      <c r="AM284" s="983"/>
      <c r="AN284" s="986"/>
      <c r="AO284" s="983"/>
      <c r="AP284" s="983"/>
      <c r="AQ284" s="983"/>
      <c r="AR284" s="983"/>
      <c r="AS284" s="983"/>
      <c r="AT284" s="983"/>
      <c r="AU284" s="983"/>
      <c r="AV284" s="986"/>
      <c r="AW284" s="983"/>
      <c r="AX284" s="983"/>
      <c r="AY284" s="983"/>
      <c r="AZ284" s="983"/>
      <c r="BA284" s="983"/>
      <c r="BB284" s="983"/>
      <c r="BC284" s="983"/>
      <c r="BD284" s="983"/>
      <c r="BE284" s="983"/>
      <c r="BF284" s="983"/>
      <c r="BG284" s="983"/>
      <c r="BH284" s="983"/>
      <c r="BI284" s="983"/>
      <c r="BJ284" s="986"/>
      <c r="BK284" s="986"/>
      <c r="BL284" s="986"/>
      <c r="BM284" s="986"/>
      <c r="BN284" s="983"/>
      <c r="BO284" s="983"/>
      <c r="BP284" s="983"/>
      <c r="BQ284" s="983"/>
      <c r="BR284" s="983"/>
      <c r="BS284" s="983"/>
      <c r="BT284" s="983"/>
      <c r="BU284" s="983"/>
      <c r="BV284" s="983"/>
    </row>
    <row r="285" spans="1:74" ht="13.5" customHeight="1">
      <c r="A285" s="1017"/>
      <c r="B285" s="15" t="s">
        <v>63</v>
      </c>
      <c r="C285" s="1007"/>
      <c r="D285" s="1049"/>
      <c r="E285" s="1071" t="s">
        <v>184</v>
      </c>
      <c r="F285" s="1091"/>
      <c r="G285" s="988"/>
      <c r="H285" s="989"/>
      <c r="I285" s="1071" t="s">
        <v>111</v>
      </c>
      <c r="J285" s="1091"/>
      <c r="K285" s="990"/>
      <c r="L285" s="990"/>
      <c r="M285" s="991"/>
      <c r="N285" s="989"/>
      <c r="O285" s="990"/>
      <c r="P285" s="989"/>
      <c r="Q285" s="990"/>
      <c r="R285" s="989"/>
      <c r="S285" s="990"/>
      <c r="T285" s="989"/>
      <c r="U285" s="763"/>
      <c r="Z285" s="1001"/>
      <c r="AA285" s="984"/>
      <c r="AB285" s="984"/>
      <c r="AC285" s="984"/>
      <c r="AD285" s="984"/>
      <c r="AE285" s="984"/>
      <c r="AF285" s="984"/>
      <c r="AG285" s="984"/>
      <c r="AH285" s="984"/>
      <c r="AI285" s="984"/>
      <c r="AJ285" s="984"/>
      <c r="AK285" s="984"/>
      <c r="AL285" s="984"/>
      <c r="AM285" s="984"/>
      <c r="AN285" s="987"/>
      <c r="AO285" s="984"/>
      <c r="AP285" s="984"/>
      <c r="AQ285" s="984"/>
      <c r="AR285" s="984"/>
      <c r="AS285" s="984"/>
      <c r="AT285" s="984"/>
      <c r="AU285" s="984"/>
      <c r="AV285" s="987"/>
      <c r="AW285" s="984"/>
      <c r="AX285" s="984"/>
      <c r="AY285" s="984"/>
      <c r="AZ285" s="984"/>
      <c r="BA285" s="984"/>
      <c r="BB285" s="984"/>
      <c r="BC285" s="984"/>
      <c r="BD285" s="984"/>
      <c r="BE285" s="984"/>
      <c r="BF285" s="984"/>
      <c r="BG285" s="984"/>
      <c r="BH285" s="984"/>
      <c r="BI285" s="984"/>
      <c r="BJ285" s="987"/>
      <c r="BK285" s="987"/>
      <c r="BL285" s="987"/>
      <c r="BM285" s="987"/>
      <c r="BN285" s="984"/>
      <c r="BO285" s="984"/>
      <c r="BP285" s="984"/>
      <c r="BQ285" s="984"/>
      <c r="BR285" s="984"/>
      <c r="BS285" s="984"/>
      <c r="BT285" s="984"/>
      <c r="BU285" s="984"/>
      <c r="BV285" s="984"/>
    </row>
    <row r="286" spans="1:74">
      <c r="A286" s="999" t="s">
        <v>71</v>
      </c>
      <c r="B286" s="17" t="s">
        <v>72</v>
      </c>
      <c r="C286" s="1011"/>
      <c r="D286" s="1012"/>
      <c r="E286" s="1018"/>
      <c r="F286" s="1012"/>
      <c r="G286" s="1018"/>
      <c r="H286" s="1012"/>
      <c r="I286" s="1018"/>
      <c r="J286" s="1012"/>
      <c r="K286" s="997"/>
      <c r="L286" s="1029"/>
      <c r="M286" s="1011"/>
      <c r="N286" s="1012"/>
      <c r="O286" s="997"/>
      <c r="P286" s="1012"/>
      <c r="Q286" s="997"/>
      <c r="R286" s="1012"/>
      <c r="S286" s="997"/>
      <c r="T286" s="1012"/>
      <c r="U286" s="16"/>
      <c r="Z286" s="1000" t="str">
        <f>A286</f>
        <v>昼休み（12：30～13：30）</v>
      </c>
      <c r="AA286" s="982"/>
      <c r="AB286" s="982" t="s">
        <v>162</v>
      </c>
      <c r="AC286" s="982"/>
      <c r="AD286" s="982"/>
      <c r="AE286" s="982"/>
      <c r="AF286" s="982"/>
      <c r="AG286" s="982"/>
      <c r="AH286" s="982"/>
      <c r="AI286" s="982"/>
      <c r="AJ286" s="982"/>
      <c r="AK286" s="982"/>
      <c r="AL286" s="982"/>
      <c r="AM286" s="982"/>
      <c r="AN286" s="982"/>
      <c r="AO286" s="982"/>
      <c r="AP286" s="982"/>
      <c r="AQ286" s="982"/>
      <c r="AR286" s="982"/>
      <c r="AS286" s="982"/>
      <c r="AT286" s="982"/>
      <c r="AU286" s="982"/>
      <c r="AV286" s="985" t="s">
        <v>134</v>
      </c>
      <c r="AW286" s="982"/>
      <c r="AX286" s="982"/>
      <c r="AY286" s="982"/>
      <c r="AZ286" s="982"/>
      <c r="BA286" s="982"/>
      <c r="BB286" s="982"/>
      <c r="BC286" s="982"/>
      <c r="BD286" s="982"/>
      <c r="BE286" s="982"/>
      <c r="BF286" s="982"/>
      <c r="BG286" s="982"/>
      <c r="BH286" s="982"/>
      <c r="BI286" s="982"/>
      <c r="BJ286" s="985"/>
      <c r="BK286" s="985"/>
      <c r="BL286" s="985"/>
      <c r="BM286" s="985"/>
      <c r="BN286" s="982"/>
      <c r="BO286" s="982"/>
      <c r="BP286" s="982"/>
      <c r="BQ286" s="982"/>
      <c r="BR286" s="982"/>
      <c r="BS286" s="982"/>
      <c r="BT286" s="982"/>
      <c r="BU286" s="982"/>
      <c r="BV286" s="982"/>
    </row>
    <row r="287" spans="1:74" ht="13.5" customHeight="1">
      <c r="A287" s="1000"/>
      <c r="B287" s="17" t="s">
        <v>73</v>
      </c>
      <c r="C287" s="1014"/>
      <c r="D287" s="1013"/>
      <c r="E287" s="1025"/>
      <c r="F287" s="1013"/>
      <c r="G287" s="1025"/>
      <c r="H287" s="1013"/>
      <c r="I287" s="1025"/>
      <c r="J287" s="1013"/>
      <c r="K287" s="993"/>
      <c r="L287" s="1026"/>
      <c r="M287" s="1014"/>
      <c r="N287" s="1013"/>
      <c r="O287" s="993"/>
      <c r="P287" s="1013"/>
      <c r="Q287" s="993"/>
      <c r="R287" s="1013"/>
      <c r="S287" s="993"/>
      <c r="T287" s="1013"/>
      <c r="U287" s="16"/>
      <c r="Z287" s="1000"/>
      <c r="AA287" s="983"/>
      <c r="AB287" s="983"/>
      <c r="AC287" s="983"/>
      <c r="AD287" s="983"/>
      <c r="AE287" s="983"/>
      <c r="AF287" s="983"/>
      <c r="AG287" s="983"/>
      <c r="AH287" s="983"/>
      <c r="AI287" s="983"/>
      <c r="AJ287" s="983"/>
      <c r="AK287" s="983"/>
      <c r="AL287" s="983"/>
      <c r="AM287" s="983"/>
      <c r="AN287" s="983"/>
      <c r="AO287" s="983"/>
      <c r="AP287" s="983"/>
      <c r="AQ287" s="983"/>
      <c r="AR287" s="983"/>
      <c r="AS287" s="983"/>
      <c r="AT287" s="983"/>
      <c r="AU287" s="983"/>
      <c r="AV287" s="986"/>
      <c r="AW287" s="983"/>
      <c r="AX287" s="983"/>
      <c r="AY287" s="983"/>
      <c r="AZ287" s="983"/>
      <c r="BA287" s="983"/>
      <c r="BB287" s="983"/>
      <c r="BC287" s="983"/>
      <c r="BD287" s="983"/>
      <c r="BE287" s="983"/>
      <c r="BF287" s="983"/>
      <c r="BG287" s="983"/>
      <c r="BH287" s="983"/>
      <c r="BI287" s="983"/>
      <c r="BJ287" s="986"/>
      <c r="BK287" s="986"/>
      <c r="BL287" s="986"/>
      <c r="BM287" s="986"/>
      <c r="BN287" s="983"/>
      <c r="BO287" s="983"/>
      <c r="BP287" s="983"/>
      <c r="BQ287" s="983"/>
      <c r="BR287" s="983"/>
      <c r="BS287" s="983"/>
      <c r="BT287" s="983"/>
      <c r="BU287" s="983"/>
      <c r="BV287" s="983"/>
    </row>
    <row r="288" spans="1:74" ht="13.5" customHeight="1">
      <c r="A288" s="1000"/>
      <c r="B288" s="17" t="s">
        <v>69</v>
      </c>
      <c r="C288" s="1347"/>
      <c r="D288" s="1346"/>
      <c r="E288" s="1345"/>
      <c r="F288" s="1346"/>
      <c r="G288" s="1239"/>
      <c r="H288" s="1240"/>
      <c r="I288" s="1345"/>
      <c r="J288" s="1346"/>
      <c r="K288" s="993"/>
      <c r="L288" s="1026"/>
      <c r="M288" s="1014"/>
      <c r="N288" s="1013"/>
      <c r="O288" s="993"/>
      <c r="P288" s="1013"/>
      <c r="Q288" s="993"/>
      <c r="R288" s="1013"/>
      <c r="S288" s="993"/>
      <c r="T288" s="1013"/>
      <c r="U288" s="16"/>
      <c r="Z288" s="1000"/>
      <c r="AA288" s="983"/>
      <c r="AB288" s="983"/>
      <c r="AC288" s="983"/>
      <c r="AD288" s="983"/>
      <c r="AE288" s="983"/>
      <c r="AF288" s="983"/>
      <c r="AG288" s="983"/>
      <c r="AH288" s="983"/>
      <c r="AI288" s="983"/>
      <c r="AJ288" s="983"/>
      <c r="AK288" s="983"/>
      <c r="AL288" s="983"/>
      <c r="AM288" s="983"/>
      <c r="AN288" s="983"/>
      <c r="AO288" s="983"/>
      <c r="AP288" s="983"/>
      <c r="AQ288" s="983"/>
      <c r="AR288" s="983"/>
      <c r="AS288" s="983"/>
      <c r="AT288" s="983"/>
      <c r="AU288" s="983"/>
      <c r="AV288" s="986"/>
      <c r="AW288" s="983"/>
      <c r="AX288" s="983"/>
      <c r="AY288" s="983"/>
      <c r="AZ288" s="983"/>
      <c r="BA288" s="983"/>
      <c r="BB288" s="983"/>
      <c r="BC288" s="983"/>
      <c r="BD288" s="983"/>
      <c r="BE288" s="983"/>
      <c r="BF288" s="983"/>
      <c r="BG288" s="983"/>
      <c r="BH288" s="983"/>
      <c r="BI288" s="983"/>
      <c r="BJ288" s="986"/>
      <c r="BK288" s="986"/>
      <c r="BL288" s="986"/>
      <c r="BM288" s="986"/>
      <c r="BN288" s="983"/>
      <c r="BO288" s="983"/>
      <c r="BP288" s="983"/>
      <c r="BQ288" s="983"/>
      <c r="BR288" s="983"/>
      <c r="BS288" s="983"/>
      <c r="BT288" s="983"/>
      <c r="BU288" s="983"/>
      <c r="BV288" s="983"/>
    </row>
    <row r="289" spans="1:74">
      <c r="A289" s="1001"/>
      <c r="B289" s="18" t="s">
        <v>63</v>
      </c>
      <c r="C289" s="1023"/>
      <c r="D289" s="1016"/>
      <c r="E289" s="1024"/>
      <c r="F289" s="1016"/>
      <c r="G289" s="1024"/>
      <c r="H289" s="1016"/>
      <c r="I289" s="1024"/>
      <c r="J289" s="1016"/>
      <c r="K289" s="1015"/>
      <c r="L289" s="1015"/>
      <c r="M289" s="1023"/>
      <c r="N289" s="1016"/>
      <c r="O289" s="1015"/>
      <c r="P289" s="1016"/>
      <c r="Q289" s="1015"/>
      <c r="R289" s="1016"/>
      <c r="S289" s="1015"/>
      <c r="T289" s="1016"/>
      <c r="U289" s="16"/>
      <c r="Z289" s="1001"/>
      <c r="AA289" s="984"/>
      <c r="AB289" s="984"/>
      <c r="AC289" s="984"/>
      <c r="AD289" s="984"/>
      <c r="AE289" s="984"/>
      <c r="AF289" s="984"/>
      <c r="AG289" s="984"/>
      <c r="AH289" s="984"/>
      <c r="AI289" s="984"/>
      <c r="AJ289" s="984"/>
      <c r="AK289" s="984"/>
      <c r="AL289" s="984"/>
      <c r="AM289" s="984"/>
      <c r="AN289" s="984"/>
      <c r="AO289" s="984"/>
      <c r="AP289" s="984"/>
      <c r="AQ289" s="984"/>
      <c r="AR289" s="984"/>
      <c r="AS289" s="984"/>
      <c r="AT289" s="984"/>
      <c r="AU289" s="984"/>
      <c r="AV289" s="987"/>
      <c r="AW289" s="984"/>
      <c r="AX289" s="984"/>
      <c r="AY289" s="984"/>
      <c r="AZ289" s="984"/>
      <c r="BA289" s="984"/>
      <c r="BB289" s="984"/>
      <c r="BC289" s="984"/>
      <c r="BD289" s="984"/>
      <c r="BE289" s="984"/>
      <c r="BF289" s="984"/>
      <c r="BG289" s="984"/>
      <c r="BH289" s="984"/>
      <c r="BI289" s="984"/>
      <c r="BJ289" s="987"/>
      <c r="BK289" s="987"/>
      <c r="BL289" s="987"/>
      <c r="BM289" s="987"/>
      <c r="BN289" s="984"/>
      <c r="BO289" s="984"/>
      <c r="BP289" s="984"/>
      <c r="BQ289" s="984"/>
      <c r="BR289" s="984"/>
      <c r="BS289" s="984"/>
      <c r="BT289" s="984"/>
      <c r="BU289" s="984"/>
      <c r="BV289" s="984"/>
    </row>
    <row r="290" spans="1:74" ht="13.5" customHeight="1">
      <c r="A290" s="1000" t="s">
        <v>74</v>
      </c>
      <c r="B290" s="14" t="s">
        <v>53</v>
      </c>
      <c r="C290" s="996" t="str">
        <f>VLOOKUP($C277,'2026年度(1年前期)'!$B$5:$N$208,COLUMN('2026年度(1年前期)'!$G$5),0)&amp;""</f>
        <v>人体の構造と機能Ⅰ</v>
      </c>
      <c r="D290" s="997"/>
      <c r="E290" s="1062" t="str">
        <f>VLOOKUP($C277,'2026年度(2年前期)'!$B$5:$N$208,COLUMN('2026年度(2年前期)'!$G$5),0)&amp;""</f>
        <v>英語S</v>
      </c>
      <c r="F290" s="1063"/>
      <c r="G290" s="1002" t="str">
        <f>VLOOKUP($C277,'2026年度(3年前期)'!$B$5:$N$208,COLUMN('2026年度(3年前期)'!$G$5),0)&amp;""</f>
        <v>成人看護援助論Ⅲ
(模擬患者)</v>
      </c>
      <c r="H290" s="997"/>
      <c r="I290" s="1002" t="str">
        <f>VLOOKUP($C277,'2026年度(4年前期)'!$B$5:$N$208,COLUMN('2026年度(4年前期)'!$G$5),0)&amp;""</f>
        <v/>
      </c>
      <c r="J290" s="997"/>
      <c r="K290" s="998" t="str">
        <f>VLOOKUP($C277,'2026年度(助産前期)'!$B$5:$N$208,COLUMN('2026年度(助産前期)'!$G$5),0)&amp;""</f>
        <v/>
      </c>
      <c r="L290" s="998"/>
      <c r="M290" s="996" t="str">
        <f>VLOOKUP($C277,'2026年度(M1前期)'!$B$5:$N$208,COLUMN('2026年度(M1前期)'!$G$5),0)&amp;""</f>
        <v>国際看護学特論A-Ⅰ
精神看護学特論A-Ⅰ
微生物学特論</v>
      </c>
      <c r="N290" s="997"/>
      <c r="O290" s="998" t="str">
        <f>VLOOKUP($C277,'2026年度(M2前期)'!$B$5:$N$208,COLUMN('2026年度(M2前期)'!$G$5),0)&amp;""</f>
        <v>特別研究</v>
      </c>
      <c r="P290" s="997"/>
      <c r="Q290" s="998" t="str">
        <f>VLOOKUP($C277,'2026年度(D1前期)'!$B$5:$N$208,COLUMN('2026年度(D1前期)'!$G$5),0)&amp;""</f>
        <v>長寿看護学特論Ｂ
感染管理看護学特論Ｂ
成人看護学特論Ｂ</v>
      </c>
      <c r="R290" s="997"/>
      <c r="S290" s="998" t="str">
        <f>VLOOKUP($C277,'2026年度(D23前期)'!$B$5:$N$208,COLUMN('2026年度(D23前期)'!$G$5),0)&amp;""</f>
        <v>特別研究</v>
      </c>
      <c r="T290" s="997"/>
      <c r="U290" s="796" t="s">
        <v>143</v>
      </c>
      <c r="V290" s="786" t="s">
        <v>143</v>
      </c>
      <c r="Z290" s="1000" t="str">
        <f>A290</f>
        <v>３時限（13：30～15：00）</v>
      </c>
      <c r="AA290" s="982" t="s">
        <v>241</v>
      </c>
      <c r="AB290" s="982"/>
      <c r="AC290" s="982"/>
      <c r="AD290" s="982" t="s">
        <v>423</v>
      </c>
      <c r="AE290" s="982" t="s">
        <v>423</v>
      </c>
      <c r="AF290" s="982"/>
      <c r="AG290" s="982"/>
      <c r="AH290" s="982"/>
      <c r="AI290" s="982"/>
      <c r="AJ290" s="982"/>
      <c r="AK290" s="982"/>
      <c r="AL290" s="982"/>
      <c r="AM290" s="982"/>
      <c r="AN290" s="982"/>
      <c r="AO290" s="982"/>
      <c r="AP290" s="982"/>
      <c r="AQ290" s="982"/>
      <c r="AR290" s="982"/>
      <c r="AS290" s="982"/>
      <c r="AT290" s="982"/>
      <c r="AU290" s="982"/>
      <c r="AV290" s="985" t="s">
        <v>134</v>
      </c>
      <c r="AW290" s="985" t="s">
        <v>267</v>
      </c>
      <c r="AX290" s="982"/>
      <c r="AY290" s="982"/>
      <c r="AZ290" s="982" t="s">
        <v>373</v>
      </c>
      <c r="BA290" s="982" t="s">
        <v>390</v>
      </c>
      <c r="BB290" s="982"/>
      <c r="BC290" s="982"/>
      <c r="BD290" s="982"/>
      <c r="BE290" s="982"/>
      <c r="BF290" s="982"/>
      <c r="BG290" s="982"/>
      <c r="BH290" s="982"/>
      <c r="BI290" s="982" t="s">
        <v>391</v>
      </c>
      <c r="BJ290" s="985"/>
      <c r="BK290" s="985" t="s">
        <v>228</v>
      </c>
      <c r="BL290" s="985"/>
      <c r="BM290" s="985"/>
      <c r="BN290" s="982"/>
      <c r="BO290" s="982" t="s">
        <v>479</v>
      </c>
      <c r="BP290" s="982"/>
      <c r="BQ290" s="982"/>
      <c r="BR290" s="982"/>
      <c r="BS290" s="982"/>
      <c r="BT290" s="982"/>
      <c r="BU290" s="982"/>
      <c r="BV290" s="982"/>
    </row>
    <row r="291" spans="1:74" ht="13.5" customHeight="1">
      <c r="A291" s="1000"/>
      <c r="B291" s="14" t="s">
        <v>58</v>
      </c>
      <c r="C291" s="992" t="str">
        <f>IFERROR(VLOOKUP(C290,科目・教員!$A$1:$B$355,2,0),"")</f>
        <v>本間　典子</v>
      </c>
      <c r="D291" s="993"/>
      <c r="E291" s="1060" t="str">
        <f>IFERROR(VLOOKUP(E290,科目・教員!$A$1:$B$355,2,0),"")</f>
        <v>ﾊﾟｳﾗ･ﾍﾞﾙｳﾞｧﾝｹﾞﾙ</v>
      </c>
      <c r="F291" s="1061"/>
      <c r="G291" s="994" t="str">
        <f>IFERROR(VLOOKUP(G290,科目・教員!$A$1:$B$355,2,0),"")</f>
        <v/>
      </c>
      <c r="H291" s="993"/>
      <c r="I291" s="994" t="str">
        <f>IFERROR(VLOOKUP(I290,科目・教員!$A$1:$B$355,2,0),"")</f>
        <v/>
      </c>
      <c r="J291" s="993"/>
      <c r="K291" s="995" t="str">
        <f>IFERROR(VLOOKUP(K290,科目・教員!$A$1:$B$355,2,0),"")</f>
        <v/>
      </c>
      <c r="L291" s="995"/>
      <c r="M291" s="992" t="str">
        <f>IFERROR(VLOOKUP(M290,科目・教員!$A$1:$B$355,2,0),"")</f>
        <v/>
      </c>
      <c r="N291" s="993"/>
      <c r="O291" s="995" t="str">
        <f>IFERROR(VLOOKUP(O290,科目・教員!$A$1:$B$355,2,0),"")</f>
        <v/>
      </c>
      <c r="P291" s="993"/>
      <c r="Q291" s="995" t="str">
        <f>IFERROR(VLOOKUP(Q290,科目・教員!$A$1:$B$355,2,0),"")</f>
        <v/>
      </c>
      <c r="R291" s="993"/>
      <c r="S291" s="995" t="str">
        <f>IFERROR(VLOOKUP(S290,科目・教員!$A$1:$B$355,2,0),"")</f>
        <v/>
      </c>
      <c r="T291" s="993"/>
      <c r="U291" s="796" t="s">
        <v>345</v>
      </c>
      <c r="V291" s="786" t="s">
        <v>480</v>
      </c>
      <c r="Z291" s="1000"/>
      <c r="AA291" s="983"/>
      <c r="AB291" s="983"/>
      <c r="AC291" s="983"/>
      <c r="AD291" s="983"/>
      <c r="AE291" s="983"/>
      <c r="AF291" s="983"/>
      <c r="AG291" s="983"/>
      <c r="AH291" s="983"/>
      <c r="AI291" s="983"/>
      <c r="AJ291" s="983"/>
      <c r="AK291" s="983"/>
      <c r="AL291" s="983"/>
      <c r="AM291" s="983"/>
      <c r="AN291" s="983"/>
      <c r="AO291" s="983"/>
      <c r="AP291" s="983"/>
      <c r="AQ291" s="983"/>
      <c r="AR291" s="983"/>
      <c r="AS291" s="983"/>
      <c r="AT291" s="983"/>
      <c r="AU291" s="983"/>
      <c r="AV291" s="986"/>
      <c r="AW291" s="986"/>
      <c r="AX291" s="983"/>
      <c r="AY291" s="983"/>
      <c r="AZ291" s="983"/>
      <c r="BA291" s="983"/>
      <c r="BB291" s="983"/>
      <c r="BC291" s="983"/>
      <c r="BD291" s="983"/>
      <c r="BE291" s="983"/>
      <c r="BF291" s="983"/>
      <c r="BG291" s="983"/>
      <c r="BH291" s="983"/>
      <c r="BI291" s="983"/>
      <c r="BJ291" s="986"/>
      <c r="BK291" s="986"/>
      <c r="BL291" s="986"/>
      <c r="BM291" s="986"/>
      <c r="BN291" s="983"/>
      <c r="BO291" s="983"/>
      <c r="BP291" s="983"/>
      <c r="BQ291" s="983"/>
      <c r="BR291" s="983"/>
      <c r="BS291" s="983"/>
      <c r="BT291" s="983"/>
      <c r="BU291" s="983"/>
      <c r="BV291" s="983"/>
    </row>
    <row r="292" spans="1:74" ht="13.5" customHeight="1">
      <c r="A292" s="1000"/>
      <c r="B292" s="14" t="s">
        <v>69</v>
      </c>
      <c r="C292" s="992" t="str">
        <f>VLOOKUP($C277,'2026年度(1年前期)'!$B$5:$N$208,COLUMN('2026年度(1年前期)'!$G$5)+1,0)&amp;""</f>
        <v>101</v>
      </c>
      <c r="D292" s="993"/>
      <c r="E292" s="1060" t="str">
        <f>VLOOKUP($C277,'2026年度(2年前期)'!$B$5:$N$208,COLUMN('2026年度(2年前期)'!$G$5)+1,0)&amp;""</f>
        <v>304</v>
      </c>
      <c r="F292" s="1061"/>
      <c r="G292" s="994" t="str">
        <f>VLOOKUP($C277,'2026年度(3年前期)'!$B$5:$N$208,COLUMN('2026年度(3年前期)'!$G$5)+1,0)&amp;""</f>
        <v>成人実･在宅実</v>
      </c>
      <c r="H292" s="993"/>
      <c r="I292" s="994" t="str">
        <f>VLOOKUP($C277,'2026年度(4年前期)'!$B$5:$N$208,COLUMN('2026年度(4年前期)'!$G$5)+1,0)&amp;""</f>
        <v/>
      </c>
      <c r="J292" s="993"/>
      <c r="K292" s="995" t="str">
        <f>VLOOKUP($C277,'2026年度(助産前期)'!$B$5:$N$208,COLUMN('2026年度(助産前期)'!$G$5)+1,0)&amp;""</f>
        <v/>
      </c>
      <c r="L292" s="995"/>
      <c r="M292" s="992" t="str">
        <f>VLOOKUP($C277,'2026年度(M1前期)'!$B$5:$N$208,COLUMN('2026年度(M1前期)'!$G$5)+1,0)&amp;""</f>
        <v>国際：セミナールーム1　精神：臨床講義室1</v>
      </c>
      <c r="N292" s="993"/>
      <c r="O292" s="995" t="str">
        <f>VLOOKUP($C277,'2026年度(M2前期)'!$B$5:$N$208,COLUMN('2026年度(M2前期)'!$G$5)+1,0)&amp;""</f>
        <v/>
      </c>
      <c r="P292" s="993"/>
      <c r="Q292" s="995" t="str">
        <f>VLOOKUP($C277,'2026年度(D1前期)'!$B$5:$N$208,COLUMN('2026年度(D1前期)'!$G$5)+1,0)&amp;""</f>
        <v/>
      </c>
      <c r="R292" s="993"/>
      <c r="S292" s="995" t="str">
        <f>VLOOKUP($C277,'2026年度(D23前期)'!$B$5:$N$208,COLUMN('2026年度(D23前期)'!$G$5)+1,0)&amp;""</f>
        <v/>
      </c>
      <c r="T292" s="993"/>
      <c r="U292" s="796" t="s">
        <v>127</v>
      </c>
      <c r="V292" s="786" t="s">
        <v>228</v>
      </c>
      <c r="Z292" s="1000"/>
      <c r="AA292" s="983"/>
      <c r="AB292" s="983"/>
      <c r="AC292" s="983"/>
      <c r="AD292" s="983"/>
      <c r="AE292" s="983"/>
      <c r="AF292" s="983"/>
      <c r="AG292" s="983"/>
      <c r="AH292" s="983"/>
      <c r="AI292" s="983"/>
      <c r="AJ292" s="983"/>
      <c r="AK292" s="983"/>
      <c r="AL292" s="983"/>
      <c r="AM292" s="983"/>
      <c r="AN292" s="983"/>
      <c r="AO292" s="983"/>
      <c r="AP292" s="983"/>
      <c r="AQ292" s="983"/>
      <c r="AR292" s="983"/>
      <c r="AS292" s="983"/>
      <c r="AT292" s="983"/>
      <c r="AU292" s="983"/>
      <c r="AV292" s="986"/>
      <c r="AW292" s="986"/>
      <c r="AX292" s="983"/>
      <c r="AY292" s="983"/>
      <c r="AZ292" s="983"/>
      <c r="BA292" s="983"/>
      <c r="BB292" s="983"/>
      <c r="BC292" s="983"/>
      <c r="BD292" s="983"/>
      <c r="BE292" s="983"/>
      <c r="BF292" s="983"/>
      <c r="BG292" s="983"/>
      <c r="BH292" s="983"/>
      <c r="BI292" s="983"/>
      <c r="BJ292" s="986"/>
      <c r="BK292" s="986"/>
      <c r="BL292" s="986"/>
      <c r="BM292" s="986"/>
      <c r="BN292" s="983"/>
      <c r="BO292" s="983"/>
      <c r="BP292" s="983"/>
      <c r="BQ292" s="983"/>
      <c r="BR292" s="983"/>
      <c r="BS292" s="983"/>
      <c r="BT292" s="983"/>
      <c r="BU292" s="983"/>
      <c r="BV292" s="983"/>
    </row>
    <row r="293" spans="1:74" ht="13.5" customHeight="1">
      <c r="A293" s="1017"/>
      <c r="B293" s="15" t="s">
        <v>63</v>
      </c>
      <c r="C293" s="991"/>
      <c r="D293" s="989"/>
      <c r="E293" s="1071" t="s">
        <v>184</v>
      </c>
      <c r="F293" s="1074"/>
      <c r="G293" s="1165"/>
      <c r="H293" s="1118"/>
      <c r="I293" s="1047"/>
      <c r="J293" s="1008"/>
      <c r="K293" s="990"/>
      <c r="L293" s="990"/>
      <c r="M293" s="991"/>
      <c r="N293" s="989"/>
      <c r="O293" s="990"/>
      <c r="P293" s="989"/>
      <c r="Q293" s="990"/>
      <c r="R293" s="989"/>
      <c r="S293" s="990"/>
      <c r="T293" s="989"/>
      <c r="U293" s="792" t="s">
        <v>149</v>
      </c>
      <c r="V293" s="786" t="s">
        <v>61</v>
      </c>
      <c r="Z293" s="1001"/>
      <c r="AA293" s="984"/>
      <c r="AB293" s="984"/>
      <c r="AC293" s="984"/>
      <c r="AD293" s="984"/>
      <c r="AE293" s="984"/>
      <c r="AF293" s="984"/>
      <c r="AG293" s="984"/>
      <c r="AH293" s="984"/>
      <c r="AI293" s="984"/>
      <c r="AJ293" s="984"/>
      <c r="AK293" s="984"/>
      <c r="AL293" s="984"/>
      <c r="AM293" s="984"/>
      <c r="AN293" s="984"/>
      <c r="AO293" s="984"/>
      <c r="AP293" s="984"/>
      <c r="AQ293" s="984"/>
      <c r="AR293" s="984"/>
      <c r="AS293" s="984"/>
      <c r="AT293" s="984"/>
      <c r="AU293" s="984"/>
      <c r="AV293" s="987"/>
      <c r="AW293" s="987"/>
      <c r="AX293" s="984"/>
      <c r="AY293" s="984"/>
      <c r="AZ293" s="984"/>
      <c r="BA293" s="984"/>
      <c r="BB293" s="984"/>
      <c r="BC293" s="984"/>
      <c r="BD293" s="984"/>
      <c r="BE293" s="984"/>
      <c r="BF293" s="984"/>
      <c r="BG293" s="984"/>
      <c r="BH293" s="984"/>
      <c r="BI293" s="984"/>
      <c r="BJ293" s="987"/>
      <c r="BK293" s="987"/>
      <c r="BL293" s="987"/>
      <c r="BM293" s="987"/>
      <c r="BN293" s="984"/>
      <c r="BO293" s="984"/>
      <c r="BP293" s="984"/>
      <c r="BQ293" s="984"/>
      <c r="BR293" s="984"/>
      <c r="BS293" s="984"/>
      <c r="BT293" s="984"/>
      <c r="BU293" s="984"/>
      <c r="BV293" s="984"/>
    </row>
    <row r="294" spans="1:74" ht="13.5" customHeight="1">
      <c r="A294" s="1000" t="s">
        <v>75</v>
      </c>
      <c r="B294" s="14" t="s">
        <v>53</v>
      </c>
      <c r="C294" s="1093" t="str">
        <f>VLOOKUP($C277,'2026年度(1年前期)'!$B$5:$N$208,COLUMN('2026年度(1年前期)'!$I$5),0)&amp;""</f>
        <v>スペイン語</v>
      </c>
      <c r="D294" s="1063"/>
      <c r="E294" s="1002" t="str">
        <f>VLOOKUP($C277,'2026年度(2年前期)'!$B$5:$N$208,COLUMN('2026年度(2年前期)'!$I$5),0)&amp;""</f>
        <v>看護過程原論</v>
      </c>
      <c r="F294" s="997"/>
      <c r="G294" s="1002" t="str">
        <f>VLOOKUP($C277,'2026年度(3年前期)'!$B$5:$N$208,COLUMN('2026年度(3年前期)'!$I$5),0)&amp;""</f>
        <v>成人看護援助論Ⅲ
(模擬患者)</v>
      </c>
      <c r="H294" s="997"/>
      <c r="I294" s="1002" t="str">
        <f>VLOOKUP($C277,'2026年度(4年前期)'!$B$5:$N$208,COLUMN('2026年度(4年前期)'!$I$5),0)&amp;""</f>
        <v/>
      </c>
      <c r="J294" s="997"/>
      <c r="K294" s="998" t="str">
        <f>VLOOKUP($C277,'2026年度(助産前期)'!$B$5:$N$208,COLUMN('2026年度(助産前期)'!$I$5),0)&amp;""</f>
        <v/>
      </c>
      <c r="L294" s="998"/>
      <c r="M294" s="996" t="str">
        <f>VLOOKUP($C277,'2026年度(M1前期)'!$B$5:$N$208,COLUMN('2026年度(M1前期)'!$I$5),0)&amp;""</f>
        <v>国際看護学特論A-Ⅰ
精神看護学特論A-Ⅰ
微生物学特論</v>
      </c>
      <c r="N294" s="997"/>
      <c r="O294" s="998" t="str">
        <f>VLOOKUP($C277,'2026年度(M2前期)'!$B$5:$N$208,COLUMN('2026年度(M2前期)'!$I$5),0)&amp;""</f>
        <v>特別研究</v>
      </c>
      <c r="P294" s="997"/>
      <c r="Q294" s="998" t="str">
        <f>VLOOKUP($C277,'2026年度(D1前期)'!$B$5:$N$208,COLUMN('2026年度(D1前期)'!$I$5),0)&amp;""</f>
        <v>長寿看護学特論Ｂ
感染管理看護学特論Ｂ
成人看護学特論Ｂ</v>
      </c>
      <c r="R294" s="997"/>
      <c r="S294" s="998" t="str">
        <f>VLOOKUP($C277,'2026年度(D23前期)'!$B$5:$N$208,COLUMN('2026年度(D23前期)'!$I$5),0)&amp;""</f>
        <v>特別研究</v>
      </c>
      <c r="T294" s="997"/>
      <c r="Z294" s="1000" t="str">
        <f>A294</f>
        <v>４時限（15：10～16：40）</v>
      </c>
      <c r="AA294" s="982" t="s">
        <v>251</v>
      </c>
      <c r="AB294" s="982"/>
      <c r="AC294" s="982"/>
      <c r="AD294" s="982" t="s">
        <v>423</v>
      </c>
      <c r="AE294" s="982" t="s">
        <v>423</v>
      </c>
      <c r="AF294" s="982"/>
      <c r="AG294" s="982" t="s">
        <v>154</v>
      </c>
      <c r="AH294" s="982" t="s">
        <v>154</v>
      </c>
      <c r="AI294" s="982"/>
      <c r="AJ294" s="982"/>
      <c r="AK294" s="982"/>
      <c r="AL294" s="982"/>
      <c r="AM294" s="982"/>
      <c r="AN294" s="982"/>
      <c r="AO294" s="982"/>
      <c r="AP294" s="982"/>
      <c r="AQ294" s="982"/>
      <c r="AR294" s="982"/>
      <c r="AS294" s="982"/>
      <c r="AT294" s="982"/>
      <c r="AU294" s="982"/>
      <c r="AV294" s="985" t="s">
        <v>134</v>
      </c>
      <c r="AW294" s="982"/>
      <c r="AX294" s="982"/>
      <c r="AY294" s="982"/>
      <c r="AZ294" s="982"/>
      <c r="BA294" s="982" t="s">
        <v>390</v>
      </c>
      <c r="BB294" s="982"/>
      <c r="BC294" s="982"/>
      <c r="BD294" s="982"/>
      <c r="BE294" s="982"/>
      <c r="BF294" s="982"/>
      <c r="BG294" s="982"/>
      <c r="BH294" s="982"/>
      <c r="BI294" s="982" t="s">
        <v>391</v>
      </c>
      <c r="BJ294" s="985"/>
      <c r="BK294" s="985"/>
      <c r="BL294" s="985"/>
      <c r="BM294" s="985"/>
      <c r="BN294" s="982"/>
      <c r="BO294" s="982" t="s">
        <v>479</v>
      </c>
      <c r="BP294" s="982"/>
      <c r="BQ294" s="982"/>
      <c r="BR294" s="982"/>
      <c r="BS294" s="982"/>
      <c r="BT294" s="982"/>
      <c r="BU294" s="982"/>
      <c r="BV294" s="982"/>
    </row>
    <row r="295" spans="1:74" ht="13.5" customHeight="1">
      <c r="A295" s="1000"/>
      <c r="B295" s="14" t="s">
        <v>58</v>
      </c>
      <c r="C295" s="1092" t="str">
        <f>IFERROR(VLOOKUP(C294,科目・教員!$A$1:$B$355,2,0),"")</f>
        <v>上村　淳志</v>
      </c>
      <c r="D295" s="1061"/>
      <c r="E295" s="994" t="str">
        <f>IFERROR(VLOOKUP(E294,科目・教員!$A$1:$B$355,2,0),"")</f>
        <v>亀岡　智美</v>
      </c>
      <c r="F295" s="993"/>
      <c r="G295" s="994" t="str">
        <f>IFERROR(VLOOKUP(G294,科目・教員!$A$1:$B$355,2,0),"")</f>
        <v/>
      </c>
      <c r="H295" s="993"/>
      <c r="I295" s="994" t="str">
        <f>IFERROR(VLOOKUP(I294,科目・教員!$A$1:$B$355,2,0),"")</f>
        <v/>
      </c>
      <c r="J295" s="993"/>
      <c r="K295" s="995" t="str">
        <f>IFERROR(VLOOKUP(K294,科目・教員!$A$1:$B$355,2,0),"")</f>
        <v/>
      </c>
      <c r="L295" s="995"/>
      <c r="M295" s="992" t="str">
        <f>IFERROR(VLOOKUP(M294,科目・教員!$A$1:$B$355,2,0),"")</f>
        <v/>
      </c>
      <c r="N295" s="993"/>
      <c r="O295" s="995" t="str">
        <f>IFERROR(VLOOKUP(O294,科目・教員!$A$1:$B$355,2,0),"")</f>
        <v/>
      </c>
      <c r="P295" s="993"/>
      <c r="Q295" s="995" t="str">
        <f>IFERROR(VLOOKUP(Q294,科目・教員!$A$1:$B$355,2,0),"")</f>
        <v/>
      </c>
      <c r="R295" s="993"/>
      <c r="S295" s="995" t="str">
        <f>IFERROR(VLOOKUP(S294,科目・教員!$A$1:$B$355,2,0),"")</f>
        <v/>
      </c>
      <c r="T295" s="993"/>
      <c r="Z295" s="1000"/>
      <c r="AA295" s="983"/>
      <c r="AB295" s="983"/>
      <c r="AC295" s="983"/>
      <c r="AD295" s="983"/>
      <c r="AE295" s="983"/>
      <c r="AF295" s="983"/>
      <c r="AG295" s="983"/>
      <c r="AH295" s="983"/>
      <c r="AI295" s="983"/>
      <c r="AJ295" s="983"/>
      <c r="AK295" s="983"/>
      <c r="AL295" s="983"/>
      <c r="AM295" s="983"/>
      <c r="AN295" s="983"/>
      <c r="AO295" s="983"/>
      <c r="AP295" s="983"/>
      <c r="AQ295" s="983"/>
      <c r="AR295" s="983"/>
      <c r="AS295" s="983"/>
      <c r="AT295" s="983"/>
      <c r="AU295" s="983"/>
      <c r="AV295" s="986"/>
      <c r="AW295" s="983"/>
      <c r="AX295" s="983"/>
      <c r="AY295" s="983"/>
      <c r="AZ295" s="983"/>
      <c r="BA295" s="983"/>
      <c r="BB295" s="983"/>
      <c r="BC295" s="983"/>
      <c r="BD295" s="983"/>
      <c r="BE295" s="983"/>
      <c r="BF295" s="983"/>
      <c r="BG295" s="983"/>
      <c r="BH295" s="983"/>
      <c r="BI295" s="983"/>
      <c r="BJ295" s="986"/>
      <c r="BK295" s="986"/>
      <c r="BL295" s="986"/>
      <c r="BM295" s="986"/>
      <c r="BN295" s="983"/>
      <c r="BO295" s="983"/>
      <c r="BP295" s="983"/>
      <c r="BQ295" s="983"/>
      <c r="BR295" s="983"/>
      <c r="BS295" s="983"/>
      <c r="BT295" s="983"/>
      <c r="BU295" s="983"/>
      <c r="BV295" s="983"/>
    </row>
    <row r="296" spans="1:74" ht="13.5" customHeight="1">
      <c r="A296" s="1000"/>
      <c r="B296" s="14" t="s">
        <v>69</v>
      </c>
      <c r="C296" s="1092" t="str">
        <f>VLOOKUP($C277,'2026年度(1年前期)'!$B$5:$N$208,COLUMN('2026年度(1年前期)'!$I$5)+1,0)&amp;""</f>
        <v>101</v>
      </c>
      <c r="D296" s="1061"/>
      <c r="E296" s="994" t="str">
        <f>VLOOKUP($C277,'2026年度(2年前期)'!$B$5:$N$208,COLUMN('2026年度(2年前期)'!$I$5)+1,0)&amp;""</f>
        <v>201･202</v>
      </c>
      <c r="F296" s="993"/>
      <c r="G296" s="994" t="str">
        <f>VLOOKUP($C277,'2026年度(3年前期)'!$B$5:$N$208,COLUMN('2026年度(3年前期)'!$I$5)+1,0)&amp;""</f>
        <v>成人実･在宅実</v>
      </c>
      <c r="H296" s="993"/>
      <c r="I296" s="994" t="str">
        <f>VLOOKUP($C277,'2026年度(4年前期)'!$B$5:$N$208,COLUMN('2026年度(4年前期)'!$I$5)+1,0)&amp;""</f>
        <v/>
      </c>
      <c r="J296" s="993"/>
      <c r="K296" s="995" t="str">
        <f>VLOOKUP($C277,'2026年度(助産前期)'!$B$5:$N$208,COLUMN('2026年度(助産前期)'!$I$5)+1,0)&amp;""</f>
        <v/>
      </c>
      <c r="L296" s="995"/>
      <c r="M296" s="992" t="str">
        <f>VLOOKUP($C277,'2026年度(M1前期)'!$B$5:$N$208,COLUMN('2026年度(M1前期)'!$I$5)+1,0)&amp;""</f>
        <v>国際：セミナールーム1　精神：臨床講義室1</v>
      </c>
      <c r="N296" s="993"/>
      <c r="O296" s="995" t="str">
        <f>VLOOKUP($C277,'2026年度(M2前期)'!$B$5:$N$208,COLUMN('2026年度(M2前期)'!$I$5)+1,0)&amp;""</f>
        <v/>
      </c>
      <c r="P296" s="993"/>
      <c r="Q296" s="995" t="str">
        <f>VLOOKUP($C277,'2026年度(D1前期)'!$B$5:$N$208,COLUMN('2026年度(D1前期)'!$I$5)+1,0)&amp;""</f>
        <v/>
      </c>
      <c r="R296" s="993"/>
      <c r="S296" s="995" t="str">
        <f>VLOOKUP($C277,'2026年度(D23前期)'!$B$5:$N$208,COLUMN('2026年度(D23前期)'!$I$5)+1,0)&amp;""</f>
        <v/>
      </c>
      <c r="T296" s="993"/>
      <c r="U296" s="16"/>
      <c r="Z296" s="1000"/>
      <c r="AA296" s="983"/>
      <c r="AB296" s="983"/>
      <c r="AC296" s="983"/>
      <c r="AD296" s="983"/>
      <c r="AE296" s="983"/>
      <c r="AF296" s="983"/>
      <c r="AG296" s="983"/>
      <c r="AH296" s="983"/>
      <c r="AI296" s="983"/>
      <c r="AJ296" s="983"/>
      <c r="AK296" s="983"/>
      <c r="AL296" s="983"/>
      <c r="AM296" s="983"/>
      <c r="AN296" s="983"/>
      <c r="AO296" s="983"/>
      <c r="AP296" s="983"/>
      <c r="AQ296" s="983"/>
      <c r="AR296" s="983"/>
      <c r="AS296" s="983"/>
      <c r="AT296" s="983"/>
      <c r="AU296" s="983"/>
      <c r="AV296" s="986"/>
      <c r="AW296" s="983"/>
      <c r="AX296" s="983"/>
      <c r="AY296" s="983"/>
      <c r="AZ296" s="983"/>
      <c r="BA296" s="983"/>
      <c r="BB296" s="983"/>
      <c r="BC296" s="983"/>
      <c r="BD296" s="983"/>
      <c r="BE296" s="983"/>
      <c r="BF296" s="983"/>
      <c r="BG296" s="983"/>
      <c r="BH296" s="983"/>
      <c r="BI296" s="983"/>
      <c r="BJ296" s="986"/>
      <c r="BK296" s="986"/>
      <c r="BL296" s="986"/>
      <c r="BM296" s="986"/>
      <c r="BN296" s="983"/>
      <c r="BO296" s="983"/>
      <c r="BP296" s="983"/>
      <c r="BQ296" s="983"/>
      <c r="BR296" s="983"/>
      <c r="BS296" s="983"/>
      <c r="BT296" s="983"/>
      <c r="BU296" s="983"/>
      <c r="BV296" s="983"/>
    </row>
    <row r="297" spans="1:74" ht="13.5" customHeight="1">
      <c r="A297" s="1001"/>
      <c r="B297" s="15" t="s">
        <v>63</v>
      </c>
      <c r="C297" s="1090" t="s">
        <v>252</v>
      </c>
      <c r="D297" s="1091"/>
      <c r="E297" s="988"/>
      <c r="F297" s="990"/>
      <c r="G297" s="1165"/>
      <c r="H297" s="1118"/>
      <c r="I297" s="1047"/>
      <c r="J297" s="1008"/>
      <c r="K297" s="990"/>
      <c r="L297" s="990"/>
      <c r="M297" s="991"/>
      <c r="N297" s="989"/>
      <c r="O297" s="990"/>
      <c r="P297" s="989"/>
      <c r="Q297" s="990"/>
      <c r="R297" s="989"/>
      <c r="S297" s="990"/>
      <c r="T297" s="989"/>
      <c r="U297" s="16"/>
      <c r="Z297" s="1001"/>
      <c r="AA297" s="984"/>
      <c r="AB297" s="984"/>
      <c r="AC297" s="984"/>
      <c r="AD297" s="984"/>
      <c r="AE297" s="984"/>
      <c r="AF297" s="984"/>
      <c r="AG297" s="984"/>
      <c r="AH297" s="984"/>
      <c r="AI297" s="984"/>
      <c r="AJ297" s="984"/>
      <c r="AK297" s="984"/>
      <c r="AL297" s="984"/>
      <c r="AM297" s="984"/>
      <c r="AN297" s="984"/>
      <c r="AO297" s="984"/>
      <c r="AP297" s="984"/>
      <c r="AQ297" s="984"/>
      <c r="AR297" s="984"/>
      <c r="AS297" s="984"/>
      <c r="AT297" s="984"/>
      <c r="AU297" s="984"/>
      <c r="AV297" s="987"/>
      <c r="AW297" s="984"/>
      <c r="AX297" s="984"/>
      <c r="AY297" s="984"/>
      <c r="AZ297" s="984"/>
      <c r="BA297" s="984"/>
      <c r="BB297" s="984"/>
      <c r="BC297" s="984"/>
      <c r="BD297" s="984"/>
      <c r="BE297" s="984"/>
      <c r="BF297" s="984"/>
      <c r="BG297" s="984"/>
      <c r="BH297" s="984"/>
      <c r="BI297" s="984"/>
      <c r="BJ297" s="987"/>
      <c r="BK297" s="987"/>
      <c r="BL297" s="987"/>
      <c r="BM297" s="987"/>
      <c r="BN297" s="984"/>
      <c r="BO297" s="984"/>
      <c r="BP297" s="984"/>
      <c r="BQ297" s="984"/>
      <c r="BR297" s="984"/>
      <c r="BS297" s="984"/>
      <c r="BT297" s="984"/>
      <c r="BU297" s="984"/>
      <c r="BV297" s="984"/>
    </row>
    <row r="298" spans="1:74" ht="13.5" customHeight="1">
      <c r="A298" s="1000" t="s">
        <v>78</v>
      </c>
      <c r="B298" s="14" t="s">
        <v>53</v>
      </c>
      <c r="C298" s="1093" t="str">
        <f>VLOOKUP($C277,'2026年度(1年前期)'!$B$5:$N$208,COLUMN('2026年度(1年前期)'!$K$5),0)&amp;""</f>
        <v>スペイン語</v>
      </c>
      <c r="D298" s="1063"/>
      <c r="E298" s="1002" t="str">
        <f>VLOOKUP($C277,'2026年度(2年前期)'!$B$5:$N$208,COLUMN('2026年度(2年前期)'!$K$5),0)&amp;""</f>
        <v/>
      </c>
      <c r="F298" s="997"/>
      <c r="G298" s="1002" t="str">
        <f>VLOOKUP($C277,'2026年度(3年前期)'!$B$5:$N$208,COLUMN('2026年度(3年前期)'!$K$5),0)&amp;""</f>
        <v/>
      </c>
      <c r="H298" s="997"/>
      <c r="I298" s="1002" t="str">
        <f>VLOOKUP($C277,'2026年度(4年前期)'!$B$5:$N$208,COLUMN('2026年度(4年前期)'!$K$5),0)&amp;""</f>
        <v>卒業研究Ⅰ</v>
      </c>
      <c r="J298" s="997"/>
      <c r="K298" s="998" t="str">
        <f>VLOOKUP($C277,'2026年度(助産前期)'!$B$5:$N$208,COLUMN('2026年度(助産前期)'!$K$5),0)&amp;""</f>
        <v/>
      </c>
      <c r="L298" s="998"/>
      <c r="M298" s="996" t="str">
        <f>VLOOKUP($C277,'2026年度(M1前期)'!$B$5:$N$208,COLUMN('2026年度(M1前期)'!$K$5),0)&amp;""</f>
        <v/>
      </c>
      <c r="N298" s="997"/>
      <c r="O298" s="998" t="str">
        <f>VLOOKUP($C277,'2026年度(M2前期)'!$B$5:$N$208,COLUMN('2026年度(M2前期)'!$K$5),0)&amp;""</f>
        <v/>
      </c>
      <c r="P298" s="997"/>
      <c r="Q298" s="998" t="str">
        <f>VLOOKUP($C277,'2026年度(D1前期)'!$B$5:$N$208,COLUMN('2026年度(D1前期)'!$K$5),0)&amp;""</f>
        <v/>
      </c>
      <c r="R298" s="997"/>
      <c r="S298" s="998" t="str">
        <f>VLOOKUP($C277,'2026年度(D23前期)'!$B$5:$N$208,COLUMN('2026年度(D23前期)'!$K$5),0)&amp;""</f>
        <v/>
      </c>
      <c r="T298" s="997"/>
      <c r="U298" s="16"/>
      <c r="Y298" s="823" t="s">
        <v>481</v>
      </c>
      <c r="Z298" s="1000" t="str">
        <f>A298</f>
        <v>５時限（16：50～18：20）</v>
      </c>
      <c r="AA298" s="982" t="s">
        <v>251</v>
      </c>
      <c r="AB298" s="982"/>
      <c r="AC298" s="982"/>
      <c r="AD298" s="982"/>
      <c r="AE298" s="982"/>
      <c r="AF298" s="982"/>
      <c r="AG298" s="982"/>
      <c r="AH298" s="982"/>
      <c r="AI298" s="982"/>
      <c r="AJ298" s="982"/>
      <c r="AK298" s="982"/>
      <c r="AL298" s="982"/>
      <c r="AM298" s="982"/>
      <c r="AN298" s="982"/>
      <c r="AO298" s="982"/>
      <c r="AP298" s="982"/>
      <c r="AQ298" s="982"/>
      <c r="AR298" s="982"/>
      <c r="AS298" s="982"/>
      <c r="AT298" s="982"/>
      <c r="AU298" s="982"/>
      <c r="AV298" s="985" t="s">
        <v>134</v>
      </c>
      <c r="AW298" s="982"/>
      <c r="AX298" s="982"/>
      <c r="AY298" s="982"/>
      <c r="AZ298" s="982"/>
      <c r="BA298" s="982"/>
      <c r="BB298" s="982"/>
      <c r="BC298" s="982"/>
      <c r="BD298" s="982"/>
      <c r="BE298" s="982"/>
      <c r="BF298" s="982"/>
      <c r="BG298" s="982"/>
      <c r="BH298" s="982"/>
      <c r="BI298" s="982"/>
      <c r="BJ298" s="985"/>
      <c r="BK298" s="985"/>
      <c r="BL298" s="985"/>
      <c r="BM298" s="985"/>
      <c r="BN298" s="982"/>
      <c r="BO298" s="982" t="s">
        <v>479</v>
      </c>
      <c r="BP298" s="982"/>
      <c r="BQ298" s="982"/>
      <c r="BR298" s="982"/>
      <c r="BS298" s="982"/>
      <c r="BT298" s="982"/>
      <c r="BU298" s="982"/>
      <c r="BV298" s="982"/>
    </row>
    <row r="299" spans="1:74" ht="13.5" customHeight="1">
      <c r="A299" s="1000"/>
      <c r="B299" s="14" t="s">
        <v>58</v>
      </c>
      <c r="C299" s="1092" t="str">
        <f>IFERROR(VLOOKUP(C298,科目・教員!$A$1:$B$355,2,0),"")</f>
        <v>上村　淳志</v>
      </c>
      <c r="D299" s="1061"/>
      <c r="E299" s="994" t="str">
        <f>IFERROR(VLOOKUP(E298,科目・教員!$A$1:$B$355,2,0),"")</f>
        <v/>
      </c>
      <c r="F299" s="993"/>
      <c r="G299" s="994" t="str">
        <f>IFERROR(VLOOKUP(G298,科目・教員!$A$1:$B$355,2,0),"")</f>
        <v/>
      </c>
      <c r="H299" s="993"/>
      <c r="I299" s="994" t="str">
        <f>IFERROR(VLOOKUP(I298,科目・教員!$A$1:$B$355,2,0),"")</f>
        <v>各担当教員</v>
      </c>
      <c r="J299" s="993"/>
      <c r="K299" s="995" t="str">
        <f>IFERROR(VLOOKUP(K298,科目・教員!$A$1:$B$355,2,0),"")</f>
        <v/>
      </c>
      <c r="L299" s="995"/>
      <c r="M299" s="992" t="str">
        <f>IFERROR(VLOOKUP(M298,科目・教員!$A$1:$B$355,2,0),"")</f>
        <v/>
      </c>
      <c r="N299" s="993"/>
      <c r="O299" s="995" t="str">
        <f>IFERROR(VLOOKUP(O298,科目・教員!$A$1:$B$355,2,0),"")</f>
        <v/>
      </c>
      <c r="P299" s="993"/>
      <c r="Q299" s="995" t="str">
        <f>IFERROR(VLOOKUP(Q298,科目・教員!$A$1:$B$355,2,0),"")</f>
        <v/>
      </c>
      <c r="R299" s="993"/>
      <c r="S299" s="995" t="str">
        <f>IFERROR(VLOOKUP(S298,科目・教員!$A$1:$B$355,2,0),"")</f>
        <v/>
      </c>
      <c r="T299" s="995"/>
      <c r="U299" s="41"/>
      <c r="Y299" s="823" t="s">
        <v>482</v>
      </c>
      <c r="Z299" s="1000"/>
      <c r="AA299" s="983"/>
      <c r="AB299" s="983"/>
      <c r="AC299" s="983"/>
      <c r="AD299" s="983"/>
      <c r="AE299" s="983"/>
      <c r="AF299" s="983"/>
      <c r="AG299" s="983"/>
      <c r="AH299" s="983"/>
      <c r="AI299" s="983"/>
      <c r="AJ299" s="983"/>
      <c r="AK299" s="983"/>
      <c r="AL299" s="983"/>
      <c r="AM299" s="983"/>
      <c r="AN299" s="983"/>
      <c r="AO299" s="983"/>
      <c r="AP299" s="983"/>
      <c r="AQ299" s="983"/>
      <c r="AR299" s="983"/>
      <c r="AS299" s="983"/>
      <c r="AT299" s="983"/>
      <c r="AU299" s="983"/>
      <c r="AV299" s="986"/>
      <c r="AW299" s="983"/>
      <c r="AX299" s="983"/>
      <c r="AY299" s="983"/>
      <c r="AZ299" s="983"/>
      <c r="BA299" s="983"/>
      <c r="BB299" s="983"/>
      <c r="BC299" s="983"/>
      <c r="BD299" s="983"/>
      <c r="BE299" s="983"/>
      <c r="BF299" s="983"/>
      <c r="BG299" s="983"/>
      <c r="BH299" s="983"/>
      <c r="BI299" s="983"/>
      <c r="BJ299" s="986"/>
      <c r="BK299" s="986"/>
      <c r="BL299" s="986"/>
      <c r="BM299" s="986"/>
      <c r="BN299" s="983"/>
      <c r="BO299" s="983"/>
      <c r="BP299" s="983"/>
      <c r="BQ299" s="983"/>
      <c r="BR299" s="983"/>
      <c r="BS299" s="983"/>
      <c r="BT299" s="983"/>
      <c r="BU299" s="983"/>
      <c r="BV299" s="983"/>
    </row>
    <row r="300" spans="1:74" ht="13.5" customHeight="1">
      <c r="A300" s="1000"/>
      <c r="B300" s="14" t="s">
        <v>69</v>
      </c>
      <c r="C300" s="1092" t="str">
        <f>VLOOKUP($C277,'2026年度(1年前期)'!$B$5:$N$208,COLUMN('2026年度(1年前期)'!$K$5)+1,0)&amp;""</f>
        <v>101</v>
      </c>
      <c r="D300" s="1061"/>
      <c r="E300" s="994" t="str">
        <f>VLOOKUP($C277,'2026年度(2年前期)'!$B$5:$N$208,COLUMN('2026年度(2年前期)'!$K$5)+1,0)&amp;""</f>
        <v/>
      </c>
      <c r="F300" s="993"/>
      <c r="G300" s="994" t="str">
        <f>VLOOKUP($C277,'2026年度(3年前期)'!$B$5:$N$208,COLUMN('2026年度(3年前期)'!$K$5)+1,0)&amp;""</f>
        <v/>
      </c>
      <c r="H300" s="993"/>
      <c r="I300" s="994" t="str">
        <f>VLOOKUP($C277,'2026年度(4年前期)'!$B$5:$N$208,COLUMN('2026年度(4年前期)'!$K$5)+1,0)&amp;""</f>
        <v/>
      </c>
      <c r="J300" s="993"/>
      <c r="K300" s="995" t="str">
        <f>VLOOKUP($C277,'2026年度(助産前期)'!$B$5:$N$208,COLUMN('2026年度(助産前期)'!$K$5)+1,0)&amp;""</f>
        <v/>
      </c>
      <c r="L300" s="995"/>
      <c r="M300" s="992" t="str">
        <f>VLOOKUP($C277,'2026年度(M1前期)'!$B$5:$N$208,COLUMN('2026年度(M1前期)'!$K$5)+1,0)&amp;""</f>
        <v/>
      </c>
      <c r="N300" s="993"/>
      <c r="O300" s="995" t="str">
        <f>VLOOKUP($C277,'2026年度(M2前期)'!$B$5:$N$208,COLUMN('2026年度(M2前期)'!$K$5)+1,0)&amp;""</f>
        <v/>
      </c>
      <c r="P300" s="993"/>
      <c r="Q300" s="995" t="str">
        <f>VLOOKUP($C277,'2026年度(D1前期)'!$B$5:$N$208,COLUMN('2026年度(D1前期)'!$K$5)+1,0)&amp;""</f>
        <v/>
      </c>
      <c r="R300" s="993"/>
      <c r="S300" s="995" t="str">
        <f>VLOOKUP($C277,'2026年度(D23前期)'!$B$5:$N$208,COLUMN('2026年度(D23前期)'!$K$5)+1,0)&amp;""</f>
        <v/>
      </c>
      <c r="T300" s="993"/>
      <c r="Y300" s="823" t="s">
        <v>483</v>
      </c>
      <c r="Z300" s="1000"/>
      <c r="AA300" s="983"/>
      <c r="AB300" s="983"/>
      <c r="AC300" s="983"/>
      <c r="AD300" s="983"/>
      <c r="AE300" s="983"/>
      <c r="AF300" s="983"/>
      <c r="AG300" s="983"/>
      <c r="AH300" s="983"/>
      <c r="AI300" s="983"/>
      <c r="AJ300" s="983"/>
      <c r="AK300" s="983"/>
      <c r="AL300" s="983"/>
      <c r="AM300" s="983"/>
      <c r="AN300" s="983"/>
      <c r="AO300" s="983"/>
      <c r="AP300" s="983"/>
      <c r="AQ300" s="983"/>
      <c r="AR300" s="983"/>
      <c r="AS300" s="983"/>
      <c r="AT300" s="983"/>
      <c r="AU300" s="983"/>
      <c r="AV300" s="986"/>
      <c r="AW300" s="983"/>
      <c r="AX300" s="983"/>
      <c r="AY300" s="983"/>
      <c r="AZ300" s="983"/>
      <c r="BA300" s="983"/>
      <c r="BB300" s="983"/>
      <c r="BC300" s="983"/>
      <c r="BD300" s="983"/>
      <c r="BE300" s="983"/>
      <c r="BF300" s="983"/>
      <c r="BG300" s="983"/>
      <c r="BH300" s="983"/>
      <c r="BI300" s="983"/>
      <c r="BJ300" s="986"/>
      <c r="BK300" s="986"/>
      <c r="BL300" s="986"/>
      <c r="BM300" s="986"/>
      <c r="BN300" s="983"/>
      <c r="BO300" s="983"/>
      <c r="BP300" s="983"/>
      <c r="BQ300" s="983"/>
      <c r="BR300" s="983"/>
      <c r="BS300" s="983"/>
      <c r="BT300" s="983"/>
      <c r="BU300" s="983"/>
      <c r="BV300" s="983"/>
    </row>
    <row r="301" spans="1:74" ht="13.5" customHeight="1">
      <c r="A301" s="1001"/>
      <c r="B301" s="15" t="s">
        <v>63</v>
      </c>
      <c r="C301" s="1090" t="s">
        <v>252</v>
      </c>
      <c r="D301" s="1091"/>
      <c r="E301" s="988"/>
      <c r="F301" s="989"/>
      <c r="G301" s="988"/>
      <c r="H301" s="989"/>
      <c r="I301" s="988"/>
      <c r="J301" s="989"/>
      <c r="K301" s="990"/>
      <c r="L301" s="990"/>
      <c r="M301" s="991"/>
      <c r="N301" s="989"/>
      <c r="O301" s="990"/>
      <c r="P301" s="989"/>
      <c r="Q301" s="990"/>
      <c r="R301" s="989"/>
      <c r="S301" s="990"/>
      <c r="T301" s="989"/>
      <c r="U301" s="19"/>
      <c r="V301" s="19"/>
      <c r="W301" s="19"/>
      <c r="X301" s="19"/>
      <c r="Y301" s="824"/>
      <c r="Z301" s="1001"/>
      <c r="AA301" s="984"/>
      <c r="AB301" s="984"/>
      <c r="AC301" s="984"/>
      <c r="AD301" s="984"/>
      <c r="AE301" s="984"/>
      <c r="AF301" s="984"/>
      <c r="AG301" s="984"/>
      <c r="AH301" s="984"/>
      <c r="AI301" s="984"/>
      <c r="AJ301" s="984"/>
      <c r="AK301" s="984"/>
      <c r="AL301" s="984"/>
      <c r="AM301" s="984"/>
      <c r="AN301" s="984"/>
      <c r="AO301" s="984"/>
      <c r="AP301" s="984"/>
      <c r="AQ301" s="984"/>
      <c r="AR301" s="984"/>
      <c r="AS301" s="984"/>
      <c r="AT301" s="984"/>
      <c r="AU301" s="984"/>
      <c r="AV301" s="987"/>
      <c r="AW301" s="984"/>
      <c r="AX301" s="984"/>
      <c r="AY301" s="984"/>
      <c r="AZ301" s="984"/>
      <c r="BA301" s="984"/>
      <c r="BB301" s="984"/>
      <c r="BC301" s="984"/>
      <c r="BD301" s="984"/>
      <c r="BE301" s="984"/>
      <c r="BF301" s="984"/>
      <c r="BG301" s="984"/>
      <c r="BH301" s="984"/>
      <c r="BI301" s="984"/>
      <c r="BJ301" s="987"/>
      <c r="BK301" s="987"/>
      <c r="BL301" s="987"/>
      <c r="BM301" s="987"/>
      <c r="BN301" s="984"/>
      <c r="BO301" s="984"/>
      <c r="BP301" s="984"/>
      <c r="BQ301" s="984"/>
      <c r="BR301" s="984"/>
      <c r="BS301" s="984"/>
      <c r="BT301" s="984"/>
      <c r="BU301" s="984"/>
      <c r="BV301" s="984"/>
    </row>
    <row r="302" spans="1:74" ht="18.75">
      <c r="A302" s="4"/>
      <c r="B302" s="5"/>
      <c r="C302" s="1035">
        <f>C277+1</f>
        <v>46155</v>
      </c>
      <c r="D302" s="1035"/>
      <c r="E302" s="1035"/>
      <c r="F302" s="1035"/>
      <c r="G302" s="1035"/>
      <c r="H302" s="1035"/>
      <c r="I302" s="1035"/>
      <c r="J302" s="1035"/>
      <c r="K302" s="1035"/>
      <c r="L302" s="1035"/>
      <c r="M302" s="1035"/>
      <c r="N302" s="1035"/>
      <c r="O302" s="1035"/>
      <c r="P302" s="1035"/>
      <c r="Q302" s="1035"/>
      <c r="R302" s="1035"/>
      <c r="S302" s="1035"/>
      <c r="T302" s="1035"/>
      <c r="U302" s="1055">
        <f>C302</f>
        <v>46155</v>
      </c>
      <c r="V302" s="1056"/>
      <c r="W302" s="1056"/>
      <c r="X302" s="1056"/>
      <c r="Y302" s="1056"/>
      <c r="Z302" s="1057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1000" t="s">
        <v>52</v>
      </c>
      <c r="B303" s="11" t="s">
        <v>53</v>
      </c>
      <c r="C303" s="1011" t="str">
        <f>VLOOKUP($C302,'2026年度(1年前期)'!$B$5:$N$208,COLUMN('2026年度(1年前期)'!$C$5),0)&amp;""</f>
        <v/>
      </c>
      <c r="D303" s="1012"/>
      <c r="E303" s="1068" t="str">
        <f>VLOOKUP($C302,'2026年度(2年前期)'!$B$5:$N$208,COLUMN('2026年度(2年前期)'!$C$5),0)&amp;""</f>
        <v>コミュニケーション論</v>
      </c>
      <c r="F303" s="1069"/>
      <c r="G303" s="1018" t="str">
        <f>VLOOKUP($C302,'2026年度(3年前期)'!$B$5:$N$208,COLUMN('2026年度(3年前期)'!$C$5),0)&amp;""</f>
        <v>精神看護援助論
(コミュニケーション演習)</v>
      </c>
      <c r="H303" s="1012"/>
      <c r="I303" s="1018" t="str">
        <f>VLOOKUP($C302,'2026年度(4年前期)'!$B$5:$N$208,COLUMN('2026年度(4年前期)'!$C$5),0)&amp;""</f>
        <v/>
      </c>
      <c r="J303" s="1012"/>
      <c r="K303" s="997" t="str">
        <f>VLOOKUP($C302,'2026年度(助産前期)'!$B$5:$N$208,COLUMN('2026年度(助産前期)'!$C$5),0)&amp;""</f>
        <v>ウイメンズヘルス論</v>
      </c>
      <c r="L303" s="1029"/>
      <c r="M303" s="1036" t="str">
        <f>VLOOKUP($C302,'2026年度(M1前期)'!$B$5:$N$208,COLUMN('2026年度(M1前期)'!$C$5),0)&amp;""</f>
        <v/>
      </c>
      <c r="N303" s="1029"/>
      <c r="O303" s="1018" t="str">
        <f>VLOOKUP($C302,'2026年度(M2前期)'!$B$5:$N$208,COLUMN('2026年度(M2前期)'!$C$5),0)&amp;""</f>
        <v/>
      </c>
      <c r="P303" s="1012"/>
      <c r="Q303" s="1018" t="str">
        <f>VLOOKUP($C302,'2026年度(D1前期)'!$B$5:$N$208,COLUMN('2026年度(D1前期)'!$C$5),0)&amp;""</f>
        <v/>
      </c>
      <c r="R303" s="1012"/>
      <c r="S303" s="997" t="str">
        <f>VLOOKUP($C302,'2026年度(D23前期)'!$B$5:$N$208,COLUMN('2026年度(D23前期)'!$C$5),0)&amp;""</f>
        <v>特別研究</v>
      </c>
      <c r="T303" s="1012"/>
      <c r="U303" s="857" t="s">
        <v>371</v>
      </c>
      <c r="V303" s="792" t="s">
        <v>396</v>
      </c>
      <c r="W303" s="852" t="s">
        <v>362</v>
      </c>
      <c r="Z303" s="999" t="str">
        <f>A303</f>
        <v xml:space="preserve">１時限（09：20～10：50） </v>
      </c>
      <c r="AA303" s="985" t="s">
        <v>115</v>
      </c>
      <c r="AB303" s="982"/>
      <c r="AC303" s="982"/>
      <c r="AD303" s="982"/>
      <c r="AE303" s="982"/>
      <c r="AF303" s="982"/>
      <c r="AG303" s="982"/>
      <c r="AH303" s="982"/>
      <c r="AI303" s="982"/>
      <c r="AJ303" s="982"/>
      <c r="AK303" s="982"/>
      <c r="AL303" s="982"/>
      <c r="AM303" s="982"/>
      <c r="AN303" s="985"/>
      <c r="AO303" s="982"/>
      <c r="AP303" s="982"/>
      <c r="AQ303" s="982"/>
      <c r="AR303" s="982"/>
      <c r="AS303" s="982"/>
      <c r="AT303" s="982"/>
      <c r="AU303" s="982"/>
      <c r="AV303" s="985" t="s">
        <v>134</v>
      </c>
      <c r="AW303" s="982" t="s">
        <v>112</v>
      </c>
      <c r="AX303" s="982"/>
      <c r="AY303" s="982"/>
      <c r="AZ303" s="982" t="s">
        <v>470</v>
      </c>
      <c r="BA303" s="985"/>
      <c r="BB303" s="982"/>
      <c r="BC303" s="982"/>
      <c r="BD303" s="982"/>
      <c r="BE303" s="982"/>
      <c r="BF303" s="982"/>
      <c r="BG303" s="982"/>
      <c r="BH303" s="982"/>
      <c r="BI303" s="982"/>
      <c r="BJ303" s="985" t="s">
        <v>213</v>
      </c>
      <c r="BK303" s="985"/>
      <c r="BL303" s="985"/>
      <c r="BM303" s="985"/>
      <c r="BN303" s="982" t="s">
        <v>261</v>
      </c>
      <c r="BO303" s="982"/>
      <c r="BP303" s="982"/>
      <c r="BQ303" s="982"/>
      <c r="BR303" s="982"/>
      <c r="BS303" s="982"/>
      <c r="BT303" s="982"/>
      <c r="BU303" s="982"/>
      <c r="BV303" s="982"/>
    </row>
    <row r="304" spans="1:74" ht="13.5" customHeight="1">
      <c r="A304" s="1000"/>
      <c r="B304" s="14" t="s">
        <v>58</v>
      </c>
      <c r="C304" s="1014" t="str">
        <f>IFERROR(VLOOKUP(C303,科目・教員!$A$1:$B$355,2,0),"")</f>
        <v/>
      </c>
      <c r="D304" s="1013"/>
      <c r="E304" s="1066" t="str">
        <f>IFERROR(VLOOKUP(E303,科目・教員!$A$1:$B$355,2,0),"")</f>
        <v>高山　昇</v>
      </c>
      <c r="F304" s="1067"/>
      <c r="G304" s="1025" t="str">
        <f>IFERROR(VLOOKUP(G303,科目・教員!$A$1:$B$355,2,0),"")</f>
        <v/>
      </c>
      <c r="H304" s="1013"/>
      <c r="I304" s="1025" t="str">
        <f>IFERROR(VLOOKUP(I303,科目・教員!$A$1:$B$355,2,0),"")</f>
        <v/>
      </c>
      <c r="J304" s="1013"/>
      <c r="K304" s="993" t="str">
        <f>IFERROR(VLOOKUP(K303,科目・教員!$A$1:$B$355,2,0),"")</f>
        <v/>
      </c>
      <c r="L304" s="1026"/>
      <c r="M304" s="1032" t="str">
        <f>IFERROR(VLOOKUP(M303,科目・教員!$A$1:$B$355,2,0),"")</f>
        <v/>
      </c>
      <c r="N304" s="1013"/>
      <c r="O304" s="1025" t="str">
        <f>IFERROR(VLOOKUP(O303,科目・教員!$A$1:$B$355,2,0),"")</f>
        <v/>
      </c>
      <c r="P304" s="1013"/>
      <c r="Q304" s="1025" t="str">
        <f>IFERROR(VLOOKUP(Q303,科目・教員!$A$1:$B$355,2,0),"")</f>
        <v/>
      </c>
      <c r="R304" s="1013"/>
      <c r="S304" s="993" t="str">
        <f>IFERROR(VLOOKUP(S303,科目・教員!$A$1:$B$355,2,0),"")</f>
        <v/>
      </c>
      <c r="T304" s="1013"/>
      <c r="U304" s="859" t="s">
        <v>484</v>
      </c>
      <c r="V304" s="792" t="s">
        <v>115</v>
      </c>
      <c r="W304" s="852" t="s">
        <v>364</v>
      </c>
      <c r="Z304" s="1000"/>
      <c r="AA304" s="986"/>
      <c r="AB304" s="983"/>
      <c r="AC304" s="983"/>
      <c r="AD304" s="983"/>
      <c r="AE304" s="983"/>
      <c r="AF304" s="983"/>
      <c r="AG304" s="983"/>
      <c r="AH304" s="983"/>
      <c r="AI304" s="983"/>
      <c r="AJ304" s="983"/>
      <c r="AK304" s="983"/>
      <c r="AL304" s="983"/>
      <c r="AM304" s="983"/>
      <c r="AN304" s="986"/>
      <c r="AO304" s="983"/>
      <c r="AP304" s="983"/>
      <c r="AQ304" s="983"/>
      <c r="AR304" s="983"/>
      <c r="AS304" s="983"/>
      <c r="AT304" s="983"/>
      <c r="AU304" s="983"/>
      <c r="AV304" s="974"/>
      <c r="AW304" s="983"/>
      <c r="AX304" s="983"/>
      <c r="AY304" s="983"/>
      <c r="AZ304" s="983"/>
      <c r="BA304" s="986"/>
      <c r="BB304" s="983"/>
      <c r="BC304" s="983"/>
      <c r="BD304" s="983"/>
      <c r="BE304" s="983"/>
      <c r="BF304" s="983"/>
      <c r="BG304" s="983"/>
      <c r="BH304" s="983"/>
      <c r="BI304" s="983"/>
      <c r="BJ304" s="986"/>
      <c r="BK304" s="986"/>
      <c r="BL304" s="986"/>
      <c r="BM304" s="986"/>
      <c r="BN304" s="983"/>
      <c r="BO304" s="983"/>
      <c r="BP304" s="983"/>
      <c r="BQ304" s="983"/>
      <c r="BR304" s="983"/>
      <c r="BS304" s="983"/>
      <c r="BT304" s="983"/>
      <c r="BU304" s="983"/>
      <c r="BV304" s="983"/>
    </row>
    <row r="305" spans="1:74" ht="13.5" customHeight="1">
      <c r="A305" s="1000"/>
      <c r="B305" s="14" t="s">
        <v>69</v>
      </c>
      <c r="C305" s="1014" t="str">
        <f>VLOOKUP($C302,'2026年度(1年前期)'!$B$5:$N$208,COLUMN('2026年度(1年前期)'!$C$5)+1,0)&amp;""</f>
        <v/>
      </c>
      <c r="D305" s="1013"/>
      <c r="E305" s="1066" t="str">
        <f>VLOOKUP($C302,'2026年度(2年前期)'!$B$5:$N$208,COLUMN('2026年度(2年前期)'!$C$5)+1,0)&amp;""</f>
        <v>大講義室</v>
      </c>
      <c r="F305" s="1067"/>
      <c r="G305" s="1025" t="str">
        <f>VLOOKUP($C302,'2026年度(3年前期)'!$B$5:$N$208,COLUMN('2026年度(3年前期)'!$C$5)+1,0)&amp;""</f>
        <v>301</v>
      </c>
      <c r="H305" s="1013"/>
      <c r="I305" s="1025" t="str">
        <f>VLOOKUP($C302,'2026年度(4年前期)'!$B$5:$N$208,COLUMN('2026年度(4年前期)'!$C$5)+1,0)&amp;""</f>
        <v/>
      </c>
      <c r="J305" s="1013"/>
      <c r="K305" s="993" t="str">
        <f>VLOOKUP($C302,'2026年度(助産前期)'!$B$5:$N$208,COLUMN('2026年度(助産前期)'!$C$5)+1,0)&amp;""</f>
        <v>304</v>
      </c>
      <c r="L305" s="1026"/>
      <c r="M305" s="1032" t="str">
        <f>VLOOKUP($C302,'2026年度(M1前期)'!$B$5:$N$208,COLUMN('2026年度(M1前期)'!C$5)+1,0)&amp;""</f>
        <v/>
      </c>
      <c r="N305" s="1013"/>
      <c r="O305" s="1025" t="str">
        <f>VLOOKUP($C302,'2026年度(M2前期)'!$B$5:$N$208,COLUMN('2026年度(M2前期)'!$C$5)+1,0)&amp;""</f>
        <v/>
      </c>
      <c r="P305" s="1013"/>
      <c r="Q305" s="1025" t="str">
        <f>VLOOKUP($C302,'2026年度(D1前期)'!$B$5:$N$208,COLUMN('2026年度(D1前期)'!$C$5)+1,0)&amp;""</f>
        <v/>
      </c>
      <c r="R305" s="1013"/>
      <c r="S305" s="993" t="str">
        <f>VLOOKUP($C302,'2026年度(D23前期)'!$B$5:$N$208,COLUMN('2026年度(D23前期)'!$C$5)+1,0)&amp;""</f>
        <v/>
      </c>
      <c r="T305" s="1013"/>
      <c r="U305" s="857" t="s">
        <v>213</v>
      </c>
      <c r="V305" s="792" t="s">
        <v>116</v>
      </c>
      <c r="W305" s="852" t="s">
        <v>150</v>
      </c>
      <c r="Z305" s="1000"/>
      <c r="AA305" s="986"/>
      <c r="AB305" s="983"/>
      <c r="AC305" s="983"/>
      <c r="AD305" s="983"/>
      <c r="AE305" s="983"/>
      <c r="AF305" s="983"/>
      <c r="AG305" s="983"/>
      <c r="AH305" s="983"/>
      <c r="AI305" s="983"/>
      <c r="AJ305" s="983"/>
      <c r="AK305" s="983"/>
      <c r="AL305" s="983"/>
      <c r="AM305" s="983"/>
      <c r="AN305" s="986"/>
      <c r="AO305" s="983"/>
      <c r="AP305" s="983"/>
      <c r="AQ305" s="983"/>
      <c r="AR305" s="983"/>
      <c r="AS305" s="983"/>
      <c r="AT305" s="983"/>
      <c r="AU305" s="983"/>
      <c r="AV305" s="974"/>
      <c r="AW305" s="983"/>
      <c r="AX305" s="983"/>
      <c r="AY305" s="983"/>
      <c r="AZ305" s="983"/>
      <c r="BA305" s="986"/>
      <c r="BB305" s="983"/>
      <c r="BC305" s="983"/>
      <c r="BD305" s="983"/>
      <c r="BE305" s="983"/>
      <c r="BF305" s="983"/>
      <c r="BG305" s="983"/>
      <c r="BH305" s="983"/>
      <c r="BI305" s="983"/>
      <c r="BJ305" s="986"/>
      <c r="BK305" s="986"/>
      <c r="BL305" s="986"/>
      <c r="BM305" s="986"/>
      <c r="BN305" s="983"/>
      <c r="BO305" s="983"/>
      <c r="BP305" s="983"/>
      <c r="BQ305" s="983"/>
      <c r="BR305" s="983"/>
      <c r="BS305" s="983"/>
      <c r="BT305" s="983"/>
      <c r="BU305" s="983"/>
      <c r="BV305" s="983"/>
    </row>
    <row r="306" spans="1:74" ht="13.5" customHeight="1">
      <c r="A306" s="1001"/>
      <c r="B306" s="15" t="s">
        <v>63</v>
      </c>
      <c r="C306" s="1003"/>
      <c r="D306" s="1037"/>
      <c r="E306" s="1071" t="s">
        <v>111</v>
      </c>
      <c r="F306" s="1072"/>
      <c r="G306" s="988"/>
      <c r="H306" s="1031"/>
      <c r="I306" s="988"/>
      <c r="J306" s="1031"/>
      <c r="K306" s="990"/>
      <c r="L306" s="1034"/>
      <c r="M306" s="1030"/>
      <c r="N306" s="1031"/>
      <c r="O306" s="988"/>
      <c r="P306" s="1031"/>
      <c r="Q306" s="988"/>
      <c r="R306" s="1031"/>
      <c r="S306" s="990"/>
      <c r="T306" s="1031"/>
      <c r="U306" s="858" t="s">
        <v>204</v>
      </c>
      <c r="V306" s="792" t="s">
        <v>117</v>
      </c>
      <c r="W306" s="852" t="s">
        <v>365</v>
      </c>
      <c r="Z306" s="1001"/>
      <c r="AA306" s="987"/>
      <c r="AB306" s="984"/>
      <c r="AC306" s="984"/>
      <c r="AD306" s="984"/>
      <c r="AE306" s="984"/>
      <c r="AF306" s="984"/>
      <c r="AG306" s="984"/>
      <c r="AH306" s="984"/>
      <c r="AI306" s="984"/>
      <c r="AJ306" s="984"/>
      <c r="AK306" s="984"/>
      <c r="AL306" s="984"/>
      <c r="AM306" s="984"/>
      <c r="AN306" s="987"/>
      <c r="AO306" s="984"/>
      <c r="AP306" s="984"/>
      <c r="AQ306" s="984"/>
      <c r="AR306" s="984"/>
      <c r="AS306" s="984"/>
      <c r="AT306" s="984"/>
      <c r="AU306" s="984"/>
      <c r="AV306" s="975"/>
      <c r="AW306" s="984"/>
      <c r="AX306" s="984"/>
      <c r="AY306" s="984"/>
      <c r="AZ306" s="984"/>
      <c r="BA306" s="987"/>
      <c r="BB306" s="984"/>
      <c r="BC306" s="984"/>
      <c r="BD306" s="984"/>
      <c r="BE306" s="984"/>
      <c r="BF306" s="984"/>
      <c r="BG306" s="984"/>
      <c r="BH306" s="984"/>
      <c r="BI306" s="984"/>
      <c r="BJ306" s="987"/>
      <c r="BK306" s="987"/>
      <c r="BL306" s="987"/>
      <c r="BM306" s="987"/>
      <c r="BN306" s="984"/>
      <c r="BO306" s="984"/>
      <c r="BP306" s="984"/>
      <c r="BQ306" s="984"/>
      <c r="BR306" s="984"/>
      <c r="BS306" s="984"/>
      <c r="BT306" s="984"/>
      <c r="BU306" s="984"/>
      <c r="BV306" s="984"/>
    </row>
    <row r="307" spans="1:74" ht="13.5" customHeight="1">
      <c r="A307" s="1000" t="s">
        <v>65</v>
      </c>
      <c r="B307" s="14" t="s">
        <v>53</v>
      </c>
      <c r="C307" s="1011" t="str">
        <f>VLOOKUP($C302,'2026年度(1年前期)'!$B$5:$N$208,COLUMN('2026年度(1年前期)'!$E$5),0)&amp;""</f>
        <v/>
      </c>
      <c r="D307" s="1012"/>
      <c r="E307" s="1018" t="str">
        <f>VLOOKUP($C302,'2026年度(2年前期)'!$B$5:$N$208,COLUMN('2026年度(2年前期)'!$E$5),0)&amp;""</f>
        <v>看護過程原論</v>
      </c>
      <c r="F307" s="1012"/>
      <c r="G307" s="1018" t="str">
        <f>VLOOKUP($C302,'2026年度(3年前期)'!$B$5:$N$208,COLUMN('2026年度(3年前期)'!$E$5),0)&amp;""</f>
        <v>精神看護援助論
(コミュニケーション演習)</v>
      </c>
      <c r="H307" s="1012"/>
      <c r="I307" s="1018" t="str">
        <f>VLOOKUP($C302,'2026年度(4年前期)'!$B$5:$N$208,COLUMN('2026年度(4年前期)'!$E$5),0)&amp;""</f>
        <v/>
      </c>
      <c r="J307" s="1012"/>
      <c r="K307" s="1063" t="str">
        <f>VLOOKUP($C302,'2026年度(助産前期)'!$B$5:$N$208,COLUMN('2026年度(助産前期)'!$E$5),0)&amp;""</f>
        <v>助産学概論（佐々木先生）</v>
      </c>
      <c r="L307" s="1238"/>
      <c r="M307" s="1011" t="str">
        <f>VLOOKUP($C302,'2026年度(M1前期)'!$B$5:$N$208,COLUMN('2026年度(M1前期)'!$E$5),0)&amp;""</f>
        <v/>
      </c>
      <c r="N307" s="1012"/>
      <c r="O307" s="997" t="str">
        <f>VLOOKUP($C302,'2026年度(M2前期)'!$B$5:$N$208,COLUMN('2026年度(M2前期)'!$E$5),0)&amp;""</f>
        <v/>
      </c>
      <c r="P307" s="1012"/>
      <c r="Q307" s="997" t="str">
        <f>VLOOKUP($C302,'2026年度(D1前期)'!$B$5:$N$208,COLUMN('2026年度(D1前期)'!$E$5),0)&amp;""</f>
        <v/>
      </c>
      <c r="R307" s="1012"/>
      <c r="S307" s="997" t="str">
        <f>VLOOKUP($C302,'2026年度(D23前期)'!$B$5:$N$208,COLUMN('2026年度(D23前期)'!$E$5),0)&amp;""</f>
        <v>特別研究</v>
      </c>
      <c r="T307" s="1012"/>
      <c r="U307" s="857"/>
      <c r="V307" s="792"/>
      <c r="W307" s="25"/>
      <c r="Z307" s="1000" t="str">
        <f>A307</f>
        <v>２時限（11：00～12：30）</v>
      </c>
      <c r="AA307" s="985" t="s">
        <v>115</v>
      </c>
      <c r="AB307" s="982"/>
      <c r="AC307" s="982"/>
      <c r="AD307" s="982"/>
      <c r="AE307" s="982"/>
      <c r="AF307" s="982"/>
      <c r="AG307" s="982" t="s">
        <v>154</v>
      </c>
      <c r="AH307" s="982" t="s">
        <v>154</v>
      </c>
      <c r="AI307" s="982" t="s">
        <v>112</v>
      </c>
      <c r="AJ307" s="982" t="s">
        <v>112</v>
      </c>
      <c r="AK307" s="982" t="s">
        <v>112</v>
      </c>
      <c r="AL307" s="982"/>
      <c r="AM307" s="982"/>
      <c r="AN307" s="985"/>
      <c r="AO307" s="982"/>
      <c r="AP307" s="982"/>
      <c r="AQ307" s="982"/>
      <c r="AR307" s="982"/>
      <c r="AS307" s="982"/>
      <c r="AT307" s="982"/>
      <c r="AU307" s="982"/>
      <c r="AV307" s="985" t="s">
        <v>134</v>
      </c>
      <c r="AW307" s="982" t="s">
        <v>112</v>
      </c>
      <c r="AX307" s="982" t="s">
        <v>112</v>
      </c>
      <c r="AY307" s="982" t="s">
        <v>112</v>
      </c>
      <c r="AZ307" s="982" t="s">
        <v>93</v>
      </c>
      <c r="BA307" s="985"/>
      <c r="BB307" s="982"/>
      <c r="BC307" s="982"/>
      <c r="BD307" s="982"/>
      <c r="BE307" s="982"/>
      <c r="BF307" s="982"/>
      <c r="BG307" s="982"/>
      <c r="BH307" s="982"/>
      <c r="BI307" s="982"/>
      <c r="BJ307" s="985" t="s">
        <v>213</v>
      </c>
      <c r="BK307" s="985"/>
      <c r="BL307" s="985"/>
      <c r="BM307" s="985"/>
      <c r="BN307" s="982"/>
      <c r="BO307" s="982"/>
      <c r="BP307" s="982"/>
      <c r="BQ307" s="982"/>
      <c r="BR307" s="982"/>
      <c r="BS307" s="982"/>
      <c r="BT307" s="982"/>
      <c r="BU307" s="982"/>
      <c r="BV307" s="982"/>
    </row>
    <row r="308" spans="1:74" ht="13.5" customHeight="1">
      <c r="A308" s="1000"/>
      <c r="B308" s="14" t="s">
        <v>58</v>
      </c>
      <c r="C308" s="1014" t="str">
        <f>IFERROR(VLOOKUP(C307,科目・教員!$A$1:$B$355,2,0),"")</f>
        <v/>
      </c>
      <c r="D308" s="1013"/>
      <c r="E308" s="1025" t="str">
        <f>IFERROR(VLOOKUP(E307,科目・教員!$A$1:$B$355,2,0),"")</f>
        <v>亀岡　智美</v>
      </c>
      <c r="F308" s="1013"/>
      <c r="G308" s="1025" t="str">
        <f>IFERROR(VLOOKUP(G307,科目・教員!$A$1:$B$355,2,0),"")</f>
        <v/>
      </c>
      <c r="H308" s="1013"/>
      <c r="I308" s="1025" t="str">
        <f>IFERROR(VLOOKUP(I307,科目・教員!$A$1:$B$355,2,0),"")</f>
        <v/>
      </c>
      <c r="J308" s="1013"/>
      <c r="K308" s="1061" t="str">
        <f>IFERROR(VLOOKUP(K307,科目・教員!$A$1:$B$355,2,0),"")</f>
        <v/>
      </c>
      <c r="L308" s="1237"/>
      <c r="M308" s="1014" t="str">
        <f>IFERROR(VLOOKUP(M307,科目・教員!$A$1:$B$355,2,0),"")</f>
        <v/>
      </c>
      <c r="N308" s="1013"/>
      <c r="O308" s="993" t="str">
        <f>IFERROR(VLOOKUP(O307,科目・教員!$A$1:$B$355,2,0),"")</f>
        <v/>
      </c>
      <c r="P308" s="1013"/>
      <c r="Q308" s="993" t="str">
        <f>IFERROR(VLOOKUP(Q307,科目・教員!$A$1:$B$355,2,0),"")</f>
        <v/>
      </c>
      <c r="R308" s="1013"/>
      <c r="S308" s="993" t="str">
        <f>IFERROR(VLOOKUP(S307,科目・教員!$A$1:$B$355,2,0),"")</f>
        <v/>
      </c>
      <c r="T308" s="1013"/>
      <c r="U308" s="857"/>
      <c r="V308" s="792"/>
      <c r="W308" s="25"/>
      <c r="Z308" s="1000"/>
      <c r="AA308" s="986"/>
      <c r="AB308" s="983"/>
      <c r="AC308" s="983"/>
      <c r="AD308" s="983"/>
      <c r="AE308" s="983"/>
      <c r="AF308" s="983"/>
      <c r="AG308" s="983"/>
      <c r="AH308" s="983"/>
      <c r="AI308" s="983"/>
      <c r="AJ308" s="983"/>
      <c r="AK308" s="983"/>
      <c r="AL308" s="983"/>
      <c r="AM308" s="983"/>
      <c r="AN308" s="986"/>
      <c r="AO308" s="983"/>
      <c r="AP308" s="983"/>
      <c r="AQ308" s="983"/>
      <c r="AR308" s="983"/>
      <c r="AS308" s="983"/>
      <c r="AT308" s="983"/>
      <c r="AU308" s="983"/>
      <c r="AV308" s="986"/>
      <c r="AW308" s="983"/>
      <c r="AX308" s="983"/>
      <c r="AY308" s="983"/>
      <c r="AZ308" s="983"/>
      <c r="BA308" s="986"/>
      <c r="BB308" s="983"/>
      <c r="BC308" s="983"/>
      <c r="BD308" s="983"/>
      <c r="BE308" s="983"/>
      <c r="BF308" s="983"/>
      <c r="BG308" s="983"/>
      <c r="BH308" s="983"/>
      <c r="BI308" s="983"/>
      <c r="BJ308" s="986"/>
      <c r="BK308" s="986"/>
      <c r="BL308" s="986"/>
      <c r="BM308" s="986"/>
      <c r="BN308" s="983"/>
      <c r="BO308" s="983"/>
      <c r="BP308" s="983"/>
      <c r="BQ308" s="983"/>
      <c r="BR308" s="983"/>
      <c r="BS308" s="983"/>
      <c r="BT308" s="983"/>
      <c r="BU308" s="983"/>
      <c r="BV308" s="983"/>
    </row>
    <row r="309" spans="1:74" ht="13.5" customHeight="1">
      <c r="A309" s="1000"/>
      <c r="B309" s="14" t="s">
        <v>69</v>
      </c>
      <c r="C309" s="1014" t="str">
        <f>VLOOKUP($C302,'2026年度(1年前期)'!$B$5:$N$208,COLUMN('2026年度(1年前期)'!$E$5)+1,0)&amp;""</f>
        <v/>
      </c>
      <c r="D309" s="1013"/>
      <c r="E309" s="1025" t="str">
        <f>VLOOKUP($C302,'2026年度(2年前期)'!$B$5:$N$208,COLUMN('2026年度(2年前期)'!$E$5)+1,0)&amp;""</f>
        <v>201･202</v>
      </c>
      <c r="F309" s="1013"/>
      <c r="G309" s="1025" t="str">
        <f>VLOOKUP($C302,'2026年度(3年前期)'!$B$5:$N$208,COLUMN('2026年度(3年前期)'!$E$5)+1,0)&amp;""</f>
        <v>301･302･303･203･204･205</v>
      </c>
      <c r="H309" s="1013"/>
      <c r="I309" s="1025" t="str">
        <f>VLOOKUP($C302,'2026年度(4年前期)'!$B$5:$N$208,COLUMN('2026年度(4年前期)'!$E$5)+1,0)&amp;""</f>
        <v/>
      </c>
      <c r="J309" s="1013"/>
      <c r="K309" s="1061" t="str">
        <f>VLOOKUP($C302,'2026年度(助産前期)'!$B$5:$N$208,COLUMN('2026年度(助産前期)'!$E$5)+1,0)&amp;""</f>
        <v>304</v>
      </c>
      <c r="L309" s="1237"/>
      <c r="M309" s="1014" t="str">
        <f>VLOOKUP($C302,'2026年度(M1前期)'!$B$5:$N$208,COLUMN('2026年度(M1前期)'!$E$5)+1,0)&amp;""</f>
        <v/>
      </c>
      <c r="N309" s="1013"/>
      <c r="O309" s="993" t="str">
        <f>VLOOKUP($C302,'2026年度(M2前期)'!$B$5:$N$208,COLUMN('2026年度(M2前期)'!$E$5)+1,0)&amp;""</f>
        <v/>
      </c>
      <c r="P309" s="1013"/>
      <c r="Q309" s="993" t="str">
        <f>VLOOKUP($C302,'2026年度(D1前期)'!$B$5:$N$208,COLUMN('2026年度(D1前期)'!$E$5)+1,0)&amp;""</f>
        <v/>
      </c>
      <c r="R309" s="1013"/>
      <c r="S309" s="993" t="str">
        <f>VLOOKUP($C302,'2026年度(D23前期)'!$B$5:$N$208,COLUMN('2026年度(D23前期)'!$E$5)+1,0)&amp;""</f>
        <v/>
      </c>
      <c r="T309" s="1013"/>
      <c r="U309" s="857"/>
      <c r="V309" s="792"/>
      <c r="W309" s="25"/>
      <c r="Z309" s="1000"/>
      <c r="AA309" s="986"/>
      <c r="AB309" s="983"/>
      <c r="AC309" s="983"/>
      <c r="AD309" s="983"/>
      <c r="AE309" s="983"/>
      <c r="AF309" s="983"/>
      <c r="AG309" s="983"/>
      <c r="AH309" s="983"/>
      <c r="AI309" s="983"/>
      <c r="AJ309" s="983"/>
      <c r="AK309" s="983"/>
      <c r="AL309" s="983"/>
      <c r="AM309" s="983"/>
      <c r="AN309" s="986"/>
      <c r="AO309" s="983"/>
      <c r="AP309" s="983"/>
      <c r="AQ309" s="983"/>
      <c r="AR309" s="983"/>
      <c r="AS309" s="983"/>
      <c r="AT309" s="983"/>
      <c r="AU309" s="983"/>
      <c r="AV309" s="986"/>
      <c r="AW309" s="983"/>
      <c r="AX309" s="983"/>
      <c r="AY309" s="983"/>
      <c r="AZ309" s="983"/>
      <c r="BA309" s="986"/>
      <c r="BB309" s="983"/>
      <c r="BC309" s="983"/>
      <c r="BD309" s="983"/>
      <c r="BE309" s="983"/>
      <c r="BF309" s="983"/>
      <c r="BG309" s="983"/>
      <c r="BH309" s="983"/>
      <c r="BI309" s="983"/>
      <c r="BJ309" s="986"/>
      <c r="BK309" s="986"/>
      <c r="BL309" s="986"/>
      <c r="BM309" s="986"/>
      <c r="BN309" s="983"/>
      <c r="BO309" s="983"/>
      <c r="BP309" s="983"/>
      <c r="BQ309" s="983"/>
      <c r="BR309" s="983"/>
      <c r="BS309" s="983"/>
      <c r="BT309" s="983"/>
      <c r="BU309" s="983"/>
      <c r="BV309" s="983"/>
    </row>
    <row r="310" spans="1:74" ht="13.5" customHeight="1">
      <c r="A310" s="1017"/>
      <c r="B310" s="15" t="s">
        <v>63</v>
      </c>
      <c r="C310" s="1003"/>
      <c r="D310" s="1037"/>
      <c r="E310" s="988"/>
      <c r="F310" s="989"/>
      <c r="G310" s="988"/>
      <c r="H310" s="989"/>
      <c r="I310" s="988"/>
      <c r="J310" s="989"/>
      <c r="K310" s="1058" t="s">
        <v>298</v>
      </c>
      <c r="L310" s="1086"/>
      <c r="M310" s="991"/>
      <c r="N310" s="989"/>
      <c r="O310" s="990"/>
      <c r="P310" s="989"/>
      <c r="Q310" s="990"/>
      <c r="R310" s="989"/>
      <c r="S310" s="990"/>
      <c r="T310" s="989"/>
      <c r="U310" s="857"/>
      <c r="V310" s="792"/>
      <c r="W310" s="25"/>
      <c r="Z310" s="1001"/>
      <c r="AA310" s="987"/>
      <c r="AB310" s="984"/>
      <c r="AC310" s="984"/>
      <c r="AD310" s="984"/>
      <c r="AE310" s="984"/>
      <c r="AF310" s="984"/>
      <c r="AG310" s="984"/>
      <c r="AH310" s="984"/>
      <c r="AI310" s="984"/>
      <c r="AJ310" s="984"/>
      <c r="AK310" s="984"/>
      <c r="AL310" s="984"/>
      <c r="AM310" s="984"/>
      <c r="AN310" s="987"/>
      <c r="AO310" s="984"/>
      <c r="AP310" s="984"/>
      <c r="AQ310" s="984"/>
      <c r="AR310" s="984"/>
      <c r="AS310" s="984"/>
      <c r="AT310" s="984"/>
      <c r="AU310" s="984"/>
      <c r="AV310" s="987"/>
      <c r="AW310" s="984"/>
      <c r="AX310" s="984"/>
      <c r="AY310" s="984"/>
      <c r="AZ310" s="984"/>
      <c r="BA310" s="987"/>
      <c r="BB310" s="984"/>
      <c r="BC310" s="984"/>
      <c r="BD310" s="984"/>
      <c r="BE310" s="984"/>
      <c r="BF310" s="984"/>
      <c r="BG310" s="984"/>
      <c r="BH310" s="984"/>
      <c r="BI310" s="984"/>
      <c r="BJ310" s="987"/>
      <c r="BK310" s="987"/>
      <c r="BL310" s="987"/>
      <c r="BM310" s="987"/>
      <c r="BN310" s="984"/>
      <c r="BO310" s="984"/>
      <c r="BP310" s="984"/>
      <c r="BQ310" s="984"/>
      <c r="BR310" s="984"/>
      <c r="BS310" s="984"/>
      <c r="BT310" s="984"/>
      <c r="BU310" s="984"/>
      <c r="BV310" s="984"/>
    </row>
    <row r="311" spans="1:74" ht="13.5" customHeight="1">
      <c r="A311" s="999" t="s">
        <v>71</v>
      </c>
      <c r="B311" s="17" t="s">
        <v>72</v>
      </c>
      <c r="C311" s="1011"/>
      <c r="D311" s="1012"/>
      <c r="E311" s="1018"/>
      <c r="F311" s="1012"/>
      <c r="G311" s="1018"/>
      <c r="H311" s="1012"/>
      <c r="I311" s="1018"/>
      <c r="J311" s="1012"/>
      <c r="K311" s="997"/>
      <c r="L311" s="1029"/>
      <c r="M311" s="1011"/>
      <c r="N311" s="1012"/>
      <c r="O311" s="997"/>
      <c r="P311" s="1012"/>
      <c r="Q311" s="997"/>
      <c r="R311" s="1012"/>
      <c r="S311" s="997"/>
      <c r="T311" s="1012"/>
      <c r="Z311" s="1000" t="str">
        <f>A311</f>
        <v>昼休み（12：30～13：30）</v>
      </c>
      <c r="AA311" s="982"/>
      <c r="AB311" s="982"/>
      <c r="AC311" s="982"/>
      <c r="AD311" s="982"/>
      <c r="AE311" s="982"/>
      <c r="AF311" s="982"/>
      <c r="AG311" s="982"/>
      <c r="AH311" s="982"/>
      <c r="AI311" s="982"/>
      <c r="AJ311" s="982"/>
      <c r="AK311" s="982"/>
      <c r="AL311" s="982"/>
      <c r="AM311" s="982"/>
      <c r="AN311" s="982"/>
      <c r="AO311" s="982"/>
      <c r="AP311" s="982"/>
      <c r="AQ311" s="982"/>
      <c r="AR311" s="982"/>
      <c r="AS311" s="982"/>
      <c r="AT311" s="982"/>
      <c r="AU311" s="982"/>
      <c r="AV311" s="985" t="s">
        <v>134</v>
      </c>
      <c r="AW311" s="982"/>
      <c r="AX311" s="982"/>
      <c r="AY311" s="982"/>
      <c r="AZ311" s="982"/>
      <c r="BA311" s="982"/>
      <c r="BB311" s="982"/>
      <c r="BC311" s="982"/>
      <c r="BD311" s="982"/>
      <c r="BE311" s="982"/>
      <c r="BF311" s="982"/>
      <c r="BG311" s="982"/>
      <c r="BH311" s="982"/>
      <c r="BI311" s="982"/>
      <c r="BJ311" s="985"/>
      <c r="BK311" s="985"/>
      <c r="BL311" s="985"/>
      <c r="BM311" s="985"/>
      <c r="BN311" s="982"/>
      <c r="BO311" s="982"/>
      <c r="BP311" s="982"/>
      <c r="BQ311" s="982"/>
      <c r="BR311" s="982"/>
      <c r="BS311" s="982"/>
      <c r="BT311" s="982"/>
      <c r="BU311" s="982"/>
      <c r="BV311" s="982"/>
    </row>
    <row r="312" spans="1:74" ht="13.5" customHeight="1">
      <c r="A312" s="1000"/>
      <c r="B312" s="17" t="s">
        <v>73</v>
      </c>
      <c r="C312" s="1014"/>
      <c r="D312" s="1013"/>
      <c r="E312" s="1025"/>
      <c r="F312" s="1013"/>
      <c r="G312" s="1025"/>
      <c r="H312" s="1013"/>
      <c r="I312" s="1025"/>
      <c r="J312" s="1013"/>
      <c r="K312" s="993"/>
      <c r="L312" s="1026"/>
      <c r="M312" s="1014"/>
      <c r="N312" s="1013"/>
      <c r="O312" s="993"/>
      <c r="P312" s="1013"/>
      <c r="Q312" s="993"/>
      <c r="R312" s="1013"/>
      <c r="S312" s="993"/>
      <c r="T312" s="1013"/>
      <c r="Z312" s="1000"/>
      <c r="AA312" s="983"/>
      <c r="AB312" s="983"/>
      <c r="AC312" s="983"/>
      <c r="AD312" s="983"/>
      <c r="AE312" s="983"/>
      <c r="AF312" s="983"/>
      <c r="AG312" s="983"/>
      <c r="AH312" s="983"/>
      <c r="AI312" s="983"/>
      <c r="AJ312" s="983"/>
      <c r="AK312" s="983"/>
      <c r="AL312" s="983"/>
      <c r="AM312" s="983"/>
      <c r="AN312" s="983"/>
      <c r="AO312" s="983"/>
      <c r="AP312" s="983"/>
      <c r="AQ312" s="983"/>
      <c r="AR312" s="983"/>
      <c r="AS312" s="983"/>
      <c r="AT312" s="983"/>
      <c r="AU312" s="983"/>
      <c r="AV312" s="986"/>
      <c r="AW312" s="983"/>
      <c r="AX312" s="983"/>
      <c r="AY312" s="983"/>
      <c r="AZ312" s="983"/>
      <c r="BA312" s="983"/>
      <c r="BB312" s="983"/>
      <c r="BC312" s="983"/>
      <c r="BD312" s="983"/>
      <c r="BE312" s="983"/>
      <c r="BF312" s="983"/>
      <c r="BG312" s="983"/>
      <c r="BH312" s="983"/>
      <c r="BI312" s="983"/>
      <c r="BJ312" s="986"/>
      <c r="BK312" s="986"/>
      <c r="BL312" s="986"/>
      <c r="BM312" s="986"/>
      <c r="BN312" s="983"/>
      <c r="BO312" s="983"/>
      <c r="BP312" s="983"/>
      <c r="BQ312" s="983"/>
      <c r="BR312" s="983"/>
      <c r="BS312" s="983"/>
      <c r="BT312" s="983"/>
      <c r="BU312" s="983"/>
      <c r="BV312" s="983"/>
    </row>
    <row r="313" spans="1:74" ht="13.5" customHeight="1">
      <c r="A313" s="1000"/>
      <c r="B313" s="17" t="s">
        <v>69</v>
      </c>
      <c r="C313" s="1014"/>
      <c r="D313" s="1013"/>
      <c r="E313" s="1345"/>
      <c r="F313" s="1346"/>
      <c r="G313" s="1345"/>
      <c r="H313" s="1346"/>
      <c r="I313" s="1345"/>
      <c r="J313" s="1346"/>
      <c r="K313" s="993"/>
      <c r="L313" s="1026"/>
      <c r="M313" s="1014"/>
      <c r="N313" s="1013"/>
      <c r="O313" s="993"/>
      <c r="P313" s="1013"/>
      <c r="Q313" s="993"/>
      <c r="R313" s="1013"/>
      <c r="S313" s="993"/>
      <c r="T313" s="1013"/>
      <c r="Z313" s="1000"/>
      <c r="AA313" s="983"/>
      <c r="AB313" s="983"/>
      <c r="AC313" s="983"/>
      <c r="AD313" s="983"/>
      <c r="AE313" s="983"/>
      <c r="AF313" s="983"/>
      <c r="AG313" s="983"/>
      <c r="AH313" s="983"/>
      <c r="AI313" s="983"/>
      <c r="AJ313" s="983"/>
      <c r="AK313" s="983"/>
      <c r="AL313" s="983"/>
      <c r="AM313" s="983"/>
      <c r="AN313" s="983"/>
      <c r="AO313" s="983"/>
      <c r="AP313" s="983"/>
      <c r="AQ313" s="983"/>
      <c r="AR313" s="983"/>
      <c r="AS313" s="983"/>
      <c r="AT313" s="983"/>
      <c r="AU313" s="983"/>
      <c r="AV313" s="986"/>
      <c r="AW313" s="983"/>
      <c r="AX313" s="983"/>
      <c r="AY313" s="983"/>
      <c r="AZ313" s="983"/>
      <c r="BA313" s="983"/>
      <c r="BB313" s="983"/>
      <c r="BC313" s="983"/>
      <c r="BD313" s="983"/>
      <c r="BE313" s="983"/>
      <c r="BF313" s="983"/>
      <c r="BG313" s="983"/>
      <c r="BH313" s="983"/>
      <c r="BI313" s="983"/>
      <c r="BJ313" s="986"/>
      <c r="BK313" s="986"/>
      <c r="BL313" s="986"/>
      <c r="BM313" s="986"/>
      <c r="BN313" s="983"/>
      <c r="BO313" s="983"/>
      <c r="BP313" s="983"/>
      <c r="BQ313" s="983"/>
      <c r="BR313" s="983"/>
      <c r="BS313" s="983"/>
      <c r="BT313" s="983"/>
      <c r="BU313" s="983"/>
      <c r="BV313" s="983"/>
    </row>
    <row r="314" spans="1:74" ht="13.5" customHeight="1">
      <c r="A314" s="1001"/>
      <c r="B314" s="18" t="s">
        <v>63</v>
      </c>
      <c r="C314" s="1023"/>
      <c r="D314" s="1016"/>
      <c r="E314" s="1024"/>
      <c r="F314" s="1016"/>
      <c r="G314" s="1024"/>
      <c r="H314" s="1016"/>
      <c r="I314" s="1024"/>
      <c r="J314" s="1016"/>
      <c r="K314" s="1015"/>
      <c r="L314" s="1015"/>
      <c r="M314" s="1023"/>
      <c r="N314" s="1016"/>
      <c r="O314" s="1015"/>
      <c r="P314" s="1016"/>
      <c r="Q314" s="1015"/>
      <c r="R314" s="1016"/>
      <c r="S314" s="1015"/>
      <c r="T314" s="1016"/>
      <c r="Z314" s="1001"/>
      <c r="AA314" s="984"/>
      <c r="AB314" s="984"/>
      <c r="AC314" s="984"/>
      <c r="AD314" s="984"/>
      <c r="AE314" s="984"/>
      <c r="AF314" s="984"/>
      <c r="AG314" s="984"/>
      <c r="AH314" s="984"/>
      <c r="AI314" s="984"/>
      <c r="AJ314" s="984"/>
      <c r="AK314" s="984"/>
      <c r="AL314" s="984"/>
      <c r="AM314" s="984"/>
      <c r="AN314" s="984"/>
      <c r="AO314" s="984"/>
      <c r="AP314" s="984"/>
      <c r="AQ314" s="984"/>
      <c r="AR314" s="984"/>
      <c r="AS314" s="984"/>
      <c r="AT314" s="984"/>
      <c r="AU314" s="984"/>
      <c r="AV314" s="987"/>
      <c r="AW314" s="984"/>
      <c r="AX314" s="984"/>
      <c r="AY314" s="984"/>
      <c r="AZ314" s="984"/>
      <c r="BA314" s="984"/>
      <c r="BB314" s="984"/>
      <c r="BC314" s="984"/>
      <c r="BD314" s="984"/>
      <c r="BE314" s="984"/>
      <c r="BF314" s="984"/>
      <c r="BG314" s="984"/>
      <c r="BH314" s="984"/>
      <c r="BI314" s="984"/>
      <c r="BJ314" s="987"/>
      <c r="BK314" s="987"/>
      <c r="BL314" s="987"/>
      <c r="BM314" s="987"/>
      <c r="BN314" s="984"/>
      <c r="BO314" s="984"/>
      <c r="BP314" s="984"/>
      <c r="BQ314" s="984"/>
      <c r="BR314" s="984"/>
      <c r="BS314" s="984"/>
      <c r="BT314" s="984"/>
      <c r="BU314" s="984"/>
      <c r="BV314" s="984"/>
    </row>
    <row r="315" spans="1:74" ht="13.5" customHeight="1">
      <c r="A315" s="1000" t="s">
        <v>74</v>
      </c>
      <c r="B315" s="14" t="s">
        <v>53</v>
      </c>
      <c r="C315" s="996" t="str">
        <f>VLOOKUP($C302,'2026年度(1年前期)'!$B$5:$N$208,COLUMN('2026年度(1年前期)'!$G$5),0)&amp;""</f>
        <v/>
      </c>
      <c r="D315" s="997"/>
      <c r="E315" s="1002" t="str">
        <f>VLOOKUP($C302,'2026年度(2年前期)'!$B$5:$N$208,COLUMN('2026年度(2年前期)'!$G$5),0)&amp;""</f>
        <v>成人看護援助論Ⅰ</v>
      </c>
      <c r="F315" s="997"/>
      <c r="G315" s="1062" t="str">
        <f>VLOOKUP($C302,'2026年度(3年前期)'!$B$5:$N$208,COLUMN('2026年度(3年前期)'!$G$5),0)&amp;""</f>
        <v>国際関係論</v>
      </c>
      <c r="H315" s="1063"/>
      <c r="I315" s="1235" t="str">
        <f>VLOOKUP($C302,'2026年度(4年前期)'!$B$5:$N$208,COLUMN('2026年度(4年前期)'!$G$5),0)&amp;""</f>
        <v/>
      </c>
      <c r="J315" s="1236"/>
      <c r="K315" s="998" t="str">
        <f>VLOOKUP($C302,'2026年度(助産前期)'!$B$5:$N$208,COLUMN('2026年度(助産前期)'!$G$5),0)&amp;""</f>
        <v/>
      </c>
      <c r="L315" s="998"/>
      <c r="M315" s="996" t="str">
        <f>VLOOKUP($C302,'2026年度(M1前期)'!$B$5:$N$208,COLUMN('2026年度(M1前期)'!$G$5),0)&amp;""</f>
        <v>成人看護学特論A-Ⅱ</v>
      </c>
      <c r="N315" s="997"/>
      <c r="O315" s="998" t="str">
        <f>VLOOKUP($C302,'2026年度(M2前期)'!$B$5:$N$208,COLUMN('2026年度(M2前期)'!$G$5),0)&amp;""</f>
        <v>特別研究</v>
      </c>
      <c r="P315" s="997"/>
      <c r="Q315" s="998" t="str">
        <f>VLOOKUP($C302,'2026年度(D1前期)'!$B$5:$N$208,COLUMN('2026年度(D1前期)'!$G$5),0)&amp;""</f>
        <v/>
      </c>
      <c r="R315" s="997"/>
      <c r="S315" s="998" t="str">
        <f>VLOOKUP($C302,'2026年度(D23前期)'!$B$5:$N$208,COLUMN('2026年度(D23前期)'!$G$5),0)&amp;""</f>
        <v>特別研究</v>
      </c>
      <c r="T315" s="997"/>
      <c r="U315" s="763" t="s">
        <v>143</v>
      </c>
      <c r="Z315" s="1000" t="str">
        <f>A315</f>
        <v>３時限（13：30～15：00）</v>
      </c>
      <c r="AA315" s="982"/>
      <c r="AB315" s="982"/>
      <c r="AC315" s="982"/>
      <c r="AD315" s="982"/>
      <c r="AE315" s="982"/>
      <c r="AF315" s="982"/>
      <c r="AG315" s="982" t="s">
        <v>96</v>
      </c>
      <c r="AH315" s="982"/>
      <c r="AI315" s="982"/>
      <c r="AJ315" s="982"/>
      <c r="AK315" s="982"/>
      <c r="AL315" s="982"/>
      <c r="AM315" s="982"/>
      <c r="AN315" s="982"/>
      <c r="AO315" s="982"/>
      <c r="AP315" s="982"/>
      <c r="AQ315" s="982"/>
      <c r="AR315" s="982"/>
      <c r="AS315" s="982"/>
      <c r="AT315" s="982"/>
      <c r="AU315" s="982"/>
      <c r="AV315" s="985" t="s">
        <v>134</v>
      </c>
      <c r="AW315" s="982" t="s">
        <v>273</v>
      </c>
      <c r="AX315" s="982"/>
      <c r="AY315" s="982"/>
      <c r="AZ315" s="982"/>
      <c r="BA315" s="982"/>
      <c r="BB315" s="982"/>
      <c r="BC315" s="982"/>
      <c r="BD315" s="982"/>
      <c r="BE315" s="982"/>
      <c r="BF315" s="982"/>
      <c r="BG315" s="982"/>
      <c r="BH315" s="982" t="s">
        <v>116</v>
      </c>
      <c r="BI315" s="982"/>
      <c r="BJ315" s="985"/>
      <c r="BK315" s="985"/>
      <c r="BL315" s="985"/>
      <c r="BM315" s="985"/>
      <c r="BN315" s="982"/>
      <c r="BO315" s="982"/>
      <c r="BP315" s="982"/>
      <c r="BQ315" s="982"/>
      <c r="BR315" s="982"/>
      <c r="BS315" s="982"/>
      <c r="BT315" s="982"/>
      <c r="BU315" s="982"/>
      <c r="BV315" s="982"/>
    </row>
    <row r="316" spans="1:74" ht="13.5" customHeight="1">
      <c r="A316" s="1000"/>
      <c r="B316" s="14" t="s">
        <v>58</v>
      </c>
      <c r="C316" s="992" t="str">
        <f>IFERROR(VLOOKUP(C315,科目・教員!$A$1:$B$355,2,0),"")</f>
        <v/>
      </c>
      <c r="D316" s="993"/>
      <c r="E316" s="994" t="str">
        <f>IFERROR(VLOOKUP(E315,科目・教員!$A$1:$B$355,2,0),"")</f>
        <v>遠藤　晶子</v>
      </c>
      <c r="F316" s="993"/>
      <c r="G316" s="1060" t="str">
        <f>IFERROR(VLOOKUP(G315,科目・教員!$A$1:$B$355,2,0),"")</f>
        <v>上杉　妙子</v>
      </c>
      <c r="H316" s="1061"/>
      <c r="I316" s="994" t="str">
        <f>IFERROR(VLOOKUP(I315,科目・教員!$A$1:$B$355,2,0),"")</f>
        <v/>
      </c>
      <c r="J316" s="993"/>
      <c r="K316" s="995" t="str">
        <f>IFERROR(VLOOKUP(K315,科目・教員!$A$1:$B$355,2,0),"")</f>
        <v/>
      </c>
      <c r="L316" s="995"/>
      <c r="M316" s="992" t="str">
        <f>IFERROR(VLOOKUP(M315,科目・教員!$A$1:$B$355,2,0),"")</f>
        <v/>
      </c>
      <c r="N316" s="993"/>
      <c r="O316" s="995" t="str">
        <f>IFERROR(VLOOKUP(O315,科目・教員!$A$1:$B$355,2,0),"")</f>
        <v/>
      </c>
      <c r="P316" s="993"/>
      <c r="Q316" s="995" t="str">
        <f>IFERROR(VLOOKUP(Q315,科目・教員!$A$1:$B$355,2,0),"")</f>
        <v/>
      </c>
      <c r="R316" s="993"/>
      <c r="S316" s="995" t="str">
        <f>IFERROR(VLOOKUP(S315,科目・教員!$A$1:$B$355,2,0),"")</f>
        <v/>
      </c>
      <c r="T316" s="993"/>
      <c r="U316" s="763" t="s">
        <v>400</v>
      </c>
      <c r="Z316" s="1000"/>
      <c r="AA316" s="983"/>
      <c r="AB316" s="983"/>
      <c r="AC316" s="983"/>
      <c r="AD316" s="983"/>
      <c r="AE316" s="983"/>
      <c r="AF316" s="983"/>
      <c r="AG316" s="983"/>
      <c r="AH316" s="983"/>
      <c r="AI316" s="983"/>
      <c r="AJ316" s="983"/>
      <c r="AK316" s="983"/>
      <c r="AL316" s="983"/>
      <c r="AM316" s="983"/>
      <c r="AN316" s="983"/>
      <c r="AO316" s="983"/>
      <c r="AP316" s="983"/>
      <c r="AQ316" s="983"/>
      <c r="AR316" s="983"/>
      <c r="AS316" s="983"/>
      <c r="AT316" s="983"/>
      <c r="AU316" s="983"/>
      <c r="AV316" s="986"/>
      <c r="AW316" s="983"/>
      <c r="AX316" s="983"/>
      <c r="AY316" s="983"/>
      <c r="AZ316" s="983"/>
      <c r="BA316" s="983"/>
      <c r="BB316" s="983"/>
      <c r="BC316" s="983"/>
      <c r="BD316" s="983"/>
      <c r="BE316" s="983"/>
      <c r="BF316" s="983"/>
      <c r="BG316" s="983"/>
      <c r="BH316" s="983"/>
      <c r="BI316" s="983"/>
      <c r="BJ316" s="986"/>
      <c r="BK316" s="986"/>
      <c r="BL316" s="986"/>
      <c r="BM316" s="986"/>
      <c r="BN316" s="983"/>
      <c r="BO316" s="983"/>
      <c r="BP316" s="983"/>
      <c r="BQ316" s="983"/>
      <c r="BR316" s="983"/>
      <c r="BS316" s="983"/>
      <c r="BT316" s="983"/>
      <c r="BU316" s="983"/>
      <c r="BV316" s="983"/>
    </row>
    <row r="317" spans="1:74" ht="13.5" customHeight="1">
      <c r="A317" s="1000"/>
      <c r="B317" s="14" t="s">
        <v>69</v>
      </c>
      <c r="C317" s="992" t="str">
        <f>VLOOKUP($C302,'2026年度(1年前期)'!$B$5:$N$208,COLUMN('2026年度(1年前期)'!$G$5)+1,0)&amp;""</f>
        <v/>
      </c>
      <c r="D317" s="993"/>
      <c r="E317" s="994" t="str">
        <f>VLOOKUP($C302,'2026年度(2年前期)'!$B$5:$N$208,COLUMN('2026年度(2年前期)'!$G$5)+1,0)&amp;""</f>
        <v>201</v>
      </c>
      <c r="F317" s="993"/>
      <c r="G317" s="1060" t="str">
        <f>VLOOKUP($C302,'2026年度(3年前期)'!$B$5:$N$208,COLUMN('2026年度(3年前期)'!$G$5)+1,0)&amp;""</f>
        <v>301</v>
      </c>
      <c r="H317" s="1061"/>
      <c r="I317" s="994" t="str">
        <f>VLOOKUP($C302,'2026年度(4年前期)'!$B$5:$N$208,COLUMN('2026年度(4年前期)'!$G$5)+1,0)&amp;""</f>
        <v/>
      </c>
      <c r="J317" s="993"/>
      <c r="K317" s="995" t="str">
        <f>VLOOKUP($C302,'2026年度(助産前期)'!$B$5:$N$208,COLUMN('2026年度(助産前期)'!$G$5)+1,0)&amp;""</f>
        <v/>
      </c>
      <c r="L317" s="995"/>
      <c r="M317" s="992" t="str">
        <f>VLOOKUP($C302,'2026年度(M1前期)'!$B$5:$N$208,COLUMN('2026年度(M1前期)'!$G$5)+1,0)&amp;""</f>
        <v/>
      </c>
      <c r="N317" s="993"/>
      <c r="O317" s="995" t="str">
        <f>VLOOKUP($C302,'2026年度(M2前期)'!$B$5:$N$208,COLUMN('2026年度(M2前期)'!$G$5)+1,0)&amp;""</f>
        <v/>
      </c>
      <c r="P317" s="993"/>
      <c r="Q317" s="995" t="str">
        <f>VLOOKUP($C302,'2026年度(D1前期)'!$B$5:$N$208,COLUMN('2026年度(D1前期)'!$G$5)+1,0)&amp;""</f>
        <v/>
      </c>
      <c r="R317" s="993"/>
      <c r="S317" s="995" t="str">
        <f>VLOOKUP($C302,'2026年度(D23前期)'!$B$5:$N$208,COLUMN('2026年度(D23前期)'!$G$5)+1,0)&amp;""</f>
        <v/>
      </c>
      <c r="T317" s="993"/>
      <c r="U317" s="763" t="s">
        <v>485</v>
      </c>
      <c r="Z317" s="1000"/>
      <c r="AA317" s="983"/>
      <c r="AB317" s="983"/>
      <c r="AC317" s="983"/>
      <c r="AD317" s="983"/>
      <c r="AE317" s="983"/>
      <c r="AF317" s="983"/>
      <c r="AG317" s="983"/>
      <c r="AH317" s="983"/>
      <c r="AI317" s="983"/>
      <c r="AJ317" s="983"/>
      <c r="AK317" s="983"/>
      <c r="AL317" s="983"/>
      <c r="AM317" s="983"/>
      <c r="AN317" s="983"/>
      <c r="AO317" s="983"/>
      <c r="AP317" s="983"/>
      <c r="AQ317" s="983"/>
      <c r="AR317" s="983"/>
      <c r="AS317" s="983"/>
      <c r="AT317" s="983"/>
      <c r="AU317" s="983"/>
      <c r="AV317" s="986"/>
      <c r="AW317" s="983"/>
      <c r="AX317" s="983"/>
      <c r="AY317" s="983"/>
      <c r="AZ317" s="983"/>
      <c r="BA317" s="983"/>
      <c r="BB317" s="983"/>
      <c r="BC317" s="983"/>
      <c r="BD317" s="983"/>
      <c r="BE317" s="983"/>
      <c r="BF317" s="983"/>
      <c r="BG317" s="983"/>
      <c r="BH317" s="983"/>
      <c r="BI317" s="983"/>
      <c r="BJ317" s="986"/>
      <c r="BK317" s="986"/>
      <c r="BL317" s="986"/>
      <c r="BM317" s="986"/>
      <c r="BN317" s="983"/>
      <c r="BO317" s="983"/>
      <c r="BP317" s="983"/>
      <c r="BQ317" s="983"/>
      <c r="BR317" s="983"/>
      <c r="BS317" s="983"/>
      <c r="BT317" s="983"/>
      <c r="BU317" s="983"/>
      <c r="BV317" s="983"/>
    </row>
    <row r="318" spans="1:74" ht="13.5" customHeight="1">
      <c r="A318" s="1017"/>
      <c r="B318" s="15" t="s">
        <v>63</v>
      </c>
      <c r="C318" s="1003"/>
      <c r="D318" s="1004"/>
      <c r="E318" s="988"/>
      <c r="F318" s="989"/>
      <c r="G318" s="1071" t="s">
        <v>184</v>
      </c>
      <c r="H318" s="1091"/>
      <c r="I318" s="1047"/>
      <c r="J318" s="1008"/>
      <c r="K318" s="990"/>
      <c r="L318" s="990"/>
      <c r="M318" s="991"/>
      <c r="N318" s="989"/>
      <c r="O318" s="990"/>
      <c r="P318" s="989"/>
      <c r="Q318" s="990"/>
      <c r="R318" s="989"/>
      <c r="S318" s="990"/>
      <c r="T318" s="989"/>
      <c r="U318" s="763" t="s">
        <v>116</v>
      </c>
      <c r="Z318" s="1001"/>
      <c r="AA318" s="984"/>
      <c r="AB318" s="984"/>
      <c r="AC318" s="984"/>
      <c r="AD318" s="984"/>
      <c r="AE318" s="984"/>
      <c r="AF318" s="984"/>
      <c r="AG318" s="984"/>
      <c r="AH318" s="984"/>
      <c r="AI318" s="984"/>
      <c r="AJ318" s="984"/>
      <c r="AK318" s="984"/>
      <c r="AL318" s="984"/>
      <c r="AM318" s="984"/>
      <c r="AN318" s="984"/>
      <c r="AO318" s="984"/>
      <c r="AP318" s="984"/>
      <c r="AQ318" s="984"/>
      <c r="AR318" s="984"/>
      <c r="AS318" s="984"/>
      <c r="AT318" s="984"/>
      <c r="AU318" s="984"/>
      <c r="AV318" s="987"/>
      <c r="AW318" s="984"/>
      <c r="AX318" s="984"/>
      <c r="AY318" s="984"/>
      <c r="AZ318" s="984"/>
      <c r="BA318" s="984"/>
      <c r="BB318" s="984"/>
      <c r="BC318" s="984"/>
      <c r="BD318" s="984"/>
      <c r="BE318" s="984"/>
      <c r="BF318" s="984"/>
      <c r="BG318" s="984"/>
      <c r="BH318" s="984"/>
      <c r="BI318" s="984"/>
      <c r="BJ318" s="987"/>
      <c r="BK318" s="987"/>
      <c r="BL318" s="987"/>
      <c r="BM318" s="987"/>
      <c r="BN318" s="984"/>
      <c r="BO318" s="984"/>
      <c r="BP318" s="984"/>
      <c r="BQ318" s="984"/>
      <c r="BR318" s="984"/>
      <c r="BS318" s="984"/>
      <c r="BT318" s="984"/>
      <c r="BU318" s="984"/>
      <c r="BV318" s="984"/>
    </row>
    <row r="319" spans="1:74" ht="13.5" customHeight="1">
      <c r="A319" s="1000" t="s">
        <v>75</v>
      </c>
      <c r="B319" s="14" t="s">
        <v>53</v>
      </c>
      <c r="C319" s="996" t="str">
        <f>VLOOKUP($C302,'2026年度(1年前期)'!$B$5:$N$208,COLUMN('2026年度(1年前期)'!$I$5),0)&amp;""</f>
        <v/>
      </c>
      <c r="D319" s="997"/>
      <c r="E319" s="1062" t="str">
        <f>VLOOKUP($C302,'2026年度(2年前期)'!$B$5:$N$208,COLUMN('2026年度(2年前期)'!$I$5),0)&amp;""</f>
        <v>疾病･病態論Ⅱ
(渡谷先生)</v>
      </c>
      <c r="F319" s="1063"/>
      <c r="G319" s="1062" t="str">
        <f>VLOOKUP($C302,'2026年度(3年前期)'!$B$5:$N$208,COLUMN('2026年度(3年前期)'!$I$5),0)&amp;""</f>
        <v>国際関係論</v>
      </c>
      <c r="H319" s="1063"/>
      <c r="I319" s="1002" t="str">
        <f>VLOOKUP($C302,'2026年度(4年前期)'!$B$5:$N$208,COLUMN('2026年度(4年前期)'!$I$5),0)&amp;""</f>
        <v/>
      </c>
      <c r="J319" s="997"/>
      <c r="K319" s="998" t="str">
        <f>VLOOKUP($C302,'2026年度(助産前期)'!$B$5:$N$208,COLUMN('2026年度(助産前期)'!$I$5),0)&amp;""</f>
        <v/>
      </c>
      <c r="L319" s="998"/>
      <c r="M319" s="996" t="str">
        <f>VLOOKUP($C302,'2026年度(M1前期)'!$B$5:$N$208,COLUMN('2026年度(M1前期)'!$I$5),0)&amp;""</f>
        <v>成人看護学特論A-Ⅱ</v>
      </c>
      <c r="N319" s="997"/>
      <c r="O319" s="998" t="str">
        <f>VLOOKUP($C302,'2026年度(M2前期)'!$B$5:$N$208,COLUMN('2026年度(M2前期)'!$I$5),0)&amp;""</f>
        <v>特別研究</v>
      </c>
      <c r="P319" s="997"/>
      <c r="Q319" s="998" t="str">
        <f>VLOOKUP($C302,'2026年度(D1前期)'!$B$5:$N$208,COLUMN('2026年度(D1前期)'!$I$5),0)&amp;""</f>
        <v/>
      </c>
      <c r="R319" s="997"/>
      <c r="S319" s="998" t="str">
        <f>VLOOKUP($C302,'2026年度(D23前期)'!$B$5:$N$208,COLUMN('2026年度(D23前期)'!$I$5),0)&amp;""</f>
        <v>特別研究</v>
      </c>
      <c r="T319" s="997"/>
      <c r="U319" s="16"/>
      <c r="Z319" s="1000" t="str">
        <f>A319</f>
        <v>４時限（15：10～16：40）</v>
      </c>
      <c r="AA319" s="982"/>
      <c r="AB319" s="982"/>
      <c r="AC319" s="982"/>
      <c r="AD319" s="982"/>
      <c r="AE319" s="982"/>
      <c r="AF319" s="982"/>
      <c r="AG319" s="982" t="s">
        <v>327</v>
      </c>
      <c r="AH319" s="982"/>
      <c r="AI319" s="982"/>
      <c r="AJ319" s="982"/>
      <c r="AK319" s="982"/>
      <c r="AL319" s="982"/>
      <c r="AM319" s="982"/>
      <c r="AN319" s="982"/>
      <c r="AO319" s="982"/>
      <c r="AP319" s="982"/>
      <c r="AQ319" s="982"/>
      <c r="AR319" s="982"/>
      <c r="AS319" s="982"/>
      <c r="AT319" s="982"/>
      <c r="AU319" s="982"/>
      <c r="AV319" s="985" t="s">
        <v>134</v>
      </c>
      <c r="AW319" s="982" t="s">
        <v>273</v>
      </c>
      <c r="AX319" s="982"/>
      <c r="AY319" s="982"/>
      <c r="AZ319" s="982"/>
      <c r="BA319" s="982"/>
      <c r="BB319" s="976"/>
      <c r="BC319" s="982"/>
      <c r="BD319" s="982"/>
      <c r="BE319" s="982"/>
      <c r="BF319" s="982"/>
      <c r="BG319" s="982"/>
      <c r="BH319" s="982"/>
      <c r="BI319" s="982"/>
      <c r="BJ319" s="985"/>
      <c r="BK319" s="985"/>
      <c r="BL319" s="985"/>
      <c r="BM319" s="985"/>
      <c r="BN319" s="982"/>
      <c r="BO319" s="982"/>
      <c r="BP319" s="982"/>
      <c r="BQ319" s="982"/>
      <c r="BR319" s="982"/>
      <c r="BS319" s="982"/>
      <c r="BT319" s="982"/>
      <c r="BU319" s="982"/>
      <c r="BV319" s="982"/>
    </row>
    <row r="320" spans="1:74" ht="13.5" customHeight="1">
      <c r="A320" s="1000"/>
      <c r="B320" s="14" t="s">
        <v>58</v>
      </c>
      <c r="C320" s="992" t="str">
        <f>IFERROR(VLOOKUP(C319,科目・教員!$A$1:$B$355,2,0),"")</f>
        <v/>
      </c>
      <c r="D320" s="993"/>
      <c r="E320" s="1060" t="str">
        <f>IFERROR(VLOOKUP(E319,科目・教員!$A$1:$B$355,2,0),"")</f>
        <v/>
      </c>
      <c r="F320" s="1061"/>
      <c r="G320" s="1060" t="str">
        <f>IFERROR(VLOOKUP(G319,科目・教員!$A$1:$B$355,2,0),"")</f>
        <v>上杉　妙子</v>
      </c>
      <c r="H320" s="1061"/>
      <c r="I320" s="994" t="str">
        <f>IFERROR(VLOOKUP(I319,科目・教員!$A$1:$B$355,2,0),"")</f>
        <v/>
      </c>
      <c r="J320" s="993"/>
      <c r="K320" s="995" t="str">
        <f>IFERROR(VLOOKUP(K319,科目・教員!$A$1:$B$355,2,0),"")</f>
        <v/>
      </c>
      <c r="L320" s="995"/>
      <c r="M320" s="992" t="str">
        <f>IFERROR(VLOOKUP(M319,科目・教員!$A$1:$B$355,2,0),"")</f>
        <v/>
      </c>
      <c r="N320" s="993"/>
      <c r="O320" s="995" t="str">
        <f>IFERROR(VLOOKUP(O319,科目・教員!$A$1:$B$355,2,0),"")</f>
        <v/>
      </c>
      <c r="P320" s="993"/>
      <c r="Q320" s="995" t="str">
        <f>IFERROR(VLOOKUP(Q319,科目・教員!$A$1:$B$355,2,0),"")</f>
        <v/>
      </c>
      <c r="R320" s="993"/>
      <c r="S320" s="995" t="str">
        <f>IFERROR(VLOOKUP(S319,科目・教員!$A$1:$B$355,2,0),"")</f>
        <v/>
      </c>
      <c r="T320" s="993"/>
      <c r="U320" s="16"/>
      <c r="Z320" s="1000"/>
      <c r="AA320" s="983"/>
      <c r="AB320" s="983"/>
      <c r="AC320" s="983"/>
      <c r="AD320" s="983"/>
      <c r="AE320" s="983"/>
      <c r="AF320" s="983"/>
      <c r="AG320" s="983"/>
      <c r="AH320" s="983"/>
      <c r="AI320" s="983"/>
      <c r="AJ320" s="983"/>
      <c r="AK320" s="983"/>
      <c r="AL320" s="983"/>
      <c r="AM320" s="983"/>
      <c r="AN320" s="983"/>
      <c r="AO320" s="983"/>
      <c r="AP320" s="983"/>
      <c r="AQ320" s="983"/>
      <c r="AR320" s="983"/>
      <c r="AS320" s="983"/>
      <c r="AT320" s="983"/>
      <c r="AU320" s="983"/>
      <c r="AV320" s="986"/>
      <c r="AW320" s="983"/>
      <c r="AX320" s="983"/>
      <c r="AY320" s="983"/>
      <c r="AZ320" s="983"/>
      <c r="BA320" s="983"/>
      <c r="BB320" s="977"/>
      <c r="BC320" s="983"/>
      <c r="BD320" s="983"/>
      <c r="BE320" s="983"/>
      <c r="BF320" s="983"/>
      <c r="BG320" s="983"/>
      <c r="BH320" s="983"/>
      <c r="BI320" s="983"/>
      <c r="BJ320" s="986"/>
      <c r="BK320" s="986"/>
      <c r="BL320" s="986"/>
      <c r="BM320" s="986"/>
      <c r="BN320" s="983"/>
      <c r="BO320" s="983"/>
      <c r="BP320" s="983"/>
      <c r="BQ320" s="983"/>
      <c r="BR320" s="983"/>
      <c r="BS320" s="983"/>
      <c r="BT320" s="983"/>
      <c r="BU320" s="983"/>
      <c r="BV320" s="983"/>
    </row>
    <row r="321" spans="1:74" ht="13.5" customHeight="1">
      <c r="A321" s="1000"/>
      <c r="B321" s="14" t="s">
        <v>69</v>
      </c>
      <c r="C321" s="992" t="str">
        <f>VLOOKUP($C302,'2026年度(1年前期)'!$B$5:$N$208,COLUMN('2026年度(1年前期)'!$I$5)+1,0)&amp;""</f>
        <v/>
      </c>
      <c r="D321" s="993"/>
      <c r="E321" s="1060" t="str">
        <f>VLOOKUP($C302,'2026年度(2年前期)'!$B$5:$N$208,COLUMN('2026年度(2年前期)'!$I$5)+1,0)&amp;""</f>
        <v>201</v>
      </c>
      <c r="F321" s="1061"/>
      <c r="G321" s="1060" t="str">
        <f>VLOOKUP($C302,'2026年度(3年前期)'!$B$5:$N$208,COLUMN('2026年度(3年前期)'!$I$5)+1,0)&amp;""</f>
        <v>301</v>
      </c>
      <c r="H321" s="1061"/>
      <c r="I321" s="994" t="str">
        <f>VLOOKUP($C302,'2026年度(4年前期)'!$B$5:$N$208,COLUMN('2026年度(4年前期)'!$I$5)+1,0)&amp;""</f>
        <v/>
      </c>
      <c r="J321" s="993"/>
      <c r="K321" s="995" t="str">
        <f>VLOOKUP($C302,'2026年度(助産前期)'!$B$5:$N$208,COLUMN('2026年度(助産前期)'!$I$5)+1,0)&amp;""</f>
        <v/>
      </c>
      <c r="L321" s="995"/>
      <c r="M321" s="992" t="str">
        <f>VLOOKUP($C302,'2026年度(M1前期)'!$B$5:$N$208,COLUMN('2026年度(M1前期)'!$I$5)+1,0)&amp;""</f>
        <v/>
      </c>
      <c r="N321" s="993"/>
      <c r="O321" s="995" t="str">
        <f>VLOOKUP($C302,'2026年度(M2前期)'!$B$5:$N$208,COLUMN('2026年度(M2前期)'!$I$5)+1,0)&amp;""</f>
        <v/>
      </c>
      <c r="P321" s="993"/>
      <c r="Q321" s="995" t="str">
        <f>VLOOKUP($C302,'2026年度(D1前期)'!$B$5:$N$208,COLUMN('2026年度(D1前期)'!$I$5)+1,0)&amp;""</f>
        <v/>
      </c>
      <c r="R321" s="993"/>
      <c r="S321" s="995" t="str">
        <f>VLOOKUP($C302,'2026年度(D23前期)'!$B$5:$N$208,COLUMN('2026年度(D23前期)'!$I$5)+1,0)&amp;""</f>
        <v/>
      </c>
      <c r="T321" s="993"/>
      <c r="U321" s="16"/>
      <c r="Z321" s="1000"/>
      <c r="AA321" s="983"/>
      <c r="AB321" s="983"/>
      <c r="AC321" s="983"/>
      <c r="AD321" s="983"/>
      <c r="AE321" s="983"/>
      <c r="AF321" s="983"/>
      <c r="AG321" s="983"/>
      <c r="AH321" s="983"/>
      <c r="AI321" s="983"/>
      <c r="AJ321" s="983"/>
      <c r="AK321" s="983"/>
      <c r="AL321" s="983"/>
      <c r="AM321" s="983"/>
      <c r="AN321" s="983"/>
      <c r="AO321" s="983"/>
      <c r="AP321" s="983"/>
      <c r="AQ321" s="983"/>
      <c r="AR321" s="983"/>
      <c r="AS321" s="983"/>
      <c r="AT321" s="983"/>
      <c r="AU321" s="983"/>
      <c r="AV321" s="986"/>
      <c r="AW321" s="983"/>
      <c r="AX321" s="983"/>
      <c r="AY321" s="983"/>
      <c r="AZ321" s="983"/>
      <c r="BA321" s="983"/>
      <c r="BB321" s="977"/>
      <c r="BC321" s="983"/>
      <c r="BD321" s="983"/>
      <c r="BE321" s="983"/>
      <c r="BF321" s="983"/>
      <c r="BG321" s="983"/>
      <c r="BH321" s="983"/>
      <c r="BI321" s="983"/>
      <c r="BJ321" s="986"/>
      <c r="BK321" s="986"/>
      <c r="BL321" s="986"/>
      <c r="BM321" s="986"/>
      <c r="BN321" s="983"/>
      <c r="BO321" s="983"/>
      <c r="BP321" s="983"/>
      <c r="BQ321" s="983"/>
      <c r="BR321" s="983"/>
      <c r="BS321" s="983"/>
      <c r="BT321" s="983"/>
      <c r="BU321" s="983"/>
      <c r="BV321" s="983"/>
    </row>
    <row r="322" spans="1:74" ht="13.5" customHeight="1">
      <c r="A322" s="1001"/>
      <c r="B322" s="15" t="s">
        <v>63</v>
      </c>
      <c r="C322" s="1003"/>
      <c r="D322" s="1004"/>
      <c r="E322" s="1071" t="s">
        <v>252</v>
      </c>
      <c r="F322" s="1091"/>
      <c r="G322" s="1071" t="s">
        <v>184</v>
      </c>
      <c r="H322" s="1091"/>
      <c r="I322" s="1047"/>
      <c r="J322" s="1008"/>
      <c r="K322" s="990"/>
      <c r="L322" s="990"/>
      <c r="M322" s="991"/>
      <c r="N322" s="989"/>
      <c r="O322" s="990"/>
      <c r="P322" s="989"/>
      <c r="Q322" s="990"/>
      <c r="R322" s="989"/>
      <c r="S322" s="990"/>
      <c r="T322" s="989"/>
      <c r="U322" s="16"/>
      <c r="Z322" s="1001"/>
      <c r="AA322" s="984"/>
      <c r="AB322" s="984"/>
      <c r="AC322" s="984"/>
      <c r="AD322" s="984"/>
      <c r="AE322" s="984"/>
      <c r="AF322" s="984"/>
      <c r="AG322" s="984"/>
      <c r="AH322" s="984"/>
      <c r="AI322" s="984"/>
      <c r="AJ322" s="984"/>
      <c r="AK322" s="984"/>
      <c r="AL322" s="984"/>
      <c r="AM322" s="984"/>
      <c r="AN322" s="984"/>
      <c r="AO322" s="984"/>
      <c r="AP322" s="984"/>
      <c r="AQ322" s="984"/>
      <c r="AR322" s="984"/>
      <c r="AS322" s="984"/>
      <c r="AT322" s="984"/>
      <c r="AU322" s="984"/>
      <c r="AV322" s="987"/>
      <c r="AW322" s="984"/>
      <c r="AX322" s="984"/>
      <c r="AY322" s="984"/>
      <c r="AZ322" s="984"/>
      <c r="BA322" s="984"/>
      <c r="BB322" s="978"/>
      <c r="BC322" s="984"/>
      <c r="BD322" s="984"/>
      <c r="BE322" s="984"/>
      <c r="BF322" s="984"/>
      <c r="BG322" s="984"/>
      <c r="BH322" s="984"/>
      <c r="BI322" s="984"/>
      <c r="BJ322" s="987"/>
      <c r="BK322" s="987"/>
      <c r="BL322" s="987"/>
      <c r="BM322" s="987"/>
      <c r="BN322" s="984"/>
      <c r="BO322" s="984"/>
      <c r="BP322" s="984"/>
      <c r="BQ322" s="984"/>
      <c r="BR322" s="984"/>
      <c r="BS322" s="984"/>
      <c r="BT322" s="984"/>
      <c r="BU322" s="984"/>
      <c r="BV322" s="984"/>
    </row>
    <row r="323" spans="1:74" ht="13.5" customHeight="1">
      <c r="A323" s="1000" t="s">
        <v>78</v>
      </c>
      <c r="B323" s="14" t="s">
        <v>53</v>
      </c>
      <c r="C323" s="996" t="str">
        <f>VLOOKUP($C302,'2026年度(1年前期)'!$B$5:$N$208,COLUMN('2026年度(1年前期)'!$K$5),0)&amp;""</f>
        <v/>
      </c>
      <c r="D323" s="997"/>
      <c r="E323" s="1062" t="str">
        <f>VLOOKUP($C302,'2026年度(2年前期)'!$B$5:$N$208,COLUMN('2026年度(2年前期)'!$K$5),0)&amp;""</f>
        <v>疾病･病態論Ⅱ
(新井先生③)</v>
      </c>
      <c r="F323" s="1063"/>
      <c r="G323" s="1002" t="str">
        <f>VLOOKUP($C302,'2026年度(3年前期)'!$B$5:$N$208,COLUMN('2026年度(3年前期)'!$K$5),0)&amp;""</f>
        <v/>
      </c>
      <c r="H323" s="997"/>
      <c r="I323" s="1002" t="str">
        <f>VLOOKUP($C302,'2026年度(4年前期)'!$B$5:$N$208,COLUMN('2026年度(4年前期)'!$K$5),0)&amp;""</f>
        <v/>
      </c>
      <c r="J323" s="997"/>
      <c r="K323" s="998" t="str">
        <f>VLOOKUP($C302,'2026年度(助産前期)'!$B$5:$N$208,COLUMN('2026年度(助産前期)'!$K$5),0)&amp;""</f>
        <v/>
      </c>
      <c r="L323" s="998"/>
      <c r="M323" s="996" t="str">
        <f>VLOOKUP($C302,'2026年度(M1前期)'!$B$5:$N$208,COLUMN('2026年度(M1前期)'!$K$5),0)&amp;""</f>
        <v/>
      </c>
      <c r="N323" s="997"/>
      <c r="O323" s="998" t="str">
        <f>VLOOKUP($C302,'2026年度(M2前期)'!$B$5:$N$208,COLUMN('2026年度(M2前期)'!$K$5),0)&amp;""</f>
        <v/>
      </c>
      <c r="P323" s="997"/>
      <c r="Q323" s="998" t="str">
        <f>VLOOKUP($C302,'2026年度(D1前期)'!$B$5:$N$208,COLUMN('2026年度(D1前期)'!$K$5),0)&amp;""</f>
        <v/>
      </c>
      <c r="R323" s="997"/>
      <c r="S323" s="998" t="str">
        <f>VLOOKUP($C302,'2026年度(D23前期)'!$B$5:$N$208,COLUMN('2026年度(D23前期)'!$K$5),0)&amp;""</f>
        <v/>
      </c>
      <c r="T323" s="997"/>
      <c r="U323" s="704" t="s">
        <v>486</v>
      </c>
      <c r="V323" s="666"/>
      <c r="Z323" s="1000" t="str">
        <f>A323</f>
        <v>５時限（16：50～18：20）</v>
      </c>
      <c r="AA323" s="982" t="s">
        <v>487</v>
      </c>
      <c r="AB323" s="982"/>
      <c r="AC323" s="982"/>
      <c r="AD323" s="982"/>
      <c r="AE323" s="982"/>
      <c r="AF323" s="982"/>
      <c r="AG323" s="982" t="s">
        <v>327</v>
      </c>
      <c r="AH323" s="982"/>
      <c r="AI323" s="982"/>
      <c r="AJ323" s="982"/>
      <c r="AK323" s="982"/>
      <c r="AL323" s="982"/>
      <c r="AM323" s="982"/>
      <c r="AN323" s="982"/>
      <c r="AO323" s="982"/>
      <c r="AP323" s="982"/>
      <c r="AQ323" s="982"/>
      <c r="AR323" s="982"/>
      <c r="AS323" s="982"/>
      <c r="AT323" s="982"/>
      <c r="AU323" s="982"/>
      <c r="AV323" s="985" t="s">
        <v>134</v>
      </c>
      <c r="AW323" s="982"/>
      <c r="AX323" s="982"/>
      <c r="AY323" s="982"/>
      <c r="AZ323" s="982"/>
      <c r="BA323" s="982"/>
      <c r="BB323" s="982"/>
      <c r="BC323" s="982"/>
      <c r="BD323" s="982"/>
      <c r="BE323" s="982"/>
      <c r="BF323" s="982"/>
      <c r="BG323" s="982"/>
      <c r="BH323" s="982"/>
      <c r="BI323" s="982"/>
      <c r="BJ323" s="985"/>
      <c r="BK323" s="985"/>
      <c r="BL323" s="985"/>
      <c r="BM323" s="985"/>
      <c r="BN323" s="982"/>
      <c r="BO323" s="982"/>
      <c r="BP323" s="982"/>
      <c r="BQ323" s="982"/>
      <c r="BR323" s="982"/>
      <c r="BS323" s="982"/>
      <c r="BT323" s="982"/>
      <c r="BU323" s="982"/>
      <c r="BV323" s="982"/>
    </row>
    <row r="324" spans="1:74" ht="13.5" customHeight="1">
      <c r="A324" s="1000"/>
      <c r="B324" s="14" t="s">
        <v>58</v>
      </c>
      <c r="C324" s="992" t="str">
        <f>IFERROR(VLOOKUP(C323,科目・教員!$A$1:$B$355,2,0),"")</f>
        <v/>
      </c>
      <c r="D324" s="993"/>
      <c r="E324" s="1060" t="str">
        <f>IFERROR(VLOOKUP(E323,科目・教員!$A$1:$B$355,2,0),"")</f>
        <v/>
      </c>
      <c r="F324" s="1061"/>
      <c r="G324" s="994" t="str">
        <f>IFERROR(VLOOKUP(G323,科目・教員!$A$1:$B$355,2,0),"")</f>
        <v/>
      </c>
      <c r="H324" s="993"/>
      <c r="I324" s="994" t="str">
        <f>IFERROR(VLOOKUP(I323,科目・教員!$A$1:$B$355,2,0),"")</f>
        <v/>
      </c>
      <c r="J324" s="993"/>
      <c r="K324" s="995" t="str">
        <f>IFERROR(VLOOKUP(K323,科目・教員!$A$1:$B$355,2,0),"")</f>
        <v/>
      </c>
      <c r="L324" s="995"/>
      <c r="M324" s="992" t="str">
        <f>IFERROR(VLOOKUP(M323,科目・教員!$A$1:$B$355,2,0),"")</f>
        <v/>
      </c>
      <c r="N324" s="993"/>
      <c r="O324" s="995" t="str">
        <f>IFERROR(VLOOKUP(O323,科目・教員!$A$1:$B$355,2,0),"")</f>
        <v/>
      </c>
      <c r="P324" s="993"/>
      <c r="Q324" s="995" t="str">
        <f>IFERROR(VLOOKUP(Q323,科目・教員!$A$1:$B$355,2,0),"")</f>
        <v/>
      </c>
      <c r="R324" s="993"/>
      <c r="S324" s="995" t="str">
        <f>IFERROR(VLOOKUP(S323,科目・教員!$A$1:$B$355,2,0),"")</f>
        <v/>
      </c>
      <c r="T324" s="993"/>
      <c r="U324" s="704" t="s">
        <v>487</v>
      </c>
      <c r="V324" s="666"/>
      <c r="Z324" s="1000"/>
      <c r="AA324" s="983"/>
      <c r="AB324" s="983"/>
      <c r="AC324" s="983"/>
      <c r="AD324" s="983"/>
      <c r="AE324" s="983"/>
      <c r="AF324" s="983"/>
      <c r="AG324" s="983"/>
      <c r="AH324" s="983"/>
      <c r="AI324" s="983"/>
      <c r="AJ324" s="983"/>
      <c r="AK324" s="983"/>
      <c r="AL324" s="983"/>
      <c r="AM324" s="983"/>
      <c r="AN324" s="983"/>
      <c r="AO324" s="983"/>
      <c r="AP324" s="983"/>
      <c r="AQ324" s="983"/>
      <c r="AR324" s="983"/>
      <c r="AS324" s="983"/>
      <c r="AT324" s="983"/>
      <c r="AU324" s="983"/>
      <c r="AV324" s="986"/>
      <c r="AW324" s="983"/>
      <c r="AX324" s="983"/>
      <c r="AY324" s="983"/>
      <c r="AZ324" s="983"/>
      <c r="BA324" s="983"/>
      <c r="BB324" s="983"/>
      <c r="BC324" s="983"/>
      <c r="BD324" s="983"/>
      <c r="BE324" s="983"/>
      <c r="BF324" s="983"/>
      <c r="BG324" s="983"/>
      <c r="BH324" s="983"/>
      <c r="BI324" s="983"/>
      <c r="BJ324" s="986"/>
      <c r="BK324" s="986"/>
      <c r="BL324" s="986"/>
      <c r="BM324" s="986"/>
      <c r="BN324" s="983"/>
      <c r="BO324" s="983"/>
      <c r="BP324" s="983"/>
      <c r="BQ324" s="983"/>
      <c r="BR324" s="983"/>
      <c r="BS324" s="983"/>
      <c r="BT324" s="983"/>
      <c r="BU324" s="983"/>
      <c r="BV324" s="983"/>
    </row>
    <row r="325" spans="1:74" ht="13.5" customHeight="1">
      <c r="A325" s="1000"/>
      <c r="B325" s="14" t="s">
        <v>69</v>
      </c>
      <c r="C325" s="992" t="str">
        <f>VLOOKUP($C302,'2026年度(1年前期)'!$B$5:$N$208,COLUMN('2026年度(1年前期)'!$K$5)+1,0)&amp;""</f>
        <v/>
      </c>
      <c r="D325" s="993"/>
      <c r="E325" s="1060" t="str">
        <f>VLOOKUP($C302,'2026年度(2年前期)'!$B$5:$N$208,COLUMN('2026年度(2年前期)'!$K$5)+1,0)&amp;""</f>
        <v>リアルタイム
(201)</v>
      </c>
      <c r="F325" s="1061"/>
      <c r="G325" s="994" t="str">
        <f>VLOOKUP($C302,'2026年度(3年前期)'!$B$5:$N$208,COLUMN('2026年度(3年前期)'!$K$5)+1,0)&amp;""</f>
        <v/>
      </c>
      <c r="H325" s="993"/>
      <c r="I325" s="994" t="str">
        <f>VLOOKUP($C302,'2026年度(4年前期)'!$B$5:$N$208,COLUMN('2026年度(4年前期)'!$K$5)+1,0)&amp;""</f>
        <v/>
      </c>
      <c r="J325" s="993"/>
      <c r="K325" s="995" t="str">
        <f>VLOOKUP($C302,'2026年度(助産前期)'!$B$5:$N$208,COLUMN('2026年度(助産前期)'!$K$5)+1,0)&amp;""</f>
        <v/>
      </c>
      <c r="L325" s="995"/>
      <c r="M325" s="992" t="str">
        <f>VLOOKUP($C302,'2026年度(M1前期)'!$B$5:$N$208,COLUMN('2026年度(M1前期)'!$K$5)+1,0)&amp;""</f>
        <v/>
      </c>
      <c r="N325" s="993"/>
      <c r="O325" s="995" t="str">
        <f>VLOOKUP($C302,'2026年度(M2前期)'!$B$5:$N$208,COLUMN('2026年度(M2前期)'!$K$5)+1,0)&amp;""</f>
        <v/>
      </c>
      <c r="P325" s="993"/>
      <c r="Q325" s="995" t="str">
        <f>VLOOKUP($C302,'2026年度(D1前期)'!$B$5:$N$208,COLUMN('2026年度(D1前期)'!$K$5)+1,0)&amp;""</f>
        <v/>
      </c>
      <c r="R325" s="993"/>
      <c r="S325" s="995" t="str">
        <f>VLOOKUP($C302,'2026年度(D23前期)'!$B$5:$N$208,COLUMN('2026年度(D23前期)'!$K$5)+1,0)&amp;""</f>
        <v/>
      </c>
      <c r="T325" s="993"/>
      <c r="U325" s="704" t="s">
        <v>117</v>
      </c>
      <c r="V325" s="666"/>
      <c r="Z325" s="1000"/>
      <c r="AA325" s="983"/>
      <c r="AB325" s="983"/>
      <c r="AC325" s="983"/>
      <c r="AD325" s="983"/>
      <c r="AE325" s="983"/>
      <c r="AF325" s="983"/>
      <c r="AG325" s="983"/>
      <c r="AH325" s="983"/>
      <c r="AI325" s="983"/>
      <c r="AJ325" s="983"/>
      <c r="AK325" s="983"/>
      <c r="AL325" s="983"/>
      <c r="AM325" s="983"/>
      <c r="AN325" s="983"/>
      <c r="AO325" s="983"/>
      <c r="AP325" s="983"/>
      <c r="AQ325" s="983"/>
      <c r="AR325" s="983"/>
      <c r="AS325" s="983"/>
      <c r="AT325" s="983"/>
      <c r="AU325" s="983"/>
      <c r="AV325" s="986"/>
      <c r="AW325" s="983"/>
      <c r="AX325" s="983"/>
      <c r="AY325" s="983"/>
      <c r="AZ325" s="983"/>
      <c r="BA325" s="983"/>
      <c r="BB325" s="983"/>
      <c r="BC325" s="983"/>
      <c r="BD325" s="983"/>
      <c r="BE325" s="983"/>
      <c r="BF325" s="983"/>
      <c r="BG325" s="983"/>
      <c r="BH325" s="983"/>
      <c r="BI325" s="983"/>
      <c r="BJ325" s="986"/>
      <c r="BK325" s="986"/>
      <c r="BL325" s="986"/>
      <c r="BM325" s="986"/>
      <c r="BN325" s="983"/>
      <c r="BO325" s="983"/>
      <c r="BP325" s="983"/>
      <c r="BQ325" s="983"/>
      <c r="BR325" s="983"/>
      <c r="BS325" s="983"/>
      <c r="BT325" s="983"/>
      <c r="BU325" s="983"/>
      <c r="BV325" s="983"/>
    </row>
    <row r="326" spans="1:74" ht="13.5" customHeight="1">
      <c r="A326" s="1001"/>
      <c r="B326" s="15" t="s">
        <v>63</v>
      </c>
      <c r="C326" s="1007"/>
      <c r="D326" s="1008"/>
      <c r="E326" s="1115"/>
      <c r="F326" s="1116"/>
      <c r="G326" s="988"/>
      <c r="H326" s="989"/>
      <c r="I326" s="988"/>
      <c r="J326" s="989"/>
      <c r="K326" s="990"/>
      <c r="L326" s="990"/>
      <c r="M326" s="991"/>
      <c r="N326" s="989"/>
      <c r="O326" s="990"/>
      <c r="P326" s="989"/>
      <c r="Q326" s="990"/>
      <c r="R326" s="989"/>
      <c r="S326" s="990"/>
      <c r="T326" s="989"/>
      <c r="U326" s="767" t="s">
        <v>488</v>
      </c>
      <c r="V326" s="667"/>
      <c r="W326" s="19"/>
      <c r="X326" s="19"/>
      <c r="Y326" s="19"/>
      <c r="Z326" s="1001"/>
      <c r="AA326" s="984"/>
      <c r="AB326" s="984"/>
      <c r="AC326" s="984"/>
      <c r="AD326" s="984"/>
      <c r="AE326" s="984"/>
      <c r="AF326" s="984"/>
      <c r="AG326" s="984"/>
      <c r="AH326" s="984"/>
      <c r="AI326" s="984"/>
      <c r="AJ326" s="984"/>
      <c r="AK326" s="984"/>
      <c r="AL326" s="984"/>
      <c r="AM326" s="984"/>
      <c r="AN326" s="984"/>
      <c r="AO326" s="984"/>
      <c r="AP326" s="984"/>
      <c r="AQ326" s="984"/>
      <c r="AR326" s="984"/>
      <c r="AS326" s="984"/>
      <c r="AT326" s="984"/>
      <c r="AU326" s="984"/>
      <c r="AV326" s="987"/>
      <c r="AW326" s="984"/>
      <c r="AX326" s="984"/>
      <c r="AY326" s="984"/>
      <c r="AZ326" s="984"/>
      <c r="BA326" s="984"/>
      <c r="BB326" s="984"/>
      <c r="BC326" s="984"/>
      <c r="BD326" s="984"/>
      <c r="BE326" s="984"/>
      <c r="BF326" s="984"/>
      <c r="BG326" s="984"/>
      <c r="BH326" s="984"/>
      <c r="BI326" s="984"/>
      <c r="BJ326" s="987"/>
      <c r="BK326" s="987"/>
      <c r="BL326" s="987"/>
      <c r="BM326" s="987"/>
      <c r="BN326" s="984"/>
      <c r="BO326" s="984"/>
      <c r="BP326" s="984"/>
      <c r="BQ326" s="984"/>
      <c r="BR326" s="984"/>
      <c r="BS326" s="984"/>
      <c r="BT326" s="984"/>
      <c r="BU326" s="984"/>
      <c r="BV326" s="984"/>
    </row>
    <row r="327" spans="1:74" ht="18">
      <c r="A327" s="4"/>
      <c r="B327" s="5"/>
      <c r="C327" s="1035">
        <f>C302+1</f>
        <v>46156</v>
      </c>
      <c r="D327" s="1035"/>
      <c r="E327" s="1035"/>
      <c r="F327" s="1035"/>
      <c r="G327" s="1035"/>
      <c r="H327" s="1035"/>
      <c r="I327" s="1035"/>
      <c r="J327" s="1035"/>
      <c r="K327" s="1035"/>
      <c r="L327" s="1035"/>
      <c r="M327" s="1035"/>
      <c r="N327" s="1035"/>
      <c r="O327" s="1035"/>
      <c r="P327" s="1035"/>
      <c r="Q327" s="1035"/>
      <c r="R327" s="1035"/>
      <c r="S327" s="1035"/>
      <c r="T327" s="1035"/>
      <c r="U327" s="1055">
        <f>C327</f>
        <v>46156</v>
      </c>
      <c r="V327" s="1056"/>
      <c r="W327" s="1056"/>
      <c r="X327" s="1056"/>
      <c r="Y327" s="1056"/>
      <c r="Z327" s="1057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999" t="s">
        <v>52</v>
      </c>
      <c r="B328" s="11" t="s">
        <v>53</v>
      </c>
      <c r="C328" s="996" t="str">
        <f>VLOOKUP($C327,'2026年度(1年前期)'!$B$5:$N$208,COLUMN('2026年度(1年前期)'!$C$5),0)&amp;""</f>
        <v>看護学概論</v>
      </c>
      <c r="D328" s="997"/>
      <c r="E328" s="1002" t="str">
        <f>VLOOKUP($C327,'2026年度(2年前期)'!$B$5:$N$208,COLUMN('2026年度(2年前期)'!$C$5),0)&amp;""</f>
        <v>母性看護学概論</v>
      </c>
      <c r="F328" s="997"/>
      <c r="G328" s="1002" t="str">
        <f>VLOOKUP($C327,'2026年度(3年前期)'!$B$5:$N$208,COLUMN('2026年度(3年前期)'!$C$5),0)&amp;""</f>
        <v>看護教育論</v>
      </c>
      <c r="H328" s="997"/>
      <c r="I328" s="1002" t="str">
        <f>VLOOKUP($C327,'2026年度(4年前期)'!$B$5:$N$208,COLUMN('2026年度(4年前期)'!$C$5),0)&amp;""</f>
        <v>高度先駆的医療看護Ⅰ(がん看護)</v>
      </c>
      <c r="J328" s="997"/>
      <c r="K328" s="1002" t="str">
        <f>VLOOKUP($C327,'2026年度(助産前期)'!$B$5:$N$208,COLUMN('2026年度(助産前期)'!$C$5),0)&amp;""</f>
        <v/>
      </c>
      <c r="L328" s="1233"/>
      <c r="M328" s="1234" t="str">
        <f>VLOOKUP($C327,'2026年度(M1前期)'!$B$5:$N$208,COLUMN('2026年度(M1前期)'!$C$5),0)&amp;""</f>
        <v>看護研究法（D質的看護学研究法と合同授業）
成育看護学特論A-Ⅰ
感染管理看護学特論A-Ⅱ
精神看護学特論A-Ⅱ</v>
      </c>
      <c r="N328" s="997"/>
      <c r="O328" s="1002" t="str">
        <f>VLOOKUP($C327,'2026年度(M2前期)'!$B$5:$N$208,COLUMN('2026年度(M2前期)'!$C$5),0)&amp;""</f>
        <v>長寿看護学演習A-Ⅱ</v>
      </c>
      <c r="P328" s="997"/>
      <c r="Q328" s="1002" t="str">
        <f>VLOOKUP($C327,'2026年度(D1前期)'!$B$5:$N$208,COLUMN('2026年度(D1前期)'!$C$5),0)&amp;""</f>
        <v>質的看護学研究法</v>
      </c>
      <c r="R328" s="997"/>
      <c r="S328" s="1002" t="str">
        <f>VLOOKUP($C327,'2026年度(D23前期)'!$B$5:$N$208,COLUMN('2026年度(D23前期)'!$C$5),0)&amp;""</f>
        <v>特別研究</v>
      </c>
      <c r="T328" s="997"/>
      <c r="U328" s="25"/>
      <c r="W328" s="852" t="s">
        <v>362</v>
      </c>
      <c r="Z328" s="999" t="str">
        <f>A328</f>
        <v xml:space="preserve">１時限（09：20～10：50） </v>
      </c>
      <c r="AA328" s="982" t="s">
        <v>178</v>
      </c>
      <c r="AB328" s="982"/>
      <c r="AC328" s="982"/>
      <c r="AD328" s="982"/>
      <c r="AE328" s="982"/>
      <c r="AF328" s="982"/>
      <c r="AG328" s="982" t="s">
        <v>91</v>
      </c>
      <c r="AH328" s="982"/>
      <c r="AI328" s="982"/>
      <c r="AJ328" s="982"/>
      <c r="AK328" s="982"/>
      <c r="AL328" s="982"/>
      <c r="AM328" s="982"/>
      <c r="AN328" s="985"/>
      <c r="AO328" s="982"/>
      <c r="AP328" s="982"/>
      <c r="AQ328" s="982"/>
      <c r="AR328" s="982"/>
      <c r="AS328" s="982"/>
      <c r="AT328" s="982"/>
      <c r="AU328" s="982"/>
      <c r="AV328" s="985" t="s">
        <v>134</v>
      </c>
      <c r="AW328" s="982" t="s">
        <v>183</v>
      </c>
      <c r="AX328" s="982"/>
      <c r="AY328" s="982"/>
      <c r="AZ328" s="982"/>
      <c r="BA328" s="982" t="s">
        <v>437</v>
      </c>
      <c r="BB328" s="982" t="s">
        <v>489</v>
      </c>
      <c r="BC328" s="982"/>
      <c r="BD328" s="982"/>
      <c r="BE328" s="982"/>
      <c r="BF328" s="982"/>
      <c r="BG328" s="982"/>
      <c r="BH328" s="982"/>
      <c r="BI328" s="982"/>
      <c r="BJ328" s="985"/>
      <c r="BK328" s="985"/>
      <c r="BL328" s="985" t="s">
        <v>278</v>
      </c>
      <c r="BM328" s="985"/>
      <c r="BN328" s="982" t="s">
        <v>490</v>
      </c>
      <c r="BO328" s="982"/>
      <c r="BP328" s="982"/>
      <c r="BQ328" s="982"/>
      <c r="BR328" s="982"/>
      <c r="BS328" s="982"/>
      <c r="BT328" s="982"/>
      <c r="BU328" s="982"/>
      <c r="BV328" s="982"/>
    </row>
    <row r="329" spans="1:74" ht="13.5" customHeight="1">
      <c r="A329" s="1000"/>
      <c r="B329" s="14" t="s">
        <v>58</v>
      </c>
      <c r="C329" s="992" t="str">
        <f>IFERROR(VLOOKUP(C328,科目・教員!$A$1:$B$355,2,0),"")</f>
        <v>矢富　有見子</v>
      </c>
      <c r="D329" s="993"/>
      <c r="E329" s="994" t="str">
        <f>IFERROR(VLOOKUP(E328,科目・教員!$A$1:$B$355,2,0),"")</f>
        <v>日置　智華子</v>
      </c>
      <c r="F329" s="993"/>
      <c r="G329" s="994" t="str">
        <f>IFERROR(VLOOKUP(G328,科目・教員!$A$1:$B$355,2,0),"")</f>
        <v>亀岡　智美</v>
      </c>
      <c r="H329" s="993"/>
      <c r="I329" s="994" t="str">
        <f>IFERROR(VLOOKUP(I328,科目・教員!$A$1:$B$355,2,0),"")</f>
        <v>清水　陽一</v>
      </c>
      <c r="J329" s="993"/>
      <c r="K329" s="994" t="str">
        <f>IFERROR(VLOOKUP(K328,科目・教員!$A$1:$B$355,2,0),"")</f>
        <v/>
      </c>
      <c r="L329" s="1232"/>
      <c r="M329" s="1231" t="str">
        <f>IFERROR(VLOOKUP(M328,科目・教員!$A$1:$B$355,2,0),"")</f>
        <v/>
      </c>
      <c r="N329" s="993"/>
      <c r="O329" s="994" t="str">
        <f>IFERROR(VLOOKUP(O328,科目・教員!$A$1:$B$355,2,0),"")</f>
        <v/>
      </c>
      <c r="P329" s="993"/>
      <c r="Q329" s="994" t="str">
        <f>IFERROR(VLOOKUP(Q328,科目・教員!$A$1:$B$355,2,0),"")</f>
        <v>萱間　真美</v>
      </c>
      <c r="R329" s="993"/>
      <c r="S329" s="994" t="str">
        <f>IFERROR(VLOOKUP(S328,科目・教員!$A$1:$B$355,2,0),"")</f>
        <v/>
      </c>
      <c r="T329" s="993"/>
      <c r="U329" s="25"/>
      <c r="W329" s="852" t="s">
        <v>364</v>
      </c>
      <c r="Z329" s="1000"/>
      <c r="AA329" s="983"/>
      <c r="AB329" s="983"/>
      <c r="AC329" s="983"/>
      <c r="AD329" s="983"/>
      <c r="AE329" s="983"/>
      <c r="AF329" s="983"/>
      <c r="AG329" s="983"/>
      <c r="AH329" s="983"/>
      <c r="AI329" s="983"/>
      <c r="AJ329" s="983"/>
      <c r="AK329" s="983"/>
      <c r="AL329" s="983"/>
      <c r="AM329" s="983"/>
      <c r="AN329" s="986"/>
      <c r="AO329" s="983"/>
      <c r="AP329" s="983"/>
      <c r="AQ329" s="983"/>
      <c r="AR329" s="983"/>
      <c r="AS329" s="983"/>
      <c r="AT329" s="983"/>
      <c r="AU329" s="983"/>
      <c r="AV329" s="974"/>
      <c r="AW329" s="983"/>
      <c r="AX329" s="983"/>
      <c r="AY329" s="983"/>
      <c r="AZ329" s="983"/>
      <c r="BA329" s="983"/>
      <c r="BB329" s="983"/>
      <c r="BC329" s="983"/>
      <c r="BD329" s="983"/>
      <c r="BE329" s="983"/>
      <c r="BF329" s="983"/>
      <c r="BG329" s="983"/>
      <c r="BH329" s="983"/>
      <c r="BI329" s="983"/>
      <c r="BJ329" s="986"/>
      <c r="BK329" s="986"/>
      <c r="BL329" s="986"/>
      <c r="BM329" s="986"/>
      <c r="BN329" s="983"/>
      <c r="BO329" s="983"/>
      <c r="BP329" s="983"/>
      <c r="BQ329" s="983"/>
      <c r="BR329" s="983"/>
      <c r="BS329" s="983"/>
      <c r="BT329" s="983"/>
      <c r="BU329" s="983"/>
      <c r="BV329" s="983"/>
    </row>
    <row r="330" spans="1:74" ht="13.5" customHeight="1">
      <c r="A330" s="1000"/>
      <c r="B330" s="14" t="s">
        <v>69</v>
      </c>
      <c r="C330" s="992" t="str">
        <f>VLOOKUP($C327,'2026年度(1年前期)'!$B$5:$N$208,COLUMN('2026年度(1年前期)'!$C$5)+1,0)&amp;""</f>
        <v>101</v>
      </c>
      <c r="D330" s="993"/>
      <c r="E330" s="994" t="str">
        <f>VLOOKUP($C327,'2026年度(2年前期)'!$B$5:$N$208,COLUMN('2026年度(2年前期)'!$C$5)+1,0)&amp;""</f>
        <v>201</v>
      </c>
      <c r="F330" s="993"/>
      <c r="G330" s="994" t="str">
        <f>VLOOKUP($C327,'2026年度(3年前期)'!$B$5:$N$208,COLUMN('2026年度(3年前期)'!$C$5)+1,0)&amp;""</f>
        <v>301</v>
      </c>
      <c r="H330" s="993"/>
      <c r="I330" s="994" t="str">
        <f>VLOOKUP($C327,'2026年度(4年前期)'!$B$5:$N$208,COLUMN('2026年度(4年前期)'!$C$5)+1,0)&amp;""</f>
        <v>大講義室</v>
      </c>
      <c r="J330" s="993"/>
      <c r="K330" s="994" t="str">
        <f>VLOOKUP($C327,'2026年度(助産前期)'!$B$5:$N$208,COLUMN('2026年度(助産前期)'!$C$5)+1,0)&amp;""</f>
        <v/>
      </c>
      <c r="L330" s="1232"/>
      <c r="M330" s="1231" t="str">
        <f>VLOOKUP($C327,'2026年度(M1前期)'!$B$5:$N$208,COLUMN('2026年度(M1前期)'!C$5)+1,0)&amp;""</f>
        <v>看護研究法：臨床講義室1　成育：臨床講義室2
精神：セミナールーム４</v>
      </c>
      <c r="N330" s="993"/>
      <c r="O330" s="994" t="str">
        <f>VLOOKUP($C327,'2026年度(M2前期)'!$B$5:$N$208,COLUMN('2026年度(M2前期)'!$C$5)+1,0)&amp;""</f>
        <v/>
      </c>
      <c r="P330" s="993"/>
      <c r="Q330" s="994" t="str">
        <f>VLOOKUP($C327,'2026年度(D1前期)'!$B$5:$N$208,COLUMN('2026年度(D1前期)'!$C$5)+1,0)&amp;""</f>
        <v>臨床講義室１</v>
      </c>
      <c r="R330" s="993"/>
      <c r="S330" s="994" t="str">
        <f>VLOOKUP($C327,'2026年度(D23前期)'!$B$5:$N$208,COLUMN('2026年度(D23前期)'!$C$5)+1,0)&amp;""</f>
        <v/>
      </c>
      <c r="T330" s="993"/>
      <c r="U330" s="25"/>
      <c r="W330" s="852" t="s">
        <v>150</v>
      </c>
      <c r="Z330" s="1000"/>
      <c r="AA330" s="983"/>
      <c r="AB330" s="983"/>
      <c r="AC330" s="983"/>
      <c r="AD330" s="983"/>
      <c r="AE330" s="983"/>
      <c r="AF330" s="983"/>
      <c r="AG330" s="983"/>
      <c r="AH330" s="983"/>
      <c r="AI330" s="983"/>
      <c r="AJ330" s="983"/>
      <c r="AK330" s="983"/>
      <c r="AL330" s="983"/>
      <c r="AM330" s="983"/>
      <c r="AN330" s="986"/>
      <c r="AO330" s="983"/>
      <c r="AP330" s="983"/>
      <c r="AQ330" s="983"/>
      <c r="AR330" s="983"/>
      <c r="AS330" s="983"/>
      <c r="AT330" s="983"/>
      <c r="AU330" s="983"/>
      <c r="AV330" s="974"/>
      <c r="AW330" s="983"/>
      <c r="AX330" s="983"/>
      <c r="AY330" s="983"/>
      <c r="AZ330" s="983"/>
      <c r="BA330" s="983"/>
      <c r="BB330" s="983"/>
      <c r="BC330" s="983"/>
      <c r="BD330" s="983"/>
      <c r="BE330" s="983"/>
      <c r="BF330" s="983"/>
      <c r="BG330" s="983"/>
      <c r="BH330" s="983"/>
      <c r="BI330" s="983"/>
      <c r="BJ330" s="986"/>
      <c r="BK330" s="986"/>
      <c r="BL330" s="986"/>
      <c r="BM330" s="986"/>
      <c r="BN330" s="983"/>
      <c r="BO330" s="983"/>
      <c r="BP330" s="983"/>
      <c r="BQ330" s="983"/>
      <c r="BR330" s="983"/>
      <c r="BS330" s="983"/>
      <c r="BT330" s="983"/>
      <c r="BU330" s="983"/>
      <c r="BV330" s="983"/>
    </row>
    <row r="331" spans="1:74" ht="13.5" customHeight="1">
      <c r="A331" s="1001"/>
      <c r="B331" s="15" t="s">
        <v>63</v>
      </c>
      <c r="C331" s="1003"/>
      <c r="D331" s="1004"/>
      <c r="E331" s="1047"/>
      <c r="F331" s="1008"/>
      <c r="G331" s="988"/>
      <c r="H331" s="989"/>
      <c r="I331" s="988"/>
      <c r="J331" s="989"/>
      <c r="K331" s="988"/>
      <c r="L331" s="1230"/>
      <c r="M331" s="1030"/>
      <c r="N331" s="989"/>
      <c r="O331" s="988"/>
      <c r="P331" s="989"/>
      <c r="Q331" s="988"/>
      <c r="R331" s="989"/>
      <c r="S331" s="988"/>
      <c r="T331" s="989"/>
      <c r="U331" s="12"/>
      <c r="W331" s="852" t="s">
        <v>365</v>
      </c>
      <c r="Z331" s="1001"/>
      <c r="AA331" s="984"/>
      <c r="AB331" s="984"/>
      <c r="AC331" s="984"/>
      <c r="AD331" s="984"/>
      <c r="AE331" s="984"/>
      <c r="AF331" s="984"/>
      <c r="AG331" s="984"/>
      <c r="AH331" s="984"/>
      <c r="AI331" s="984"/>
      <c r="AJ331" s="984"/>
      <c r="AK331" s="984"/>
      <c r="AL331" s="984"/>
      <c r="AM331" s="984"/>
      <c r="AN331" s="987"/>
      <c r="AO331" s="984"/>
      <c r="AP331" s="984"/>
      <c r="AQ331" s="984"/>
      <c r="AR331" s="984"/>
      <c r="AS331" s="984"/>
      <c r="AT331" s="984"/>
      <c r="AU331" s="984"/>
      <c r="AV331" s="975"/>
      <c r="AW331" s="984"/>
      <c r="AX331" s="984"/>
      <c r="AY331" s="984"/>
      <c r="AZ331" s="984"/>
      <c r="BA331" s="984"/>
      <c r="BB331" s="984"/>
      <c r="BC331" s="984"/>
      <c r="BD331" s="984"/>
      <c r="BE331" s="984"/>
      <c r="BF331" s="984"/>
      <c r="BG331" s="984"/>
      <c r="BH331" s="984"/>
      <c r="BI331" s="984"/>
      <c r="BJ331" s="987"/>
      <c r="BK331" s="987"/>
      <c r="BL331" s="987"/>
      <c r="BM331" s="987"/>
      <c r="BN331" s="984"/>
      <c r="BO331" s="984"/>
      <c r="BP331" s="984"/>
      <c r="BQ331" s="984"/>
      <c r="BR331" s="984"/>
      <c r="BS331" s="984"/>
      <c r="BT331" s="984"/>
      <c r="BU331" s="984"/>
      <c r="BV331" s="984"/>
    </row>
    <row r="332" spans="1:74" ht="13.5" customHeight="1">
      <c r="A332" s="999" t="s">
        <v>65</v>
      </c>
      <c r="B332" s="14" t="s">
        <v>53</v>
      </c>
      <c r="C332" s="996" t="str">
        <f>VLOOKUP($C327,'2026年度(1年前期)'!$B$5:$N$208,COLUMN('2026年度(1年前期)'!$E$5),0)&amp;""</f>
        <v>人体の構造と機能Ⅰ</v>
      </c>
      <c r="D332" s="997"/>
      <c r="E332" s="1062" t="str">
        <f>VLOOKUP($C327,'2026年度(2年前期)'!$B$5:$N$208,COLUMN('2026年度(2年前期)'!$E$5),0)&amp;""</f>
        <v>遺伝と健康</v>
      </c>
      <c r="F332" s="1063"/>
      <c r="G332" s="1002" t="str">
        <f>VLOOKUP($C327,'2026年度(3年前期)'!$B$5:$N$208,COLUMN('2026年度(3年前期)'!$E$5),0)&amp;""</f>
        <v>看護と安全</v>
      </c>
      <c r="H332" s="997"/>
      <c r="I332" s="1002" t="str">
        <f>VLOOKUP($C327,'2026年度(4年前期)'!$B$5:$N$208,COLUMN('2026年度(4年前期)'!$E$5),0)&amp;""</f>
        <v>卒業研究Ⅱ</v>
      </c>
      <c r="J332" s="997"/>
      <c r="K332" s="1062" t="str">
        <f>VLOOKUP($C327,'2026年度(助産前期)'!$B$5:$N$208,COLUMN('2026年度(助産前期)'!$E$5),0)&amp;""</f>
        <v>地域母子保健（工藤先生）</v>
      </c>
      <c r="L332" s="1229"/>
      <c r="M332" s="996" t="str">
        <f>VLOOKUP($C327,'2026年度(M1前期)'!$B$5:$N$208,COLUMN('2026年度(M1前期)'!$E$5),0)&amp;""</f>
        <v>看護研究法（D質的看護学研究法と合同授業）
成育看護学特論A-Ⅰ
感染管理看護学特論A-Ⅱ
精神看護学特論A-Ⅱ</v>
      </c>
      <c r="N332" s="997"/>
      <c r="O332" s="1002" t="str">
        <f>VLOOKUP($C327,'2026年度(M2前期)'!$B$5:$N$208,COLUMN('2026年度(M2前期)'!$E$5),0)&amp;""</f>
        <v>長寿看護学演習A-Ⅱ</v>
      </c>
      <c r="P332" s="997"/>
      <c r="Q332" s="1002" t="str">
        <f>VLOOKUP($C327,'2026年度(D1前期)'!$B$5:$N$208,COLUMN('2026年度(D1前期)'!$E$5),0)&amp;""</f>
        <v>質的看護学研究法</v>
      </c>
      <c r="R332" s="997"/>
      <c r="S332" s="1002" t="str">
        <f>VLOOKUP($C327,'2026年度(D23前期)'!$B$5:$N$208,COLUMN('2026年度(D23前期)'!$E$5),0)&amp;""</f>
        <v>特別研究</v>
      </c>
      <c r="T332" s="997"/>
      <c r="U332" s="763" t="s">
        <v>66</v>
      </c>
      <c r="V332" s="792" t="s">
        <v>66</v>
      </c>
      <c r="Z332" s="999" t="str">
        <f>A332</f>
        <v>２時限（11：00～12：30）</v>
      </c>
      <c r="AA332" s="982" t="s">
        <v>491</v>
      </c>
      <c r="AB332" s="982"/>
      <c r="AC332" s="982"/>
      <c r="AD332" s="982"/>
      <c r="AE332" s="982"/>
      <c r="AF332" s="982"/>
      <c r="AG332" s="982" t="s">
        <v>322</v>
      </c>
      <c r="AH332" s="982"/>
      <c r="AI332" s="982"/>
      <c r="AJ332" s="982"/>
      <c r="AK332" s="982"/>
      <c r="AL332" s="982"/>
      <c r="AM332" s="982"/>
      <c r="AN332" s="985"/>
      <c r="AO332" s="982"/>
      <c r="AP332" s="982"/>
      <c r="AQ332" s="982"/>
      <c r="AR332" s="982"/>
      <c r="AS332" s="982"/>
      <c r="AT332" s="982"/>
      <c r="AU332" s="982"/>
      <c r="AV332" s="985" t="s">
        <v>134</v>
      </c>
      <c r="AW332" s="982" t="s">
        <v>236</v>
      </c>
      <c r="AX332" s="982"/>
      <c r="AY332" s="982" t="s">
        <v>115</v>
      </c>
      <c r="AZ332" s="982" t="s">
        <v>374</v>
      </c>
      <c r="BA332" s="982" t="s">
        <v>437</v>
      </c>
      <c r="BB332" s="982" t="s">
        <v>489</v>
      </c>
      <c r="BC332" s="982"/>
      <c r="BD332" s="982"/>
      <c r="BE332" s="982"/>
      <c r="BF332" s="982"/>
      <c r="BG332" s="982"/>
      <c r="BH332" s="982"/>
      <c r="BI332" s="982" t="s">
        <v>98</v>
      </c>
      <c r="BJ332" s="985"/>
      <c r="BK332" s="985"/>
      <c r="BL332" s="985" t="s">
        <v>278</v>
      </c>
      <c r="BM332" s="985"/>
      <c r="BN332" s="982"/>
      <c r="BO332" s="982"/>
      <c r="BP332" s="982"/>
      <c r="BQ332" s="982"/>
      <c r="BR332" s="982"/>
      <c r="BS332" s="982"/>
      <c r="BT332" s="982"/>
      <c r="BU332" s="982"/>
      <c r="BV332" s="982"/>
    </row>
    <row r="333" spans="1:74" ht="13.5" customHeight="1">
      <c r="A333" s="1000"/>
      <c r="B333" s="14" t="s">
        <v>58</v>
      </c>
      <c r="C333" s="992" t="str">
        <f>IFERROR(VLOOKUP(C332,科目・教員!$A$1:$B$355,2,0),"")</f>
        <v>本間　典子</v>
      </c>
      <c r="D333" s="993"/>
      <c r="E333" s="1060" t="str">
        <f>IFERROR(VLOOKUP(E332,科目・教員!$A$1:$B$355,2,0),"")</f>
        <v>井上　健</v>
      </c>
      <c r="F333" s="1061"/>
      <c r="G333" s="994" t="str">
        <f>IFERROR(VLOOKUP(G332,科目・教員!$A$1:$B$355,2,0),"")</f>
        <v>小澤　三枝子</v>
      </c>
      <c r="H333" s="993"/>
      <c r="I333" s="994" t="str">
        <f>IFERROR(VLOOKUP(I332,科目・教員!$A$1:$B$355,2,0),"")</f>
        <v>各担当教員</v>
      </c>
      <c r="J333" s="993"/>
      <c r="K333" s="1060" t="str">
        <f>IFERROR(VLOOKUP(K332,科目・教員!$A$1:$B$355,2,0),"")</f>
        <v/>
      </c>
      <c r="L333" s="1228"/>
      <c r="M333" s="992" t="str">
        <f>IFERROR(VLOOKUP(M332,科目・教員!$A$1:$B$355,2,0),"")</f>
        <v/>
      </c>
      <c r="N333" s="993"/>
      <c r="O333" s="994" t="str">
        <f>IFERROR(VLOOKUP(O332,科目・教員!$A$1:$B$355,2,0),"")</f>
        <v/>
      </c>
      <c r="P333" s="993"/>
      <c r="Q333" s="994" t="str">
        <f>IFERROR(VLOOKUP(Q332,科目・教員!$A$1:$B$355,2,0),"")</f>
        <v>萱間　真美</v>
      </c>
      <c r="R333" s="993"/>
      <c r="S333" s="994" t="str">
        <f>IFERROR(VLOOKUP(S332,科目・教員!$A$1:$B$355,2,0),"")</f>
        <v/>
      </c>
      <c r="T333" s="993"/>
      <c r="U333" s="763" t="s">
        <v>89</v>
      </c>
      <c r="V333" s="792" t="s">
        <v>115</v>
      </c>
      <c r="Z333" s="1000"/>
      <c r="AA333" s="983"/>
      <c r="AB333" s="983"/>
      <c r="AC333" s="983"/>
      <c r="AD333" s="983"/>
      <c r="AE333" s="983"/>
      <c r="AF333" s="983"/>
      <c r="AG333" s="983"/>
      <c r="AH333" s="983"/>
      <c r="AI333" s="983"/>
      <c r="AJ333" s="983"/>
      <c r="AK333" s="983"/>
      <c r="AL333" s="983"/>
      <c r="AM333" s="983"/>
      <c r="AN333" s="986"/>
      <c r="AO333" s="983"/>
      <c r="AP333" s="983"/>
      <c r="AQ333" s="983"/>
      <c r="AR333" s="983"/>
      <c r="AS333" s="983"/>
      <c r="AT333" s="983"/>
      <c r="AU333" s="983"/>
      <c r="AV333" s="986"/>
      <c r="AW333" s="983"/>
      <c r="AX333" s="983"/>
      <c r="AY333" s="983"/>
      <c r="AZ333" s="983"/>
      <c r="BA333" s="983"/>
      <c r="BB333" s="983"/>
      <c r="BC333" s="983"/>
      <c r="BD333" s="983"/>
      <c r="BE333" s="983"/>
      <c r="BF333" s="983"/>
      <c r="BG333" s="983"/>
      <c r="BH333" s="983"/>
      <c r="BI333" s="983"/>
      <c r="BJ333" s="986"/>
      <c r="BK333" s="986"/>
      <c r="BL333" s="986"/>
      <c r="BM333" s="986"/>
      <c r="BN333" s="983"/>
      <c r="BO333" s="983"/>
      <c r="BP333" s="983"/>
      <c r="BQ333" s="983"/>
      <c r="BR333" s="983"/>
      <c r="BS333" s="983"/>
      <c r="BT333" s="983"/>
      <c r="BU333" s="983"/>
      <c r="BV333" s="983"/>
    </row>
    <row r="334" spans="1:74" ht="13.5" customHeight="1">
      <c r="A334" s="1000"/>
      <c r="B334" s="14" t="s">
        <v>69</v>
      </c>
      <c r="C334" s="992" t="str">
        <f>VLOOKUP($C327,'2026年度(1年前期)'!$B$5:$N$208,COLUMN('2026年度(1年前期)'!$E$5)+1,0)&amp;""</f>
        <v>101</v>
      </c>
      <c r="D334" s="993"/>
      <c r="E334" s="1060" t="str">
        <f>VLOOKUP($C327,'2026年度(2年前期)'!$B$5:$N$208,COLUMN('2026年度(2年前期)'!$E$5)+1,0)&amp;""</f>
        <v>201</v>
      </c>
      <c r="F334" s="1061"/>
      <c r="G334" s="994" t="str">
        <f>VLOOKUP($C327,'2026年度(3年前期)'!$B$5:$N$208,COLUMN('2026年度(3年前期)'!$E$5)+1,0)&amp;""</f>
        <v>301</v>
      </c>
      <c r="H334" s="993"/>
      <c r="I334" s="994" t="str">
        <f>VLOOKUP($C327,'2026年度(4年前期)'!$B$5:$N$208,COLUMN('2026年度(4年前期)'!$E$5)+1,0)&amp;""</f>
        <v/>
      </c>
      <c r="J334" s="993"/>
      <c r="K334" s="1060" t="str">
        <f>VLOOKUP($C327,'2026年度(助産前期)'!$B$5:$N$208,COLUMN('2026年度(助産前期)'!$E$5)+1,0)&amp;""</f>
        <v>304</v>
      </c>
      <c r="L334" s="1228"/>
      <c r="M334" s="992" t="str">
        <f>VLOOKUP($C327,'2026年度(M1前期)'!$B$5:$N$208,COLUMN('2026年度(M1前期)'!$E$5)+1,0)&amp;""</f>
        <v>看護研究法：臨床講義室1　成育：臨床講義室2
精神：セミナールーム４</v>
      </c>
      <c r="N334" s="993"/>
      <c r="O334" s="994" t="str">
        <f>VLOOKUP($C327,'2026年度(M2前期)'!$B$5:$N$208,COLUMN('2026年度(M2前期)'!$E$5)+1,0)&amp;""</f>
        <v/>
      </c>
      <c r="P334" s="993"/>
      <c r="Q334" s="994" t="str">
        <f>VLOOKUP($C327,'2026年度(D1前期)'!$B$5:$N$208,COLUMN('2026年度(D1前期)'!$E$5)+1,0)&amp;""</f>
        <v>臨床講義室１</v>
      </c>
      <c r="R334" s="993"/>
      <c r="S334" s="994" t="str">
        <f>VLOOKUP($C327,'2026年度(D23前期)'!$B$5:$N$208,COLUMN('2026年度(D23前期)'!$E$5)+1,0)&amp;""</f>
        <v/>
      </c>
      <c r="T334" s="993"/>
      <c r="U334" s="763" t="s">
        <v>98</v>
      </c>
      <c r="V334" s="792" t="s">
        <v>116</v>
      </c>
      <c r="Z334" s="1000"/>
      <c r="AA334" s="983"/>
      <c r="AB334" s="983"/>
      <c r="AC334" s="983"/>
      <c r="AD334" s="983"/>
      <c r="AE334" s="983"/>
      <c r="AF334" s="983"/>
      <c r="AG334" s="983"/>
      <c r="AH334" s="983"/>
      <c r="AI334" s="983"/>
      <c r="AJ334" s="983"/>
      <c r="AK334" s="983"/>
      <c r="AL334" s="983"/>
      <c r="AM334" s="983"/>
      <c r="AN334" s="986"/>
      <c r="AO334" s="983"/>
      <c r="AP334" s="983"/>
      <c r="AQ334" s="983"/>
      <c r="AR334" s="983"/>
      <c r="AS334" s="983"/>
      <c r="AT334" s="983"/>
      <c r="AU334" s="983"/>
      <c r="AV334" s="986"/>
      <c r="AW334" s="983"/>
      <c r="AX334" s="983"/>
      <c r="AY334" s="983"/>
      <c r="AZ334" s="983"/>
      <c r="BA334" s="983"/>
      <c r="BB334" s="983"/>
      <c r="BC334" s="983"/>
      <c r="BD334" s="983"/>
      <c r="BE334" s="983"/>
      <c r="BF334" s="983"/>
      <c r="BG334" s="983"/>
      <c r="BH334" s="983"/>
      <c r="BI334" s="983"/>
      <c r="BJ334" s="986"/>
      <c r="BK334" s="986"/>
      <c r="BL334" s="986"/>
      <c r="BM334" s="986"/>
      <c r="BN334" s="983"/>
      <c r="BO334" s="983"/>
      <c r="BP334" s="983"/>
      <c r="BQ334" s="983"/>
      <c r="BR334" s="983"/>
      <c r="BS334" s="983"/>
      <c r="BT334" s="983"/>
      <c r="BU334" s="983"/>
      <c r="BV334" s="983"/>
    </row>
    <row r="335" spans="1:74" ht="13.5" customHeight="1">
      <c r="A335" s="1001"/>
      <c r="B335" s="15" t="s">
        <v>63</v>
      </c>
      <c r="C335" s="991"/>
      <c r="D335" s="989"/>
      <c r="E335" s="1071" t="s">
        <v>184</v>
      </c>
      <c r="F335" s="1091"/>
      <c r="G335" s="988"/>
      <c r="H335" s="989"/>
      <c r="I335" s="988"/>
      <c r="J335" s="989"/>
      <c r="K335" s="1071" t="s">
        <v>252</v>
      </c>
      <c r="L335" s="1227"/>
      <c r="M335" s="991"/>
      <c r="N335" s="989"/>
      <c r="O335" s="988"/>
      <c r="P335" s="989"/>
      <c r="Q335" s="988"/>
      <c r="R335" s="989"/>
      <c r="S335" s="988"/>
      <c r="T335" s="989"/>
      <c r="U335" s="763" t="s">
        <v>70</v>
      </c>
      <c r="V335" s="792" t="s">
        <v>214</v>
      </c>
      <c r="Z335" s="1001"/>
      <c r="AA335" s="984"/>
      <c r="AB335" s="984"/>
      <c r="AC335" s="984"/>
      <c r="AD335" s="984"/>
      <c r="AE335" s="984"/>
      <c r="AF335" s="984"/>
      <c r="AG335" s="984"/>
      <c r="AH335" s="984"/>
      <c r="AI335" s="984"/>
      <c r="AJ335" s="984"/>
      <c r="AK335" s="984"/>
      <c r="AL335" s="984"/>
      <c r="AM335" s="984"/>
      <c r="AN335" s="987"/>
      <c r="AO335" s="984"/>
      <c r="AP335" s="984"/>
      <c r="AQ335" s="984"/>
      <c r="AR335" s="984"/>
      <c r="AS335" s="984"/>
      <c r="AT335" s="984"/>
      <c r="AU335" s="984"/>
      <c r="AV335" s="987"/>
      <c r="AW335" s="984"/>
      <c r="AX335" s="984"/>
      <c r="AY335" s="984"/>
      <c r="AZ335" s="984"/>
      <c r="BA335" s="984"/>
      <c r="BB335" s="984"/>
      <c r="BC335" s="984"/>
      <c r="BD335" s="984"/>
      <c r="BE335" s="984"/>
      <c r="BF335" s="984"/>
      <c r="BG335" s="984"/>
      <c r="BH335" s="984"/>
      <c r="BI335" s="984"/>
      <c r="BJ335" s="987"/>
      <c r="BK335" s="987"/>
      <c r="BL335" s="987"/>
      <c r="BM335" s="987"/>
      <c r="BN335" s="984"/>
      <c r="BO335" s="984"/>
      <c r="BP335" s="984"/>
      <c r="BQ335" s="984"/>
      <c r="BR335" s="984"/>
      <c r="BS335" s="984"/>
      <c r="BT335" s="984"/>
      <c r="BU335" s="984"/>
      <c r="BV335" s="984"/>
    </row>
    <row r="336" spans="1:74" ht="13.5" customHeight="1">
      <c r="A336" s="999" t="s">
        <v>71</v>
      </c>
      <c r="B336" s="17" t="s">
        <v>72</v>
      </c>
      <c r="C336" s="1011" t="s">
        <v>492</v>
      </c>
      <c r="D336" s="1012"/>
      <c r="E336" s="1018"/>
      <c r="F336" s="1012"/>
      <c r="G336" s="1018"/>
      <c r="H336" s="1012"/>
      <c r="I336" s="1018"/>
      <c r="J336" s="1012"/>
      <c r="K336" s="997"/>
      <c r="L336" s="1029"/>
      <c r="M336" s="1011"/>
      <c r="N336" s="1012"/>
      <c r="O336" s="997"/>
      <c r="P336" s="1012"/>
      <c r="Q336" s="997"/>
      <c r="R336" s="1012"/>
      <c r="S336" s="997"/>
      <c r="T336" s="1012"/>
      <c r="Y336" s="29"/>
      <c r="Z336" s="1000" t="str">
        <f>A336</f>
        <v>昼休み（12：30～13：30）</v>
      </c>
      <c r="AA336" s="982"/>
      <c r="AB336" s="982"/>
      <c r="AC336" s="982"/>
      <c r="AD336" s="982"/>
      <c r="AE336" s="982"/>
      <c r="AF336" s="982"/>
      <c r="AG336" s="982"/>
      <c r="AH336" s="982"/>
      <c r="AI336" s="982"/>
      <c r="AJ336" s="982"/>
      <c r="AK336" s="982"/>
      <c r="AL336" s="982"/>
      <c r="AM336" s="982"/>
      <c r="AN336" s="982"/>
      <c r="AO336" s="982"/>
      <c r="AP336" s="982"/>
      <c r="AQ336" s="982"/>
      <c r="AR336" s="982"/>
      <c r="AS336" s="982"/>
      <c r="AT336" s="982"/>
      <c r="AU336" s="982"/>
      <c r="AV336" s="985" t="s">
        <v>134</v>
      </c>
      <c r="AW336" s="982"/>
      <c r="AX336" s="982"/>
      <c r="AY336" s="982"/>
      <c r="AZ336" s="982"/>
      <c r="BA336" s="982"/>
      <c r="BB336" s="982"/>
      <c r="BC336" s="982"/>
      <c r="BD336" s="982"/>
      <c r="BE336" s="982"/>
      <c r="BF336" s="982"/>
      <c r="BG336" s="982"/>
      <c r="BH336" s="982"/>
      <c r="BI336" s="982"/>
      <c r="BJ336" s="985"/>
      <c r="BK336" s="985"/>
      <c r="BL336" s="985"/>
      <c r="BM336" s="985"/>
      <c r="BN336" s="982"/>
      <c r="BO336" s="982"/>
      <c r="BP336" s="982"/>
      <c r="BQ336" s="982"/>
      <c r="BR336" s="982"/>
      <c r="BS336" s="982"/>
      <c r="BT336" s="982"/>
      <c r="BU336" s="982"/>
      <c r="BV336" s="982"/>
    </row>
    <row r="337" spans="1:74" ht="13.5" customHeight="1">
      <c r="A337" s="1000"/>
      <c r="B337" s="17" t="s">
        <v>73</v>
      </c>
      <c r="C337" s="1014"/>
      <c r="D337" s="1013"/>
      <c r="E337" s="1025"/>
      <c r="F337" s="1013"/>
      <c r="G337" s="1025"/>
      <c r="H337" s="1013"/>
      <c r="I337" s="1025"/>
      <c r="J337" s="1013"/>
      <c r="K337" s="993"/>
      <c r="L337" s="1026"/>
      <c r="M337" s="1014"/>
      <c r="N337" s="1013"/>
      <c r="O337" s="993"/>
      <c r="P337" s="1013"/>
      <c r="Q337" s="993"/>
      <c r="R337" s="1013"/>
      <c r="S337" s="993"/>
      <c r="T337" s="1013"/>
      <c r="Y337" s="29"/>
      <c r="Z337" s="1000"/>
      <c r="AA337" s="983"/>
      <c r="AB337" s="983"/>
      <c r="AC337" s="983"/>
      <c r="AD337" s="983"/>
      <c r="AE337" s="983"/>
      <c r="AF337" s="983"/>
      <c r="AG337" s="983"/>
      <c r="AH337" s="983"/>
      <c r="AI337" s="983"/>
      <c r="AJ337" s="983"/>
      <c r="AK337" s="983"/>
      <c r="AL337" s="983"/>
      <c r="AM337" s="983"/>
      <c r="AN337" s="983"/>
      <c r="AO337" s="983"/>
      <c r="AP337" s="983"/>
      <c r="AQ337" s="983"/>
      <c r="AR337" s="983"/>
      <c r="AS337" s="983"/>
      <c r="AT337" s="983"/>
      <c r="AU337" s="983"/>
      <c r="AV337" s="986"/>
      <c r="AW337" s="983"/>
      <c r="AX337" s="983"/>
      <c r="AY337" s="983"/>
      <c r="AZ337" s="983"/>
      <c r="BA337" s="983"/>
      <c r="BB337" s="983"/>
      <c r="BC337" s="983"/>
      <c r="BD337" s="983"/>
      <c r="BE337" s="983"/>
      <c r="BF337" s="983"/>
      <c r="BG337" s="983"/>
      <c r="BH337" s="983"/>
      <c r="BI337" s="983"/>
      <c r="BJ337" s="986"/>
      <c r="BK337" s="986"/>
      <c r="BL337" s="986"/>
      <c r="BM337" s="986"/>
      <c r="BN337" s="983"/>
      <c r="BO337" s="983"/>
      <c r="BP337" s="983"/>
      <c r="BQ337" s="983"/>
      <c r="BR337" s="983"/>
      <c r="BS337" s="983"/>
      <c r="BT337" s="983"/>
      <c r="BU337" s="983"/>
      <c r="BV337" s="983"/>
    </row>
    <row r="338" spans="1:74" ht="13.5" customHeight="1">
      <c r="A338" s="1000"/>
      <c r="B338" s="17" t="s">
        <v>69</v>
      </c>
      <c r="C338" s="1014" t="s">
        <v>493</v>
      </c>
      <c r="D338" s="1013"/>
      <c r="E338" s="1025"/>
      <c r="F338" s="1013"/>
      <c r="G338" s="1025"/>
      <c r="H338" s="1013"/>
      <c r="I338" s="1025"/>
      <c r="J338" s="1013"/>
      <c r="K338" s="993"/>
      <c r="L338" s="1026"/>
      <c r="M338" s="1014"/>
      <c r="N338" s="1013"/>
      <c r="O338" s="993"/>
      <c r="P338" s="1013"/>
      <c r="Q338" s="993"/>
      <c r="R338" s="1013"/>
      <c r="S338" s="993"/>
      <c r="T338" s="1013"/>
      <c r="Y338" s="29"/>
      <c r="Z338" s="1000"/>
      <c r="AA338" s="983"/>
      <c r="AB338" s="983"/>
      <c r="AC338" s="983"/>
      <c r="AD338" s="983"/>
      <c r="AE338" s="983"/>
      <c r="AF338" s="983"/>
      <c r="AG338" s="983"/>
      <c r="AH338" s="983"/>
      <c r="AI338" s="983"/>
      <c r="AJ338" s="983"/>
      <c r="AK338" s="983"/>
      <c r="AL338" s="983"/>
      <c r="AM338" s="983"/>
      <c r="AN338" s="983"/>
      <c r="AO338" s="983"/>
      <c r="AP338" s="983"/>
      <c r="AQ338" s="983"/>
      <c r="AR338" s="983"/>
      <c r="AS338" s="983"/>
      <c r="AT338" s="983"/>
      <c r="AU338" s="983"/>
      <c r="AV338" s="986"/>
      <c r="AW338" s="983"/>
      <c r="AX338" s="983"/>
      <c r="AY338" s="983"/>
      <c r="AZ338" s="983"/>
      <c r="BA338" s="983"/>
      <c r="BB338" s="983"/>
      <c r="BC338" s="983"/>
      <c r="BD338" s="983"/>
      <c r="BE338" s="983"/>
      <c r="BF338" s="983"/>
      <c r="BG338" s="983"/>
      <c r="BH338" s="983"/>
      <c r="BI338" s="983"/>
      <c r="BJ338" s="986"/>
      <c r="BK338" s="986"/>
      <c r="BL338" s="986"/>
      <c r="BM338" s="986"/>
      <c r="BN338" s="983"/>
      <c r="BO338" s="983"/>
      <c r="BP338" s="983"/>
      <c r="BQ338" s="983"/>
      <c r="BR338" s="983"/>
      <c r="BS338" s="983"/>
      <c r="BT338" s="983"/>
      <c r="BU338" s="983"/>
      <c r="BV338" s="983"/>
    </row>
    <row r="339" spans="1:74" ht="13.5" customHeight="1">
      <c r="A339" s="1001"/>
      <c r="B339" s="18" t="s">
        <v>63</v>
      </c>
      <c r="C339" s="1023"/>
      <c r="D339" s="1016"/>
      <c r="E339" s="1024"/>
      <c r="F339" s="1016"/>
      <c r="G339" s="1024"/>
      <c r="H339" s="1016"/>
      <c r="I339" s="1024"/>
      <c r="J339" s="1016"/>
      <c r="K339" s="1015"/>
      <c r="L339" s="1015"/>
      <c r="M339" s="1023"/>
      <c r="N339" s="1016"/>
      <c r="O339" s="1015"/>
      <c r="P339" s="1016"/>
      <c r="Q339" s="1015"/>
      <c r="R339" s="1016"/>
      <c r="S339" s="1015"/>
      <c r="T339" s="1016"/>
      <c r="Y339" s="29"/>
      <c r="Z339" s="1001"/>
      <c r="AA339" s="984"/>
      <c r="AB339" s="984"/>
      <c r="AC339" s="984"/>
      <c r="AD339" s="984"/>
      <c r="AE339" s="984"/>
      <c r="AF339" s="984"/>
      <c r="AG339" s="984"/>
      <c r="AH339" s="984"/>
      <c r="AI339" s="984"/>
      <c r="AJ339" s="984"/>
      <c r="AK339" s="984"/>
      <c r="AL339" s="984"/>
      <c r="AM339" s="984"/>
      <c r="AN339" s="984"/>
      <c r="AO339" s="984"/>
      <c r="AP339" s="984"/>
      <c r="AQ339" s="984"/>
      <c r="AR339" s="984"/>
      <c r="AS339" s="984"/>
      <c r="AT339" s="984"/>
      <c r="AU339" s="984"/>
      <c r="AV339" s="987"/>
      <c r="AW339" s="984"/>
      <c r="AX339" s="984"/>
      <c r="AY339" s="984"/>
      <c r="AZ339" s="984"/>
      <c r="BA339" s="984"/>
      <c r="BB339" s="984"/>
      <c r="BC339" s="984"/>
      <c r="BD339" s="984"/>
      <c r="BE339" s="984"/>
      <c r="BF339" s="984"/>
      <c r="BG339" s="984"/>
      <c r="BH339" s="984"/>
      <c r="BI339" s="984"/>
      <c r="BJ339" s="987"/>
      <c r="BK339" s="987"/>
      <c r="BL339" s="987"/>
      <c r="BM339" s="987"/>
      <c r="BN339" s="984"/>
      <c r="BO339" s="984"/>
      <c r="BP339" s="984"/>
      <c r="BQ339" s="984"/>
      <c r="BR339" s="984"/>
      <c r="BS339" s="984"/>
      <c r="BT339" s="984"/>
      <c r="BU339" s="984"/>
      <c r="BV339" s="984"/>
    </row>
    <row r="340" spans="1:74" ht="13.5" customHeight="1">
      <c r="A340" s="1000" t="s">
        <v>74</v>
      </c>
      <c r="B340" s="14" t="s">
        <v>53</v>
      </c>
      <c r="C340" s="996" t="str">
        <f>VLOOKUP($C327,'2026年度(1年前期)'!$B$5:$N$208,COLUMN('2026年度(1年前期)'!$G$5),0)&amp;""</f>
        <v>人体の構造と機能Ⅱ</v>
      </c>
      <c r="D340" s="997"/>
      <c r="E340" s="1002" t="str">
        <f>VLOOKUP($C327,'2026年度(2年前期)'!$B$5:$N$208,COLUMN('2026年度(2年前期)'!$G$5),0)&amp;""</f>
        <v>生活援助論Ⅲ(AB)</v>
      </c>
      <c r="F340" s="997"/>
      <c r="G340" s="1002" t="str">
        <f>VLOOKUP($C327,'2026年度(3年前期)'!$B$5:$N$208,COLUMN('2026年度(3年前期)'!$G$5),0)&amp;""</f>
        <v>看護倫理</v>
      </c>
      <c r="H340" s="997"/>
      <c r="I340" s="1002" t="str">
        <f>VLOOKUP($C327,'2026年度(4年前期)'!$B$5:$N$208,COLUMN('2026年度(4年前期)'!$G$5),0)&amp;""</f>
        <v>感染症看護論</v>
      </c>
      <c r="J340" s="997"/>
      <c r="K340" s="998" t="str">
        <f>VLOOKUP($C327,'2026年度(助産前期)'!$B$5:$N$208,COLUMN('2026年度(助産前期)'!$G$5),0)&amp;""</f>
        <v/>
      </c>
      <c r="L340" s="998"/>
      <c r="M340" s="996" t="str">
        <f>VLOOKUP($C327,'2026年度(M1前期)'!$B$5:$N$208,COLUMN('2026年度(M1前期)'!$G$5),0)&amp;""</f>
        <v>長寿看護学特論A-Ⅰ
感染管理看護学演習A-Ⅰ
精神看護学演習A-Ⅰ</v>
      </c>
      <c r="N340" s="997"/>
      <c r="O340" s="998" t="str">
        <f>VLOOKUP($C327,'2026年度(M2前期)'!$B$5:$N$208,COLUMN('2026年度(M2前期)'!$G$5),0)&amp;""</f>
        <v>特別研究</v>
      </c>
      <c r="P340" s="997"/>
      <c r="Q340" s="998" t="str">
        <f>VLOOKUP($C327,'2026年度(D1前期)'!$B$5:$N$208,COLUMN('2026年度(D1前期)'!$G$5),0)&amp;""</f>
        <v>国際看護学特論Ｂ</v>
      </c>
      <c r="R340" s="997"/>
      <c r="S340" s="998" t="str">
        <f>VLOOKUP($C327,'2026年度(D23前期)'!$B$5:$N$208,COLUMN('2026年度(D23前期)'!$G$5),0)&amp;""</f>
        <v>特別研究</v>
      </c>
      <c r="T340" s="997"/>
      <c r="U340" s="16"/>
      <c r="V340" s="16"/>
      <c r="W340" s="16"/>
      <c r="X340" s="16"/>
      <c r="Y340" s="29"/>
      <c r="Z340" s="1000" t="str">
        <f>A340</f>
        <v>３時限（13：30～15：00）</v>
      </c>
      <c r="AA340" s="982" t="s">
        <v>393</v>
      </c>
      <c r="AB340" s="982"/>
      <c r="AC340" s="982"/>
      <c r="AD340" s="982"/>
      <c r="AE340" s="982"/>
      <c r="AF340" s="982"/>
      <c r="AG340" s="982"/>
      <c r="AH340" s="982" t="s">
        <v>139</v>
      </c>
      <c r="AI340" s="982"/>
      <c r="AJ340" s="982"/>
      <c r="AK340" s="982"/>
      <c r="AL340" s="982" t="s">
        <v>139</v>
      </c>
      <c r="AM340" s="982"/>
      <c r="AN340" s="982"/>
      <c r="AO340" s="982"/>
      <c r="AP340" s="982"/>
      <c r="AQ340" s="982"/>
      <c r="AR340" s="982"/>
      <c r="AS340" s="982"/>
      <c r="AT340" s="982"/>
      <c r="AU340" s="982"/>
      <c r="AV340" s="985" t="s">
        <v>134</v>
      </c>
      <c r="AW340" s="982" t="s">
        <v>196</v>
      </c>
      <c r="AX340" s="982" t="s">
        <v>196</v>
      </c>
      <c r="AY340" s="982" t="s">
        <v>196</v>
      </c>
      <c r="AZ340" s="982"/>
      <c r="BA340" s="982" t="s">
        <v>424</v>
      </c>
      <c r="BB340" s="985" t="s">
        <v>283</v>
      </c>
      <c r="BC340" s="982"/>
      <c r="BD340" s="982"/>
      <c r="BE340" s="982"/>
      <c r="BF340" s="982"/>
      <c r="BG340" s="982"/>
      <c r="BH340" s="982"/>
      <c r="BI340" s="982"/>
      <c r="BJ340" s="985"/>
      <c r="BK340" s="985"/>
      <c r="BL340" s="985"/>
      <c r="BM340" s="985"/>
      <c r="BN340" s="982" t="s">
        <v>302</v>
      </c>
      <c r="BO340" s="982"/>
      <c r="BP340" s="982"/>
      <c r="BQ340" s="982"/>
      <c r="BR340" s="982"/>
      <c r="BS340" s="982"/>
      <c r="BT340" s="982"/>
      <c r="BU340" s="982"/>
      <c r="BV340" s="982"/>
    </row>
    <row r="341" spans="1:74" ht="13.5" customHeight="1">
      <c r="A341" s="1000"/>
      <c r="B341" s="14" t="s">
        <v>58</v>
      </c>
      <c r="C341" s="992" t="str">
        <f>IFERROR(VLOOKUP(C340,科目・教員!$A$1:$B$355,2,0),"")</f>
        <v>本間　典子</v>
      </c>
      <c r="D341" s="993"/>
      <c r="E341" s="994" t="str">
        <f>IFERROR(VLOOKUP(E340,科目・教員!$A$1:$B$355,2,0),"")</f>
        <v>矢富　有見子</v>
      </c>
      <c r="F341" s="993"/>
      <c r="G341" s="994" t="str">
        <f>IFERROR(VLOOKUP(G340,科目・教員!$A$1:$B$355,2,0),"")</f>
        <v>杉山　文乃</v>
      </c>
      <c r="H341" s="993"/>
      <c r="I341" s="994" t="str">
        <f>IFERROR(VLOOKUP(I340,科目・教員!$A$1:$B$355,2,0),"")</f>
        <v>西岡　みどり</v>
      </c>
      <c r="J341" s="993"/>
      <c r="K341" s="995" t="str">
        <f>IFERROR(VLOOKUP(K340,科目・教員!$A$1:$B$355,2,0),"")</f>
        <v/>
      </c>
      <c r="L341" s="995"/>
      <c r="M341" s="992" t="str">
        <f>IFERROR(VLOOKUP(M340,科目・教員!$A$1:$B$355,2,0),"")</f>
        <v/>
      </c>
      <c r="N341" s="993"/>
      <c r="O341" s="995" t="str">
        <f>IFERROR(VLOOKUP(O340,科目・教員!$A$1:$B$355,2,0),"")</f>
        <v/>
      </c>
      <c r="P341" s="993"/>
      <c r="Q341" s="995" t="str">
        <f>IFERROR(VLOOKUP(Q340,科目・教員!$A$1:$B$355,2,0),"")</f>
        <v/>
      </c>
      <c r="R341" s="993"/>
      <c r="S341" s="995" t="str">
        <f>IFERROR(VLOOKUP(S340,科目・教員!$A$1:$B$355,2,0),"")</f>
        <v/>
      </c>
      <c r="T341" s="993"/>
      <c r="U341" s="16"/>
      <c r="V341" s="16"/>
      <c r="W341" s="16"/>
      <c r="X341" s="16"/>
      <c r="Y341" s="675"/>
      <c r="Z341" s="1000"/>
      <c r="AA341" s="983"/>
      <c r="AB341" s="983"/>
      <c r="AC341" s="983"/>
      <c r="AD341" s="983"/>
      <c r="AE341" s="983"/>
      <c r="AF341" s="983"/>
      <c r="AG341" s="983"/>
      <c r="AH341" s="983"/>
      <c r="AI341" s="983"/>
      <c r="AJ341" s="983"/>
      <c r="AK341" s="983"/>
      <c r="AL341" s="983"/>
      <c r="AM341" s="983"/>
      <c r="AN341" s="983"/>
      <c r="AO341" s="983"/>
      <c r="AP341" s="983"/>
      <c r="AQ341" s="983"/>
      <c r="AR341" s="983"/>
      <c r="AS341" s="983"/>
      <c r="AT341" s="983"/>
      <c r="AU341" s="983"/>
      <c r="AV341" s="986"/>
      <c r="AW341" s="983"/>
      <c r="AX341" s="983"/>
      <c r="AY341" s="983"/>
      <c r="AZ341" s="983"/>
      <c r="BA341" s="983"/>
      <c r="BB341" s="986"/>
      <c r="BC341" s="983"/>
      <c r="BD341" s="983"/>
      <c r="BE341" s="983"/>
      <c r="BF341" s="983"/>
      <c r="BG341" s="983"/>
      <c r="BH341" s="983"/>
      <c r="BI341" s="983"/>
      <c r="BJ341" s="986"/>
      <c r="BK341" s="986"/>
      <c r="BL341" s="986"/>
      <c r="BM341" s="986"/>
      <c r="BN341" s="983"/>
      <c r="BO341" s="983"/>
      <c r="BP341" s="983"/>
      <c r="BQ341" s="983"/>
      <c r="BR341" s="983"/>
      <c r="BS341" s="983"/>
      <c r="BT341" s="983"/>
      <c r="BU341" s="983"/>
      <c r="BV341" s="983"/>
    </row>
    <row r="342" spans="1:74" ht="13.5" customHeight="1">
      <c r="A342" s="1000"/>
      <c r="B342" s="14" t="s">
        <v>69</v>
      </c>
      <c r="C342" s="992" t="str">
        <f>VLOOKUP($C327,'2026年度(1年前期)'!$B$5:$N$208,COLUMN('2026年度(1年前期)'!$G$5)+1,0)&amp;""</f>
        <v>101</v>
      </c>
      <c r="D342" s="993"/>
      <c r="E342" s="994" t="str">
        <f>VLOOKUP($C327,'2026年度(2年前期)'!$B$5:$N$208,COLUMN('2026年度(2年前期)'!$G$5)+1,0)&amp;""</f>
        <v>202･基礎実</v>
      </c>
      <c r="F342" s="993"/>
      <c r="G342" s="994" t="str">
        <f>VLOOKUP($C327,'2026年度(3年前期)'!$B$5:$N$208,COLUMN('2026年度(3年前期)'!$G$5)+1,0)&amp;""</f>
        <v>301･302･303</v>
      </c>
      <c r="H342" s="993"/>
      <c r="I342" s="994" t="str">
        <f>VLOOKUP($C327,'2026年度(4年前期)'!$B$5:$N$208,COLUMN('2026年度(4年前期)'!$G$5)+1,0)&amp;""</f>
        <v>大講義室</v>
      </c>
      <c r="J342" s="993"/>
      <c r="K342" s="995" t="str">
        <f>VLOOKUP($C327,'2026年度(助産前期)'!$B$5:$N$208,COLUMN('2026年度(助産前期)'!$G$5)+1,0)&amp;""</f>
        <v/>
      </c>
      <c r="L342" s="995"/>
      <c r="M342" s="992" t="str">
        <f>VLOOKUP($C327,'2026年度(M1前期)'!$B$5:$N$208,COLUMN('2026年度(M1前期)'!$G$5)+1,0)&amp;""</f>
        <v>長寿：臨床講義室1　精神：臨床講義室2</v>
      </c>
      <c r="N342" s="993"/>
      <c r="O342" s="995" t="str">
        <f>VLOOKUP($C327,'2026年度(M2前期)'!$B$5:$N$208,COLUMN('2026年度(M2前期)'!$G$5)+1,0)&amp;""</f>
        <v/>
      </c>
      <c r="P342" s="993"/>
      <c r="Q342" s="995" t="str">
        <f>VLOOKUP($C327,'2026年度(D1前期)'!$B$5:$N$208,COLUMN('2026年度(D1前期)'!$G$5)+1,0)&amp;""</f>
        <v/>
      </c>
      <c r="R342" s="993"/>
      <c r="S342" s="995" t="str">
        <f>VLOOKUP($C327,'2026年度(D23前期)'!$B$5:$N$208,COLUMN('2026年度(D23前期)'!$G$5)+1,0)&amp;""</f>
        <v/>
      </c>
      <c r="T342" s="993"/>
      <c r="U342" s="16"/>
      <c r="V342" s="16"/>
      <c r="W342" s="16"/>
      <c r="X342" s="16"/>
      <c r="Y342" s="675"/>
      <c r="Z342" s="1000"/>
      <c r="AA342" s="983"/>
      <c r="AB342" s="983"/>
      <c r="AC342" s="983"/>
      <c r="AD342" s="983"/>
      <c r="AE342" s="983"/>
      <c r="AF342" s="983"/>
      <c r="AG342" s="983"/>
      <c r="AH342" s="983"/>
      <c r="AI342" s="983"/>
      <c r="AJ342" s="983"/>
      <c r="AK342" s="983"/>
      <c r="AL342" s="983"/>
      <c r="AM342" s="983"/>
      <c r="AN342" s="983"/>
      <c r="AO342" s="983"/>
      <c r="AP342" s="983"/>
      <c r="AQ342" s="983"/>
      <c r="AR342" s="983"/>
      <c r="AS342" s="983"/>
      <c r="AT342" s="983"/>
      <c r="AU342" s="983"/>
      <c r="AV342" s="986"/>
      <c r="AW342" s="983"/>
      <c r="AX342" s="983"/>
      <c r="AY342" s="983"/>
      <c r="AZ342" s="983"/>
      <c r="BA342" s="983"/>
      <c r="BB342" s="986"/>
      <c r="BC342" s="983"/>
      <c r="BD342" s="983"/>
      <c r="BE342" s="983"/>
      <c r="BF342" s="983"/>
      <c r="BG342" s="983"/>
      <c r="BH342" s="983"/>
      <c r="BI342" s="983"/>
      <c r="BJ342" s="986"/>
      <c r="BK342" s="986"/>
      <c r="BL342" s="986"/>
      <c r="BM342" s="986"/>
      <c r="BN342" s="983"/>
      <c r="BO342" s="983"/>
      <c r="BP342" s="983"/>
      <c r="BQ342" s="983"/>
      <c r="BR342" s="983"/>
      <c r="BS342" s="983"/>
      <c r="BT342" s="983"/>
      <c r="BU342" s="983"/>
      <c r="BV342" s="983"/>
    </row>
    <row r="343" spans="1:74" ht="13.5" customHeight="1">
      <c r="A343" s="1017"/>
      <c r="B343" s="15" t="s">
        <v>63</v>
      </c>
      <c r="C343" s="1007"/>
      <c r="D343" s="1008"/>
      <c r="E343" s="988"/>
      <c r="F343" s="989"/>
      <c r="G343" s="988"/>
      <c r="H343" s="989"/>
      <c r="I343" s="988"/>
      <c r="J343" s="989"/>
      <c r="K343" s="990"/>
      <c r="L343" s="990"/>
      <c r="M343" s="991"/>
      <c r="N343" s="989"/>
      <c r="O343" s="990"/>
      <c r="P343" s="989"/>
      <c r="Q343" s="990"/>
      <c r="R343" s="989"/>
      <c r="S343" s="990"/>
      <c r="T343" s="989"/>
      <c r="U343" s="16"/>
      <c r="V343" s="16"/>
      <c r="W343" s="16"/>
      <c r="X343" s="16"/>
      <c r="Y343" s="675"/>
      <c r="Z343" s="1001"/>
      <c r="AA343" s="984"/>
      <c r="AB343" s="984"/>
      <c r="AC343" s="984"/>
      <c r="AD343" s="984"/>
      <c r="AE343" s="984"/>
      <c r="AF343" s="984"/>
      <c r="AG343" s="984"/>
      <c r="AH343" s="984"/>
      <c r="AI343" s="984"/>
      <c r="AJ343" s="984"/>
      <c r="AK343" s="984"/>
      <c r="AL343" s="984"/>
      <c r="AM343" s="984"/>
      <c r="AN343" s="984"/>
      <c r="AO343" s="984"/>
      <c r="AP343" s="984"/>
      <c r="AQ343" s="984"/>
      <c r="AR343" s="984"/>
      <c r="AS343" s="984"/>
      <c r="AT343" s="984"/>
      <c r="AU343" s="984"/>
      <c r="AV343" s="987"/>
      <c r="AW343" s="984"/>
      <c r="AX343" s="984"/>
      <c r="AY343" s="984"/>
      <c r="AZ343" s="984"/>
      <c r="BA343" s="984"/>
      <c r="BB343" s="987"/>
      <c r="BC343" s="984"/>
      <c r="BD343" s="984"/>
      <c r="BE343" s="984"/>
      <c r="BF343" s="984"/>
      <c r="BG343" s="984"/>
      <c r="BH343" s="984"/>
      <c r="BI343" s="984"/>
      <c r="BJ343" s="987"/>
      <c r="BK343" s="987"/>
      <c r="BL343" s="987"/>
      <c r="BM343" s="987"/>
      <c r="BN343" s="984"/>
      <c r="BO343" s="984"/>
      <c r="BP343" s="984"/>
      <c r="BQ343" s="984"/>
      <c r="BR343" s="984"/>
      <c r="BS343" s="984"/>
      <c r="BT343" s="984"/>
      <c r="BU343" s="984"/>
      <c r="BV343" s="984"/>
    </row>
    <row r="344" spans="1:74" ht="13.5" customHeight="1">
      <c r="A344" s="1000" t="s">
        <v>75</v>
      </c>
      <c r="B344" s="14" t="s">
        <v>53</v>
      </c>
      <c r="C344" s="996" t="str">
        <f>VLOOKUP($C327,'2026年度(1年前期)'!$B$5:$N$208,COLUMN('2026年度(1年前期)'!$I$5),0)&amp;""</f>
        <v>疫学･保健統計学Ⅰ</v>
      </c>
      <c r="D344" s="997"/>
      <c r="E344" s="1002" t="str">
        <f>VLOOKUP($C327,'2026年度(2年前期)'!$B$5:$N$208,COLUMN('2026年度(2年前期)'!$I$5),0)&amp;""</f>
        <v>生活援助論Ⅲ(AB)</v>
      </c>
      <c r="F344" s="997"/>
      <c r="G344" s="1002" t="str">
        <f>VLOOKUP($C327,'2026年度(3年前期)'!$B$5:$N$208,COLUMN('2026年度(3年前期)'!$I$5),0)&amp;""</f>
        <v>地域･在宅看護学実践論</v>
      </c>
      <c r="H344" s="997"/>
      <c r="I344" s="1002" t="str">
        <f>VLOOKUP($C327,'2026年度(4年前期)'!$B$5:$N$208,COLUMN('2026年度(4年前期)'!$I$5),0)&amp;""</f>
        <v>高度先駆的医療看護Ⅳ(成育看護)</v>
      </c>
      <c r="J344" s="997"/>
      <c r="K344" s="998" t="str">
        <f>VLOOKUP($C327,'2026年度(助産前期)'!$B$5:$N$208,COLUMN('2026年度(助産前期)'!$I$5),0)&amp;""</f>
        <v/>
      </c>
      <c r="L344" s="998"/>
      <c r="M344" s="996" t="str">
        <f>VLOOKUP($C327,'2026年度(M1前期)'!$B$5:$N$208,COLUMN('2026年度(M1前期)'!$I$5),0)&amp;""</f>
        <v>長寿看護学特論A-Ⅰ
感染管理看護学演習A-Ⅰ
精神看護学演習A-Ⅰ</v>
      </c>
      <c r="N344" s="997"/>
      <c r="O344" s="998" t="str">
        <f>VLOOKUP($C327,'2026年度(M2前期)'!$B$5:$N$208,COLUMN('2026年度(M2前期)'!$I$5),0)&amp;""</f>
        <v>特別研究</v>
      </c>
      <c r="P344" s="997"/>
      <c r="Q344" s="998" t="str">
        <f>VLOOKUP($C327,'2026年度(D1前期)'!$B$5:$N$208,COLUMN('2026年度(D1前期)'!$I$5),0)&amp;""</f>
        <v>国際看護学特論Ｂ</v>
      </c>
      <c r="R344" s="997"/>
      <c r="S344" s="998" t="str">
        <f>VLOOKUP($C327,'2026年度(D23前期)'!$B$5:$N$208,COLUMN('2026年度(D23前期)'!$I$5),0)&amp;""</f>
        <v>特別研究</v>
      </c>
      <c r="T344" s="997"/>
      <c r="U344" s="816" t="s">
        <v>494</v>
      </c>
      <c r="Y344" s="675"/>
      <c r="Z344" s="1000" t="str">
        <f>A344</f>
        <v>４時限（15：10～16：40）</v>
      </c>
      <c r="AA344" s="982" t="s">
        <v>415</v>
      </c>
      <c r="AB344" s="982"/>
      <c r="AC344" s="982"/>
      <c r="AD344" s="982"/>
      <c r="AE344" s="982"/>
      <c r="AF344" s="982"/>
      <c r="AG344" s="982"/>
      <c r="AH344" s="982" t="s">
        <v>139</v>
      </c>
      <c r="AI344" s="982"/>
      <c r="AJ344" s="982"/>
      <c r="AK344" s="982"/>
      <c r="AL344" s="982" t="s">
        <v>139</v>
      </c>
      <c r="AM344" s="982"/>
      <c r="AN344" s="982"/>
      <c r="AO344" s="982"/>
      <c r="AP344" s="982"/>
      <c r="AQ344" s="982"/>
      <c r="AR344" s="982"/>
      <c r="AS344" s="982"/>
      <c r="AT344" s="982"/>
      <c r="AU344" s="982"/>
      <c r="AV344" s="985" t="s">
        <v>134</v>
      </c>
      <c r="AW344" s="982" t="s">
        <v>97</v>
      </c>
      <c r="AX344" s="982"/>
      <c r="AY344" s="982"/>
      <c r="AZ344" s="982"/>
      <c r="BA344" s="982" t="s">
        <v>424</v>
      </c>
      <c r="BB344" s="985" t="s">
        <v>283</v>
      </c>
      <c r="BC344" s="982"/>
      <c r="BD344" s="982"/>
      <c r="BE344" s="982"/>
      <c r="BF344" s="982"/>
      <c r="BG344" s="982"/>
      <c r="BH344" s="982"/>
      <c r="BI344" s="982" t="s">
        <v>495</v>
      </c>
      <c r="BJ344" s="985"/>
      <c r="BK344" s="985"/>
      <c r="BL344" s="985"/>
      <c r="BM344" s="985"/>
      <c r="BN344" s="982" t="s">
        <v>496</v>
      </c>
      <c r="BO344" s="982"/>
      <c r="BP344" s="982"/>
      <c r="BQ344" s="982"/>
      <c r="BR344" s="982"/>
      <c r="BS344" s="982"/>
      <c r="BT344" s="982"/>
      <c r="BU344" s="982"/>
      <c r="BV344" s="982"/>
    </row>
    <row r="345" spans="1:74" ht="13.5" customHeight="1">
      <c r="A345" s="1000"/>
      <c r="B345" s="14" t="s">
        <v>58</v>
      </c>
      <c r="C345" s="992" t="str">
        <f>IFERROR(VLOOKUP(C344,科目・教員!$A$1:$B$355,2,0),"")</f>
        <v>柏木　公一</v>
      </c>
      <c r="D345" s="993"/>
      <c r="E345" s="994" t="str">
        <f>IFERROR(VLOOKUP(E344,科目・教員!$A$1:$B$355,2,0),"")</f>
        <v>矢富　有見子</v>
      </c>
      <c r="F345" s="993"/>
      <c r="G345" s="994" t="str">
        <f>IFERROR(VLOOKUP(G344,科目・教員!$A$1:$B$355,2,0),"")</f>
        <v>藤田　淳子</v>
      </c>
      <c r="H345" s="993"/>
      <c r="I345" s="994" t="str">
        <f>IFERROR(VLOOKUP(I344,科目・教員!$A$1:$B$355,2,0),"")</f>
        <v>来生　奈巳子</v>
      </c>
      <c r="J345" s="993"/>
      <c r="K345" s="995" t="str">
        <f>IFERROR(VLOOKUP(K344,科目・教員!$A$1:$B$355,2,0),"")</f>
        <v/>
      </c>
      <c r="L345" s="995"/>
      <c r="M345" s="992" t="str">
        <f>IFERROR(VLOOKUP(M344,科目・教員!$A$1:$B$355,2,0),"")</f>
        <v/>
      </c>
      <c r="N345" s="993"/>
      <c r="O345" s="995" t="str">
        <f>IFERROR(VLOOKUP(O344,科目・教員!$A$1:$B$355,2,0),"")</f>
        <v/>
      </c>
      <c r="P345" s="993"/>
      <c r="Q345" s="995" t="str">
        <f>IFERROR(VLOOKUP(Q344,科目・教員!$A$1:$B$355,2,0),"")</f>
        <v/>
      </c>
      <c r="R345" s="993"/>
      <c r="S345" s="995" t="str">
        <f>IFERROR(VLOOKUP(S344,科目・教員!$A$1:$B$355,2,0),"")</f>
        <v/>
      </c>
      <c r="T345" s="993"/>
      <c r="U345" s="816" t="s">
        <v>279</v>
      </c>
      <c r="Y345" s="675"/>
      <c r="Z345" s="1000"/>
      <c r="AA345" s="983"/>
      <c r="AB345" s="983"/>
      <c r="AC345" s="983"/>
      <c r="AD345" s="983"/>
      <c r="AE345" s="983"/>
      <c r="AF345" s="983"/>
      <c r="AG345" s="983"/>
      <c r="AH345" s="983"/>
      <c r="AI345" s="983"/>
      <c r="AJ345" s="983"/>
      <c r="AK345" s="983"/>
      <c r="AL345" s="983"/>
      <c r="AM345" s="983"/>
      <c r="AN345" s="983"/>
      <c r="AO345" s="983"/>
      <c r="AP345" s="983"/>
      <c r="AQ345" s="983"/>
      <c r="AR345" s="983"/>
      <c r="AS345" s="983"/>
      <c r="AT345" s="983"/>
      <c r="AU345" s="983"/>
      <c r="AV345" s="986"/>
      <c r="AW345" s="983"/>
      <c r="AX345" s="983"/>
      <c r="AY345" s="983"/>
      <c r="AZ345" s="983"/>
      <c r="BA345" s="983"/>
      <c r="BB345" s="986"/>
      <c r="BC345" s="983"/>
      <c r="BD345" s="983"/>
      <c r="BE345" s="983"/>
      <c r="BF345" s="983"/>
      <c r="BG345" s="983"/>
      <c r="BH345" s="983"/>
      <c r="BI345" s="983"/>
      <c r="BJ345" s="986"/>
      <c r="BK345" s="986"/>
      <c r="BL345" s="986"/>
      <c r="BM345" s="986"/>
      <c r="BN345" s="983"/>
      <c r="BO345" s="983"/>
      <c r="BP345" s="983"/>
      <c r="BQ345" s="983"/>
      <c r="BR345" s="983"/>
      <c r="BS345" s="983"/>
      <c r="BT345" s="983"/>
      <c r="BU345" s="983"/>
      <c r="BV345" s="983"/>
    </row>
    <row r="346" spans="1:74" ht="13.5" customHeight="1">
      <c r="A346" s="1000"/>
      <c r="B346" s="14" t="s">
        <v>69</v>
      </c>
      <c r="C346" s="992" t="str">
        <f>VLOOKUP($C327,'2026年度(1年前期)'!$B$5:$N$208,COLUMN('2026年度(1年前期)'!$I$5)+1,0)&amp;""</f>
        <v>101</v>
      </c>
      <c r="D346" s="993"/>
      <c r="E346" s="994" t="str">
        <f>VLOOKUP($C327,'2026年度(2年前期)'!$B$5:$N$208,COLUMN('2026年度(2年前期)'!$I$5)+1,0)&amp;""</f>
        <v>202･基礎実</v>
      </c>
      <c r="F346" s="993"/>
      <c r="G346" s="994" t="str">
        <f>VLOOKUP($C327,'2026年度(3年前期)'!$B$5:$N$208,COLUMN('2026年度(3年前期)'!$I$5)+1,0)&amp;""</f>
        <v>301</v>
      </c>
      <c r="H346" s="993"/>
      <c r="I346" s="994" t="str">
        <f>VLOOKUP($C327,'2026年度(4年前期)'!$B$5:$N$208,COLUMN('2026年度(4年前期)'!$I$5)+1,0)&amp;""</f>
        <v>大講義室</v>
      </c>
      <c r="J346" s="993"/>
      <c r="K346" s="995" t="str">
        <f>VLOOKUP($C327,'2026年度(助産前期)'!$B$5:$N$208,COLUMN('2026年度(助産前期)'!$I$5)+1,0)&amp;""</f>
        <v/>
      </c>
      <c r="L346" s="995"/>
      <c r="M346" s="992" t="str">
        <f>VLOOKUP($C327,'2026年度(M1前期)'!$B$5:$N$208,COLUMN('2026年度(M1前期)'!$I$5)+1,0)&amp;""</f>
        <v>長寿：臨床講義室1　精神：臨床講義室2</v>
      </c>
      <c r="N346" s="993"/>
      <c r="O346" s="995" t="str">
        <f>VLOOKUP($C327,'2026年度(M2前期)'!$B$5:$N$208,COLUMN('2026年度(M2前期)'!$I$5)+1,0)&amp;""</f>
        <v/>
      </c>
      <c r="P346" s="993"/>
      <c r="Q346" s="995" t="str">
        <f>VLOOKUP($C327,'2026年度(D1前期)'!$B$5:$N$208,COLUMN('2026年度(D1前期)'!$I$5)+1,0)&amp;""</f>
        <v/>
      </c>
      <c r="R346" s="993"/>
      <c r="S346" s="995" t="str">
        <f>VLOOKUP($C327,'2026年度(D23前期)'!$B$5:$N$208,COLUMN('2026年度(D23前期)'!$I$5)+1,0)&amp;""</f>
        <v/>
      </c>
      <c r="T346" s="993"/>
      <c r="U346" s="816" t="s">
        <v>70</v>
      </c>
      <c r="Y346" s="675"/>
      <c r="Z346" s="1000"/>
      <c r="AA346" s="983"/>
      <c r="AB346" s="983"/>
      <c r="AC346" s="983"/>
      <c r="AD346" s="983"/>
      <c r="AE346" s="983"/>
      <c r="AF346" s="983"/>
      <c r="AG346" s="983"/>
      <c r="AH346" s="983"/>
      <c r="AI346" s="983"/>
      <c r="AJ346" s="983"/>
      <c r="AK346" s="983"/>
      <c r="AL346" s="983"/>
      <c r="AM346" s="983"/>
      <c r="AN346" s="983"/>
      <c r="AO346" s="983"/>
      <c r="AP346" s="983"/>
      <c r="AQ346" s="983"/>
      <c r="AR346" s="983"/>
      <c r="AS346" s="983"/>
      <c r="AT346" s="983"/>
      <c r="AU346" s="983"/>
      <c r="AV346" s="986"/>
      <c r="AW346" s="983"/>
      <c r="AX346" s="983"/>
      <c r="AY346" s="983"/>
      <c r="AZ346" s="983"/>
      <c r="BA346" s="983"/>
      <c r="BB346" s="986"/>
      <c r="BC346" s="983"/>
      <c r="BD346" s="983"/>
      <c r="BE346" s="983"/>
      <c r="BF346" s="983"/>
      <c r="BG346" s="983"/>
      <c r="BH346" s="983"/>
      <c r="BI346" s="983"/>
      <c r="BJ346" s="986"/>
      <c r="BK346" s="986"/>
      <c r="BL346" s="986"/>
      <c r="BM346" s="986"/>
      <c r="BN346" s="983"/>
      <c r="BO346" s="983"/>
      <c r="BP346" s="983"/>
      <c r="BQ346" s="983"/>
      <c r="BR346" s="983"/>
      <c r="BS346" s="983"/>
      <c r="BT346" s="983"/>
      <c r="BU346" s="983"/>
      <c r="BV346" s="983"/>
    </row>
    <row r="347" spans="1:74" ht="13.5" customHeight="1">
      <c r="A347" s="1001"/>
      <c r="B347" s="15" t="s">
        <v>63</v>
      </c>
      <c r="C347" s="1007"/>
      <c r="D347" s="1008"/>
      <c r="E347" s="1100"/>
      <c r="F347" s="1004"/>
      <c r="G347" s="988"/>
      <c r="H347" s="989"/>
      <c r="I347" s="988"/>
      <c r="J347" s="989"/>
      <c r="K347" s="990"/>
      <c r="L347" s="990"/>
      <c r="M347" s="991"/>
      <c r="N347" s="989"/>
      <c r="O347" s="990"/>
      <c r="P347" s="989"/>
      <c r="Q347" s="990"/>
      <c r="R347" s="989"/>
      <c r="S347" s="990"/>
      <c r="T347" s="989"/>
      <c r="U347" s="816" t="s">
        <v>87</v>
      </c>
      <c r="Y347" s="675"/>
      <c r="Z347" s="1001"/>
      <c r="AA347" s="984"/>
      <c r="AB347" s="984"/>
      <c r="AC347" s="984"/>
      <c r="AD347" s="984"/>
      <c r="AE347" s="984"/>
      <c r="AF347" s="984"/>
      <c r="AG347" s="984"/>
      <c r="AH347" s="984"/>
      <c r="AI347" s="984"/>
      <c r="AJ347" s="984"/>
      <c r="AK347" s="984"/>
      <c r="AL347" s="984"/>
      <c r="AM347" s="984"/>
      <c r="AN347" s="984"/>
      <c r="AO347" s="984"/>
      <c r="AP347" s="984"/>
      <c r="AQ347" s="984"/>
      <c r="AR347" s="984"/>
      <c r="AS347" s="984"/>
      <c r="AT347" s="984"/>
      <c r="AU347" s="984"/>
      <c r="AV347" s="987"/>
      <c r="AW347" s="984"/>
      <c r="AX347" s="984"/>
      <c r="AY347" s="984"/>
      <c r="AZ347" s="984"/>
      <c r="BA347" s="984"/>
      <c r="BB347" s="987"/>
      <c r="BC347" s="984"/>
      <c r="BD347" s="984"/>
      <c r="BE347" s="984"/>
      <c r="BF347" s="984"/>
      <c r="BG347" s="984"/>
      <c r="BH347" s="984"/>
      <c r="BI347" s="984"/>
      <c r="BJ347" s="987"/>
      <c r="BK347" s="987"/>
      <c r="BL347" s="987"/>
      <c r="BM347" s="987"/>
      <c r="BN347" s="984"/>
      <c r="BO347" s="984"/>
      <c r="BP347" s="984"/>
      <c r="BQ347" s="984"/>
      <c r="BR347" s="984"/>
      <c r="BS347" s="984"/>
      <c r="BT347" s="984"/>
      <c r="BU347" s="984"/>
      <c r="BV347" s="984"/>
    </row>
    <row r="348" spans="1:74" ht="13.5" customHeight="1">
      <c r="A348" s="1000" t="s">
        <v>78</v>
      </c>
      <c r="B348" s="14" t="s">
        <v>53</v>
      </c>
      <c r="C348" s="996" t="str">
        <f>VLOOKUP($C327,'2026年度(1年前期)'!$B$5:$N$208,COLUMN('2026年度(1年前期)'!$K$5),0)&amp;""</f>
        <v/>
      </c>
      <c r="D348" s="997"/>
      <c r="E348" s="1002" t="str">
        <f>VLOOKUP($C327,'2026年度(2年前期)'!$B$5:$N$208,COLUMN('2026年度(2年前期)'!$K$5),0)&amp;""</f>
        <v/>
      </c>
      <c r="F348" s="997"/>
      <c r="G348" s="1002" t="str">
        <f>VLOOKUP($C327,'2026年度(3年前期)'!$B$5:$N$208,COLUMN('2026年度(3年前期)'!$K$5),0)&amp;""</f>
        <v/>
      </c>
      <c r="H348" s="997"/>
      <c r="I348" s="1002" t="str">
        <f>VLOOKUP($C327,'2026年度(4年前期)'!$B$5:$N$208,COLUMN('2026年度(4年前期)'!$K$5),0)&amp;""</f>
        <v>卒業研究Ⅰ</v>
      </c>
      <c r="J348" s="997"/>
      <c r="K348" s="998" t="str">
        <f>VLOOKUP($C327,'2026年度(助産前期)'!$B$5:$N$208,COLUMN('2026年度(助産前期)'!$K$5),0)&amp;""</f>
        <v/>
      </c>
      <c r="L348" s="998"/>
      <c r="M348" s="996" t="str">
        <f>VLOOKUP($C327,'2026年度(M1前期)'!$B$5:$N$208,COLUMN('2026年度(M1前期)'!$K$5),0)&amp;""</f>
        <v/>
      </c>
      <c r="N348" s="997"/>
      <c r="O348" s="998" t="str">
        <f>VLOOKUP($C327,'2026年度(M2前期)'!$B$5:$N$208,COLUMN('2026年度(M2前期)'!$K$5),0)&amp;""</f>
        <v/>
      </c>
      <c r="P348" s="997"/>
      <c r="Q348" s="998" t="str">
        <f>VLOOKUP($C327,'2026年度(D1前期)'!$B$5:$N$208,COLUMN('2026年度(D1前期)'!$K$5),0)&amp;""</f>
        <v/>
      </c>
      <c r="R348" s="997"/>
      <c r="S348" s="998" t="str">
        <f>VLOOKUP($C327,'2026年度(D23前期)'!$B$5:$N$208,COLUMN('2026年度(D23前期)'!$K$5),0)&amp;""</f>
        <v/>
      </c>
      <c r="T348" s="997"/>
      <c r="U348" s="796" t="s">
        <v>114</v>
      </c>
      <c r="W348" s="776" t="s">
        <v>128</v>
      </c>
      <c r="Y348" s="675"/>
      <c r="Z348" s="1000" t="str">
        <f>A348</f>
        <v>５時限（16：50～18：20）</v>
      </c>
      <c r="AA348" s="982"/>
      <c r="AB348" s="982"/>
      <c r="AC348" s="982"/>
      <c r="AD348" s="982"/>
      <c r="AE348" s="982"/>
      <c r="AF348" s="982"/>
      <c r="AG348" s="982"/>
      <c r="AH348" s="982"/>
      <c r="AI348" s="982"/>
      <c r="AJ348" s="982"/>
      <c r="AK348" s="982"/>
      <c r="AL348" s="982"/>
      <c r="AM348" s="982"/>
      <c r="AN348" s="982"/>
      <c r="AO348" s="982"/>
      <c r="AP348" s="982"/>
      <c r="AQ348" s="982"/>
      <c r="AR348" s="982"/>
      <c r="AS348" s="982"/>
      <c r="AT348" s="982"/>
      <c r="AU348" s="982"/>
      <c r="AV348" s="985" t="s">
        <v>134</v>
      </c>
      <c r="AW348" s="982" t="s">
        <v>497</v>
      </c>
      <c r="AX348" s="982"/>
      <c r="AY348" s="982"/>
      <c r="AZ348" s="982"/>
      <c r="BA348" s="982"/>
      <c r="BB348" s="982"/>
      <c r="BC348" s="982"/>
      <c r="BD348" s="982"/>
      <c r="BE348" s="982"/>
      <c r="BF348" s="982"/>
      <c r="BG348" s="982"/>
      <c r="BH348" s="982"/>
      <c r="BI348" s="982"/>
      <c r="BJ348" s="985"/>
      <c r="BK348" s="985"/>
      <c r="BL348" s="985"/>
      <c r="BM348" s="985" t="s">
        <v>344</v>
      </c>
      <c r="BN348" s="982"/>
      <c r="BO348" s="982"/>
      <c r="BP348" s="982"/>
      <c r="BQ348" s="982"/>
      <c r="BR348" s="982"/>
      <c r="BS348" s="982"/>
      <c r="BT348" s="982"/>
      <c r="BU348" s="982"/>
      <c r="BV348" s="982"/>
    </row>
    <row r="349" spans="1:74" ht="13.5" customHeight="1">
      <c r="A349" s="1000"/>
      <c r="B349" s="14" t="s">
        <v>58</v>
      </c>
      <c r="C349" s="992" t="str">
        <f>IFERROR(VLOOKUP(C348,科目・教員!$A$1:$B$355,2,0),"")</f>
        <v/>
      </c>
      <c r="D349" s="993"/>
      <c r="E349" s="994" t="str">
        <f>IFERROR(VLOOKUP(E348,科目・教員!$A$1:$B$355,2,0),"")</f>
        <v/>
      </c>
      <c r="F349" s="993"/>
      <c r="G349" s="994" t="str">
        <f>IFERROR(VLOOKUP(G348,科目・教員!$A$1:$B$355,2,0),"")</f>
        <v/>
      </c>
      <c r="H349" s="993"/>
      <c r="I349" s="994" t="str">
        <f>IFERROR(VLOOKUP(I348,科目・教員!$A$1:$B$355,2,0),"")</f>
        <v>各担当教員</v>
      </c>
      <c r="J349" s="993"/>
      <c r="K349" s="995" t="str">
        <f>IFERROR(VLOOKUP(K348,科目・教員!$A$1:$B$355,2,0),"")</f>
        <v/>
      </c>
      <c r="L349" s="995"/>
      <c r="M349" s="992" t="str">
        <f>IFERROR(VLOOKUP(M348,科目・教員!$A$1:$B$355,2,0),"")</f>
        <v/>
      </c>
      <c r="N349" s="993"/>
      <c r="O349" s="995" t="str">
        <f>IFERROR(VLOOKUP(O348,科目・教員!$A$1:$B$355,2,0),"")</f>
        <v/>
      </c>
      <c r="P349" s="993"/>
      <c r="Q349" s="995" t="str">
        <f>IFERROR(VLOOKUP(Q348,科目・教員!$A$1:$B$355,2,0),"")</f>
        <v/>
      </c>
      <c r="R349" s="993"/>
      <c r="S349" s="995" t="str">
        <f>IFERROR(VLOOKUP(S348,科目・教員!$A$1:$B$355,2,0),"")</f>
        <v/>
      </c>
      <c r="T349" s="993"/>
      <c r="U349" s="796" t="s">
        <v>345</v>
      </c>
      <c r="W349" s="776" t="s">
        <v>498</v>
      </c>
      <c r="Y349" s="675"/>
      <c r="Z349" s="1000"/>
      <c r="AA349" s="983"/>
      <c r="AB349" s="983"/>
      <c r="AC349" s="983"/>
      <c r="AD349" s="983"/>
      <c r="AE349" s="983"/>
      <c r="AF349" s="983"/>
      <c r="AG349" s="983"/>
      <c r="AH349" s="983"/>
      <c r="AI349" s="983"/>
      <c r="AJ349" s="983"/>
      <c r="AK349" s="983"/>
      <c r="AL349" s="983"/>
      <c r="AM349" s="983"/>
      <c r="AN349" s="983"/>
      <c r="AO349" s="983"/>
      <c r="AP349" s="983"/>
      <c r="AQ349" s="983"/>
      <c r="AR349" s="983"/>
      <c r="AS349" s="983"/>
      <c r="AT349" s="983"/>
      <c r="AU349" s="983"/>
      <c r="AV349" s="986"/>
      <c r="AW349" s="983"/>
      <c r="AX349" s="983"/>
      <c r="AY349" s="983"/>
      <c r="AZ349" s="983"/>
      <c r="BA349" s="983"/>
      <c r="BB349" s="983"/>
      <c r="BC349" s="983"/>
      <c r="BD349" s="983"/>
      <c r="BE349" s="983"/>
      <c r="BF349" s="983"/>
      <c r="BG349" s="983"/>
      <c r="BH349" s="983"/>
      <c r="BI349" s="983"/>
      <c r="BJ349" s="986"/>
      <c r="BK349" s="986"/>
      <c r="BL349" s="986"/>
      <c r="BM349" s="986"/>
      <c r="BN349" s="983"/>
      <c r="BO349" s="983"/>
      <c r="BP349" s="983"/>
      <c r="BQ349" s="983"/>
      <c r="BR349" s="983"/>
      <c r="BS349" s="983"/>
      <c r="BT349" s="983"/>
      <c r="BU349" s="983"/>
      <c r="BV349" s="983"/>
    </row>
    <row r="350" spans="1:74" ht="13.5" customHeight="1">
      <c r="A350" s="1000"/>
      <c r="B350" s="14" t="s">
        <v>69</v>
      </c>
      <c r="C350" s="992" t="str">
        <f>VLOOKUP($C327,'2026年度(1年前期)'!$B$5:$N$208,COLUMN('2026年度(1年前期)'!$K$5)+1,0)&amp;""</f>
        <v/>
      </c>
      <c r="D350" s="993"/>
      <c r="E350" s="994" t="str">
        <f>VLOOKUP($C327,'2026年度(2年前期)'!$B$5:$N$208,COLUMN('2026年度(2年前期)'!$K$5)+1,0)&amp;""</f>
        <v/>
      </c>
      <c r="F350" s="993"/>
      <c r="G350" s="994" t="str">
        <f>VLOOKUP($C327,'2026年度(3年前期)'!$B$5:$N$208,COLUMN('2026年度(3年前期)'!$K$5)+1,0)&amp;""</f>
        <v/>
      </c>
      <c r="H350" s="993"/>
      <c r="I350" s="994" t="str">
        <f>VLOOKUP($C327,'2026年度(4年前期)'!$B$5:$N$208,COLUMN('2026年度(4年前期)'!$K$5)+1,0)&amp;""</f>
        <v/>
      </c>
      <c r="J350" s="993"/>
      <c r="K350" s="995" t="str">
        <f>VLOOKUP($C327,'2026年度(助産前期)'!$B$5:$N$208,COLUMN('2026年度(助産前期)'!$K$5)+1,0)&amp;""</f>
        <v/>
      </c>
      <c r="L350" s="995"/>
      <c r="M350" s="992" t="str">
        <f>VLOOKUP($C327,'2026年度(M1前期)'!$B$5:$N$208,COLUMN('2026年度(M1前期)'!$K$5)+1,0)&amp;""</f>
        <v/>
      </c>
      <c r="N350" s="993"/>
      <c r="O350" s="995" t="str">
        <f>VLOOKUP($C327,'2026年度(M2前期)'!$B$5:$N$208,COLUMN('2026年度(M2前期)'!$K$5)+1,0)&amp;""</f>
        <v/>
      </c>
      <c r="P350" s="993"/>
      <c r="Q350" s="995" t="str">
        <f>VLOOKUP($C327,'2026年度(D1前期)'!$B$5:$N$208,COLUMN('2026年度(D1前期)'!$K$5)+1,0)&amp;""</f>
        <v/>
      </c>
      <c r="R350" s="993"/>
      <c r="S350" s="995" t="str">
        <f>VLOOKUP($C327,'2026年度(D23前期)'!$B$5:$N$208,COLUMN('2026年度(D23前期)'!$K$5)+1,0)&amp;""</f>
        <v/>
      </c>
      <c r="T350" s="993"/>
      <c r="U350" s="796" t="s">
        <v>268</v>
      </c>
      <c r="W350" s="776" t="s">
        <v>499</v>
      </c>
      <c r="Y350" s="675"/>
      <c r="Z350" s="1000"/>
      <c r="AA350" s="983"/>
      <c r="AB350" s="983"/>
      <c r="AC350" s="983"/>
      <c r="AD350" s="983"/>
      <c r="AE350" s="983"/>
      <c r="AF350" s="983"/>
      <c r="AG350" s="983"/>
      <c r="AH350" s="983"/>
      <c r="AI350" s="983"/>
      <c r="AJ350" s="983"/>
      <c r="AK350" s="983"/>
      <c r="AL350" s="983"/>
      <c r="AM350" s="983"/>
      <c r="AN350" s="983"/>
      <c r="AO350" s="983"/>
      <c r="AP350" s="983"/>
      <c r="AQ350" s="983"/>
      <c r="AR350" s="983"/>
      <c r="AS350" s="983"/>
      <c r="AT350" s="983"/>
      <c r="AU350" s="983"/>
      <c r="AV350" s="986"/>
      <c r="AW350" s="983"/>
      <c r="AX350" s="983"/>
      <c r="AY350" s="983"/>
      <c r="AZ350" s="983"/>
      <c r="BA350" s="983"/>
      <c r="BB350" s="983"/>
      <c r="BC350" s="983"/>
      <c r="BD350" s="983"/>
      <c r="BE350" s="983"/>
      <c r="BF350" s="983"/>
      <c r="BG350" s="983"/>
      <c r="BH350" s="983"/>
      <c r="BI350" s="983"/>
      <c r="BJ350" s="986"/>
      <c r="BK350" s="986"/>
      <c r="BL350" s="986"/>
      <c r="BM350" s="986"/>
      <c r="BN350" s="983"/>
      <c r="BO350" s="983"/>
      <c r="BP350" s="983"/>
      <c r="BQ350" s="983"/>
      <c r="BR350" s="983"/>
      <c r="BS350" s="983"/>
      <c r="BT350" s="983"/>
      <c r="BU350" s="983"/>
      <c r="BV350" s="983"/>
    </row>
    <row r="351" spans="1:74" ht="13.5" customHeight="1">
      <c r="A351" s="1001"/>
      <c r="B351" s="15" t="s">
        <v>63</v>
      </c>
      <c r="C351" s="1003"/>
      <c r="D351" s="1004"/>
      <c r="E351" s="988"/>
      <c r="F351" s="989"/>
      <c r="G351" s="988"/>
      <c r="H351" s="989"/>
      <c r="I351" s="988"/>
      <c r="J351" s="989"/>
      <c r="K351" s="990"/>
      <c r="L351" s="990"/>
      <c r="M351" s="991"/>
      <c r="N351" s="989"/>
      <c r="O351" s="990"/>
      <c r="P351" s="989"/>
      <c r="Q351" s="990"/>
      <c r="R351" s="989"/>
      <c r="S351" s="990"/>
      <c r="T351" s="989"/>
      <c r="U351" s="887" t="s">
        <v>382</v>
      </c>
      <c r="V351" s="19"/>
      <c r="W351" s="776" t="s">
        <v>471</v>
      </c>
      <c r="Y351" s="676"/>
      <c r="Z351" s="1001"/>
      <c r="AA351" s="984"/>
      <c r="AB351" s="984"/>
      <c r="AC351" s="984"/>
      <c r="AD351" s="984"/>
      <c r="AE351" s="984"/>
      <c r="AF351" s="984"/>
      <c r="AG351" s="984"/>
      <c r="AH351" s="984"/>
      <c r="AI351" s="984"/>
      <c r="AJ351" s="984"/>
      <c r="AK351" s="984"/>
      <c r="AL351" s="984"/>
      <c r="AM351" s="984"/>
      <c r="AN351" s="984"/>
      <c r="AO351" s="984"/>
      <c r="AP351" s="984"/>
      <c r="AQ351" s="984"/>
      <c r="AR351" s="984"/>
      <c r="AS351" s="984"/>
      <c r="AT351" s="984"/>
      <c r="AU351" s="984"/>
      <c r="AV351" s="987"/>
      <c r="AW351" s="984"/>
      <c r="AX351" s="984"/>
      <c r="AY351" s="984"/>
      <c r="AZ351" s="984"/>
      <c r="BA351" s="984"/>
      <c r="BB351" s="984"/>
      <c r="BC351" s="984"/>
      <c r="BD351" s="984"/>
      <c r="BE351" s="984"/>
      <c r="BF351" s="984"/>
      <c r="BG351" s="984"/>
      <c r="BH351" s="984"/>
      <c r="BI351" s="984"/>
      <c r="BJ351" s="987"/>
      <c r="BK351" s="987"/>
      <c r="BL351" s="987"/>
      <c r="BM351" s="987"/>
      <c r="BN351" s="984"/>
      <c r="BO351" s="984"/>
      <c r="BP351" s="984"/>
      <c r="BQ351" s="984"/>
      <c r="BR351" s="984"/>
      <c r="BS351" s="984"/>
      <c r="BT351" s="984"/>
      <c r="BU351" s="984"/>
      <c r="BV351" s="984"/>
    </row>
    <row r="352" spans="1:74" ht="18.75" customHeight="1">
      <c r="A352" s="4"/>
      <c r="B352" s="5"/>
      <c r="C352" s="1035">
        <f>C327+1</f>
        <v>46157</v>
      </c>
      <c r="D352" s="1035"/>
      <c r="E352" s="1035"/>
      <c r="F352" s="1035"/>
      <c r="G352" s="1035"/>
      <c r="H352" s="1035"/>
      <c r="I352" s="1035"/>
      <c r="J352" s="1035"/>
      <c r="K352" s="1035"/>
      <c r="L352" s="1035"/>
      <c r="M352" s="1035"/>
      <c r="N352" s="1035"/>
      <c r="O352" s="1035"/>
      <c r="P352" s="1035"/>
      <c r="Q352" s="1035"/>
      <c r="R352" s="1035"/>
      <c r="S352" s="1035"/>
      <c r="T352" s="1035"/>
      <c r="U352" s="1055">
        <f>C352</f>
        <v>46157</v>
      </c>
      <c r="V352" s="1056"/>
      <c r="W352" s="1056"/>
      <c r="X352" s="1056"/>
      <c r="Y352" s="1056"/>
      <c r="Z352" s="1057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1000" t="s">
        <v>52</v>
      </c>
      <c r="B353" s="11" t="s">
        <v>53</v>
      </c>
      <c r="C353" s="1011" t="str">
        <f>VLOOKUP($C352,'2026年度(1年前期)'!$B$5:$N$208,COLUMN('2026年度(1年前期)'!$C$5),0)&amp;""</f>
        <v>生活援助論Ⅰ
(ABCD)</v>
      </c>
      <c r="D353" s="1012"/>
      <c r="E353" s="1068" t="str">
        <f>VLOOKUP($C352,'2026年度(2年前期)'!$B$5:$N$208,COLUMN('2026年度(2年前期)'!$C$5),0)&amp;""</f>
        <v>マスコミュニケーション論</v>
      </c>
      <c r="F353" s="1069"/>
      <c r="G353" s="1018" t="str">
        <f>VLOOKUP($C352,'2026年度(3年前期)'!$B$5:$N$208,COLUMN('2026年度(3年前期)'!$C$5),0)&amp;""</f>
        <v>小児看護援助論Ⅱ</v>
      </c>
      <c r="H353" s="1012"/>
      <c r="I353" s="1018" t="str">
        <f>VLOOKUP($C352,'2026年度(4年前期)'!$B$5:$N$208,COLUMN('2026年度(4年前期)'!$C$5),0)&amp;""</f>
        <v>高度先駆的医療看護Ⅱ(循環器病看護)</v>
      </c>
      <c r="J353" s="1012"/>
      <c r="K353" s="997" t="str">
        <f>VLOOKUP($C352,'2026年度(助産前期)'!$B$5:$N$208,COLUMN('2026年度(助産前期)'!$C$5),0)&amp;""</f>
        <v/>
      </c>
      <c r="L353" s="1029"/>
      <c r="M353" s="1036" t="str">
        <f>VLOOKUP($C352,'2026年度(M1前期)'!$B$5:$N$208,COLUMN('2026年度(M1前期)'!$C$5),0)&amp;""</f>
        <v>政策医療看護学特論Ⅰ</v>
      </c>
      <c r="N353" s="1029"/>
      <c r="O353" s="1018" t="str">
        <f>VLOOKUP($C352,'2026年度(M2前期)'!$B$5:$N$208,COLUMN('2026年度(M2前期)'!$C$5),0)&amp;""</f>
        <v>看護情報・管理学演習A-Ⅱ
感染管理看護学演習A-Ⅱ</v>
      </c>
      <c r="P353" s="1012"/>
      <c r="Q353" s="1018" t="str">
        <f>VLOOKUP($C352,'2026年度(D1前期)'!$B$5:$N$208,COLUMN('2026年度(D1前期)'!$C$5),0)&amp;""</f>
        <v>精神看護学特論Ｂ</v>
      </c>
      <c r="R353" s="1012"/>
      <c r="S353" s="997" t="str">
        <f>VLOOKUP($C352,'2026年度(D23前期)'!$B$5:$N$208,COLUMN('2026年度(D23前期)'!$C$5),0)&amp;""</f>
        <v>特別研究</v>
      </c>
      <c r="T353" s="1012"/>
      <c r="U353" s="25"/>
      <c r="V353" s="16"/>
      <c r="W353" s="852" t="s">
        <v>362</v>
      </c>
      <c r="Z353" s="999" t="str">
        <f>A353</f>
        <v xml:space="preserve">１時限（09：20～10：50） </v>
      </c>
      <c r="AA353" s="982" t="s">
        <v>289</v>
      </c>
      <c r="AB353" s="982"/>
      <c r="AC353" s="982"/>
      <c r="AD353" s="982"/>
      <c r="AE353" s="982"/>
      <c r="AF353" s="982"/>
      <c r="AG353" s="982" t="s">
        <v>500</v>
      </c>
      <c r="AH353" s="982" t="s">
        <v>500</v>
      </c>
      <c r="AI353" s="982"/>
      <c r="AJ353" s="982"/>
      <c r="AK353" s="982"/>
      <c r="AL353" s="982" t="s">
        <v>500</v>
      </c>
      <c r="AM353" s="982"/>
      <c r="AN353" s="985"/>
      <c r="AO353" s="982"/>
      <c r="AP353" s="982"/>
      <c r="AQ353" s="982"/>
      <c r="AR353" s="982"/>
      <c r="AS353" s="982"/>
      <c r="AT353" s="982"/>
      <c r="AU353" s="982"/>
      <c r="AV353" s="985" t="s">
        <v>134</v>
      </c>
      <c r="AW353" s="982" t="s">
        <v>272</v>
      </c>
      <c r="AX353" s="982"/>
      <c r="AY353" s="982"/>
      <c r="AZ353" s="982"/>
      <c r="BA353" s="982" t="s">
        <v>414</v>
      </c>
      <c r="BB353" s="982"/>
      <c r="BC353" s="982"/>
      <c r="BD353" s="982"/>
      <c r="BE353" s="982"/>
      <c r="BF353" s="982"/>
      <c r="BG353" s="982"/>
      <c r="BH353" s="982"/>
      <c r="BI353" s="982"/>
      <c r="BJ353" s="985"/>
      <c r="BK353" s="985"/>
      <c r="BL353" s="985"/>
      <c r="BM353" s="985"/>
      <c r="BN353" s="982"/>
      <c r="BO353" s="982"/>
      <c r="BP353" s="982"/>
      <c r="BQ353" s="982"/>
      <c r="BR353" s="982"/>
      <c r="BS353" s="982"/>
      <c r="BT353" s="982"/>
      <c r="BU353" s="982"/>
      <c r="BV353" s="982"/>
    </row>
    <row r="354" spans="1:74" ht="12.95" customHeight="1">
      <c r="A354" s="1000"/>
      <c r="B354" s="14" t="s">
        <v>58</v>
      </c>
      <c r="C354" s="1014" t="str">
        <f>IFERROR(VLOOKUP(C353,科目・教員!$A$1:$B$355,2,0),"")</f>
        <v/>
      </c>
      <c r="D354" s="1013"/>
      <c r="E354" s="1066" t="str">
        <f>IFERROR(VLOOKUP(E353,科目・教員!$A$1:$B$355,2,0),"")</f>
        <v>飯野　勝己</v>
      </c>
      <c r="F354" s="1067"/>
      <c r="G354" s="1025" t="str">
        <f>IFERROR(VLOOKUP(G353,科目・教員!$A$1:$B$355,2,0),"")</f>
        <v>遠藤　数江</v>
      </c>
      <c r="H354" s="1013"/>
      <c r="I354" s="1025" t="str">
        <f>IFERROR(VLOOKUP(I353,科目・教員!$A$1:$B$355,2,0),"")</f>
        <v>遠藤　晶子</v>
      </c>
      <c r="J354" s="1013"/>
      <c r="K354" s="993" t="str">
        <f>IFERROR(VLOOKUP(K353,科目・教員!$A$1:$B$355,2,0),"")</f>
        <v/>
      </c>
      <c r="L354" s="1026"/>
      <c r="M354" s="1032" t="str">
        <f>IFERROR(VLOOKUP(M353,科目・教員!$A$1:$B$355,2,0),"")</f>
        <v>綿貫　成明</v>
      </c>
      <c r="N354" s="1013"/>
      <c r="O354" s="1025" t="str">
        <f>IFERROR(VLOOKUP(O353,科目・教員!$A$1:$B$355,2,0),"")</f>
        <v/>
      </c>
      <c r="P354" s="1013"/>
      <c r="Q354" s="1025" t="str">
        <f>IFERROR(VLOOKUP(Q353,科目・教員!$A$1:$B$355,2,0),"")</f>
        <v/>
      </c>
      <c r="R354" s="1013"/>
      <c r="S354" s="993" t="str">
        <f>IFERROR(VLOOKUP(S353,科目・教員!$A$1:$B$355,2,0),"")</f>
        <v/>
      </c>
      <c r="T354" s="1013"/>
      <c r="U354" s="25"/>
      <c r="V354" s="16"/>
      <c r="W354" s="852" t="s">
        <v>364</v>
      </c>
      <c r="Z354" s="1000"/>
      <c r="AA354" s="983"/>
      <c r="AB354" s="983"/>
      <c r="AC354" s="983"/>
      <c r="AD354" s="983"/>
      <c r="AE354" s="983"/>
      <c r="AF354" s="983"/>
      <c r="AG354" s="983"/>
      <c r="AH354" s="983"/>
      <c r="AI354" s="983"/>
      <c r="AJ354" s="983"/>
      <c r="AK354" s="983"/>
      <c r="AL354" s="983"/>
      <c r="AM354" s="983"/>
      <c r="AN354" s="986"/>
      <c r="AO354" s="983"/>
      <c r="AP354" s="983"/>
      <c r="AQ354" s="983"/>
      <c r="AR354" s="983"/>
      <c r="AS354" s="983"/>
      <c r="AT354" s="983"/>
      <c r="AU354" s="983"/>
      <c r="AV354" s="974"/>
      <c r="AW354" s="983"/>
      <c r="AX354" s="983"/>
      <c r="AY354" s="983"/>
      <c r="AZ354" s="983"/>
      <c r="BA354" s="983"/>
      <c r="BB354" s="983"/>
      <c r="BC354" s="983"/>
      <c r="BD354" s="983"/>
      <c r="BE354" s="983"/>
      <c r="BF354" s="983"/>
      <c r="BG354" s="983"/>
      <c r="BH354" s="983"/>
      <c r="BI354" s="983"/>
      <c r="BJ354" s="986"/>
      <c r="BK354" s="986"/>
      <c r="BL354" s="986"/>
      <c r="BM354" s="986"/>
      <c r="BN354" s="983"/>
      <c r="BO354" s="983"/>
      <c r="BP354" s="983"/>
      <c r="BQ354" s="983"/>
      <c r="BR354" s="983"/>
      <c r="BS354" s="983"/>
      <c r="BT354" s="983"/>
      <c r="BU354" s="983"/>
      <c r="BV354" s="983"/>
    </row>
    <row r="355" spans="1:74" ht="12.95" customHeight="1">
      <c r="A355" s="1000"/>
      <c r="B355" s="14" t="s">
        <v>69</v>
      </c>
      <c r="C355" s="1014" t="str">
        <f>VLOOKUP($C352,'2026年度(1年前期)'!$B$5:$N$208,COLUMN('2026年度(1年前期)'!$C$5)+1,0)&amp;""</f>
        <v>201･202･基礎実</v>
      </c>
      <c r="D355" s="1013"/>
      <c r="E355" s="1066" t="str">
        <f>VLOOKUP($C352,'2026年度(2年前期)'!$B$5:$N$208,COLUMN('2026年度(2年前期)'!$C$5)+1,0)&amp;""</f>
        <v>101</v>
      </c>
      <c r="F355" s="1067"/>
      <c r="G355" s="1025" t="str">
        <f>VLOOKUP($C352,'2026年度(3年前期)'!$B$5:$N$208,COLUMN('2026年度(3年前期)'!$C$5)+1,0)&amp;""</f>
        <v>幼稚園実習</v>
      </c>
      <c r="H355" s="1013"/>
      <c r="I355" s="1025" t="str">
        <f>VLOOKUP($C352,'2026年度(4年前期)'!$B$5:$N$208,COLUMN('2026年度(4年前期)'!$C$5)+1,0)&amp;""</f>
        <v>301</v>
      </c>
      <c r="J355" s="1013"/>
      <c r="K355" s="993" t="str">
        <f>VLOOKUP($C352,'2026年度(助産前期)'!$B$5:$N$208,COLUMN('2026年度(助産前期)'!$C$5)+1,0)&amp;""</f>
        <v/>
      </c>
      <c r="L355" s="1026"/>
      <c r="M355" s="1032" t="str">
        <f>VLOOKUP($C352,'2026年度(M1前期)'!$B$5:$N$208,COLUMN('2026年度(M1前期)'!C$5)+1,0)&amp;""</f>
        <v>臨床講義室1</v>
      </c>
      <c r="N355" s="1013"/>
      <c r="O355" s="1025" t="str">
        <f>VLOOKUP($C352,'2026年度(M2前期)'!$B$5:$N$208,COLUMN('2026年度(M2前期)'!$C$5)+1,0)&amp;""</f>
        <v/>
      </c>
      <c r="P355" s="1013"/>
      <c r="Q355" s="1025" t="str">
        <f>VLOOKUP($C352,'2026年度(D1前期)'!$B$5:$N$208,COLUMN('2026年度(D1前期)'!$C$5)+1,0)&amp;""</f>
        <v/>
      </c>
      <c r="R355" s="1013"/>
      <c r="S355" s="993" t="str">
        <f>VLOOKUP($C352,'2026年度(D23前期)'!$B$5:$N$208,COLUMN('2026年度(D23前期)'!$C$5)+1,0)&amp;""</f>
        <v/>
      </c>
      <c r="T355" s="1013"/>
      <c r="U355" s="25"/>
      <c r="V355" s="16"/>
      <c r="W355" s="852" t="s">
        <v>150</v>
      </c>
      <c r="Z355" s="1000"/>
      <c r="AA355" s="983"/>
      <c r="AB355" s="983"/>
      <c r="AC355" s="983"/>
      <c r="AD355" s="983"/>
      <c r="AE355" s="983"/>
      <c r="AF355" s="983"/>
      <c r="AG355" s="983"/>
      <c r="AH355" s="983"/>
      <c r="AI355" s="983"/>
      <c r="AJ355" s="983"/>
      <c r="AK355" s="983"/>
      <c r="AL355" s="983"/>
      <c r="AM355" s="983"/>
      <c r="AN355" s="986"/>
      <c r="AO355" s="983"/>
      <c r="AP355" s="983"/>
      <c r="AQ355" s="983"/>
      <c r="AR355" s="983"/>
      <c r="AS355" s="983"/>
      <c r="AT355" s="983"/>
      <c r="AU355" s="983"/>
      <c r="AV355" s="974"/>
      <c r="AW355" s="983"/>
      <c r="AX355" s="983"/>
      <c r="AY355" s="983"/>
      <c r="AZ355" s="983"/>
      <c r="BA355" s="983"/>
      <c r="BB355" s="983"/>
      <c r="BC355" s="983"/>
      <c r="BD355" s="983"/>
      <c r="BE355" s="983"/>
      <c r="BF355" s="983"/>
      <c r="BG355" s="983"/>
      <c r="BH355" s="983"/>
      <c r="BI355" s="983"/>
      <c r="BJ355" s="986"/>
      <c r="BK355" s="986"/>
      <c r="BL355" s="986"/>
      <c r="BM355" s="986"/>
      <c r="BN355" s="983"/>
      <c r="BO355" s="983"/>
      <c r="BP355" s="983"/>
      <c r="BQ355" s="983"/>
      <c r="BR355" s="983"/>
      <c r="BS355" s="983"/>
      <c r="BT355" s="983"/>
      <c r="BU355" s="983"/>
      <c r="BV355" s="983"/>
    </row>
    <row r="356" spans="1:74">
      <c r="A356" s="1001"/>
      <c r="B356" s="15" t="s">
        <v>63</v>
      </c>
      <c r="C356" s="1003"/>
      <c r="D356" s="1037"/>
      <c r="E356" s="1071" t="s">
        <v>184</v>
      </c>
      <c r="F356" s="1072"/>
      <c r="G356" s="988"/>
      <c r="H356" s="1031"/>
      <c r="I356" s="988"/>
      <c r="J356" s="1031"/>
      <c r="K356" s="990"/>
      <c r="L356" s="1034"/>
      <c r="M356" s="1030"/>
      <c r="N356" s="1031"/>
      <c r="O356" s="988"/>
      <c r="P356" s="1031"/>
      <c r="Q356" s="988"/>
      <c r="R356" s="1031"/>
      <c r="S356" s="990"/>
      <c r="T356" s="1031"/>
      <c r="U356" s="25"/>
      <c r="V356" s="16"/>
      <c r="W356" s="852" t="s">
        <v>365</v>
      </c>
      <c r="Z356" s="1001"/>
      <c r="AA356" s="984"/>
      <c r="AB356" s="984"/>
      <c r="AC356" s="984"/>
      <c r="AD356" s="984"/>
      <c r="AE356" s="984"/>
      <c r="AF356" s="984"/>
      <c r="AG356" s="984"/>
      <c r="AH356" s="984"/>
      <c r="AI356" s="984"/>
      <c r="AJ356" s="984"/>
      <c r="AK356" s="984"/>
      <c r="AL356" s="984"/>
      <c r="AM356" s="984"/>
      <c r="AN356" s="987"/>
      <c r="AO356" s="984"/>
      <c r="AP356" s="984"/>
      <c r="AQ356" s="984"/>
      <c r="AR356" s="984"/>
      <c r="AS356" s="984"/>
      <c r="AT356" s="984"/>
      <c r="AU356" s="984"/>
      <c r="AV356" s="975"/>
      <c r="AW356" s="984"/>
      <c r="AX356" s="984"/>
      <c r="AY356" s="984"/>
      <c r="AZ356" s="984"/>
      <c r="BA356" s="984"/>
      <c r="BB356" s="984"/>
      <c r="BC356" s="984"/>
      <c r="BD356" s="984"/>
      <c r="BE356" s="984"/>
      <c r="BF356" s="984"/>
      <c r="BG356" s="984"/>
      <c r="BH356" s="984"/>
      <c r="BI356" s="984"/>
      <c r="BJ356" s="987"/>
      <c r="BK356" s="987"/>
      <c r="BL356" s="987"/>
      <c r="BM356" s="987"/>
      <c r="BN356" s="984"/>
      <c r="BO356" s="984"/>
      <c r="BP356" s="984"/>
      <c r="BQ356" s="984"/>
      <c r="BR356" s="984"/>
      <c r="BS356" s="984"/>
      <c r="BT356" s="984"/>
      <c r="BU356" s="984"/>
      <c r="BV356" s="984"/>
    </row>
    <row r="357" spans="1:74" ht="12.95" customHeight="1">
      <c r="A357" s="1000" t="s">
        <v>65</v>
      </c>
      <c r="B357" s="14" t="s">
        <v>53</v>
      </c>
      <c r="C357" s="1109" t="str">
        <f>VLOOKUP($C352,'2026年度(1年前期)'!$B$5:$N$208,COLUMN('2026年度(1年前期)'!$E$5),0)&amp;""</f>
        <v>アジアの中の日本</v>
      </c>
      <c r="D357" s="1069"/>
      <c r="E357" s="1018" t="str">
        <f>VLOOKUP($C352,'2026年度(2年前期)'!$B$5:$N$208,COLUMN('2026年度(2年前期)'!$E$5),0)&amp;""</f>
        <v>成人看護援助論Ⅰ</v>
      </c>
      <c r="F357" s="1012"/>
      <c r="G357" s="1018" t="str">
        <f>VLOOKUP($C352,'2026年度(3年前期)'!$B$5:$N$208,COLUMN('2026年度(3年前期)'!$E$5),0)&amp;""</f>
        <v>小児看護援助論Ⅱ</v>
      </c>
      <c r="H357" s="1012"/>
      <c r="I357" s="1018" t="str">
        <f>VLOOKUP($C352,'2026年度(4年前期)'!$B$5:$N$208,COLUMN('2026年度(4年前期)'!$E$5),0)&amp;""</f>
        <v>高度先駆的医療看護Ⅱ(循環器病看護)</v>
      </c>
      <c r="J357" s="1012"/>
      <c r="K357" s="997" t="str">
        <f>VLOOKUP($C352,'2026年度(助産前期)'!$B$5:$N$208,COLUMN('2026年度(助産前期)'!$E$5),0)&amp;""</f>
        <v/>
      </c>
      <c r="L357" s="1029"/>
      <c r="M357" s="1011" t="str">
        <f>VLOOKUP($C352,'2026年度(M1前期)'!$B$5:$N$208,COLUMN('2026年度(M1前期)'!$E$5),0)&amp;""</f>
        <v>政策医療看護学特論Ⅰ</v>
      </c>
      <c r="N357" s="1012"/>
      <c r="O357" s="997" t="str">
        <f>VLOOKUP($C352,'2026年度(M2前期)'!$B$5:$N$208,COLUMN('2026年度(M2前期)'!$E$5),0)&amp;""</f>
        <v>看護情報・管理学演習A-Ⅱ
感染管理看護学演習A-Ⅱ</v>
      </c>
      <c r="P357" s="1012"/>
      <c r="Q357" s="997" t="str">
        <f>VLOOKUP($C352,'2026年度(D1前期)'!$B$5:$N$208,COLUMN('2026年度(D1前期)'!$E$5),0)&amp;""</f>
        <v>精神看護学特論Ｂ</v>
      </c>
      <c r="R357" s="1012"/>
      <c r="S357" s="997" t="str">
        <f>VLOOKUP($C352,'2026年度(D23前期)'!$B$5:$N$208,COLUMN('2026年度(D23前期)'!$E$5),0)&amp;""</f>
        <v>特別研究</v>
      </c>
      <c r="T357" s="1012"/>
      <c r="U357" s="702" t="s">
        <v>83</v>
      </c>
      <c r="V357" s="16"/>
      <c r="Z357" s="1000" t="str">
        <f>A357</f>
        <v>２時限（11：00～12：30）</v>
      </c>
      <c r="AA357" s="982" t="s">
        <v>219</v>
      </c>
      <c r="AB357" s="982"/>
      <c r="AC357" s="982"/>
      <c r="AD357" s="982"/>
      <c r="AE357" s="982"/>
      <c r="AF357" s="982"/>
      <c r="AG357" s="982" t="s">
        <v>501</v>
      </c>
      <c r="AH357" s="982"/>
      <c r="AI357" s="982"/>
      <c r="AJ357" s="982"/>
      <c r="AK357" s="982"/>
      <c r="AL357" s="982" t="s">
        <v>294</v>
      </c>
      <c r="AM357" s="982" t="s">
        <v>294</v>
      </c>
      <c r="AN357" s="985"/>
      <c r="AO357" s="982"/>
      <c r="AP357" s="982"/>
      <c r="AQ357" s="982"/>
      <c r="AR357" s="982"/>
      <c r="AS357" s="982"/>
      <c r="AT357" s="982"/>
      <c r="AU357" s="982"/>
      <c r="AV357" s="985" t="s">
        <v>134</v>
      </c>
      <c r="AW357" s="982" t="s">
        <v>272</v>
      </c>
      <c r="AX357" s="982"/>
      <c r="AY357" s="982"/>
      <c r="AZ357" s="982"/>
      <c r="BA357" s="982" t="s">
        <v>414</v>
      </c>
      <c r="BB357" s="982"/>
      <c r="BC357" s="982"/>
      <c r="BD357" s="982"/>
      <c r="BE357" s="982"/>
      <c r="BF357" s="982"/>
      <c r="BG357" s="982"/>
      <c r="BH357" s="982"/>
      <c r="BI357" s="982"/>
      <c r="BJ357" s="985"/>
      <c r="BK357" s="985"/>
      <c r="BL357" s="985"/>
      <c r="BM357" s="985"/>
      <c r="BN357" s="982"/>
      <c r="BO357" s="982"/>
      <c r="BP357" s="982"/>
      <c r="BQ357" s="982"/>
      <c r="BR357" s="982"/>
      <c r="BS357" s="982"/>
      <c r="BT357" s="982"/>
      <c r="BU357" s="982"/>
      <c r="BV357" s="982"/>
    </row>
    <row r="358" spans="1:74" ht="12.95" customHeight="1">
      <c r="A358" s="1000"/>
      <c r="B358" s="14" t="s">
        <v>58</v>
      </c>
      <c r="C358" s="1108" t="str">
        <f>IFERROR(VLOOKUP(C357,科目・教員!$A$1:$B$355,2,0),"")</f>
        <v>加藤　優子</v>
      </c>
      <c r="D358" s="1067"/>
      <c r="E358" s="1025" t="str">
        <f>IFERROR(VLOOKUP(E357,科目・教員!$A$1:$B$355,2,0),"")</f>
        <v>遠藤　晶子</v>
      </c>
      <c r="F358" s="1013"/>
      <c r="G358" s="1025" t="str">
        <f>IFERROR(VLOOKUP(G357,科目・教員!$A$1:$B$355,2,0),"")</f>
        <v>遠藤　数江</v>
      </c>
      <c r="H358" s="1013"/>
      <c r="I358" s="1025" t="str">
        <f>IFERROR(VLOOKUP(I357,科目・教員!$A$1:$B$355,2,0),"")</f>
        <v>遠藤　晶子</v>
      </c>
      <c r="J358" s="1013"/>
      <c r="K358" s="993" t="str">
        <f>IFERROR(VLOOKUP(K357,科目・教員!$A$1:$B$355,2,0),"")</f>
        <v/>
      </c>
      <c r="L358" s="1026"/>
      <c r="M358" s="1014" t="str">
        <f>IFERROR(VLOOKUP(M357,科目・教員!$A$1:$B$355,2,0),"")</f>
        <v>綿貫　成明</v>
      </c>
      <c r="N358" s="1013"/>
      <c r="O358" s="993" t="str">
        <f>IFERROR(VLOOKUP(O357,科目・教員!$A$1:$B$355,2,0),"")</f>
        <v/>
      </c>
      <c r="P358" s="1013"/>
      <c r="Q358" s="993" t="str">
        <f>IFERROR(VLOOKUP(Q357,科目・教員!$A$1:$B$355,2,0),"")</f>
        <v/>
      </c>
      <c r="R358" s="1013"/>
      <c r="S358" s="993" t="str">
        <f>IFERROR(VLOOKUP(S357,科目・教員!$A$1:$B$355,2,0),"")</f>
        <v/>
      </c>
      <c r="T358" s="1013"/>
      <c r="U358" s="702" t="s">
        <v>296</v>
      </c>
      <c r="V358" s="16"/>
      <c r="Z358" s="1000"/>
      <c r="AA358" s="983"/>
      <c r="AB358" s="983"/>
      <c r="AC358" s="983"/>
      <c r="AD358" s="983"/>
      <c r="AE358" s="983"/>
      <c r="AF358" s="983"/>
      <c r="AG358" s="983"/>
      <c r="AH358" s="983"/>
      <c r="AI358" s="983"/>
      <c r="AJ358" s="983"/>
      <c r="AK358" s="983"/>
      <c r="AL358" s="983"/>
      <c r="AM358" s="983"/>
      <c r="AN358" s="986"/>
      <c r="AO358" s="983"/>
      <c r="AP358" s="983"/>
      <c r="AQ358" s="983"/>
      <c r="AR358" s="983"/>
      <c r="AS358" s="983"/>
      <c r="AT358" s="983"/>
      <c r="AU358" s="983"/>
      <c r="AV358" s="986"/>
      <c r="AW358" s="983"/>
      <c r="AX358" s="983"/>
      <c r="AY358" s="983"/>
      <c r="AZ358" s="983"/>
      <c r="BA358" s="983"/>
      <c r="BB358" s="983"/>
      <c r="BC358" s="983"/>
      <c r="BD358" s="983"/>
      <c r="BE358" s="983"/>
      <c r="BF358" s="983"/>
      <c r="BG358" s="983"/>
      <c r="BH358" s="983"/>
      <c r="BI358" s="983"/>
      <c r="BJ358" s="986"/>
      <c r="BK358" s="986"/>
      <c r="BL358" s="986"/>
      <c r="BM358" s="986"/>
      <c r="BN358" s="983"/>
      <c r="BO358" s="983"/>
      <c r="BP358" s="983"/>
      <c r="BQ358" s="983"/>
      <c r="BR358" s="983"/>
      <c r="BS358" s="983"/>
      <c r="BT358" s="983"/>
      <c r="BU358" s="983"/>
      <c r="BV358" s="983"/>
    </row>
    <row r="359" spans="1:74" ht="12.95" customHeight="1">
      <c r="A359" s="1000"/>
      <c r="B359" s="14" t="s">
        <v>69</v>
      </c>
      <c r="C359" s="1108" t="str">
        <f>VLOOKUP($C352,'2026年度(1年前期)'!$B$5:$N$208,COLUMN('2026年度(1年前期)'!$E$5)+1,0)&amp;""</f>
        <v>201</v>
      </c>
      <c r="D359" s="1067"/>
      <c r="E359" s="1025" t="str">
        <f>VLOOKUP($C352,'2026年度(2年前期)'!$B$5:$N$208,COLUMN('2026年度(2年前期)'!$E$5)+1,0)&amp;""</f>
        <v>101</v>
      </c>
      <c r="F359" s="1013"/>
      <c r="G359" s="1025" t="str">
        <f>VLOOKUP($C352,'2026年度(3年前期)'!$B$5:$N$208,COLUMN('2026年度(3年前期)'!$E$5)+1,0)&amp;""</f>
        <v>幼稚園実習</v>
      </c>
      <c r="H359" s="1013"/>
      <c r="I359" s="1025" t="str">
        <f>VLOOKUP($C352,'2026年度(4年前期)'!$B$5:$N$208,COLUMN('2026年度(4年前期)'!$E$5)+1,0)&amp;""</f>
        <v>301</v>
      </c>
      <c r="J359" s="1013"/>
      <c r="K359" s="993" t="str">
        <f>VLOOKUP($C352,'2026年度(助産前期)'!$B$5:$N$208,COLUMN('2026年度(助産前期)'!$E$5)+1,0)&amp;""</f>
        <v/>
      </c>
      <c r="L359" s="1026"/>
      <c r="M359" s="1014" t="str">
        <f>VLOOKUP($C352,'2026年度(M1前期)'!$B$5:$N$208,COLUMN('2026年度(M1前期)'!$E$5)+1,0)&amp;""</f>
        <v>臨床講義室1</v>
      </c>
      <c r="N359" s="1013"/>
      <c r="O359" s="993" t="str">
        <f>VLOOKUP($C352,'2026年度(M2前期)'!$B$5:$N$208,COLUMN('2026年度(M2前期)'!$E$5)+1,0)&amp;""</f>
        <v/>
      </c>
      <c r="P359" s="1013"/>
      <c r="Q359" s="993" t="str">
        <f>VLOOKUP($C352,'2026年度(D1前期)'!$B$5:$N$208,COLUMN('2026年度(D1前期)'!$E$5)+1,0)&amp;""</f>
        <v/>
      </c>
      <c r="R359" s="1013"/>
      <c r="S359" s="993" t="str">
        <f>VLOOKUP($C352,'2026年度(D23前期)'!$B$5:$N$208,COLUMN('2026年度(D23前期)'!$E$5)+1,0)&amp;""</f>
        <v/>
      </c>
      <c r="T359" s="1013"/>
      <c r="U359" s="702" t="s">
        <v>297</v>
      </c>
      <c r="V359" s="16"/>
      <c r="Z359" s="1000"/>
      <c r="AA359" s="983"/>
      <c r="AB359" s="983"/>
      <c r="AC359" s="983"/>
      <c r="AD359" s="983"/>
      <c r="AE359" s="983"/>
      <c r="AF359" s="983"/>
      <c r="AG359" s="983"/>
      <c r="AH359" s="983"/>
      <c r="AI359" s="983"/>
      <c r="AJ359" s="983"/>
      <c r="AK359" s="983"/>
      <c r="AL359" s="983"/>
      <c r="AM359" s="983"/>
      <c r="AN359" s="986"/>
      <c r="AO359" s="983"/>
      <c r="AP359" s="983"/>
      <c r="AQ359" s="983"/>
      <c r="AR359" s="983"/>
      <c r="AS359" s="983"/>
      <c r="AT359" s="983"/>
      <c r="AU359" s="983"/>
      <c r="AV359" s="986"/>
      <c r="AW359" s="983"/>
      <c r="AX359" s="983"/>
      <c r="AY359" s="983"/>
      <c r="AZ359" s="983"/>
      <c r="BA359" s="983"/>
      <c r="BB359" s="983"/>
      <c r="BC359" s="983"/>
      <c r="BD359" s="983"/>
      <c r="BE359" s="983"/>
      <c r="BF359" s="983"/>
      <c r="BG359" s="983"/>
      <c r="BH359" s="983"/>
      <c r="BI359" s="983"/>
      <c r="BJ359" s="986"/>
      <c r="BK359" s="986"/>
      <c r="BL359" s="986"/>
      <c r="BM359" s="986"/>
      <c r="BN359" s="983"/>
      <c r="BO359" s="983"/>
      <c r="BP359" s="983"/>
      <c r="BQ359" s="983"/>
      <c r="BR359" s="983"/>
      <c r="BS359" s="983"/>
      <c r="BT359" s="983"/>
      <c r="BU359" s="983"/>
      <c r="BV359" s="983"/>
    </row>
    <row r="360" spans="1:74" ht="12.95" customHeight="1">
      <c r="A360" s="1017"/>
      <c r="B360" s="15" t="s">
        <v>63</v>
      </c>
      <c r="C360" s="1106" t="s">
        <v>252</v>
      </c>
      <c r="D360" s="1166"/>
      <c r="E360" s="988"/>
      <c r="F360" s="989"/>
      <c r="G360" s="988"/>
      <c r="H360" s="989"/>
      <c r="I360" s="988"/>
      <c r="J360" s="989"/>
      <c r="K360" s="990"/>
      <c r="L360" s="990"/>
      <c r="M360" s="991"/>
      <c r="N360" s="989"/>
      <c r="O360" s="990"/>
      <c r="P360" s="989"/>
      <c r="Q360" s="990"/>
      <c r="R360" s="989"/>
      <c r="S360" s="990"/>
      <c r="T360" s="989"/>
      <c r="U360" s="702" t="s">
        <v>299</v>
      </c>
      <c r="V360" s="16"/>
      <c r="Z360" s="1001"/>
      <c r="AA360" s="984"/>
      <c r="AB360" s="984"/>
      <c r="AC360" s="984"/>
      <c r="AD360" s="984"/>
      <c r="AE360" s="984"/>
      <c r="AF360" s="984"/>
      <c r="AG360" s="984"/>
      <c r="AH360" s="984"/>
      <c r="AI360" s="984"/>
      <c r="AJ360" s="984"/>
      <c r="AK360" s="984"/>
      <c r="AL360" s="984"/>
      <c r="AM360" s="984"/>
      <c r="AN360" s="987"/>
      <c r="AO360" s="984"/>
      <c r="AP360" s="984"/>
      <c r="AQ360" s="984"/>
      <c r="AR360" s="984"/>
      <c r="AS360" s="984"/>
      <c r="AT360" s="984"/>
      <c r="AU360" s="984"/>
      <c r="AV360" s="987"/>
      <c r="AW360" s="984"/>
      <c r="AX360" s="984"/>
      <c r="AY360" s="984"/>
      <c r="AZ360" s="984"/>
      <c r="BA360" s="984"/>
      <c r="BB360" s="984"/>
      <c r="BC360" s="984"/>
      <c r="BD360" s="984"/>
      <c r="BE360" s="984"/>
      <c r="BF360" s="984"/>
      <c r="BG360" s="984"/>
      <c r="BH360" s="984"/>
      <c r="BI360" s="984"/>
      <c r="BJ360" s="987"/>
      <c r="BK360" s="987"/>
      <c r="BL360" s="987"/>
      <c r="BM360" s="987"/>
      <c r="BN360" s="984"/>
      <c r="BO360" s="984"/>
      <c r="BP360" s="984"/>
      <c r="BQ360" s="984"/>
      <c r="BR360" s="984"/>
      <c r="BS360" s="984"/>
      <c r="BT360" s="984"/>
      <c r="BU360" s="984"/>
      <c r="BV360" s="984"/>
    </row>
    <row r="361" spans="1:74">
      <c r="A361" s="999" t="s">
        <v>71</v>
      </c>
      <c r="B361" s="17" t="s">
        <v>72</v>
      </c>
      <c r="C361" s="1011"/>
      <c r="D361" s="1012"/>
      <c r="E361" s="1018"/>
      <c r="F361" s="1012"/>
      <c r="G361" s="1018"/>
      <c r="H361" s="1012"/>
      <c r="I361" s="1018"/>
      <c r="J361" s="1012"/>
      <c r="K361" s="997"/>
      <c r="L361" s="1029"/>
      <c r="M361" s="1011"/>
      <c r="N361" s="1012"/>
      <c r="O361" s="997"/>
      <c r="P361" s="1012"/>
      <c r="Q361" s="997"/>
      <c r="R361" s="1012"/>
      <c r="S361" s="997"/>
      <c r="T361" s="1012"/>
      <c r="Z361" s="1000" t="str">
        <f>A361</f>
        <v>昼休み（12：30～13：30）</v>
      </c>
      <c r="AA361" s="982"/>
      <c r="AB361" s="982"/>
      <c r="AC361" s="982"/>
      <c r="AD361" s="982"/>
      <c r="AE361" s="982"/>
      <c r="AF361" s="982"/>
      <c r="AG361" s="982"/>
      <c r="AH361" s="982"/>
      <c r="AI361" s="982"/>
      <c r="AJ361" s="982"/>
      <c r="AK361" s="982"/>
      <c r="AL361" s="982"/>
      <c r="AM361" s="982"/>
      <c r="AN361" s="985"/>
      <c r="AO361" s="982"/>
      <c r="AP361" s="982"/>
      <c r="AQ361" s="982"/>
      <c r="AR361" s="982"/>
      <c r="AS361" s="982"/>
      <c r="AT361" s="982"/>
      <c r="AU361" s="982"/>
      <c r="AV361" s="985" t="s">
        <v>134</v>
      </c>
      <c r="AW361" s="982"/>
      <c r="AX361" s="982"/>
      <c r="AY361" s="982"/>
      <c r="AZ361" s="982"/>
      <c r="BA361" s="982"/>
      <c r="BB361" s="982"/>
      <c r="BC361" s="982"/>
      <c r="BD361" s="982"/>
      <c r="BE361" s="982"/>
      <c r="BF361" s="982"/>
      <c r="BG361" s="982"/>
      <c r="BH361" s="982"/>
      <c r="BI361" s="982"/>
      <c r="BJ361" s="985"/>
      <c r="BK361" s="985"/>
      <c r="BL361" s="985"/>
      <c r="BM361" s="985"/>
      <c r="BN361" s="982"/>
      <c r="BO361" s="982"/>
      <c r="BP361" s="982"/>
      <c r="BQ361" s="982"/>
      <c r="BR361" s="982"/>
      <c r="BS361" s="982"/>
      <c r="BT361" s="982"/>
      <c r="BU361" s="982"/>
      <c r="BV361" s="982"/>
    </row>
    <row r="362" spans="1:74" ht="13.5" customHeight="1">
      <c r="A362" s="1000"/>
      <c r="B362" s="17" t="s">
        <v>73</v>
      </c>
      <c r="C362" s="1014"/>
      <c r="D362" s="1013"/>
      <c r="E362" s="1025"/>
      <c r="F362" s="1013"/>
      <c r="G362" s="1025"/>
      <c r="H362" s="1013"/>
      <c r="I362" s="1025"/>
      <c r="J362" s="1013"/>
      <c r="K362" s="993"/>
      <c r="L362" s="1026"/>
      <c r="M362" s="1014"/>
      <c r="N362" s="1013"/>
      <c r="O362" s="993"/>
      <c r="P362" s="1013"/>
      <c r="Q362" s="993"/>
      <c r="R362" s="1013"/>
      <c r="S362" s="993"/>
      <c r="T362" s="1013"/>
      <c r="Z362" s="1000"/>
      <c r="AA362" s="983"/>
      <c r="AB362" s="983"/>
      <c r="AC362" s="983"/>
      <c r="AD362" s="983"/>
      <c r="AE362" s="983"/>
      <c r="AF362" s="983"/>
      <c r="AG362" s="983"/>
      <c r="AH362" s="983"/>
      <c r="AI362" s="983"/>
      <c r="AJ362" s="983"/>
      <c r="AK362" s="983"/>
      <c r="AL362" s="983"/>
      <c r="AM362" s="983"/>
      <c r="AN362" s="986"/>
      <c r="AO362" s="983"/>
      <c r="AP362" s="983"/>
      <c r="AQ362" s="983"/>
      <c r="AR362" s="983"/>
      <c r="AS362" s="983"/>
      <c r="AT362" s="983"/>
      <c r="AU362" s="983"/>
      <c r="AV362" s="986"/>
      <c r="AW362" s="983"/>
      <c r="AX362" s="983"/>
      <c r="AY362" s="983"/>
      <c r="AZ362" s="983"/>
      <c r="BA362" s="983"/>
      <c r="BB362" s="983"/>
      <c r="BC362" s="983"/>
      <c r="BD362" s="983"/>
      <c r="BE362" s="983"/>
      <c r="BF362" s="983"/>
      <c r="BG362" s="983"/>
      <c r="BH362" s="983"/>
      <c r="BI362" s="983"/>
      <c r="BJ362" s="986"/>
      <c r="BK362" s="986"/>
      <c r="BL362" s="986"/>
      <c r="BM362" s="986"/>
      <c r="BN362" s="983"/>
      <c r="BO362" s="983"/>
      <c r="BP362" s="983"/>
      <c r="BQ362" s="983"/>
      <c r="BR362" s="983"/>
      <c r="BS362" s="983"/>
      <c r="BT362" s="983"/>
      <c r="BU362" s="983"/>
      <c r="BV362" s="983"/>
    </row>
    <row r="363" spans="1:74" ht="13.5" customHeight="1">
      <c r="A363" s="1000"/>
      <c r="B363" s="17" t="s">
        <v>69</v>
      </c>
      <c r="C363" s="1014"/>
      <c r="D363" s="1013"/>
      <c r="E363" s="1025"/>
      <c r="F363" s="1013"/>
      <c r="G363" s="1025"/>
      <c r="H363" s="1013"/>
      <c r="I363" s="1025"/>
      <c r="J363" s="1013"/>
      <c r="K363" s="993"/>
      <c r="L363" s="1026"/>
      <c r="M363" s="1014"/>
      <c r="N363" s="1013"/>
      <c r="O363" s="993"/>
      <c r="P363" s="1013"/>
      <c r="Q363" s="993"/>
      <c r="R363" s="1013"/>
      <c r="S363" s="993"/>
      <c r="T363" s="1013"/>
      <c r="Z363" s="1000"/>
      <c r="AA363" s="983"/>
      <c r="AB363" s="983"/>
      <c r="AC363" s="983"/>
      <c r="AD363" s="983"/>
      <c r="AE363" s="983"/>
      <c r="AF363" s="983"/>
      <c r="AG363" s="983"/>
      <c r="AH363" s="983"/>
      <c r="AI363" s="983"/>
      <c r="AJ363" s="983"/>
      <c r="AK363" s="983"/>
      <c r="AL363" s="983"/>
      <c r="AM363" s="983"/>
      <c r="AN363" s="986"/>
      <c r="AO363" s="983"/>
      <c r="AP363" s="983"/>
      <c r="AQ363" s="983"/>
      <c r="AR363" s="983"/>
      <c r="AS363" s="983"/>
      <c r="AT363" s="983"/>
      <c r="AU363" s="983"/>
      <c r="AV363" s="986"/>
      <c r="AW363" s="983"/>
      <c r="AX363" s="983"/>
      <c r="AY363" s="983"/>
      <c r="AZ363" s="983"/>
      <c r="BA363" s="983"/>
      <c r="BB363" s="983"/>
      <c r="BC363" s="983"/>
      <c r="BD363" s="983"/>
      <c r="BE363" s="983"/>
      <c r="BF363" s="983"/>
      <c r="BG363" s="983"/>
      <c r="BH363" s="983"/>
      <c r="BI363" s="983"/>
      <c r="BJ363" s="986"/>
      <c r="BK363" s="986"/>
      <c r="BL363" s="986"/>
      <c r="BM363" s="986"/>
      <c r="BN363" s="983"/>
      <c r="BO363" s="983"/>
      <c r="BP363" s="983"/>
      <c r="BQ363" s="983"/>
      <c r="BR363" s="983"/>
      <c r="BS363" s="983"/>
      <c r="BT363" s="983"/>
      <c r="BU363" s="983"/>
      <c r="BV363" s="983"/>
    </row>
    <row r="364" spans="1:74">
      <c r="A364" s="1001"/>
      <c r="B364" s="18" t="s">
        <v>63</v>
      </c>
      <c r="C364" s="1023"/>
      <c r="D364" s="1016"/>
      <c r="E364" s="1024"/>
      <c r="F364" s="1016"/>
      <c r="G364" s="1024"/>
      <c r="H364" s="1016"/>
      <c r="I364" s="1024"/>
      <c r="J364" s="1016"/>
      <c r="K364" s="1015"/>
      <c r="L364" s="1015"/>
      <c r="M364" s="1023"/>
      <c r="N364" s="1016"/>
      <c r="O364" s="1015"/>
      <c r="P364" s="1016"/>
      <c r="Q364" s="1015"/>
      <c r="R364" s="1016"/>
      <c r="S364" s="1015"/>
      <c r="T364" s="1016"/>
      <c r="Z364" s="1001"/>
      <c r="AA364" s="984"/>
      <c r="AB364" s="984"/>
      <c r="AC364" s="984"/>
      <c r="AD364" s="984"/>
      <c r="AE364" s="984"/>
      <c r="AF364" s="984"/>
      <c r="AG364" s="984"/>
      <c r="AH364" s="984"/>
      <c r="AI364" s="984"/>
      <c r="AJ364" s="984"/>
      <c r="AK364" s="984"/>
      <c r="AL364" s="984"/>
      <c r="AM364" s="984"/>
      <c r="AN364" s="987"/>
      <c r="AO364" s="984"/>
      <c r="AP364" s="984"/>
      <c r="AQ364" s="984"/>
      <c r="AR364" s="984"/>
      <c r="AS364" s="984"/>
      <c r="AT364" s="984"/>
      <c r="AU364" s="984"/>
      <c r="AV364" s="987"/>
      <c r="AW364" s="984"/>
      <c r="AX364" s="984"/>
      <c r="AY364" s="984"/>
      <c r="AZ364" s="984"/>
      <c r="BA364" s="984"/>
      <c r="BB364" s="984"/>
      <c r="BC364" s="984"/>
      <c r="BD364" s="984"/>
      <c r="BE364" s="984"/>
      <c r="BF364" s="984"/>
      <c r="BG364" s="984"/>
      <c r="BH364" s="984"/>
      <c r="BI364" s="984"/>
      <c r="BJ364" s="987"/>
      <c r="BK364" s="987"/>
      <c r="BL364" s="987"/>
      <c r="BM364" s="987"/>
      <c r="BN364" s="984"/>
      <c r="BO364" s="984"/>
      <c r="BP364" s="984"/>
      <c r="BQ364" s="984"/>
      <c r="BR364" s="984"/>
      <c r="BS364" s="984"/>
      <c r="BT364" s="984"/>
      <c r="BU364" s="984"/>
      <c r="BV364" s="984"/>
    </row>
    <row r="365" spans="1:74" ht="13.5" customHeight="1">
      <c r="A365" s="1000" t="s">
        <v>74</v>
      </c>
      <c r="B365" s="14" t="s">
        <v>53</v>
      </c>
      <c r="C365" s="1093" t="str">
        <f>VLOOKUP($C352,'2026年度(1年前期)'!$B$5:$N$208,COLUMN('2026年度(1年前期)'!$G$5),0)&amp;""</f>
        <v>環境と健康</v>
      </c>
      <c r="D365" s="1063"/>
      <c r="E365" s="1002" t="str">
        <f>VLOOKUP($C352,'2026年度(2年前期)'!$B$5:$N$208,COLUMN('2026年度(2年前期)'!$G$5),0)&amp;""</f>
        <v>保健･医療･福祉システム</v>
      </c>
      <c r="F365" s="997"/>
      <c r="G365" s="1002" t="str">
        <f>VLOOKUP($C352,'2026年度(3年前期)'!$B$5:$N$208,COLUMN('2026年度(3年前期)'!$G$5),0)&amp;""</f>
        <v>周産期看護</v>
      </c>
      <c r="H365" s="997"/>
      <c r="I365" s="1062" t="str">
        <f>VLOOKUP($C352,'2026年度(4年前期)'!$B$5:$N$208,COLUMN('2026年度(4年前期)'!$G$5),0)&amp;""</f>
        <v>高度先駆的医療看護Ⅲ(精神看護)</v>
      </c>
      <c r="J365" s="1063"/>
      <c r="K365" s="998" t="str">
        <f>VLOOKUP($C352,'2026年度(助産前期)'!$B$5:$N$208,COLUMN('2026年度(助産前期)'!$G$5),0)&amp;""</f>
        <v/>
      </c>
      <c r="L365" s="998"/>
      <c r="M365" s="996" t="str">
        <f>VLOOKUP($C352,'2026年度(M1前期)'!$B$5:$N$208,COLUMN('2026年度(M1前期)'!$G$5),0)&amp;""</f>
        <v>看護研究法</v>
      </c>
      <c r="N365" s="997"/>
      <c r="O365" s="998" t="str">
        <f>VLOOKUP($C352,'2026年度(M2前期)'!$B$5:$N$208,COLUMN('2026年度(M2前期)'!$G$5),0)&amp;""</f>
        <v>特別研究</v>
      </c>
      <c r="P365" s="997"/>
      <c r="Q365" s="998" t="str">
        <f>VLOOKUP($C352,'2026年度(D1前期)'!$B$5:$N$208,COLUMN('2026年度(D1前期)'!$G$5),0)&amp;""</f>
        <v/>
      </c>
      <c r="R365" s="997"/>
      <c r="S365" s="998" t="str">
        <f>VLOOKUP($C352,'2026年度(D23前期)'!$B$5:$N$208,COLUMN('2026年度(D23前期)'!$G$5),0)&amp;""</f>
        <v>特別研究</v>
      </c>
      <c r="T365" s="997"/>
      <c r="U365" s="16"/>
      <c r="W365" s="820" t="s">
        <v>502</v>
      </c>
      <c r="Z365" s="1000" t="str">
        <f>A365</f>
        <v>３時限（13：30～15：00）</v>
      </c>
      <c r="AA365" s="982" t="s">
        <v>182</v>
      </c>
      <c r="AB365" s="982"/>
      <c r="AC365" s="982"/>
      <c r="AD365" s="982"/>
      <c r="AE365" s="982"/>
      <c r="AF365" s="982"/>
      <c r="AG365" s="982" t="s">
        <v>108</v>
      </c>
      <c r="AH365" s="982"/>
      <c r="AI365" s="982"/>
      <c r="AJ365" s="982"/>
      <c r="AK365" s="982"/>
      <c r="AL365" s="982" t="s">
        <v>179</v>
      </c>
      <c r="AM365" s="982" t="s">
        <v>179</v>
      </c>
      <c r="AN365" s="985"/>
      <c r="AO365" s="982"/>
      <c r="AP365" s="982"/>
      <c r="AQ365" s="982"/>
      <c r="AR365" s="982"/>
      <c r="AS365" s="982"/>
      <c r="AT365" s="982"/>
      <c r="AU365" s="982"/>
      <c r="AV365" s="985" t="s">
        <v>134</v>
      </c>
      <c r="AW365" s="982" t="s">
        <v>179</v>
      </c>
      <c r="AX365" s="982"/>
      <c r="AY365" s="982"/>
      <c r="AZ365" s="982"/>
      <c r="BA365" s="982" t="s">
        <v>301</v>
      </c>
      <c r="BB365" s="982"/>
      <c r="BC365" s="982"/>
      <c r="BD365" s="982"/>
      <c r="BE365" s="982"/>
      <c r="BF365" s="982"/>
      <c r="BG365" s="982"/>
      <c r="BH365" s="982"/>
      <c r="BI365" s="982"/>
      <c r="BJ365" s="985"/>
      <c r="BK365" s="985" t="s">
        <v>64</v>
      </c>
      <c r="BL365" s="985"/>
      <c r="BM365" s="985"/>
      <c r="BN365" s="982" t="s">
        <v>99</v>
      </c>
      <c r="BO365" s="982"/>
      <c r="BP365" s="982"/>
      <c r="BQ365" s="982"/>
      <c r="BR365" s="982"/>
      <c r="BS365" s="982"/>
      <c r="BT365" s="982"/>
      <c r="BU365" s="982"/>
      <c r="BV365" s="982"/>
    </row>
    <row r="366" spans="1:74">
      <c r="A366" s="1000"/>
      <c r="B366" s="14" t="s">
        <v>58</v>
      </c>
      <c r="C366" s="1092" t="str">
        <f>IFERROR(VLOOKUP(C365,科目・教員!$A$1:$B$355,2,0),"")</f>
        <v>夏原　和美</v>
      </c>
      <c r="D366" s="1061"/>
      <c r="E366" s="994" t="str">
        <f>IFERROR(VLOOKUP(E365,科目・教員!$A$1:$B$355,2,0),"")</f>
        <v>渡辺　幹司</v>
      </c>
      <c r="F366" s="993"/>
      <c r="G366" s="994" t="str">
        <f>IFERROR(VLOOKUP(G365,科目・教員!$A$1:$B$355,2,0),"")</f>
        <v>日置　智華子</v>
      </c>
      <c r="H366" s="993"/>
      <c r="I366" s="1060" t="str">
        <f>IFERROR(VLOOKUP(I365,科目・教員!$A$1:$B$355,2,0),"")</f>
        <v>森　　真喜子</v>
      </c>
      <c r="J366" s="1061"/>
      <c r="K366" s="995" t="str">
        <f>IFERROR(VLOOKUP(K365,科目・教員!$A$1:$B$355,2,0),"")</f>
        <v/>
      </c>
      <c r="L366" s="995"/>
      <c r="M366" s="992" t="str">
        <f>IFERROR(VLOOKUP(M365,科目・教員!$A$1:$B$355,2,0),"")</f>
        <v>萱間　真美</v>
      </c>
      <c r="N366" s="993"/>
      <c r="O366" s="995" t="str">
        <f>IFERROR(VLOOKUP(O365,科目・教員!$A$1:$B$355,2,0),"")</f>
        <v/>
      </c>
      <c r="P366" s="993"/>
      <c r="Q366" s="995" t="str">
        <f>IFERROR(VLOOKUP(Q365,科目・教員!$A$1:$B$355,2,0),"")</f>
        <v/>
      </c>
      <c r="R366" s="993"/>
      <c r="S366" s="995" t="str">
        <f>IFERROR(VLOOKUP(S365,科目・教員!$A$1:$B$355,2,0),"")</f>
        <v/>
      </c>
      <c r="T366" s="993"/>
      <c r="U366" s="16"/>
      <c r="W366" s="820" t="s">
        <v>436</v>
      </c>
      <c r="Z366" s="1000"/>
      <c r="AA366" s="983"/>
      <c r="AB366" s="983"/>
      <c r="AC366" s="983"/>
      <c r="AD366" s="983"/>
      <c r="AE366" s="983"/>
      <c r="AF366" s="983"/>
      <c r="AG366" s="983"/>
      <c r="AH366" s="983"/>
      <c r="AI366" s="983"/>
      <c r="AJ366" s="983"/>
      <c r="AK366" s="983"/>
      <c r="AL366" s="983"/>
      <c r="AM366" s="983"/>
      <c r="AN366" s="986"/>
      <c r="AO366" s="983"/>
      <c r="AP366" s="983"/>
      <c r="AQ366" s="983"/>
      <c r="AR366" s="983"/>
      <c r="AS366" s="983"/>
      <c r="AT366" s="983"/>
      <c r="AU366" s="983"/>
      <c r="AV366" s="986"/>
      <c r="AW366" s="983"/>
      <c r="AX366" s="983"/>
      <c r="AY366" s="983"/>
      <c r="AZ366" s="983"/>
      <c r="BA366" s="983"/>
      <c r="BB366" s="983"/>
      <c r="BC366" s="983"/>
      <c r="BD366" s="983"/>
      <c r="BE366" s="983"/>
      <c r="BF366" s="983"/>
      <c r="BG366" s="983"/>
      <c r="BH366" s="983"/>
      <c r="BI366" s="983"/>
      <c r="BJ366" s="986"/>
      <c r="BK366" s="986"/>
      <c r="BL366" s="986"/>
      <c r="BM366" s="986"/>
      <c r="BN366" s="983"/>
      <c r="BO366" s="983"/>
      <c r="BP366" s="983"/>
      <c r="BQ366" s="983"/>
      <c r="BR366" s="983"/>
      <c r="BS366" s="983"/>
      <c r="BT366" s="983"/>
      <c r="BU366" s="983"/>
      <c r="BV366" s="983"/>
    </row>
    <row r="367" spans="1:74">
      <c r="A367" s="1000"/>
      <c r="B367" s="14" t="s">
        <v>69</v>
      </c>
      <c r="C367" s="1092" t="str">
        <f>VLOOKUP($C352,'2026年度(1年前期)'!$B$5:$N$208,COLUMN('2026年度(1年前期)'!$G$5)+1,0)&amp;""</f>
        <v>101</v>
      </c>
      <c r="D367" s="1061"/>
      <c r="E367" s="994" t="str">
        <f>VLOOKUP($C352,'2026年度(2年前期)'!$B$5:$N$208,COLUMN('2026年度(2年前期)'!$G$5)+1,0)&amp;""</f>
        <v>201</v>
      </c>
      <c r="F367" s="993"/>
      <c r="G367" s="994" t="str">
        <f>VLOOKUP($C352,'2026年度(3年前期)'!$B$5:$N$208,COLUMN('2026年度(3年前期)'!$G$5)+1,0)&amp;""</f>
        <v>母小実・基礎実･301</v>
      </c>
      <c r="H367" s="993"/>
      <c r="I367" s="1060" t="str">
        <f>VLOOKUP($C352,'2026年度(4年前期)'!$B$5:$N$208,COLUMN('2026年度(4年前期)'!$G$5)+1,0)&amp;""</f>
        <v>大講義室</v>
      </c>
      <c r="J367" s="1061"/>
      <c r="K367" s="995" t="str">
        <f>VLOOKUP($C352,'2026年度(助産前期)'!$B$5:$N$208,COLUMN('2026年度(助産前期)'!$G$5)+1,0)&amp;""</f>
        <v/>
      </c>
      <c r="L367" s="995"/>
      <c r="M367" s="992" t="str">
        <f>VLOOKUP($C352,'2026年度(M1前期)'!$B$5:$N$208,COLUMN('2026年度(M1前期)'!$G$5)+1,0)&amp;""</f>
        <v>臨床講義室1</v>
      </c>
      <c r="N367" s="993"/>
      <c r="O367" s="995" t="str">
        <f>VLOOKUP($C352,'2026年度(M2前期)'!$B$5:$N$208,COLUMN('2026年度(M2前期)'!$G$5)+1,0)&amp;""</f>
        <v/>
      </c>
      <c r="P367" s="993"/>
      <c r="Q367" s="995" t="str">
        <f>VLOOKUP($C352,'2026年度(D1前期)'!$B$5:$N$208,COLUMN('2026年度(D1前期)'!$G$5)+1,0)&amp;""</f>
        <v/>
      </c>
      <c r="R367" s="993"/>
      <c r="S367" s="995" t="str">
        <f>VLOOKUP($C352,'2026年度(D23前期)'!$B$5:$N$208,COLUMN('2026年度(D23前期)'!$G$5)+1,0)&amp;""</f>
        <v/>
      </c>
      <c r="T367" s="993"/>
      <c r="U367" s="16"/>
      <c r="W367" s="820" t="s">
        <v>64</v>
      </c>
      <c r="Z367" s="1000"/>
      <c r="AA367" s="983"/>
      <c r="AB367" s="983"/>
      <c r="AC367" s="983"/>
      <c r="AD367" s="983"/>
      <c r="AE367" s="983"/>
      <c r="AF367" s="983"/>
      <c r="AG367" s="983"/>
      <c r="AH367" s="983"/>
      <c r="AI367" s="983"/>
      <c r="AJ367" s="983"/>
      <c r="AK367" s="983"/>
      <c r="AL367" s="983"/>
      <c r="AM367" s="983"/>
      <c r="AN367" s="986"/>
      <c r="AO367" s="983"/>
      <c r="AP367" s="983"/>
      <c r="AQ367" s="983"/>
      <c r="AR367" s="983"/>
      <c r="AS367" s="983"/>
      <c r="AT367" s="983"/>
      <c r="AU367" s="983"/>
      <c r="AV367" s="986"/>
      <c r="AW367" s="983"/>
      <c r="AX367" s="983"/>
      <c r="AY367" s="983"/>
      <c r="AZ367" s="983"/>
      <c r="BA367" s="983"/>
      <c r="BB367" s="983"/>
      <c r="BC367" s="983"/>
      <c r="BD367" s="983"/>
      <c r="BE367" s="983"/>
      <c r="BF367" s="983"/>
      <c r="BG367" s="983"/>
      <c r="BH367" s="983"/>
      <c r="BI367" s="983"/>
      <c r="BJ367" s="986"/>
      <c r="BK367" s="986"/>
      <c r="BL367" s="986"/>
      <c r="BM367" s="986"/>
      <c r="BN367" s="983"/>
      <c r="BO367" s="983"/>
      <c r="BP367" s="983"/>
      <c r="BQ367" s="983"/>
      <c r="BR367" s="983"/>
      <c r="BS367" s="983"/>
      <c r="BT367" s="983"/>
      <c r="BU367" s="983"/>
      <c r="BV367" s="983"/>
    </row>
    <row r="368" spans="1:74">
      <c r="A368" s="1017"/>
      <c r="B368" s="15" t="s">
        <v>63</v>
      </c>
      <c r="C368" s="1090" t="s">
        <v>184</v>
      </c>
      <c r="D368" s="1091"/>
      <c r="E368" s="1047"/>
      <c r="F368" s="1008"/>
      <c r="G368" s="988"/>
      <c r="H368" s="989"/>
      <c r="I368" s="1071" t="s">
        <v>111</v>
      </c>
      <c r="J368" s="1091"/>
      <c r="K368" s="1048"/>
      <c r="L368" s="1048"/>
      <c r="M368" s="991"/>
      <c r="N368" s="989"/>
      <c r="O368" s="990"/>
      <c r="P368" s="989"/>
      <c r="Q368" s="990"/>
      <c r="R368" s="989"/>
      <c r="S368" s="990"/>
      <c r="T368" s="989"/>
      <c r="U368" s="16"/>
      <c r="W368" s="820" t="s">
        <v>250</v>
      </c>
      <c r="Z368" s="1001"/>
      <c r="AA368" s="984"/>
      <c r="AB368" s="984"/>
      <c r="AC368" s="984"/>
      <c r="AD368" s="984"/>
      <c r="AE368" s="984"/>
      <c r="AF368" s="984"/>
      <c r="AG368" s="984"/>
      <c r="AH368" s="984"/>
      <c r="AI368" s="984"/>
      <c r="AJ368" s="984"/>
      <c r="AK368" s="984"/>
      <c r="AL368" s="984"/>
      <c r="AM368" s="984"/>
      <c r="AN368" s="987"/>
      <c r="AO368" s="984"/>
      <c r="AP368" s="984"/>
      <c r="AQ368" s="984"/>
      <c r="AR368" s="984"/>
      <c r="AS368" s="984"/>
      <c r="AT368" s="984"/>
      <c r="AU368" s="984"/>
      <c r="AV368" s="987"/>
      <c r="AW368" s="984"/>
      <c r="AX368" s="984"/>
      <c r="AY368" s="984"/>
      <c r="AZ368" s="984"/>
      <c r="BA368" s="984"/>
      <c r="BB368" s="984"/>
      <c r="BC368" s="984"/>
      <c r="BD368" s="984"/>
      <c r="BE368" s="984"/>
      <c r="BF368" s="984"/>
      <c r="BG368" s="984"/>
      <c r="BH368" s="984"/>
      <c r="BI368" s="984"/>
      <c r="BJ368" s="987"/>
      <c r="BK368" s="987"/>
      <c r="BL368" s="987"/>
      <c r="BM368" s="987"/>
      <c r="BN368" s="984"/>
      <c r="BO368" s="984"/>
      <c r="BP368" s="984"/>
      <c r="BQ368" s="984"/>
      <c r="BR368" s="984"/>
      <c r="BS368" s="984"/>
      <c r="BT368" s="984"/>
      <c r="BU368" s="984"/>
      <c r="BV368" s="984"/>
    </row>
    <row r="369" spans="1:74" ht="12.95" customHeight="1">
      <c r="A369" s="1000" t="s">
        <v>75</v>
      </c>
      <c r="B369" s="14" t="s">
        <v>53</v>
      </c>
      <c r="C369" s="1093" t="str">
        <f>VLOOKUP($C352,'2026年度(1年前期)'!$B$5:$N$208,COLUMN('2026年度(1年前期)'!$I$5),0)&amp;""</f>
        <v>文学</v>
      </c>
      <c r="D369" s="1063"/>
      <c r="E369" s="1002" t="str">
        <f>VLOOKUP($C352,'2026年度(2年前期)'!$B$5:$N$208,COLUMN('2026年度(2年前期)'!$I$5),0)&amp;""</f>
        <v>看護過程原論</v>
      </c>
      <c r="F369" s="997"/>
      <c r="G369" s="1002" t="str">
        <f>VLOOKUP($C352,'2026年度(3年前期)'!$B$5:$N$208,COLUMN('2026年度(3年前期)'!$I$5),0)&amp;""</f>
        <v>周産期看護</v>
      </c>
      <c r="H369" s="997"/>
      <c r="I369" s="1002" t="str">
        <f>VLOOKUP($C352,'2026年度(4年前期)'!$B$5:$N$208,COLUMN('2026年度(4年前期)'!$I$5),0)&amp;""</f>
        <v>卒業研究Ⅰ</v>
      </c>
      <c r="J369" s="997"/>
      <c r="K369" s="998" t="str">
        <f>VLOOKUP($C352,'2026年度(助産前期)'!$B$5:$N$208,COLUMN('2026年度(助産前期)'!$I$5),0)&amp;""</f>
        <v/>
      </c>
      <c r="L369" s="998"/>
      <c r="M369" s="996" t="str">
        <f>VLOOKUP($C352,'2026年度(M1前期)'!$B$5:$N$208,COLUMN('2026年度(M1前期)'!$I$5),0)&amp;""</f>
        <v>看護研究法</v>
      </c>
      <c r="N369" s="997"/>
      <c r="O369" s="998" t="str">
        <f>VLOOKUP($C352,'2026年度(M2前期)'!$B$5:$N$208,COLUMN('2026年度(M2前期)'!$I$5),0)&amp;""</f>
        <v>特別研究</v>
      </c>
      <c r="P369" s="997"/>
      <c r="Q369" s="998" t="str">
        <f>VLOOKUP($C352,'2026年度(D1前期)'!$B$5:$N$208,COLUMN('2026年度(D1前期)'!$I$5),0)&amp;""</f>
        <v>成人看護学特論Ｂ</v>
      </c>
      <c r="R369" s="997"/>
      <c r="S369" s="998" t="str">
        <f>VLOOKUP($C352,'2026年度(D23前期)'!$B$5:$N$208,COLUMN('2026年度(D23前期)'!$I$5),0)&amp;""</f>
        <v>特別研究</v>
      </c>
      <c r="T369" s="997"/>
      <c r="U369" s="763" t="s">
        <v>145</v>
      </c>
      <c r="V369" s="853" t="s">
        <v>145</v>
      </c>
      <c r="W369" s="706" t="s">
        <v>145</v>
      </c>
      <c r="Z369" s="1000" t="str">
        <f>A369</f>
        <v>４時限（15：10～16：40）</v>
      </c>
      <c r="AA369" s="982" t="s">
        <v>293</v>
      </c>
      <c r="AB369" s="982" t="s">
        <v>503</v>
      </c>
      <c r="AC369" s="982"/>
      <c r="AD369" s="982"/>
      <c r="AE369" s="982"/>
      <c r="AF369" s="982"/>
      <c r="AG369" s="982" t="s">
        <v>154</v>
      </c>
      <c r="AH369" s="982" t="s">
        <v>154</v>
      </c>
      <c r="AI369" s="982"/>
      <c r="AJ369" s="982"/>
      <c r="AK369" s="982"/>
      <c r="AL369" s="982" t="s">
        <v>179</v>
      </c>
      <c r="AM369" s="982" t="s">
        <v>179</v>
      </c>
      <c r="AN369" s="985"/>
      <c r="AO369" s="982"/>
      <c r="AP369" s="982"/>
      <c r="AQ369" s="982"/>
      <c r="AR369" s="982"/>
      <c r="AS369" s="982"/>
      <c r="AT369" s="982"/>
      <c r="AU369" s="982"/>
      <c r="AV369" s="985" t="s">
        <v>134</v>
      </c>
      <c r="AW369" s="982" t="s">
        <v>179</v>
      </c>
      <c r="AX369" s="982"/>
      <c r="AY369" s="982"/>
      <c r="AZ369" s="982" t="s">
        <v>347</v>
      </c>
      <c r="BA369" s="982" t="s">
        <v>301</v>
      </c>
      <c r="BB369" s="982"/>
      <c r="BC369" s="982"/>
      <c r="BD369" s="982"/>
      <c r="BE369" s="982"/>
      <c r="BF369" s="982"/>
      <c r="BG369" s="982"/>
      <c r="BH369" s="982"/>
      <c r="BI369" s="982"/>
      <c r="BJ369" s="985" t="s">
        <v>394</v>
      </c>
      <c r="BK369" s="985"/>
      <c r="BL369" s="985"/>
      <c r="BM369" s="985"/>
      <c r="BN369" s="982"/>
      <c r="BO369" s="982"/>
      <c r="BP369" s="982" t="s">
        <v>504</v>
      </c>
      <c r="BQ369" s="982"/>
      <c r="BR369" s="982"/>
      <c r="BS369" s="982"/>
      <c r="BT369" s="982"/>
      <c r="BU369" s="982"/>
      <c r="BV369" s="982"/>
    </row>
    <row r="370" spans="1:74" ht="12.95" customHeight="1">
      <c r="A370" s="1000"/>
      <c r="B370" s="14" t="s">
        <v>58</v>
      </c>
      <c r="C370" s="1092" t="str">
        <f>IFERROR(VLOOKUP(C369,科目・教員!$A$1:$B$355,2,0),"")</f>
        <v>佐藤　ゆかり</v>
      </c>
      <c r="D370" s="1061"/>
      <c r="E370" s="994" t="str">
        <f>IFERROR(VLOOKUP(E369,科目・教員!$A$1:$B$355,2,0),"")</f>
        <v>亀岡　智美</v>
      </c>
      <c r="F370" s="993"/>
      <c r="G370" s="994" t="str">
        <f>IFERROR(VLOOKUP(G369,科目・教員!$A$1:$B$355,2,0),"")</f>
        <v>日置　智華子</v>
      </c>
      <c r="H370" s="993"/>
      <c r="I370" s="994" t="str">
        <f>IFERROR(VLOOKUP(I369,科目・教員!$A$1:$B$355,2,0),"")</f>
        <v>各担当教員</v>
      </c>
      <c r="J370" s="993"/>
      <c r="K370" s="995" t="str">
        <f>IFERROR(VLOOKUP(K369,科目・教員!$A$1:$B$355,2,0),"")</f>
        <v/>
      </c>
      <c r="L370" s="995"/>
      <c r="M370" s="992" t="str">
        <f>IFERROR(VLOOKUP(M369,科目・教員!$A$1:$B$355,2,0),"")</f>
        <v>萱間　真美</v>
      </c>
      <c r="N370" s="993"/>
      <c r="O370" s="995" t="str">
        <f>IFERROR(VLOOKUP(O369,科目・教員!$A$1:$B$355,2,0),"")</f>
        <v/>
      </c>
      <c r="P370" s="993"/>
      <c r="Q370" s="995" t="str">
        <f>IFERROR(VLOOKUP(Q369,科目・教員!$A$1:$B$355,2,0),"")</f>
        <v/>
      </c>
      <c r="R370" s="993"/>
      <c r="S370" s="995" t="str">
        <f>IFERROR(VLOOKUP(S369,科目・教員!$A$1:$B$355,2,0),"")</f>
        <v/>
      </c>
      <c r="T370" s="993"/>
      <c r="U370" s="763" t="s">
        <v>347</v>
      </c>
      <c r="V370" s="853" t="s">
        <v>505</v>
      </c>
      <c r="W370" s="706" t="s">
        <v>506</v>
      </c>
      <c r="Z370" s="1000"/>
      <c r="AA370" s="983"/>
      <c r="AB370" s="983"/>
      <c r="AC370" s="983"/>
      <c r="AD370" s="983"/>
      <c r="AE370" s="983"/>
      <c r="AF370" s="983"/>
      <c r="AG370" s="983"/>
      <c r="AH370" s="983"/>
      <c r="AI370" s="983"/>
      <c r="AJ370" s="983"/>
      <c r="AK370" s="983"/>
      <c r="AL370" s="983"/>
      <c r="AM370" s="983"/>
      <c r="AN370" s="986"/>
      <c r="AO370" s="983"/>
      <c r="AP370" s="983"/>
      <c r="AQ370" s="983"/>
      <c r="AR370" s="983"/>
      <c r="AS370" s="983"/>
      <c r="AT370" s="983"/>
      <c r="AU370" s="983"/>
      <c r="AV370" s="986"/>
      <c r="AW370" s="983"/>
      <c r="AX370" s="983"/>
      <c r="AY370" s="983"/>
      <c r="AZ370" s="983"/>
      <c r="BA370" s="983"/>
      <c r="BB370" s="983"/>
      <c r="BC370" s="983"/>
      <c r="BD370" s="983"/>
      <c r="BE370" s="983"/>
      <c r="BF370" s="983"/>
      <c r="BG370" s="983"/>
      <c r="BH370" s="983"/>
      <c r="BI370" s="983"/>
      <c r="BJ370" s="986"/>
      <c r="BK370" s="986"/>
      <c r="BL370" s="986"/>
      <c r="BM370" s="986"/>
      <c r="BN370" s="983"/>
      <c r="BO370" s="983"/>
      <c r="BP370" s="983"/>
      <c r="BQ370" s="983"/>
      <c r="BR370" s="983"/>
      <c r="BS370" s="983"/>
      <c r="BT370" s="983"/>
      <c r="BU370" s="983"/>
      <c r="BV370" s="983"/>
    </row>
    <row r="371" spans="1:74" ht="12.95" customHeight="1">
      <c r="A371" s="1000"/>
      <c r="B371" s="14" t="s">
        <v>69</v>
      </c>
      <c r="C371" s="1092" t="str">
        <f>VLOOKUP($C352,'2026年度(1年前期)'!$B$5:$N$208,COLUMN('2026年度(1年前期)'!$I$5)+1,0)&amp;""</f>
        <v>101</v>
      </c>
      <c r="D371" s="1061"/>
      <c r="E371" s="994" t="str">
        <f>VLOOKUP($C352,'2026年度(2年前期)'!$B$5:$N$208,COLUMN('2026年度(2年前期)'!$I$5)+1,0)&amp;""</f>
        <v>201･202</v>
      </c>
      <c r="F371" s="993"/>
      <c r="G371" s="994" t="str">
        <f>VLOOKUP($C352,'2026年度(3年前期)'!$B$5:$N$208,COLUMN('2026年度(3年前期)'!$I$5)+1,0)&amp;""</f>
        <v>母小実・基礎実･301</v>
      </c>
      <c r="H371" s="993"/>
      <c r="I371" s="994" t="str">
        <f>VLOOKUP($C352,'2026年度(4年前期)'!$B$5:$N$208,COLUMN('2026年度(4年前期)'!$I$5)+1,0)&amp;""</f>
        <v/>
      </c>
      <c r="J371" s="993"/>
      <c r="K371" s="995" t="str">
        <f>VLOOKUP($C352,'2026年度(助産前期)'!$B$5:$N$208,COLUMN('2026年度(助産前期)'!$I$5)+1,0)&amp;""</f>
        <v/>
      </c>
      <c r="L371" s="995"/>
      <c r="M371" s="992" t="str">
        <f>VLOOKUP($C352,'2026年度(M1前期)'!$B$5:$N$208,COLUMN('2026年度(M1前期)'!$I$5)+1,0)&amp;""</f>
        <v>臨床講義室1</v>
      </c>
      <c r="N371" s="993"/>
      <c r="O371" s="995" t="str">
        <f>VLOOKUP($C352,'2026年度(M2前期)'!$B$5:$N$208,COLUMN('2026年度(M2前期)'!$I$5)+1,0)&amp;""</f>
        <v/>
      </c>
      <c r="P371" s="993"/>
      <c r="Q371" s="995" t="str">
        <f>VLOOKUP($C352,'2026年度(D1前期)'!$B$5:$N$208,COLUMN('2026年度(D1前期)'!$I$5)+1,0)&amp;""</f>
        <v>成人:セミナールーム2</v>
      </c>
      <c r="R371" s="993"/>
      <c r="S371" s="995" t="str">
        <f>VLOOKUP($C352,'2026年度(D23前期)'!$B$5:$N$208,COLUMN('2026年度(D23前期)'!$I$5)+1,0)&amp;""</f>
        <v/>
      </c>
      <c r="T371" s="993"/>
      <c r="U371" s="763" t="s">
        <v>348</v>
      </c>
      <c r="V371" s="853" t="s">
        <v>507</v>
      </c>
      <c r="W371" s="706" t="s">
        <v>508</v>
      </c>
      <c r="Z371" s="1000"/>
      <c r="AA371" s="983"/>
      <c r="AB371" s="983"/>
      <c r="AC371" s="983"/>
      <c r="AD371" s="983"/>
      <c r="AE371" s="983"/>
      <c r="AF371" s="983"/>
      <c r="AG371" s="983"/>
      <c r="AH371" s="983"/>
      <c r="AI371" s="983"/>
      <c r="AJ371" s="983"/>
      <c r="AK371" s="983"/>
      <c r="AL371" s="983"/>
      <c r="AM371" s="983"/>
      <c r="AN371" s="986"/>
      <c r="AO371" s="983"/>
      <c r="AP371" s="983"/>
      <c r="AQ371" s="983"/>
      <c r="AR371" s="983"/>
      <c r="AS371" s="983"/>
      <c r="AT371" s="983"/>
      <c r="AU371" s="983"/>
      <c r="AV371" s="986"/>
      <c r="AW371" s="983"/>
      <c r="AX371" s="983"/>
      <c r="AY371" s="983"/>
      <c r="AZ371" s="983"/>
      <c r="BA371" s="983"/>
      <c r="BB371" s="983"/>
      <c r="BC371" s="983"/>
      <c r="BD371" s="983"/>
      <c r="BE371" s="983"/>
      <c r="BF371" s="983"/>
      <c r="BG371" s="983"/>
      <c r="BH371" s="983"/>
      <c r="BI371" s="983"/>
      <c r="BJ371" s="986"/>
      <c r="BK371" s="986"/>
      <c r="BL371" s="986"/>
      <c r="BM371" s="986"/>
      <c r="BN371" s="983"/>
      <c r="BO371" s="983"/>
      <c r="BP371" s="983"/>
      <c r="BQ371" s="983"/>
      <c r="BR371" s="983"/>
      <c r="BS371" s="983"/>
      <c r="BT371" s="983"/>
      <c r="BU371" s="983"/>
      <c r="BV371" s="983"/>
    </row>
    <row r="372" spans="1:74" ht="12.95" customHeight="1">
      <c r="A372" s="1001"/>
      <c r="B372" s="15" t="s">
        <v>63</v>
      </c>
      <c r="C372" s="1106" t="s">
        <v>252</v>
      </c>
      <c r="D372" s="1107"/>
      <c r="E372" s="1165"/>
      <c r="F372" s="1167"/>
      <c r="G372" s="988"/>
      <c r="H372" s="989"/>
      <c r="I372" s="988"/>
      <c r="J372" s="989"/>
      <c r="K372" s="990"/>
      <c r="L372" s="990"/>
      <c r="M372" s="991"/>
      <c r="N372" s="989"/>
      <c r="O372" s="990"/>
      <c r="P372" s="989"/>
      <c r="Q372" s="990"/>
      <c r="R372" s="989"/>
      <c r="S372" s="990"/>
      <c r="T372" s="989"/>
      <c r="U372" s="763"/>
      <c r="V372" s="853" t="s">
        <v>383</v>
      </c>
      <c r="W372" s="706"/>
      <c r="Z372" s="1001"/>
      <c r="AA372" s="984"/>
      <c r="AB372" s="984"/>
      <c r="AC372" s="984"/>
      <c r="AD372" s="984"/>
      <c r="AE372" s="984"/>
      <c r="AF372" s="984"/>
      <c r="AG372" s="984"/>
      <c r="AH372" s="984"/>
      <c r="AI372" s="984"/>
      <c r="AJ372" s="984"/>
      <c r="AK372" s="984"/>
      <c r="AL372" s="984"/>
      <c r="AM372" s="984"/>
      <c r="AN372" s="987"/>
      <c r="AO372" s="984"/>
      <c r="AP372" s="984"/>
      <c r="AQ372" s="984"/>
      <c r="AR372" s="984"/>
      <c r="AS372" s="984"/>
      <c r="AT372" s="984"/>
      <c r="AU372" s="984"/>
      <c r="AV372" s="987"/>
      <c r="AW372" s="984"/>
      <c r="AX372" s="984"/>
      <c r="AY372" s="984"/>
      <c r="AZ372" s="984"/>
      <c r="BA372" s="984"/>
      <c r="BB372" s="984"/>
      <c r="BC372" s="984"/>
      <c r="BD372" s="984"/>
      <c r="BE372" s="984"/>
      <c r="BF372" s="984"/>
      <c r="BG372" s="984"/>
      <c r="BH372" s="984"/>
      <c r="BI372" s="984"/>
      <c r="BJ372" s="987"/>
      <c r="BK372" s="987"/>
      <c r="BL372" s="987"/>
      <c r="BM372" s="987"/>
      <c r="BN372" s="984"/>
      <c r="BO372" s="984"/>
      <c r="BP372" s="984"/>
      <c r="BQ372" s="984"/>
      <c r="BR372" s="984"/>
      <c r="BS372" s="984"/>
      <c r="BT372" s="984"/>
      <c r="BU372" s="984"/>
      <c r="BV372" s="984"/>
    </row>
    <row r="373" spans="1:74" ht="13.5" customHeight="1">
      <c r="A373" s="1000" t="s">
        <v>78</v>
      </c>
      <c r="B373" s="14" t="s">
        <v>53</v>
      </c>
      <c r="C373" s="1093" t="str">
        <f>VLOOKUP($C352,'2026年度(1年前期)'!$B$5:$N$208,COLUMN('2026年度(1年前期)'!$K$5),0)&amp;""</f>
        <v>フランス語</v>
      </c>
      <c r="D373" s="1063"/>
      <c r="E373" s="1002" t="str">
        <f>VLOOKUP($C352,'2026年度(2年前期)'!$B$5:$N$208,COLUMN('2026年度(2年前期)'!$K$5),0)&amp;""</f>
        <v/>
      </c>
      <c r="F373" s="997"/>
      <c r="G373" s="1002" t="str">
        <f>VLOOKUP($C352,'2026年度(3年前期)'!$B$5:$N$208,COLUMN('2026年度(3年前期)'!$K$5),0)&amp;""</f>
        <v/>
      </c>
      <c r="H373" s="997"/>
      <c r="I373" s="1002" t="str">
        <f>VLOOKUP($C352,'2026年度(4年前期)'!$B$5:$N$208,COLUMN('2026年度(4年前期)'!$K$5),0)&amp;""</f>
        <v/>
      </c>
      <c r="J373" s="997"/>
      <c r="K373" s="998" t="str">
        <f>VLOOKUP($C352,'2026年度(助産前期)'!$B$5:$N$208,COLUMN('2026年度(助産前期)'!$K$5),0)&amp;""</f>
        <v/>
      </c>
      <c r="L373" s="998"/>
      <c r="M373" s="996" t="str">
        <f>VLOOKUP($C352,'2026年度(M1前期)'!$B$5:$N$208,COLUMN('2026年度(M1前期)'!$K$5),0)&amp;""</f>
        <v/>
      </c>
      <c r="N373" s="997"/>
      <c r="O373" s="998" t="str">
        <f>VLOOKUP($C352,'2026年度(M2前期)'!$B$5:$N$208,COLUMN('2026年度(M2前期)'!$K$5),0)&amp;""</f>
        <v/>
      </c>
      <c r="P373" s="997"/>
      <c r="Q373" s="998" t="str">
        <f>VLOOKUP($C352,'2026年度(D1前期)'!$B$5:$N$208,COLUMN('2026年度(D1前期)'!$K$5),0)&amp;""</f>
        <v/>
      </c>
      <c r="R373" s="997"/>
      <c r="S373" s="998" t="str">
        <f>VLOOKUP($C352,'2026年度(D23前期)'!$B$5:$N$208,COLUMN('2026年度(D23前期)'!$K$5),0)&amp;""</f>
        <v/>
      </c>
      <c r="T373" s="997"/>
      <c r="V373" s="880" t="s">
        <v>128</v>
      </c>
      <c r="X373" s="866" t="s">
        <v>128</v>
      </c>
      <c r="Y373" s="811" t="s">
        <v>443</v>
      </c>
      <c r="Z373" s="1000" t="str">
        <f>A373</f>
        <v>５時限（16：50～18：20）</v>
      </c>
      <c r="AA373" s="982" t="s">
        <v>304</v>
      </c>
      <c r="AB373" s="982"/>
      <c r="AC373" s="982" t="s">
        <v>509</v>
      </c>
      <c r="AD373" s="982"/>
      <c r="AE373" s="982"/>
      <c r="AF373" s="982"/>
      <c r="AG373" s="982"/>
      <c r="AH373" s="982"/>
      <c r="AI373" s="982"/>
      <c r="AJ373" s="982"/>
      <c r="AK373" s="982"/>
      <c r="AL373" s="982"/>
      <c r="AM373" s="982"/>
      <c r="AN373" s="985"/>
      <c r="AO373" s="982"/>
      <c r="AP373" s="982"/>
      <c r="AQ373" s="982"/>
      <c r="AR373" s="982"/>
      <c r="AS373" s="982"/>
      <c r="AT373" s="982"/>
      <c r="AU373" s="982"/>
      <c r="AV373" s="985" t="s">
        <v>134</v>
      </c>
      <c r="AW373" s="982"/>
      <c r="AX373" s="982"/>
      <c r="AY373" s="982"/>
      <c r="AZ373" s="982"/>
      <c r="BA373" s="982"/>
      <c r="BB373" s="982"/>
      <c r="BC373" s="982"/>
      <c r="BD373" s="982"/>
      <c r="BE373" s="982"/>
      <c r="BF373" s="982"/>
      <c r="BG373" s="982"/>
      <c r="BH373" s="982"/>
      <c r="BI373" s="982"/>
      <c r="BJ373" s="985" t="s">
        <v>444</v>
      </c>
      <c r="BK373" s="985"/>
      <c r="BL373" s="985"/>
      <c r="BM373" s="985"/>
      <c r="BN373" s="982"/>
      <c r="BO373" s="982" t="s">
        <v>224</v>
      </c>
      <c r="BP373" s="982"/>
      <c r="BQ373" s="982"/>
      <c r="BR373" s="982"/>
      <c r="BS373" s="982"/>
      <c r="BT373" s="982"/>
      <c r="BU373" s="982"/>
      <c r="BV373" s="982"/>
    </row>
    <row r="374" spans="1:74" ht="12.95" customHeight="1">
      <c r="A374" s="1000"/>
      <c r="B374" s="14" t="s">
        <v>58</v>
      </c>
      <c r="C374" s="1092" t="str">
        <f>IFERROR(VLOOKUP(C373,科目・教員!$A$1:$B$355,2,0),"")</f>
        <v>小西　英則</v>
      </c>
      <c r="D374" s="1061"/>
      <c r="E374" s="994" t="str">
        <f>IFERROR(VLOOKUP(E373,科目・教員!$A$1:$B$355,2,0),"")</f>
        <v/>
      </c>
      <c r="F374" s="993"/>
      <c r="G374" s="994" t="str">
        <f>IFERROR(VLOOKUP(G373,科目・教員!$A$1:$B$355,2,0),"")</f>
        <v/>
      </c>
      <c r="H374" s="993"/>
      <c r="I374" s="994" t="str">
        <f>IFERROR(VLOOKUP(I373,科目・教員!$A$1:$B$355,2,0),"")</f>
        <v/>
      </c>
      <c r="J374" s="993"/>
      <c r="K374" s="995" t="str">
        <f>IFERROR(VLOOKUP(K373,科目・教員!$A$1:$B$355,2,0),"")</f>
        <v/>
      </c>
      <c r="L374" s="995"/>
      <c r="M374" s="992" t="str">
        <f>IFERROR(VLOOKUP(M373,科目・教員!$A$1:$B$355,2,0),"")</f>
        <v/>
      </c>
      <c r="N374" s="993"/>
      <c r="O374" s="995" t="str">
        <f>IFERROR(VLOOKUP(O373,科目・教員!$A$1:$B$355,2,0),"")</f>
        <v/>
      </c>
      <c r="P374" s="993"/>
      <c r="Q374" s="995" t="str">
        <f>IFERROR(VLOOKUP(Q373,科目・教員!$A$1:$B$355,2,0),"")</f>
        <v/>
      </c>
      <c r="R374" s="993"/>
      <c r="S374" s="995" t="str">
        <f>IFERROR(VLOOKUP(S373,科目・教員!$A$1:$B$355,2,0),"")</f>
        <v/>
      </c>
      <c r="T374" s="993"/>
      <c r="V374" s="880" t="s">
        <v>202</v>
      </c>
      <c r="X374" s="866" t="s">
        <v>509</v>
      </c>
      <c r="Y374" s="811" t="s">
        <v>224</v>
      </c>
      <c r="Z374" s="1000"/>
      <c r="AA374" s="983"/>
      <c r="AB374" s="983"/>
      <c r="AC374" s="983"/>
      <c r="AD374" s="983"/>
      <c r="AE374" s="983"/>
      <c r="AF374" s="983"/>
      <c r="AG374" s="983"/>
      <c r="AH374" s="983"/>
      <c r="AI374" s="983"/>
      <c r="AJ374" s="983"/>
      <c r="AK374" s="983"/>
      <c r="AL374" s="983"/>
      <c r="AM374" s="983"/>
      <c r="AN374" s="986"/>
      <c r="AO374" s="983"/>
      <c r="AP374" s="983"/>
      <c r="AQ374" s="983"/>
      <c r="AR374" s="983"/>
      <c r="AS374" s="983"/>
      <c r="AT374" s="983"/>
      <c r="AU374" s="983"/>
      <c r="AV374" s="986"/>
      <c r="AW374" s="983"/>
      <c r="AX374" s="983"/>
      <c r="AY374" s="983"/>
      <c r="AZ374" s="983"/>
      <c r="BA374" s="983"/>
      <c r="BB374" s="983"/>
      <c r="BC374" s="983"/>
      <c r="BD374" s="983"/>
      <c r="BE374" s="983"/>
      <c r="BF374" s="983"/>
      <c r="BG374" s="983"/>
      <c r="BH374" s="983"/>
      <c r="BI374" s="983"/>
      <c r="BJ374" s="986"/>
      <c r="BK374" s="986"/>
      <c r="BL374" s="986"/>
      <c r="BM374" s="986"/>
      <c r="BN374" s="983"/>
      <c r="BO374" s="983"/>
      <c r="BP374" s="983"/>
      <c r="BQ374" s="983"/>
      <c r="BR374" s="983"/>
      <c r="BS374" s="983"/>
      <c r="BT374" s="983"/>
      <c r="BU374" s="983"/>
      <c r="BV374" s="983"/>
    </row>
    <row r="375" spans="1:74" ht="12.95" customHeight="1">
      <c r="A375" s="1000"/>
      <c r="B375" s="14" t="s">
        <v>69</v>
      </c>
      <c r="C375" s="1092" t="str">
        <f>VLOOKUP($C352,'2026年度(1年前期)'!$B$5:$N$208,COLUMN('2026年度(1年前期)'!$K$5)+1,0)&amp;""</f>
        <v>101</v>
      </c>
      <c r="D375" s="1061"/>
      <c r="E375" s="994" t="str">
        <f>VLOOKUP($C352,'2026年度(2年前期)'!$B$5:$N$208,COLUMN('2026年度(2年前期)'!$K$5)+1,0)&amp;""</f>
        <v/>
      </c>
      <c r="F375" s="993"/>
      <c r="G375" s="994" t="str">
        <f>VLOOKUP($C352,'2026年度(3年前期)'!$B$5:$N$208,COLUMN('2026年度(3年前期)'!$K$5)+1,0)&amp;""</f>
        <v/>
      </c>
      <c r="H375" s="993"/>
      <c r="I375" s="994" t="str">
        <f>VLOOKUP($C352,'2026年度(4年前期)'!$B$5:$N$208,COLUMN('2026年度(4年前期)'!$K$5)+1,0)&amp;""</f>
        <v/>
      </c>
      <c r="J375" s="993"/>
      <c r="K375" s="995" t="str">
        <f>VLOOKUP($C352,'2026年度(助産前期)'!$B$5:$N$208,COLUMN('2026年度(助産前期)'!$K$5)+1,0)&amp;""</f>
        <v/>
      </c>
      <c r="L375" s="995"/>
      <c r="M375" s="992" t="str">
        <f>VLOOKUP($C352,'2026年度(M1前期)'!$B$5:$N$208,COLUMN('2026年度(M1前期)'!$K$5)+1,0)&amp;""</f>
        <v/>
      </c>
      <c r="N375" s="993"/>
      <c r="O375" s="995" t="str">
        <f>VLOOKUP($C352,'2026年度(M2前期)'!$B$5:$N$208,COLUMN('2026年度(M2前期)'!$K$5)+1,0)&amp;""</f>
        <v/>
      </c>
      <c r="P375" s="993"/>
      <c r="Q375" s="995" t="str">
        <f>VLOOKUP($C352,'2026年度(D1前期)'!$B$5:$N$208,COLUMN('2026年度(D1前期)'!$K$5)+1,0)&amp;""</f>
        <v/>
      </c>
      <c r="R375" s="993"/>
      <c r="S375" s="995" t="str">
        <f>VLOOKUP($C352,'2026年度(D23前期)'!$B$5:$N$208,COLUMN('2026年度(D23前期)'!$K$5)+1,0)&amp;""</f>
        <v/>
      </c>
      <c r="T375" s="993"/>
      <c r="V375" s="880" t="s">
        <v>444</v>
      </c>
      <c r="X375" s="866" t="s">
        <v>510</v>
      </c>
      <c r="Y375" s="811" t="s">
        <v>445</v>
      </c>
      <c r="Z375" s="1000"/>
      <c r="AA375" s="983"/>
      <c r="AB375" s="983"/>
      <c r="AC375" s="983"/>
      <c r="AD375" s="983"/>
      <c r="AE375" s="983"/>
      <c r="AF375" s="983"/>
      <c r="AG375" s="983"/>
      <c r="AH375" s="983"/>
      <c r="AI375" s="983"/>
      <c r="AJ375" s="983"/>
      <c r="AK375" s="983"/>
      <c r="AL375" s="983"/>
      <c r="AM375" s="983"/>
      <c r="AN375" s="986"/>
      <c r="AO375" s="983"/>
      <c r="AP375" s="983"/>
      <c r="AQ375" s="983"/>
      <c r="AR375" s="983"/>
      <c r="AS375" s="983"/>
      <c r="AT375" s="983"/>
      <c r="AU375" s="983"/>
      <c r="AV375" s="986"/>
      <c r="AW375" s="983"/>
      <c r="AX375" s="983"/>
      <c r="AY375" s="983"/>
      <c r="AZ375" s="983"/>
      <c r="BA375" s="983"/>
      <c r="BB375" s="983"/>
      <c r="BC375" s="983"/>
      <c r="BD375" s="983"/>
      <c r="BE375" s="983"/>
      <c r="BF375" s="983"/>
      <c r="BG375" s="983"/>
      <c r="BH375" s="983"/>
      <c r="BI375" s="983"/>
      <c r="BJ375" s="986"/>
      <c r="BK375" s="986"/>
      <c r="BL375" s="986"/>
      <c r="BM375" s="986"/>
      <c r="BN375" s="983"/>
      <c r="BO375" s="983"/>
      <c r="BP375" s="983"/>
      <c r="BQ375" s="983"/>
      <c r="BR375" s="983"/>
      <c r="BS375" s="983"/>
      <c r="BT375" s="983"/>
      <c r="BU375" s="983"/>
      <c r="BV375" s="983"/>
    </row>
    <row r="376" spans="1:74" ht="12.95" customHeight="1">
      <c r="A376" s="1001"/>
      <c r="B376" s="15" t="s">
        <v>63</v>
      </c>
      <c r="C376" s="1106" t="s">
        <v>298</v>
      </c>
      <c r="D376" s="1107"/>
      <c r="E376" s="1225"/>
      <c r="F376" s="1226"/>
      <c r="G376" s="988"/>
      <c r="H376" s="989"/>
      <c r="I376" s="988"/>
      <c r="J376" s="989"/>
      <c r="K376" s="990"/>
      <c r="L376" s="990"/>
      <c r="M376" s="991"/>
      <c r="N376" s="989"/>
      <c r="O376" s="990"/>
      <c r="P376" s="989"/>
      <c r="Q376" s="990"/>
      <c r="R376" s="989"/>
      <c r="S376" s="990"/>
      <c r="T376" s="989"/>
      <c r="U376" s="19"/>
      <c r="V376" s="881" t="s">
        <v>204</v>
      </c>
      <c r="W376" s="19"/>
      <c r="X376" s="871"/>
      <c r="Y376" s="812"/>
      <c r="Z376" s="1001"/>
      <c r="AA376" s="984"/>
      <c r="AB376" s="984"/>
      <c r="AC376" s="984"/>
      <c r="AD376" s="984"/>
      <c r="AE376" s="984"/>
      <c r="AF376" s="984"/>
      <c r="AG376" s="984"/>
      <c r="AH376" s="984"/>
      <c r="AI376" s="984"/>
      <c r="AJ376" s="984"/>
      <c r="AK376" s="984"/>
      <c r="AL376" s="984"/>
      <c r="AM376" s="984"/>
      <c r="AN376" s="987"/>
      <c r="AO376" s="984"/>
      <c r="AP376" s="984"/>
      <c r="AQ376" s="984"/>
      <c r="AR376" s="984"/>
      <c r="AS376" s="984"/>
      <c r="AT376" s="984"/>
      <c r="AU376" s="984"/>
      <c r="AV376" s="987"/>
      <c r="AW376" s="984"/>
      <c r="AX376" s="984"/>
      <c r="AY376" s="984"/>
      <c r="AZ376" s="984"/>
      <c r="BA376" s="984"/>
      <c r="BB376" s="984"/>
      <c r="BC376" s="984"/>
      <c r="BD376" s="984"/>
      <c r="BE376" s="984"/>
      <c r="BF376" s="984"/>
      <c r="BG376" s="984"/>
      <c r="BH376" s="984"/>
      <c r="BI376" s="984"/>
      <c r="BJ376" s="987"/>
      <c r="BK376" s="987"/>
      <c r="BL376" s="987"/>
      <c r="BM376" s="987"/>
      <c r="BN376" s="984"/>
      <c r="BO376" s="984"/>
      <c r="BP376" s="984"/>
      <c r="BQ376" s="984"/>
      <c r="BR376" s="984"/>
      <c r="BS376" s="984"/>
      <c r="BT376" s="984"/>
      <c r="BU376" s="984"/>
      <c r="BV376" s="984"/>
    </row>
    <row r="377" spans="1:74" ht="18">
      <c r="A377" s="20"/>
      <c r="B377" s="21"/>
      <c r="C377" s="1050">
        <f>C352+1</f>
        <v>46158</v>
      </c>
      <c r="D377" s="1050"/>
      <c r="E377" s="1050"/>
      <c r="F377" s="1050"/>
      <c r="G377" s="1050"/>
      <c r="H377" s="1050"/>
      <c r="I377" s="1050"/>
      <c r="J377" s="1050"/>
      <c r="K377" s="1050"/>
      <c r="L377" s="1050"/>
      <c r="M377" s="1050"/>
      <c r="N377" s="1050"/>
      <c r="O377" s="1050"/>
      <c r="P377" s="1050"/>
      <c r="Q377" s="1050"/>
      <c r="R377" s="1050"/>
      <c r="S377" s="1050"/>
      <c r="T377" s="1050"/>
      <c r="U377" s="1133">
        <f>C377</f>
        <v>46158</v>
      </c>
      <c r="V377" s="1134"/>
      <c r="W377" s="1134"/>
      <c r="X377" s="1134"/>
      <c r="Y377" s="1134"/>
      <c r="Z377" s="1135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1000" t="s">
        <v>52</v>
      </c>
      <c r="B378" s="11" t="s">
        <v>53</v>
      </c>
      <c r="C378" s="1011" t="str">
        <f>VLOOKUP($C377,'2026年度(1年前期)'!$B$5:$N$208,COLUMN('2026年度(1年前期)'!$C$5),0)&amp;""</f>
        <v/>
      </c>
      <c r="D378" s="1012"/>
      <c r="E378" s="1018" t="str">
        <f>VLOOKUP($C377,'2026年度(2年前期)'!$B$5:$N$208,COLUMN('2026年度(2年前期)'!$C$5),0)&amp;""</f>
        <v/>
      </c>
      <c r="F378" s="1012"/>
      <c r="G378" s="1018" t="str">
        <f>VLOOKUP($C377,'2026年度(3年前期)'!$B$5:$N$208,COLUMN('2026年度(3年前期)'!$C$5),0)&amp;""</f>
        <v/>
      </c>
      <c r="H378" s="1012"/>
      <c r="I378" s="1018" t="str">
        <f>VLOOKUP($C377,'2026年度(4年前期)'!$B$5:$N$208,COLUMN('2026年度(4年前期)'!$C$5),0)&amp;""</f>
        <v/>
      </c>
      <c r="J378" s="1012"/>
      <c r="K378" s="997" t="str">
        <f>VLOOKUP($C377,'2026年度(助産前期)'!$B$5:$N$208,COLUMN('2026年度(助産前期)'!$C$5),0)&amp;""</f>
        <v/>
      </c>
      <c r="L378" s="1029"/>
      <c r="M378" s="1036" t="str">
        <f>VLOOKUP($C377,'2026年度(M1前期)'!$B$5:$N$208,COLUMN('2026年度(M1前期)'!$C$5),0)&amp;""</f>
        <v/>
      </c>
      <c r="N378" s="1029"/>
      <c r="O378" s="1018" t="str">
        <f>VLOOKUP($C377,'2026年度(M2前期)'!$B$5:$N$208,COLUMN('2026年度(M2前期)'!$C$5),0)&amp;""</f>
        <v/>
      </c>
      <c r="P378" s="1012"/>
      <c r="Q378" s="1018" t="str">
        <f>VLOOKUP($C377,'2026年度(D1前期)'!$B$5:$N$208,COLUMN('2026年度(D1前期)'!$C$5),0)&amp;""</f>
        <v/>
      </c>
      <c r="R378" s="1012"/>
      <c r="S378" s="997" t="str">
        <f>VLOOKUP($C377,'2026年度(D23前期)'!$B$5:$N$208,COLUMN('2026年度(D23前期)'!$C$5),0)&amp;""</f>
        <v/>
      </c>
      <c r="T378" s="1012"/>
      <c r="U378" s="25"/>
      <c r="V378" s="12"/>
      <c r="Z378" s="999" t="str">
        <f>A378</f>
        <v xml:space="preserve">１時限（09：20～10：50） </v>
      </c>
      <c r="AA378" s="982"/>
      <c r="AB378" s="982"/>
      <c r="AC378" s="982"/>
      <c r="AD378" s="982"/>
      <c r="AE378" s="982"/>
      <c r="AF378" s="982"/>
      <c r="AG378" s="982"/>
      <c r="AH378" s="982"/>
      <c r="AI378" s="982"/>
      <c r="AJ378" s="982"/>
      <c r="AK378" s="982"/>
      <c r="AL378" s="982"/>
      <c r="AM378" s="982"/>
      <c r="AN378" s="985"/>
      <c r="AO378" s="982"/>
      <c r="AP378" s="982"/>
      <c r="AQ378" s="982"/>
      <c r="AR378" s="982"/>
      <c r="AS378" s="982"/>
      <c r="AT378" s="982"/>
      <c r="AU378" s="982"/>
      <c r="AV378" s="982"/>
      <c r="AW378" s="982"/>
      <c r="AX378" s="982"/>
      <c r="AY378" s="982"/>
      <c r="AZ378" s="982"/>
      <c r="BA378" s="982"/>
      <c r="BB378" s="982"/>
      <c r="BC378" s="982"/>
      <c r="BD378" s="982"/>
      <c r="BE378" s="982"/>
      <c r="BF378" s="982"/>
      <c r="BG378" s="982"/>
      <c r="BH378" s="982"/>
      <c r="BI378" s="985"/>
      <c r="BJ378" s="985"/>
      <c r="BK378" s="985"/>
      <c r="BL378" s="985"/>
      <c r="BM378" s="985"/>
      <c r="BN378" s="982"/>
      <c r="BO378" s="982"/>
      <c r="BP378" s="982"/>
      <c r="BQ378" s="982"/>
      <c r="BR378" s="982"/>
      <c r="BS378" s="982"/>
      <c r="BT378" s="982"/>
      <c r="BU378" s="982"/>
      <c r="BV378" s="982"/>
    </row>
    <row r="379" spans="1:74" ht="13.5" customHeight="1">
      <c r="A379" s="1000"/>
      <c r="B379" s="14" t="s">
        <v>58</v>
      </c>
      <c r="C379" s="1014" t="str">
        <f>IFERROR(VLOOKUP(C378,科目・教員!$A$1:$B$355,2,0),"")</f>
        <v/>
      </c>
      <c r="D379" s="1013"/>
      <c r="E379" s="1025" t="str">
        <f>IFERROR(VLOOKUP(E378,科目・教員!$A$1:$B$355,2,0),"")</f>
        <v/>
      </c>
      <c r="F379" s="1013"/>
      <c r="G379" s="1025" t="str">
        <f>IFERROR(VLOOKUP(G378,科目・教員!$A$1:$B$355,2,0),"")</f>
        <v/>
      </c>
      <c r="H379" s="1013"/>
      <c r="I379" s="1025" t="str">
        <f>IFERROR(VLOOKUP(I378,科目・教員!$A$1:$B$355,2,0),"")</f>
        <v/>
      </c>
      <c r="J379" s="1013"/>
      <c r="K379" s="993" t="str">
        <f>IFERROR(VLOOKUP(K378,科目・教員!$A$1:$B$355,2,0),"")</f>
        <v/>
      </c>
      <c r="L379" s="1026"/>
      <c r="M379" s="1032" t="str">
        <f>IFERROR(VLOOKUP(M378,科目・教員!$A$1:$B$355,2,0),"")</f>
        <v/>
      </c>
      <c r="N379" s="1013"/>
      <c r="O379" s="1025" t="str">
        <f>IFERROR(VLOOKUP(O378,科目・教員!$A$1:$B$355,2,0),"")</f>
        <v/>
      </c>
      <c r="P379" s="1013"/>
      <c r="Q379" s="1025" t="str">
        <f>IFERROR(VLOOKUP(Q378,科目・教員!$A$1:$B$355,2,0),"")</f>
        <v/>
      </c>
      <c r="R379" s="1013"/>
      <c r="S379" s="993" t="str">
        <f>IFERROR(VLOOKUP(S378,科目・教員!$A$1:$B$355,2,0),"")</f>
        <v/>
      </c>
      <c r="T379" s="1013"/>
      <c r="U379" s="25"/>
      <c r="V379" s="12"/>
      <c r="Z379" s="1000"/>
      <c r="AA379" s="983"/>
      <c r="AB379" s="983"/>
      <c r="AC379" s="983"/>
      <c r="AD379" s="983"/>
      <c r="AE379" s="983"/>
      <c r="AF379" s="983"/>
      <c r="AG379" s="983"/>
      <c r="AH379" s="983"/>
      <c r="AI379" s="983"/>
      <c r="AJ379" s="983"/>
      <c r="AK379" s="983"/>
      <c r="AL379" s="983"/>
      <c r="AM379" s="983"/>
      <c r="AN379" s="986"/>
      <c r="AO379" s="983"/>
      <c r="AP379" s="983"/>
      <c r="AQ379" s="983"/>
      <c r="AR379" s="983"/>
      <c r="AS379" s="983"/>
      <c r="AT379" s="983"/>
      <c r="AU379" s="983"/>
      <c r="AV379" s="983"/>
      <c r="AW379" s="983"/>
      <c r="AX379" s="983"/>
      <c r="AY379" s="983"/>
      <c r="AZ379" s="983"/>
      <c r="BA379" s="983"/>
      <c r="BB379" s="983"/>
      <c r="BC379" s="983"/>
      <c r="BD379" s="983"/>
      <c r="BE379" s="983"/>
      <c r="BF379" s="983"/>
      <c r="BG379" s="983"/>
      <c r="BH379" s="983"/>
      <c r="BI379" s="986"/>
      <c r="BJ379" s="986"/>
      <c r="BK379" s="986"/>
      <c r="BL379" s="986"/>
      <c r="BM379" s="986"/>
      <c r="BN379" s="983"/>
      <c r="BO379" s="983"/>
      <c r="BP379" s="983"/>
      <c r="BQ379" s="983"/>
      <c r="BR379" s="983"/>
      <c r="BS379" s="983"/>
      <c r="BT379" s="983"/>
      <c r="BU379" s="983"/>
      <c r="BV379" s="983"/>
    </row>
    <row r="380" spans="1:74" ht="13.5" customHeight="1">
      <c r="A380" s="1000"/>
      <c r="B380" s="14" t="s">
        <v>69</v>
      </c>
      <c r="C380" s="1014" t="str">
        <f>VLOOKUP($C377,'2026年度(1年前期)'!$B$5:$N$208,COLUMN('2026年度(1年前期)'!$C$5)+1,0)&amp;""</f>
        <v/>
      </c>
      <c r="D380" s="1013"/>
      <c r="E380" s="1025" t="str">
        <f>VLOOKUP($C377,'2026年度(2年前期)'!$B$5:$N$208,COLUMN('2026年度(2年前期)'!$C$5)+1,0)&amp;""</f>
        <v/>
      </c>
      <c r="F380" s="1013"/>
      <c r="G380" s="1025" t="str">
        <f>VLOOKUP($C377,'2026年度(3年前期)'!$B$5:$N$208,COLUMN('2026年度(3年前期)'!$C$5)+1,0)&amp;""</f>
        <v/>
      </c>
      <c r="H380" s="1013"/>
      <c r="I380" s="1025" t="str">
        <f>VLOOKUP($C377,'2026年度(4年前期)'!$B$5:$N$208,COLUMN('2026年度(4年前期)'!$C$5)+1,0)&amp;""</f>
        <v/>
      </c>
      <c r="J380" s="1013"/>
      <c r="K380" s="993" t="str">
        <f>VLOOKUP($C377,'2026年度(助産前期)'!$B$5:$N$208,COLUMN('2026年度(助産前期)'!$C$5)+1,0)&amp;""</f>
        <v/>
      </c>
      <c r="L380" s="1026"/>
      <c r="M380" s="1032" t="str">
        <f>VLOOKUP($C377,'2026年度(M1前期)'!$B$5:$N$208,COLUMN('2026年度(M1前期)'!C$5)+1,0)&amp;""</f>
        <v/>
      </c>
      <c r="N380" s="1013"/>
      <c r="O380" s="1025" t="str">
        <f>VLOOKUP($C377,'2026年度(M2前期)'!$B$5:$N$208,COLUMN('2026年度(M2前期)'!$C$5)+1,0)&amp;""</f>
        <v/>
      </c>
      <c r="P380" s="1013"/>
      <c r="Q380" s="1025" t="str">
        <f>VLOOKUP($C377,'2026年度(D1前期)'!$B$5:$N$208,COLUMN('2026年度(D1前期)'!$C$5)+1,0)&amp;""</f>
        <v/>
      </c>
      <c r="R380" s="1013"/>
      <c r="S380" s="993" t="str">
        <f>VLOOKUP($C377,'2026年度(D23前期)'!$B$5:$N$208,COLUMN('2026年度(D23前期)'!$C$5)+1,0)&amp;""</f>
        <v/>
      </c>
      <c r="T380" s="1013"/>
      <c r="U380" s="25"/>
      <c r="V380" s="12"/>
      <c r="Z380" s="1000"/>
      <c r="AA380" s="983"/>
      <c r="AB380" s="983"/>
      <c r="AC380" s="983"/>
      <c r="AD380" s="983"/>
      <c r="AE380" s="983"/>
      <c r="AF380" s="983"/>
      <c r="AG380" s="983"/>
      <c r="AH380" s="983"/>
      <c r="AI380" s="983"/>
      <c r="AJ380" s="983"/>
      <c r="AK380" s="983"/>
      <c r="AL380" s="983"/>
      <c r="AM380" s="983"/>
      <c r="AN380" s="986"/>
      <c r="AO380" s="983"/>
      <c r="AP380" s="983"/>
      <c r="AQ380" s="983"/>
      <c r="AR380" s="983"/>
      <c r="AS380" s="983"/>
      <c r="AT380" s="983"/>
      <c r="AU380" s="983"/>
      <c r="AV380" s="983"/>
      <c r="AW380" s="983"/>
      <c r="AX380" s="983"/>
      <c r="AY380" s="983"/>
      <c r="AZ380" s="983"/>
      <c r="BA380" s="983"/>
      <c r="BB380" s="983"/>
      <c r="BC380" s="983"/>
      <c r="BD380" s="983"/>
      <c r="BE380" s="983"/>
      <c r="BF380" s="983"/>
      <c r="BG380" s="983"/>
      <c r="BH380" s="983"/>
      <c r="BI380" s="986"/>
      <c r="BJ380" s="986"/>
      <c r="BK380" s="986"/>
      <c r="BL380" s="986"/>
      <c r="BM380" s="986"/>
      <c r="BN380" s="983"/>
      <c r="BO380" s="983"/>
      <c r="BP380" s="983"/>
      <c r="BQ380" s="983"/>
      <c r="BR380" s="983"/>
      <c r="BS380" s="983"/>
      <c r="BT380" s="983"/>
      <c r="BU380" s="983"/>
      <c r="BV380" s="983"/>
    </row>
    <row r="381" spans="1:74" ht="13.5" customHeight="1">
      <c r="A381" s="1001"/>
      <c r="B381" s="15" t="s">
        <v>63</v>
      </c>
      <c r="C381" s="991"/>
      <c r="D381" s="1031"/>
      <c r="E381" s="1047"/>
      <c r="F381" s="1049"/>
      <c r="G381" s="1047"/>
      <c r="H381" s="1049"/>
      <c r="I381" s="988"/>
      <c r="J381" s="1031"/>
      <c r="K381" s="990"/>
      <c r="L381" s="1034"/>
      <c r="M381" s="1030"/>
      <c r="N381" s="1031"/>
      <c r="O381" s="988"/>
      <c r="P381" s="1031"/>
      <c r="Q381" s="988"/>
      <c r="R381" s="1031"/>
      <c r="S381" s="990"/>
      <c r="T381" s="1031"/>
      <c r="U381" s="25"/>
      <c r="V381" s="12"/>
      <c r="Z381" s="1001"/>
      <c r="AA381" s="984"/>
      <c r="AB381" s="984"/>
      <c r="AC381" s="984"/>
      <c r="AD381" s="984"/>
      <c r="AE381" s="984"/>
      <c r="AF381" s="984"/>
      <c r="AG381" s="984"/>
      <c r="AH381" s="984"/>
      <c r="AI381" s="984"/>
      <c r="AJ381" s="984"/>
      <c r="AK381" s="984"/>
      <c r="AL381" s="984"/>
      <c r="AM381" s="984"/>
      <c r="AN381" s="987"/>
      <c r="AO381" s="984"/>
      <c r="AP381" s="984"/>
      <c r="AQ381" s="984"/>
      <c r="AR381" s="984"/>
      <c r="AS381" s="984"/>
      <c r="AT381" s="984"/>
      <c r="AU381" s="984"/>
      <c r="AV381" s="984"/>
      <c r="AW381" s="984"/>
      <c r="AX381" s="984"/>
      <c r="AY381" s="984"/>
      <c r="AZ381" s="984"/>
      <c r="BA381" s="984"/>
      <c r="BB381" s="984"/>
      <c r="BC381" s="984"/>
      <c r="BD381" s="984"/>
      <c r="BE381" s="984"/>
      <c r="BF381" s="984"/>
      <c r="BG381" s="984"/>
      <c r="BH381" s="984"/>
      <c r="BI381" s="987"/>
      <c r="BJ381" s="987"/>
      <c r="BK381" s="987"/>
      <c r="BL381" s="987"/>
      <c r="BM381" s="987"/>
      <c r="BN381" s="984"/>
      <c r="BO381" s="984"/>
      <c r="BP381" s="984"/>
      <c r="BQ381" s="984"/>
      <c r="BR381" s="984"/>
      <c r="BS381" s="984"/>
      <c r="BT381" s="984"/>
      <c r="BU381" s="984"/>
      <c r="BV381" s="984"/>
    </row>
    <row r="382" spans="1:74" ht="13.5" customHeight="1">
      <c r="A382" s="1000" t="s">
        <v>65</v>
      </c>
      <c r="B382" s="14" t="s">
        <v>53</v>
      </c>
      <c r="C382" s="1011" t="str">
        <f>VLOOKUP($C377,'2026年度(1年前期)'!$B$5:$N$208,COLUMN('2026年度(1年前期)'!$E$5),0)&amp;""</f>
        <v/>
      </c>
      <c r="D382" s="1012"/>
      <c r="E382" s="1018" t="str">
        <f>VLOOKUP($C377,'2026年度(2年前期)'!$B$5:$N$208,COLUMN('2026年度(2年前期)'!$E$5),0)&amp;""</f>
        <v/>
      </c>
      <c r="F382" s="1012"/>
      <c r="G382" s="1018" t="str">
        <f>VLOOKUP($C377,'2026年度(3年前期)'!$B$5:$N$208,COLUMN('2026年度(3年前期)'!$E$5),0)&amp;""</f>
        <v/>
      </c>
      <c r="H382" s="1012"/>
      <c r="I382" s="1018" t="str">
        <f>VLOOKUP($C377,'2026年度(4年前期)'!$B$5:$N$208,COLUMN('2026年度(4年前期)'!$E$5),0)&amp;""</f>
        <v/>
      </c>
      <c r="J382" s="1012"/>
      <c r="K382" s="997" t="str">
        <f>VLOOKUP($C377,'2026年度(助産前期)'!$B$5:$N$208,COLUMN('2026年度(助産前期)'!$E$5),0)&amp;""</f>
        <v/>
      </c>
      <c r="L382" s="1029"/>
      <c r="M382" s="1011" t="str">
        <f>VLOOKUP($C377,'2026年度(M1前期)'!$B$5:$N$208,COLUMN('2026年度(M1前期)'!$E$5),0)&amp;""</f>
        <v/>
      </c>
      <c r="N382" s="1012"/>
      <c r="O382" s="997" t="str">
        <f>VLOOKUP($C377,'2026年度(M2前期)'!$B$5:$N$208,COLUMN('2026年度(M2前期)'!$E$5),0)&amp;""</f>
        <v/>
      </c>
      <c r="P382" s="1012"/>
      <c r="Q382" s="997" t="str">
        <f>VLOOKUP($C377,'2026年度(D1前期)'!$B$5:$N$208,COLUMN('2026年度(D1前期)'!$E$5),0)&amp;""</f>
        <v/>
      </c>
      <c r="R382" s="1012"/>
      <c r="S382" s="997" t="str">
        <f>VLOOKUP($C377,'2026年度(D23前期)'!$B$5:$N$208,COLUMN('2026年度(D23前期)'!$E$5),0)&amp;""</f>
        <v/>
      </c>
      <c r="T382" s="1012"/>
      <c r="U382" s="56"/>
      <c r="Z382" s="1000" t="str">
        <f>A382</f>
        <v>２時限（11：00～12：30）</v>
      </c>
      <c r="AA382" s="982"/>
      <c r="AB382" s="982"/>
      <c r="AC382" s="982"/>
      <c r="AD382" s="982"/>
      <c r="AE382" s="982"/>
      <c r="AF382" s="982"/>
      <c r="AG382" s="982"/>
      <c r="AH382" s="982"/>
      <c r="AI382" s="982"/>
      <c r="AJ382" s="982"/>
      <c r="AK382" s="982"/>
      <c r="AL382" s="982"/>
      <c r="AM382" s="982"/>
      <c r="AN382" s="985"/>
      <c r="AO382" s="982"/>
      <c r="AP382" s="982"/>
      <c r="AQ382" s="982"/>
      <c r="AR382" s="982"/>
      <c r="AS382" s="982"/>
      <c r="AT382" s="982"/>
      <c r="AU382" s="982"/>
      <c r="AV382" s="982"/>
      <c r="AW382" s="982"/>
      <c r="AX382" s="982"/>
      <c r="AY382" s="982"/>
      <c r="AZ382" s="982"/>
      <c r="BA382" s="982"/>
      <c r="BB382" s="982"/>
      <c r="BC382" s="982"/>
      <c r="BD382" s="982"/>
      <c r="BE382" s="982"/>
      <c r="BF382" s="982"/>
      <c r="BG382" s="982"/>
      <c r="BH382" s="982"/>
      <c r="BI382" s="985"/>
      <c r="BJ382" s="985"/>
      <c r="BK382" s="985"/>
      <c r="BL382" s="985"/>
      <c r="BM382" s="985"/>
      <c r="BN382" s="982"/>
      <c r="BO382" s="982"/>
      <c r="BP382" s="982"/>
      <c r="BQ382" s="982"/>
      <c r="BR382" s="982"/>
      <c r="BS382" s="982"/>
      <c r="BT382" s="982"/>
      <c r="BU382" s="982"/>
      <c r="BV382" s="982"/>
    </row>
    <row r="383" spans="1:74" ht="13.5" customHeight="1">
      <c r="A383" s="1000"/>
      <c r="B383" s="14" t="s">
        <v>58</v>
      </c>
      <c r="C383" s="1014" t="str">
        <f>IFERROR(VLOOKUP(C382,科目・教員!$A$1:$B$355,2,0),"")</f>
        <v/>
      </c>
      <c r="D383" s="1013"/>
      <c r="E383" s="1025" t="str">
        <f>IFERROR(VLOOKUP(E382,科目・教員!$A$1:$B$355,2,0),"")</f>
        <v/>
      </c>
      <c r="F383" s="1013"/>
      <c r="G383" s="1025" t="str">
        <f>IFERROR(VLOOKUP(G382,科目・教員!$A$1:$B$355,2,0),"")</f>
        <v/>
      </c>
      <c r="H383" s="1013"/>
      <c r="I383" s="1025" t="str">
        <f>IFERROR(VLOOKUP(I382,科目・教員!$A$1:$B$355,2,0),"")</f>
        <v/>
      </c>
      <c r="J383" s="1013"/>
      <c r="K383" s="993" t="str">
        <f>IFERROR(VLOOKUP(K382,科目・教員!$A$1:$B$355,2,0),"")</f>
        <v/>
      </c>
      <c r="L383" s="1026"/>
      <c r="M383" s="1014" t="str">
        <f>IFERROR(VLOOKUP(M382,科目・教員!$A$1:$B$355,2,0),"")</f>
        <v/>
      </c>
      <c r="N383" s="1013"/>
      <c r="O383" s="993" t="str">
        <f>IFERROR(VLOOKUP(O382,科目・教員!$A$1:$B$355,2,0),"")</f>
        <v/>
      </c>
      <c r="P383" s="1013"/>
      <c r="Q383" s="993" t="str">
        <f>IFERROR(VLOOKUP(Q382,科目・教員!$A$1:$B$355,2,0),"")</f>
        <v/>
      </c>
      <c r="R383" s="1013"/>
      <c r="S383" s="993" t="str">
        <f>IFERROR(VLOOKUP(S382,科目・教員!$A$1:$B$355,2,0),"")</f>
        <v/>
      </c>
      <c r="T383" s="1013"/>
      <c r="U383" s="56"/>
      <c r="Z383" s="1000"/>
      <c r="AA383" s="983"/>
      <c r="AB383" s="983"/>
      <c r="AC383" s="983"/>
      <c r="AD383" s="983"/>
      <c r="AE383" s="983"/>
      <c r="AF383" s="983"/>
      <c r="AG383" s="983"/>
      <c r="AH383" s="983"/>
      <c r="AI383" s="983"/>
      <c r="AJ383" s="983"/>
      <c r="AK383" s="983"/>
      <c r="AL383" s="983"/>
      <c r="AM383" s="983"/>
      <c r="AN383" s="986"/>
      <c r="AO383" s="983"/>
      <c r="AP383" s="983"/>
      <c r="AQ383" s="983"/>
      <c r="AR383" s="983"/>
      <c r="AS383" s="983"/>
      <c r="AT383" s="983"/>
      <c r="AU383" s="983"/>
      <c r="AV383" s="983"/>
      <c r="AW383" s="983"/>
      <c r="AX383" s="983"/>
      <c r="AY383" s="983"/>
      <c r="AZ383" s="983"/>
      <c r="BA383" s="983"/>
      <c r="BB383" s="983"/>
      <c r="BC383" s="983"/>
      <c r="BD383" s="983"/>
      <c r="BE383" s="983"/>
      <c r="BF383" s="983"/>
      <c r="BG383" s="983"/>
      <c r="BH383" s="983"/>
      <c r="BI383" s="986"/>
      <c r="BJ383" s="986"/>
      <c r="BK383" s="986"/>
      <c r="BL383" s="986"/>
      <c r="BM383" s="986"/>
      <c r="BN383" s="983"/>
      <c r="BO383" s="983"/>
      <c r="BP383" s="983"/>
      <c r="BQ383" s="983"/>
      <c r="BR383" s="983"/>
      <c r="BS383" s="983"/>
      <c r="BT383" s="983"/>
      <c r="BU383" s="983"/>
      <c r="BV383" s="983"/>
    </row>
    <row r="384" spans="1:74" ht="13.5" customHeight="1">
      <c r="A384" s="1000"/>
      <c r="B384" s="14" t="s">
        <v>69</v>
      </c>
      <c r="C384" s="1014" t="str">
        <f>VLOOKUP($C377,'2026年度(1年前期)'!$B$5:$N$208,COLUMN('2026年度(1年前期)'!$E$5)+1,0)&amp;""</f>
        <v/>
      </c>
      <c r="D384" s="1013"/>
      <c r="E384" s="1025" t="str">
        <f>VLOOKUP($C377,'2026年度(2年前期)'!$B$5:$N$208,COLUMN('2026年度(2年前期)'!$E$5)+1,0)&amp;""</f>
        <v/>
      </c>
      <c r="F384" s="1013"/>
      <c r="G384" s="1025" t="str">
        <f>VLOOKUP($C377,'2026年度(3年前期)'!$B$5:$N$208,COLUMN('2026年度(3年前期)'!$E$5)+1,0)&amp;""</f>
        <v/>
      </c>
      <c r="H384" s="1013"/>
      <c r="I384" s="1025" t="str">
        <f>VLOOKUP($C377,'2026年度(4年前期)'!$B$5:$N$208,COLUMN('2026年度(4年前期)'!$E$5)+1,0)&amp;""</f>
        <v/>
      </c>
      <c r="J384" s="1013"/>
      <c r="K384" s="993" t="str">
        <f>VLOOKUP($C377,'2026年度(助産前期)'!$B$5:$N$208,COLUMN('2026年度(助産前期)'!$E$5)+1,0)&amp;""</f>
        <v/>
      </c>
      <c r="L384" s="1026"/>
      <c r="M384" s="1014" t="str">
        <f>VLOOKUP($C377,'2026年度(M1前期)'!$B$5:$N$208,COLUMN('2026年度(M1前期)'!$E$5)+1,0)&amp;""</f>
        <v/>
      </c>
      <c r="N384" s="1013"/>
      <c r="O384" s="993" t="str">
        <f>VLOOKUP($C377,'2026年度(M2前期)'!$B$5:$N$208,COLUMN('2026年度(M2前期)'!$E$5)+1,0)&amp;""</f>
        <v/>
      </c>
      <c r="P384" s="1013"/>
      <c r="Q384" s="993" t="str">
        <f>VLOOKUP($C377,'2026年度(D1前期)'!$B$5:$N$208,COLUMN('2026年度(D1前期)'!$E$5)+1,0)&amp;""</f>
        <v/>
      </c>
      <c r="R384" s="1013"/>
      <c r="S384" s="993" t="str">
        <f>VLOOKUP($C377,'2026年度(D23前期)'!$B$5:$N$208,COLUMN('2026年度(D23前期)'!$E$5)+1,0)&amp;""</f>
        <v/>
      </c>
      <c r="T384" s="1013"/>
      <c r="U384" s="56"/>
      <c r="Z384" s="1000"/>
      <c r="AA384" s="983"/>
      <c r="AB384" s="983"/>
      <c r="AC384" s="983"/>
      <c r="AD384" s="983"/>
      <c r="AE384" s="983"/>
      <c r="AF384" s="983"/>
      <c r="AG384" s="983"/>
      <c r="AH384" s="983"/>
      <c r="AI384" s="983"/>
      <c r="AJ384" s="983"/>
      <c r="AK384" s="983"/>
      <c r="AL384" s="983"/>
      <c r="AM384" s="983"/>
      <c r="AN384" s="986"/>
      <c r="AO384" s="983"/>
      <c r="AP384" s="983"/>
      <c r="AQ384" s="983"/>
      <c r="AR384" s="983"/>
      <c r="AS384" s="983"/>
      <c r="AT384" s="983"/>
      <c r="AU384" s="983"/>
      <c r="AV384" s="983"/>
      <c r="AW384" s="983"/>
      <c r="AX384" s="983"/>
      <c r="AY384" s="983"/>
      <c r="AZ384" s="983"/>
      <c r="BA384" s="983"/>
      <c r="BB384" s="983"/>
      <c r="BC384" s="983"/>
      <c r="BD384" s="983"/>
      <c r="BE384" s="983"/>
      <c r="BF384" s="983"/>
      <c r="BG384" s="983"/>
      <c r="BH384" s="983"/>
      <c r="BI384" s="986"/>
      <c r="BJ384" s="986"/>
      <c r="BK384" s="986"/>
      <c r="BL384" s="986"/>
      <c r="BM384" s="986"/>
      <c r="BN384" s="983"/>
      <c r="BO384" s="983"/>
      <c r="BP384" s="983"/>
      <c r="BQ384" s="983"/>
      <c r="BR384" s="983"/>
      <c r="BS384" s="983"/>
      <c r="BT384" s="983"/>
      <c r="BU384" s="983"/>
      <c r="BV384" s="983"/>
    </row>
    <row r="385" spans="1:74" ht="13.5" customHeight="1">
      <c r="A385" s="1017"/>
      <c r="B385" s="15" t="s">
        <v>63</v>
      </c>
      <c r="C385" s="1007"/>
      <c r="D385" s="1008"/>
      <c r="E385" s="988"/>
      <c r="F385" s="989"/>
      <c r="G385" s="988"/>
      <c r="H385" s="989"/>
      <c r="I385" s="988"/>
      <c r="J385" s="989"/>
      <c r="K385" s="990"/>
      <c r="L385" s="990"/>
      <c r="M385" s="991"/>
      <c r="N385" s="989"/>
      <c r="O385" s="990"/>
      <c r="P385" s="989"/>
      <c r="Q385" s="990"/>
      <c r="R385" s="989"/>
      <c r="S385" s="990"/>
      <c r="T385" s="989"/>
      <c r="U385" s="56"/>
      <c r="Z385" s="1001"/>
      <c r="AA385" s="984"/>
      <c r="AB385" s="984"/>
      <c r="AC385" s="984"/>
      <c r="AD385" s="984"/>
      <c r="AE385" s="984"/>
      <c r="AF385" s="984"/>
      <c r="AG385" s="984"/>
      <c r="AH385" s="984"/>
      <c r="AI385" s="984"/>
      <c r="AJ385" s="984"/>
      <c r="AK385" s="984"/>
      <c r="AL385" s="984"/>
      <c r="AM385" s="984"/>
      <c r="AN385" s="987"/>
      <c r="AO385" s="984"/>
      <c r="AP385" s="984"/>
      <c r="AQ385" s="984"/>
      <c r="AR385" s="984"/>
      <c r="AS385" s="984"/>
      <c r="AT385" s="984"/>
      <c r="AU385" s="984"/>
      <c r="AV385" s="984"/>
      <c r="AW385" s="984"/>
      <c r="AX385" s="984"/>
      <c r="AY385" s="984"/>
      <c r="AZ385" s="984"/>
      <c r="BA385" s="984"/>
      <c r="BB385" s="984"/>
      <c r="BC385" s="984"/>
      <c r="BD385" s="984"/>
      <c r="BE385" s="984"/>
      <c r="BF385" s="984"/>
      <c r="BG385" s="984"/>
      <c r="BH385" s="984"/>
      <c r="BI385" s="987"/>
      <c r="BJ385" s="987"/>
      <c r="BK385" s="987"/>
      <c r="BL385" s="987"/>
      <c r="BM385" s="987"/>
      <c r="BN385" s="984"/>
      <c r="BO385" s="984"/>
      <c r="BP385" s="984"/>
      <c r="BQ385" s="984"/>
      <c r="BR385" s="984"/>
      <c r="BS385" s="984"/>
      <c r="BT385" s="984"/>
      <c r="BU385" s="984"/>
      <c r="BV385" s="984"/>
    </row>
    <row r="386" spans="1:74">
      <c r="A386" s="999" t="s">
        <v>71</v>
      </c>
      <c r="B386" s="17" t="s">
        <v>72</v>
      </c>
      <c r="C386" s="1011"/>
      <c r="D386" s="1012"/>
      <c r="E386" s="1018"/>
      <c r="F386" s="1012"/>
      <c r="G386" s="1018"/>
      <c r="H386" s="1012"/>
      <c r="I386" s="1018"/>
      <c r="J386" s="1012"/>
      <c r="K386" s="997"/>
      <c r="L386" s="1029"/>
      <c r="M386" s="1011"/>
      <c r="N386" s="1012"/>
      <c r="O386" s="997"/>
      <c r="P386" s="1012"/>
      <c r="Q386" s="997"/>
      <c r="R386" s="1012"/>
      <c r="S386" s="997"/>
      <c r="T386" s="1012"/>
      <c r="Z386" s="1000" t="str">
        <f>A386</f>
        <v>昼休み（12：30～13：30）</v>
      </c>
      <c r="AA386" s="982"/>
      <c r="AB386" s="982"/>
      <c r="AC386" s="982"/>
      <c r="AD386" s="982"/>
      <c r="AE386" s="982"/>
      <c r="AF386" s="982"/>
      <c r="AG386" s="982"/>
      <c r="AH386" s="982"/>
      <c r="AI386" s="982"/>
      <c r="AJ386" s="982"/>
      <c r="AK386" s="982"/>
      <c r="AL386" s="982"/>
      <c r="AM386" s="982"/>
      <c r="AN386" s="982"/>
      <c r="AO386" s="982"/>
      <c r="AP386" s="982"/>
      <c r="AQ386" s="982"/>
      <c r="AR386" s="982"/>
      <c r="AS386" s="982"/>
      <c r="AT386" s="982"/>
      <c r="AU386" s="982"/>
      <c r="AV386" s="982"/>
      <c r="AW386" s="982"/>
      <c r="AX386" s="982"/>
      <c r="AY386" s="982"/>
      <c r="AZ386" s="982"/>
      <c r="BA386" s="982"/>
      <c r="BB386" s="982"/>
      <c r="BC386" s="982"/>
      <c r="BD386" s="982"/>
      <c r="BE386" s="982"/>
      <c r="BF386" s="982"/>
      <c r="BG386" s="982"/>
      <c r="BH386" s="982"/>
      <c r="BI386" s="982"/>
      <c r="BJ386" s="985"/>
      <c r="BK386" s="985"/>
      <c r="BL386" s="985"/>
      <c r="BM386" s="985"/>
      <c r="BN386" s="982"/>
      <c r="BO386" s="982"/>
      <c r="BP386" s="982"/>
      <c r="BQ386" s="982"/>
      <c r="BR386" s="982"/>
      <c r="BS386" s="982"/>
      <c r="BT386" s="982"/>
      <c r="BU386" s="982"/>
      <c r="BV386" s="982"/>
    </row>
    <row r="387" spans="1:74" ht="13.5" customHeight="1">
      <c r="A387" s="1000"/>
      <c r="B387" s="17" t="s">
        <v>73</v>
      </c>
      <c r="C387" s="1014"/>
      <c r="D387" s="1013"/>
      <c r="E387" s="1025"/>
      <c r="F387" s="1013"/>
      <c r="G387" s="1193"/>
      <c r="H387" s="1222"/>
      <c r="I387" s="1025"/>
      <c r="J387" s="1013"/>
      <c r="K387" s="993"/>
      <c r="L387" s="1026"/>
      <c r="M387" s="1014"/>
      <c r="N387" s="1013"/>
      <c r="O387" s="993"/>
      <c r="P387" s="1013"/>
      <c r="Q387" s="993"/>
      <c r="R387" s="1013"/>
      <c r="S387" s="993"/>
      <c r="T387" s="1013"/>
      <c r="Z387" s="1000"/>
      <c r="AA387" s="983"/>
      <c r="AB387" s="983"/>
      <c r="AC387" s="983"/>
      <c r="AD387" s="983"/>
      <c r="AE387" s="983"/>
      <c r="AF387" s="983"/>
      <c r="AG387" s="983"/>
      <c r="AH387" s="983"/>
      <c r="AI387" s="983"/>
      <c r="AJ387" s="983"/>
      <c r="AK387" s="983"/>
      <c r="AL387" s="983"/>
      <c r="AM387" s="983"/>
      <c r="AN387" s="983"/>
      <c r="AO387" s="983"/>
      <c r="AP387" s="983"/>
      <c r="AQ387" s="983"/>
      <c r="AR387" s="983"/>
      <c r="AS387" s="983"/>
      <c r="AT387" s="983"/>
      <c r="AU387" s="983"/>
      <c r="AV387" s="983"/>
      <c r="AW387" s="983"/>
      <c r="AX387" s="983"/>
      <c r="AY387" s="983"/>
      <c r="AZ387" s="983"/>
      <c r="BA387" s="983"/>
      <c r="BB387" s="983"/>
      <c r="BC387" s="983"/>
      <c r="BD387" s="983"/>
      <c r="BE387" s="983"/>
      <c r="BF387" s="983"/>
      <c r="BG387" s="983"/>
      <c r="BH387" s="983"/>
      <c r="BI387" s="983"/>
      <c r="BJ387" s="986"/>
      <c r="BK387" s="986"/>
      <c r="BL387" s="986"/>
      <c r="BM387" s="986"/>
      <c r="BN387" s="983"/>
      <c r="BO387" s="983"/>
      <c r="BP387" s="983"/>
      <c r="BQ387" s="983"/>
      <c r="BR387" s="983"/>
      <c r="BS387" s="983"/>
      <c r="BT387" s="983"/>
      <c r="BU387" s="983"/>
      <c r="BV387" s="983"/>
    </row>
    <row r="388" spans="1:74" ht="13.5" customHeight="1">
      <c r="A388" s="1000"/>
      <c r="B388" s="17" t="s">
        <v>69</v>
      </c>
      <c r="C388" s="1347"/>
      <c r="D388" s="1346"/>
      <c r="E388" s="1345"/>
      <c r="F388" s="1346"/>
      <c r="G388" s="1199"/>
      <c r="H388" s="1348"/>
      <c r="I388" s="1345"/>
      <c r="J388" s="1346"/>
      <c r="K388" s="993"/>
      <c r="L388" s="1026"/>
      <c r="M388" s="1014"/>
      <c r="N388" s="1013"/>
      <c r="O388" s="993"/>
      <c r="P388" s="1013"/>
      <c r="Q388" s="993"/>
      <c r="R388" s="1013"/>
      <c r="S388" s="993"/>
      <c r="T388" s="1013"/>
      <c r="Z388" s="1000"/>
      <c r="AA388" s="983"/>
      <c r="AB388" s="983"/>
      <c r="AC388" s="983"/>
      <c r="AD388" s="983"/>
      <c r="AE388" s="983"/>
      <c r="AF388" s="983"/>
      <c r="AG388" s="983"/>
      <c r="AH388" s="983"/>
      <c r="AI388" s="983"/>
      <c r="AJ388" s="983"/>
      <c r="AK388" s="983"/>
      <c r="AL388" s="983"/>
      <c r="AM388" s="983"/>
      <c r="AN388" s="983"/>
      <c r="AO388" s="983"/>
      <c r="AP388" s="983"/>
      <c r="AQ388" s="983"/>
      <c r="AR388" s="983"/>
      <c r="AS388" s="983"/>
      <c r="AT388" s="983"/>
      <c r="AU388" s="983"/>
      <c r="AV388" s="983"/>
      <c r="AW388" s="983"/>
      <c r="AX388" s="983"/>
      <c r="AY388" s="983"/>
      <c r="AZ388" s="983"/>
      <c r="BA388" s="983"/>
      <c r="BB388" s="983"/>
      <c r="BC388" s="983"/>
      <c r="BD388" s="983"/>
      <c r="BE388" s="983"/>
      <c r="BF388" s="983"/>
      <c r="BG388" s="983"/>
      <c r="BH388" s="983"/>
      <c r="BI388" s="983"/>
      <c r="BJ388" s="986"/>
      <c r="BK388" s="986"/>
      <c r="BL388" s="986"/>
      <c r="BM388" s="986"/>
      <c r="BN388" s="983"/>
      <c r="BO388" s="983"/>
      <c r="BP388" s="983"/>
      <c r="BQ388" s="983"/>
      <c r="BR388" s="983"/>
      <c r="BS388" s="983"/>
      <c r="BT388" s="983"/>
      <c r="BU388" s="983"/>
      <c r="BV388" s="983"/>
    </row>
    <row r="389" spans="1:74">
      <c r="A389" s="1001"/>
      <c r="B389" s="18" t="s">
        <v>63</v>
      </c>
      <c r="C389" s="1023"/>
      <c r="D389" s="1016"/>
      <c r="E389" s="1024"/>
      <c r="F389" s="1016"/>
      <c r="G389" s="1024"/>
      <c r="H389" s="1016"/>
      <c r="I389" s="1024"/>
      <c r="J389" s="1016"/>
      <c r="K389" s="1015"/>
      <c r="L389" s="1015"/>
      <c r="M389" s="1023"/>
      <c r="N389" s="1016"/>
      <c r="O389" s="1015"/>
      <c r="P389" s="1016"/>
      <c r="Q389" s="1015"/>
      <c r="R389" s="1016"/>
      <c r="S389" s="1015"/>
      <c r="T389" s="1016"/>
      <c r="Z389" s="1001"/>
      <c r="AA389" s="984"/>
      <c r="AB389" s="984"/>
      <c r="AC389" s="984"/>
      <c r="AD389" s="984"/>
      <c r="AE389" s="984"/>
      <c r="AF389" s="984"/>
      <c r="AG389" s="984"/>
      <c r="AH389" s="984"/>
      <c r="AI389" s="984"/>
      <c r="AJ389" s="984"/>
      <c r="AK389" s="984"/>
      <c r="AL389" s="984"/>
      <c r="AM389" s="984"/>
      <c r="AN389" s="984"/>
      <c r="AO389" s="984"/>
      <c r="AP389" s="984"/>
      <c r="AQ389" s="984"/>
      <c r="AR389" s="984"/>
      <c r="AS389" s="984"/>
      <c r="AT389" s="984"/>
      <c r="AU389" s="984"/>
      <c r="AV389" s="984"/>
      <c r="AW389" s="984"/>
      <c r="AX389" s="984"/>
      <c r="AY389" s="984"/>
      <c r="AZ389" s="984"/>
      <c r="BA389" s="984"/>
      <c r="BB389" s="984"/>
      <c r="BC389" s="984"/>
      <c r="BD389" s="984"/>
      <c r="BE389" s="984"/>
      <c r="BF389" s="984"/>
      <c r="BG389" s="984"/>
      <c r="BH389" s="984"/>
      <c r="BI389" s="984"/>
      <c r="BJ389" s="987"/>
      <c r="BK389" s="987"/>
      <c r="BL389" s="987"/>
      <c r="BM389" s="987"/>
      <c r="BN389" s="984"/>
      <c r="BO389" s="984"/>
      <c r="BP389" s="984"/>
      <c r="BQ389" s="984"/>
      <c r="BR389" s="984"/>
      <c r="BS389" s="984"/>
      <c r="BT389" s="984"/>
      <c r="BU389" s="984"/>
      <c r="BV389" s="984"/>
    </row>
    <row r="390" spans="1:74" ht="13.5" customHeight="1">
      <c r="A390" s="1000" t="s">
        <v>74</v>
      </c>
      <c r="B390" s="14" t="s">
        <v>53</v>
      </c>
      <c r="C390" s="996" t="str">
        <f>VLOOKUP($C377,'2026年度(1年前期)'!$B$5:$N$208,COLUMN('2026年度(1年前期)'!$G$5),0)&amp;""</f>
        <v/>
      </c>
      <c r="D390" s="997"/>
      <c r="E390" s="1002" t="str">
        <f>VLOOKUP($C377,'2026年度(2年前期)'!$B$5:$N$208,COLUMN('2026年度(2年前期)'!$G$5),0)&amp;""</f>
        <v/>
      </c>
      <c r="F390" s="997"/>
      <c r="G390" s="1002" t="str">
        <f>VLOOKUP($C377,'2026年度(3年前期)'!$B$5:$N$208,COLUMN('2026年度(3年前期)'!$G$5),0)&amp;""</f>
        <v/>
      </c>
      <c r="H390" s="997"/>
      <c r="I390" s="1002" t="str">
        <f>VLOOKUP($C377,'2026年度(4年前期)'!$B$5:$N$208,COLUMN('2026年度(4年前期)'!$G$5),0)&amp;""</f>
        <v/>
      </c>
      <c r="J390" s="997"/>
      <c r="K390" s="998" t="str">
        <f>VLOOKUP($C377,'2026年度(助産前期)'!$B$5:$N$208,COLUMN('2026年度(助産前期)'!$G$5),0)&amp;""</f>
        <v/>
      </c>
      <c r="L390" s="998"/>
      <c r="M390" s="996" t="str">
        <f>VLOOKUP($C377,'2026年度(M1前期)'!$B$5:$N$208,COLUMN('2026年度(M1前期)'!$G$5),0)&amp;""</f>
        <v/>
      </c>
      <c r="N390" s="997"/>
      <c r="O390" s="998" t="str">
        <f>VLOOKUP($C377,'2026年度(M2前期)'!$B$5:$N$208,COLUMN('2026年度(M2前期)'!$G$5),0)&amp;""</f>
        <v/>
      </c>
      <c r="P390" s="997"/>
      <c r="Q390" s="998" t="str">
        <f>VLOOKUP($C377,'2026年度(D1前期)'!$B$5:$N$208,COLUMN('2026年度(D1前期)'!$G$5),0)&amp;""</f>
        <v/>
      </c>
      <c r="R390" s="997"/>
      <c r="S390" s="998" t="str">
        <f>VLOOKUP($C377,'2026年度(D23前期)'!$B$5:$N$208,COLUMN('2026年度(D23前期)'!$G$5),0)&amp;""</f>
        <v/>
      </c>
      <c r="T390" s="997"/>
      <c r="Z390" s="1000" t="str">
        <f>A390</f>
        <v>３時限（13：30～15：00）</v>
      </c>
      <c r="AA390" s="982"/>
      <c r="AB390" s="982"/>
      <c r="AC390" s="982"/>
      <c r="AD390" s="982"/>
      <c r="AE390" s="982"/>
      <c r="AF390" s="982"/>
      <c r="AG390" s="982"/>
      <c r="AH390" s="982"/>
      <c r="AI390" s="982"/>
      <c r="AJ390" s="982"/>
      <c r="AK390" s="982"/>
      <c r="AL390" s="982"/>
      <c r="AM390" s="982"/>
      <c r="AN390" s="982"/>
      <c r="AO390" s="982"/>
      <c r="AP390" s="982"/>
      <c r="AQ390" s="982"/>
      <c r="AR390" s="982"/>
      <c r="AS390" s="982"/>
      <c r="AT390" s="982"/>
      <c r="AU390" s="982"/>
      <c r="AV390" s="982"/>
      <c r="AW390" s="982"/>
      <c r="AX390" s="982"/>
      <c r="AY390" s="982"/>
      <c r="AZ390" s="982"/>
      <c r="BA390" s="982"/>
      <c r="BB390" s="985"/>
      <c r="BC390" s="982"/>
      <c r="BD390" s="982"/>
      <c r="BE390" s="982"/>
      <c r="BF390" s="982"/>
      <c r="BG390" s="982"/>
      <c r="BH390" s="982"/>
      <c r="BI390" s="982"/>
      <c r="BJ390" s="985"/>
      <c r="BK390" s="985"/>
      <c r="BL390" s="985"/>
      <c r="BM390" s="985"/>
      <c r="BN390" s="982"/>
      <c r="BO390" s="982"/>
      <c r="BP390" s="982"/>
      <c r="BQ390" s="982"/>
      <c r="BR390" s="982"/>
      <c r="BS390" s="982"/>
      <c r="BT390" s="982"/>
      <c r="BU390" s="982"/>
      <c r="BV390" s="982"/>
    </row>
    <row r="391" spans="1:74" ht="13.5" customHeight="1">
      <c r="A391" s="1000"/>
      <c r="B391" s="14" t="s">
        <v>58</v>
      </c>
      <c r="C391" s="992" t="str">
        <f>IFERROR(VLOOKUP(C390,科目・教員!$A$1:$B$355,2,0),"")</f>
        <v/>
      </c>
      <c r="D391" s="993"/>
      <c r="E391" s="994" t="str">
        <f>IFERROR(VLOOKUP(E390,科目・教員!$A$1:$B$355,2,0),"")</f>
        <v/>
      </c>
      <c r="F391" s="993"/>
      <c r="G391" s="994" t="str">
        <f>IFERROR(VLOOKUP(G390,科目・教員!$A$1:$B$355,2,0),"")</f>
        <v/>
      </c>
      <c r="H391" s="993"/>
      <c r="I391" s="994" t="str">
        <f>IFERROR(VLOOKUP(I390,科目・教員!$A$1:$B$355,2,0),"")</f>
        <v/>
      </c>
      <c r="J391" s="993"/>
      <c r="K391" s="995" t="str">
        <f>IFERROR(VLOOKUP(K390,科目・教員!$A$1:$B$355,2,0),"")</f>
        <v/>
      </c>
      <c r="L391" s="995"/>
      <c r="M391" s="992" t="str">
        <f>IFERROR(VLOOKUP(M390,科目・教員!$A$1:$B$355,2,0),"")</f>
        <v/>
      </c>
      <c r="N391" s="993"/>
      <c r="O391" s="995" t="str">
        <f>IFERROR(VLOOKUP(O390,科目・教員!$A$1:$B$355,2,0),"")</f>
        <v/>
      </c>
      <c r="P391" s="993"/>
      <c r="Q391" s="995" t="str">
        <f>IFERROR(VLOOKUP(Q390,科目・教員!$A$1:$B$355,2,0),"")</f>
        <v/>
      </c>
      <c r="R391" s="993"/>
      <c r="S391" s="995" t="str">
        <f>IFERROR(VLOOKUP(S390,科目・教員!$A$1:$B$355,2,0),"")</f>
        <v/>
      </c>
      <c r="T391" s="993"/>
      <c r="Z391" s="1000"/>
      <c r="AA391" s="983"/>
      <c r="AB391" s="983"/>
      <c r="AC391" s="983"/>
      <c r="AD391" s="983"/>
      <c r="AE391" s="983"/>
      <c r="AF391" s="983"/>
      <c r="AG391" s="983"/>
      <c r="AH391" s="983"/>
      <c r="AI391" s="983"/>
      <c r="AJ391" s="983"/>
      <c r="AK391" s="983"/>
      <c r="AL391" s="983"/>
      <c r="AM391" s="983"/>
      <c r="AN391" s="983"/>
      <c r="AO391" s="983"/>
      <c r="AP391" s="983"/>
      <c r="AQ391" s="983"/>
      <c r="AR391" s="983"/>
      <c r="AS391" s="983"/>
      <c r="AT391" s="983"/>
      <c r="AU391" s="983"/>
      <c r="AV391" s="983"/>
      <c r="AW391" s="983"/>
      <c r="AX391" s="983"/>
      <c r="AY391" s="983"/>
      <c r="AZ391" s="983"/>
      <c r="BA391" s="983"/>
      <c r="BB391" s="986"/>
      <c r="BC391" s="983"/>
      <c r="BD391" s="983"/>
      <c r="BE391" s="983"/>
      <c r="BF391" s="983"/>
      <c r="BG391" s="983"/>
      <c r="BH391" s="983"/>
      <c r="BI391" s="983"/>
      <c r="BJ391" s="986"/>
      <c r="BK391" s="986"/>
      <c r="BL391" s="986"/>
      <c r="BM391" s="986"/>
      <c r="BN391" s="983"/>
      <c r="BO391" s="983"/>
      <c r="BP391" s="983"/>
      <c r="BQ391" s="983"/>
      <c r="BR391" s="983"/>
      <c r="BS391" s="983"/>
      <c r="BT391" s="983"/>
      <c r="BU391" s="983"/>
      <c r="BV391" s="983"/>
    </row>
    <row r="392" spans="1:74" ht="13.5" customHeight="1">
      <c r="A392" s="1000"/>
      <c r="B392" s="14" t="s">
        <v>69</v>
      </c>
      <c r="C392" s="992" t="str">
        <f>VLOOKUP($C377,'2026年度(1年前期)'!$B$5:$N$208,COLUMN('2026年度(1年前期)'!$G$5)+1,0)&amp;""</f>
        <v/>
      </c>
      <c r="D392" s="993"/>
      <c r="E392" s="994" t="str">
        <f>VLOOKUP($C377,'2026年度(2年前期)'!$B$5:$N$208,COLUMN('2026年度(2年前期)'!$G$5)+1,0)&amp;""</f>
        <v/>
      </c>
      <c r="F392" s="993"/>
      <c r="G392" s="994" t="str">
        <f>VLOOKUP($C377,'2026年度(3年前期)'!$B$5:$N$208,COLUMN('2026年度(3年前期)'!$G$5)+1,0)&amp;""</f>
        <v/>
      </c>
      <c r="H392" s="993"/>
      <c r="I392" s="994" t="str">
        <f>VLOOKUP($C377,'2026年度(4年前期)'!$B$5:$N$208,COLUMN('2026年度(4年前期)'!$G$5)+1,0)&amp;""</f>
        <v/>
      </c>
      <c r="J392" s="993"/>
      <c r="K392" s="995" t="str">
        <f>VLOOKUP($C377,'2026年度(助産前期)'!$B$5:$N$208,COLUMN('2026年度(助産前期)'!$G$5)+1,0)&amp;""</f>
        <v/>
      </c>
      <c r="L392" s="995"/>
      <c r="M392" s="992" t="str">
        <f>VLOOKUP($C377,'2026年度(M1前期)'!$B$5:$N$208,COLUMN('2026年度(M1前期)'!$G$5)+1,0)&amp;""</f>
        <v/>
      </c>
      <c r="N392" s="993"/>
      <c r="O392" s="995" t="str">
        <f>VLOOKUP($C377,'2026年度(M2前期)'!$B$5:$N$208,COLUMN('2026年度(M2前期)'!$G$5)+1,0)&amp;""</f>
        <v/>
      </c>
      <c r="P392" s="993"/>
      <c r="Q392" s="995" t="str">
        <f>VLOOKUP($C377,'2026年度(D1前期)'!$B$5:$N$208,COLUMN('2026年度(D1前期)'!$G$5)+1,0)&amp;""</f>
        <v/>
      </c>
      <c r="R392" s="993"/>
      <c r="S392" s="995" t="str">
        <f>VLOOKUP($C377,'2026年度(D23前期)'!$B$5:$N$208,COLUMN('2026年度(D23前期)'!$G$5)+1,0)&amp;""</f>
        <v/>
      </c>
      <c r="T392" s="993"/>
      <c r="Z392" s="1000"/>
      <c r="AA392" s="983"/>
      <c r="AB392" s="983"/>
      <c r="AC392" s="983"/>
      <c r="AD392" s="983"/>
      <c r="AE392" s="983"/>
      <c r="AF392" s="983"/>
      <c r="AG392" s="983"/>
      <c r="AH392" s="983"/>
      <c r="AI392" s="983"/>
      <c r="AJ392" s="983"/>
      <c r="AK392" s="983"/>
      <c r="AL392" s="983"/>
      <c r="AM392" s="983"/>
      <c r="AN392" s="983"/>
      <c r="AO392" s="983"/>
      <c r="AP392" s="983"/>
      <c r="AQ392" s="983"/>
      <c r="AR392" s="983"/>
      <c r="AS392" s="983"/>
      <c r="AT392" s="983"/>
      <c r="AU392" s="983"/>
      <c r="AV392" s="983"/>
      <c r="AW392" s="983"/>
      <c r="AX392" s="983"/>
      <c r="AY392" s="983"/>
      <c r="AZ392" s="983"/>
      <c r="BA392" s="983"/>
      <c r="BB392" s="986"/>
      <c r="BC392" s="983"/>
      <c r="BD392" s="983"/>
      <c r="BE392" s="983"/>
      <c r="BF392" s="983"/>
      <c r="BG392" s="983"/>
      <c r="BH392" s="983"/>
      <c r="BI392" s="983"/>
      <c r="BJ392" s="986"/>
      <c r="BK392" s="986"/>
      <c r="BL392" s="986"/>
      <c r="BM392" s="986"/>
      <c r="BN392" s="983"/>
      <c r="BO392" s="983"/>
      <c r="BP392" s="983"/>
      <c r="BQ392" s="983"/>
      <c r="BR392" s="983"/>
      <c r="BS392" s="983"/>
      <c r="BT392" s="983"/>
      <c r="BU392" s="983"/>
      <c r="BV392" s="983"/>
    </row>
    <row r="393" spans="1:74" ht="13.5" customHeight="1">
      <c r="A393" s="1017"/>
      <c r="B393" s="15" t="s">
        <v>63</v>
      </c>
      <c r="C393" s="1007"/>
      <c r="D393" s="1008"/>
      <c r="E393" s="1047"/>
      <c r="F393" s="1049"/>
      <c r="G393" s="988"/>
      <c r="H393" s="989"/>
      <c r="I393" s="988"/>
      <c r="J393" s="989"/>
      <c r="K393" s="990"/>
      <c r="L393" s="990"/>
      <c r="M393" s="991"/>
      <c r="N393" s="989"/>
      <c r="O393" s="990"/>
      <c r="P393" s="989"/>
      <c r="Q393" s="990"/>
      <c r="R393" s="989"/>
      <c r="S393" s="990"/>
      <c r="T393" s="989"/>
      <c r="Z393" s="1001"/>
      <c r="AA393" s="984"/>
      <c r="AB393" s="984"/>
      <c r="AC393" s="984"/>
      <c r="AD393" s="984"/>
      <c r="AE393" s="984"/>
      <c r="AF393" s="984"/>
      <c r="AG393" s="984"/>
      <c r="AH393" s="984"/>
      <c r="AI393" s="984"/>
      <c r="AJ393" s="984"/>
      <c r="AK393" s="984"/>
      <c r="AL393" s="984"/>
      <c r="AM393" s="984"/>
      <c r="AN393" s="984"/>
      <c r="AO393" s="984"/>
      <c r="AP393" s="984"/>
      <c r="AQ393" s="984"/>
      <c r="AR393" s="984"/>
      <c r="AS393" s="984"/>
      <c r="AT393" s="984"/>
      <c r="AU393" s="984"/>
      <c r="AV393" s="984"/>
      <c r="AW393" s="984"/>
      <c r="AX393" s="984"/>
      <c r="AY393" s="984"/>
      <c r="AZ393" s="984"/>
      <c r="BA393" s="984"/>
      <c r="BB393" s="987"/>
      <c r="BC393" s="984"/>
      <c r="BD393" s="984"/>
      <c r="BE393" s="984"/>
      <c r="BF393" s="984"/>
      <c r="BG393" s="984"/>
      <c r="BH393" s="984"/>
      <c r="BI393" s="984"/>
      <c r="BJ393" s="987"/>
      <c r="BK393" s="987"/>
      <c r="BL393" s="987"/>
      <c r="BM393" s="987"/>
      <c r="BN393" s="984"/>
      <c r="BO393" s="984"/>
      <c r="BP393" s="984"/>
      <c r="BQ393" s="984"/>
      <c r="BR393" s="984"/>
      <c r="BS393" s="984"/>
      <c r="BT393" s="984"/>
      <c r="BU393" s="984"/>
      <c r="BV393" s="984"/>
    </row>
    <row r="394" spans="1:74" ht="13.5" customHeight="1">
      <c r="A394" s="1000" t="s">
        <v>75</v>
      </c>
      <c r="B394" s="14" t="s">
        <v>53</v>
      </c>
      <c r="C394" s="996" t="str">
        <f>VLOOKUP($C377,'2026年度(1年前期)'!$B$5:$N$208,COLUMN('2026年度(1年前期)'!$I$5),0)&amp;""</f>
        <v/>
      </c>
      <c r="D394" s="997"/>
      <c r="E394" s="1002" t="str">
        <f>VLOOKUP($C377,'2026年度(2年前期)'!$B$5:$N$208,COLUMN('2026年度(2年前期)'!$I$5),0)&amp;""</f>
        <v/>
      </c>
      <c r="F394" s="997"/>
      <c r="G394" s="1002" t="str">
        <f>VLOOKUP($C377,'2026年度(3年前期)'!$B$5:$N$208,COLUMN('2026年度(3年前期)'!$I$5),0)&amp;""</f>
        <v/>
      </c>
      <c r="H394" s="997"/>
      <c r="I394" s="1002" t="str">
        <f>VLOOKUP($C377,'2026年度(4年前期)'!$B$5:$N$208,COLUMN('2026年度(4年前期)'!$I$5),0)&amp;""</f>
        <v/>
      </c>
      <c r="J394" s="997"/>
      <c r="K394" s="998" t="str">
        <f>VLOOKUP($C377,'2026年度(助産前期)'!$B$5:$N$208,COLUMN('2026年度(助産前期)'!$I$5),0)&amp;""</f>
        <v/>
      </c>
      <c r="L394" s="998"/>
      <c r="M394" s="996" t="str">
        <f>VLOOKUP($C377,'2026年度(M1前期)'!$B$5:$N$208,COLUMN('2026年度(M1前期)'!$I$5),0)&amp;""</f>
        <v/>
      </c>
      <c r="N394" s="997"/>
      <c r="O394" s="998" t="str">
        <f>VLOOKUP($C377,'2026年度(M2前期)'!$B$5:$N$208,COLUMN('2026年度(M2前期)'!$I$5),0)&amp;""</f>
        <v/>
      </c>
      <c r="P394" s="997"/>
      <c r="Q394" s="998" t="str">
        <f>VLOOKUP($C377,'2026年度(D1前期)'!$B$5:$N$208,COLUMN('2026年度(D1前期)'!$I$5),0)&amp;""</f>
        <v/>
      </c>
      <c r="R394" s="997"/>
      <c r="S394" s="998" t="str">
        <f>VLOOKUP($C377,'2026年度(D23前期)'!$B$5:$N$208,COLUMN('2026年度(D23前期)'!$I$5),0)&amp;""</f>
        <v/>
      </c>
      <c r="T394" s="997"/>
      <c r="Y394" s="666"/>
      <c r="Z394" s="1000" t="str">
        <f>A394</f>
        <v>４時限（15：10～16：40）</v>
      </c>
      <c r="AA394" s="982"/>
      <c r="AB394" s="982"/>
      <c r="AC394" s="982"/>
      <c r="AD394" s="982"/>
      <c r="AE394" s="982"/>
      <c r="AF394" s="982"/>
      <c r="AG394" s="982"/>
      <c r="AH394" s="982"/>
      <c r="AI394" s="982"/>
      <c r="AJ394" s="982"/>
      <c r="AK394" s="982"/>
      <c r="AL394" s="982"/>
      <c r="AM394" s="982"/>
      <c r="AN394" s="982"/>
      <c r="AO394" s="982"/>
      <c r="AP394" s="982"/>
      <c r="AQ394" s="982"/>
      <c r="AR394" s="982"/>
      <c r="AS394" s="982"/>
      <c r="AT394" s="982"/>
      <c r="AU394" s="982"/>
      <c r="AV394" s="982"/>
      <c r="AW394" s="982"/>
      <c r="AX394" s="982"/>
      <c r="AY394" s="982"/>
      <c r="AZ394" s="982"/>
      <c r="BA394" s="982"/>
      <c r="BB394" s="985"/>
      <c r="BC394" s="982"/>
      <c r="BD394" s="982"/>
      <c r="BE394" s="982"/>
      <c r="BF394" s="982"/>
      <c r="BG394" s="982"/>
      <c r="BH394" s="982"/>
      <c r="BI394" s="982"/>
      <c r="BJ394" s="985"/>
      <c r="BK394" s="985"/>
      <c r="BL394" s="985"/>
      <c r="BM394" s="985"/>
      <c r="BN394" s="982"/>
      <c r="BO394" s="976"/>
      <c r="BP394" s="982"/>
      <c r="BQ394" s="982"/>
      <c r="BR394" s="982"/>
      <c r="BS394" s="982"/>
      <c r="BT394" s="982"/>
      <c r="BU394" s="982"/>
      <c r="BV394" s="982"/>
    </row>
    <row r="395" spans="1:74" ht="13.5" customHeight="1">
      <c r="A395" s="1000"/>
      <c r="B395" s="14" t="s">
        <v>58</v>
      </c>
      <c r="C395" s="992" t="str">
        <f>IFERROR(VLOOKUP(C394,科目・教員!$A$1:$B$355,2,0),"")</f>
        <v/>
      </c>
      <c r="D395" s="993"/>
      <c r="E395" s="994" t="str">
        <f>IFERROR(VLOOKUP(E394,科目・教員!$A$1:$B$355,2,0),"")</f>
        <v/>
      </c>
      <c r="F395" s="993"/>
      <c r="G395" s="994" t="str">
        <f>IFERROR(VLOOKUP(G394,科目・教員!$A$1:$B$355,2,0),"")</f>
        <v/>
      </c>
      <c r="H395" s="993"/>
      <c r="I395" s="994" t="str">
        <f>IFERROR(VLOOKUP(I394,科目・教員!$A$1:$B$355,2,0),"")</f>
        <v/>
      </c>
      <c r="J395" s="993"/>
      <c r="K395" s="995" t="str">
        <f>IFERROR(VLOOKUP(K394,科目・教員!$A$1:$B$355,2,0),"")</f>
        <v/>
      </c>
      <c r="L395" s="995"/>
      <c r="M395" s="992" t="str">
        <f>IFERROR(VLOOKUP(M394,科目・教員!$A$1:$B$355,2,0),"")</f>
        <v/>
      </c>
      <c r="N395" s="993"/>
      <c r="O395" s="995" t="str">
        <f>IFERROR(VLOOKUP(O394,科目・教員!$A$1:$B$355,2,0),"")</f>
        <v/>
      </c>
      <c r="P395" s="993"/>
      <c r="Q395" s="995" t="str">
        <f>IFERROR(VLOOKUP(Q394,科目・教員!$A$1:$B$355,2,0),"")</f>
        <v/>
      </c>
      <c r="R395" s="993"/>
      <c r="S395" s="995" t="str">
        <f>IFERROR(VLOOKUP(S394,科目・教員!$A$1:$B$355,2,0),"")</f>
        <v/>
      </c>
      <c r="T395" s="993"/>
      <c r="Y395" s="666"/>
      <c r="Z395" s="1000"/>
      <c r="AA395" s="983"/>
      <c r="AB395" s="983"/>
      <c r="AC395" s="983"/>
      <c r="AD395" s="983"/>
      <c r="AE395" s="983"/>
      <c r="AF395" s="983"/>
      <c r="AG395" s="983"/>
      <c r="AH395" s="983"/>
      <c r="AI395" s="983"/>
      <c r="AJ395" s="983"/>
      <c r="AK395" s="983"/>
      <c r="AL395" s="983"/>
      <c r="AM395" s="983"/>
      <c r="AN395" s="983"/>
      <c r="AO395" s="983"/>
      <c r="AP395" s="983"/>
      <c r="AQ395" s="983"/>
      <c r="AR395" s="983"/>
      <c r="AS395" s="983"/>
      <c r="AT395" s="983"/>
      <c r="AU395" s="983"/>
      <c r="AV395" s="983"/>
      <c r="AW395" s="983"/>
      <c r="AX395" s="983"/>
      <c r="AY395" s="983"/>
      <c r="AZ395" s="983"/>
      <c r="BA395" s="983"/>
      <c r="BB395" s="986"/>
      <c r="BC395" s="983"/>
      <c r="BD395" s="983"/>
      <c r="BE395" s="983"/>
      <c r="BF395" s="983"/>
      <c r="BG395" s="983"/>
      <c r="BH395" s="983"/>
      <c r="BI395" s="983"/>
      <c r="BJ395" s="986"/>
      <c r="BK395" s="986"/>
      <c r="BL395" s="986"/>
      <c r="BM395" s="986"/>
      <c r="BN395" s="983"/>
      <c r="BO395" s="977"/>
      <c r="BP395" s="983"/>
      <c r="BQ395" s="983"/>
      <c r="BR395" s="983"/>
      <c r="BS395" s="983"/>
      <c r="BT395" s="983"/>
      <c r="BU395" s="983"/>
      <c r="BV395" s="983"/>
    </row>
    <row r="396" spans="1:74" ht="13.5" customHeight="1">
      <c r="A396" s="1000"/>
      <c r="B396" s="14" t="s">
        <v>69</v>
      </c>
      <c r="C396" s="992" t="str">
        <f>VLOOKUP($C377,'2026年度(1年前期)'!$B$5:$N$208,COLUMN('2026年度(1年前期)'!$I$5)+1,0)&amp;""</f>
        <v/>
      </c>
      <c r="D396" s="993"/>
      <c r="E396" s="994" t="str">
        <f>VLOOKUP($C377,'2026年度(2年前期)'!$B$5:$N$208,COLUMN('2026年度(2年前期)'!$I$5)+1,0)&amp;""</f>
        <v/>
      </c>
      <c r="F396" s="993"/>
      <c r="G396" s="994" t="str">
        <f>VLOOKUP($C377,'2026年度(3年前期)'!$B$5:$N$208,COLUMN('2026年度(3年前期)'!$I$5)+1,0)&amp;""</f>
        <v/>
      </c>
      <c r="H396" s="993"/>
      <c r="I396" s="994" t="str">
        <f>VLOOKUP($C377,'2026年度(4年前期)'!$B$5:$N$208,COLUMN('2026年度(4年前期)'!$I$5)+1,0)&amp;""</f>
        <v/>
      </c>
      <c r="J396" s="993"/>
      <c r="K396" s="995" t="str">
        <f>VLOOKUP($C377,'2026年度(助産前期)'!$B$5:$N$208,COLUMN('2026年度(助産前期)'!$I$5)+1,0)&amp;""</f>
        <v/>
      </c>
      <c r="L396" s="995"/>
      <c r="M396" s="992" t="str">
        <f>VLOOKUP($C377,'2026年度(M1前期)'!$B$5:$N$208,COLUMN('2026年度(M1前期)'!$I$5)+1,0)&amp;""</f>
        <v/>
      </c>
      <c r="N396" s="993"/>
      <c r="O396" s="995" t="str">
        <f>VLOOKUP($C377,'2026年度(M2前期)'!$B$5:$N$208,COLUMN('2026年度(M2前期)'!$I$5)+1,0)&amp;""</f>
        <v/>
      </c>
      <c r="P396" s="993"/>
      <c r="Q396" s="995" t="str">
        <f>VLOOKUP($C377,'2026年度(D1前期)'!$B$5:$N$208,COLUMN('2026年度(D1前期)'!$I$5)+1,0)&amp;""</f>
        <v/>
      </c>
      <c r="R396" s="993"/>
      <c r="S396" s="995" t="str">
        <f>VLOOKUP($C377,'2026年度(D23前期)'!$B$5:$N$208,COLUMN('2026年度(D23前期)'!$I$5)+1,0)&amp;""</f>
        <v/>
      </c>
      <c r="T396" s="993"/>
      <c r="Y396" s="666"/>
      <c r="Z396" s="1000"/>
      <c r="AA396" s="983"/>
      <c r="AB396" s="983"/>
      <c r="AC396" s="983"/>
      <c r="AD396" s="983"/>
      <c r="AE396" s="983"/>
      <c r="AF396" s="983"/>
      <c r="AG396" s="983"/>
      <c r="AH396" s="983"/>
      <c r="AI396" s="983"/>
      <c r="AJ396" s="983"/>
      <c r="AK396" s="983"/>
      <c r="AL396" s="983"/>
      <c r="AM396" s="983"/>
      <c r="AN396" s="983"/>
      <c r="AO396" s="983"/>
      <c r="AP396" s="983"/>
      <c r="AQ396" s="983"/>
      <c r="AR396" s="983"/>
      <c r="AS396" s="983"/>
      <c r="AT396" s="983"/>
      <c r="AU396" s="983"/>
      <c r="AV396" s="983"/>
      <c r="AW396" s="983"/>
      <c r="AX396" s="983"/>
      <c r="AY396" s="983"/>
      <c r="AZ396" s="983"/>
      <c r="BA396" s="983"/>
      <c r="BB396" s="986"/>
      <c r="BC396" s="983"/>
      <c r="BD396" s="983"/>
      <c r="BE396" s="983"/>
      <c r="BF396" s="983"/>
      <c r="BG396" s="983"/>
      <c r="BH396" s="983"/>
      <c r="BI396" s="983"/>
      <c r="BJ396" s="986"/>
      <c r="BK396" s="986"/>
      <c r="BL396" s="986"/>
      <c r="BM396" s="986"/>
      <c r="BN396" s="983"/>
      <c r="BO396" s="977"/>
      <c r="BP396" s="983"/>
      <c r="BQ396" s="983"/>
      <c r="BR396" s="983"/>
      <c r="BS396" s="983"/>
      <c r="BT396" s="983"/>
      <c r="BU396" s="983"/>
      <c r="BV396" s="983"/>
    </row>
    <row r="397" spans="1:74" ht="13.5" customHeight="1">
      <c r="A397" s="1001"/>
      <c r="B397" s="15" t="s">
        <v>63</v>
      </c>
      <c r="C397" s="1007"/>
      <c r="D397" s="1008"/>
      <c r="E397" s="1047"/>
      <c r="F397" s="1008"/>
      <c r="G397" s="988"/>
      <c r="H397" s="989"/>
      <c r="I397" s="988"/>
      <c r="J397" s="989"/>
      <c r="K397" s="990"/>
      <c r="L397" s="990"/>
      <c r="M397" s="991"/>
      <c r="N397" s="989"/>
      <c r="O397" s="990"/>
      <c r="P397" s="989"/>
      <c r="Q397" s="990"/>
      <c r="R397" s="989"/>
      <c r="S397" s="990"/>
      <c r="T397" s="989"/>
      <c r="Y397" s="666"/>
      <c r="Z397" s="1001"/>
      <c r="AA397" s="984"/>
      <c r="AB397" s="984"/>
      <c r="AC397" s="984"/>
      <c r="AD397" s="984"/>
      <c r="AE397" s="984"/>
      <c r="AF397" s="984"/>
      <c r="AG397" s="984"/>
      <c r="AH397" s="984"/>
      <c r="AI397" s="984"/>
      <c r="AJ397" s="984"/>
      <c r="AK397" s="984"/>
      <c r="AL397" s="984"/>
      <c r="AM397" s="984"/>
      <c r="AN397" s="984"/>
      <c r="AO397" s="984"/>
      <c r="AP397" s="984"/>
      <c r="AQ397" s="984"/>
      <c r="AR397" s="984"/>
      <c r="AS397" s="984"/>
      <c r="AT397" s="984"/>
      <c r="AU397" s="984"/>
      <c r="AV397" s="984"/>
      <c r="AW397" s="984"/>
      <c r="AX397" s="984"/>
      <c r="AY397" s="984"/>
      <c r="AZ397" s="984"/>
      <c r="BA397" s="984"/>
      <c r="BB397" s="987"/>
      <c r="BC397" s="984"/>
      <c r="BD397" s="984"/>
      <c r="BE397" s="984"/>
      <c r="BF397" s="984"/>
      <c r="BG397" s="984"/>
      <c r="BH397" s="984"/>
      <c r="BI397" s="984"/>
      <c r="BJ397" s="987"/>
      <c r="BK397" s="987"/>
      <c r="BL397" s="987"/>
      <c r="BM397" s="987"/>
      <c r="BN397" s="984"/>
      <c r="BO397" s="978"/>
      <c r="BP397" s="984"/>
      <c r="BQ397" s="984"/>
      <c r="BR397" s="984"/>
      <c r="BS397" s="984"/>
      <c r="BT397" s="984"/>
      <c r="BU397" s="984"/>
      <c r="BV397" s="984"/>
    </row>
    <row r="398" spans="1:74" ht="13.5" customHeight="1">
      <c r="A398" s="1000" t="s">
        <v>78</v>
      </c>
      <c r="B398" s="14" t="s">
        <v>53</v>
      </c>
      <c r="C398" s="996" t="str">
        <f>VLOOKUP($C377,'2026年度(1年前期)'!$B$5:$N$208,COLUMN('2026年度(1年前期)'!$K$5),0)&amp;""</f>
        <v/>
      </c>
      <c r="D398" s="997"/>
      <c r="E398" s="1002" t="str">
        <f>VLOOKUP($C377,'2026年度(2年前期)'!$B$5:$N$208,COLUMN('2026年度(2年前期)'!$K$5),0)&amp;""</f>
        <v/>
      </c>
      <c r="F398" s="997"/>
      <c r="G398" s="1002" t="str">
        <f>VLOOKUP($C377,'2026年度(3年前期)'!$B$5:$N$208,COLUMN('2026年度(3年前期)'!$K$5),0)&amp;""</f>
        <v/>
      </c>
      <c r="H398" s="997"/>
      <c r="I398" s="1002" t="str">
        <f>VLOOKUP($C377,'2026年度(4年前期)'!$B$5:$N$208,COLUMN('2026年度(4年前期)'!$K$5),0)&amp;""</f>
        <v/>
      </c>
      <c r="J398" s="997"/>
      <c r="K398" s="998" t="str">
        <f>VLOOKUP($C377,'2026年度(助産前期)'!$B$5:$N$208,COLUMN('2026年度(助産前期)'!$K$5),0)&amp;""</f>
        <v/>
      </c>
      <c r="L398" s="998"/>
      <c r="M398" s="996" t="str">
        <f>VLOOKUP($C377,'2026年度(M1前期)'!$B$5:$N$208,COLUMN('2026年度(M1前期)'!$K$5),0)&amp;""</f>
        <v/>
      </c>
      <c r="N398" s="997"/>
      <c r="O398" s="998" t="str">
        <f>VLOOKUP($C377,'2026年度(M2前期)'!$B$5:$N$208,COLUMN('2026年度(M2前期)'!$K$5),0)&amp;""</f>
        <v/>
      </c>
      <c r="P398" s="997"/>
      <c r="Q398" s="998" t="str">
        <f>VLOOKUP($C377,'2026年度(D1前期)'!$B$5:$N$208,COLUMN('2026年度(D1前期)'!$K$5),0)&amp;""</f>
        <v/>
      </c>
      <c r="R398" s="997"/>
      <c r="S398" s="998" t="str">
        <f>VLOOKUP($C377,'2026年度(D23前期)'!$B$5:$N$208,COLUMN('2026年度(D23前期)'!$K$5),0)&amp;""</f>
        <v/>
      </c>
      <c r="T398" s="997"/>
      <c r="V398" s="663"/>
      <c r="Y398" s="666"/>
      <c r="Z398" s="1000" t="str">
        <f>A398</f>
        <v>５時限（16：50～18：20）</v>
      </c>
      <c r="AA398" s="982"/>
      <c r="AB398" s="982"/>
      <c r="AC398" s="982"/>
      <c r="AD398" s="982"/>
      <c r="AE398" s="982"/>
      <c r="AF398" s="982"/>
      <c r="AG398" s="982"/>
      <c r="AH398" s="982"/>
      <c r="AI398" s="982"/>
      <c r="AJ398" s="982"/>
      <c r="AK398" s="982"/>
      <c r="AL398" s="982"/>
      <c r="AM398" s="982"/>
      <c r="AN398" s="982"/>
      <c r="AO398" s="982"/>
      <c r="AP398" s="982"/>
      <c r="AQ398" s="982"/>
      <c r="AR398" s="982"/>
      <c r="AS398" s="982"/>
      <c r="AT398" s="982"/>
      <c r="AU398" s="982"/>
      <c r="AV398" s="982"/>
      <c r="AW398" s="982"/>
      <c r="AX398" s="982"/>
      <c r="AY398" s="982"/>
      <c r="AZ398" s="982"/>
      <c r="BA398" s="982"/>
      <c r="BB398" s="982"/>
      <c r="BC398" s="982"/>
      <c r="BD398" s="982"/>
      <c r="BE398" s="982"/>
      <c r="BF398" s="976"/>
      <c r="BG398" s="982"/>
      <c r="BH398" s="982"/>
      <c r="BI398" s="982"/>
      <c r="BJ398" s="985"/>
      <c r="BK398" s="985"/>
      <c r="BL398" s="985"/>
      <c r="BM398" s="985"/>
      <c r="BN398" s="982"/>
      <c r="BO398" s="976"/>
      <c r="BP398" s="982"/>
      <c r="BQ398" s="982"/>
      <c r="BR398" s="982"/>
      <c r="BS398" s="982"/>
      <c r="BT398" s="982"/>
      <c r="BU398" s="982"/>
      <c r="BV398" s="982"/>
    </row>
    <row r="399" spans="1:74" ht="13.5" customHeight="1">
      <c r="A399" s="1000"/>
      <c r="B399" s="14" t="s">
        <v>58</v>
      </c>
      <c r="C399" s="992" t="str">
        <f>IFERROR(VLOOKUP(C398,科目・教員!$A$1:$B$355,2,0),"")</f>
        <v/>
      </c>
      <c r="D399" s="993"/>
      <c r="E399" s="994" t="str">
        <f>IFERROR(VLOOKUP(E398,科目・教員!$A$1:$B$355,2,0),"")</f>
        <v/>
      </c>
      <c r="F399" s="993"/>
      <c r="G399" s="994" t="str">
        <f>IFERROR(VLOOKUP(G398,科目・教員!$A$1:$B$355,2,0),"")</f>
        <v/>
      </c>
      <c r="H399" s="993"/>
      <c r="I399" s="994" t="str">
        <f>IFERROR(VLOOKUP(I398,科目・教員!$A$1:$B$355,2,0),"")</f>
        <v/>
      </c>
      <c r="J399" s="993"/>
      <c r="K399" s="995" t="str">
        <f>IFERROR(VLOOKUP(K398,科目・教員!$A$1:$B$355,2,0),"")</f>
        <v/>
      </c>
      <c r="L399" s="995"/>
      <c r="M399" s="992" t="str">
        <f>IFERROR(VLOOKUP(M398,科目・教員!$A$1:$B$355,2,0),"")</f>
        <v/>
      </c>
      <c r="N399" s="993"/>
      <c r="O399" s="995" t="str">
        <f>IFERROR(VLOOKUP(O398,科目・教員!$A$1:$B$355,2,0),"")</f>
        <v/>
      </c>
      <c r="P399" s="993"/>
      <c r="Q399" s="995" t="str">
        <f>IFERROR(VLOOKUP(Q398,科目・教員!$A$1:$B$355,2,0),"")</f>
        <v/>
      </c>
      <c r="R399" s="993"/>
      <c r="S399" s="995" t="str">
        <f>IFERROR(VLOOKUP(S398,科目・教員!$A$1:$B$355,2,0),"")</f>
        <v/>
      </c>
      <c r="T399" s="993"/>
      <c r="V399" s="663"/>
      <c r="Y399" s="666"/>
      <c r="Z399" s="1000"/>
      <c r="AA399" s="983"/>
      <c r="AB399" s="983"/>
      <c r="AC399" s="983"/>
      <c r="AD399" s="983"/>
      <c r="AE399" s="983"/>
      <c r="AF399" s="983"/>
      <c r="AG399" s="983"/>
      <c r="AH399" s="983"/>
      <c r="AI399" s="983"/>
      <c r="AJ399" s="983"/>
      <c r="AK399" s="983"/>
      <c r="AL399" s="983"/>
      <c r="AM399" s="983"/>
      <c r="AN399" s="983"/>
      <c r="AO399" s="983"/>
      <c r="AP399" s="983"/>
      <c r="AQ399" s="983"/>
      <c r="AR399" s="983"/>
      <c r="AS399" s="983"/>
      <c r="AT399" s="983"/>
      <c r="AU399" s="983"/>
      <c r="AV399" s="983"/>
      <c r="AW399" s="983"/>
      <c r="AX399" s="983"/>
      <c r="AY399" s="983"/>
      <c r="AZ399" s="983"/>
      <c r="BA399" s="983"/>
      <c r="BB399" s="983"/>
      <c r="BC399" s="983"/>
      <c r="BD399" s="983"/>
      <c r="BE399" s="983"/>
      <c r="BF399" s="977"/>
      <c r="BG399" s="983"/>
      <c r="BH399" s="983"/>
      <c r="BI399" s="983"/>
      <c r="BJ399" s="986"/>
      <c r="BK399" s="986"/>
      <c r="BL399" s="986"/>
      <c r="BM399" s="986"/>
      <c r="BN399" s="983"/>
      <c r="BO399" s="977"/>
      <c r="BP399" s="983"/>
      <c r="BQ399" s="983"/>
      <c r="BR399" s="983"/>
      <c r="BS399" s="983"/>
      <c r="BT399" s="983"/>
      <c r="BU399" s="983"/>
      <c r="BV399" s="983"/>
    </row>
    <row r="400" spans="1:74" ht="13.5" customHeight="1">
      <c r="A400" s="1000"/>
      <c r="B400" s="14" t="s">
        <v>69</v>
      </c>
      <c r="C400" s="992" t="str">
        <f>VLOOKUP($C377,'2026年度(1年前期)'!$B$5:$N$208,COLUMN('2026年度(1年前期)'!$K$5)+1,0)&amp;""</f>
        <v/>
      </c>
      <c r="D400" s="993"/>
      <c r="E400" s="994" t="str">
        <f>VLOOKUP($C377,'2026年度(2年前期)'!$B$5:$N$208,COLUMN('2026年度(2年前期)'!$K$5)+1,0)&amp;""</f>
        <v/>
      </c>
      <c r="F400" s="993"/>
      <c r="G400" s="994" t="str">
        <f>VLOOKUP($C377,'2026年度(3年前期)'!$B$5:$N$208,COLUMN('2026年度(3年前期)'!$K$5)+1,0)&amp;""</f>
        <v/>
      </c>
      <c r="H400" s="993"/>
      <c r="I400" s="994" t="str">
        <f>VLOOKUP($C377,'2026年度(4年前期)'!$B$5:$N$208,COLUMN('2026年度(4年前期)'!$K$5)+1,0)&amp;""</f>
        <v/>
      </c>
      <c r="J400" s="993"/>
      <c r="K400" s="995" t="str">
        <f>VLOOKUP($C377,'2026年度(助産前期)'!$B$5:$N$208,COLUMN('2026年度(助産前期)'!$K$5)+1,0)&amp;""</f>
        <v/>
      </c>
      <c r="L400" s="995"/>
      <c r="M400" s="992" t="str">
        <f>VLOOKUP($C377,'2026年度(M1前期)'!$B$5:$N$208,COLUMN('2026年度(M1前期)'!$K$5)+1,0)&amp;""</f>
        <v/>
      </c>
      <c r="N400" s="993"/>
      <c r="O400" s="995" t="str">
        <f>VLOOKUP($C377,'2026年度(M2前期)'!$B$5:$N$208,COLUMN('2026年度(M2前期)'!$K$5)+1,0)&amp;""</f>
        <v/>
      </c>
      <c r="P400" s="993"/>
      <c r="Q400" s="995" t="str">
        <f>VLOOKUP($C377,'2026年度(D1前期)'!$B$5:$N$208,COLUMN('2026年度(D1前期)'!$K$5)+1,0)&amp;""</f>
        <v/>
      </c>
      <c r="R400" s="993"/>
      <c r="S400" s="995" t="str">
        <f>VLOOKUP($C377,'2026年度(D23前期)'!$B$5:$N$208,COLUMN('2026年度(D23前期)'!$K$5)+1,0)&amp;""</f>
        <v/>
      </c>
      <c r="T400" s="993"/>
      <c r="V400" s="677"/>
      <c r="Y400" s="666"/>
      <c r="Z400" s="1000"/>
      <c r="AA400" s="983"/>
      <c r="AB400" s="983"/>
      <c r="AC400" s="983"/>
      <c r="AD400" s="983"/>
      <c r="AE400" s="983"/>
      <c r="AF400" s="983"/>
      <c r="AG400" s="983"/>
      <c r="AH400" s="983"/>
      <c r="AI400" s="983"/>
      <c r="AJ400" s="983"/>
      <c r="AK400" s="983"/>
      <c r="AL400" s="983"/>
      <c r="AM400" s="983"/>
      <c r="AN400" s="983"/>
      <c r="AO400" s="983"/>
      <c r="AP400" s="983"/>
      <c r="AQ400" s="983"/>
      <c r="AR400" s="983"/>
      <c r="AS400" s="983"/>
      <c r="AT400" s="983"/>
      <c r="AU400" s="983"/>
      <c r="AV400" s="983"/>
      <c r="AW400" s="983"/>
      <c r="AX400" s="983"/>
      <c r="AY400" s="983"/>
      <c r="AZ400" s="983"/>
      <c r="BA400" s="983"/>
      <c r="BB400" s="983"/>
      <c r="BC400" s="983"/>
      <c r="BD400" s="983"/>
      <c r="BE400" s="983"/>
      <c r="BF400" s="977"/>
      <c r="BG400" s="983"/>
      <c r="BH400" s="983"/>
      <c r="BI400" s="983"/>
      <c r="BJ400" s="986"/>
      <c r="BK400" s="986"/>
      <c r="BL400" s="986"/>
      <c r="BM400" s="986"/>
      <c r="BN400" s="983"/>
      <c r="BO400" s="977"/>
      <c r="BP400" s="983"/>
      <c r="BQ400" s="983"/>
      <c r="BR400" s="983"/>
      <c r="BS400" s="983"/>
      <c r="BT400" s="983"/>
      <c r="BU400" s="983"/>
      <c r="BV400" s="983"/>
    </row>
    <row r="401" spans="1:74" ht="13.5" customHeight="1">
      <c r="A401" s="1001"/>
      <c r="B401" s="15" t="s">
        <v>63</v>
      </c>
      <c r="C401" s="991"/>
      <c r="D401" s="989"/>
      <c r="E401" s="988"/>
      <c r="F401" s="989"/>
      <c r="G401" s="988"/>
      <c r="H401" s="989"/>
      <c r="I401" s="988"/>
      <c r="J401" s="989"/>
      <c r="K401" s="990"/>
      <c r="L401" s="990"/>
      <c r="M401" s="991"/>
      <c r="N401" s="989"/>
      <c r="O401" s="990"/>
      <c r="P401" s="989"/>
      <c r="Q401" s="990"/>
      <c r="R401" s="989"/>
      <c r="S401" s="990"/>
      <c r="T401" s="989"/>
      <c r="U401" s="19"/>
      <c r="V401" s="678"/>
      <c r="W401" s="19"/>
      <c r="X401" s="19"/>
      <c r="Y401" s="667"/>
      <c r="Z401" s="1001"/>
      <c r="AA401" s="984"/>
      <c r="AB401" s="984"/>
      <c r="AC401" s="984"/>
      <c r="AD401" s="984"/>
      <c r="AE401" s="984"/>
      <c r="AF401" s="984"/>
      <c r="AG401" s="984"/>
      <c r="AH401" s="984"/>
      <c r="AI401" s="984"/>
      <c r="AJ401" s="984"/>
      <c r="AK401" s="984"/>
      <c r="AL401" s="984"/>
      <c r="AM401" s="984"/>
      <c r="AN401" s="984"/>
      <c r="AO401" s="984"/>
      <c r="AP401" s="984"/>
      <c r="AQ401" s="984"/>
      <c r="AR401" s="984"/>
      <c r="AS401" s="984"/>
      <c r="AT401" s="984"/>
      <c r="AU401" s="984"/>
      <c r="AV401" s="984"/>
      <c r="AW401" s="984"/>
      <c r="AX401" s="984"/>
      <c r="AY401" s="984"/>
      <c r="AZ401" s="984"/>
      <c r="BA401" s="984"/>
      <c r="BB401" s="984"/>
      <c r="BC401" s="984"/>
      <c r="BD401" s="984"/>
      <c r="BE401" s="984"/>
      <c r="BF401" s="978"/>
      <c r="BG401" s="984"/>
      <c r="BH401" s="984"/>
      <c r="BI401" s="984"/>
      <c r="BJ401" s="987"/>
      <c r="BK401" s="987"/>
      <c r="BL401" s="987"/>
      <c r="BM401" s="987"/>
      <c r="BN401" s="984"/>
      <c r="BO401" s="978"/>
      <c r="BP401" s="984"/>
      <c r="BQ401" s="984"/>
      <c r="BR401" s="984"/>
      <c r="BS401" s="984"/>
      <c r="BT401" s="984"/>
      <c r="BU401" s="984"/>
      <c r="BV401" s="984"/>
    </row>
    <row r="402" spans="1:74" ht="18">
      <c r="A402" s="20"/>
      <c r="B402" s="21"/>
      <c r="C402" s="1050">
        <f>C377+1</f>
        <v>46159</v>
      </c>
      <c r="D402" s="1050"/>
      <c r="E402" s="1050"/>
      <c r="F402" s="1050"/>
      <c r="G402" s="1050"/>
      <c r="H402" s="1050"/>
      <c r="I402" s="1050"/>
      <c r="J402" s="1050"/>
      <c r="K402" s="1050"/>
      <c r="L402" s="1050"/>
      <c r="M402" s="1050"/>
      <c r="N402" s="1050"/>
      <c r="O402" s="1050"/>
      <c r="P402" s="1050"/>
      <c r="Q402" s="1050"/>
      <c r="R402" s="1050"/>
      <c r="S402" s="1050"/>
      <c r="T402" s="1050"/>
      <c r="U402" s="1133">
        <f>C402</f>
        <v>46159</v>
      </c>
      <c r="V402" s="1134"/>
      <c r="W402" s="1134"/>
      <c r="X402" s="1134"/>
      <c r="Y402" s="1134"/>
      <c r="Z402" s="1135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3.5" customHeight="1">
      <c r="A403" s="1000" t="s">
        <v>52</v>
      </c>
      <c r="B403" s="11" t="s">
        <v>53</v>
      </c>
      <c r="C403" s="1011" t="str">
        <f>VLOOKUP($C402,'2026年度(1年前期)'!$B$5:$N$208,COLUMN('2026年度(1年前期)'!$C$5),0)&amp;""</f>
        <v/>
      </c>
      <c r="D403" s="1012"/>
      <c r="E403" s="1018" t="str">
        <f>VLOOKUP($C402,'2026年度(2年前期)'!$B$5:$N$208,COLUMN('2026年度(2年前期)'!$C$5),0)&amp;""</f>
        <v/>
      </c>
      <c r="F403" s="1012"/>
      <c r="G403" s="1018" t="str">
        <f>VLOOKUP($C402,'2026年度(3年前期)'!$B$5:$N$208,COLUMN('2026年度(3年前期)'!$C$5),0)&amp;""</f>
        <v/>
      </c>
      <c r="H403" s="1012"/>
      <c r="I403" s="1018" t="str">
        <f>VLOOKUP($C402,'2026年度(4年前期)'!$B$5:$N$208,COLUMN('2026年度(4年前期)'!$C$5),0)&amp;""</f>
        <v/>
      </c>
      <c r="J403" s="1012"/>
      <c r="K403" s="997" t="str">
        <f>VLOOKUP($C402,'2026年度(助産前期)'!$B$5:$N$208,COLUMN('2026年度(助産前期)'!$C$5),0)&amp;""</f>
        <v/>
      </c>
      <c r="L403" s="1029"/>
      <c r="M403" s="1036" t="str">
        <f>VLOOKUP($C402,'2026年度(M1前期)'!$B$5:$N$208,COLUMN('2026年度(M1前期)'!$C$5),0)&amp;""</f>
        <v/>
      </c>
      <c r="N403" s="1029"/>
      <c r="O403" s="1018" t="str">
        <f>VLOOKUP($C402,'2026年度(M2前期)'!$B$5:$N$208,COLUMN('2026年度(M2前期)'!$C$5),0)&amp;""</f>
        <v/>
      </c>
      <c r="P403" s="1012"/>
      <c r="Q403" s="1018" t="str">
        <f>VLOOKUP($C402,'2026年度(D1前期)'!$B$5:$N$208,COLUMN('2026年度(D1前期)'!$C$5),0)&amp;""</f>
        <v/>
      </c>
      <c r="R403" s="1012"/>
      <c r="S403" s="997" t="str">
        <f>VLOOKUP($C402,'2026年度(D23前期)'!$B$5:$N$208,COLUMN('2026年度(D23前期)'!$C$5),0)&amp;""</f>
        <v/>
      </c>
      <c r="T403" s="1012"/>
      <c r="U403" s="25"/>
      <c r="Z403" s="999" t="str">
        <f>A403</f>
        <v xml:space="preserve">１時限（09：20～10：50） </v>
      </c>
      <c r="AA403" s="982"/>
      <c r="AB403" s="982"/>
      <c r="AC403" s="982"/>
      <c r="AD403" s="982"/>
      <c r="AE403" s="982"/>
      <c r="AF403" s="982"/>
      <c r="AG403" s="982"/>
      <c r="AH403" s="982"/>
      <c r="AI403" s="982"/>
      <c r="AJ403" s="982"/>
      <c r="AK403" s="982"/>
      <c r="AL403" s="982"/>
      <c r="AM403" s="982"/>
      <c r="AN403" s="985"/>
      <c r="AO403" s="982"/>
      <c r="AP403" s="982"/>
      <c r="AQ403" s="982"/>
      <c r="AR403" s="982"/>
      <c r="AS403" s="982"/>
      <c r="AT403" s="982"/>
      <c r="AU403" s="982"/>
      <c r="AV403" s="982"/>
      <c r="AW403" s="982"/>
      <c r="AX403" s="982"/>
      <c r="AY403" s="982"/>
      <c r="AZ403" s="982"/>
      <c r="BA403" s="982"/>
      <c r="BB403" s="982"/>
      <c r="BC403" s="982"/>
      <c r="BD403" s="982"/>
      <c r="BE403" s="982"/>
      <c r="BF403" s="982"/>
      <c r="BG403" s="982"/>
      <c r="BH403" s="982"/>
      <c r="BI403" s="982"/>
      <c r="BJ403" s="985"/>
      <c r="BK403" s="985"/>
      <c r="BL403" s="985"/>
      <c r="BM403" s="985"/>
      <c r="BN403" s="982"/>
      <c r="BO403" s="982"/>
      <c r="BP403" s="982"/>
      <c r="BQ403" s="982"/>
      <c r="BR403" s="982"/>
      <c r="BS403" s="982"/>
      <c r="BT403" s="982"/>
      <c r="BU403" s="982"/>
      <c r="BV403" s="982"/>
    </row>
    <row r="404" spans="1:74" ht="13.5" customHeight="1">
      <c r="A404" s="1000"/>
      <c r="B404" s="14" t="s">
        <v>58</v>
      </c>
      <c r="C404" s="1014" t="str">
        <f>IFERROR(VLOOKUP(C403,科目・教員!$A$1:$B$355,2,0),"")</f>
        <v/>
      </c>
      <c r="D404" s="1013"/>
      <c r="E404" s="1025" t="str">
        <f>IFERROR(VLOOKUP(E403,科目・教員!$A$1:$B$355,2,0),"")</f>
        <v/>
      </c>
      <c r="F404" s="1013"/>
      <c r="G404" s="1025" t="str">
        <f>IFERROR(VLOOKUP(G403,科目・教員!$A$1:$B$355,2,0),"")</f>
        <v/>
      </c>
      <c r="H404" s="1013"/>
      <c r="I404" s="1025" t="str">
        <f>IFERROR(VLOOKUP(I403,科目・教員!$A$1:$B$355,2,0),"")</f>
        <v/>
      </c>
      <c r="J404" s="1013"/>
      <c r="K404" s="993" t="str">
        <f>IFERROR(VLOOKUP(K403,科目・教員!$A$1:$B$355,2,0),"")</f>
        <v/>
      </c>
      <c r="L404" s="1026"/>
      <c r="M404" s="1032" t="str">
        <f>IFERROR(VLOOKUP(M403,科目・教員!$A$1:$B$355,2,0),"")</f>
        <v/>
      </c>
      <c r="N404" s="1013"/>
      <c r="O404" s="1025" t="str">
        <f>IFERROR(VLOOKUP(O403,科目・教員!$A$1:$B$355,2,0),"")</f>
        <v/>
      </c>
      <c r="P404" s="1013"/>
      <c r="Q404" s="1025" t="str">
        <f>IFERROR(VLOOKUP(Q403,科目・教員!$A$1:$B$355,2,0),"")</f>
        <v/>
      </c>
      <c r="R404" s="1013"/>
      <c r="S404" s="993" t="str">
        <f>IFERROR(VLOOKUP(S403,科目・教員!$A$1:$B$355,2,0),"")</f>
        <v/>
      </c>
      <c r="T404" s="1013"/>
      <c r="U404" s="25"/>
      <c r="Z404" s="1000"/>
      <c r="AA404" s="983"/>
      <c r="AB404" s="983"/>
      <c r="AC404" s="983"/>
      <c r="AD404" s="983"/>
      <c r="AE404" s="983"/>
      <c r="AF404" s="983"/>
      <c r="AG404" s="983"/>
      <c r="AH404" s="983"/>
      <c r="AI404" s="983"/>
      <c r="AJ404" s="983"/>
      <c r="AK404" s="983"/>
      <c r="AL404" s="983"/>
      <c r="AM404" s="983"/>
      <c r="AN404" s="986"/>
      <c r="AO404" s="983"/>
      <c r="AP404" s="983"/>
      <c r="AQ404" s="983"/>
      <c r="AR404" s="983"/>
      <c r="AS404" s="983"/>
      <c r="AT404" s="983"/>
      <c r="AU404" s="983"/>
      <c r="AV404" s="983"/>
      <c r="AW404" s="983"/>
      <c r="AX404" s="983"/>
      <c r="AY404" s="983"/>
      <c r="AZ404" s="983"/>
      <c r="BA404" s="983"/>
      <c r="BB404" s="983"/>
      <c r="BC404" s="983"/>
      <c r="BD404" s="983"/>
      <c r="BE404" s="983"/>
      <c r="BF404" s="983"/>
      <c r="BG404" s="983"/>
      <c r="BH404" s="983"/>
      <c r="BI404" s="983"/>
      <c r="BJ404" s="986"/>
      <c r="BK404" s="986"/>
      <c r="BL404" s="986"/>
      <c r="BM404" s="986"/>
      <c r="BN404" s="983"/>
      <c r="BO404" s="983"/>
      <c r="BP404" s="983"/>
      <c r="BQ404" s="983"/>
      <c r="BR404" s="983"/>
      <c r="BS404" s="983"/>
      <c r="BT404" s="983"/>
      <c r="BU404" s="983"/>
      <c r="BV404" s="983"/>
    </row>
    <row r="405" spans="1:74" ht="13.5" customHeight="1">
      <c r="A405" s="1000"/>
      <c r="B405" s="14" t="s">
        <v>69</v>
      </c>
      <c r="C405" s="1014" t="str">
        <f>VLOOKUP($C402,'2026年度(1年前期)'!$B$5:$N$208,COLUMN('2026年度(1年前期)'!$C$5)+1,0)&amp;""</f>
        <v/>
      </c>
      <c r="D405" s="1013"/>
      <c r="E405" s="1025" t="str">
        <f>VLOOKUP($C402,'2026年度(2年前期)'!$B$5:$N$208,COLUMN('2026年度(2年前期)'!$C$5)+1,0)&amp;""</f>
        <v/>
      </c>
      <c r="F405" s="1013"/>
      <c r="G405" s="1025" t="str">
        <f>VLOOKUP($C402,'2026年度(3年前期)'!$B$5:$N$208,COLUMN('2026年度(3年前期)'!$C$5)+1,0)&amp;""</f>
        <v/>
      </c>
      <c r="H405" s="1013"/>
      <c r="I405" s="1025" t="str">
        <f>VLOOKUP($C402,'2026年度(4年前期)'!$B$5:$N$208,COLUMN('2026年度(4年前期)'!$C$5)+1,0)&amp;""</f>
        <v/>
      </c>
      <c r="J405" s="1013"/>
      <c r="K405" s="993" t="str">
        <f>VLOOKUP($C402,'2026年度(助産前期)'!$B$5:$N$208,COLUMN('2026年度(助産前期)'!$C$5)+1,0)&amp;""</f>
        <v/>
      </c>
      <c r="L405" s="1026"/>
      <c r="M405" s="1032" t="str">
        <f>VLOOKUP($C402,'2026年度(M1前期)'!$B$5:$N$208,COLUMN('2026年度(M1前期)'!C$5)+1,0)&amp;""</f>
        <v/>
      </c>
      <c r="N405" s="1013"/>
      <c r="O405" s="1025" t="str">
        <f>VLOOKUP($C402,'2026年度(M2前期)'!$B$5:$N$208,COLUMN('2026年度(M2前期)'!$C$5)+1,0)&amp;""</f>
        <v/>
      </c>
      <c r="P405" s="1013"/>
      <c r="Q405" s="1025" t="str">
        <f>VLOOKUP($C402,'2026年度(D1前期)'!$B$5:$N$208,COLUMN('2026年度(D1前期)'!$C$5)+1,0)&amp;""</f>
        <v/>
      </c>
      <c r="R405" s="1013"/>
      <c r="S405" s="993" t="str">
        <f>VLOOKUP($C402,'2026年度(D23前期)'!$B$5:$N$208,COLUMN('2026年度(D23前期)'!$C$5)+1,0)&amp;""</f>
        <v/>
      </c>
      <c r="T405" s="1013"/>
      <c r="U405" s="25"/>
      <c r="Z405" s="1000"/>
      <c r="AA405" s="983"/>
      <c r="AB405" s="983"/>
      <c r="AC405" s="983"/>
      <c r="AD405" s="983"/>
      <c r="AE405" s="983"/>
      <c r="AF405" s="983"/>
      <c r="AG405" s="983"/>
      <c r="AH405" s="983"/>
      <c r="AI405" s="983"/>
      <c r="AJ405" s="983"/>
      <c r="AK405" s="983"/>
      <c r="AL405" s="983"/>
      <c r="AM405" s="983"/>
      <c r="AN405" s="986"/>
      <c r="AO405" s="983"/>
      <c r="AP405" s="983"/>
      <c r="AQ405" s="983"/>
      <c r="AR405" s="983"/>
      <c r="AS405" s="983"/>
      <c r="AT405" s="983"/>
      <c r="AU405" s="983"/>
      <c r="AV405" s="983"/>
      <c r="AW405" s="983"/>
      <c r="AX405" s="983"/>
      <c r="AY405" s="983"/>
      <c r="AZ405" s="983"/>
      <c r="BA405" s="983"/>
      <c r="BB405" s="983"/>
      <c r="BC405" s="983"/>
      <c r="BD405" s="983"/>
      <c r="BE405" s="983"/>
      <c r="BF405" s="983"/>
      <c r="BG405" s="983"/>
      <c r="BH405" s="983"/>
      <c r="BI405" s="983"/>
      <c r="BJ405" s="986"/>
      <c r="BK405" s="986"/>
      <c r="BL405" s="986"/>
      <c r="BM405" s="986"/>
      <c r="BN405" s="983"/>
      <c r="BO405" s="983"/>
      <c r="BP405" s="983"/>
      <c r="BQ405" s="983"/>
      <c r="BR405" s="983"/>
      <c r="BS405" s="983"/>
      <c r="BT405" s="983"/>
      <c r="BU405" s="983"/>
      <c r="BV405" s="983"/>
    </row>
    <row r="406" spans="1:74" ht="13.5" customHeight="1">
      <c r="A406" s="1001"/>
      <c r="B406" s="15" t="s">
        <v>63</v>
      </c>
      <c r="C406" s="991"/>
      <c r="D406" s="1031"/>
      <c r="E406" s="988"/>
      <c r="F406" s="1031"/>
      <c r="G406" s="988"/>
      <c r="H406" s="1031"/>
      <c r="I406" s="988"/>
      <c r="J406" s="1031"/>
      <c r="K406" s="990"/>
      <c r="L406" s="1034"/>
      <c r="M406" s="1030"/>
      <c r="N406" s="1031"/>
      <c r="O406" s="988"/>
      <c r="P406" s="1031"/>
      <c r="Q406" s="988"/>
      <c r="R406" s="1031"/>
      <c r="S406" s="990"/>
      <c r="T406" s="1031"/>
      <c r="U406" s="12"/>
      <c r="Z406" s="1001"/>
      <c r="AA406" s="984"/>
      <c r="AB406" s="984"/>
      <c r="AC406" s="984"/>
      <c r="AD406" s="984"/>
      <c r="AE406" s="984"/>
      <c r="AF406" s="984"/>
      <c r="AG406" s="984"/>
      <c r="AH406" s="984"/>
      <c r="AI406" s="984"/>
      <c r="AJ406" s="984"/>
      <c r="AK406" s="984"/>
      <c r="AL406" s="984"/>
      <c r="AM406" s="984"/>
      <c r="AN406" s="987"/>
      <c r="AO406" s="984"/>
      <c r="AP406" s="984"/>
      <c r="AQ406" s="984"/>
      <c r="AR406" s="984"/>
      <c r="AS406" s="984"/>
      <c r="AT406" s="984"/>
      <c r="AU406" s="984"/>
      <c r="AV406" s="984"/>
      <c r="AW406" s="984"/>
      <c r="AX406" s="984"/>
      <c r="AY406" s="984"/>
      <c r="AZ406" s="984"/>
      <c r="BA406" s="984"/>
      <c r="BB406" s="984"/>
      <c r="BC406" s="984"/>
      <c r="BD406" s="984"/>
      <c r="BE406" s="984"/>
      <c r="BF406" s="984"/>
      <c r="BG406" s="984"/>
      <c r="BH406" s="984"/>
      <c r="BI406" s="984"/>
      <c r="BJ406" s="987"/>
      <c r="BK406" s="987"/>
      <c r="BL406" s="987"/>
      <c r="BM406" s="987"/>
      <c r="BN406" s="984"/>
      <c r="BO406" s="984"/>
      <c r="BP406" s="984"/>
      <c r="BQ406" s="984"/>
      <c r="BR406" s="984"/>
      <c r="BS406" s="984"/>
      <c r="BT406" s="984"/>
      <c r="BU406" s="984"/>
      <c r="BV406" s="984"/>
    </row>
    <row r="407" spans="1:74" ht="13.5" customHeight="1">
      <c r="A407" s="1000" t="s">
        <v>65</v>
      </c>
      <c r="B407" s="14" t="s">
        <v>53</v>
      </c>
      <c r="C407" s="1011" t="str">
        <f>VLOOKUP($C402,'2026年度(1年前期)'!$B$5:$N$208,COLUMN('2026年度(1年前期)'!$E$5),0)&amp;""</f>
        <v/>
      </c>
      <c r="D407" s="1012"/>
      <c r="E407" s="1018" t="str">
        <f>VLOOKUP($C402,'2026年度(2年前期)'!$B$5:$N$208,COLUMN('2026年度(2年前期)'!$E$5),0)&amp;""</f>
        <v/>
      </c>
      <c r="F407" s="1012"/>
      <c r="G407" s="1018" t="str">
        <f>VLOOKUP($C402,'2026年度(3年前期)'!$B$5:$N$208,COLUMN('2026年度(3年前期)'!$E$5),0)&amp;""</f>
        <v/>
      </c>
      <c r="H407" s="1012"/>
      <c r="I407" s="1018" t="str">
        <f>VLOOKUP($C402,'2026年度(4年前期)'!$B$5:$N$208,COLUMN('2026年度(4年前期)'!$E$5),0)&amp;""</f>
        <v/>
      </c>
      <c r="J407" s="1012"/>
      <c r="K407" s="997" t="str">
        <f>VLOOKUP($C402,'2026年度(助産前期)'!$B$5:$N$208,COLUMN('2026年度(助産前期)'!$E$5),0)&amp;""</f>
        <v/>
      </c>
      <c r="L407" s="1029"/>
      <c r="M407" s="1011" t="str">
        <f>VLOOKUP($C402,'2026年度(M1前期)'!$B$5:$N$208,COLUMN('2026年度(M1前期)'!$E$5),0)&amp;""</f>
        <v/>
      </c>
      <c r="N407" s="1012"/>
      <c r="O407" s="997" t="str">
        <f>VLOOKUP($C402,'2026年度(M2前期)'!$B$5:$N$208,COLUMN('2026年度(M2前期)'!$E$5),0)&amp;""</f>
        <v/>
      </c>
      <c r="P407" s="1012"/>
      <c r="Q407" s="997" t="str">
        <f>VLOOKUP($C402,'2026年度(D1前期)'!$B$5:$N$208,COLUMN('2026年度(D1前期)'!$E$5),0)&amp;""</f>
        <v/>
      </c>
      <c r="R407" s="1012"/>
      <c r="S407" s="997" t="str">
        <f>VLOOKUP($C402,'2026年度(D23前期)'!$B$5:$N$208,COLUMN('2026年度(D23前期)'!$E$5),0)&amp;""</f>
        <v/>
      </c>
      <c r="T407" s="1012"/>
      <c r="Z407" s="1000" t="str">
        <f>A407</f>
        <v>２時限（11：00～12：30）</v>
      </c>
      <c r="AA407" s="982"/>
      <c r="AB407" s="982"/>
      <c r="AC407" s="982"/>
      <c r="AD407" s="982"/>
      <c r="AE407" s="982"/>
      <c r="AF407" s="982"/>
      <c r="AG407" s="982"/>
      <c r="AH407" s="982"/>
      <c r="AI407" s="982"/>
      <c r="AJ407" s="982"/>
      <c r="AK407" s="982"/>
      <c r="AL407" s="982"/>
      <c r="AM407" s="982"/>
      <c r="AN407" s="985"/>
      <c r="AO407" s="982"/>
      <c r="AP407" s="982"/>
      <c r="AQ407" s="982"/>
      <c r="AR407" s="982"/>
      <c r="AS407" s="982"/>
      <c r="AT407" s="982"/>
      <c r="AU407" s="982"/>
      <c r="AV407" s="982"/>
      <c r="AW407" s="982"/>
      <c r="AX407" s="982"/>
      <c r="AY407" s="982"/>
      <c r="AZ407" s="982"/>
      <c r="BA407" s="982"/>
      <c r="BB407" s="982"/>
      <c r="BC407" s="982"/>
      <c r="BD407" s="982"/>
      <c r="BE407" s="982"/>
      <c r="BF407" s="982"/>
      <c r="BG407" s="982"/>
      <c r="BH407" s="982"/>
      <c r="BI407" s="982"/>
      <c r="BJ407" s="985"/>
      <c r="BK407" s="985"/>
      <c r="BL407" s="985"/>
      <c r="BM407" s="985"/>
      <c r="BN407" s="982"/>
      <c r="BO407" s="982"/>
      <c r="BP407" s="982"/>
      <c r="BQ407" s="982"/>
      <c r="BR407" s="982"/>
      <c r="BS407" s="982"/>
      <c r="BT407" s="982"/>
      <c r="BU407" s="982"/>
      <c r="BV407" s="982"/>
    </row>
    <row r="408" spans="1:74" ht="13.5" customHeight="1">
      <c r="A408" s="1000"/>
      <c r="B408" s="14" t="s">
        <v>58</v>
      </c>
      <c r="C408" s="1014" t="str">
        <f>IFERROR(VLOOKUP(C407,科目・教員!$A$1:$B$355,2,0),"")</f>
        <v/>
      </c>
      <c r="D408" s="1013"/>
      <c r="E408" s="1025" t="str">
        <f>IFERROR(VLOOKUP(E407,科目・教員!$A$1:$B$355,2,0),"")</f>
        <v/>
      </c>
      <c r="F408" s="1013"/>
      <c r="G408" s="1025" t="str">
        <f>IFERROR(VLOOKUP(G407,科目・教員!$A$1:$B$355,2,0),"")</f>
        <v/>
      </c>
      <c r="H408" s="1013"/>
      <c r="I408" s="1025" t="str">
        <f>IFERROR(VLOOKUP(I407,科目・教員!$A$1:$B$355,2,0),"")</f>
        <v/>
      </c>
      <c r="J408" s="1013"/>
      <c r="K408" s="993" t="str">
        <f>IFERROR(VLOOKUP(K407,科目・教員!$A$1:$B$355,2,0),"")</f>
        <v/>
      </c>
      <c r="L408" s="1026"/>
      <c r="M408" s="1014" t="str">
        <f>IFERROR(VLOOKUP(M407,科目・教員!$A$1:$B$355,2,0),"")</f>
        <v/>
      </c>
      <c r="N408" s="1013"/>
      <c r="O408" s="993" t="str">
        <f>IFERROR(VLOOKUP(O407,科目・教員!$A$1:$B$355,2,0),"")</f>
        <v/>
      </c>
      <c r="P408" s="1013"/>
      <c r="Q408" s="993" t="str">
        <f>IFERROR(VLOOKUP(Q407,科目・教員!$A$1:$B$355,2,0),"")</f>
        <v/>
      </c>
      <c r="R408" s="1013"/>
      <c r="S408" s="993" t="str">
        <f>IFERROR(VLOOKUP(S407,科目・教員!$A$1:$B$355,2,0),"")</f>
        <v/>
      </c>
      <c r="T408" s="1013"/>
      <c r="Z408" s="1000"/>
      <c r="AA408" s="983"/>
      <c r="AB408" s="983"/>
      <c r="AC408" s="983"/>
      <c r="AD408" s="983"/>
      <c r="AE408" s="983"/>
      <c r="AF408" s="983"/>
      <c r="AG408" s="983"/>
      <c r="AH408" s="983"/>
      <c r="AI408" s="983"/>
      <c r="AJ408" s="983"/>
      <c r="AK408" s="983"/>
      <c r="AL408" s="983"/>
      <c r="AM408" s="983"/>
      <c r="AN408" s="986"/>
      <c r="AO408" s="983"/>
      <c r="AP408" s="983"/>
      <c r="AQ408" s="983"/>
      <c r="AR408" s="983"/>
      <c r="AS408" s="983"/>
      <c r="AT408" s="983"/>
      <c r="AU408" s="983"/>
      <c r="AV408" s="983"/>
      <c r="AW408" s="983"/>
      <c r="AX408" s="983"/>
      <c r="AY408" s="983"/>
      <c r="AZ408" s="983"/>
      <c r="BA408" s="983"/>
      <c r="BB408" s="983"/>
      <c r="BC408" s="983"/>
      <c r="BD408" s="983"/>
      <c r="BE408" s="983"/>
      <c r="BF408" s="983"/>
      <c r="BG408" s="983"/>
      <c r="BH408" s="983"/>
      <c r="BI408" s="983"/>
      <c r="BJ408" s="986"/>
      <c r="BK408" s="986"/>
      <c r="BL408" s="986"/>
      <c r="BM408" s="986"/>
      <c r="BN408" s="983"/>
      <c r="BO408" s="983"/>
      <c r="BP408" s="983"/>
      <c r="BQ408" s="983"/>
      <c r="BR408" s="983"/>
      <c r="BS408" s="983"/>
      <c r="BT408" s="983"/>
      <c r="BU408" s="983"/>
      <c r="BV408" s="983"/>
    </row>
    <row r="409" spans="1:74" ht="13.5" customHeight="1">
      <c r="A409" s="1000"/>
      <c r="B409" s="14" t="s">
        <v>69</v>
      </c>
      <c r="C409" s="1014" t="str">
        <f>VLOOKUP($C402,'2026年度(1年前期)'!$B$5:$N$208,COLUMN('2026年度(1年前期)'!$E$5)+1,0)&amp;""</f>
        <v/>
      </c>
      <c r="D409" s="1013"/>
      <c r="E409" s="1025" t="str">
        <f>VLOOKUP($C402,'2026年度(2年前期)'!$B$5:$N$208,COLUMN('2026年度(2年前期)'!$E$5)+1,0)&amp;""</f>
        <v/>
      </c>
      <c r="F409" s="1013"/>
      <c r="G409" s="1025" t="str">
        <f>VLOOKUP($C402,'2026年度(3年前期)'!$B$5:$N$208,COLUMN('2026年度(3年前期)'!$E$5)+1,0)&amp;""</f>
        <v/>
      </c>
      <c r="H409" s="1013"/>
      <c r="I409" s="1025" t="str">
        <f>VLOOKUP($C402,'2026年度(4年前期)'!$B$5:$N$208,COLUMN('2026年度(4年前期)'!$E$5)+1,0)&amp;""</f>
        <v/>
      </c>
      <c r="J409" s="1013"/>
      <c r="K409" s="993" t="str">
        <f>VLOOKUP($C402,'2026年度(助産前期)'!$B$5:$N$208,COLUMN('2026年度(助産前期)'!$E$5)+1,0)&amp;""</f>
        <v/>
      </c>
      <c r="L409" s="1026"/>
      <c r="M409" s="1014" t="str">
        <f>VLOOKUP($C402,'2026年度(M1前期)'!$B$5:$N$208,COLUMN('2026年度(M1前期)'!$E$5)+1,0)&amp;""</f>
        <v/>
      </c>
      <c r="N409" s="1013"/>
      <c r="O409" s="993" t="str">
        <f>VLOOKUP($C402,'2026年度(M2前期)'!$B$5:$N$208,COLUMN('2026年度(M2前期)'!$E$5)+1,0)&amp;""</f>
        <v/>
      </c>
      <c r="P409" s="1013"/>
      <c r="Q409" s="993" t="str">
        <f>VLOOKUP($C402,'2026年度(D1前期)'!$B$5:$N$208,COLUMN('2026年度(D1前期)'!$E$5)+1,0)&amp;""</f>
        <v/>
      </c>
      <c r="R409" s="1013"/>
      <c r="S409" s="993" t="str">
        <f>VLOOKUP($C402,'2026年度(D23前期)'!$B$5:$N$208,COLUMN('2026年度(D23前期)'!$E$5)+1,0)&amp;""</f>
        <v/>
      </c>
      <c r="T409" s="1013"/>
      <c r="Z409" s="1000"/>
      <c r="AA409" s="983"/>
      <c r="AB409" s="983"/>
      <c r="AC409" s="983"/>
      <c r="AD409" s="983"/>
      <c r="AE409" s="983"/>
      <c r="AF409" s="983"/>
      <c r="AG409" s="983"/>
      <c r="AH409" s="983"/>
      <c r="AI409" s="983"/>
      <c r="AJ409" s="983"/>
      <c r="AK409" s="983"/>
      <c r="AL409" s="983"/>
      <c r="AM409" s="983"/>
      <c r="AN409" s="986"/>
      <c r="AO409" s="983"/>
      <c r="AP409" s="983"/>
      <c r="AQ409" s="983"/>
      <c r="AR409" s="983"/>
      <c r="AS409" s="983"/>
      <c r="AT409" s="983"/>
      <c r="AU409" s="983"/>
      <c r="AV409" s="983"/>
      <c r="AW409" s="983"/>
      <c r="AX409" s="983"/>
      <c r="AY409" s="983"/>
      <c r="AZ409" s="983"/>
      <c r="BA409" s="983"/>
      <c r="BB409" s="983"/>
      <c r="BC409" s="983"/>
      <c r="BD409" s="983"/>
      <c r="BE409" s="983"/>
      <c r="BF409" s="983"/>
      <c r="BG409" s="983"/>
      <c r="BH409" s="983"/>
      <c r="BI409" s="983"/>
      <c r="BJ409" s="986"/>
      <c r="BK409" s="986"/>
      <c r="BL409" s="986"/>
      <c r="BM409" s="986"/>
      <c r="BN409" s="983"/>
      <c r="BO409" s="983"/>
      <c r="BP409" s="983"/>
      <c r="BQ409" s="983"/>
      <c r="BR409" s="983"/>
      <c r="BS409" s="983"/>
      <c r="BT409" s="983"/>
      <c r="BU409" s="983"/>
      <c r="BV409" s="983"/>
    </row>
    <row r="410" spans="1:74" ht="13.5" customHeight="1">
      <c r="A410" s="1017"/>
      <c r="B410" s="15" t="s">
        <v>63</v>
      </c>
      <c r="C410" s="1003"/>
      <c r="D410" s="1004"/>
      <c r="E410" s="988"/>
      <c r="F410" s="989"/>
      <c r="G410" s="988"/>
      <c r="H410" s="989"/>
      <c r="I410" s="988"/>
      <c r="J410" s="989"/>
      <c r="K410" s="990"/>
      <c r="L410" s="990"/>
      <c r="M410" s="991"/>
      <c r="N410" s="989"/>
      <c r="O410" s="990"/>
      <c r="P410" s="989"/>
      <c r="Q410" s="990"/>
      <c r="R410" s="989"/>
      <c r="S410" s="990"/>
      <c r="T410" s="989"/>
      <c r="Z410" s="1001"/>
      <c r="AA410" s="984"/>
      <c r="AB410" s="984"/>
      <c r="AC410" s="984"/>
      <c r="AD410" s="984"/>
      <c r="AE410" s="984"/>
      <c r="AF410" s="984"/>
      <c r="AG410" s="984"/>
      <c r="AH410" s="984"/>
      <c r="AI410" s="984"/>
      <c r="AJ410" s="984"/>
      <c r="AK410" s="984"/>
      <c r="AL410" s="984"/>
      <c r="AM410" s="984"/>
      <c r="AN410" s="987"/>
      <c r="AO410" s="984"/>
      <c r="AP410" s="984"/>
      <c r="AQ410" s="984"/>
      <c r="AR410" s="984"/>
      <c r="AS410" s="984"/>
      <c r="AT410" s="984"/>
      <c r="AU410" s="984"/>
      <c r="AV410" s="984"/>
      <c r="AW410" s="984"/>
      <c r="AX410" s="984"/>
      <c r="AY410" s="984"/>
      <c r="AZ410" s="984"/>
      <c r="BA410" s="984"/>
      <c r="BB410" s="984"/>
      <c r="BC410" s="984"/>
      <c r="BD410" s="984"/>
      <c r="BE410" s="984"/>
      <c r="BF410" s="984"/>
      <c r="BG410" s="984"/>
      <c r="BH410" s="984"/>
      <c r="BI410" s="984"/>
      <c r="BJ410" s="987"/>
      <c r="BK410" s="987"/>
      <c r="BL410" s="987"/>
      <c r="BM410" s="987"/>
      <c r="BN410" s="984"/>
      <c r="BO410" s="984"/>
      <c r="BP410" s="984"/>
      <c r="BQ410" s="984"/>
      <c r="BR410" s="984"/>
      <c r="BS410" s="984"/>
      <c r="BT410" s="984"/>
      <c r="BU410" s="984"/>
      <c r="BV410" s="984"/>
    </row>
    <row r="411" spans="1:74">
      <c r="A411" s="999" t="s">
        <v>71</v>
      </c>
      <c r="B411" s="17" t="s">
        <v>72</v>
      </c>
      <c r="C411" s="1011"/>
      <c r="D411" s="1012"/>
      <c r="E411" s="1018"/>
      <c r="F411" s="1012"/>
      <c r="G411" s="1018"/>
      <c r="H411" s="1012"/>
      <c r="I411" s="1018"/>
      <c r="J411" s="1012"/>
      <c r="K411" s="997"/>
      <c r="L411" s="1029"/>
      <c r="M411" s="1011"/>
      <c r="N411" s="1012"/>
      <c r="O411" s="997"/>
      <c r="P411" s="1012"/>
      <c r="Q411" s="997"/>
      <c r="R411" s="1012"/>
      <c r="S411" s="997"/>
      <c r="T411" s="1012"/>
      <c r="U411" s="16"/>
      <c r="Z411" s="1000" t="str">
        <f>A411</f>
        <v>昼休み（12：30～13：30）</v>
      </c>
      <c r="AA411" s="982"/>
      <c r="AB411" s="982"/>
      <c r="AC411" s="982"/>
      <c r="AD411" s="982"/>
      <c r="AE411" s="982"/>
      <c r="AF411" s="982"/>
      <c r="AG411" s="982"/>
      <c r="AH411" s="982"/>
      <c r="AI411" s="982"/>
      <c r="AJ411" s="982"/>
      <c r="AK411" s="982"/>
      <c r="AL411" s="982"/>
      <c r="AM411" s="982"/>
      <c r="AN411" s="982"/>
      <c r="AO411" s="982"/>
      <c r="AP411" s="982"/>
      <c r="AQ411" s="982"/>
      <c r="AR411" s="982"/>
      <c r="AS411" s="982"/>
      <c r="AT411" s="982"/>
      <c r="AU411" s="982"/>
      <c r="AV411" s="982"/>
      <c r="AW411" s="982"/>
      <c r="AX411" s="982"/>
      <c r="AY411" s="982"/>
      <c r="AZ411" s="982"/>
      <c r="BA411" s="982"/>
      <c r="BB411" s="982"/>
      <c r="BC411" s="982"/>
      <c r="BD411" s="982"/>
      <c r="BE411" s="982"/>
      <c r="BF411" s="982"/>
      <c r="BG411" s="982"/>
      <c r="BH411" s="982"/>
      <c r="BI411" s="982"/>
      <c r="BJ411" s="985"/>
      <c r="BK411" s="985"/>
      <c r="BL411" s="985"/>
      <c r="BM411" s="985"/>
      <c r="BN411" s="982"/>
      <c r="BO411" s="982"/>
      <c r="BP411" s="982"/>
      <c r="BQ411" s="982"/>
      <c r="BR411" s="982"/>
      <c r="BS411" s="982"/>
      <c r="BT411" s="982"/>
      <c r="BU411" s="982"/>
      <c r="BV411" s="982"/>
    </row>
    <row r="412" spans="1:74" ht="13.5" customHeight="1">
      <c r="A412" s="1000"/>
      <c r="B412" s="17" t="s">
        <v>73</v>
      </c>
      <c r="C412" s="1014"/>
      <c r="D412" s="1013"/>
      <c r="E412" s="1025"/>
      <c r="F412" s="1013"/>
      <c r="G412" s="1096"/>
      <c r="H412" s="1097"/>
      <c r="I412" s="1223"/>
      <c r="J412" s="1222"/>
      <c r="K412" s="993"/>
      <c r="L412" s="1026"/>
      <c r="M412" s="1014"/>
      <c r="N412" s="1013"/>
      <c r="O412" s="993"/>
      <c r="P412" s="1013"/>
      <c r="Q412" s="993"/>
      <c r="R412" s="1013"/>
      <c r="S412" s="993"/>
      <c r="T412" s="1013"/>
      <c r="U412" s="16"/>
      <c r="Z412" s="1000"/>
      <c r="AA412" s="983"/>
      <c r="AB412" s="983"/>
      <c r="AC412" s="983"/>
      <c r="AD412" s="983"/>
      <c r="AE412" s="983"/>
      <c r="AF412" s="983"/>
      <c r="AG412" s="983"/>
      <c r="AH412" s="983"/>
      <c r="AI412" s="983"/>
      <c r="AJ412" s="983"/>
      <c r="AK412" s="983"/>
      <c r="AL412" s="983"/>
      <c r="AM412" s="983"/>
      <c r="AN412" s="983"/>
      <c r="AO412" s="983"/>
      <c r="AP412" s="983"/>
      <c r="AQ412" s="983"/>
      <c r="AR412" s="983"/>
      <c r="AS412" s="983"/>
      <c r="AT412" s="983"/>
      <c r="AU412" s="983"/>
      <c r="AV412" s="983"/>
      <c r="AW412" s="983"/>
      <c r="AX412" s="983"/>
      <c r="AY412" s="983"/>
      <c r="AZ412" s="983"/>
      <c r="BA412" s="983"/>
      <c r="BB412" s="983"/>
      <c r="BC412" s="983"/>
      <c r="BD412" s="983"/>
      <c r="BE412" s="983"/>
      <c r="BF412" s="983"/>
      <c r="BG412" s="983"/>
      <c r="BH412" s="983"/>
      <c r="BI412" s="983"/>
      <c r="BJ412" s="986"/>
      <c r="BK412" s="986"/>
      <c r="BL412" s="986"/>
      <c r="BM412" s="986"/>
      <c r="BN412" s="983"/>
      <c r="BO412" s="983"/>
      <c r="BP412" s="983"/>
      <c r="BQ412" s="983"/>
      <c r="BR412" s="983"/>
      <c r="BS412" s="983"/>
      <c r="BT412" s="983"/>
      <c r="BU412" s="983"/>
      <c r="BV412" s="983"/>
    </row>
    <row r="413" spans="1:74" ht="13.5" customHeight="1">
      <c r="A413" s="1000"/>
      <c r="B413" s="17" t="s">
        <v>69</v>
      </c>
      <c r="C413" s="1347"/>
      <c r="D413" s="1346"/>
      <c r="E413" s="1345"/>
      <c r="F413" s="1346"/>
      <c r="G413" s="1224"/>
      <c r="H413" s="1205"/>
      <c r="I413" s="1199"/>
      <c r="J413" s="1348"/>
      <c r="K413" s="993"/>
      <c r="L413" s="1026"/>
      <c r="M413" s="1014"/>
      <c r="N413" s="1013"/>
      <c r="O413" s="993"/>
      <c r="P413" s="1013"/>
      <c r="Q413" s="993"/>
      <c r="R413" s="1013"/>
      <c r="S413" s="993"/>
      <c r="T413" s="1013"/>
      <c r="U413" s="16"/>
      <c r="Z413" s="1000"/>
      <c r="AA413" s="983"/>
      <c r="AB413" s="983"/>
      <c r="AC413" s="983"/>
      <c r="AD413" s="983"/>
      <c r="AE413" s="983"/>
      <c r="AF413" s="983"/>
      <c r="AG413" s="983"/>
      <c r="AH413" s="983"/>
      <c r="AI413" s="983"/>
      <c r="AJ413" s="983"/>
      <c r="AK413" s="983"/>
      <c r="AL413" s="983"/>
      <c r="AM413" s="983"/>
      <c r="AN413" s="983"/>
      <c r="AO413" s="983"/>
      <c r="AP413" s="983"/>
      <c r="AQ413" s="983"/>
      <c r="AR413" s="983"/>
      <c r="AS413" s="983"/>
      <c r="AT413" s="983"/>
      <c r="AU413" s="983"/>
      <c r="AV413" s="983"/>
      <c r="AW413" s="983"/>
      <c r="AX413" s="983"/>
      <c r="AY413" s="983"/>
      <c r="AZ413" s="983"/>
      <c r="BA413" s="983"/>
      <c r="BB413" s="983"/>
      <c r="BC413" s="983"/>
      <c r="BD413" s="983"/>
      <c r="BE413" s="983"/>
      <c r="BF413" s="983"/>
      <c r="BG413" s="983"/>
      <c r="BH413" s="983"/>
      <c r="BI413" s="983"/>
      <c r="BJ413" s="986"/>
      <c r="BK413" s="986"/>
      <c r="BL413" s="986"/>
      <c r="BM413" s="986"/>
      <c r="BN413" s="983"/>
      <c r="BO413" s="983"/>
      <c r="BP413" s="983"/>
      <c r="BQ413" s="983"/>
      <c r="BR413" s="983"/>
      <c r="BS413" s="983"/>
      <c r="BT413" s="983"/>
      <c r="BU413" s="983"/>
      <c r="BV413" s="983"/>
    </row>
    <row r="414" spans="1:74">
      <c r="A414" s="1001"/>
      <c r="B414" s="18" t="s">
        <v>63</v>
      </c>
      <c r="C414" s="1023"/>
      <c r="D414" s="1016"/>
      <c r="E414" s="1024"/>
      <c r="F414" s="1016"/>
      <c r="G414" s="1024"/>
      <c r="H414" s="1016"/>
      <c r="I414" s="1024"/>
      <c r="J414" s="1016"/>
      <c r="K414" s="1015"/>
      <c r="L414" s="1015"/>
      <c r="M414" s="1023"/>
      <c r="N414" s="1016"/>
      <c r="O414" s="1015"/>
      <c r="P414" s="1016"/>
      <c r="Q414" s="1015"/>
      <c r="R414" s="1016"/>
      <c r="S414" s="1015"/>
      <c r="T414" s="1016"/>
      <c r="U414" s="16"/>
      <c r="Z414" s="1001"/>
      <c r="AA414" s="984"/>
      <c r="AB414" s="984"/>
      <c r="AC414" s="984"/>
      <c r="AD414" s="984"/>
      <c r="AE414" s="984"/>
      <c r="AF414" s="984"/>
      <c r="AG414" s="984"/>
      <c r="AH414" s="984"/>
      <c r="AI414" s="984"/>
      <c r="AJ414" s="984"/>
      <c r="AK414" s="984"/>
      <c r="AL414" s="984"/>
      <c r="AM414" s="984"/>
      <c r="AN414" s="984"/>
      <c r="AO414" s="984"/>
      <c r="AP414" s="984"/>
      <c r="AQ414" s="984"/>
      <c r="AR414" s="984"/>
      <c r="AS414" s="984"/>
      <c r="AT414" s="984"/>
      <c r="AU414" s="984"/>
      <c r="AV414" s="984"/>
      <c r="AW414" s="984"/>
      <c r="AX414" s="984"/>
      <c r="AY414" s="984"/>
      <c r="AZ414" s="984"/>
      <c r="BA414" s="984"/>
      <c r="BB414" s="984"/>
      <c r="BC414" s="984"/>
      <c r="BD414" s="984"/>
      <c r="BE414" s="984"/>
      <c r="BF414" s="984"/>
      <c r="BG414" s="984"/>
      <c r="BH414" s="984"/>
      <c r="BI414" s="984"/>
      <c r="BJ414" s="987"/>
      <c r="BK414" s="987"/>
      <c r="BL414" s="987"/>
      <c r="BM414" s="987"/>
      <c r="BN414" s="984"/>
      <c r="BO414" s="984"/>
      <c r="BP414" s="984"/>
      <c r="BQ414" s="984"/>
      <c r="BR414" s="984"/>
      <c r="BS414" s="984"/>
      <c r="BT414" s="984"/>
      <c r="BU414" s="984"/>
      <c r="BV414" s="984"/>
    </row>
    <row r="415" spans="1:74" ht="13.5" customHeight="1">
      <c r="A415" s="1000" t="s">
        <v>74</v>
      </c>
      <c r="B415" s="14" t="s">
        <v>53</v>
      </c>
      <c r="C415" s="996" t="str">
        <f>VLOOKUP($C402,'2026年度(1年前期)'!$B$5:$N$208,COLUMN('2026年度(1年前期)'!$G$5),0)&amp;""</f>
        <v/>
      </c>
      <c r="D415" s="997"/>
      <c r="E415" s="1002" t="str">
        <f>VLOOKUP($C402,'2026年度(2年前期)'!$B$5:$N$208,COLUMN('2026年度(2年前期)'!$G$5),0)&amp;""</f>
        <v/>
      </c>
      <c r="F415" s="997"/>
      <c r="G415" s="1002" t="str">
        <f>VLOOKUP($C402,'2026年度(3年前期)'!$B$5:$N$208,COLUMN('2026年度(3年前期)'!$G$5),0)&amp;""</f>
        <v/>
      </c>
      <c r="H415" s="997"/>
      <c r="I415" s="1002" t="str">
        <f>VLOOKUP($C402,'2026年度(4年前期)'!$B$5:$N$208,COLUMN('2026年度(4年前期)'!$G$5),0)&amp;""</f>
        <v/>
      </c>
      <c r="J415" s="997"/>
      <c r="K415" s="998" t="str">
        <f>VLOOKUP($C402,'2026年度(助産前期)'!$B$5:$N$208,COLUMN('2026年度(助産前期)'!$G$5),0)&amp;""</f>
        <v/>
      </c>
      <c r="L415" s="998"/>
      <c r="M415" s="996" t="str">
        <f>VLOOKUP($C402,'2026年度(M1前期)'!$B$5:$N$208,COLUMN('2026年度(M1前期)'!$G$5),0)&amp;""</f>
        <v/>
      </c>
      <c r="N415" s="997"/>
      <c r="O415" s="998" t="str">
        <f>VLOOKUP($C402,'2026年度(M2前期)'!$B$5:$N$208,COLUMN('2026年度(M2前期)'!$G$5),0)&amp;""</f>
        <v/>
      </c>
      <c r="P415" s="997"/>
      <c r="Q415" s="998" t="str">
        <f>VLOOKUP($C402,'2026年度(D1前期)'!$B$5:$N$208,COLUMN('2026年度(D1前期)'!$G$5),0)&amp;""</f>
        <v/>
      </c>
      <c r="R415" s="997"/>
      <c r="S415" s="998" t="str">
        <f>VLOOKUP($C402,'2026年度(D23前期)'!$B$5:$N$208,COLUMN('2026年度(D23前期)'!$G$5),0)&amp;""</f>
        <v/>
      </c>
      <c r="T415" s="997"/>
      <c r="Z415" s="1000" t="str">
        <f>A415</f>
        <v>３時限（13：30～15：00）</v>
      </c>
      <c r="AA415" s="982"/>
      <c r="AB415" s="982"/>
      <c r="AC415" s="982"/>
      <c r="AD415" s="982"/>
      <c r="AE415" s="982"/>
      <c r="AF415" s="982"/>
      <c r="AG415" s="982"/>
      <c r="AH415" s="982"/>
      <c r="AI415" s="982"/>
      <c r="AJ415" s="982"/>
      <c r="AK415" s="982"/>
      <c r="AL415" s="982"/>
      <c r="AM415" s="982"/>
      <c r="AN415" s="982"/>
      <c r="AO415" s="982"/>
      <c r="AP415" s="982"/>
      <c r="AQ415" s="982"/>
      <c r="AR415" s="982"/>
      <c r="AS415" s="982"/>
      <c r="AT415" s="982"/>
      <c r="AU415" s="982"/>
      <c r="AV415" s="982"/>
      <c r="AW415" s="982"/>
      <c r="AX415" s="982"/>
      <c r="AY415" s="982"/>
      <c r="AZ415" s="982"/>
      <c r="BA415" s="982"/>
      <c r="BB415" s="982"/>
      <c r="BC415" s="982"/>
      <c r="BD415" s="982"/>
      <c r="BE415" s="982"/>
      <c r="BF415" s="982"/>
      <c r="BG415" s="982"/>
      <c r="BH415" s="982"/>
      <c r="BI415" s="982"/>
      <c r="BJ415" s="985"/>
      <c r="BK415" s="985"/>
      <c r="BL415" s="985"/>
      <c r="BM415" s="985"/>
      <c r="BN415" s="982"/>
      <c r="BO415" s="982"/>
      <c r="BP415" s="982"/>
      <c r="BQ415" s="982"/>
      <c r="BR415" s="982"/>
      <c r="BS415" s="982"/>
      <c r="BT415" s="982"/>
      <c r="BU415" s="982"/>
      <c r="BV415" s="982"/>
    </row>
    <row r="416" spans="1:74" ht="13.5" customHeight="1">
      <c r="A416" s="1000"/>
      <c r="B416" s="14" t="s">
        <v>58</v>
      </c>
      <c r="C416" s="992" t="str">
        <f>IFERROR(VLOOKUP(C415,科目・教員!$A$1:$B$355,2,0),"")</f>
        <v/>
      </c>
      <c r="D416" s="993"/>
      <c r="E416" s="994" t="str">
        <f>IFERROR(VLOOKUP(E415,科目・教員!$A$1:$B$355,2,0),"")</f>
        <v/>
      </c>
      <c r="F416" s="993"/>
      <c r="G416" s="994" t="str">
        <f>IFERROR(VLOOKUP(G415,科目・教員!$A$1:$B$355,2,0),"")</f>
        <v/>
      </c>
      <c r="H416" s="993"/>
      <c r="I416" s="994" t="str">
        <f>IFERROR(VLOOKUP(I415,科目・教員!$A$1:$B$355,2,0),"")</f>
        <v/>
      </c>
      <c r="J416" s="993"/>
      <c r="K416" s="995" t="str">
        <f>IFERROR(VLOOKUP(K415,科目・教員!$A$1:$B$355,2,0),"")</f>
        <v/>
      </c>
      <c r="L416" s="995"/>
      <c r="M416" s="992" t="str">
        <f>IFERROR(VLOOKUP(M415,科目・教員!$A$1:$B$355,2,0),"")</f>
        <v/>
      </c>
      <c r="N416" s="993"/>
      <c r="O416" s="995" t="str">
        <f>IFERROR(VLOOKUP(O415,科目・教員!$A$1:$B$355,2,0),"")</f>
        <v/>
      </c>
      <c r="P416" s="993"/>
      <c r="Q416" s="995" t="str">
        <f>IFERROR(VLOOKUP(Q415,科目・教員!$A$1:$B$355,2,0),"")</f>
        <v/>
      </c>
      <c r="R416" s="993"/>
      <c r="S416" s="995" t="str">
        <f>IFERROR(VLOOKUP(S415,科目・教員!$A$1:$B$355,2,0),"")</f>
        <v/>
      </c>
      <c r="T416" s="993"/>
      <c r="Z416" s="1000"/>
      <c r="AA416" s="983"/>
      <c r="AB416" s="983"/>
      <c r="AC416" s="983"/>
      <c r="AD416" s="983"/>
      <c r="AE416" s="983"/>
      <c r="AF416" s="983"/>
      <c r="AG416" s="983"/>
      <c r="AH416" s="983"/>
      <c r="AI416" s="983"/>
      <c r="AJ416" s="983"/>
      <c r="AK416" s="983"/>
      <c r="AL416" s="983"/>
      <c r="AM416" s="983"/>
      <c r="AN416" s="983"/>
      <c r="AO416" s="983"/>
      <c r="AP416" s="983"/>
      <c r="AQ416" s="983"/>
      <c r="AR416" s="983"/>
      <c r="AS416" s="983"/>
      <c r="AT416" s="983"/>
      <c r="AU416" s="983"/>
      <c r="AV416" s="983"/>
      <c r="AW416" s="983"/>
      <c r="AX416" s="983"/>
      <c r="AY416" s="983"/>
      <c r="AZ416" s="983"/>
      <c r="BA416" s="983"/>
      <c r="BB416" s="983"/>
      <c r="BC416" s="983"/>
      <c r="BD416" s="983"/>
      <c r="BE416" s="983"/>
      <c r="BF416" s="983"/>
      <c r="BG416" s="983"/>
      <c r="BH416" s="983"/>
      <c r="BI416" s="983"/>
      <c r="BJ416" s="986"/>
      <c r="BK416" s="986"/>
      <c r="BL416" s="986"/>
      <c r="BM416" s="986"/>
      <c r="BN416" s="983"/>
      <c r="BO416" s="983"/>
      <c r="BP416" s="983"/>
      <c r="BQ416" s="983"/>
      <c r="BR416" s="983"/>
      <c r="BS416" s="983"/>
      <c r="BT416" s="983"/>
      <c r="BU416" s="983"/>
      <c r="BV416" s="983"/>
    </row>
    <row r="417" spans="1:74" ht="13.5" customHeight="1">
      <c r="A417" s="1000"/>
      <c r="B417" s="14" t="s">
        <v>69</v>
      </c>
      <c r="C417" s="992" t="str">
        <f>VLOOKUP($C402,'2026年度(1年前期)'!$B$5:$N$208,COLUMN('2026年度(1年前期)'!$G$5)+1,0)&amp;""</f>
        <v/>
      </c>
      <c r="D417" s="993"/>
      <c r="E417" s="994" t="str">
        <f>VLOOKUP($C402,'2026年度(2年前期)'!$B$5:$N$208,COLUMN('2026年度(2年前期)'!$G$5)+1,0)&amp;""</f>
        <v/>
      </c>
      <c r="F417" s="993"/>
      <c r="G417" s="994" t="str">
        <f>VLOOKUP($C402,'2026年度(3年前期)'!$B$5:$N$208,COLUMN('2026年度(3年前期)'!$G$5)+1,0)&amp;""</f>
        <v/>
      </c>
      <c r="H417" s="993"/>
      <c r="I417" s="994" t="str">
        <f>VLOOKUP($C402,'2026年度(4年前期)'!$B$5:$N$208,COLUMN('2026年度(4年前期)'!$G$5)+1,0)&amp;""</f>
        <v/>
      </c>
      <c r="J417" s="993"/>
      <c r="K417" s="995" t="str">
        <f>VLOOKUP($C402,'2026年度(助産前期)'!$B$5:$N$208,COLUMN('2026年度(助産前期)'!$G$5)+1,0)&amp;""</f>
        <v/>
      </c>
      <c r="L417" s="995"/>
      <c r="M417" s="992" t="str">
        <f>VLOOKUP($C402,'2026年度(M1前期)'!$B$5:$N$208,COLUMN('2026年度(M1前期)'!$G$5)+1,0)&amp;""</f>
        <v/>
      </c>
      <c r="N417" s="993"/>
      <c r="O417" s="995" t="str">
        <f>VLOOKUP($C402,'2026年度(M2前期)'!$B$5:$N$208,COLUMN('2026年度(M2前期)'!$G$5)+1,0)&amp;""</f>
        <v/>
      </c>
      <c r="P417" s="993"/>
      <c r="Q417" s="995" t="str">
        <f>VLOOKUP($C402,'2026年度(D1前期)'!$B$5:$N$208,COLUMN('2026年度(D1前期)'!$G$5)+1,0)&amp;""</f>
        <v/>
      </c>
      <c r="R417" s="993"/>
      <c r="S417" s="995" t="str">
        <f>VLOOKUP($C402,'2026年度(D23前期)'!$B$5:$N$208,COLUMN('2026年度(D23前期)'!$G$5)+1,0)&amp;""</f>
        <v/>
      </c>
      <c r="T417" s="993"/>
      <c r="Z417" s="1000"/>
      <c r="AA417" s="983"/>
      <c r="AB417" s="983"/>
      <c r="AC417" s="983"/>
      <c r="AD417" s="983"/>
      <c r="AE417" s="983"/>
      <c r="AF417" s="983"/>
      <c r="AG417" s="983"/>
      <c r="AH417" s="983"/>
      <c r="AI417" s="983"/>
      <c r="AJ417" s="983"/>
      <c r="AK417" s="983"/>
      <c r="AL417" s="983"/>
      <c r="AM417" s="983"/>
      <c r="AN417" s="983"/>
      <c r="AO417" s="983"/>
      <c r="AP417" s="983"/>
      <c r="AQ417" s="983"/>
      <c r="AR417" s="983"/>
      <c r="AS417" s="983"/>
      <c r="AT417" s="983"/>
      <c r="AU417" s="983"/>
      <c r="AV417" s="983"/>
      <c r="AW417" s="983"/>
      <c r="AX417" s="983"/>
      <c r="AY417" s="983"/>
      <c r="AZ417" s="983"/>
      <c r="BA417" s="983"/>
      <c r="BB417" s="983"/>
      <c r="BC417" s="983"/>
      <c r="BD417" s="983"/>
      <c r="BE417" s="983"/>
      <c r="BF417" s="983"/>
      <c r="BG417" s="983"/>
      <c r="BH417" s="983"/>
      <c r="BI417" s="983"/>
      <c r="BJ417" s="986"/>
      <c r="BK417" s="986"/>
      <c r="BL417" s="986"/>
      <c r="BM417" s="986"/>
      <c r="BN417" s="983"/>
      <c r="BO417" s="983"/>
      <c r="BP417" s="983"/>
      <c r="BQ417" s="983"/>
      <c r="BR417" s="983"/>
      <c r="BS417" s="983"/>
      <c r="BT417" s="983"/>
      <c r="BU417" s="983"/>
      <c r="BV417" s="983"/>
    </row>
    <row r="418" spans="1:74" ht="13.5" customHeight="1">
      <c r="A418" s="1017"/>
      <c r="B418" s="15" t="s">
        <v>63</v>
      </c>
      <c r="C418" s="1003"/>
      <c r="D418" s="1004"/>
      <c r="E418" s="988"/>
      <c r="F418" s="989"/>
      <c r="G418" s="988"/>
      <c r="H418" s="989"/>
      <c r="I418" s="988"/>
      <c r="J418" s="989"/>
      <c r="K418" s="990"/>
      <c r="L418" s="990"/>
      <c r="M418" s="991"/>
      <c r="N418" s="989"/>
      <c r="O418" s="990"/>
      <c r="P418" s="989"/>
      <c r="Q418" s="990"/>
      <c r="R418" s="989"/>
      <c r="S418" s="990"/>
      <c r="T418" s="989"/>
      <c r="Z418" s="1001"/>
      <c r="AA418" s="984"/>
      <c r="AB418" s="984"/>
      <c r="AC418" s="984"/>
      <c r="AD418" s="984"/>
      <c r="AE418" s="984"/>
      <c r="AF418" s="984"/>
      <c r="AG418" s="984"/>
      <c r="AH418" s="984"/>
      <c r="AI418" s="984"/>
      <c r="AJ418" s="984"/>
      <c r="AK418" s="984"/>
      <c r="AL418" s="984"/>
      <c r="AM418" s="984"/>
      <c r="AN418" s="984"/>
      <c r="AO418" s="984"/>
      <c r="AP418" s="984"/>
      <c r="AQ418" s="984"/>
      <c r="AR418" s="984"/>
      <c r="AS418" s="984"/>
      <c r="AT418" s="984"/>
      <c r="AU418" s="984"/>
      <c r="AV418" s="984"/>
      <c r="AW418" s="984"/>
      <c r="AX418" s="984"/>
      <c r="AY418" s="984"/>
      <c r="AZ418" s="984"/>
      <c r="BA418" s="984"/>
      <c r="BB418" s="984"/>
      <c r="BC418" s="984"/>
      <c r="BD418" s="984"/>
      <c r="BE418" s="984"/>
      <c r="BF418" s="984"/>
      <c r="BG418" s="984"/>
      <c r="BH418" s="984"/>
      <c r="BI418" s="984"/>
      <c r="BJ418" s="987"/>
      <c r="BK418" s="987"/>
      <c r="BL418" s="987"/>
      <c r="BM418" s="987"/>
      <c r="BN418" s="984"/>
      <c r="BO418" s="984"/>
      <c r="BP418" s="984"/>
      <c r="BQ418" s="984"/>
      <c r="BR418" s="984"/>
      <c r="BS418" s="984"/>
      <c r="BT418" s="984"/>
      <c r="BU418" s="984"/>
      <c r="BV418" s="984"/>
    </row>
    <row r="419" spans="1:74" ht="13.5" customHeight="1">
      <c r="A419" s="1000" t="s">
        <v>75</v>
      </c>
      <c r="B419" s="14" t="s">
        <v>53</v>
      </c>
      <c r="C419" s="996" t="str">
        <f>VLOOKUP($C402,'2026年度(1年前期)'!$B$5:$N$208,COLUMN('2026年度(1年前期)'!$I$5),0)&amp;""</f>
        <v/>
      </c>
      <c r="D419" s="997"/>
      <c r="E419" s="1002" t="str">
        <f>VLOOKUP($C402,'2026年度(2年前期)'!$B$5:$N$208,COLUMN('2026年度(2年前期)'!$I$5),0)&amp;""</f>
        <v/>
      </c>
      <c r="F419" s="997"/>
      <c r="G419" s="1002" t="str">
        <f>VLOOKUP($C402,'2026年度(3年前期)'!$B$5:$N$208,COLUMN('2026年度(3年前期)'!$I$5),0)&amp;""</f>
        <v/>
      </c>
      <c r="H419" s="997"/>
      <c r="I419" s="1002" t="str">
        <f>VLOOKUP($C402,'2026年度(4年前期)'!$B$5:$N$208,COLUMN('2026年度(4年前期)'!$I$5),0)&amp;""</f>
        <v/>
      </c>
      <c r="J419" s="997"/>
      <c r="K419" s="998" t="str">
        <f>VLOOKUP($C402,'2026年度(助産前期)'!$B$5:$N$208,COLUMN('2026年度(助産前期)'!$I$5),0)&amp;""</f>
        <v/>
      </c>
      <c r="L419" s="998"/>
      <c r="M419" s="996" t="str">
        <f>VLOOKUP($C402,'2026年度(M1前期)'!$B$5:$N$208,COLUMN('2026年度(M1前期)'!$I$5),0)&amp;""</f>
        <v/>
      </c>
      <c r="N419" s="997"/>
      <c r="O419" s="998" t="str">
        <f>VLOOKUP($C402,'2026年度(M2前期)'!$B$5:$N$208,COLUMN('2026年度(M2前期)'!$I$5),0)&amp;""</f>
        <v/>
      </c>
      <c r="P419" s="997"/>
      <c r="Q419" s="998" t="str">
        <f>VLOOKUP($C402,'2026年度(D1前期)'!$B$5:$N$208,COLUMN('2026年度(D1前期)'!$I$5),0)&amp;""</f>
        <v/>
      </c>
      <c r="R419" s="997"/>
      <c r="S419" s="998" t="str">
        <f>VLOOKUP($C402,'2026年度(D23前期)'!$B$5:$N$208,COLUMN('2026年度(D23前期)'!$I$5),0)&amp;""</f>
        <v/>
      </c>
      <c r="T419" s="997"/>
      <c r="Z419" s="1000" t="str">
        <f>A419</f>
        <v>４時限（15：10～16：40）</v>
      </c>
      <c r="AA419" s="982"/>
      <c r="AB419" s="982"/>
      <c r="AC419" s="982"/>
      <c r="AD419" s="982"/>
      <c r="AE419" s="982"/>
      <c r="AF419" s="982"/>
      <c r="AG419" s="982"/>
      <c r="AH419" s="982"/>
      <c r="AI419" s="982"/>
      <c r="AJ419" s="982"/>
      <c r="AK419" s="982"/>
      <c r="AL419" s="982"/>
      <c r="AM419" s="982"/>
      <c r="AN419" s="982"/>
      <c r="AO419" s="982"/>
      <c r="AP419" s="982"/>
      <c r="AQ419" s="982"/>
      <c r="AR419" s="982"/>
      <c r="AS419" s="982"/>
      <c r="AT419" s="982"/>
      <c r="AU419" s="982"/>
      <c r="AV419" s="982"/>
      <c r="AW419" s="982"/>
      <c r="AX419" s="982"/>
      <c r="AY419" s="982"/>
      <c r="AZ419" s="982"/>
      <c r="BA419" s="982"/>
      <c r="BB419" s="982"/>
      <c r="BC419" s="982"/>
      <c r="BD419" s="982"/>
      <c r="BE419" s="982"/>
      <c r="BF419" s="982"/>
      <c r="BG419" s="982"/>
      <c r="BH419" s="982"/>
      <c r="BI419" s="982"/>
      <c r="BJ419" s="985"/>
      <c r="BK419" s="985"/>
      <c r="BL419" s="985"/>
      <c r="BM419" s="985"/>
      <c r="BN419" s="982"/>
      <c r="BO419" s="982"/>
      <c r="BP419" s="982"/>
      <c r="BQ419" s="982"/>
      <c r="BR419" s="982"/>
      <c r="BS419" s="982"/>
      <c r="BT419" s="982"/>
      <c r="BU419" s="982"/>
      <c r="BV419" s="982"/>
    </row>
    <row r="420" spans="1:74" ht="13.5" customHeight="1">
      <c r="A420" s="1000"/>
      <c r="B420" s="14" t="s">
        <v>58</v>
      </c>
      <c r="C420" s="992" t="str">
        <f>IFERROR(VLOOKUP(C419,科目・教員!$A$1:$B$355,2,0),"")</f>
        <v/>
      </c>
      <c r="D420" s="993"/>
      <c r="E420" s="994" t="str">
        <f>IFERROR(VLOOKUP(E419,科目・教員!$A$1:$B$355,2,0),"")</f>
        <v/>
      </c>
      <c r="F420" s="993"/>
      <c r="G420" s="994" t="str">
        <f>IFERROR(VLOOKUP(G419,科目・教員!$A$1:$B$355,2,0),"")</f>
        <v/>
      </c>
      <c r="H420" s="993"/>
      <c r="I420" s="994" t="str">
        <f>IFERROR(VLOOKUP(I419,科目・教員!$A$1:$B$355,2,0),"")</f>
        <v/>
      </c>
      <c r="J420" s="993"/>
      <c r="K420" s="995" t="str">
        <f>IFERROR(VLOOKUP(K419,科目・教員!$A$1:$B$355,2,0),"")</f>
        <v/>
      </c>
      <c r="L420" s="995"/>
      <c r="M420" s="992" t="str">
        <f>IFERROR(VLOOKUP(M419,科目・教員!$A$1:$B$355,2,0),"")</f>
        <v/>
      </c>
      <c r="N420" s="993"/>
      <c r="O420" s="995" t="str">
        <f>IFERROR(VLOOKUP(O419,科目・教員!$A$1:$B$355,2,0),"")</f>
        <v/>
      </c>
      <c r="P420" s="993"/>
      <c r="Q420" s="995" t="str">
        <f>IFERROR(VLOOKUP(Q419,科目・教員!$A$1:$B$355,2,0),"")</f>
        <v/>
      </c>
      <c r="R420" s="993"/>
      <c r="S420" s="995" t="str">
        <f>IFERROR(VLOOKUP(S419,科目・教員!$A$1:$B$355,2,0),"")</f>
        <v/>
      </c>
      <c r="T420" s="993"/>
      <c r="Z420" s="1000"/>
      <c r="AA420" s="983"/>
      <c r="AB420" s="983"/>
      <c r="AC420" s="983"/>
      <c r="AD420" s="983"/>
      <c r="AE420" s="983"/>
      <c r="AF420" s="983"/>
      <c r="AG420" s="983"/>
      <c r="AH420" s="983"/>
      <c r="AI420" s="983"/>
      <c r="AJ420" s="983"/>
      <c r="AK420" s="983"/>
      <c r="AL420" s="983"/>
      <c r="AM420" s="983"/>
      <c r="AN420" s="983"/>
      <c r="AO420" s="983"/>
      <c r="AP420" s="983"/>
      <c r="AQ420" s="983"/>
      <c r="AR420" s="983"/>
      <c r="AS420" s="983"/>
      <c r="AT420" s="983"/>
      <c r="AU420" s="983"/>
      <c r="AV420" s="983"/>
      <c r="AW420" s="983"/>
      <c r="AX420" s="983"/>
      <c r="AY420" s="983"/>
      <c r="AZ420" s="983"/>
      <c r="BA420" s="983"/>
      <c r="BB420" s="983"/>
      <c r="BC420" s="983"/>
      <c r="BD420" s="983"/>
      <c r="BE420" s="983"/>
      <c r="BF420" s="983"/>
      <c r="BG420" s="983"/>
      <c r="BH420" s="983"/>
      <c r="BI420" s="983"/>
      <c r="BJ420" s="986"/>
      <c r="BK420" s="986"/>
      <c r="BL420" s="986"/>
      <c r="BM420" s="986"/>
      <c r="BN420" s="983"/>
      <c r="BO420" s="983"/>
      <c r="BP420" s="983"/>
      <c r="BQ420" s="983"/>
      <c r="BR420" s="983"/>
      <c r="BS420" s="983"/>
      <c r="BT420" s="983"/>
      <c r="BU420" s="983"/>
      <c r="BV420" s="983"/>
    </row>
    <row r="421" spans="1:74" ht="13.5" customHeight="1">
      <c r="A421" s="1000"/>
      <c r="B421" s="14" t="s">
        <v>69</v>
      </c>
      <c r="C421" s="992" t="str">
        <f>VLOOKUP($C402,'2026年度(1年前期)'!$B$5:$N$208,COLUMN('2026年度(1年前期)'!$I$5)+1,0)&amp;""</f>
        <v/>
      </c>
      <c r="D421" s="993"/>
      <c r="E421" s="994" t="str">
        <f>VLOOKUP($C402,'2026年度(2年前期)'!$B$5:$N$208,COLUMN('2026年度(2年前期)'!$I$5)+1,0)&amp;""</f>
        <v/>
      </c>
      <c r="F421" s="993"/>
      <c r="G421" s="994" t="str">
        <f>VLOOKUP($C402,'2026年度(3年前期)'!$B$5:$N$208,COLUMN('2026年度(3年前期)'!$I$5)+1,0)&amp;""</f>
        <v/>
      </c>
      <c r="H421" s="993"/>
      <c r="I421" s="994" t="str">
        <f>VLOOKUP($C402,'2026年度(4年前期)'!$B$5:$N$208,COLUMN('2026年度(4年前期)'!$I$5)+1,0)&amp;""</f>
        <v/>
      </c>
      <c r="J421" s="993"/>
      <c r="K421" s="995" t="str">
        <f>VLOOKUP($C402,'2026年度(助産前期)'!$B$5:$N$208,COLUMN('2026年度(助産前期)'!$I$5)+1,0)&amp;""</f>
        <v/>
      </c>
      <c r="L421" s="995"/>
      <c r="M421" s="992" t="str">
        <f>VLOOKUP($C402,'2026年度(M1前期)'!$B$5:$N$208,COLUMN('2026年度(M1前期)'!$I$5)+1,0)&amp;""</f>
        <v/>
      </c>
      <c r="N421" s="993"/>
      <c r="O421" s="995" t="str">
        <f>VLOOKUP($C402,'2026年度(M2前期)'!$B$5:$N$208,COLUMN('2026年度(M2前期)'!$I$5)+1,0)&amp;""</f>
        <v/>
      </c>
      <c r="P421" s="993"/>
      <c r="Q421" s="995" t="str">
        <f>VLOOKUP($C402,'2026年度(D1前期)'!$B$5:$N$208,COLUMN('2026年度(D1前期)'!$I$5)+1,0)&amp;""</f>
        <v/>
      </c>
      <c r="R421" s="993"/>
      <c r="S421" s="995" t="str">
        <f>VLOOKUP($C402,'2026年度(D23前期)'!$B$5:$N$208,COLUMN('2026年度(D23前期)'!$I$5)+1,0)&amp;""</f>
        <v/>
      </c>
      <c r="T421" s="993"/>
      <c r="Z421" s="1000"/>
      <c r="AA421" s="983"/>
      <c r="AB421" s="983"/>
      <c r="AC421" s="983"/>
      <c r="AD421" s="983"/>
      <c r="AE421" s="983"/>
      <c r="AF421" s="983"/>
      <c r="AG421" s="983"/>
      <c r="AH421" s="983"/>
      <c r="AI421" s="983"/>
      <c r="AJ421" s="983"/>
      <c r="AK421" s="983"/>
      <c r="AL421" s="983"/>
      <c r="AM421" s="983"/>
      <c r="AN421" s="983"/>
      <c r="AO421" s="983"/>
      <c r="AP421" s="983"/>
      <c r="AQ421" s="983"/>
      <c r="AR421" s="983"/>
      <c r="AS421" s="983"/>
      <c r="AT421" s="983"/>
      <c r="AU421" s="983"/>
      <c r="AV421" s="983"/>
      <c r="AW421" s="983"/>
      <c r="AX421" s="983"/>
      <c r="AY421" s="983"/>
      <c r="AZ421" s="983"/>
      <c r="BA421" s="983"/>
      <c r="BB421" s="983"/>
      <c r="BC421" s="983"/>
      <c r="BD421" s="983"/>
      <c r="BE421" s="983"/>
      <c r="BF421" s="983"/>
      <c r="BG421" s="983"/>
      <c r="BH421" s="983"/>
      <c r="BI421" s="983"/>
      <c r="BJ421" s="986"/>
      <c r="BK421" s="986"/>
      <c r="BL421" s="986"/>
      <c r="BM421" s="986"/>
      <c r="BN421" s="983"/>
      <c r="BO421" s="983"/>
      <c r="BP421" s="983"/>
      <c r="BQ421" s="983"/>
      <c r="BR421" s="983"/>
      <c r="BS421" s="983"/>
      <c r="BT421" s="983"/>
      <c r="BU421" s="983"/>
      <c r="BV421" s="983"/>
    </row>
    <row r="422" spans="1:74" ht="13.5" customHeight="1">
      <c r="A422" s="1001"/>
      <c r="B422" s="15" t="s">
        <v>63</v>
      </c>
      <c r="C422" s="1003"/>
      <c r="D422" s="1004"/>
      <c r="E422" s="1047"/>
      <c r="F422" s="1008"/>
      <c r="G422" s="988"/>
      <c r="H422" s="989"/>
      <c r="I422" s="988"/>
      <c r="J422" s="989"/>
      <c r="K422" s="990"/>
      <c r="L422" s="990"/>
      <c r="M422" s="991"/>
      <c r="N422" s="989"/>
      <c r="O422" s="990"/>
      <c r="P422" s="989"/>
      <c r="Q422" s="990"/>
      <c r="R422" s="989"/>
      <c r="S422" s="990"/>
      <c r="T422" s="989"/>
      <c r="Z422" s="1001"/>
      <c r="AA422" s="984"/>
      <c r="AB422" s="984"/>
      <c r="AC422" s="984"/>
      <c r="AD422" s="984"/>
      <c r="AE422" s="984"/>
      <c r="AF422" s="984"/>
      <c r="AG422" s="984"/>
      <c r="AH422" s="984"/>
      <c r="AI422" s="984"/>
      <c r="AJ422" s="984"/>
      <c r="AK422" s="984"/>
      <c r="AL422" s="984"/>
      <c r="AM422" s="984"/>
      <c r="AN422" s="984"/>
      <c r="AO422" s="984"/>
      <c r="AP422" s="984"/>
      <c r="AQ422" s="984"/>
      <c r="AR422" s="984"/>
      <c r="AS422" s="984"/>
      <c r="AT422" s="984"/>
      <c r="AU422" s="984"/>
      <c r="AV422" s="984"/>
      <c r="AW422" s="984"/>
      <c r="AX422" s="984"/>
      <c r="AY422" s="984"/>
      <c r="AZ422" s="984"/>
      <c r="BA422" s="984"/>
      <c r="BB422" s="984"/>
      <c r="BC422" s="984"/>
      <c r="BD422" s="984"/>
      <c r="BE422" s="984"/>
      <c r="BF422" s="984"/>
      <c r="BG422" s="984"/>
      <c r="BH422" s="984"/>
      <c r="BI422" s="984"/>
      <c r="BJ422" s="987"/>
      <c r="BK422" s="987"/>
      <c r="BL422" s="987"/>
      <c r="BM422" s="987"/>
      <c r="BN422" s="984"/>
      <c r="BO422" s="984"/>
      <c r="BP422" s="984"/>
      <c r="BQ422" s="984"/>
      <c r="BR422" s="984"/>
      <c r="BS422" s="984"/>
      <c r="BT422" s="984"/>
      <c r="BU422" s="984"/>
      <c r="BV422" s="984"/>
    </row>
    <row r="423" spans="1:74" ht="13.5" customHeight="1">
      <c r="A423" s="1000" t="s">
        <v>78</v>
      </c>
      <c r="B423" s="14" t="s">
        <v>53</v>
      </c>
      <c r="C423" s="996" t="str">
        <f>VLOOKUP($C402,'2026年度(1年前期)'!$B$5:$N$208,COLUMN('2026年度(1年前期)'!$K$5),0)&amp;""</f>
        <v/>
      </c>
      <c r="D423" s="997"/>
      <c r="E423" s="1002" t="str">
        <f>VLOOKUP($C402,'2026年度(2年前期)'!$B$5:$N$208,COLUMN('2026年度(2年前期)'!$K$5),0)&amp;""</f>
        <v/>
      </c>
      <c r="F423" s="997"/>
      <c r="G423" s="1002" t="str">
        <f>VLOOKUP($C402,'2026年度(3年前期)'!$B$5:$N$208,COLUMN('2026年度(3年前期)'!$K$5),0)&amp;""</f>
        <v/>
      </c>
      <c r="H423" s="997"/>
      <c r="I423" s="1002" t="str">
        <f>VLOOKUP($C402,'2026年度(4年前期)'!$B$5:$N$208,COLUMN('2026年度(4年前期)'!$K$5),0)&amp;""</f>
        <v/>
      </c>
      <c r="J423" s="997"/>
      <c r="K423" s="998" t="str">
        <f>VLOOKUP($C402,'2026年度(助産前期)'!$B$5:$N$208,COLUMN('2026年度(助産前期)'!$K$5),0)&amp;""</f>
        <v/>
      </c>
      <c r="L423" s="998"/>
      <c r="M423" s="996" t="str">
        <f>VLOOKUP($C402,'2026年度(M1前期)'!$B$5:$N$208,COLUMN('2026年度(M1前期)'!$K$5),0)&amp;""</f>
        <v/>
      </c>
      <c r="N423" s="997"/>
      <c r="O423" s="998" t="str">
        <f>VLOOKUP($C402,'2026年度(M2前期)'!$B$5:$N$208,COLUMN('2026年度(M2前期)'!$K$5),0)&amp;""</f>
        <v/>
      </c>
      <c r="P423" s="997"/>
      <c r="Q423" s="998" t="str">
        <f>VLOOKUP($C402,'2026年度(D1前期)'!$B$5:$N$208,COLUMN('2026年度(D1前期)'!$K$5),0)&amp;""</f>
        <v/>
      </c>
      <c r="R423" s="997"/>
      <c r="S423" s="998" t="str">
        <f>VLOOKUP($C402,'2026年度(D23前期)'!$B$5:$N$208,COLUMN('2026年度(D23前期)'!$K$5),0)&amp;""</f>
        <v/>
      </c>
      <c r="T423" s="997"/>
      <c r="V423" s="16"/>
      <c r="Z423" s="1000" t="str">
        <f>A423</f>
        <v>５時限（16：50～18：20）</v>
      </c>
      <c r="AA423" s="982"/>
      <c r="AB423" s="982"/>
      <c r="AC423" s="982"/>
      <c r="AD423" s="982"/>
      <c r="AE423" s="982"/>
      <c r="AF423" s="982"/>
      <c r="AG423" s="982"/>
      <c r="AH423" s="982"/>
      <c r="AI423" s="982"/>
      <c r="AJ423" s="982"/>
      <c r="AK423" s="982"/>
      <c r="AL423" s="982"/>
      <c r="AM423" s="982"/>
      <c r="AN423" s="982"/>
      <c r="AO423" s="982"/>
      <c r="AP423" s="982"/>
      <c r="AQ423" s="982"/>
      <c r="AR423" s="982"/>
      <c r="AS423" s="982"/>
      <c r="AT423" s="982"/>
      <c r="AU423" s="982"/>
      <c r="AV423" s="982"/>
      <c r="AW423" s="982"/>
      <c r="AX423" s="982"/>
      <c r="AY423" s="982"/>
      <c r="AZ423" s="982"/>
      <c r="BA423" s="982"/>
      <c r="BB423" s="982"/>
      <c r="BC423" s="982"/>
      <c r="BD423" s="982"/>
      <c r="BE423" s="982"/>
      <c r="BF423" s="982"/>
      <c r="BG423" s="982"/>
      <c r="BH423" s="982"/>
      <c r="BI423" s="982"/>
      <c r="BJ423" s="985"/>
      <c r="BK423" s="985"/>
      <c r="BL423" s="985"/>
      <c r="BM423" s="985"/>
      <c r="BN423" s="982"/>
      <c r="BO423" s="982"/>
      <c r="BP423" s="982"/>
      <c r="BQ423" s="982"/>
      <c r="BR423" s="982"/>
      <c r="BS423" s="982"/>
      <c r="BT423" s="982"/>
      <c r="BU423" s="982"/>
      <c r="BV423" s="982"/>
    </row>
    <row r="424" spans="1:74">
      <c r="A424" s="1000"/>
      <c r="B424" s="14" t="s">
        <v>58</v>
      </c>
      <c r="C424" s="992" t="str">
        <f>IFERROR(VLOOKUP(C423,科目・教員!$A$1:$B$355,2,0),"")</f>
        <v/>
      </c>
      <c r="D424" s="993"/>
      <c r="E424" s="994" t="str">
        <f>IFERROR(VLOOKUP(E423,科目・教員!$A$1:$B$355,2,0),"")</f>
        <v/>
      </c>
      <c r="F424" s="993"/>
      <c r="G424" s="994" t="str">
        <f>IFERROR(VLOOKUP(G423,科目・教員!$A$1:$B$355,2,0),"")</f>
        <v/>
      </c>
      <c r="H424" s="993"/>
      <c r="I424" s="994" t="str">
        <f>IFERROR(VLOOKUP(I423,科目・教員!$A$1:$B$355,2,0),"")</f>
        <v/>
      </c>
      <c r="J424" s="993"/>
      <c r="K424" s="995" t="str">
        <f>IFERROR(VLOOKUP(K423,科目・教員!$A$1:$B$355,2,0),"")</f>
        <v/>
      </c>
      <c r="L424" s="995"/>
      <c r="M424" s="992" t="str">
        <f>IFERROR(VLOOKUP(M423,科目・教員!$A$1:$B$355,2,0),"")</f>
        <v/>
      </c>
      <c r="N424" s="993"/>
      <c r="O424" s="995" t="str">
        <f>IFERROR(VLOOKUP(O423,科目・教員!$A$1:$B$355,2,0),"")</f>
        <v/>
      </c>
      <c r="P424" s="993"/>
      <c r="Q424" s="995" t="str">
        <f>IFERROR(VLOOKUP(Q423,科目・教員!$A$1:$B$355,2,0),"")</f>
        <v/>
      </c>
      <c r="R424" s="993"/>
      <c r="S424" s="995" t="str">
        <f>IFERROR(VLOOKUP(S423,科目・教員!$A$1:$B$355,2,0),"")</f>
        <v/>
      </c>
      <c r="T424" s="993"/>
      <c r="V424" s="16"/>
      <c r="Z424" s="1000"/>
      <c r="AA424" s="983"/>
      <c r="AB424" s="983"/>
      <c r="AC424" s="983"/>
      <c r="AD424" s="983"/>
      <c r="AE424" s="983"/>
      <c r="AF424" s="983"/>
      <c r="AG424" s="983"/>
      <c r="AH424" s="983"/>
      <c r="AI424" s="983"/>
      <c r="AJ424" s="983"/>
      <c r="AK424" s="983"/>
      <c r="AL424" s="983"/>
      <c r="AM424" s="983"/>
      <c r="AN424" s="983"/>
      <c r="AO424" s="983"/>
      <c r="AP424" s="983"/>
      <c r="AQ424" s="983"/>
      <c r="AR424" s="983"/>
      <c r="AS424" s="983"/>
      <c r="AT424" s="983"/>
      <c r="AU424" s="983"/>
      <c r="AV424" s="983"/>
      <c r="AW424" s="983"/>
      <c r="AX424" s="983"/>
      <c r="AY424" s="983"/>
      <c r="AZ424" s="983"/>
      <c r="BA424" s="983"/>
      <c r="BB424" s="983"/>
      <c r="BC424" s="983"/>
      <c r="BD424" s="983"/>
      <c r="BE424" s="983"/>
      <c r="BF424" s="983"/>
      <c r="BG424" s="983"/>
      <c r="BH424" s="983"/>
      <c r="BI424" s="983"/>
      <c r="BJ424" s="986"/>
      <c r="BK424" s="986"/>
      <c r="BL424" s="986"/>
      <c r="BM424" s="986"/>
      <c r="BN424" s="983"/>
      <c r="BO424" s="983"/>
      <c r="BP424" s="983"/>
      <c r="BQ424" s="983"/>
      <c r="BR424" s="983"/>
      <c r="BS424" s="983"/>
      <c r="BT424" s="983"/>
      <c r="BU424" s="983"/>
      <c r="BV424" s="983"/>
    </row>
    <row r="425" spans="1:74">
      <c r="A425" s="1000"/>
      <c r="B425" s="14" t="s">
        <v>69</v>
      </c>
      <c r="C425" s="992" t="str">
        <f>VLOOKUP($C402,'2026年度(1年前期)'!$B$5:$N$208,COLUMN('2026年度(1年前期)'!$K$5)+1,0)&amp;""</f>
        <v/>
      </c>
      <c r="D425" s="993"/>
      <c r="E425" s="994" t="str">
        <f>VLOOKUP($C402,'2026年度(2年前期)'!$B$5:$N$208,COLUMN('2026年度(2年前期)'!$K$5)+1,0)&amp;""</f>
        <v/>
      </c>
      <c r="F425" s="993"/>
      <c r="G425" s="994" t="str">
        <f>VLOOKUP($C402,'2026年度(3年前期)'!$B$5:$N$208,COLUMN('2026年度(3年前期)'!$K$5)+1,0)&amp;""</f>
        <v/>
      </c>
      <c r="H425" s="993"/>
      <c r="I425" s="994" t="str">
        <f>VLOOKUP($C402,'2026年度(4年前期)'!$B$5:$N$208,COLUMN('2026年度(4年前期)'!$K$5)+1,0)&amp;""</f>
        <v/>
      </c>
      <c r="J425" s="993"/>
      <c r="K425" s="995" t="str">
        <f>VLOOKUP($C402,'2026年度(助産前期)'!$B$5:$N$208,COLUMN('2026年度(助産前期)'!$K$5)+1,0)&amp;""</f>
        <v/>
      </c>
      <c r="L425" s="995"/>
      <c r="M425" s="992" t="str">
        <f>VLOOKUP($C402,'2026年度(M1前期)'!$B$5:$N$208,COLUMN('2026年度(M1前期)'!$K$5)+1,0)&amp;""</f>
        <v/>
      </c>
      <c r="N425" s="993"/>
      <c r="O425" s="995" t="str">
        <f>VLOOKUP($C402,'2026年度(M2前期)'!$B$5:$N$208,COLUMN('2026年度(M2前期)'!$K$5)+1,0)&amp;""</f>
        <v/>
      </c>
      <c r="P425" s="993"/>
      <c r="Q425" s="995" t="str">
        <f>VLOOKUP($C402,'2026年度(D1前期)'!$B$5:$N$208,COLUMN('2026年度(D1前期)'!$K$5)+1,0)&amp;""</f>
        <v/>
      </c>
      <c r="R425" s="993"/>
      <c r="S425" s="995" t="str">
        <f>VLOOKUP($C402,'2026年度(D23前期)'!$B$5:$N$208,COLUMN('2026年度(D23前期)'!$K$5)+1,0)&amp;""</f>
        <v/>
      </c>
      <c r="T425" s="993"/>
      <c r="V425" s="16"/>
      <c r="Z425" s="1000"/>
      <c r="AA425" s="983"/>
      <c r="AB425" s="983"/>
      <c r="AC425" s="983"/>
      <c r="AD425" s="983"/>
      <c r="AE425" s="983"/>
      <c r="AF425" s="983"/>
      <c r="AG425" s="983"/>
      <c r="AH425" s="983"/>
      <c r="AI425" s="983"/>
      <c r="AJ425" s="983"/>
      <c r="AK425" s="983"/>
      <c r="AL425" s="983"/>
      <c r="AM425" s="983"/>
      <c r="AN425" s="983"/>
      <c r="AO425" s="983"/>
      <c r="AP425" s="983"/>
      <c r="AQ425" s="983"/>
      <c r="AR425" s="983"/>
      <c r="AS425" s="983"/>
      <c r="AT425" s="983"/>
      <c r="AU425" s="983"/>
      <c r="AV425" s="983"/>
      <c r="AW425" s="983"/>
      <c r="AX425" s="983"/>
      <c r="AY425" s="983"/>
      <c r="AZ425" s="983"/>
      <c r="BA425" s="983"/>
      <c r="BB425" s="983"/>
      <c r="BC425" s="983"/>
      <c r="BD425" s="983"/>
      <c r="BE425" s="983"/>
      <c r="BF425" s="983"/>
      <c r="BG425" s="983"/>
      <c r="BH425" s="983"/>
      <c r="BI425" s="983"/>
      <c r="BJ425" s="986"/>
      <c r="BK425" s="986"/>
      <c r="BL425" s="986"/>
      <c r="BM425" s="986"/>
      <c r="BN425" s="983"/>
      <c r="BO425" s="983"/>
      <c r="BP425" s="983"/>
      <c r="BQ425" s="983"/>
      <c r="BR425" s="983"/>
      <c r="BS425" s="983"/>
      <c r="BT425" s="983"/>
      <c r="BU425" s="983"/>
      <c r="BV425" s="983"/>
    </row>
    <row r="426" spans="1:74">
      <c r="A426" s="1001"/>
      <c r="B426" s="15" t="s">
        <v>63</v>
      </c>
      <c r="C426" s="1003"/>
      <c r="D426" s="1004"/>
      <c r="E426" s="1100"/>
      <c r="F426" s="1004"/>
      <c r="G426" s="988"/>
      <c r="H426" s="989"/>
      <c r="I426" s="988"/>
      <c r="J426" s="989"/>
      <c r="K426" s="990"/>
      <c r="L426" s="990"/>
      <c r="M426" s="991"/>
      <c r="N426" s="989"/>
      <c r="O426" s="990"/>
      <c r="P426" s="989"/>
      <c r="Q426" s="990"/>
      <c r="R426" s="989"/>
      <c r="S426" s="990"/>
      <c r="T426" s="989"/>
      <c r="U426" s="19"/>
      <c r="V426" s="16"/>
      <c r="W426" s="19"/>
      <c r="X426" s="19"/>
      <c r="Y426" s="19"/>
      <c r="Z426" s="1001"/>
      <c r="AA426" s="984"/>
      <c r="AB426" s="984"/>
      <c r="AC426" s="984"/>
      <c r="AD426" s="984"/>
      <c r="AE426" s="984"/>
      <c r="AF426" s="984"/>
      <c r="AG426" s="984"/>
      <c r="AH426" s="984"/>
      <c r="AI426" s="984"/>
      <c r="AJ426" s="984"/>
      <c r="AK426" s="984"/>
      <c r="AL426" s="984"/>
      <c r="AM426" s="984"/>
      <c r="AN426" s="984"/>
      <c r="AO426" s="984"/>
      <c r="AP426" s="984"/>
      <c r="AQ426" s="984"/>
      <c r="AR426" s="984"/>
      <c r="AS426" s="984"/>
      <c r="AT426" s="984"/>
      <c r="AU426" s="984"/>
      <c r="AV426" s="984"/>
      <c r="AW426" s="984"/>
      <c r="AX426" s="984"/>
      <c r="AY426" s="984"/>
      <c r="AZ426" s="984"/>
      <c r="BA426" s="984"/>
      <c r="BB426" s="984"/>
      <c r="BC426" s="984"/>
      <c r="BD426" s="984"/>
      <c r="BE426" s="984"/>
      <c r="BF426" s="984"/>
      <c r="BG426" s="984"/>
      <c r="BH426" s="984"/>
      <c r="BI426" s="984"/>
      <c r="BJ426" s="987"/>
      <c r="BK426" s="987"/>
      <c r="BL426" s="987"/>
      <c r="BM426" s="987"/>
      <c r="BN426" s="984"/>
      <c r="BO426" s="984"/>
      <c r="BP426" s="984"/>
      <c r="BQ426" s="984"/>
      <c r="BR426" s="984"/>
      <c r="BS426" s="984"/>
      <c r="BT426" s="984"/>
      <c r="BU426" s="984"/>
      <c r="BV426" s="984"/>
    </row>
    <row r="427" spans="1:74" ht="18.75">
      <c r="A427" s="4"/>
      <c r="B427" s="5"/>
      <c r="C427" s="1035">
        <f>C402+1</f>
        <v>46160</v>
      </c>
      <c r="D427" s="1035"/>
      <c r="E427" s="1035"/>
      <c r="F427" s="1035"/>
      <c r="G427" s="1035"/>
      <c r="H427" s="1035"/>
      <c r="I427" s="1035"/>
      <c r="J427" s="1035"/>
      <c r="K427" s="1035"/>
      <c r="L427" s="1035"/>
      <c r="M427" s="1035"/>
      <c r="N427" s="1035"/>
      <c r="O427" s="1035"/>
      <c r="P427" s="1035"/>
      <c r="Q427" s="1035"/>
      <c r="R427" s="1035"/>
      <c r="S427" s="1035"/>
      <c r="T427" s="1035"/>
      <c r="U427" s="1055">
        <f>C427</f>
        <v>46160</v>
      </c>
      <c r="V427" s="1056"/>
      <c r="W427" s="1056"/>
      <c r="X427" s="1056"/>
      <c r="Y427" s="1056"/>
      <c r="Z427" s="1057"/>
      <c r="AA427" s="6">
        <v>101</v>
      </c>
      <c r="AB427" s="6">
        <v>102</v>
      </c>
      <c r="AC427" s="6">
        <v>103</v>
      </c>
      <c r="AD427" s="6" t="s">
        <v>16</v>
      </c>
      <c r="AE427" s="6" t="s">
        <v>17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1000" t="s">
        <v>52</v>
      </c>
      <c r="B428" s="11" t="s">
        <v>53</v>
      </c>
      <c r="C428" s="1109" t="str">
        <f>VLOOKUP($C427,'2026年度(1年前期)'!$B$5:$N$208,COLUMN('2026年度(1年前期)'!$C$5),0)&amp;""</f>
        <v>人間と宗教</v>
      </c>
      <c r="D428" s="1069"/>
      <c r="E428" s="1018" t="str">
        <f>VLOOKUP($C427,'2026年度(2年前期)'!$B$5:$N$208,COLUMN('2026年度(2年前期)'!$C$5),0)&amp;""</f>
        <v>フィジカルアセスメント</v>
      </c>
      <c r="F428" s="1012"/>
      <c r="G428" s="1018" t="str">
        <f>VLOOKUP($C427,'2026年度(3年前期)'!$B$5:$N$208,COLUMN('2026年度(3年前期)'!$C$5),0)&amp;""</f>
        <v>精神看護援助論
(看護過程演習)</v>
      </c>
      <c r="H428" s="1012"/>
      <c r="I428" s="1018" t="str">
        <f>VLOOKUP($C427,'2026年度(4年前期)'!$B$5:$N$208,COLUMN('2026年度(4年前期)'!$C$5),0)&amp;""</f>
        <v>卒業研究Ⅱ</v>
      </c>
      <c r="J428" s="1012"/>
      <c r="K428" s="997" t="str">
        <f>VLOOKUP($C427,'2026年度(助産前期)'!$B$5:$N$208,COLUMN('2026年度(助産前期)'!$C$5),0)&amp;""</f>
        <v>助産診断･技術学Ⅱ（妊娠期の助産過程)</v>
      </c>
      <c r="L428" s="1029"/>
      <c r="M428" s="1036" t="str">
        <f>VLOOKUP($C427,'2026年度(M1前期)'!$B$5:$N$208,COLUMN('2026年度(M1前期)'!$C$5),0)&amp;""</f>
        <v>看護情報・管理学特論A-Ⅰ
看護管理学</v>
      </c>
      <c r="N428" s="1029"/>
      <c r="O428" s="1018" t="str">
        <f>VLOOKUP($C427,'2026年度(M2前期)'!$B$5:$N$208,COLUMN('2026年度(M2前期)'!$C$5),0)&amp;""</f>
        <v>成育看護学演習A-Ⅲ（小児）
成人看護学演習A-Ⅱ
成育看護学演習A-Ⅲ（母性）</v>
      </c>
      <c r="P428" s="1012"/>
      <c r="Q428" s="1018" t="str">
        <f>VLOOKUP($C427,'2026年度(D1前期)'!$B$5:$N$208,COLUMN('2026年度(D1前期)'!$C$5),0)&amp;""</f>
        <v/>
      </c>
      <c r="R428" s="1012"/>
      <c r="S428" s="997" t="str">
        <f>VLOOKUP($C427,'2026年度(D23前期)'!$B$5:$N$208,COLUMN('2026年度(D23前期)'!$C$5),0)&amp;""</f>
        <v>特別研究</v>
      </c>
      <c r="T428" s="1012"/>
      <c r="U428" s="762" t="s">
        <v>131</v>
      </c>
      <c r="V428" s="792" t="s">
        <v>396</v>
      </c>
      <c r="W428" s="852" t="s">
        <v>362</v>
      </c>
      <c r="X428" s="820" t="s">
        <v>458</v>
      </c>
      <c r="Z428" s="999" t="str">
        <f>A428</f>
        <v xml:space="preserve">１時限（09：20～10：50） </v>
      </c>
      <c r="AA428" s="982" t="s">
        <v>300</v>
      </c>
      <c r="AB428" s="982" t="s">
        <v>300</v>
      </c>
      <c r="AC428" s="982"/>
      <c r="AD428" s="982"/>
      <c r="AE428" s="982" t="s">
        <v>300</v>
      </c>
      <c r="AF428" s="982"/>
      <c r="AG428" s="982" t="s">
        <v>115</v>
      </c>
      <c r="AH428" s="982"/>
      <c r="AI428" s="982"/>
      <c r="AJ428" s="982"/>
      <c r="AK428" s="982"/>
      <c r="AL428" s="982" t="s">
        <v>300</v>
      </c>
      <c r="AM428" s="982"/>
      <c r="AN428" s="985"/>
      <c r="AO428" s="982"/>
      <c r="AP428" s="982"/>
      <c r="AQ428" s="982"/>
      <c r="AR428" s="982"/>
      <c r="AS428" s="982"/>
      <c r="AT428" s="982"/>
      <c r="AU428" s="982"/>
      <c r="AV428" s="985" t="s">
        <v>134</v>
      </c>
      <c r="AW428" s="982" t="s">
        <v>310</v>
      </c>
      <c r="AX428" s="982"/>
      <c r="AY428" s="982"/>
      <c r="AZ428" s="982" t="s">
        <v>420</v>
      </c>
      <c r="BA428" s="982" t="s">
        <v>511</v>
      </c>
      <c r="BB428" s="982" t="s">
        <v>461</v>
      </c>
      <c r="BC428" s="982"/>
      <c r="BD428" s="982"/>
      <c r="BE428" s="982"/>
      <c r="BF428" s="982"/>
      <c r="BG428" s="982"/>
      <c r="BH428" s="982"/>
      <c r="BI428" s="982"/>
      <c r="BJ428" s="985" t="s">
        <v>135</v>
      </c>
      <c r="BK428" s="985" t="s">
        <v>398</v>
      </c>
      <c r="BL428" s="985"/>
      <c r="BM428" s="985"/>
      <c r="BN428" s="982" t="s">
        <v>112</v>
      </c>
      <c r="BO428" s="982"/>
      <c r="BP428" s="982"/>
      <c r="BQ428" s="982"/>
      <c r="BR428" s="982"/>
      <c r="BS428" s="982"/>
      <c r="BT428" s="982"/>
      <c r="BU428" s="982"/>
      <c r="BV428" s="982"/>
    </row>
    <row r="429" spans="1:74" ht="13.5" customHeight="1">
      <c r="A429" s="1000"/>
      <c r="B429" s="14" t="s">
        <v>58</v>
      </c>
      <c r="C429" s="1108" t="str">
        <f>IFERROR(VLOOKUP(C428,科目・教員!$A$1:$B$355,2,0),"")</f>
        <v>高崎　恵</v>
      </c>
      <c r="D429" s="1067"/>
      <c r="E429" s="1025" t="str">
        <f>IFERROR(VLOOKUP(E428,科目・教員!$A$1:$B$355,2,0),"")</f>
        <v>梅田　亜矢</v>
      </c>
      <c r="F429" s="1013"/>
      <c r="G429" s="1025" t="str">
        <f>IFERROR(VLOOKUP(G428,科目・教員!$A$1:$B$355,2,0),"")</f>
        <v/>
      </c>
      <c r="H429" s="1013"/>
      <c r="I429" s="1025" t="str">
        <f>IFERROR(VLOOKUP(I428,科目・教員!$A$1:$B$355,2,0),"")</f>
        <v>各担当教員</v>
      </c>
      <c r="J429" s="1013"/>
      <c r="K429" s="993" t="str">
        <f>IFERROR(VLOOKUP(K428,科目・教員!$A$1:$B$355,2,0),"")</f>
        <v/>
      </c>
      <c r="L429" s="1026"/>
      <c r="M429" s="1032" t="str">
        <f>IFERROR(VLOOKUP(M428,科目・教員!$A$1:$B$355,2,0),"")</f>
        <v/>
      </c>
      <c r="N429" s="1013"/>
      <c r="O429" s="1025" t="str">
        <f>IFERROR(VLOOKUP(O428,科目・教員!$A$1:$B$355,2,0),"")</f>
        <v/>
      </c>
      <c r="P429" s="1013"/>
      <c r="Q429" s="1025" t="str">
        <f>IFERROR(VLOOKUP(Q428,科目・教員!$A$1:$B$355,2,0),"")</f>
        <v/>
      </c>
      <c r="R429" s="1013"/>
      <c r="S429" s="993" t="str">
        <f>IFERROR(VLOOKUP(S428,科目・教員!$A$1:$B$355,2,0),"")</f>
        <v/>
      </c>
      <c r="T429" s="1013"/>
      <c r="U429" s="762" t="s">
        <v>136</v>
      </c>
      <c r="V429" s="792" t="s">
        <v>115</v>
      </c>
      <c r="W429" s="852" t="s">
        <v>364</v>
      </c>
      <c r="X429" s="820" t="s">
        <v>202</v>
      </c>
      <c r="Z429" s="1000"/>
      <c r="AA429" s="983"/>
      <c r="AB429" s="983"/>
      <c r="AC429" s="983"/>
      <c r="AD429" s="983"/>
      <c r="AE429" s="983"/>
      <c r="AF429" s="983"/>
      <c r="AG429" s="983"/>
      <c r="AH429" s="983"/>
      <c r="AI429" s="983"/>
      <c r="AJ429" s="983"/>
      <c r="AK429" s="983"/>
      <c r="AL429" s="983"/>
      <c r="AM429" s="983"/>
      <c r="AN429" s="986"/>
      <c r="AO429" s="983"/>
      <c r="AP429" s="983"/>
      <c r="AQ429" s="983"/>
      <c r="AR429" s="983"/>
      <c r="AS429" s="983"/>
      <c r="AT429" s="983"/>
      <c r="AU429" s="983"/>
      <c r="AV429" s="974"/>
      <c r="AW429" s="983"/>
      <c r="AX429" s="983"/>
      <c r="AY429" s="983"/>
      <c r="AZ429" s="983"/>
      <c r="BA429" s="983"/>
      <c r="BB429" s="983"/>
      <c r="BC429" s="983"/>
      <c r="BD429" s="983"/>
      <c r="BE429" s="983"/>
      <c r="BF429" s="983"/>
      <c r="BG429" s="983"/>
      <c r="BH429" s="983"/>
      <c r="BI429" s="983"/>
      <c r="BJ429" s="986"/>
      <c r="BK429" s="986"/>
      <c r="BL429" s="986"/>
      <c r="BM429" s="986"/>
      <c r="BN429" s="983"/>
      <c r="BO429" s="983"/>
      <c r="BP429" s="983"/>
      <c r="BQ429" s="983"/>
      <c r="BR429" s="983"/>
      <c r="BS429" s="983"/>
      <c r="BT429" s="983"/>
      <c r="BU429" s="983"/>
      <c r="BV429" s="983"/>
    </row>
    <row r="430" spans="1:74" ht="13.5" customHeight="1">
      <c r="A430" s="1000"/>
      <c r="B430" s="14" t="s">
        <v>69</v>
      </c>
      <c r="C430" s="1108" t="str">
        <f>VLOOKUP($C427,'2026年度(1年前期)'!$B$5:$N$208,COLUMN('2026年度(1年前期)'!$C$5)+1,0)&amp;""</f>
        <v>301</v>
      </c>
      <c r="D430" s="1067"/>
      <c r="E430" s="1025" t="str">
        <f>VLOOKUP($C427,'2026年度(2年前期)'!$B$5:$N$208,COLUMN('2026年度(2年前期)'!$C$5)+1,0)&amp;""</f>
        <v>基礎実･成人実･101･102</v>
      </c>
      <c r="F430" s="1013"/>
      <c r="G430" s="1025" t="str">
        <f>VLOOKUP($C427,'2026年度(3年前期)'!$B$5:$N$208,COLUMN('2026年度(3年前期)'!$C$5)+1,0)&amp;""</f>
        <v>大講義室</v>
      </c>
      <c r="H430" s="1013"/>
      <c r="I430" s="1025" t="str">
        <f>VLOOKUP($C427,'2026年度(4年前期)'!$B$5:$N$208,COLUMN('2026年度(4年前期)'!$C$5)+1,0)&amp;""</f>
        <v/>
      </c>
      <c r="J430" s="1013"/>
      <c r="K430" s="993" t="str">
        <f>VLOOKUP($C427,'2026年度(助産前期)'!$B$5:$N$208,COLUMN('2026年度(助産前期)'!$C$5)+1,0)&amp;""</f>
        <v>304</v>
      </c>
      <c r="L430" s="1026"/>
      <c r="M430" s="1032" t="str">
        <f>VLOOKUP($C427,'2026年度(M1前期)'!$B$5:$N$208,COLUMN('2026年度(M1前期)'!C$5)+1,0)&amp;""</f>
        <v>情報:臨床講義室1
管理:臨床講義室2</v>
      </c>
      <c r="N430" s="1013"/>
      <c r="O430" s="1025" t="str">
        <f>VLOOKUP($C427,'2026年度(M2前期)'!$B$5:$N$208,COLUMN('2026年度(M2前期)'!$C$5)+1,0)&amp;""</f>
        <v/>
      </c>
      <c r="P430" s="1013"/>
      <c r="Q430" s="1025" t="str">
        <f>VLOOKUP($C427,'2026年度(D1前期)'!$B$5:$N$208,COLUMN('2026年度(D1前期)'!$C$5)+1,0)&amp;""</f>
        <v/>
      </c>
      <c r="R430" s="1013"/>
      <c r="S430" s="993" t="str">
        <f>VLOOKUP($C427,'2026年度(D23前期)'!$B$5:$N$208,COLUMN('2026年度(D23前期)'!$C$5)+1,0)&amp;""</f>
        <v/>
      </c>
      <c r="T430" s="1013"/>
      <c r="U430" s="762" t="s">
        <v>137</v>
      </c>
      <c r="V430" s="792" t="s">
        <v>116</v>
      </c>
      <c r="W430" s="852" t="s">
        <v>150</v>
      </c>
      <c r="X430" s="820" t="s">
        <v>398</v>
      </c>
      <c r="Z430" s="1000"/>
      <c r="AA430" s="983"/>
      <c r="AB430" s="983"/>
      <c r="AC430" s="983"/>
      <c r="AD430" s="983"/>
      <c r="AE430" s="983"/>
      <c r="AF430" s="983"/>
      <c r="AG430" s="983"/>
      <c r="AH430" s="983"/>
      <c r="AI430" s="983"/>
      <c r="AJ430" s="983"/>
      <c r="AK430" s="983"/>
      <c r="AL430" s="983"/>
      <c r="AM430" s="983"/>
      <c r="AN430" s="986"/>
      <c r="AO430" s="983"/>
      <c r="AP430" s="983"/>
      <c r="AQ430" s="983"/>
      <c r="AR430" s="983"/>
      <c r="AS430" s="983"/>
      <c r="AT430" s="983"/>
      <c r="AU430" s="983"/>
      <c r="AV430" s="974"/>
      <c r="AW430" s="983"/>
      <c r="AX430" s="983"/>
      <c r="AY430" s="983"/>
      <c r="AZ430" s="983"/>
      <c r="BA430" s="983"/>
      <c r="BB430" s="983"/>
      <c r="BC430" s="983"/>
      <c r="BD430" s="983"/>
      <c r="BE430" s="983"/>
      <c r="BF430" s="983"/>
      <c r="BG430" s="983"/>
      <c r="BH430" s="983"/>
      <c r="BI430" s="983"/>
      <c r="BJ430" s="986"/>
      <c r="BK430" s="986"/>
      <c r="BL430" s="986"/>
      <c r="BM430" s="986"/>
      <c r="BN430" s="983"/>
      <c r="BO430" s="983"/>
      <c r="BP430" s="983"/>
      <c r="BQ430" s="983"/>
      <c r="BR430" s="983"/>
      <c r="BS430" s="983"/>
      <c r="BT430" s="983"/>
      <c r="BU430" s="983"/>
      <c r="BV430" s="983"/>
    </row>
    <row r="431" spans="1:74" ht="13.5" customHeight="1">
      <c r="A431" s="1001"/>
      <c r="B431" s="15" t="s">
        <v>63</v>
      </c>
      <c r="C431" s="1090" t="s">
        <v>184</v>
      </c>
      <c r="D431" s="1072"/>
      <c r="E431" s="988"/>
      <c r="F431" s="1031"/>
      <c r="G431" s="988"/>
      <c r="H431" s="1031"/>
      <c r="I431" s="988"/>
      <c r="J431" s="1031"/>
      <c r="K431" s="990"/>
      <c r="L431" s="1034"/>
      <c r="M431" s="1030"/>
      <c r="N431" s="1031"/>
      <c r="O431" s="988"/>
      <c r="P431" s="1031"/>
      <c r="Q431" s="988"/>
      <c r="R431" s="1031"/>
      <c r="S431" s="990"/>
      <c r="T431" s="1031"/>
      <c r="U431" s="762" t="s">
        <v>135</v>
      </c>
      <c r="V431" s="792" t="s">
        <v>418</v>
      </c>
      <c r="W431" s="852" t="s">
        <v>365</v>
      </c>
      <c r="X431" s="820" t="s">
        <v>250</v>
      </c>
      <c r="Z431" s="1001"/>
      <c r="AA431" s="984"/>
      <c r="AB431" s="984"/>
      <c r="AC431" s="984"/>
      <c r="AD431" s="984"/>
      <c r="AE431" s="984"/>
      <c r="AF431" s="984"/>
      <c r="AG431" s="984"/>
      <c r="AH431" s="984"/>
      <c r="AI431" s="984"/>
      <c r="AJ431" s="984"/>
      <c r="AK431" s="984"/>
      <c r="AL431" s="984"/>
      <c r="AM431" s="984"/>
      <c r="AN431" s="987"/>
      <c r="AO431" s="984"/>
      <c r="AP431" s="984"/>
      <c r="AQ431" s="984"/>
      <c r="AR431" s="984"/>
      <c r="AS431" s="984"/>
      <c r="AT431" s="984"/>
      <c r="AU431" s="984"/>
      <c r="AV431" s="975"/>
      <c r="AW431" s="984"/>
      <c r="AX431" s="984"/>
      <c r="AY431" s="984"/>
      <c r="AZ431" s="984"/>
      <c r="BA431" s="984"/>
      <c r="BB431" s="984"/>
      <c r="BC431" s="984"/>
      <c r="BD431" s="984"/>
      <c r="BE431" s="984"/>
      <c r="BF431" s="984"/>
      <c r="BG431" s="984"/>
      <c r="BH431" s="984"/>
      <c r="BI431" s="984"/>
      <c r="BJ431" s="987"/>
      <c r="BK431" s="987"/>
      <c r="BL431" s="987"/>
      <c r="BM431" s="987"/>
      <c r="BN431" s="984"/>
      <c r="BO431" s="984"/>
      <c r="BP431" s="984"/>
      <c r="BQ431" s="984"/>
      <c r="BR431" s="984"/>
      <c r="BS431" s="984"/>
      <c r="BT431" s="984"/>
      <c r="BU431" s="984"/>
      <c r="BV431" s="984"/>
    </row>
    <row r="432" spans="1:74" ht="13.5" customHeight="1">
      <c r="A432" s="1000" t="s">
        <v>65</v>
      </c>
      <c r="B432" s="14" t="s">
        <v>53</v>
      </c>
      <c r="C432" s="1109" t="str">
        <f>VLOOKUP($C427,'2026年度(1年前期)'!$B$5:$N$208,COLUMN('2026年度(1年前期)'!$E$5),0)&amp;""</f>
        <v>人間と宗教</v>
      </c>
      <c r="D432" s="1069"/>
      <c r="E432" s="1018" t="str">
        <f>VLOOKUP($C427,'2026年度(2年前期)'!$B$5:$N$208,COLUMN('2026年度(2年前期)'!$E$5),0)&amp;""</f>
        <v>フィジカルアセスメント</v>
      </c>
      <c r="F432" s="1012"/>
      <c r="G432" s="1018" t="str">
        <f>VLOOKUP($C427,'2026年度(3年前期)'!$B$5:$N$208,COLUMN('2026年度(3年前期)'!$E$5),0)&amp;""</f>
        <v>精神看護援助論
(看護過程演習)</v>
      </c>
      <c r="H432" s="1012"/>
      <c r="I432" s="1018" t="str">
        <f>VLOOKUP($C427,'2026年度(4年前期)'!$B$5:$N$208,COLUMN('2026年度(4年前期)'!$E$5),0)&amp;""</f>
        <v>卒業研究Ⅱ</v>
      </c>
      <c r="J432" s="1012"/>
      <c r="K432" s="997" t="str">
        <f>VLOOKUP($C427,'2026年度(助産前期)'!$B$5:$N$208,COLUMN('2026年度(助産前期)'!$E$5),0)&amp;""</f>
        <v>地域母子保健（剱物課長）</v>
      </c>
      <c r="L432" s="1029"/>
      <c r="M432" s="1011" t="str">
        <f>VLOOKUP($C427,'2026年度(M1前期)'!$B$5:$N$208,COLUMN('2026年度(M1前期)'!$E$5),0)&amp;""</f>
        <v>看護情報・管理学特論A-Ⅰ
看護管理学</v>
      </c>
      <c r="N432" s="1012"/>
      <c r="O432" s="997" t="str">
        <f>VLOOKUP($C427,'2026年度(M2前期)'!$B$5:$N$208,COLUMN('2026年度(M2前期)'!$E$5),0)&amp;""</f>
        <v>成育看護学演習A-Ⅲ（小児）
成人看護学演習A-Ⅱ
成育看護学演習A-Ⅲ（母性）</v>
      </c>
      <c r="P432" s="1012"/>
      <c r="Q432" s="997" t="str">
        <f>VLOOKUP($C427,'2026年度(D1前期)'!$B$5:$N$208,COLUMN('2026年度(D1前期)'!$E$5),0)&amp;""</f>
        <v/>
      </c>
      <c r="R432" s="1012"/>
      <c r="S432" s="997" t="str">
        <f>VLOOKUP($C427,'2026年度(D23前期)'!$B$5:$N$208,COLUMN('2026年度(D23前期)'!$E$5),0)&amp;""</f>
        <v>特別研究</v>
      </c>
      <c r="T432" s="1012"/>
      <c r="U432" s="704"/>
      <c r="V432" s="792"/>
      <c r="X432" s="820"/>
      <c r="Z432" s="1000" t="str">
        <f>A432</f>
        <v>２時限（11：00～12：30）</v>
      </c>
      <c r="AA432" s="982" t="s">
        <v>300</v>
      </c>
      <c r="AB432" s="982" t="s">
        <v>300</v>
      </c>
      <c r="AC432" s="982"/>
      <c r="AD432" s="982"/>
      <c r="AE432" s="982" t="s">
        <v>300</v>
      </c>
      <c r="AF432" s="982"/>
      <c r="AG432" s="982" t="s">
        <v>115</v>
      </c>
      <c r="AH432" s="982"/>
      <c r="AI432" s="982"/>
      <c r="AJ432" s="982"/>
      <c r="AK432" s="982"/>
      <c r="AL432" s="982" t="s">
        <v>300</v>
      </c>
      <c r="AM432" s="982"/>
      <c r="AN432" s="985"/>
      <c r="AO432" s="982"/>
      <c r="AP432" s="982"/>
      <c r="AQ432" s="982"/>
      <c r="AR432" s="982"/>
      <c r="AS432" s="982"/>
      <c r="AT432" s="982"/>
      <c r="AU432" s="982"/>
      <c r="AV432" s="985" t="s">
        <v>134</v>
      </c>
      <c r="AW432" s="982" t="s">
        <v>310</v>
      </c>
      <c r="AX432" s="982"/>
      <c r="AY432" s="982"/>
      <c r="AZ432" s="982" t="s">
        <v>374</v>
      </c>
      <c r="BA432" s="982" t="s">
        <v>511</v>
      </c>
      <c r="BB432" s="982" t="s">
        <v>461</v>
      </c>
      <c r="BC432" s="982"/>
      <c r="BD432" s="982"/>
      <c r="BE432" s="982"/>
      <c r="BF432" s="982"/>
      <c r="BG432" s="982"/>
      <c r="BH432" s="982"/>
      <c r="BI432" s="982"/>
      <c r="BJ432" s="1139" t="s">
        <v>135</v>
      </c>
      <c r="BK432" s="985" t="s">
        <v>398</v>
      </c>
      <c r="BL432" s="985"/>
      <c r="BM432" s="985"/>
      <c r="BN432" s="982" t="s">
        <v>112</v>
      </c>
      <c r="BO432" s="982"/>
      <c r="BP432" s="982"/>
      <c r="BQ432" s="982"/>
      <c r="BR432" s="982"/>
      <c r="BS432" s="982"/>
      <c r="BT432" s="982"/>
      <c r="BU432" s="982"/>
      <c r="BV432" s="982"/>
    </row>
    <row r="433" spans="1:74" ht="13.5" customHeight="1">
      <c r="A433" s="1000"/>
      <c r="B433" s="14" t="s">
        <v>58</v>
      </c>
      <c r="C433" s="1108" t="str">
        <f>IFERROR(VLOOKUP(C432,科目・教員!$A$1:$B$355,2,0),"")</f>
        <v>高崎　恵</v>
      </c>
      <c r="D433" s="1067"/>
      <c r="E433" s="1025" t="str">
        <f>IFERROR(VLOOKUP(E432,科目・教員!$A$1:$B$355,2,0),"")</f>
        <v>梅田　亜矢</v>
      </c>
      <c r="F433" s="1013"/>
      <c r="G433" s="1025" t="str">
        <f>IFERROR(VLOOKUP(G432,科目・教員!$A$1:$B$355,2,0),"")</f>
        <v/>
      </c>
      <c r="H433" s="1013"/>
      <c r="I433" s="1025" t="str">
        <f>IFERROR(VLOOKUP(I432,科目・教員!$A$1:$B$355,2,0),"")</f>
        <v>各担当教員</v>
      </c>
      <c r="J433" s="1013"/>
      <c r="K433" s="993" t="str">
        <f>IFERROR(VLOOKUP(K432,科目・教員!$A$1:$B$355,2,0),"")</f>
        <v/>
      </c>
      <c r="L433" s="1026"/>
      <c r="M433" s="1014" t="str">
        <f>IFERROR(VLOOKUP(M432,科目・教員!$A$1:$B$355,2,0),"")</f>
        <v/>
      </c>
      <c r="N433" s="1013"/>
      <c r="O433" s="993" t="str">
        <f>IFERROR(VLOOKUP(O432,科目・教員!$A$1:$B$355,2,0),"")</f>
        <v/>
      </c>
      <c r="P433" s="1013"/>
      <c r="Q433" s="993" t="str">
        <f>IFERROR(VLOOKUP(Q432,科目・教員!$A$1:$B$355,2,0),"")</f>
        <v/>
      </c>
      <c r="R433" s="1013"/>
      <c r="S433" s="993" t="str">
        <f>IFERROR(VLOOKUP(S432,科目・教員!$A$1:$B$355,2,0),"")</f>
        <v/>
      </c>
      <c r="T433" s="1013"/>
      <c r="U433" s="704"/>
      <c r="V433" s="792"/>
      <c r="X433" s="820"/>
      <c r="Z433" s="1000"/>
      <c r="AA433" s="983"/>
      <c r="AB433" s="983"/>
      <c r="AC433" s="983"/>
      <c r="AD433" s="983"/>
      <c r="AE433" s="983"/>
      <c r="AF433" s="983"/>
      <c r="AG433" s="983"/>
      <c r="AH433" s="983"/>
      <c r="AI433" s="983"/>
      <c r="AJ433" s="983"/>
      <c r="AK433" s="983"/>
      <c r="AL433" s="983"/>
      <c r="AM433" s="983"/>
      <c r="AN433" s="986"/>
      <c r="AO433" s="983"/>
      <c r="AP433" s="983"/>
      <c r="AQ433" s="983"/>
      <c r="AR433" s="983"/>
      <c r="AS433" s="983"/>
      <c r="AT433" s="983"/>
      <c r="AU433" s="983"/>
      <c r="AV433" s="986"/>
      <c r="AW433" s="983"/>
      <c r="AX433" s="983"/>
      <c r="AY433" s="983"/>
      <c r="AZ433" s="983"/>
      <c r="BA433" s="983"/>
      <c r="BB433" s="983"/>
      <c r="BC433" s="983"/>
      <c r="BD433" s="983"/>
      <c r="BE433" s="983"/>
      <c r="BF433" s="983"/>
      <c r="BG433" s="983"/>
      <c r="BH433" s="983"/>
      <c r="BI433" s="983"/>
      <c r="BJ433" s="1140"/>
      <c r="BK433" s="986"/>
      <c r="BL433" s="986"/>
      <c r="BM433" s="986"/>
      <c r="BN433" s="983"/>
      <c r="BO433" s="983"/>
      <c r="BP433" s="983"/>
      <c r="BQ433" s="983"/>
      <c r="BR433" s="983"/>
      <c r="BS433" s="983"/>
      <c r="BT433" s="983"/>
      <c r="BU433" s="983"/>
      <c r="BV433" s="983"/>
    </row>
    <row r="434" spans="1:74" ht="13.5" customHeight="1">
      <c r="A434" s="1000"/>
      <c r="B434" s="14" t="s">
        <v>69</v>
      </c>
      <c r="C434" s="1108" t="str">
        <f>VLOOKUP($C427,'2026年度(1年前期)'!$B$5:$N$208,COLUMN('2026年度(1年前期)'!$E$5)+1,0)&amp;""</f>
        <v>301</v>
      </c>
      <c r="D434" s="1067"/>
      <c r="E434" s="1025" t="str">
        <f>VLOOKUP($C427,'2026年度(2年前期)'!$B$5:$N$208,COLUMN('2026年度(2年前期)'!$E$5)+1,0)&amp;""</f>
        <v>基礎実･成人実･101･102</v>
      </c>
      <c r="F434" s="1013"/>
      <c r="G434" s="1025" t="str">
        <f>VLOOKUP($C427,'2026年度(3年前期)'!$B$5:$N$208,COLUMN('2026年度(3年前期)'!$E$5)+1,0)&amp;""</f>
        <v>大講義室</v>
      </c>
      <c r="H434" s="1013"/>
      <c r="I434" s="1025" t="str">
        <f>VLOOKUP($C427,'2026年度(4年前期)'!$B$5:$N$208,COLUMN('2026年度(4年前期)'!$E$5)+1,0)&amp;""</f>
        <v/>
      </c>
      <c r="J434" s="1013"/>
      <c r="K434" s="993" t="str">
        <f>VLOOKUP($C427,'2026年度(助産前期)'!$B$5:$N$208,COLUMN('2026年度(助産前期)'!$E$5)+1,0)&amp;""</f>
        <v>304</v>
      </c>
      <c r="L434" s="1026"/>
      <c r="M434" s="1014" t="str">
        <f>VLOOKUP($C427,'2026年度(M1前期)'!$B$5:$N$208,COLUMN('2026年度(M1前期)'!$E$5)+1,0)&amp;""</f>
        <v>情報:臨床講義室1
管理:臨床講義室2</v>
      </c>
      <c r="N434" s="1013"/>
      <c r="O434" s="993" t="str">
        <f>VLOOKUP($C427,'2026年度(M2前期)'!$B$5:$N$208,COLUMN('2026年度(M2前期)'!$E$5)+1,0)&amp;""</f>
        <v/>
      </c>
      <c r="P434" s="1013"/>
      <c r="Q434" s="993" t="str">
        <f>VLOOKUP($C427,'2026年度(D1前期)'!$B$5:$N$208,COLUMN('2026年度(D1前期)'!$E$5)+1,0)&amp;""</f>
        <v/>
      </c>
      <c r="R434" s="1013"/>
      <c r="S434" s="993" t="str">
        <f>VLOOKUP($C427,'2026年度(D23前期)'!$B$5:$N$208,COLUMN('2026年度(D23前期)'!$E$5)+1,0)&amp;""</f>
        <v/>
      </c>
      <c r="T434" s="1013"/>
      <c r="U434" s="704"/>
      <c r="V434" s="792"/>
      <c r="X434" s="820"/>
      <c r="Z434" s="1000"/>
      <c r="AA434" s="983"/>
      <c r="AB434" s="983"/>
      <c r="AC434" s="983"/>
      <c r="AD434" s="983"/>
      <c r="AE434" s="983"/>
      <c r="AF434" s="983"/>
      <c r="AG434" s="983"/>
      <c r="AH434" s="983"/>
      <c r="AI434" s="983"/>
      <c r="AJ434" s="983"/>
      <c r="AK434" s="983"/>
      <c r="AL434" s="983"/>
      <c r="AM434" s="983"/>
      <c r="AN434" s="986"/>
      <c r="AO434" s="983"/>
      <c r="AP434" s="983"/>
      <c r="AQ434" s="983"/>
      <c r="AR434" s="983"/>
      <c r="AS434" s="983"/>
      <c r="AT434" s="983"/>
      <c r="AU434" s="983"/>
      <c r="AV434" s="986"/>
      <c r="AW434" s="983"/>
      <c r="AX434" s="983"/>
      <c r="AY434" s="983"/>
      <c r="AZ434" s="983"/>
      <c r="BA434" s="983"/>
      <c r="BB434" s="983"/>
      <c r="BC434" s="983"/>
      <c r="BD434" s="983"/>
      <c r="BE434" s="983"/>
      <c r="BF434" s="983"/>
      <c r="BG434" s="983"/>
      <c r="BH434" s="983"/>
      <c r="BI434" s="983"/>
      <c r="BJ434" s="1140"/>
      <c r="BK434" s="986"/>
      <c r="BL434" s="986"/>
      <c r="BM434" s="986"/>
      <c r="BN434" s="983"/>
      <c r="BO434" s="983"/>
      <c r="BP434" s="983"/>
      <c r="BQ434" s="983"/>
      <c r="BR434" s="983"/>
      <c r="BS434" s="983"/>
      <c r="BT434" s="983"/>
      <c r="BU434" s="983"/>
      <c r="BV434" s="983"/>
    </row>
    <row r="435" spans="1:74" ht="13.5" customHeight="1">
      <c r="A435" s="1017"/>
      <c r="B435" s="15" t="s">
        <v>63</v>
      </c>
      <c r="C435" s="1090" t="s">
        <v>184</v>
      </c>
      <c r="D435" s="1091"/>
      <c r="E435" s="988"/>
      <c r="F435" s="989"/>
      <c r="G435" s="988"/>
      <c r="H435" s="989"/>
      <c r="I435" s="988"/>
      <c r="J435" s="989"/>
      <c r="K435" s="990"/>
      <c r="L435" s="990"/>
      <c r="M435" s="991"/>
      <c r="N435" s="989"/>
      <c r="O435" s="990"/>
      <c r="P435" s="989"/>
      <c r="Q435" s="990"/>
      <c r="R435" s="989"/>
      <c r="S435" s="990"/>
      <c r="T435" s="989"/>
      <c r="U435" s="704"/>
      <c r="V435" s="792"/>
      <c r="X435" s="820"/>
      <c r="Z435" s="1001"/>
      <c r="AA435" s="984"/>
      <c r="AB435" s="984"/>
      <c r="AC435" s="984"/>
      <c r="AD435" s="984"/>
      <c r="AE435" s="984"/>
      <c r="AF435" s="984"/>
      <c r="AG435" s="984"/>
      <c r="AH435" s="984"/>
      <c r="AI435" s="984"/>
      <c r="AJ435" s="984"/>
      <c r="AK435" s="984"/>
      <c r="AL435" s="984"/>
      <c r="AM435" s="984"/>
      <c r="AN435" s="987"/>
      <c r="AO435" s="984"/>
      <c r="AP435" s="984"/>
      <c r="AQ435" s="984"/>
      <c r="AR435" s="984"/>
      <c r="AS435" s="984"/>
      <c r="AT435" s="984"/>
      <c r="AU435" s="984"/>
      <c r="AV435" s="987"/>
      <c r="AW435" s="984"/>
      <c r="AX435" s="984"/>
      <c r="AY435" s="984"/>
      <c r="AZ435" s="984"/>
      <c r="BA435" s="984"/>
      <c r="BB435" s="984"/>
      <c r="BC435" s="984"/>
      <c r="BD435" s="984"/>
      <c r="BE435" s="984"/>
      <c r="BF435" s="984"/>
      <c r="BG435" s="984"/>
      <c r="BH435" s="984"/>
      <c r="BI435" s="984"/>
      <c r="BJ435" s="1141"/>
      <c r="BK435" s="987"/>
      <c r="BL435" s="987"/>
      <c r="BM435" s="987"/>
      <c r="BN435" s="984"/>
      <c r="BO435" s="984"/>
      <c r="BP435" s="984"/>
      <c r="BQ435" s="984"/>
      <c r="BR435" s="984"/>
      <c r="BS435" s="984"/>
      <c r="BT435" s="984"/>
      <c r="BU435" s="984"/>
      <c r="BV435" s="984"/>
    </row>
    <row r="436" spans="1:74">
      <c r="A436" s="999" t="s">
        <v>71</v>
      </c>
      <c r="B436" s="17" t="s">
        <v>72</v>
      </c>
      <c r="C436" s="1011"/>
      <c r="D436" s="1012"/>
      <c r="E436" s="1018"/>
      <c r="F436" s="1012"/>
      <c r="G436" s="1018"/>
      <c r="H436" s="1012"/>
      <c r="I436" s="1018"/>
      <c r="J436" s="1012"/>
      <c r="K436" s="997"/>
      <c r="L436" s="1029"/>
      <c r="M436" s="1011"/>
      <c r="N436" s="1012"/>
      <c r="O436" s="997"/>
      <c r="P436" s="1012"/>
      <c r="Q436" s="997"/>
      <c r="R436" s="1012"/>
      <c r="S436" s="997"/>
      <c r="T436" s="1012"/>
      <c r="Z436" s="1000" t="str">
        <f>A436</f>
        <v>昼休み（12：30～13：30）</v>
      </c>
      <c r="AA436" s="982"/>
      <c r="AB436" s="982"/>
      <c r="AC436" s="982"/>
      <c r="AD436" s="982"/>
      <c r="AE436" s="982"/>
      <c r="AF436" s="982"/>
      <c r="AG436" s="982"/>
      <c r="AH436" s="982"/>
      <c r="AI436" s="982"/>
      <c r="AJ436" s="982"/>
      <c r="AK436" s="982"/>
      <c r="AL436" s="982"/>
      <c r="AM436" s="982"/>
      <c r="AN436" s="982"/>
      <c r="AO436" s="982"/>
      <c r="AP436" s="982"/>
      <c r="AQ436" s="982"/>
      <c r="AR436" s="982"/>
      <c r="AS436" s="982"/>
      <c r="AT436" s="982"/>
      <c r="AU436" s="982"/>
      <c r="AV436" s="985" t="s">
        <v>134</v>
      </c>
      <c r="AW436" s="982"/>
      <c r="AX436" s="982"/>
      <c r="AY436" s="982"/>
      <c r="AZ436" s="982"/>
      <c r="BA436" s="982"/>
      <c r="BB436" s="982"/>
      <c r="BC436" s="982"/>
      <c r="BD436" s="982"/>
      <c r="BE436" s="982"/>
      <c r="BF436" s="982"/>
      <c r="BG436" s="982"/>
      <c r="BH436" s="982"/>
      <c r="BI436" s="982"/>
      <c r="BJ436" s="985"/>
      <c r="BK436" s="985"/>
      <c r="BL436" s="985"/>
      <c r="BM436" s="985"/>
      <c r="BN436" s="982"/>
      <c r="BO436" s="982"/>
      <c r="BP436" s="982"/>
      <c r="BQ436" s="982"/>
      <c r="BR436" s="982"/>
      <c r="BS436" s="982"/>
      <c r="BT436" s="982"/>
      <c r="BU436" s="982"/>
      <c r="BV436" s="982"/>
    </row>
    <row r="437" spans="1:74" ht="13.5" customHeight="1">
      <c r="A437" s="1000"/>
      <c r="B437" s="17" t="s">
        <v>73</v>
      </c>
      <c r="C437" s="1221"/>
      <c r="D437" s="1222"/>
      <c r="E437" s="1025"/>
      <c r="F437" s="1013"/>
      <c r="G437" s="1025"/>
      <c r="H437" s="1013"/>
      <c r="I437" s="1025"/>
      <c r="J437" s="1013"/>
      <c r="K437" s="993"/>
      <c r="L437" s="1026"/>
      <c r="M437" s="1014"/>
      <c r="N437" s="1013"/>
      <c r="O437" s="993"/>
      <c r="P437" s="1013"/>
      <c r="Q437" s="993"/>
      <c r="R437" s="1013"/>
      <c r="S437" s="993"/>
      <c r="T437" s="1013"/>
      <c r="Z437" s="1000"/>
      <c r="AA437" s="983"/>
      <c r="AB437" s="983"/>
      <c r="AC437" s="983"/>
      <c r="AD437" s="983"/>
      <c r="AE437" s="983"/>
      <c r="AF437" s="983"/>
      <c r="AG437" s="983"/>
      <c r="AH437" s="983"/>
      <c r="AI437" s="983"/>
      <c r="AJ437" s="983"/>
      <c r="AK437" s="983"/>
      <c r="AL437" s="983"/>
      <c r="AM437" s="983"/>
      <c r="AN437" s="983"/>
      <c r="AO437" s="983"/>
      <c r="AP437" s="983"/>
      <c r="AQ437" s="983"/>
      <c r="AR437" s="983"/>
      <c r="AS437" s="983"/>
      <c r="AT437" s="983"/>
      <c r="AU437" s="983"/>
      <c r="AV437" s="986"/>
      <c r="AW437" s="983"/>
      <c r="AX437" s="983"/>
      <c r="AY437" s="983"/>
      <c r="AZ437" s="983"/>
      <c r="BA437" s="983"/>
      <c r="BB437" s="983"/>
      <c r="BC437" s="983"/>
      <c r="BD437" s="983"/>
      <c r="BE437" s="983"/>
      <c r="BF437" s="983"/>
      <c r="BG437" s="983"/>
      <c r="BH437" s="983"/>
      <c r="BI437" s="983"/>
      <c r="BJ437" s="986"/>
      <c r="BK437" s="986"/>
      <c r="BL437" s="986"/>
      <c r="BM437" s="986"/>
      <c r="BN437" s="983"/>
      <c r="BO437" s="983"/>
      <c r="BP437" s="983"/>
      <c r="BQ437" s="983"/>
      <c r="BR437" s="983"/>
      <c r="BS437" s="983"/>
      <c r="BT437" s="983"/>
      <c r="BU437" s="983"/>
      <c r="BV437" s="983"/>
    </row>
    <row r="438" spans="1:74" ht="13.5" customHeight="1">
      <c r="A438" s="1000"/>
      <c r="B438" s="17" t="s">
        <v>69</v>
      </c>
      <c r="C438" s="1349"/>
      <c r="D438" s="1348"/>
      <c r="E438" s="1345"/>
      <c r="F438" s="1346"/>
      <c r="G438" s="1345"/>
      <c r="H438" s="1346"/>
      <c r="I438" s="1345"/>
      <c r="J438" s="1346"/>
      <c r="K438" s="993"/>
      <c r="L438" s="1026"/>
      <c r="M438" s="1014"/>
      <c r="N438" s="1013"/>
      <c r="O438" s="993"/>
      <c r="P438" s="1013"/>
      <c r="Q438" s="993"/>
      <c r="R438" s="1013"/>
      <c r="S438" s="993"/>
      <c r="T438" s="1013"/>
      <c r="Z438" s="1000"/>
      <c r="AA438" s="983"/>
      <c r="AB438" s="983"/>
      <c r="AC438" s="983"/>
      <c r="AD438" s="983"/>
      <c r="AE438" s="983"/>
      <c r="AF438" s="983"/>
      <c r="AG438" s="983"/>
      <c r="AH438" s="983"/>
      <c r="AI438" s="983"/>
      <c r="AJ438" s="983"/>
      <c r="AK438" s="983"/>
      <c r="AL438" s="983"/>
      <c r="AM438" s="983"/>
      <c r="AN438" s="983"/>
      <c r="AO438" s="983"/>
      <c r="AP438" s="983"/>
      <c r="AQ438" s="983"/>
      <c r="AR438" s="983"/>
      <c r="AS438" s="983"/>
      <c r="AT438" s="983"/>
      <c r="AU438" s="983"/>
      <c r="AV438" s="986"/>
      <c r="AW438" s="983"/>
      <c r="AX438" s="983"/>
      <c r="AY438" s="983"/>
      <c r="AZ438" s="983"/>
      <c r="BA438" s="983"/>
      <c r="BB438" s="983"/>
      <c r="BC438" s="983"/>
      <c r="BD438" s="983"/>
      <c r="BE438" s="983"/>
      <c r="BF438" s="983"/>
      <c r="BG438" s="983"/>
      <c r="BH438" s="983"/>
      <c r="BI438" s="983"/>
      <c r="BJ438" s="986"/>
      <c r="BK438" s="986"/>
      <c r="BL438" s="986"/>
      <c r="BM438" s="986"/>
      <c r="BN438" s="983"/>
      <c r="BO438" s="983"/>
      <c r="BP438" s="983"/>
      <c r="BQ438" s="983"/>
      <c r="BR438" s="983"/>
      <c r="BS438" s="983"/>
      <c r="BT438" s="983"/>
      <c r="BU438" s="983"/>
      <c r="BV438" s="983"/>
    </row>
    <row r="439" spans="1:74">
      <c r="A439" s="1001"/>
      <c r="B439" s="18" t="s">
        <v>63</v>
      </c>
      <c r="C439" s="1023"/>
      <c r="D439" s="1016"/>
      <c r="E439" s="1024"/>
      <c r="F439" s="1016"/>
      <c r="G439" s="1024"/>
      <c r="H439" s="1016"/>
      <c r="I439" s="1024"/>
      <c r="J439" s="1016"/>
      <c r="K439" s="1015"/>
      <c r="L439" s="1015"/>
      <c r="M439" s="1023"/>
      <c r="N439" s="1016"/>
      <c r="O439" s="1015"/>
      <c r="P439" s="1016"/>
      <c r="Q439" s="1015"/>
      <c r="R439" s="1016"/>
      <c r="S439" s="1015"/>
      <c r="T439" s="1016"/>
      <c r="Z439" s="1001"/>
      <c r="AA439" s="984"/>
      <c r="AB439" s="984"/>
      <c r="AC439" s="984"/>
      <c r="AD439" s="984"/>
      <c r="AE439" s="984"/>
      <c r="AF439" s="984"/>
      <c r="AG439" s="984"/>
      <c r="AH439" s="984"/>
      <c r="AI439" s="984"/>
      <c r="AJ439" s="984"/>
      <c r="AK439" s="984"/>
      <c r="AL439" s="984"/>
      <c r="AM439" s="984"/>
      <c r="AN439" s="984"/>
      <c r="AO439" s="984"/>
      <c r="AP439" s="984"/>
      <c r="AQ439" s="984"/>
      <c r="AR439" s="984"/>
      <c r="AS439" s="984"/>
      <c r="AT439" s="984"/>
      <c r="AU439" s="984"/>
      <c r="AV439" s="987"/>
      <c r="AW439" s="984"/>
      <c r="AX439" s="984"/>
      <c r="AY439" s="984"/>
      <c r="AZ439" s="984"/>
      <c r="BA439" s="984"/>
      <c r="BB439" s="984"/>
      <c r="BC439" s="984"/>
      <c r="BD439" s="984"/>
      <c r="BE439" s="984"/>
      <c r="BF439" s="984"/>
      <c r="BG439" s="984"/>
      <c r="BH439" s="984"/>
      <c r="BI439" s="984"/>
      <c r="BJ439" s="987"/>
      <c r="BK439" s="987"/>
      <c r="BL439" s="987"/>
      <c r="BM439" s="987"/>
      <c r="BN439" s="984"/>
      <c r="BO439" s="984"/>
      <c r="BP439" s="984"/>
      <c r="BQ439" s="984"/>
      <c r="BR439" s="984"/>
      <c r="BS439" s="984"/>
      <c r="BT439" s="984"/>
      <c r="BU439" s="984"/>
      <c r="BV439" s="984"/>
    </row>
    <row r="440" spans="1:74" ht="13.5" customHeight="1">
      <c r="A440" s="1000" t="s">
        <v>74</v>
      </c>
      <c r="B440" s="14" t="s">
        <v>53</v>
      </c>
      <c r="C440" s="996" t="str">
        <f>VLOOKUP($C427,'2026年度(1年前期)'!$B$5:$N$208,COLUMN('2026年度(1年前期)'!$G$5),0)&amp;""</f>
        <v>生活援助論Ⅰ</v>
      </c>
      <c r="D440" s="997"/>
      <c r="E440" s="1002" t="str">
        <f>VLOOKUP($C427,'2026年度(2年前期)'!$B$5:$N$208,COLUMN('2026年度(2年前期)'!$G$5),0)&amp;""</f>
        <v>看護過程原論</v>
      </c>
      <c r="F440" s="997"/>
      <c r="G440" s="1002" t="str">
        <f>VLOOKUP($C427,'2026年度(3年前期)'!$B$5:$N$208,COLUMN('2026年度(3年前期)'!$G$5),0)&amp;""</f>
        <v>老年看護援助論</v>
      </c>
      <c r="H440" s="997"/>
      <c r="I440" s="1062" t="str">
        <f>VLOOKUP($C427,'2026年度(4年前期)'!$B$5:$N$208,COLUMN('2026年度(4年前期)'!$G$5),0)&amp;""</f>
        <v>高度先駆的医療看護Ⅴ(長寿･地域看護)</v>
      </c>
      <c r="J440" s="1063"/>
      <c r="K440" s="998" t="str">
        <f>VLOOKUP($C427,'2026年度(助産前期)'!$B$5:$N$208,COLUMN('2026年度(助産前期)'!$G$5),0)&amp;""</f>
        <v/>
      </c>
      <c r="L440" s="998"/>
      <c r="M440" s="996" t="str">
        <f>VLOOKUP($C427,'2026年度(M1前期)'!$B$5:$N$208,COLUMN('2026年度(M1前期)'!$G$5),0)&amp;""</f>
        <v/>
      </c>
      <c r="N440" s="997"/>
      <c r="O440" s="998" t="str">
        <f>VLOOKUP($C427,'2026年度(M2前期)'!$B$5:$N$208,COLUMN('2026年度(M2前期)'!$G$5),0)&amp;""</f>
        <v>特別研究</v>
      </c>
      <c r="P440" s="997"/>
      <c r="Q440" s="998" t="str">
        <f>VLOOKUP($C427,'2026年度(D1前期)'!$B$5:$N$208,COLUMN('2026年度(D1前期)'!$G$5),0)&amp;""</f>
        <v/>
      </c>
      <c r="R440" s="997"/>
      <c r="S440" s="998" t="str">
        <f>VLOOKUP($C427,'2026年度(D23前期)'!$B$5:$N$208,COLUMN('2026年度(D23前期)'!$G$5),0)&amp;""</f>
        <v>特別研究</v>
      </c>
      <c r="T440" s="997"/>
      <c r="Z440" s="1000" t="str">
        <f>A440</f>
        <v>３時限（13：30～15：00）</v>
      </c>
      <c r="AA440" s="982" t="s">
        <v>500</v>
      </c>
      <c r="AB440" s="982"/>
      <c r="AC440" s="982"/>
      <c r="AD440" s="982"/>
      <c r="AE440" s="982"/>
      <c r="AF440" s="982"/>
      <c r="AG440" s="982" t="s">
        <v>154</v>
      </c>
      <c r="AH440" s="982" t="s">
        <v>154</v>
      </c>
      <c r="AI440" s="982"/>
      <c r="AJ440" s="982"/>
      <c r="AK440" s="982"/>
      <c r="AL440" s="982"/>
      <c r="AM440" s="982"/>
      <c r="AN440" s="982"/>
      <c r="AO440" s="982"/>
      <c r="AP440" s="982"/>
      <c r="AQ440" s="982"/>
      <c r="AR440" s="982"/>
      <c r="AS440" s="982"/>
      <c r="AT440" s="982"/>
      <c r="AU440" s="982"/>
      <c r="AV440" s="985" t="s">
        <v>134</v>
      </c>
      <c r="AW440" s="982" t="s">
        <v>158</v>
      </c>
      <c r="AX440" s="982"/>
      <c r="AY440" s="982"/>
      <c r="AZ440" s="982"/>
      <c r="BA440" s="982"/>
      <c r="BB440" s="982"/>
      <c r="BC440" s="982"/>
      <c r="BD440" s="982"/>
      <c r="BE440" s="982"/>
      <c r="BF440" s="982"/>
      <c r="BG440" s="982"/>
      <c r="BH440" s="982"/>
      <c r="BI440" s="982"/>
      <c r="BJ440" s="985"/>
      <c r="BK440" s="985"/>
      <c r="BL440" s="985"/>
      <c r="BM440" s="985"/>
      <c r="BN440" s="982" t="s">
        <v>109</v>
      </c>
      <c r="BO440" s="982"/>
      <c r="BP440" s="982"/>
      <c r="BQ440" s="982"/>
      <c r="BR440" s="982"/>
      <c r="BS440" s="982"/>
      <c r="BT440" s="982"/>
      <c r="BU440" s="982"/>
      <c r="BV440" s="982"/>
    </row>
    <row r="441" spans="1:74" ht="13.5" customHeight="1">
      <c r="A441" s="1000"/>
      <c r="B441" s="14" t="s">
        <v>58</v>
      </c>
      <c r="C441" s="992" t="str">
        <f>IFERROR(VLOOKUP(C440,科目・教員!$A$1:$B$355,2,0),"")</f>
        <v>森下　純子</v>
      </c>
      <c r="D441" s="993"/>
      <c r="E441" s="994" t="str">
        <f>IFERROR(VLOOKUP(E440,科目・教員!$A$1:$B$355,2,0),"")</f>
        <v>亀岡　智美</v>
      </c>
      <c r="F441" s="993"/>
      <c r="G441" s="994" t="str">
        <f>IFERROR(VLOOKUP(G440,科目・教員!$A$1:$B$355,2,0),"")</f>
        <v>綿貫　成明</v>
      </c>
      <c r="H441" s="993"/>
      <c r="I441" s="1060" t="str">
        <f>IFERROR(VLOOKUP(I440,科目・教員!$A$1:$B$355,2,0),"")</f>
        <v>綿貫　成明</v>
      </c>
      <c r="J441" s="1061"/>
      <c r="K441" s="995" t="str">
        <f>IFERROR(VLOOKUP(K440,科目・教員!$A$1:$B$355,2,0),"")</f>
        <v/>
      </c>
      <c r="L441" s="995"/>
      <c r="M441" s="992" t="str">
        <f>IFERROR(VLOOKUP(M440,科目・教員!$A$1:$B$355,2,0),"")</f>
        <v/>
      </c>
      <c r="N441" s="993"/>
      <c r="O441" s="995" t="str">
        <f>IFERROR(VLOOKUP(O440,科目・教員!$A$1:$B$355,2,0),"")</f>
        <v/>
      </c>
      <c r="P441" s="993"/>
      <c r="Q441" s="995" t="str">
        <f>IFERROR(VLOOKUP(Q440,科目・教員!$A$1:$B$355,2,0),"")</f>
        <v/>
      </c>
      <c r="R441" s="993"/>
      <c r="S441" s="995" t="str">
        <f>IFERROR(VLOOKUP(S440,科目・教員!$A$1:$B$355,2,0),"")</f>
        <v/>
      </c>
      <c r="T441" s="993"/>
      <c r="Z441" s="1000"/>
      <c r="AA441" s="983"/>
      <c r="AB441" s="983"/>
      <c r="AC441" s="983"/>
      <c r="AD441" s="983"/>
      <c r="AE441" s="983"/>
      <c r="AF441" s="983"/>
      <c r="AG441" s="983"/>
      <c r="AH441" s="983"/>
      <c r="AI441" s="983"/>
      <c r="AJ441" s="983"/>
      <c r="AK441" s="983"/>
      <c r="AL441" s="983"/>
      <c r="AM441" s="983"/>
      <c r="AN441" s="983"/>
      <c r="AO441" s="983"/>
      <c r="AP441" s="983"/>
      <c r="AQ441" s="983"/>
      <c r="AR441" s="983"/>
      <c r="AS441" s="983"/>
      <c r="AT441" s="983"/>
      <c r="AU441" s="983"/>
      <c r="AV441" s="986"/>
      <c r="AW441" s="983"/>
      <c r="AX441" s="983"/>
      <c r="AY441" s="983"/>
      <c r="AZ441" s="983"/>
      <c r="BA441" s="983"/>
      <c r="BB441" s="983"/>
      <c r="BC441" s="983"/>
      <c r="BD441" s="983"/>
      <c r="BE441" s="983"/>
      <c r="BF441" s="983"/>
      <c r="BG441" s="983"/>
      <c r="BH441" s="983"/>
      <c r="BI441" s="983"/>
      <c r="BJ441" s="986"/>
      <c r="BK441" s="986"/>
      <c r="BL441" s="986"/>
      <c r="BM441" s="986"/>
      <c r="BN441" s="983"/>
      <c r="BO441" s="983"/>
      <c r="BP441" s="983"/>
      <c r="BQ441" s="983"/>
      <c r="BR441" s="983"/>
      <c r="BS441" s="983"/>
      <c r="BT441" s="983"/>
      <c r="BU441" s="983"/>
      <c r="BV441" s="983"/>
    </row>
    <row r="442" spans="1:74" ht="13.5" customHeight="1">
      <c r="A442" s="1000"/>
      <c r="B442" s="14" t="s">
        <v>69</v>
      </c>
      <c r="C442" s="992" t="str">
        <f>VLOOKUP($C427,'2026年度(1年前期)'!$B$5:$N$208,COLUMN('2026年度(1年前期)'!$G$5)+1,0)&amp;""</f>
        <v>101</v>
      </c>
      <c r="D442" s="993"/>
      <c r="E442" s="994" t="str">
        <f>VLOOKUP($C427,'2026年度(2年前期)'!$B$5:$N$208,COLUMN('2026年度(2年前期)'!$G$5)+1,0)&amp;""</f>
        <v>201･202</v>
      </c>
      <c r="F442" s="993"/>
      <c r="G442" s="994" t="str">
        <f>VLOOKUP($C427,'2026年度(3年前期)'!$B$5:$N$208,COLUMN('2026年度(3年前期)'!$G$5)+1,0)&amp;""</f>
        <v>大講義室</v>
      </c>
      <c r="H442" s="993"/>
      <c r="I442" s="1060" t="str">
        <f>VLOOKUP($C427,'2026年度(4年前期)'!$B$5:$N$208,COLUMN('2026年度(4年前期)'!$G$5)+1,0)&amp;""</f>
        <v>301</v>
      </c>
      <c r="J442" s="1061"/>
      <c r="K442" s="995" t="str">
        <f>VLOOKUP($C427,'2026年度(助産前期)'!$B$5:$N$208,COLUMN('2026年度(助産前期)'!$G$5)+1,0)&amp;""</f>
        <v/>
      </c>
      <c r="L442" s="995"/>
      <c r="M442" s="992" t="str">
        <f>VLOOKUP($C427,'2026年度(M1前期)'!$B$5:$N$208,COLUMN('2026年度(M1前期)'!$G$5)+1,0)&amp;""</f>
        <v/>
      </c>
      <c r="N442" s="993"/>
      <c r="O442" s="995" t="str">
        <f>VLOOKUP($C427,'2026年度(M2前期)'!$B$5:$N$208,COLUMN('2026年度(M2前期)'!$G$5)+1,0)&amp;""</f>
        <v/>
      </c>
      <c r="P442" s="993"/>
      <c r="Q442" s="995" t="str">
        <f>VLOOKUP($C427,'2026年度(D1前期)'!$B$5:$N$208,COLUMN('2026年度(D1前期)'!$G$5)+1,0)&amp;""</f>
        <v/>
      </c>
      <c r="R442" s="993"/>
      <c r="S442" s="995" t="str">
        <f>VLOOKUP($C427,'2026年度(D23前期)'!$B$5:$N$208,COLUMN('2026年度(D23前期)'!$G$5)+1,0)&amp;""</f>
        <v/>
      </c>
      <c r="T442" s="993"/>
      <c r="Z442" s="1000"/>
      <c r="AA442" s="983"/>
      <c r="AB442" s="983"/>
      <c r="AC442" s="983"/>
      <c r="AD442" s="983"/>
      <c r="AE442" s="983"/>
      <c r="AF442" s="983"/>
      <c r="AG442" s="983"/>
      <c r="AH442" s="983"/>
      <c r="AI442" s="983"/>
      <c r="AJ442" s="983"/>
      <c r="AK442" s="983"/>
      <c r="AL442" s="983"/>
      <c r="AM442" s="983"/>
      <c r="AN442" s="983"/>
      <c r="AO442" s="983"/>
      <c r="AP442" s="983"/>
      <c r="AQ442" s="983"/>
      <c r="AR442" s="983"/>
      <c r="AS442" s="983"/>
      <c r="AT442" s="983"/>
      <c r="AU442" s="983"/>
      <c r="AV442" s="986"/>
      <c r="AW442" s="983"/>
      <c r="AX442" s="983"/>
      <c r="AY442" s="983"/>
      <c r="AZ442" s="983"/>
      <c r="BA442" s="983"/>
      <c r="BB442" s="983"/>
      <c r="BC442" s="983"/>
      <c r="BD442" s="983"/>
      <c r="BE442" s="983"/>
      <c r="BF442" s="983"/>
      <c r="BG442" s="983"/>
      <c r="BH442" s="983"/>
      <c r="BI442" s="983"/>
      <c r="BJ442" s="986"/>
      <c r="BK442" s="986"/>
      <c r="BL442" s="986"/>
      <c r="BM442" s="986"/>
      <c r="BN442" s="983"/>
      <c r="BO442" s="983"/>
      <c r="BP442" s="983"/>
      <c r="BQ442" s="983"/>
      <c r="BR442" s="983"/>
      <c r="BS442" s="983"/>
      <c r="BT442" s="983"/>
      <c r="BU442" s="983"/>
      <c r="BV442" s="983"/>
    </row>
    <row r="443" spans="1:74" ht="13.5" customHeight="1">
      <c r="A443" s="1017"/>
      <c r="B443" s="15" t="s">
        <v>63</v>
      </c>
      <c r="C443" s="991"/>
      <c r="D443" s="989"/>
      <c r="E443" s="988"/>
      <c r="F443" s="989"/>
      <c r="G443" s="988"/>
      <c r="H443" s="989"/>
      <c r="I443" s="1071" t="s">
        <v>252</v>
      </c>
      <c r="J443" s="1091"/>
      <c r="K443" s="990"/>
      <c r="L443" s="990"/>
      <c r="M443" s="991"/>
      <c r="N443" s="989"/>
      <c r="O443" s="990"/>
      <c r="P443" s="989"/>
      <c r="Q443" s="990"/>
      <c r="R443" s="989"/>
      <c r="S443" s="990"/>
      <c r="T443" s="989"/>
      <c r="Z443" s="1001"/>
      <c r="AA443" s="984"/>
      <c r="AB443" s="984"/>
      <c r="AC443" s="984"/>
      <c r="AD443" s="984"/>
      <c r="AE443" s="984"/>
      <c r="AF443" s="984"/>
      <c r="AG443" s="984"/>
      <c r="AH443" s="984"/>
      <c r="AI443" s="984"/>
      <c r="AJ443" s="984"/>
      <c r="AK443" s="984"/>
      <c r="AL443" s="984"/>
      <c r="AM443" s="984"/>
      <c r="AN443" s="984"/>
      <c r="AO443" s="984"/>
      <c r="AP443" s="984"/>
      <c r="AQ443" s="984"/>
      <c r="AR443" s="984"/>
      <c r="AS443" s="984"/>
      <c r="AT443" s="984"/>
      <c r="AU443" s="984"/>
      <c r="AV443" s="987"/>
      <c r="AW443" s="984"/>
      <c r="AX443" s="984"/>
      <c r="AY443" s="984"/>
      <c r="AZ443" s="984"/>
      <c r="BA443" s="984"/>
      <c r="BB443" s="984"/>
      <c r="BC443" s="984"/>
      <c r="BD443" s="984"/>
      <c r="BE443" s="984"/>
      <c r="BF443" s="984"/>
      <c r="BG443" s="984"/>
      <c r="BH443" s="984"/>
      <c r="BI443" s="984"/>
      <c r="BJ443" s="987"/>
      <c r="BK443" s="987"/>
      <c r="BL443" s="987"/>
      <c r="BM443" s="987"/>
      <c r="BN443" s="984"/>
      <c r="BO443" s="984"/>
      <c r="BP443" s="984"/>
      <c r="BQ443" s="984"/>
      <c r="BR443" s="984"/>
      <c r="BS443" s="984"/>
      <c r="BT443" s="984"/>
      <c r="BU443" s="984"/>
      <c r="BV443" s="984"/>
    </row>
    <row r="444" spans="1:74" ht="13.5" customHeight="1">
      <c r="A444" s="1000" t="s">
        <v>75</v>
      </c>
      <c r="B444" s="14" t="s">
        <v>53</v>
      </c>
      <c r="C444" s="1093" t="str">
        <f>VLOOKUP($C427,'2026年度(1年前期)'!$B$5:$N$208,COLUMN('2026年度(1年前期)'!$I$5),0)&amp;""</f>
        <v>英語Ⅰ(AB)
情報リテラシー(CD)</v>
      </c>
      <c r="D444" s="1063"/>
      <c r="E444" s="1002" t="str">
        <f>VLOOKUP($C427,'2026年度(2年前期)'!$B$5:$N$208,COLUMN('2026年度(2年前期)'!$I$5),0)&amp;""</f>
        <v>家族看護学</v>
      </c>
      <c r="F444" s="997"/>
      <c r="G444" s="1002" t="str">
        <f>VLOOKUP($C427,'2026年度(3年前期)'!$B$5:$N$208,COLUMN('2026年度(3年前期)'!$I$5),0)&amp;""</f>
        <v>老年看護援助論</v>
      </c>
      <c r="H444" s="997"/>
      <c r="I444" s="1002" t="str">
        <f>VLOOKUP($C427,'2026年度(4年前期)'!$B$5:$N$208,COLUMN('2026年度(4年前期)'!$I$5),0)&amp;""</f>
        <v>感染症看護論</v>
      </c>
      <c r="J444" s="997"/>
      <c r="K444" s="998" t="str">
        <f>VLOOKUP($C427,'2026年度(助産前期)'!$B$5:$N$208,COLUMN('2026年度(助産前期)'!$I$5),0)&amp;""</f>
        <v/>
      </c>
      <c r="L444" s="998"/>
      <c r="M444" s="996" t="str">
        <f>VLOOKUP($C427,'2026年度(M1前期)'!$B$5:$N$208,COLUMN('2026年度(M1前期)'!$I$5),0)&amp;""</f>
        <v/>
      </c>
      <c r="N444" s="997"/>
      <c r="O444" s="998" t="str">
        <f>VLOOKUP($C427,'2026年度(M2前期)'!$B$5:$N$208,COLUMN('2026年度(M2前期)'!$I$5),0)&amp;""</f>
        <v>特別研究</v>
      </c>
      <c r="P444" s="997"/>
      <c r="Q444" s="998" t="str">
        <f>VLOOKUP($C427,'2026年度(D1前期)'!$B$5:$N$208,COLUMN('2026年度(D1前期)'!$I$5),0)&amp;""</f>
        <v/>
      </c>
      <c r="R444" s="997"/>
      <c r="S444" s="998" t="str">
        <f>VLOOKUP($C427,'2026年度(D23前期)'!$B$5:$N$208,COLUMN('2026年度(D23前期)'!$I$5),0)&amp;""</f>
        <v>特別研究</v>
      </c>
      <c r="T444" s="997"/>
      <c r="Z444" s="1000" t="str">
        <f>A444</f>
        <v>４時限（15：10～16：40）</v>
      </c>
      <c r="AA444" s="982" t="s">
        <v>217</v>
      </c>
      <c r="AB444" s="982" t="s">
        <v>218</v>
      </c>
      <c r="AC444" s="976"/>
      <c r="AD444" s="982"/>
      <c r="AE444" s="982"/>
      <c r="AF444" s="982"/>
      <c r="AG444" s="982" t="s">
        <v>119</v>
      </c>
      <c r="AH444" s="982" t="s">
        <v>218</v>
      </c>
      <c r="AI444" s="982"/>
      <c r="AJ444" s="982"/>
      <c r="AK444" s="982"/>
      <c r="AL444" s="982"/>
      <c r="AM444" s="982"/>
      <c r="AN444" s="982"/>
      <c r="AO444" s="982"/>
      <c r="AP444" s="982"/>
      <c r="AQ444" s="982"/>
      <c r="AR444" s="982"/>
      <c r="AS444" s="982"/>
      <c r="AT444" s="982"/>
      <c r="AU444" s="982"/>
      <c r="AV444" s="985" t="s">
        <v>134</v>
      </c>
      <c r="AW444" s="982" t="s">
        <v>302</v>
      </c>
      <c r="AX444" s="982" t="s">
        <v>302</v>
      </c>
      <c r="AY444" s="982" t="s">
        <v>302</v>
      </c>
      <c r="AZ444" s="982"/>
      <c r="BA444" s="982"/>
      <c r="BB444" s="982"/>
      <c r="BC444" s="982"/>
      <c r="BD444" s="982"/>
      <c r="BE444" s="982"/>
      <c r="BF444" s="982"/>
      <c r="BG444" s="982"/>
      <c r="BH444" s="982"/>
      <c r="BI444" s="982"/>
      <c r="BJ444" s="985"/>
      <c r="BK444" s="985"/>
      <c r="BL444" s="985"/>
      <c r="BM444" s="985"/>
      <c r="BN444" s="982" t="s">
        <v>109</v>
      </c>
      <c r="BO444" s="982"/>
      <c r="BP444" s="982"/>
      <c r="BQ444" s="982"/>
      <c r="BR444" s="982"/>
      <c r="BS444" s="982"/>
      <c r="BT444" s="982"/>
      <c r="BU444" s="982"/>
      <c r="BV444" s="982"/>
    </row>
    <row r="445" spans="1:74" ht="13.5" customHeight="1">
      <c r="A445" s="1000"/>
      <c r="B445" s="14" t="s">
        <v>58</v>
      </c>
      <c r="C445" s="1092" t="str">
        <f>IFERROR(VLOOKUP(C444,科目・教員!$A$1:$B$355,2,0),"")</f>
        <v/>
      </c>
      <c r="D445" s="1061"/>
      <c r="E445" s="994" t="str">
        <f>IFERROR(VLOOKUP(E444,科目・教員!$A$1:$B$355,2,0),"")</f>
        <v>藤田　淳子</v>
      </c>
      <c r="F445" s="993"/>
      <c r="G445" s="994" t="str">
        <f>IFERROR(VLOOKUP(G444,科目・教員!$A$1:$B$355,2,0),"")</f>
        <v>綿貫　成明</v>
      </c>
      <c r="H445" s="993"/>
      <c r="I445" s="994" t="str">
        <f>IFERROR(VLOOKUP(I444,科目・教員!$A$1:$B$355,2,0),"")</f>
        <v>西岡　みどり</v>
      </c>
      <c r="J445" s="993"/>
      <c r="K445" s="995" t="str">
        <f>IFERROR(VLOOKUP(K444,科目・教員!$A$1:$B$355,2,0),"")</f>
        <v/>
      </c>
      <c r="L445" s="995"/>
      <c r="M445" s="992" t="str">
        <f>IFERROR(VLOOKUP(M444,科目・教員!$A$1:$B$355,2,0),"")</f>
        <v/>
      </c>
      <c r="N445" s="993"/>
      <c r="O445" s="995" t="str">
        <f>IFERROR(VLOOKUP(O444,科目・教員!$A$1:$B$355,2,0),"")</f>
        <v/>
      </c>
      <c r="P445" s="993"/>
      <c r="Q445" s="995" t="str">
        <f>IFERROR(VLOOKUP(Q444,科目・教員!$A$1:$B$355,2,0),"")</f>
        <v/>
      </c>
      <c r="R445" s="993"/>
      <c r="S445" s="995" t="str">
        <f>IFERROR(VLOOKUP(S444,科目・教員!$A$1:$B$355,2,0),"")</f>
        <v/>
      </c>
      <c r="T445" s="993"/>
      <c r="Z445" s="1000"/>
      <c r="AA445" s="983"/>
      <c r="AB445" s="983"/>
      <c r="AC445" s="977"/>
      <c r="AD445" s="983"/>
      <c r="AE445" s="983"/>
      <c r="AF445" s="983"/>
      <c r="AG445" s="983"/>
      <c r="AH445" s="983"/>
      <c r="AI445" s="983"/>
      <c r="AJ445" s="983"/>
      <c r="AK445" s="983"/>
      <c r="AL445" s="983"/>
      <c r="AM445" s="983"/>
      <c r="AN445" s="983"/>
      <c r="AO445" s="983"/>
      <c r="AP445" s="983"/>
      <c r="AQ445" s="983"/>
      <c r="AR445" s="983"/>
      <c r="AS445" s="983"/>
      <c r="AT445" s="983"/>
      <c r="AU445" s="983"/>
      <c r="AV445" s="986"/>
      <c r="AW445" s="983"/>
      <c r="AX445" s="983"/>
      <c r="AY445" s="983"/>
      <c r="AZ445" s="983"/>
      <c r="BA445" s="983"/>
      <c r="BB445" s="983"/>
      <c r="BC445" s="983"/>
      <c r="BD445" s="983"/>
      <c r="BE445" s="983"/>
      <c r="BF445" s="983"/>
      <c r="BG445" s="983"/>
      <c r="BH445" s="983"/>
      <c r="BI445" s="983"/>
      <c r="BJ445" s="986"/>
      <c r="BK445" s="986"/>
      <c r="BL445" s="986"/>
      <c r="BM445" s="986"/>
      <c r="BN445" s="983"/>
      <c r="BO445" s="983"/>
      <c r="BP445" s="983"/>
      <c r="BQ445" s="983"/>
      <c r="BR445" s="983"/>
      <c r="BS445" s="983"/>
      <c r="BT445" s="983"/>
      <c r="BU445" s="983"/>
      <c r="BV445" s="983"/>
    </row>
    <row r="446" spans="1:74" ht="13.5" customHeight="1">
      <c r="A446" s="1000"/>
      <c r="B446" s="14" t="s">
        <v>69</v>
      </c>
      <c r="C446" s="1092" t="str">
        <f>VLOOKUP($C427,'2026年度(1年前期)'!$B$5:$N$208,COLUMN('2026年度(1年前期)'!$I$5)+1,0)&amp;""</f>
        <v>英A：１０２
英B：202
情：101</v>
      </c>
      <c r="D446" s="1061"/>
      <c r="E446" s="994" t="str">
        <f>VLOOKUP($C427,'2026年度(2年前期)'!$B$5:$N$208,COLUMN('2026年度(2年前期)'!$I$5)+1,0)&amp;""</f>
        <v>201</v>
      </c>
      <c r="F446" s="993"/>
      <c r="G446" s="994" t="str">
        <f>VLOOKUP($C427,'2026年度(3年前期)'!$B$5:$N$208,COLUMN('2026年度(3年前期)'!$I$5)+1,0)&amp;""</f>
        <v>大講義室</v>
      </c>
      <c r="H446" s="993"/>
      <c r="I446" s="994" t="str">
        <f>VLOOKUP($C427,'2026年度(4年前期)'!$B$5:$N$208,COLUMN('2026年度(4年前期)'!$I$5)+1,0)&amp;""</f>
        <v>301･302･303</v>
      </c>
      <c r="J446" s="993"/>
      <c r="K446" s="995" t="str">
        <f>VLOOKUP($C427,'2026年度(助産前期)'!$B$5:$N$208,COLUMN('2026年度(助産前期)'!$I$5)+1,0)&amp;""</f>
        <v/>
      </c>
      <c r="L446" s="995"/>
      <c r="M446" s="992" t="str">
        <f>VLOOKUP($C427,'2026年度(M1前期)'!$B$5:$N$208,COLUMN('2026年度(M1前期)'!$I$5)+1,0)&amp;""</f>
        <v/>
      </c>
      <c r="N446" s="993"/>
      <c r="O446" s="995" t="str">
        <f>VLOOKUP($C427,'2026年度(M2前期)'!$B$5:$N$208,COLUMN('2026年度(M2前期)'!$I$5)+1,0)&amp;""</f>
        <v/>
      </c>
      <c r="P446" s="993"/>
      <c r="Q446" s="995" t="str">
        <f>VLOOKUP($C427,'2026年度(D1前期)'!$B$5:$N$208,COLUMN('2026年度(D1前期)'!$I$5)+1,0)&amp;""</f>
        <v/>
      </c>
      <c r="R446" s="993"/>
      <c r="S446" s="995" t="str">
        <f>VLOOKUP($C427,'2026年度(D23前期)'!$B$5:$N$208,COLUMN('2026年度(D23前期)'!$I$5)+1,0)&amp;""</f>
        <v/>
      </c>
      <c r="T446" s="993"/>
      <c r="Z446" s="1000"/>
      <c r="AA446" s="983"/>
      <c r="AB446" s="983"/>
      <c r="AC446" s="977"/>
      <c r="AD446" s="983"/>
      <c r="AE446" s="983"/>
      <c r="AF446" s="983"/>
      <c r="AG446" s="983"/>
      <c r="AH446" s="983"/>
      <c r="AI446" s="983"/>
      <c r="AJ446" s="983"/>
      <c r="AK446" s="983"/>
      <c r="AL446" s="983"/>
      <c r="AM446" s="983"/>
      <c r="AN446" s="983"/>
      <c r="AO446" s="983"/>
      <c r="AP446" s="983"/>
      <c r="AQ446" s="983"/>
      <c r="AR446" s="983"/>
      <c r="AS446" s="983"/>
      <c r="AT446" s="983"/>
      <c r="AU446" s="983"/>
      <c r="AV446" s="986"/>
      <c r="AW446" s="983"/>
      <c r="AX446" s="983"/>
      <c r="AY446" s="983"/>
      <c r="AZ446" s="983"/>
      <c r="BA446" s="983"/>
      <c r="BB446" s="983"/>
      <c r="BC446" s="983"/>
      <c r="BD446" s="983"/>
      <c r="BE446" s="983"/>
      <c r="BF446" s="983"/>
      <c r="BG446" s="983"/>
      <c r="BH446" s="983"/>
      <c r="BI446" s="983"/>
      <c r="BJ446" s="986"/>
      <c r="BK446" s="986"/>
      <c r="BL446" s="986"/>
      <c r="BM446" s="986"/>
      <c r="BN446" s="983"/>
      <c r="BO446" s="983"/>
      <c r="BP446" s="983"/>
      <c r="BQ446" s="983"/>
      <c r="BR446" s="983"/>
      <c r="BS446" s="983"/>
      <c r="BT446" s="983"/>
      <c r="BU446" s="983"/>
      <c r="BV446" s="983"/>
    </row>
    <row r="447" spans="1:74" ht="13.5" customHeight="1">
      <c r="A447" s="1001"/>
      <c r="B447" s="15" t="s">
        <v>63</v>
      </c>
      <c r="C447" s="1090" t="s">
        <v>184</v>
      </c>
      <c r="D447" s="1091"/>
      <c r="E447" s="988"/>
      <c r="F447" s="989"/>
      <c r="G447" s="988"/>
      <c r="H447" s="989"/>
      <c r="I447" s="988"/>
      <c r="J447" s="989"/>
      <c r="K447" s="990"/>
      <c r="L447" s="990"/>
      <c r="M447" s="991"/>
      <c r="N447" s="989"/>
      <c r="O447" s="990"/>
      <c r="P447" s="989"/>
      <c r="Q447" s="990"/>
      <c r="R447" s="989"/>
      <c r="S447" s="990"/>
      <c r="T447" s="989"/>
      <c r="Z447" s="1001"/>
      <c r="AA447" s="984"/>
      <c r="AB447" s="984"/>
      <c r="AC447" s="978"/>
      <c r="AD447" s="984"/>
      <c r="AE447" s="984"/>
      <c r="AF447" s="984"/>
      <c r="AG447" s="984"/>
      <c r="AH447" s="984"/>
      <c r="AI447" s="984"/>
      <c r="AJ447" s="984"/>
      <c r="AK447" s="984"/>
      <c r="AL447" s="984"/>
      <c r="AM447" s="984"/>
      <c r="AN447" s="984"/>
      <c r="AO447" s="984"/>
      <c r="AP447" s="984"/>
      <c r="AQ447" s="984"/>
      <c r="AR447" s="984"/>
      <c r="AS447" s="984"/>
      <c r="AT447" s="984"/>
      <c r="AU447" s="984"/>
      <c r="AV447" s="987"/>
      <c r="AW447" s="984"/>
      <c r="AX447" s="984"/>
      <c r="AY447" s="984"/>
      <c r="AZ447" s="984"/>
      <c r="BA447" s="984"/>
      <c r="BB447" s="984"/>
      <c r="BC447" s="984"/>
      <c r="BD447" s="984"/>
      <c r="BE447" s="984"/>
      <c r="BF447" s="984"/>
      <c r="BG447" s="984"/>
      <c r="BH447" s="984"/>
      <c r="BI447" s="984"/>
      <c r="BJ447" s="987"/>
      <c r="BK447" s="987"/>
      <c r="BL447" s="987"/>
      <c r="BM447" s="987"/>
      <c r="BN447" s="984"/>
      <c r="BO447" s="984"/>
      <c r="BP447" s="984"/>
      <c r="BQ447" s="984"/>
      <c r="BR447" s="984"/>
      <c r="BS447" s="984"/>
      <c r="BT447" s="984"/>
      <c r="BU447" s="984"/>
      <c r="BV447" s="984"/>
    </row>
    <row r="448" spans="1:74" ht="13.5" customHeight="1">
      <c r="A448" s="1000" t="s">
        <v>78</v>
      </c>
      <c r="B448" s="14" t="s">
        <v>53</v>
      </c>
      <c r="C448" s="1093" t="str">
        <f>VLOOKUP($C427,'2026年度(1年前期)'!$B$5:$N$208,COLUMN('2026年度(1年前期)'!$K$5),0)&amp;""</f>
        <v>英語Ⅰ(CD)
情報リテラシー(AB)</v>
      </c>
      <c r="D448" s="1063"/>
      <c r="E448" s="1002" t="str">
        <f>VLOOKUP($C427,'2026年度(2年前期)'!$B$5:$N$208,COLUMN('2026年度(2年前期)'!$K$5),0)&amp;""</f>
        <v/>
      </c>
      <c r="F448" s="997"/>
      <c r="G448" s="1002" t="str">
        <f>VLOOKUP($C427,'2026年度(3年前期)'!$B$5:$N$208,COLUMN('2026年度(3年前期)'!$K$5),0)&amp;""</f>
        <v/>
      </c>
      <c r="H448" s="997"/>
      <c r="I448" s="1002" t="str">
        <f>VLOOKUP($C427,'2026年度(4年前期)'!$B$5:$N$208,COLUMN('2026年度(4年前期)'!$K$5),0)&amp;""</f>
        <v/>
      </c>
      <c r="J448" s="997"/>
      <c r="K448" s="998" t="str">
        <f>VLOOKUP($C427,'2026年度(助産前期)'!$B$5:$N$208,COLUMN('2026年度(助産前期)'!$K$5),0)&amp;""</f>
        <v/>
      </c>
      <c r="L448" s="998"/>
      <c r="M448" s="996" t="str">
        <f>VLOOKUP($C427,'2026年度(M1前期)'!$B$5:$N$208,COLUMN('2026年度(M1前期)'!$K$5),0)&amp;""</f>
        <v/>
      </c>
      <c r="N448" s="997"/>
      <c r="O448" s="998" t="str">
        <f>VLOOKUP($C427,'2026年度(M2前期)'!$B$5:$N$208,COLUMN('2026年度(M2前期)'!$K$5),0)&amp;""</f>
        <v/>
      </c>
      <c r="P448" s="997"/>
      <c r="Q448" s="998" t="str">
        <f>VLOOKUP($C427,'2026年度(D1前期)'!$B$5:$N$208,COLUMN('2026年度(D1前期)'!$K$5),0)&amp;""</f>
        <v/>
      </c>
      <c r="R448" s="997"/>
      <c r="S448" s="998" t="str">
        <f>VLOOKUP($C427,'2026年度(D23前期)'!$B$5:$N$208,COLUMN('2026年度(D23前期)'!$K$5),0)&amp;""</f>
        <v/>
      </c>
      <c r="T448" s="997"/>
      <c r="U448" s="831" t="s">
        <v>114</v>
      </c>
      <c r="V448" s="792" t="s">
        <v>128</v>
      </c>
      <c r="X448" s="704" t="s">
        <v>128</v>
      </c>
      <c r="Y448" s="811" t="s">
        <v>443</v>
      </c>
      <c r="Z448" s="1000" t="str">
        <f>A448</f>
        <v>５時限（16：50～18：20）</v>
      </c>
      <c r="AA448" s="982" t="s">
        <v>217</v>
      </c>
      <c r="AB448" s="982" t="s">
        <v>218</v>
      </c>
      <c r="AC448" s="976"/>
      <c r="AD448" s="982"/>
      <c r="AE448" s="982"/>
      <c r="AF448" s="982"/>
      <c r="AG448" s="982"/>
      <c r="AH448" s="982" t="s">
        <v>218</v>
      </c>
      <c r="AI448" s="982"/>
      <c r="AJ448" s="982"/>
      <c r="AK448" s="982"/>
      <c r="AL448" s="982"/>
      <c r="AM448" s="982"/>
      <c r="AN448" s="982"/>
      <c r="AO448" s="982"/>
      <c r="AP448" s="982"/>
      <c r="AQ448" s="982"/>
      <c r="AR448" s="982"/>
      <c r="AS448" s="982"/>
      <c r="AT448" s="982"/>
      <c r="AU448" s="982"/>
      <c r="AV448" s="985" t="s">
        <v>134</v>
      </c>
      <c r="AW448" s="982"/>
      <c r="AX448" s="982"/>
      <c r="AY448" s="982"/>
      <c r="AZ448" s="982"/>
      <c r="BA448" s="982"/>
      <c r="BB448" s="982"/>
      <c r="BC448" s="982"/>
      <c r="BD448" s="982"/>
      <c r="BE448" s="982"/>
      <c r="BF448" s="982"/>
      <c r="BG448" s="982"/>
      <c r="BH448" s="982"/>
      <c r="BI448" s="982" t="s">
        <v>67</v>
      </c>
      <c r="BJ448" s="985" t="s">
        <v>200</v>
      </c>
      <c r="BK448" s="985" t="s">
        <v>408</v>
      </c>
      <c r="BL448" s="985"/>
      <c r="BM448" s="985"/>
      <c r="BN448" s="982"/>
      <c r="BO448" s="982" t="s">
        <v>224</v>
      </c>
      <c r="BP448" s="982"/>
      <c r="BQ448" s="982"/>
      <c r="BR448" s="982"/>
      <c r="BS448" s="982"/>
      <c r="BT448" s="982"/>
      <c r="BU448" s="982"/>
      <c r="BV448" s="982"/>
    </row>
    <row r="449" spans="1:74" ht="13.5" customHeight="1">
      <c r="A449" s="1000"/>
      <c r="B449" s="14" t="s">
        <v>58</v>
      </c>
      <c r="C449" s="1092" t="str">
        <f>IFERROR(VLOOKUP(C448,科目・教員!$A$1:$B$355,2,0),"")</f>
        <v/>
      </c>
      <c r="D449" s="1061"/>
      <c r="E449" s="994" t="str">
        <f>IFERROR(VLOOKUP(E448,科目・教員!$A$1:$B$355,2,0),"")</f>
        <v/>
      </c>
      <c r="F449" s="993"/>
      <c r="G449" s="994" t="str">
        <f>IFERROR(VLOOKUP(G448,科目・教員!$A$1:$B$355,2,0),"")</f>
        <v/>
      </c>
      <c r="H449" s="993"/>
      <c r="I449" s="994" t="str">
        <f>IFERROR(VLOOKUP(I448,科目・教員!$A$1:$B$355,2,0),"")</f>
        <v/>
      </c>
      <c r="J449" s="993"/>
      <c r="K449" s="995" t="str">
        <f>IFERROR(VLOOKUP(K448,科目・教員!$A$1:$B$355,2,0),"")</f>
        <v/>
      </c>
      <c r="L449" s="995"/>
      <c r="M449" s="992" t="str">
        <f>IFERROR(VLOOKUP(M448,科目・教員!$A$1:$B$355,2,0),"")</f>
        <v/>
      </c>
      <c r="N449" s="993"/>
      <c r="O449" s="995" t="str">
        <f>IFERROR(VLOOKUP(O448,科目・教員!$A$1:$B$355,2,0),"")</f>
        <v/>
      </c>
      <c r="P449" s="993"/>
      <c r="Q449" s="995" t="str">
        <f>IFERROR(VLOOKUP(Q448,科目・教員!$A$1:$B$355,2,0),"")</f>
        <v/>
      </c>
      <c r="R449" s="993"/>
      <c r="S449" s="995" t="str">
        <f>IFERROR(VLOOKUP(S448,科目・教員!$A$1:$B$355,2,0),"")</f>
        <v/>
      </c>
      <c r="T449" s="993"/>
      <c r="U449" s="831" t="s">
        <v>68</v>
      </c>
      <c r="V449" s="792" t="s">
        <v>399</v>
      </c>
      <c r="X449" s="704" t="s">
        <v>202</v>
      </c>
      <c r="Y449" s="811" t="s">
        <v>224</v>
      </c>
      <c r="Z449" s="1000"/>
      <c r="AA449" s="983"/>
      <c r="AB449" s="983"/>
      <c r="AC449" s="977"/>
      <c r="AD449" s="983"/>
      <c r="AE449" s="983"/>
      <c r="AF449" s="983"/>
      <c r="AG449" s="983"/>
      <c r="AH449" s="983"/>
      <c r="AI449" s="983"/>
      <c r="AJ449" s="983"/>
      <c r="AK449" s="983"/>
      <c r="AL449" s="983"/>
      <c r="AM449" s="983"/>
      <c r="AN449" s="983"/>
      <c r="AO449" s="983"/>
      <c r="AP449" s="983"/>
      <c r="AQ449" s="983"/>
      <c r="AR449" s="983"/>
      <c r="AS449" s="983"/>
      <c r="AT449" s="983"/>
      <c r="AU449" s="983"/>
      <c r="AV449" s="986"/>
      <c r="AW449" s="983"/>
      <c r="AX449" s="983"/>
      <c r="AY449" s="983"/>
      <c r="AZ449" s="983"/>
      <c r="BA449" s="983"/>
      <c r="BB449" s="983"/>
      <c r="BC449" s="983"/>
      <c r="BD449" s="983"/>
      <c r="BE449" s="983"/>
      <c r="BF449" s="983"/>
      <c r="BG449" s="983"/>
      <c r="BH449" s="983"/>
      <c r="BI449" s="983"/>
      <c r="BJ449" s="986"/>
      <c r="BK449" s="986"/>
      <c r="BL449" s="986"/>
      <c r="BM449" s="986"/>
      <c r="BN449" s="983"/>
      <c r="BO449" s="983"/>
      <c r="BP449" s="983"/>
      <c r="BQ449" s="983"/>
      <c r="BR449" s="983"/>
      <c r="BS449" s="983"/>
      <c r="BT449" s="983"/>
      <c r="BU449" s="983"/>
      <c r="BV449" s="983"/>
    </row>
    <row r="450" spans="1:74" ht="13.5" customHeight="1">
      <c r="A450" s="1000"/>
      <c r="B450" s="14" t="s">
        <v>69</v>
      </c>
      <c r="C450" s="1092" t="str">
        <f>VLOOKUP($C427,'2026年度(1年前期)'!$B$5:$N$208,COLUMN('2026年度(1年前期)'!$K$5)+1,0)&amp;""</f>
        <v>英C：１０２
英D：202
情：101</v>
      </c>
      <c r="D450" s="1061"/>
      <c r="E450" s="994" t="str">
        <f>VLOOKUP($C427,'2026年度(2年前期)'!$B$5:$N$208,COLUMN('2026年度(2年前期)'!$K$5)+1,0)&amp;""</f>
        <v/>
      </c>
      <c r="F450" s="993"/>
      <c r="G450" s="994" t="str">
        <f>VLOOKUP($C427,'2026年度(3年前期)'!$B$5:$N$208,COLUMN('2026年度(3年前期)'!$K$5)+1,0)&amp;""</f>
        <v/>
      </c>
      <c r="H450" s="993"/>
      <c r="I450" s="994" t="str">
        <f>VLOOKUP($C427,'2026年度(4年前期)'!$B$5:$N$208,COLUMN('2026年度(4年前期)'!$K$5)+1,0)&amp;""</f>
        <v/>
      </c>
      <c r="J450" s="993"/>
      <c r="K450" s="995" t="str">
        <f>VLOOKUP($C427,'2026年度(助産前期)'!$B$5:$N$208,COLUMN('2026年度(助産前期)'!$K$5)+1,0)&amp;""</f>
        <v/>
      </c>
      <c r="L450" s="995"/>
      <c r="M450" s="992" t="str">
        <f>VLOOKUP($C427,'2026年度(M1前期)'!$B$5:$N$208,COLUMN('2026年度(M1前期)'!$K$5)+1,0)&amp;""</f>
        <v/>
      </c>
      <c r="N450" s="993"/>
      <c r="O450" s="995" t="str">
        <f>VLOOKUP($C427,'2026年度(M2前期)'!$B$5:$N$208,COLUMN('2026年度(M2前期)'!$K$5)+1,0)&amp;""</f>
        <v/>
      </c>
      <c r="P450" s="993"/>
      <c r="Q450" s="995" t="str">
        <f>VLOOKUP($C427,'2026年度(D1前期)'!$B$5:$N$208,COLUMN('2026年度(D1前期)'!$K$5)+1,0)&amp;""</f>
        <v/>
      </c>
      <c r="R450" s="993"/>
      <c r="S450" s="995" t="str">
        <f>VLOOKUP($C427,'2026年度(D23前期)'!$B$5:$N$208,COLUMN('2026年度(D23前期)'!$K$5)+1,0)&amp;""</f>
        <v/>
      </c>
      <c r="T450" s="993"/>
      <c r="U450" s="831" t="s">
        <v>67</v>
      </c>
      <c r="V450" s="792" t="s">
        <v>200</v>
      </c>
      <c r="X450" s="704" t="s">
        <v>408</v>
      </c>
      <c r="Y450" s="811" t="s">
        <v>445</v>
      </c>
      <c r="Z450" s="1000"/>
      <c r="AA450" s="983"/>
      <c r="AB450" s="983"/>
      <c r="AC450" s="977"/>
      <c r="AD450" s="983"/>
      <c r="AE450" s="983"/>
      <c r="AF450" s="983"/>
      <c r="AG450" s="983"/>
      <c r="AH450" s="983"/>
      <c r="AI450" s="983"/>
      <c r="AJ450" s="983"/>
      <c r="AK450" s="983"/>
      <c r="AL450" s="983"/>
      <c r="AM450" s="983"/>
      <c r="AN450" s="983"/>
      <c r="AO450" s="983"/>
      <c r="AP450" s="983"/>
      <c r="AQ450" s="983"/>
      <c r="AR450" s="983"/>
      <c r="AS450" s="983"/>
      <c r="AT450" s="983"/>
      <c r="AU450" s="983"/>
      <c r="AV450" s="986"/>
      <c r="AW450" s="983"/>
      <c r="AX450" s="983"/>
      <c r="AY450" s="983"/>
      <c r="AZ450" s="983"/>
      <c r="BA450" s="983"/>
      <c r="BB450" s="983"/>
      <c r="BC450" s="983"/>
      <c r="BD450" s="983"/>
      <c r="BE450" s="983"/>
      <c r="BF450" s="983"/>
      <c r="BG450" s="983"/>
      <c r="BH450" s="983"/>
      <c r="BI450" s="983"/>
      <c r="BJ450" s="986"/>
      <c r="BK450" s="986"/>
      <c r="BL450" s="986"/>
      <c r="BM450" s="986"/>
      <c r="BN450" s="983"/>
      <c r="BO450" s="983"/>
      <c r="BP450" s="983"/>
      <c r="BQ450" s="983"/>
      <c r="BR450" s="983"/>
      <c r="BS450" s="983"/>
      <c r="BT450" s="983"/>
      <c r="BU450" s="983"/>
      <c r="BV450" s="983"/>
    </row>
    <row r="451" spans="1:74" ht="13.5" customHeight="1">
      <c r="A451" s="1001"/>
      <c r="B451" s="15" t="s">
        <v>63</v>
      </c>
      <c r="C451" s="1090" t="s">
        <v>184</v>
      </c>
      <c r="D451" s="1091"/>
      <c r="E451" s="988"/>
      <c r="F451" s="989"/>
      <c r="G451" s="988"/>
      <c r="H451" s="989"/>
      <c r="I451" s="988"/>
      <c r="J451" s="989"/>
      <c r="K451" s="990"/>
      <c r="L451" s="990"/>
      <c r="M451" s="991"/>
      <c r="N451" s="989"/>
      <c r="O451" s="990"/>
      <c r="P451" s="989"/>
      <c r="Q451" s="990"/>
      <c r="R451" s="989"/>
      <c r="S451" s="990"/>
      <c r="T451" s="989"/>
      <c r="U451" s="832" t="s">
        <v>70</v>
      </c>
      <c r="V451" s="885" t="s">
        <v>204</v>
      </c>
      <c r="W451" s="19"/>
      <c r="X451" s="767" t="s">
        <v>250</v>
      </c>
      <c r="Y451" s="812"/>
      <c r="Z451" s="1001"/>
      <c r="AA451" s="984"/>
      <c r="AB451" s="984"/>
      <c r="AC451" s="978"/>
      <c r="AD451" s="984"/>
      <c r="AE451" s="984"/>
      <c r="AF451" s="984"/>
      <c r="AG451" s="984"/>
      <c r="AH451" s="984"/>
      <c r="AI451" s="984"/>
      <c r="AJ451" s="984"/>
      <c r="AK451" s="984"/>
      <c r="AL451" s="984"/>
      <c r="AM451" s="984"/>
      <c r="AN451" s="984"/>
      <c r="AO451" s="984"/>
      <c r="AP451" s="984"/>
      <c r="AQ451" s="984"/>
      <c r="AR451" s="984"/>
      <c r="AS451" s="984"/>
      <c r="AT451" s="984"/>
      <c r="AU451" s="984"/>
      <c r="AV451" s="987"/>
      <c r="AW451" s="984"/>
      <c r="AX451" s="984"/>
      <c r="AY451" s="984"/>
      <c r="AZ451" s="984"/>
      <c r="BA451" s="984"/>
      <c r="BB451" s="984"/>
      <c r="BC451" s="984"/>
      <c r="BD451" s="984"/>
      <c r="BE451" s="984"/>
      <c r="BF451" s="984"/>
      <c r="BG451" s="984"/>
      <c r="BH451" s="984"/>
      <c r="BI451" s="984"/>
      <c r="BJ451" s="987"/>
      <c r="BK451" s="987"/>
      <c r="BL451" s="987"/>
      <c r="BM451" s="987"/>
      <c r="BN451" s="984"/>
      <c r="BO451" s="984"/>
      <c r="BP451" s="984"/>
      <c r="BQ451" s="984"/>
      <c r="BR451" s="984"/>
      <c r="BS451" s="984"/>
      <c r="BT451" s="984"/>
      <c r="BU451" s="984"/>
      <c r="BV451" s="984"/>
    </row>
    <row r="452" spans="1:74" ht="18.75">
      <c r="A452" s="4"/>
      <c r="B452" s="5"/>
      <c r="C452" s="1035">
        <f>C427+1</f>
        <v>46161</v>
      </c>
      <c r="D452" s="1035"/>
      <c r="E452" s="1035"/>
      <c r="F452" s="1035"/>
      <c r="G452" s="1035"/>
      <c r="H452" s="1035"/>
      <c r="I452" s="1035"/>
      <c r="J452" s="1035"/>
      <c r="K452" s="1035"/>
      <c r="L452" s="1035"/>
      <c r="M452" s="1035"/>
      <c r="N452" s="1035"/>
      <c r="O452" s="1035"/>
      <c r="P452" s="1035"/>
      <c r="Q452" s="1035"/>
      <c r="R452" s="1035"/>
      <c r="S452" s="1035"/>
      <c r="T452" s="1035"/>
      <c r="U452" s="1055">
        <f>C452</f>
        <v>46161</v>
      </c>
      <c r="V452" s="1056"/>
      <c r="W452" s="1056"/>
      <c r="X452" s="1056"/>
      <c r="Y452" s="1056"/>
      <c r="Z452" s="1057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1000" t="s">
        <v>52</v>
      </c>
      <c r="B453" s="11" t="s">
        <v>53</v>
      </c>
      <c r="C453" s="1011" t="str">
        <f>VLOOKUP($C452,'2026年度(1年前期)'!$B$5:$N$208,COLUMN('2026年度(1年前期)'!$C$5),0)&amp;""</f>
        <v/>
      </c>
      <c r="D453" s="1012"/>
      <c r="E453" s="1068" t="str">
        <f>VLOOKUP($C452,'2026年度(2年前期)'!$B$5:$N$208,COLUMN('2026年度(2年前期)'!$C$5),0)&amp;""</f>
        <v>英語Ⅲ(CD)</v>
      </c>
      <c r="F453" s="1069"/>
      <c r="G453" s="1018" t="str">
        <f>VLOOKUP($C452,'2026年度(3年前期)'!$B$5:$N$208,COLUMN('2026年度(3年前期)'!$C$5),0)&amp;""</f>
        <v>小児看護援助論Ⅱ</v>
      </c>
      <c r="H453" s="1012"/>
      <c r="I453" s="1018" t="str">
        <f>VLOOKUP($C452,'2026年度(4年前期)'!$B$5:$N$208,COLUMN('2026年度(4年前期)'!$C$5),0)&amp;""</f>
        <v/>
      </c>
      <c r="J453" s="1012"/>
      <c r="K453" s="997" t="str">
        <f>VLOOKUP($C452,'2026年度(助産前期)'!$B$5:$N$208,COLUMN('2026年度(助産前期)'!$C$5),0)&amp;""</f>
        <v>助産学演習Ⅰ（妊娠期の集団指導)</v>
      </c>
      <c r="L453" s="1029"/>
      <c r="M453" s="1036" t="str">
        <f>VLOOKUP($C452,'2026年度(M1前期)'!$B$5:$N$208,COLUMN('2026年度(M1前期)'!$C$5),0)&amp;""</f>
        <v>看護教育学特論A-Ⅰ
感染管理看護学特論A-Ⅰ
成人看護学特論A-Ⅰ
がん看護学特論A-Ⅰ</v>
      </c>
      <c r="N453" s="1029"/>
      <c r="O453" s="1018" t="str">
        <f>VLOOKUP($C452,'2026年度(M2前期)'!$B$5:$N$208,COLUMN('2026年度(M2前期)'!$C$5),0)&amp;""</f>
        <v>国際看護学演習A-Ⅱ
精神看護学演習A-Ⅲ</v>
      </c>
      <c r="P453" s="1012"/>
      <c r="Q453" s="1018" t="str">
        <f>VLOOKUP($C452,'2026年度(D1前期)'!$B$5:$N$208,COLUMN('2026年度(D1前期)'!$C$5),0)&amp;""</f>
        <v>政策医療看護学特論Ⅱ</v>
      </c>
      <c r="R453" s="1012"/>
      <c r="S453" s="997" t="str">
        <f>VLOOKUP($C452,'2026年度(D23前期)'!$B$5:$N$208,COLUMN('2026年度(D23前期)'!$C$5),0)&amp;""</f>
        <v>特別研究</v>
      </c>
      <c r="T453" s="1012"/>
      <c r="U453" s="799" t="s">
        <v>94</v>
      </c>
      <c r="V453" s="816" t="s">
        <v>94</v>
      </c>
      <c r="W453" s="852" t="s">
        <v>362</v>
      </c>
      <c r="Z453" s="999" t="str">
        <f>A453</f>
        <v xml:space="preserve">１時限（09：20～10：50） </v>
      </c>
      <c r="AA453" s="982" t="s">
        <v>506</v>
      </c>
      <c r="AB453" s="982"/>
      <c r="AC453" s="982"/>
      <c r="AD453" s="982"/>
      <c r="AE453" s="982"/>
      <c r="AF453" s="982"/>
      <c r="AG453" s="982"/>
      <c r="AH453" s="982" t="s">
        <v>512</v>
      </c>
      <c r="AI453" s="982"/>
      <c r="AJ453" s="982"/>
      <c r="AK453" s="982"/>
      <c r="AL453" s="982"/>
      <c r="AM453" s="982"/>
      <c r="AN453" s="985"/>
      <c r="AO453" s="982"/>
      <c r="AP453" s="982"/>
      <c r="AQ453" s="982"/>
      <c r="AR453" s="982"/>
      <c r="AS453" s="982"/>
      <c r="AT453" s="982"/>
      <c r="AU453" s="982"/>
      <c r="AV453" s="985" t="s">
        <v>134</v>
      </c>
      <c r="AW453" s="982" t="s">
        <v>92</v>
      </c>
      <c r="AX453" s="982"/>
      <c r="AY453" s="982"/>
      <c r="AZ453" s="982" t="s">
        <v>260</v>
      </c>
      <c r="BA453" s="982" t="s">
        <v>513</v>
      </c>
      <c r="BB453" s="982" t="s">
        <v>514</v>
      </c>
      <c r="BC453" s="982"/>
      <c r="BD453" s="982"/>
      <c r="BE453" s="982"/>
      <c r="BF453" s="982"/>
      <c r="BG453" s="982"/>
      <c r="BH453" s="982"/>
      <c r="BI453" s="982" t="s">
        <v>515</v>
      </c>
      <c r="BJ453" s="985" t="s">
        <v>516</v>
      </c>
      <c r="BK453" s="985" t="s">
        <v>517</v>
      </c>
      <c r="BL453" s="985" t="s">
        <v>319</v>
      </c>
      <c r="BM453" s="985"/>
      <c r="BN453" s="982"/>
      <c r="BO453" s="982"/>
      <c r="BP453" s="982"/>
      <c r="BQ453" s="982"/>
      <c r="BR453" s="982"/>
      <c r="BS453" s="982"/>
      <c r="BT453" s="982"/>
      <c r="BU453" s="982"/>
      <c r="BV453" s="982"/>
    </row>
    <row r="454" spans="1:74" ht="13.5" customHeight="1">
      <c r="A454" s="1000"/>
      <c r="B454" s="14" t="s">
        <v>58</v>
      </c>
      <c r="C454" s="1014" t="str">
        <f>IFERROR(VLOOKUP(C453,科目・教員!$A$1:$B$355,2,0),"")</f>
        <v/>
      </c>
      <c r="D454" s="1013"/>
      <c r="E454" s="1066" t="str">
        <f>IFERROR(VLOOKUP(E453,科目・教員!$A$1:$B$355,2,0),"")</f>
        <v>ﾊﾟｳﾗ･ﾍﾞﾙｳﾞｧﾝｹﾞﾙ</v>
      </c>
      <c r="F454" s="1067"/>
      <c r="G454" s="1025" t="str">
        <f>IFERROR(VLOOKUP(G453,科目・教員!$A$1:$B$355,2,0),"")</f>
        <v>遠藤　数江</v>
      </c>
      <c r="H454" s="1013"/>
      <c r="I454" s="1025" t="str">
        <f>IFERROR(VLOOKUP(I453,科目・教員!$A$1:$B$355,2,0),"")</f>
        <v/>
      </c>
      <c r="J454" s="1013"/>
      <c r="K454" s="993" t="str">
        <f>IFERROR(VLOOKUP(K453,科目・教員!$A$1:$B$355,2,0),"")</f>
        <v/>
      </c>
      <c r="L454" s="1026"/>
      <c r="M454" s="1032" t="str">
        <f>IFERROR(VLOOKUP(M453,科目・教員!$A$1:$B$355,2,0),"")</f>
        <v/>
      </c>
      <c r="N454" s="1013"/>
      <c r="O454" s="1025" t="str">
        <f>IFERROR(VLOOKUP(O453,科目・教員!$A$1:$B$355,2,0),"")</f>
        <v/>
      </c>
      <c r="P454" s="1013"/>
      <c r="Q454" s="1025" t="str">
        <f>IFERROR(VLOOKUP(Q453,科目・教員!$A$1:$B$355,2,0),"")</f>
        <v>萱間　真美</v>
      </c>
      <c r="R454" s="1013"/>
      <c r="S454" s="993" t="str">
        <f>IFERROR(VLOOKUP(S453,科目・教員!$A$1:$B$355,2,0),"")</f>
        <v/>
      </c>
      <c r="T454" s="1013"/>
      <c r="U454" s="799" t="s">
        <v>279</v>
      </c>
      <c r="V454" s="816" t="s">
        <v>506</v>
      </c>
      <c r="W454" s="852" t="s">
        <v>364</v>
      </c>
      <c r="Z454" s="1000"/>
      <c r="AA454" s="983"/>
      <c r="AB454" s="983"/>
      <c r="AC454" s="983"/>
      <c r="AD454" s="983"/>
      <c r="AE454" s="983"/>
      <c r="AF454" s="983"/>
      <c r="AG454" s="983"/>
      <c r="AH454" s="983"/>
      <c r="AI454" s="983"/>
      <c r="AJ454" s="983"/>
      <c r="AK454" s="983"/>
      <c r="AL454" s="983"/>
      <c r="AM454" s="983"/>
      <c r="AN454" s="986"/>
      <c r="AO454" s="983"/>
      <c r="AP454" s="983"/>
      <c r="AQ454" s="983"/>
      <c r="AR454" s="983"/>
      <c r="AS454" s="983"/>
      <c r="AT454" s="983"/>
      <c r="AU454" s="983"/>
      <c r="AV454" s="974"/>
      <c r="AW454" s="983"/>
      <c r="AX454" s="983"/>
      <c r="AY454" s="983"/>
      <c r="AZ454" s="983"/>
      <c r="BA454" s="983"/>
      <c r="BB454" s="983"/>
      <c r="BC454" s="983"/>
      <c r="BD454" s="983"/>
      <c r="BE454" s="983"/>
      <c r="BF454" s="983"/>
      <c r="BG454" s="983"/>
      <c r="BH454" s="983"/>
      <c r="BI454" s="983"/>
      <c r="BJ454" s="986"/>
      <c r="BK454" s="986"/>
      <c r="BL454" s="986"/>
      <c r="BM454" s="986"/>
      <c r="BN454" s="983"/>
      <c r="BO454" s="983"/>
      <c r="BP454" s="983"/>
      <c r="BQ454" s="983"/>
      <c r="BR454" s="983"/>
      <c r="BS454" s="983"/>
      <c r="BT454" s="983"/>
      <c r="BU454" s="983"/>
      <c r="BV454" s="983"/>
    </row>
    <row r="455" spans="1:74" ht="13.5" customHeight="1">
      <c r="A455" s="1000"/>
      <c r="B455" s="14" t="s">
        <v>69</v>
      </c>
      <c r="C455" s="1014" t="str">
        <f>VLOOKUP($C452,'2026年度(1年前期)'!$B$5:$N$208,COLUMN('2026年度(1年前期)'!$C$5)+1,0)&amp;""</f>
        <v/>
      </c>
      <c r="D455" s="1013"/>
      <c r="E455" s="1066" t="str">
        <f>VLOOKUP($C452,'2026年度(2年前期)'!$B$5:$N$208,COLUMN('2026年度(2年前期)'!$C$5)+1,0)&amp;""</f>
        <v>202</v>
      </c>
      <c r="F455" s="1067"/>
      <c r="G455" s="1025" t="str">
        <f>VLOOKUP($C452,'2026年度(3年前期)'!$B$5:$N$208,COLUMN('2026年度(3年前期)'!$C$5)+1,0)&amp;""</f>
        <v>301</v>
      </c>
      <c r="H455" s="1013"/>
      <c r="I455" s="1025" t="str">
        <f>VLOOKUP($C452,'2026年度(4年前期)'!$B$5:$N$208,COLUMN('2026年度(4年前期)'!$C$5)+1,0)&amp;""</f>
        <v/>
      </c>
      <c r="J455" s="1013"/>
      <c r="K455" s="993" t="str">
        <f>VLOOKUP($C452,'2026年度(助産前期)'!$B$5:$N$208,COLUMN('2026年度(助産前期)'!$C$5)+1,0)&amp;""</f>
        <v>304</v>
      </c>
      <c r="L455" s="1026"/>
      <c r="M455" s="1032" t="str">
        <f>VLOOKUP($C452,'2026年度(M1前期)'!$B$5:$N$208,COLUMN('2026年度(M1前期)'!C$5)+1,0)&amp;""</f>
        <v>教育：セミナールーム1　感染：セミナールーム2　成人:臨床講義室1</v>
      </c>
      <c r="N455" s="1013"/>
      <c r="O455" s="1025" t="str">
        <f>VLOOKUP($C452,'2026年度(M2前期)'!$B$5:$N$208,COLUMN('2026年度(M2前期)'!$C$5)+1,0)&amp;""</f>
        <v>精神：セミナールーム４</v>
      </c>
      <c r="P455" s="1013"/>
      <c r="Q455" s="1025" t="str">
        <f>VLOOKUP($C452,'2026年度(D1前期)'!$B$5:$N$208,COLUMN('2026年度(D1前期)'!$C$5)+1,0)&amp;""</f>
        <v>臨床講義室２</v>
      </c>
      <c r="R455" s="1013"/>
      <c r="S455" s="993" t="str">
        <f>VLOOKUP($C452,'2026年度(D23前期)'!$B$5:$N$208,COLUMN('2026年度(D23前期)'!$C$5)+1,0)&amp;""</f>
        <v/>
      </c>
      <c r="T455" s="1013"/>
      <c r="U455" s="799" t="s">
        <v>517</v>
      </c>
      <c r="V455" s="816" t="s">
        <v>117</v>
      </c>
      <c r="W455" s="852" t="s">
        <v>150</v>
      </c>
      <c r="Z455" s="1000"/>
      <c r="AA455" s="983"/>
      <c r="AB455" s="983"/>
      <c r="AC455" s="983"/>
      <c r="AD455" s="983"/>
      <c r="AE455" s="983"/>
      <c r="AF455" s="983"/>
      <c r="AG455" s="983"/>
      <c r="AH455" s="983"/>
      <c r="AI455" s="983"/>
      <c r="AJ455" s="983"/>
      <c r="AK455" s="983"/>
      <c r="AL455" s="983"/>
      <c r="AM455" s="983"/>
      <c r="AN455" s="986"/>
      <c r="AO455" s="983"/>
      <c r="AP455" s="983"/>
      <c r="AQ455" s="983"/>
      <c r="AR455" s="983"/>
      <c r="AS455" s="983"/>
      <c r="AT455" s="983"/>
      <c r="AU455" s="983"/>
      <c r="AV455" s="974"/>
      <c r="AW455" s="983"/>
      <c r="AX455" s="983"/>
      <c r="AY455" s="983"/>
      <c r="AZ455" s="983"/>
      <c r="BA455" s="983"/>
      <c r="BB455" s="983"/>
      <c r="BC455" s="983"/>
      <c r="BD455" s="983"/>
      <c r="BE455" s="983"/>
      <c r="BF455" s="983"/>
      <c r="BG455" s="983"/>
      <c r="BH455" s="983"/>
      <c r="BI455" s="983"/>
      <c r="BJ455" s="986"/>
      <c r="BK455" s="986"/>
      <c r="BL455" s="986"/>
      <c r="BM455" s="986"/>
      <c r="BN455" s="983"/>
      <c r="BO455" s="983"/>
      <c r="BP455" s="983"/>
      <c r="BQ455" s="983"/>
      <c r="BR455" s="983"/>
      <c r="BS455" s="983"/>
      <c r="BT455" s="983"/>
      <c r="BU455" s="983"/>
      <c r="BV455" s="983"/>
    </row>
    <row r="456" spans="1:74" ht="13.5" customHeight="1">
      <c r="A456" s="1001"/>
      <c r="B456" s="15" t="s">
        <v>63</v>
      </c>
      <c r="C456" s="1007"/>
      <c r="D456" s="1049"/>
      <c r="E456" s="1071" t="s">
        <v>184</v>
      </c>
      <c r="F456" s="1072"/>
      <c r="G456" s="988"/>
      <c r="H456" s="1031"/>
      <c r="I456" s="988"/>
      <c r="J456" s="1031"/>
      <c r="K456" s="990"/>
      <c r="L456" s="1034"/>
      <c r="M456" s="1030"/>
      <c r="N456" s="1031"/>
      <c r="O456" s="988"/>
      <c r="P456" s="1031"/>
      <c r="Q456" s="988"/>
      <c r="R456" s="1031"/>
      <c r="S456" s="990"/>
      <c r="T456" s="1031"/>
      <c r="U456" s="762" t="s">
        <v>61</v>
      </c>
      <c r="V456" s="816"/>
      <c r="W456" s="852" t="s">
        <v>365</v>
      </c>
      <c r="Z456" s="1001"/>
      <c r="AA456" s="984"/>
      <c r="AB456" s="984"/>
      <c r="AC456" s="984"/>
      <c r="AD456" s="984"/>
      <c r="AE456" s="984"/>
      <c r="AF456" s="984"/>
      <c r="AG456" s="984"/>
      <c r="AH456" s="984"/>
      <c r="AI456" s="984"/>
      <c r="AJ456" s="984"/>
      <c r="AK456" s="984"/>
      <c r="AL456" s="984"/>
      <c r="AM456" s="984"/>
      <c r="AN456" s="987"/>
      <c r="AO456" s="984"/>
      <c r="AP456" s="984"/>
      <c r="AQ456" s="984"/>
      <c r="AR456" s="984"/>
      <c r="AS456" s="984"/>
      <c r="AT456" s="984"/>
      <c r="AU456" s="984"/>
      <c r="AV456" s="975"/>
      <c r="AW456" s="984"/>
      <c r="AX456" s="984"/>
      <c r="AY456" s="984"/>
      <c r="AZ456" s="984"/>
      <c r="BA456" s="984"/>
      <c r="BB456" s="984"/>
      <c r="BC456" s="984"/>
      <c r="BD456" s="984"/>
      <c r="BE456" s="984"/>
      <c r="BF456" s="984"/>
      <c r="BG456" s="984"/>
      <c r="BH456" s="984"/>
      <c r="BI456" s="984"/>
      <c r="BJ456" s="987"/>
      <c r="BK456" s="987"/>
      <c r="BL456" s="987"/>
      <c r="BM456" s="987"/>
      <c r="BN456" s="984"/>
      <c r="BO456" s="984"/>
      <c r="BP456" s="984"/>
      <c r="BQ456" s="984"/>
      <c r="BR456" s="984"/>
      <c r="BS456" s="984"/>
      <c r="BT456" s="984"/>
      <c r="BU456" s="984"/>
      <c r="BV456" s="984"/>
    </row>
    <row r="457" spans="1:74" ht="13.5" customHeight="1">
      <c r="A457" s="1000" t="s">
        <v>65</v>
      </c>
      <c r="B457" s="14" t="s">
        <v>53</v>
      </c>
      <c r="C457" s="1011" t="str">
        <f>VLOOKUP($C452,'2026年度(1年前期)'!$B$5:$N$208,COLUMN('2026年度(1年前期)'!$E$5),0)&amp;""</f>
        <v>生命科学</v>
      </c>
      <c r="D457" s="1012"/>
      <c r="E457" s="1068" t="str">
        <f>VLOOKUP($C452,'2026年度(2年前期)'!$B$5:$N$208,COLUMN('2026年度(2年前期)'!$E$5),0)&amp;""</f>
        <v>英語Ⅲ(CD)</v>
      </c>
      <c r="F457" s="1069"/>
      <c r="G457" s="1018" t="str">
        <f>VLOOKUP($C452,'2026年度(3年前期)'!$B$5:$N$208,COLUMN('2026年度(3年前期)'!$E$5),0)&amp;""</f>
        <v>看護実践と研究成果の活用</v>
      </c>
      <c r="H457" s="1012"/>
      <c r="I457" s="1068" t="str">
        <f>VLOOKUP($C452,'2026年度(4年前期)'!$B$5:$N$208,COLUMN('2026年度(4年前期)'!$E$5),0)&amp;""</f>
        <v>高度先駆的医療看護Ⅴ(長寿･地域看護)</v>
      </c>
      <c r="J457" s="1069"/>
      <c r="K457" s="997" t="str">
        <f>VLOOKUP($C452,'2026年度(助産前期)'!$B$5:$N$208,COLUMN('2026年度(助産前期)'!$E$5),0)&amp;""</f>
        <v/>
      </c>
      <c r="L457" s="1029"/>
      <c r="M457" s="1011" t="str">
        <f>VLOOKUP($C452,'2026年度(M1前期)'!$B$5:$N$208,COLUMN('2026年度(M1前期)'!$E$5),0)&amp;""</f>
        <v>看護教育学特論A-Ⅰ
感染管理看護学特論A-Ⅰ
成人看護学特論A-Ⅰ
がん看護学特論A-Ⅰ</v>
      </c>
      <c r="N457" s="1012"/>
      <c r="O457" s="997" t="str">
        <f>VLOOKUP($C452,'2026年度(M2前期)'!$B$5:$N$208,COLUMN('2026年度(M2前期)'!$E$5),0)&amp;""</f>
        <v>国際看護学演習A-Ⅱ
精神看護学演習A-Ⅲ</v>
      </c>
      <c r="P457" s="1012"/>
      <c r="Q457" s="997" t="str">
        <f>VLOOKUP($C452,'2026年度(D1前期)'!$B$5:$N$208,COLUMN('2026年度(D1前期)'!$E$5),0)&amp;""</f>
        <v>政策医療看護学特論Ⅱ</v>
      </c>
      <c r="R457" s="1012"/>
      <c r="S457" s="997" t="str">
        <f>VLOOKUP($C452,'2026年度(D23前期)'!$B$5:$N$208,COLUMN('2026年度(D23前期)'!$E$5),0)&amp;""</f>
        <v>特別研究</v>
      </c>
      <c r="T457" s="1012"/>
      <c r="U457" s="831" t="s">
        <v>66</v>
      </c>
      <c r="Z457" s="1000" t="str">
        <f>A457</f>
        <v>２時限（11：00～12：30）</v>
      </c>
      <c r="AA457" s="982" t="s">
        <v>235</v>
      </c>
      <c r="AB457" s="982"/>
      <c r="AC457" s="982"/>
      <c r="AD457" s="982"/>
      <c r="AE457" s="982"/>
      <c r="AF457" s="982"/>
      <c r="AG457" s="982" t="s">
        <v>247</v>
      </c>
      <c r="AH457" s="982" t="s">
        <v>512</v>
      </c>
      <c r="AI457" s="982"/>
      <c r="AJ457" s="982"/>
      <c r="AK457" s="982"/>
      <c r="AL457" s="982"/>
      <c r="AM457" s="982"/>
      <c r="AN457" s="985"/>
      <c r="AO457" s="982"/>
      <c r="AP457" s="982"/>
      <c r="AQ457" s="982"/>
      <c r="AR457" s="982"/>
      <c r="AS457" s="982"/>
      <c r="AT457" s="982"/>
      <c r="AU457" s="982"/>
      <c r="AV457" s="985" t="s">
        <v>134</v>
      </c>
      <c r="AW457" s="982" t="s">
        <v>477</v>
      </c>
      <c r="AX457" s="982"/>
      <c r="AY457" s="982"/>
      <c r="AZ457" s="982"/>
      <c r="BA457" s="982" t="s">
        <v>513</v>
      </c>
      <c r="BB457" s="982" t="s">
        <v>514</v>
      </c>
      <c r="BC457" s="982"/>
      <c r="BD457" s="982"/>
      <c r="BE457" s="982"/>
      <c r="BF457" s="982"/>
      <c r="BG457" s="982"/>
      <c r="BH457" s="982"/>
      <c r="BI457" s="982" t="s">
        <v>515</v>
      </c>
      <c r="BJ457" s="985" t="s">
        <v>516</v>
      </c>
      <c r="BK457" s="985" t="s">
        <v>68</v>
      </c>
      <c r="BL457" s="985" t="s">
        <v>319</v>
      </c>
      <c r="BM457" s="985"/>
      <c r="BN457" s="982"/>
      <c r="BO457" s="982"/>
      <c r="BP457" s="982"/>
      <c r="BQ457" s="982"/>
      <c r="BR457" s="982"/>
      <c r="BS457" s="982"/>
      <c r="BT457" s="982"/>
      <c r="BU457" s="982"/>
      <c r="BV457" s="982"/>
    </row>
    <row r="458" spans="1:74" ht="13.5" customHeight="1">
      <c r="A458" s="1000"/>
      <c r="B458" s="14" t="s">
        <v>58</v>
      </c>
      <c r="C458" s="1014" t="str">
        <f>IFERROR(VLOOKUP(C457,科目・教員!$A$1:$B$355,2,0),"")</f>
        <v>本間　典子</v>
      </c>
      <c r="D458" s="1013"/>
      <c r="E458" s="1066" t="str">
        <f>IFERROR(VLOOKUP(E457,科目・教員!$A$1:$B$355,2,0),"")</f>
        <v>ﾊﾟｳﾗ･ﾍﾞﾙｳﾞｧﾝｹﾞﾙ</v>
      </c>
      <c r="F458" s="1067"/>
      <c r="G458" s="1025" t="str">
        <f>IFERROR(VLOOKUP(G457,科目・教員!$A$1:$B$355,2,0),"")</f>
        <v>西岡　みどり</v>
      </c>
      <c r="H458" s="1013"/>
      <c r="I458" s="1066" t="str">
        <f>IFERROR(VLOOKUP(I457,科目・教員!$A$1:$B$355,2,0),"")</f>
        <v>綿貫　成明</v>
      </c>
      <c r="J458" s="1067"/>
      <c r="K458" s="993" t="str">
        <f>IFERROR(VLOOKUP(K457,科目・教員!$A$1:$B$355,2,0),"")</f>
        <v/>
      </c>
      <c r="L458" s="1026"/>
      <c r="M458" s="1014" t="str">
        <f>IFERROR(VLOOKUP(M457,科目・教員!$A$1:$B$355,2,0),"")</f>
        <v/>
      </c>
      <c r="N458" s="1013"/>
      <c r="O458" s="993" t="str">
        <f>IFERROR(VLOOKUP(O457,科目・教員!$A$1:$B$355,2,0),"")</f>
        <v/>
      </c>
      <c r="P458" s="1013"/>
      <c r="Q458" s="993" t="str">
        <f>IFERROR(VLOOKUP(Q457,科目・教員!$A$1:$B$355,2,0),"")</f>
        <v>萱間　真美</v>
      </c>
      <c r="R458" s="1013"/>
      <c r="S458" s="993" t="str">
        <f>IFERROR(VLOOKUP(S457,科目・教員!$A$1:$B$355,2,0),"")</f>
        <v/>
      </c>
      <c r="T458" s="1013"/>
      <c r="U458" s="831" t="s">
        <v>68</v>
      </c>
      <c r="Z458" s="1000"/>
      <c r="AA458" s="983"/>
      <c r="AB458" s="983"/>
      <c r="AC458" s="983"/>
      <c r="AD458" s="983"/>
      <c r="AE458" s="983"/>
      <c r="AF458" s="983"/>
      <c r="AG458" s="983"/>
      <c r="AH458" s="983"/>
      <c r="AI458" s="983"/>
      <c r="AJ458" s="983"/>
      <c r="AK458" s="983"/>
      <c r="AL458" s="983"/>
      <c r="AM458" s="983"/>
      <c r="AN458" s="986"/>
      <c r="AO458" s="983"/>
      <c r="AP458" s="983"/>
      <c r="AQ458" s="983"/>
      <c r="AR458" s="983"/>
      <c r="AS458" s="983"/>
      <c r="AT458" s="983"/>
      <c r="AU458" s="983"/>
      <c r="AV458" s="986"/>
      <c r="AW458" s="983"/>
      <c r="AX458" s="983"/>
      <c r="AY458" s="983"/>
      <c r="AZ458" s="983"/>
      <c r="BA458" s="983"/>
      <c r="BB458" s="983"/>
      <c r="BC458" s="983"/>
      <c r="BD458" s="983"/>
      <c r="BE458" s="983"/>
      <c r="BF458" s="983"/>
      <c r="BG458" s="983"/>
      <c r="BH458" s="983"/>
      <c r="BI458" s="983"/>
      <c r="BJ458" s="986"/>
      <c r="BK458" s="986"/>
      <c r="BL458" s="986"/>
      <c r="BM458" s="986"/>
      <c r="BN458" s="983"/>
      <c r="BO458" s="983"/>
      <c r="BP458" s="983"/>
      <c r="BQ458" s="983"/>
      <c r="BR458" s="983"/>
      <c r="BS458" s="983"/>
      <c r="BT458" s="983"/>
      <c r="BU458" s="983"/>
      <c r="BV458" s="983"/>
    </row>
    <row r="459" spans="1:74" ht="13.5" customHeight="1">
      <c r="A459" s="1000"/>
      <c r="B459" s="14" t="s">
        <v>69</v>
      </c>
      <c r="C459" s="1014" t="str">
        <f>VLOOKUP($C452,'2026年度(1年前期)'!$B$5:$N$208,COLUMN('2026年度(1年前期)'!$E$5)+1,0)&amp;""</f>
        <v>101</v>
      </c>
      <c r="D459" s="1013"/>
      <c r="E459" s="1066" t="str">
        <f>VLOOKUP($C452,'2026年度(2年前期)'!$B$5:$N$208,COLUMN('2026年度(2年前期)'!$E$5)+1,0)&amp;""</f>
        <v>202</v>
      </c>
      <c r="F459" s="1067"/>
      <c r="G459" s="1025" t="str">
        <f>VLOOKUP($C452,'2026年度(3年前期)'!$B$5:$N$208,COLUMN('2026年度(3年前期)'!$E$5)+1,0)&amp;""</f>
        <v>301</v>
      </c>
      <c r="H459" s="1013"/>
      <c r="I459" s="1066" t="str">
        <f>VLOOKUP($C452,'2026年度(4年前期)'!$B$5:$N$208,COLUMN('2026年度(4年前期)'!$E$5)+1,0)&amp;""</f>
        <v>201</v>
      </c>
      <c r="J459" s="1067"/>
      <c r="K459" s="993" t="str">
        <f>VLOOKUP($C452,'2026年度(助産前期)'!$B$5:$N$208,COLUMN('2026年度(助産前期)'!$E$5)+1,0)&amp;""</f>
        <v/>
      </c>
      <c r="L459" s="1026"/>
      <c r="M459" s="1014" t="str">
        <f>VLOOKUP($C452,'2026年度(M1前期)'!$B$5:$N$208,COLUMN('2026年度(M1前期)'!$E$5)+1,0)&amp;""</f>
        <v>教育：セミナールーム1　感染：セミナールーム2　成人:臨床講義室1</v>
      </c>
      <c r="N459" s="1013"/>
      <c r="O459" s="993" t="str">
        <f>VLOOKUP($C452,'2026年度(M2前期)'!$B$5:$N$208,COLUMN('2026年度(M2前期)'!$E$5)+1,0)&amp;""</f>
        <v>精神：セミナールーム４</v>
      </c>
      <c r="P459" s="1013"/>
      <c r="Q459" s="993" t="str">
        <f>VLOOKUP($C452,'2026年度(D1前期)'!$B$5:$N$208,COLUMN('2026年度(D1前期)'!$E$5)+1,0)&amp;""</f>
        <v>臨床講義室２</v>
      </c>
      <c r="R459" s="1013"/>
      <c r="S459" s="993" t="str">
        <f>VLOOKUP($C452,'2026年度(D23前期)'!$B$5:$N$208,COLUMN('2026年度(D23前期)'!$E$5)+1,0)&amp;""</f>
        <v/>
      </c>
      <c r="T459" s="1013"/>
      <c r="U459" s="831" t="s">
        <v>67</v>
      </c>
      <c r="Z459" s="1000"/>
      <c r="AA459" s="983"/>
      <c r="AB459" s="983"/>
      <c r="AC459" s="983"/>
      <c r="AD459" s="983"/>
      <c r="AE459" s="983"/>
      <c r="AF459" s="983"/>
      <c r="AG459" s="983"/>
      <c r="AH459" s="983"/>
      <c r="AI459" s="983"/>
      <c r="AJ459" s="983"/>
      <c r="AK459" s="983"/>
      <c r="AL459" s="983"/>
      <c r="AM459" s="983"/>
      <c r="AN459" s="986"/>
      <c r="AO459" s="983"/>
      <c r="AP459" s="983"/>
      <c r="AQ459" s="983"/>
      <c r="AR459" s="983"/>
      <c r="AS459" s="983"/>
      <c r="AT459" s="983"/>
      <c r="AU459" s="983"/>
      <c r="AV459" s="986"/>
      <c r="AW459" s="983"/>
      <c r="AX459" s="983"/>
      <c r="AY459" s="983"/>
      <c r="AZ459" s="983"/>
      <c r="BA459" s="983"/>
      <c r="BB459" s="983"/>
      <c r="BC459" s="983"/>
      <c r="BD459" s="983"/>
      <c r="BE459" s="983"/>
      <c r="BF459" s="983"/>
      <c r="BG459" s="983"/>
      <c r="BH459" s="983"/>
      <c r="BI459" s="983"/>
      <c r="BJ459" s="986"/>
      <c r="BK459" s="986"/>
      <c r="BL459" s="986"/>
      <c r="BM459" s="986"/>
      <c r="BN459" s="983"/>
      <c r="BO459" s="983"/>
      <c r="BP459" s="983"/>
      <c r="BQ459" s="983"/>
      <c r="BR459" s="983"/>
      <c r="BS459" s="983"/>
      <c r="BT459" s="983"/>
      <c r="BU459" s="983"/>
      <c r="BV459" s="983"/>
    </row>
    <row r="460" spans="1:74" ht="13.5" customHeight="1">
      <c r="A460" s="1017"/>
      <c r="B460" s="15" t="s">
        <v>63</v>
      </c>
      <c r="C460" s="1007"/>
      <c r="D460" s="1049"/>
      <c r="E460" s="1071" t="s">
        <v>184</v>
      </c>
      <c r="F460" s="1091"/>
      <c r="G460" s="988"/>
      <c r="H460" s="989"/>
      <c r="I460" s="1071" t="s">
        <v>252</v>
      </c>
      <c r="J460" s="1091"/>
      <c r="K460" s="990"/>
      <c r="L460" s="990"/>
      <c r="M460" s="991"/>
      <c r="N460" s="989"/>
      <c r="O460" s="990"/>
      <c r="P460" s="989"/>
      <c r="Q460" s="990"/>
      <c r="R460" s="989"/>
      <c r="S460" s="990"/>
      <c r="T460" s="990"/>
      <c r="U460" s="886" t="s">
        <v>61</v>
      </c>
      <c r="Z460" s="1001"/>
      <c r="AA460" s="984"/>
      <c r="AB460" s="984"/>
      <c r="AC460" s="984"/>
      <c r="AD460" s="984"/>
      <c r="AE460" s="984"/>
      <c r="AF460" s="984"/>
      <c r="AG460" s="984"/>
      <c r="AH460" s="984"/>
      <c r="AI460" s="984"/>
      <c r="AJ460" s="984"/>
      <c r="AK460" s="984"/>
      <c r="AL460" s="984"/>
      <c r="AM460" s="984"/>
      <c r="AN460" s="987"/>
      <c r="AO460" s="984"/>
      <c r="AP460" s="984"/>
      <c r="AQ460" s="984"/>
      <c r="AR460" s="984"/>
      <c r="AS460" s="984"/>
      <c r="AT460" s="984"/>
      <c r="AU460" s="984"/>
      <c r="AV460" s="987"/>
      <c r="AW460" s="984"/>
      <c r="AX460" s="984"/>
      <c r="AY460" s="984"/>
      <c r="AZ460" s="984"/>
      <c r="BA460" s="984"/>
      <c r="BB460" s="984"/>
      <c r="BC460" s="984"/>
      <c r="BD460" s="984"/>
      <c r="BE460" s="984"/>
      <c r="BF460" s="984"/>
      <c r="BG460" s="984"/>
      <c r="BH460" s="984"/>
      <c r="BI460" s="984"/>
      <c r="BJ460" s="987"/>
      <c r="BK460" s="987"/>
      <c r="BL460" s="987"/>
      <c r="BM460" s="987"/>
      <c r="BN460" s="984"/>
      <c r="BO460" s="984"/>
      <c r="BP460" s="984"/>
      <c r="BQ460" s="984"/>
      <c r="BR460" s="984"/>
      <c r="BS460" s="984"/>
      <c r="BT460" s="984"/>
      <c r="BU460" s="984"/>
      <c r="BV460" s="984"/>
    </row>
    <row r="461" spans="1:74">
      <c r="A461" s="999" t="s">
        <v>71</v>
      </c>
      <c r="B461" s="17" t="s">
        <v>72</v>
      </c>
      <c r="C461" s="1011"/>
      <c r="D461" s="1012"/>
      <c r="E461" s="1018"/>
      <c r="F461" s="1012"/>
      <c r="G461" s="1018"/>
      <c r="H461" s="1012"/>
      <c r="I461" s="1018"/>
      <c r="J461" s="1012"/>
      <c r="K461" s="997"/>
      <c r="L461" s="1029"/>
      <c r="M461" s="1011"/>
      <c r="N461" s="1012"/>
      <c r="O461" s="997"/>
      <c r="P461" s="1012"/>
      <c r="Q461" s="997"/>
      <c r="R461" s="1012"/>
      <c r="S461" s="997"/>
      <c r="T461" s="1012"/>
      <c r="Z461" s="1000" t="str">
        <f>A461</f>
        <v>昼休み（12：30～13：30）</v>
      </c>
      <c r="AA461" s="982"/>
      <c r="AB461" s="982"/>
      <c r="AC461" s="982"/>
      <c r="AD461" s="982"/>
      <c r="AE461" s="982"/>
      <c r="AF461" s="982"/>
      <c r="AG461" s="982"/>
      <c r="AH461" s="982"/>
      <c r="AI461" s="982"/>
      <c r="AJ461" s="982"/>
      <c r="AK461" s="982"/>
      <c r="AL461" s="982"/>
      <c r="AM461" s="982"/>
      <c r="AN461" s="982"/>
      <c r="AO461" s="982"/>
      <c r="AP461" s="982"/>
      <c r="AQ461" s="982"/>
      <c r="AR461" s="982"/>
      <c r="AS461" s="982"/>
      <c r="AT461" s="982"/>
      <c r="AU461" s="982"/>
      <c r="AV461" s="985" t="s">
        <v>134</v>
      </c>
      <c r="AW461" s="982"/>
      <c r="AX461" s="982"/>
      <c r="AY461" s="982"/>
      <c r="AZ461" s="982"/>
      <c r="BA461" s="982"/>
      <c r="BB461" s="982"/>
      <c r="BC461" s="982"/>
      <c r="BD461" s="982"/>
      <c r="BE461" s="982"/>
      <c r="BF461" s="982"/>
      <c r="BG461" s="982"/>
      <c r="BH461" s="982"/>
      <c r="BI461" s="982"/>
      <c r="BJ461" s="985"/>
      <c r="BK461" s="985"/>
      <c r="BL461" s="985"/>
      <c r="BM461" s="985"/>
      <c r="BN461" s="982"/>
      <c r="BO461" s="982"/>
      <c r="BP461" s="982"/>
      <c r="BQ461" s="982"/>
      <c r="BR461" s="982"/>
      <c r="BS461" s="982"/>
      <c r="BT461" s="982"/>
      <c r="BU461" s="982"/>
      <c r="BV461" s="982"/>
    </row>
    <row r="462" spans="1:74" ht="13.5" customHeight="1">
      <c r="A462" s="1000"/>
      <c r="B462" s="17" t="s">
        <v>73</v>
      </c>
      <c r="C462" s="1014"/>
      <c r="D462" s="1013"/>
      <c r="E462" s="1025"/>
      <c r="F462" s="1013"/>
      <c r="G462" s="1193"/>
      <c r="H462" s="1194"/>
      <c r="I462" s="1025"/>
      <c r="J462" s="1013"/>
      <c r="K462" s="993"/>
      <c r="L462" s="1026"/>
      <c r="M462" s="1014"/>
      <c r="N462" s="1013"/>
      <c r="O462" s="993"/>
      <c r="P462" s="1013"/>
      <c r="Q462" s="993"/>
      <c r="R462" s="1013"/>
      <c r="S462" s="993"/>
      <c r="T462" s="1013"/>
      <c r="Z462" s="1000"/>
      <c r="AA462" s="983"/>
      <c r="AB462" s="983"/>
      <c r="AC462" s="983"/>
      <c r="AD462" s="983"/>
      <c r="AE462" s="983"/>
      <c r="AF462" s="983"/>
      <c r="AG462" s="983"/>
      <c r="AH462" s="983"/>
      <c r="AI462" s="983"/>
      <c r="AJ462" s="983"/>
      <c r="AK462" s="983"/>
      <c r="AL462" s="983"/>
      <c r="AM462" s="983"/>
      <c r="AN462" s="983"/>
      <c r="AO462" s="983"/>
      <c r="AP462" s="983"/>
      <c r="AQ462" s="983"/>
      <c r="AR462" s="983"/>
      <c r="AS462" s="983"/>
      <c r="AT462" s="983"/>
      <c r="AU462" s="983"/>
      <c r="AV462" s="986"/>
      <c r="AW462" s="983"/>
      <c r="AX462" s="983"/>
      <c r="AY462" s="983"/>
      <c r="AZ462" s="983"/>
      <c r="BA462" s="983"/>
      <c r="BB462" s="983"/>
      <c r="BC462" s="983"/>
      <c r="BD462" s="983"/>
      <c r="BE462" s="983"/>
      <c r="BF462" s="983"/>
      <c r="BG462" s="983"/>
      <c r="BH462" s="983"/>
      <c r="BI462" s="983"/>
      <c r="BJ462" s="986"/>
      <c r="BK462" s="986"/>
      <c r="BL462" s="986"/>
      <c r="BM462" s="986"/>
      <c r="BN462" s="983"/>
      <c r="BO462" s="983"/>
      <c r="BP462" s="983"/>
      <c r="BQ462" s="983"/>
      <c r="BR462" s="983"/>
      <c r="BS462" s="983"/>
      <c r="BT462" s="983"/>
      <c r="BU462" s="983"/>
      <c r="BV462" s="983"/>
    </row>
    <row r="463" spans="1:74" ht="13.5" customHeight="1">
      <c r="A463" s="1000"/>
      <c r="B463" s="17" t="s">
        <v>69</v>
      </c>
      <c r="C463" s="1347"/>
      <c r="D463" s="1346"/>
      <c r="E463" s="1345"/>
      <c r="F463" s="1346"/>
      <c r="G463" s="1199"/>
      <c r="H463" s="1348"/>
      <c r="I463" s="1345"/>
      <c r="J463" s="1346"/>
      <c r="K463" s="993"/>
      <c r="L463" s="1026"/>
      <c r="M463" s="1014"/>
      <c r="N463" s="1013"/>
      <c r="O463" s="993"/>
      <c r="P463" s="1013"/>
      <c r="Q463" s="993"/>
      <c r="R463" s="1013"/>
      <c r="S463" s="993"/>
      <c r="T463" s="1013"/>
      <c r="Z463" s="1000"/>
      <c r="AA463" s="983"/>
      <c r="AB463" s="983"/>
      <c r="AC463" s="983"/>
      <c r="AD463" s="983"/>
      <c r="AE463" s="983"/>
      <c r="AF463" s="983"/>
      <c r="AG463" s="983"/>
      <c r="AH463" s="983"/>
      <c r="AI463" s="983"/>
      <c r="AJ463" s="983"/>
      <c r="AK463" s="983"/>
      <c r="AL463" s="983"/>
      <c r="AM463" s="983"/>
      <c r="AN463" s="983"/>
      <c r="AO463" s="983"/>
      <c r="AP463" s="983"/>
      <c r="AQ463" s="983"/>
      <c r="AR463" s="983"/>
      <c r="AS463" s="983"/>
      <c r="AT463" s="983"/>
      <c r="AU463" s="983"/>
      <c r="AV463" s="986"/>
      <c r="AW463" s="983"/>
      <c r="AX463" s="983"/>
      <c r="AY463" s="983"/>
      <c r="AZ463" s="983"/>
      <c r="BA463" s="983"/>
      <c r="BB463" s="983"/>
      <c r="BC463" s="983"/>
      <c r="BD463" s="983"/>
      <c r="BE463" s="983"/>
      <c r="BF463" s="983"/>
      <c r="BG463" s="983"/>
      <c r="BH463" s="983"/>
      <c r="BI463" s="983"/>
      <c r="BJ463" s="986"/>
      <c r="BK463" s="986"/>
      <c r="BL463" s="986"/>
      <c r="BM463" s="986"/>
      <c r="BN463" s="983"/>
      <c r="BO463" s="983"/>
      <c r="BP463" s="983"/>
      <c r="BQ463" s="983"/>
      <c r="BR463" s="983"/>
      <c r="BS463" s="983"/>
      <c r="BT463" s="983"/>
      <c r="BU463" s="983"/>
      <c r="BV463" s="983"/>
    </row>
    <row r="464" spans="1:74">
      <c r="A464" s="1001"/>
      <c r="B464" s="18" t="s">
        <v>63</v>
      </c>
      <c r="C464" s="1023"/>
      <c r="D464" s="1016"/>
      <c r="E464" s="1024"/>
      <c r="F464" s="1016"/>
      <c r="G464" s="1024"/>
      <c r="H464" s="1016"/>
      <c r="I464" s="1024"/>
      <c r="J464" s="1016"/>
      <c r="K464" s="1015"/>
      <c r="L464" s="1015"/>
      <c r="M464" s="1023"/>
      <c r="N464" s="1016"/>
      <c r="O464" s="1015"/>
      <c r="P464" s="1016"/>
      <c r="Q464" s="1015"/>
      <c r="R464" s="1016"/>
      <c r="S464" s="1015"/>
      <c r="T464" s="1016"/>
      <c r="Z464" s="1001"/>
      <c r="AA464" s="984"/>
      <c r="AB464" s="984"/>
      <c r="AC464" s="984"/>
      <c r="AD464" s="984"/>
      <c r="AE464" s="984"/>
      <c r="AF464" s="984"/>
      <c r="AG464" s="984"/>
      <c r="AH464" s="984"/>
      <c r="AI464" s="984"/>
      <c r="AJ464" s="984"/>
      <c r="AK464" s="984"/>
      <c r="AL464" s="984"/>
      <c r="AM464" s="984"/>
      <c r="AN464" s="984"/>
      <c r="AO464" s="984"/>
      <c r="AP464" s="984"/>
      <c r="AQ464" s="984"/>
      <c r="AR464" s="984"/>
      <c r="AS464" s="984"/>
      <c r="AT464" s="984"/>
      <c r="AU464" s="984"/>
      <c r="AV464" s="987"/>
      <c r="AW464" s="984"/>
      <c r="AX464" s="984"/>
      <c r="AY464" s="984"/>
      <c r="AZ464" s="984"/>
      <c r="BA464" s="984"/>
      <c r="BB464" s="984"/>
      <c r="BC464" s="984"/>
      <c r="BD464" s="984"/>
      <c r="BE464" s="984"/>
      <c r="BF464" s="984"/>
      <c r="BG464" s="984"/>
      <c r="BH464" s="984"/>
      <c r="BI464" s="984"/>
      <c r="BJ464" s="987"/>
      <c r="BK464" s="987"/>
      <c r="BL464" s="987"/>
      <c r="BM464" s="987"/>
      <c r="BN464" s="984"/>
      <c r="BO464" s="984"/>
      <c r="BP464" s="984"/>
      <c r="BQ464" s="984"/>
      <c r="BR464" s="984"/>
      <c r="BS464" s="984"/>
      <c r="BT464" s="984"/>
      <c r="BU464" s="984"/>
      <c r="BV464" s="984"/>
    </row>
    <row r="465" spans="1:74" ht="13.5" customHeight="1">
      <c r="A465" s="1000" t="s">
        <v>74</v>
      </c>
      <c r="B465" s="14" t="s">
        <v>53</v>
      </c>
      <c r="C465" s="996" t="str">
        <f>VLOOKUP($C452,'2026年度(1年前期)'!$B$5:$N$208,COLUMN('2026年度(1年前期)'!$G$5),0)&amp;""</f>
        <v>人体の構造と機能Ⅱ</v>
      </c>
      <c r="D465" s="997"/>
      <c r="E465" s="1062" t="str">
        <f>VLOOKUP($C452,'2026年度(2年前期)'!$B$5:$N$208,COLUMN('2026年度(2年前期)'!$G$5),0)&amp;""</f>
        <v>英語S</v>
      </c>
      <c r="F465" s="1063"/>
      <c r="G465" s="1002" t="str">
        <f>VLOOKUP($C452,'2026年度(3年前期)'!$B$5:$N$208,COLUMN('2026年度(3年前期)'!$G$5),0)&amp;""</f>
        <v>看護教育論</v>
      </c>
      <c r="H465" s="997"/>
      <c r="I465" s="1002" t="str">
        <f>VLOOKUP($C452,'2026年度(4年前期)'!$B$5:$N$208,COLUMN('2026年度(4年前期)'!$G$5),0)&amp;""</f>
        <v/>
      </c>
      <c r="J465" s="997"/>
      <c r="K465" s="998" t="str">
        <f>VLOOKUP($C452,'2026年度(助産前期)'!$B$5:$N$208,COLUMN('2026年度(助産前期)'!$G$5),0)&amp;""</f>
        <v>助産学演習Ⅱ（基本技術)</v>
      </c>
      <c r="L465" s="998"/>
      <c r="M465" s="996" t="str">
        <f>VLOOKUP($C452,'2026年度(M1前期)'!$B$5:$N$208,COLUMN('2026年度(M1前期)'!$G$5),0)&amp;""</f>
        <v>国際看護学特論A-Ⅰ
精神看護学特論A-Ⅰ
微生物学特論</v>
      </c>
      <c r="N465" s="997"/>
      <c r="O465" s="998" t="str">
        <f>VLOOKUP($C452,'2026年度(M2前期)'!$B$5:$N$208,COLUMN('2026年度(M2前期)'!$G$5),0)&amp;""</f>
        <v>特別研究</v>
      </c>
      <c r="P465" s="997"/>
      <c r="Q465" s="998" t="str">
        <f>VLOOKUP($C452,'2026年度(D1前期)'!$B$5:$N$208,COLUMN('2026年度(D1前期)'!$G$5),0)&amp;""</f>
        <v>長寿看護学特論Ｂ
感染管理看護学特論Ｂ
成人看護学特論Ｂ</v>
      </c>
      <c r="R465" s="997"/>
      <c r="S465" s="998" t="str">
        <f>VLOOKUP($C452,'2026年度(D23前期)'!$B$5:$N$208,COLUMN('2026年度(D23前期)'!$G$5),0)&amp;""</f>
        <v>特別研究</v>
      </c>
      <c r="T465" s="997"/>
      <c r="U465" s="798" t="s">
        <v>518</v>
      </c>
      <c r="V465" s="704" t="s">
        <v>143</v>
      </c>
      <c r="W465" s="708" t="s">
        <v>143</v>
      </c>
      <c r="Z465" s="1000" t="str">
        <f>A465</f>
        <v>３時限（13：30～15：00）</v>
      </c>
      <c r="AA465" s="982" t="s">
        <v>241</v>
      </c>
      <c r="AB465" s="982"/>
      <c r="AC465" s="982"/>
      <c r="AD465" s="982"/>
      <c r="AE465" s="982"/>
      <c r="AF465" s="982"/>
      <c r="AG465" s="982"/>
      <c r="AH465" s="982"/>
      <c r="AI465" s="982"/>
      <c r="AJ465" s="982"/>
      <c r="AK465" s="982"/>
      <c r="AL465" s="982"/>
      <c r="AM465" s="982" t="s">
        <v>318</v>
      </c>
      <c r="AN465" s="982"/>
      <c r="AO465" s="982"/>
      <c r="AP465" s="982"/>
      <c r="AQ465" s="982"/>
      <c r="AR465" s="982"/>
      <c r="AS465" s="982"/>
      <c r="AT465" s="982"/>
      <c r="AU465" s="982"/>
      <c r="AV465" s="985" t="s">
        <v>134</v>
      </c>
      <c r="AW465" s="982" t="s">
        <v>183</v>
      </c>
      <c r="AX465" s="982"/>
      <c r="AY465" s="982"/>
      <c r="AZ465" s="982" t="s">
        <v>373</v>
      </c>
      <c r="BA465" s="982" t="s">
        <v>390</v>
      </c>
      <c r="BB465" s="982"/>
      <c r="BC465" s="982"/>
      <c r="BD465" s="982"/>
      <c r="BE465" s="982"/>
      <c r="BF465" s="982"/>
      <c r="BG465" s="982"/>
      <c r="BH465" s="982"/>
      <c r="BI465" s="982" t="s">
        <v>391</v>
      </c>
      <c r="BJ465" s="985" t="s">
        <v>246</v>
      </c>
      <c r="BK465" s="985" t="s">
        <v>79</v>
      </c>
      <c r="BL465" s="985" t="s">
        <v>519</v>
      </c>
      <c r="BM465" s="985"/>
      <c r="BN465" s="982"/>
      <c r="BO465" s="982"/>
      <c r="BP465" s="982"/>
      <c r="BQ465" s="982"/>
      <c r="BR465" s="982"/>
      <c r="BS465" s="982"/>
      <c r="BT465" s="982"/>
      <c r="BU465" s="982"/>
      <c r="BV465" s="982"/>
    </row>
    <row r="466" spans="1:74" ht="13.5" customHeight="1">
      <c r="A466" s="1000"/>
      <c r="B466" s="14" t="s">
        <v>58</v>
      </c>
      <c r="C466" s="992" t="str">
        <f>IFERROR(VLOOKUP(C465,科目・教員!$A$1:$B$355,2,0),"")</f>
        <v>本間　典子</v>
      </c>
      <c r="D466" s="993"/>
      <c r="E466" s="1060" t="str">
        <f>IFERROR(VLOOKUP(E465,科目・教員!$A$1:$B$355,2,0),"")</f>
        <v>ﾊﾟｳﾗ･ﾍﾞﾙｳﾞｧﾝｹﾞﾙ</v>
      </c>
      <c r="F466" s="1061"/>
      <c r="G466" s="994" t="str">
        <f>IFERROR(VLOOKUP(G465,科目・教員!$A$1:$B$355,2,0),"")</f>
        <v>亀岡　智美</v>
      </c>
      <c r="H466" s="993"/>
      <c r="I466" s="994" t="str">
        <f>IFERROR(VLOOKUP(I465,科目・教員!$A$1:$B$355,2,0),"")</f>
        <v/>
      </c>
      <c r="J466" s="993"/>
      <c r="K466" s="995" t="str">
        <f>IFERROR(VLOOKUP(K465,科目・教員!$A$1:$B$355,2,0),"")</f>
        <v/>
      </c>
      <c r="L466" s="995"/>
      <c r="M466" s="992" t="str">
        <f>IFERROR(VLOOKUP(M465,科目・教員!$A$1:$B$355,2,0),"")</f>
        <v/>
      </c>
      <c r="N466" s="993"/>
      <c r="O466" s="995" t="str">
        <f>IFERROR(VLOOKUP(O465,科目・教員!$A$1:$B$355,2,0),"")</f>
        <v/>
      </c>
      <c r="P466" s="993"/>
      <c r="Q466" s="995" t="str">
        <f>IFERROR(VLOOKUP(Q465,科目・教員!$A$1:$B$355,2,0),"")</f>
        <v/>
      </c>
      <c r="R466" s="993"/>
      <c r="S466" s="995" t="str">
        <f>IFERROR(VLOOKUP(S465,科目・教員!$A$1:$B$355,2,0),"")</f>
        <v/>
      </c>
      <c r="T466" s="993"/>
      <c r="U466" s="798" t="s">
        <v>202</v>
      </c>
      <c r="V466" s="704" t="s">
        <v>79</v>
      </c>
      <c r="W466" s="708" t="s">
        <v>89</v>
      </c>
      <c r="Z466" s="1000"/>
      <c r="AA466" s="983"/>
      <c r="AB466" s="983"/>
      <c r="AC466" s="983"/>
      <c r="AD466" s="983"/>
      <c r="AE466" s="983"/>
      <c r="AF466" s="983"/>
      <c r="AG466" s="983"/>
      <c r="AH466" s="983"/>
      <c r="AI466" s="983"/>
      <c r="AJ466" s="983"/>
      <c r="AK466" s="983"/>
      <c r="AL466" s="983"/>
      <c r="AM466" s="983"/>
      <c r="AN466" s="983"/>
      <c r="AO466" s="983"/>
      <c r="AP466" s="983"/>
      <c r="AQ466" s="983"/>
      <c r="AR466" s="983"/>
      <c r="AS466" s="983"/>
      <c r="AT466" s="983"/>
      <c r="AU466" s="983"/>
      <c r="AV466" s="986"/>
      <c r="AW466" s="983"/>
      <c r="AX466" s="983"/>
      <c r="AY466" s="983"/>
      <c r="AZ466" s="983"/>
      <c r="BA466" s="983"/>
      <c r="BB466" s="983"/>
      <c r="BC466" s="983"/>
      <c r="BD466" s="983"/>
      <c r="BE466" s="983"/>
      <c r="BF466" s="983"/>
      <c r="BG466" s="983"/>
      <c r="BH466" s="983"/>
      <c r="BI466" s="983"/>
      <c r="BJ466" s="986"/>
      <c r="BK466" s="986"/>
      <c r="BL466" s="986"/>
      <c r="BM466" s="986"/>
      <c r="BN466" s="983"/>
      <c r="BO466" s="983"/>
      <c r="BP466" s="983"/>
      <c r="BQ466" s="983"/>
      <c r="BR466" s="983"/>
      <c r="BS466" s="983"/>
      <c r="BT466" s="983"/>
      <c r="BU466" s="983"/>
      <c r="BV466" s="983"/>
    </row>
    <row r="467" spans="1:74" ht="13.5" customHeight="1">
      <c r="A467" s="1000"/>
      <c r="B467" s="14" t="s">
        <v>69</v>
      </c>
      <c r="C467" s="992" t="str">
        <f>VLOOKUP($C452,'2026年度(1年前期)'!$B$5:$N$208,COLUMN('2026年度(1年前期)'!$G$5)+1,0)&amp;""</f>
        <v>101</v>
      </c>
      <c r="D467" s="993"/>
      <c r="E467" s="1060" t="str">
        <f>VLOOKUP($C452,'2026年度(2年前期)'!$B$5:$N$208,COLUMN('2026年度(2年前期)'!$G$5)+1,0)&amp;""</f>
        <v>304</v>
      </c>
      <c r="F467" s="1061"/>
      <c r="G467" s="994" t="str">
        <f>VLOOKUP($C452,'2026年度(3年前期)'!$B$5:$N$208,COLUMN('2026年度(3年前期)'!$G$5)+1,0)&amp;""</f>
        <v>301</v>
      </c>
      <c r="H467" s="993"/>
      <c r="I467" s="994" t="str">
        <f>VLOOKUP($C452,'2026年度(4年前期)'!$B$5:$N$208,COLUMN('2026年度(4年前期)'!$G$5)+1,0)&amp;""</f>
        <v/>
      </c>
      <c r="J467" s="993"/>
      <c r="K467" s="995" t="str">
        <f>VLOOKUP($C452,'2026年度(助産前期)'!$B$5:$N$208,COLUMN('2026年度(助産前期)'!$G$5)+1,0)&amp;""</f>
        <v>母小実</v>
      </c>
      <c r="L467" s="995"/>
      <c r="M467" s="992" t="str">
        <f>VLOOKUP($C452,'2026年度(M1前期)'!$B$5:$N$208,COLUMN('2026年度(M1前期)'!$G$5)+1,0)&amp;""</f>
        <v>国際：セミナールーム1　精神：臨床講義室1</v>
      </c>
      <c r="N467" s="993"/>
      <c r="O467" s="995" t="str">
        <f>VLOOKUP($C452,'2026年度(M2前期)'!$B$5:$N$208,COLUMN('2026年度(M2前期)'!$G$5)+1,0)&amp;""</f>
        <v/>
      </c>
      <c r="P467" s="993"/>
      <c r="Q467" s="995" t="str">
        <f>VLOOKUP($C452,'2026年度(D1前期)'!$B$5:$N$208,COLUMN('2026年度(D1前期)'!$G$5)+1,0)&amp;""</f>
        <v/>
      </c>
      <c r="R467" s="993"/>
      <c r="S467" s="995" t="str">
        <f>VLOOKUP($C452,'2026年度(D23前期)'!$B$5:$N$208,COLUMN('2026年度(D23前期)'!$G$5)+1,0)&amp;""</f>
        <v/>
      </c>
      <c r="T467" s="993"/>
      <c r="U467" s="798" t="s">
        <v>246</v>
      </c>
      <c r="V467" s="704" t="s">
        <v>61</v>
      </c>
      <c r="W467" s="708" t="s">
        <v>98</v>
      </c>
      <c r="Z467" s="1000"/>
      <c r="AA467" s="983"/>
      <c r="AB467" s="983"/>
      <c r="AC467" s="983"/>
      <c r="AD467" s="983"/>
      <c r="AE467" s="983"/>
      <c r="AF467" s="983"/>
      <c r="AG467" s="983"/>
      <c r="AH467" s="983"/>
      <c r="AI467" s="983"/>
      <c r="AJ467" s="983"/>
      <c r="AK467" s="983"/>
      <c r="AL467" s="983"/>
      <c r="AM467" s="983"/>
      <c r="AN467" s="983"/>
      <c r="AO467" s="983"/>
      <c r="AP467" s="983"/>
      <c r="AQ467" s="983"/>
      <c r="AR467" s="983"/>
      <c r="AS467" s="983"/>
      <c r="AT467" s="983"/>
      <c r="AU467" s="983"/>
      <c r="AV467" s="986"/>
      <c r="AW467" s="983"/>
      <c r="AX467" s="983"/>
      <c r="AY467" s="983"/>
      <c r="AZ467" s="983"/>
      <c r="BA467" s="983"/>
      <c r="BB467" s="983"/>
      <c r="BC467" s="983"/>
      <c r="BD467" s="983"/>
      <c r="BE467" s="983"/>
      <c r="BF467" s="983"/>
      <c r="BG467" s="983"/>
      <c r="BH467" s="983"/>
      <c r="BI467" s="983"/>
      <c r="BJ467" s="986"/>
      <c r="BK467" s="986"/>
      <c r="BL467" s="986"/>
      <c r="BM467" s="986"/>
      <c r="BN467" s="983"/>
      <c r="BO467" s="983"/>
      <c r="BP467" s="983"/>
      <c r="BQ467" s="983"/>
      <c r="BR467" s="983"/>
      <c r="BS467" s="983"/>
      <c r="BT467" s="983"/>
      <c r="BU467" s="983"/>
      <c r="BV467" s="983"/>
    </row>
    <row r="468" spans="1:74" ht="13.5" customHeight="1">
      <c r="A468" s="1017"/>
      <c r="B468" s="15" t="s">
        <v>63</v>
      </c>
      <c r="C468" s="1007"/>
      <c r="D468" s="1008"/>
      <c r="E468" s="1071" t="s">
        <v>184</v>
      </c>
      <c r="F468" s="1091"/>
      <c r="G468" s="988"/>
      <c r="H468" s="989"/>
      <c r="I468" s="1047"/>
      <c r="J468" s="1008"/>
      <c r="K468" s="990"/>
      <c r="L468" s="990"/>
      <c r="M468" s="991"/>
      <c r="N468" s="989"/>
      <c r="O468" s="990"/>
      <c r="P468" s="989"/>
      <c r="Q468" s="990"/>
      <c r="R468" s="989"/>
      <c r="S468" s="990"/>
      <c r="T468" s="989"/>
      <c r="U468" s="798" t="s">
        <v>204</v>
      </c>
      <c r="V468" s="704"/>
      <c r="W468" s="708" t="s">
        <v>90</v>
      </c>
      <c r="Z468" s="1001"/>
      <c r="AA468" s="984"/>
      <c r="AB468" s="984"/>
      <c r="AC468" s="984"/>
      <c r="AD468" s="984"/>
      <c r="AE468" s="984"/>
      <c r="AF468" s="984"/>
      <c r="AG468" s="984"/>
      <c r="AH468" s="984"/>
      <c r="AI468" s="984"/>
      <c r="AJ468" s="984"/>
      <c r="AK468" s="984"/>
      <c r="AL468" s="984"/>
      <c r="AM468" s="984"/>
      <c r="AN468" s="984"/>
      <c r="AO468" s="984"/>
      <c r="AP468" s="984"/>
      <c r="AQ468" s="984"/>
      <c r="AR468" s="984"/>
      <c r="AS468" s="984"/>
      <c r="AT468" s="984"/>
      <c r="AU468" s="984"/>
      <c r="AV468" s="987"/>
      <c r="AW468" s="984"/>
      <c r="AX468" s="984"/>
      <c r="AY468" s="984"/>
      <c r="AZ468" s="984"/>
      <c r="BA468" s="984"/>
      <c r="BB468" s="984"/>
      <c r="BC468" s="984"/>
      <c r="BD468" s="984"/>
      <c r="BE468" s="984"/>
      <c r="BF468" s="984"/>
      <c r="BG468" s="984"/>
      <c r="BH468" s="984"/>
      <c r="BI468" s="984"/>
      <c r="BJ468" s="987"/>
      <c r="BK468" s="987"/>
      <c r="BL468" s="987"/>
      <c r="BM468" s="987"/>
      <c r="BN468" s="984"/>
      <c r="BO468" s="984"/>
      <c r="BP468" s="984"/>
      <c r="BQ468" s="984"/>
      <c r="BR468" s="984"/>
      <c r="BS468" s="984"/>
      <c r="BT468" s="984"/>
      <c r="BU468" s="984"/>
      <c r="BV468" s="984"/>
    </row>
    <row r="469" spans="1:74" ht="13.5" customHeight="1">
      <c r="A469" s="1000" t="s">
        <v>75</v>
      </c>
      <c r="B469" s="14" t="s">
        <v>53</v>
      </c>
      <c r="C469" s="1093" t="str">
        <f>VLOOKUP($C452,'2026年度(1年前期)'!$B$5:$N$208,COLUMN('2026年度(1年前期)'!$I$5),0)&amp;""</f>
        <v>スペイン語</v>
      </c>
      <c r="D469" s="1063"/>
      <c r="E469" s="1062" t="str">
        <f>VLOOKUP($C452,'2026年度(2年前期)'!$B$5:$N$208,COLUMN('2026年度(2年前期)'!$I$5),0)&amp;""</f>
        <v>遺伝と健康</v>
      </c>
      <c r="F469" s="1063"/>
      <c r="G469" s="1002" t="str">
        <f>VLOOKUP($C452,'2026年度(3年前期)'!$B$5:$N$208,COLUMN('2026年度(3年前期)'!$I$5),0)&amp;""</f>
        <v>政策医療看護論Ⅰ</v>
      </c>
      <c r="H469" s="997"/>
      <c r="I469" s="1002" t="str">
        <f>VLOOKUP($C452,'2026年度(4年前期)'!$B$5:$N$208,COLUMN('2026年度(4年前期)'!$I$5),0)&amp;""</f>
        <v/>
      </c>
      <c r="J469" s="997"/>
      <c r="K469" s="998" t="str">
        <f>VLOOKUP($C452,'2026年度(助産前期)'!$B$5:$N$208,COLUMN('2026年度(助産前期)'!$I$5),0)&amp;""</f>
        <v>助産学演習Ⅱ（基本技術)</v>
      </c>
      <c r="L469" s="998"/>
      <c r="M469" s="996" t="str">
        <f>VLOOKUP($C452,'2026年度(M1前期)'!$B$5:$N$208,COLUMN('2026年度(M1前期)'!$I$5),0)&amp;""</f>
        <v>国際看護学特論A-Ⅰ
精神看護学特論A-Ⅰ
微生物学特論</v>
      </c>
      <c r="N469" s="997"/>
      <c r="O469" s="998" t="str">
        <f>VLOOKUP($C452,'2026年度(M2前期)'!$B$5:$N$208,COLUMN('2026年度(M2前期)'!$I$5),0)&amp;""</f>
        <v>特別研究</v>
      </c>
      <c r="P469" s="997"/>
      <c r="Q469" s="998" t="str">
        <f>VLOOKUP($C452,'2026年度(D1前期)'!$B$5:$N$208,COLUMN('2026年度(D1前期)'!$I$5),0)&amp;""</f>
        <v>長寿看護学特論Ｂ
感染管理看護学特論Ｂ
成人看護学特論Ｂ</v>
      </c>
      <c r="R469" s="997"/>
      <c r="S469" s="998" t="str">
        <f>VLOOKUP($C452,'2026年度(D23前期)'!$B$5:$N$208,COLUMN('2026年度(D23前期)'!$I$5),0)&amp;""</f>
        <v>特別研究</v>
      </c>
      <c r="T469" s="997"/>
      <c r="U469" s="666"/>
      <c r="Z469" s="1000" t="str">
        <f>A469</f>
        <v>４時限（15：10～16：40）</v>
      </c>
      <c r="AA469" s="982" t="s">
        <v>251</v>
      </c>
      <c r="AB469" s="982"/>
      <c r="AC469" s="982"/>
      <c r="AD469" s="982"/>
      <c r="AE469" s="982"/>
      <c r="AF469" s="982"/>
      <c r="AG469" s="982"/>
      <c r="AH469" s="982" t="s">
        <v>322</v>
      </c>
      <c r="AI469" s="982"/>
      <c r="AJ469" s="982"/>
      <c r="AK469" s="982"/>
      <c r="AL469" s="982"/>
      <c r="AM469" s="982" t="s">
        <v>318</v>
      </c>
      <c r="AN469" s="982"/>
      <c r="AO469" s="982"/>
      <c r="AP469" s="982"/>
      <c r="AQ469" s="982"/>
      <c r="AR469" s="982"/>
      <c r="AS469" s="982"/>
      <c r="AT469" s="982"/>
      <c r="AU469" s="982"/>
      <c r="AV469" s="985" t="s">
        <v>134</v>
      </c>
      <c r="AW469" s="982" t="s">
        <v>520</v>
      </c>
      <c r="AX469" s="982"/>
      <c r="AY469" s="982"/>
      <c r="AZ469" s="982"/>
      <c r="BA469" s="982" t="s">
        <v>390</v>
      </c>
      <c r="BB469" s="982"/>
      <c r="BC469" s="982"/>
      <c r="BD469" s="982"/>
      <c r="BE469" s="982"/>
      <c r="BF469" s="982"/>
      <c r="BG469" s="982"/>
      <c r="BH469" s="982"/>
      <c r="BI469" s="982" t="s">
        <v>391</v>
      </c>
      <c r="BJ469" s="985" t="s">
        <v>246</v>
      </c>
      <c r="BK469" s="985"/>
      <c r="BL469" s="985"/>
      <c r="BM469" s="985"/>
      <c r="BN469" s="982"/>
      <c r="BO469" s="982"/>
      <c r="BP469" s="982"/>
      <c r="BQ469" s="982"/>
      <c r="BR469" s="982"/>
      <c r="BS469" s="982"/>
      <c r="BT469" s="982"/>
      <c r="BU469" s="982"/>
      <c r="BV469" s="982"/>
    </row>
    <row r="470" spans="1:74" ht="13.5" customHeight="1">
      <c r="A470" s="1000"/>
      <c r="B470" s="14" t="s">
        <v>58</v>
      </c>
      <c r="C470" s="1092" t="str">
        <f>IFERROR(VLOOKUP(C469,科目・教員!$A$1:$B$355,2,0),"")</f>
        <v>上村　淳志</v>
      </c>
      <c r="D470" s="1061"/>
      <c r="E470" s="1060" t="str">
        <f>IFERROR(VLOOKUP(E469,科目・教員!$A$1:$B$355,2,0),"")</f>
        <v>井上　健</v>
      </c>
      <c r="F470" s="1061"/>
      <c r="G470" s="994" t="str">
        <f>IFERROR(VLOOKUP(G469,科目・教員!$A$1:$B$355,2,0),"")</f>
        <v>西岡　みどり</v>
      </c>
      <c r="H470" s="993"/>
      <c r="I470" s="994" t="str">
        <f>IFERROR(VLOOKUP(I469,科目・教員!$A$1:$B$355,2,0),"")</f>
        <v/>
      </c>
      <c r="J470" s="993"/>
      <c r="K470" s="995" t="str">
        <f>IFERROR(VLOOKUP(K469,科目・教員!$A$1:$B$355,2,0),"")</f>
        <v/>
      </c>
      <c r="L470" s="995"/>
      <c r="M470" s="992" t="str">
        <f>IFERROR(VLOOKUP(M469,科目・教員!$A$1:$B$355,2,0),"")</f>
        <v/>
      </c>
      <c r="N470" s="993"/>
      <c r="O470" s="995" t="str">
        <f>IFERROR(VLOOKUP(O469,科目・教員!$A$1:$B$355,2,0),"")</f>
        <v/>
      </c>
      <c r="P470" s="993"/>
      <c r="Q470" s="995" t="str">
        <f>IFERROR(VLOOKUP(Q469,科目・教員!$A$1:$B$355,2,0),"")</f>
        <v/>
      </c>
      <c r="R470" s="993"/>
      <c r="S470" s="995" t="str">
        <f>IFERROR(VLOOKUP(S469,科目・教員!$A$1:$B$355,2,0),"")</f>
        <v/>
      </c>
      <c r="T470" s="993"/>
      <c r="U470" s="666"/>
      <c r="Z470" s="1000"/>
      <c r="AA470" s="983"/>
      <c r="AB470" s="983"/>
      <c r="AC470" s="983"/>
      <c r="AD470" s="983"/>
      <c r="AE470" s="983"/>
      <c r="AF470" s="983"/>
      <c r="AG470" s="983"/>
      <c r="AH470" s="983"/>
      <c r="AI470" s="983"/>
      <c r="AJ470" s="983"/>
      <c r="AK470" s="983"/>
      <c r="AL470" s="983"/>
      <c r="AM470" s="983"/>
      <c r="AN470" s="983"/>
      <c r="AO470" s="983"/>
      <c r="AP470" s="983"/>
      <c r="AQ470" s="983"/>
      <c r="AR470" s="983"/>
      <c r="AS470" s="983"/>
      <c r="AT470" s="983"/>
      <c r="AU470" s="983"/>
      <c r="AV470" s="986"/>
      <c r="AW470" s="983"/>
      <c r="AX470" s="983"/>
      <c r="AY470" s="983"/>
      <c r="AZ470" s="983"/>
      <c r="BA470" s="983"/>
      <c r="BB470" s="983"/>
      <c r="BC470" s="983"/>
      <c r="BD470" s="983"/>
      <c r="BE470" s="983"/>
      <c r="BF470" s="983"/>
      <c r="BG470" s="983"/>
      <c r="BH470" s="983"/>
      <c r="BI470" s="983"/>
      <c r="BJ470" s="986"/>
      <c r="BK470" s="986"/>
      <c r="BL470" s="986"/>
      <c r="BM470" s="986"/>
      <c r="BN470" s="983"/>
      <c r="BO470" s="983"/>
      <c r="BP470" s="983"/>
      <c r="BQ470" s="983"/>
      <c r="BR470" s="983"/>
      <c r="BS470" s="983"/>
      <c r="BT470" s="983"/>
      <c r="BU470" s="983"/>
      <c r="BV470" s="983"/>
    </row>
    <row r="471" spans="1:74" ht="13.5" customHeight="1">
      <c r="A471" s="1000"/>
      <c r="B471" s="14" t="s">
        <v>69</v>
      </c>
      <c r="C471" s="1092" t="str">
        <f>VLOOKUP($C452,'2026年度(1年前期)'!$B$5:$N$208,COLUMN('2026年度(1年前期)'!$I$5)+1,0)&amp;""</f>
        <v>101</v>
      </c>
      <c r="D471" s="1061"/>
      <c r="E471" s="1060" t="str">
        <f>VLOOKUP($C452,'2026年度(2年前期)'!$B$5:$N$208,COLUMN('2026年度(2年前期)'!$I$5)+1,0)&amp;""</f>
        <v>201</v>
      </c>
      <c r="F471" s="1061"/>
      <c r="G471" s="994" t="str">
        <f>VLOOKUP($C452,'2026年度(3年前期)'!$B$5:$N$208,COLUMN('2026年度(3年前期)'!$I$5)+1,0)&amp;""</f>
        <v>301</v>
      </c>
      <c r="H471" s="993"/>
      <c r="I471" s="994" t="str">
        <f>VLOOKUP($C452,'2026年度(4年前期)'!$B$5:$N$208,COLUMN('2026年度(4年前期)'!$I$5)+1,0)&amp;""</f>
        <v/>
      </c>
      <c r="J471" s="993"/>
      <c r="K471" s="995" t="str">
        <f>VLOOKUP($C452,'2026年度(助産前期)'!$B$5:$N$208,COLUMN('2026年度(助産前期)'!$I$5)+1,0)&amp;""</f>
        <v>母小実</v>
      </c>
      <c r="L471" s="995"/>
      <c r="M471" s="992" t="str">
        <f>VLOOKUP($C452,'2026年度(M1前期)'!$B$5:$N$208,COLUMN('2026年度(M1前期)'!$I$5)+1,0)&amp;""</f>
        <v>国際：セミナールーム1　精神：臨床講義室1</v>
      </c>
      <c r="N471" s="993"/>
      <c r="O471" s="995" t="str">
        <f>VLOOKUP($C452,'2026年度(M2前期)'!$B$5:$N$208,COLUMN('2026年度(M2前期)'!$I$5)+1,0)&amp;""</f>
        <v/>
      </c>
      <c r="P471" s="993"/>
      <c r="Q471" s="995" t="str">
        <f>VLOOKUP($C452,'2026年度(D1前期)'!$B$5:$N$208,COLUMN('2026年度(D1前期)'!$I$5)+1,0)&amp;""</f>
        <v/>
      </c>
      <c r="R471" s="993"/>
      <c r="S471" s="995" t="str">
        <f>VLOOKUP($C452,'2026年度(D23前期)'!$B$5:$N$208,COLUMN('2026年度(D23前期)'!$I$5)+1,0)&amp;""</f>
        <v/>
      </c>
      <c r="T471" s="993"/>
      <c r="U471" s="666"/>
      <c r="Z471" s="1000"/>
      <c r="AA471" s="983"/>
      <c r="AB471" s="983"/>
      <c r="AC471" s="983"/>
      <c r="AD471" s="983"/>
      <c r="AE471" s="983"/>
      <c r="AF471" s="983"/>
      <c r="AG471" s="983"/>
      <c r="AH471" s="983"/>
      <c r="AI471" s="983"/>
      <c r="AJ471" s="983"/>
      <c r="AK471" s="983"/>
      <c r="AL471" s="983"/>
      <c r="AM471" s="983"/>
      <c r="AN471" s="983"/>
      <c r="AO471" s="983"/>
      <c r="AP471" s="983"/>
      <c r="AQ471" s="983"/>
      <c r="AR471" s="983"/>
      <c r="AS471" s="983"/>
      <c r="AT471" s="983"/>
      <c r="AU471" s="983"/>
      <c r="AV471" s="986"/>
      <c r="AW471" s="983"/>
      <c r="AX471" s="983"/>
      <c r="AY471" s="983"/>
      <c r="AZ471" s="983"/>
      <c r="BA471" s="983"/>
      <c r="BB471" s="983"/>
      <c r="BC471" s="983"/>
      <c r="BD471" s="983"/>
      <c r="BE471" s="983"/>
      <c r="BF471" s="983"/>
      <c r="BG471" s="983"/>
      <c r="BH471" s="983"/>
      <c r="BI471" s="983"/>
      <c r="BJ471" s="986"/>
      <c r="BK471" s="986"/>
      <c r="BL471" s="986"/>
      <c r="BM471" s="986"/>
      <c r="BN471" s="983"/>
      <c r="BO471" s="983"/>
      <c r="BP471" s="983"/>
      <c r="BQ471" s="983"/>
      <c r="BR471" s="983"/>
      <c r="BS471" s="983"/>
      <c r="BT471" s="983"/>
      <c r="BU471" s="983"/>
      <c r="BV471" s="983"/>
    </row>
    <row r="472" spans="1:74" ht="13.5" customHeight="1">
      <c r="A472" s="1001"/>
      <c r="B472" s="15" t="s">
        <v>63</v>
      </c>
      <c r="C472" s="1090" t="s">
        <v>252</v>
      </c>
      <c r="D472" s="1091"/>
      <c r="E472" s="1071" t="s">
        <v>298</v>
      </c>
      <c r="F472" s="1091"/>
      <c r="G472" s="988"/>
      <c r="H472" s="989"/>
      <c r="I472" s="1047"/>
      <c r="J472" s="1008"/>
      <c r="K472" s="990"/>
      <c r="L472" s="990"/>
      <c r="M472" s="991"/>
      <c r="N472" s="989"/>
      <c r="O472" s="990"/>
      <c r="P472" s="989"/>
      <c r="Q472" s="990"/>
      <c r="R472" s="989"/>
      <c r="S472" s="990"/>
      <c r="T472" s="989"/>
      <c r="U472" s="666"/>
      <c r="Z472" s="1001"/>
      <c r="AA472" s="984"/>
      <c r="AB472" s="984"/>
      <c r="AC472" s="984"/>
      <c r="AD472" s="984"/>
      <c r="AE472" s="984"/>
      <c r="AF472" s="984"/>
      <c r="AG472" s="984"/>
      <c r="AH472" s="984"/>
      <c r="AI472" s="984"/>
      <c r="AJ472" s="984"/>
      <c r="AK472" s="984"/>
      <c r="AL472" s="984"/>
      <c r="AM472" s="984"/>
      <c r="AN472" s="984"/>
      <c r="AO472" s="984"/>
      <c r="AP472" s="984"/>
      <c r="AQ472" s="984"/>
      <c r="AR472" s="984"/>
      <c r="AS472" s="984"/>
      <c r="AT472" s="984"/>
      <c r="AU472" s="984"/>
      <c r="AV472" s="987"/>
      <c r="AW472" s="984"/>
      <c r="AX472" s="984"/>
      <c r="AY472" s="984"/>
      <c r="AZ472" s="984"/>
      <c r="BA472" s="984"/>
      <c r="BB472" s="984"/>
      <c r="BC472" s="984"/>
      <c r="BD472" s="984"/>
      <c r="BE472" s="984"/>
      <c r="BF472" s="984"/>
      <c r="BG472" s="984"/>
      <c r="BH472" s="984"/>
      <c r="BI472" s="984"/>
      <c r="BJ472" s="987"/>
      <c r="BK472" s="987"/>
      <c r="BL472" s="987"/>
      <c r="BM472" s="987"/>
      <c r="BN472" s="984"/>
      <c r="BO472" s="984"/>
      <c r="BP472" s="984"/>
      <c r="BQ472" s="984"/>
      <c r="BR472" s="984"/>
      <c r="BS472" s="984"/>
      <c r="BT472" s="984"/>
      <c r="BU472" s="984"/>
      <c r="BV472" s="984"/>
    </row>
    <row r="473" spans="1:74" ht="13.5" customHeight="1">
      <c r="A473" s="1000" t="s">
        <v>78</v>
      </c>
      <c r="B473" s="14" t="s">
        <v>53</v>
      </c>
      <c r="C473" s="1093" t="str">
        <f>VLOOKUP($C452,'2026年度(1年前期)'!$B$5:$N$208,COLUMN('2026年度(1年前期)'!$K$5),0)&amp;""</f>
        <v>スペイン語</v>
      </c>
      <c r="D473" s="1063"/>
      <c r="E473" s="1002" t="str">
        <f>VLOOKUP($C452,'2026年度(2年前期)'!$B$5:$N$208,COLUMN('2026年度(2年前期)'!$K$5),0)&amp;""</f>
        <v/>
      </c>
      <c r="F473" s="997"/>
      <c r="G473" s="1002" t="str">
        <f>VLOOKUP($C452,'2026年度(3年前期)'!$B$5:$N$208,COLUMN('2026年度(3年前期)'!$K$5),0)&amp;""</f>
        <v/>
      </c>
      <c r="H473" s="997"/>
      <c r="I473" s="1002" t="str">
        <f>VLOOKUP($C452,'2026年度(4年前期)'!$B$5:$N$208,COLUMN('2026年度(4年前期)'!$K$5),0)&amp;""</f>
        <v>卒業研究Ⅰ</v>
      </c>
      <c r="J473" s="997"/>
      <c r="K473" s="998" t="str">
        <f>VLOOKUP($C452,'2026年度(助産前期)'!$B$5:$N$208,COLUMN('2026年度(助産前期)'!$K$5),0)&amp;""</f>
        <v/>
      </c>
      <c r="L473" s="998"/>
      <c r="M473" s="996" t="str">
        <f>VLOOKUP($C452,'2026年度(M1前期)'!$B$5:$N$208,COLUMN('2026年度(M1前期)'!$K$5),0)&amp;""</f>
        <v/>
      </c>
      <c r="N473" s="997"/>
      <c r="O473" s="998" t="str">
        <f>VLOOKUP($C452,'2026年度(M2前期)'!$B$5:$N$208,COLUMN('2026年度(M2前期)'!$K$5),0)&amp;""</f>
        <v/>
      </c>
      <c r="P473" s="997"/>
      <c r="Q473" s="998" t="str">
        <f>VLOOKUP($C452,'2026年度(D1前期)'!$B$5:$N$208,COLUMN('2026年度(D1前期)'!$K$5),0)&amp;""</f>
        <v/>
      </c>
      <c r="R473" s="997"/>
      <c r="S473" s="998" t="str">
        <f>VLOOKUP($C452,'2026年度(D23前期)'!$B$5:$N$208,COLUMN('2026年度(D23前期)'!$K$5),0)&amp;""</f>
        <v/>
      </c>
      <c r="T473" s="997"/>
      <c r="V473" s="855" t="s">
        <v>128</v>
      </c>
      <c r="Z473" s="1000" t="str">
        <f>A473</f>
        <v>５時限（16：50～18：20）</v>
      </c>
      <c r="AA473" s="982" t="s">
        <v>251</v>
      </c>
      <c r="AB473" s="982"/>
      <c r="AC473" s="982"/>
      <c r="AD473" s="982"/>
      <c r="AE473" s="982"/>
      <c r="AF473" s="982"/>
      <c r="AG473" s="982"/>
      <c r="AH473" s="982"/>
      <c r="AI473" s="982"/>
      <c r="AJ473" s="982"/>
      <c r="AK473" s="982"/>
      <c r="AL473" s="982"/>
      <c r="AM473" s="982"/>
      <c r="AN473" s="982"/>
      <c r="AO473" s="982"/>
      <c r="AP473" s="982"/>
      <c r="AQ473" s="982"/>
      <c r="AR473" s="982"/>
      <c r="AS473" s="982"/>
      <c r="AT473" s="982"/>
      <c r="AU473" s="982"/>
      <c r="AV473" s="985" t="s">
        <v>134</v>
      </c>
      <c r="AW473" s="982"/>
      <c r="AX473" s="982"/>
      <c r="AY473" s="982"/>
      <c r="AZ473" s="982"/>
      <c r="BA473" s="982"/>
      <c r="BB473" s="982"/>
      <c r="BC473" s="982"/>
      <c r="BD473" s="982"/>
      <c r="BE473" s="982"/>
      <c r="BF473" s="982"/>
      <c r="BG473" s="982"/>
      <c r="BH473" s="982"/>
      <c r="BI473" s="982"/>
      <c r="BJ473" s="985"/>
      <c r="BK473" s="973" t="s">
        <v>323</v>
      </c>
      <c r="BL473" s="985"/>
      <c r="BM473" s="985"/>
      <c r="BN473" s="982"/>
      <c r="BO473" s="982"/>
      <c r="BP473" s="982"/>
      <c r="BQ473" s="982"/>
      <c r="BR473" s="982"/>
      <c r="BS473" s="982"/>
      <c r="BT473" s="982"/>
      <c r="BU473" s="982"/>
      <c r="BV473" s="982"/>
    </row>
    <row r="474" spans="1:74" ht="13.5" customHeight="1">
      <c r="A474" s="1000"/>
      <c r="B474" s="14" t="s">
        <v>58</v>
      </c>
      <c r="C474" s="1092" t="str">
        <f>IFERROR(VLOOKUP(C473,科目・教員!$A$1:$B$355,2,0),"")</f>
        <v>上村　淳志</v>
      </c>
      <c r="D474" s="1061"/>
      <c r="E474" s="994" t="str">
        <f>IFERROR(VLOOKUP(E473,科目・教員!$A$1:$B$355,2,0),"")</f>
        <v/>
      </c>
      <c r="F474" s="993"/>
      <c r="G474" s="994" t="str">
        <f>IFERROR(VLOOKUP(G473,科目・教員!$A$1:$B$355,2,0),"")</f>
        <v/>
      </c>
      <c r="H474" s="993"/>
      <c r="I474" s="994" t="str">
        <f>IFERROR(VLOOKUP(I473,科目・教員!$A$1:$B$355,2,0),"")</f>
        <v>各担当教員</v>
      </c>
      <c r="J474" s="993"/>
      <c r="K474" s="995" t="str">
        <f>IFERROR(VLOOKUP(K473,科目・教員!$A$1:$B$355,2,0),"")</f>
        <v/>
      </c>
      <c r="L474" s="995"/>
      <c r="M474" s="992" t="str">
        <f>IFERROR(VLOOKUP(M473,科目・教員!$A$1:$B$355,2,0),"")</f>
        <v/>
      </c>
      <c r="N474" s="993"/>
      <c r="O474" s="995" t="str">
        <f>IFERROR(VLOOKUP(O473,科目・教員!$A$1:$B$355,2,0),"")</f>
        <v/>
      </c>
      <c r="P474" s="993"/>
      <c r="Q474" s="995" t="str">
        <f>IFERROR(VLOOKUP(Q473,科目・教員!$A$1:$B$355,2,0),"")</f>
        <v/>
      </c>
      <c r="R474" s="993"/>
      <c r="S474" s="995" t="str">
        <f>IFERROR(VLOOKUP(S473,科目・教員!$A$1:$B$355,2,0),"")</f>
        <v/>
      </c>
      <c r="T474" s="993"/>
      <c r="V474" s="855" t="s">
        <v>324</v>
      </c>
      <c r="Z474" s="1000"/>
      <c r="AA474" s="983"/>
      <c r="AB474" s="983"/>
      <c r="AC474" s="983"/>
      <c r="AD474" s="983"/>
      <c r="AE474" s="983"/>
      <c r="AF474" s="983"/>
      <c r="AG474" s="983"/>
      <c r="AH474" s="983"/>
      <c r="AI474" s="983"/>
      <c r="AJ474" s="983"/>
      <c r="AK474" s="983"/>
      <c r="AL474" s="983"/>
      <c r="AM474" s="983"/>
      <c r="AN474" s="983"/>
      <c r="AO474" s="983"/>
      <c r="AP474" s="983"/>
      <c r="AQ474" s="983"/>
      <c r="AR474" s="983"/>
      <c r="AS474" s="983"/>
      <c r="AT474" s="983"/>
      <c r="AU474" s="983"/>
      <c r="AV474" s="986"/>
      <c r="AW474" s="983"/>
      <c r="AX474" s="983"/>
      <c r="AY474" s="983"/>
      <c r="AZ474" s="983"/>
      <c r="BA474" s="983"/>
      <c r="BB474" s="983"/>
      <c r="BC474" s="983"/>
      <c r="BD474" s="983"/>
      <c r="BE474" s="983"/>
      <c r="BF474" s="983"/>
      <c r="BG474" s="983"/>
      <c r="BH474" s="983"/>
      <c r="BI474" s="983"/>
      <c r="BJ474" s="986"/>
      <c r="BK474" s="974"/>
      <c r="BL474" s="986"/>
      <c r="BM474" s="986"/>
      <c r="BN474" s="983"/>
      <c r="BO474" s="983"/>
      <c r="BP474" s="983"/>
      <c r="BQ474" s="983"/>
      <c r="BR474" s="983"/>
      <c r="BS474" s="983"/>
      <c r="BT474" s="983"/>
      <c r="BU474" s="983"/>
      <c r="BV474" s="983"/>
    </row>
    <row r="475" spans="1:74" ht="13.5" customHeight="1">
      <c r="A475" s="1000"/>
      <c r="B475" s="14" t="s">
        <v>69</v>
      </c>
      <c r="C475" s="1092" t="str">
        <f>VLOOKUP($C452,'2026年度(1年前期)'!$B$5:$N$208,COLUMN('2026年度(1年前期)'!$K$5)+1,0)&amp;""</f>
        <v>101</v>
      </c>
      <c r="D475" s="1061"/>
      <c r="E475" s="994" t="str">
        <f>VLOOKUP($C452,'2026年度(2年前期)'!$B$5:$N$208,COLUMN('2026年度(2年前期)'!$K$5)+1,0)&amp;""</f>
        <v/>
      </c>
      <c r="F475" s="993"/>
      <c r="G475" s="994" t="str">
        <f>VLOOKUP($C452,'2026年度(3年前期)'!$B$5:$N$208,COLUMN('2026年度(3年前期)'!$K$5)+1,0)&amp;""</f>
        <v/>
      </c>
      <c r="H475" s="993"/>
      <c r="I475" s="994" t="str">
        <f>VLOOKUP($C452,'2026年度(4年前期)'!$B$5:$N$208,COLUMN('2026年度(4年前期)'!$K$5)+1,0)&amp;""</f>
        <v/>
      </c>
      <c r="J475" s="993"/>
      <c r="K475" s="995" t="str">
        <f>VLOOKUP($C452,'2026年度(助産前期)'!$B$5:$N$208,COLUMN('2026年度(助産前期)'!$K$5)+1,0)&amp;""</f>
        <v/>
      </c>
      <c r="L475" s="995"/>
      <c r="M475" s="992" t="str">
        <f>VLOOKUP($C452,'2026年度(M1前期)'!$B$5:$N$208,COLUMN('2026年度(M1前期)'!$K$5)+1,0)&amp;""</f>
        <v/>
      </c>
      <c r="N475" s="993"/>
      <c r="O475" s="995" t="str">
        <f>VLOOKUP($C452,'2026年度(M2前期)'!$B$5:$N$208,COLUMN('2026年度(M2前期)'!$K$5)+1,0)&amp;""</f>
        <v/>
      </c>
      <c r="P475" s="993"/>
      <c r="Q475" s="995" t="str">
        <f>VLOOKUP($C452,'2026年度(D1前期)'!$B$5:$N$208,COLUMN('2026年度(D1前期)'!$K$5)+1,0)&amp;""</f>
        <v/>
      </c>
      <c r="R475" s="993"/>
      <c r="S475" s="995" t="str">
        <f>VLOOKUP($C452,'2026年度(D23前期)'!$B$5:$N$208,COLUMN('2026年度(D23前期)'!$K$5)+1,0)&amp;""</f>
        <v/>
      </c>
      <c r="T475" s="993"/>
      <c r="V475" s="855" t="s">
        <v>323</v>
      </c>
      <c r="Z475" s="1000"/>
      <c r="AA475" s="983"/>
      <c r="AB475" s="983"/>
      <c r="AC475" s="983"/>
      <c r="AD475" s="983"/>
      <c r="AE475" s="983"/>
      <c r="AF475" s="983"/>
      <c r="AG475" s="983"/>
      <c r="AH475" s="983"/>
      <c r="AI475" s="983"/>
      <c r="AJ475" s="983"/>
      <c r="AK475" s="983"/>
      <c r="AL475" s="983"/>
      <c r="AM475" s="983"/>
      <c r="AN475" s="983"/>
      <c r="AO475" s="983"/>
      <c r="AP475" s="983"/>
      <c r="AQ475" s="983"/>
      <c r="AR475" s="983"/>
      <c r="AS475" s="983"/>
      <c r="AT475" s="983"/>
      <c r="AU475" s="983"/>
      <c r="AV475" s="986"/>
      <c r="AW475" s="983"/>
      <c r="AX475" s="983"/>
      <c r="AY475" s="983"/>
      <c r="AZ475" s="983"/>
      <c r="BA475" s="983"/>
      <c r="BB475" s="983"/>
      <c r="BC475" s="983"/>
      <c r="BD475" s="983"/>
      <c r="BE475" s="983"/>
      <c r="BF475" s="983"/>
      <c r="BG475" s="983"/>
      <c r="BH475" s="983"/>
      <c r="BI475" s="983"/>
      <c r="BJ475" s="986"/>
      <c r="BK475" s="974"/>
      <c r="BL475" s="986"/>
      <c r="BM475" s="986"/>
      <c r="BN475" s="983"/>
      <c r="BO475" s="983"/>
      <c r="BP475" s="983"/>
      <c r="BQ475" s="983"/>
      <c r="BR475" s="983"/>
      <c r="BS475" s="983"/>
      <c r="BT475" s="983"/>
      <c r="BU475" s="983"/>
      <c r="BV475" s="983"/>
    </row>
    <row r="476" spans="1:74" ht="13.5" customHeight="1">
      <c r="A476" s="1001"/>
      <c r="B476" s="15" t="s">
        <v>63</v>
      </c>
      <c r="C476" s="1090" t="s">
        <v>252</v>
      </c>
      <c r="D476" s="1091"/>
      <c r="E476" s="1047"/>
      <c r="F476" s="1008"/>
      <c r="G476" s="988"/>
      <c r="H476" s="989"/>
      <c r="I476" s="988"/>
      <c r="J476" s="989"/>
      <c r="K476" s="990"/>
      <c r="L476" s="990"/>
      <c r="M476" s="991"/>
      <c r="N476" s="989"/>
      <c r="O476" s="990"/>
      <c r="P476" s="989"/>
      <c r="Q476" s="990"/>
      <c r="R476" s="989"/>
      <c r="S476" s="990"/>
      <c r="T476" s="989"/>
      <c r="U476" s="19"/>
      <c r="V476" s="856" t="s">
        <v>250</v>
      </c>
      <c r="W476" s="19"/>
      <c r="X476" s="19"/>
      <c r="Y476" s="19"/>
      <c r="Z476" s="1001"/>
      <c r="AA476" s="984"/>
      <c r="AB476" s="984"/>
      <c r="AC476" s="984"/>
      <c r="AD476" s="984"/>
      <c r="AE476" s="984"/>
      <c r="AF476" s="984"/>
      <c r="AG476" s="984"/>
      <c r="AH476" s="984"/>
      <c r="AI476" s="984"/>
      <c r="AJ476" s="984"/>
      <c r="AK476" s="984"/>
      <c r="AL476" s="984"/>
      <c r="AM476" s="984"/>
      <c r="AN476" s="984"/>
      <c r="AO476" s="984"/>
      <c r="AP476" s="984"/>
      <c r="AQ476" s="984"/>
      <c r="AR476" s="984"/>
      <c r="AS476" s="984"/>
      <c r="AT476" s="984"/>
      <c r="AU476" s="984"/>
      <c r="AV476" s="987"/>
      <c r="AW476" s="984"/>
      <c r="AX476" s="984"/>
      <c r="AY476" s="984"/>
      <c r="AZ476" s="984"/>
      <c r="BA476" s="984"/>
      <c r="BB476" s="984"/>
      <c r="BC476" s="984"/>
      <c r="BD476" s="984"/>
      <c r="BE476" s="984"/>
      <c r="BF476" s="984"/>
      <c r="BG476" s="984"/>
      <c r="BH476" s="984"/>
      <c r="BI476" s="984"/>
      <c r="BJ476" s="987"/>
      <c r="BK476" s="975"/>
      <c r="BL476" s="987"/>
      <c r="BM476" s="987"/>
      <c r="BN476" s="984"/>
      <c r="BO476" s="984"/>
      <c r="BP476" s="984"/>
      <c r="BQ476" s="984"/>
      <c r="BR476" s="984"/>
      <c r="BS476" s="984"/>
      <c r="BT476" s="984"/>
      <c r="BU476" s="984"/>
      <c r="BV476" s="984"/>
    </row>
    <row r="477" spans="1:74" ht="18">
      <c r="A477" s="4"/>
      <c r="B477" s="5"/>
      <c r="C477" s="1035">
        <f>C452+1</f>
        <v>46162</v>
      </c>
      <c r="D477" s="1035"/>
      <c r="E477" s="1035"/>
      <c r="F477" s="1035"/>
      <c r="G477" s="1035"/>
      <c r="H477" s="1035"/>
      <c r="I477" s="1035"/>
      <c r="J477" s="1035"/>
      <c r="K477" s="1035"/>
      <c r="L477" s="1035"/>
      <c r="M477" s="1035"/>
      <c r="N477" s="1035"/>
      <c r="O477" s="1035"/>
      <c r="P477" s="1035"/>
      <c r="Q477" s="1035"/>
      <c r="R477" s="1035"/>
      <c r="S477" s="1035"/>
      <c r="T477" s="1035"/>
      <c r="U477" s="1055">
        <f>C477</f>
        <v>46162</v>
      </c>
      <c r="V477" s="1056"/>
      <c r="W477" s="1056"/>
      <c r="X477" s="1056"/>
      <c r="Y477" s="1056"/>
      <c r="Z477" s="1057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1000" t="s">
        <v>52</v>
      </c>
      <c r="B478" s="11" t="s">
        <v>53</v>
      </c>
      <c r="C478" s="1109" t="str">
        <f>VLOOKUP($C477,'2026年度(1年前期)'!$B$5:$N$208,COLUMN('2026年度(1年前期)'!$C$5),0)&amp;""</f>
        <v>文化人類学</v>
      </c>
      <c r="D478" s="1069"/>
      <c r="E478" s="1068" t="str">
        <f>VLOOKUP($C477,'2026年度(2年前期)'!$B$5:$N$208,COLUMN('2026年度(2年前期)'!$C$5),0)&amp;""</f>
        <v>コミュニケーション論</v>
      </c>
      <c r="F478" s="1069"/>
      <c r="G478" s="1018" t="str">
        <f>VLOOKUP($C477,'2026年度(3年前期)'!$B$5:$N$208,COLUMN('2026年度(3年前期)'!$C$5),0)&amp;""</f>
        <v>看護実践と研究成果の活用</v>
      </c>
      <c r="H478" s="1012"/>
      <c r="I478" s="1018" t="str">
        <f>VLOOKUP($C477,'2026年度(4年前期)'!$B$5:$N$208,COLUMN('2026年度(4年前期)'!$C$5),0)&amp;""</f>
        <v>国際看護活動論</v>
      </c>
      <c r="J478" s="1012"/>
      <c r="K478" s="997" t="str">
        <f>VLOOKUP($C477,'2026年度(助産前期)'!$B$5:$N$208,COLUMN('2026年度(助産前期)'!$C$5),0)&amp;""</f>
        <v/>
      </c>
      <c r="L478" s="1029"/>
      <c r="M478" s="1036" t="str">
        <f>VLOOKUP($C477,'2026年度(M1前期)'!$B$5:$N$208,COLUMN('2026年度(M1前期)'!$C$5),0)&amp;""</f>
        <v/>
      </c>
      <c r="N478" s="1029"/>
      <c r="O478" s="1018" t="str">
        <f>VLOOKUP($C477,'2026年度(M2前期)'!$B$5:$N$208,COLUMN('2026年度(M2前期)'!$C$5),0)&amp;""</f>
        <v/>
      </c>
      <c r="P478" s="1012"/>
      <c r="Q478" s="1018" t="str">
        <f>VLOOKUP($C477,'2026年度(D1前期)'!$B$5:$N$208,COLUMN('2026年度(D1前期)'!$C$5),0)&amp;""</f>
        <v/>
      </c>
      <c r="R478" s="1012"/>
      <c r="S478" s="997" t="str">
        <f>VLOOKUP($C477,'2026年度(D23前期)'!$B$5:$N$208,COLUMN('2026年度(D23前期)'!$C$5),0)&amp;""</f>
        <v>特別研究</v>
      </c>
      <c r="T478" s="1012"/>
      <c r="U478" s="762" t="s">
        <v>94</v>
      </c>
      <c r="V478" s="706" t="s">
        <v>94</v>
      </c>
      <c r="W478" s="852" t="s">
        <v>362</v>
      </c>
      <c r="Z478" s="999" t="str">
        <f>A478</f>
        <v xml:space="preserve">１時限（09：20～10：50） </v>
      </c>
      <c r="AA478" s="982" t="s">
        <v>325</v>
      </c>
      <c r="AB478" s="982"/>
      <c r="AC478" s="982"/>
      <c r="AD478" s="982"/>
      <c r="AE478" s="982"/>
      <c r="AF478" s="982"/>
      <c r="AG478" s="982" t="s">
        <v>181</v>
      </c>
      <c r="AH478" s="982" t="s">
        <v>181</v>
      </c>
      <c r="AI478" s="982" t="s">
        <v>181</v>
      </c>
      <c r="AJ478" s="982" t="s">
        <v>181</v>
      </c>
      <c r="AK478" s="982" t="s">
        <v>181</v>
      </c>
      <c r="AL478" s="982"/>
      <c r="AM478" s="982"/>
      <c r="AN478" s="985"/>
      <c r="AO478" s="982"/>
      <c r="AP478" s="982"/>
      <c r="AQ478" s="982"/>
      <c r="AR478" s="982"/>
      <c r="AS478" s="982"/>
      <c r="AT478" s="982"/>
      <c r="AU478" s="982"/>
      <c r="AV478" s="985" t="s">
        <v>134</v>
      </c>
      <c r="AW478" s="982" t="s">
        <v>258</v>
      </c>
      <c r="AX478" s="982"/>
      <c r="AY478" s="982"/>
      <c r="AZ478" s="982"/>
      <c r="BA478" s="982"/>
      <c r="BB478" s="982"/>
      <c r="BC478" s="982"/>
      <c r="BD478" s="982"/>
      <c r="BE478" s="982"/>
      <c r="BF478" s="982"/>
      <c r="BG478" s="982"/>
      <c r="BH478" s="982"/>
      <c r="BI478" s="982" t="s">
        <v>366</v>
      </c>
      <c r="BJ478" s="985"/>
      <c r="BK478" s="985"/>
      <c r="BL478" s="985"/>
      <c r="BM478" s="985"/>
      <c r="BN478" s="982" t="s">
        <v>261</v>
      </c>
      <c r="BO478" s="982"/>
      <c r="BP478" s="982"/>
      <c r="BQ478" s="982"/>
      <c r="BR478" s="982"/>
      <c r="BS478" s="982"/>
      <c r="BT478" s="982"/>
      <c r="BU478" s="982"/>
      <c r="BV478" s="982"/>
    </row>
    <row r="479" spans="1:74" ht="13.5" customHeight="1">
      <c r="A479" s="1000"/>
      <c r="B479" s="14" t="s">
        <v>58</v>
      </c>
      <c r="C479" s="1108" t="str">
        <f>IFERROR(VLOOKUP(C478,科目・教員!$A$1:$B$355,2,0),"")</f>
        <v>上杉　妙子</v>
      </c>
      <c r="D479" s="1067"/>
      <c r="E479" s="1066" t="str">
        <f>IFERROR(VLOOKUP(E478,科目・教員!$A$1:$B$355,2,0),"")</f>
        <v>高山　昇</v>
      </c>
      <c r="F479" s="1067"/>
      <c r="G479" s="1025" t="str">
        <f>IFERROR(VLOOKUP(G478,科目・教員!$A$1:$B$355,2,0),"")</f>
        <v>西岡　みどり</v>
      </c>
      <c r="H479" s="1013"/>
      <c r="I479" s="1025" t="str">
        <f>IFERROR(VLOOKUP(I478,科目・教員!$A$1:$B$355,2,0),"")</f>
        <v>須藤　恭子</v>
      </c>
      <c r="J479" s="1013"/>
      <c r="K479" s="993" t="str">
        <f>IFERROR(VLOOKUP(K478,科目・教員!$A$1:$B$355,2,0),"")</f>
        <v/>
      </c>
      <c r="L479" s="1026"/>
      <c r="M479" s="1032" t="str">
        <f>IFERROR(VLOOKUP(M478,科目・教員!$A$1:$B$355,2,0),"")</f>
        <v/>
      </c>
      <c r="N479" s="1013"/>
      <c r="O479" s="1025" t="str">
        <f>IFERROR(VLOOKUP(O478,科目・教員!$A$1:$B$355,2,0),"")</f>
        <v/>
      </c>
      <c r="P479" s="1013"/>
      <c r="Q479" s="1025" t="str">
        <f>IFERROR(VLOOKUP(Q478,科目・教員!$A$1:$B$355,2,0),"")</f>
        <v/>
      </c>
      <c r="R479" s="1013"/>
      <c r="S479" s="993" t="str">
        <f>IFERROR(VLOOKUP(S478,科目・教員!$A$1:$B$355,2,0),"")</f>
        <v/>
      </c>
      <c r="T479" s="1013"/>
      <c r="U479" s="762" t="s">
        <v>440</v>
      </c>
      <c r="V479" s="706" t="s">
        <v>202</v>
      </c>
      <c r="W479" s="852" t="s">
        <v>364</v>
      </c>
      <c r="Z479" s="1000"/>
      <c r="AA479" s="983"/>
      <c r="AB479" s="983"/>
      <c r="AC479" s="983"/>
      <c r="AD479" s="983"/>
      <c r="AE479" s="983"/>
      <c r="AF479" s="983"/>
      <c r="AG479" s="983"/>
      <c r="AH479" s="983"/>
      <c r="AI479" s="983"/>
      <c r="AJ479" s="983"/>
      <c r="AK479" s="983"/>
      <c r="AL479" s="983"/>
      <c r="AM479" s="983"/>
      <c r="AN479" s="986"/>
      <c r="AO479" s="983"/>
      <c r="AP479" s="983"/>
      <c r="AQ479" s="983"/>
      <c r="AR479" s="983"/>
      <c r="AS479" s="983"/>
      <c r="AT479" s="983"/>
      <c r="AU479" s="983"/>
      <c r="AV479" s="974"/>
      <c r="AW479" s="983"/>
      <c r="AX479" s="983"/>
      <c r="AY479" s="983"/>
      <c r="AZ479" s="983"/>
      <c r="BA479" s="983"/>
      <c r="BB479" s="983"/>
      <c r="BC479" s="983"/>
      <c r="BD479" s="983"/>
      <c r="BE479" s="983"/>
      <c r="BF479" s="983"/>
      <c r="BG479" s="983"/>
      <c r="BH479" s="983"/>
      <c r="BI479" s="983"/>
      <c r="BJ479" s="986"/>
      <c r="BK479" s="986"/>
      <c r="BL479" s="986"/>
      <c r="BM479" s="986"/>
      <c r="BN479" s="983"/>
      <c r="BO479" s="983"/>
      <c r="BP479" s="983"/>
      <c r="BQ479" s="983"/>
      <c r="BR479" s="983"/>
      <c r="BS479" s="983"/>
      <c r="BT479" s="983"/>
      <c r="BU479" s="983"/>
      <c r="BV479" s="983"/>
    </row>
    <row r="480" spans="1:74" ht="13.5" customHeight="1">
      <c r="A480" s="1000"/>
      <c r="B480" s="14" t="s">
        <v>69</v>
      </c>
      <c r="C480" s="1108" t="str">
        <f>VLOOKUP($C477,'2026年度(1年前期)'!$B$5:$N$208,COLUMN('2026年度(1年前期)'!$C$5)+1,0)&amp;""</f>
        <v>101</v>
      </c>
      <c r="D480" s="1067"/>
      <c r="E480" s="1066" t="str">
        <f>VLOOKUP($C477,'2026年度(2年前期)'!$B$5:$N$208,COLUMN('2026年度(2年前期)'!$C$5)+1,0)&amp;""</f>
        <v>大講義室</v>
      </c>
      <c r="F480" s="1067"/>
      <c r="G480" s="1025" t="str">
        <f>VLOOKUP($C477,'2026年度(3年前期)'!$B$5:$N$208,COLUMN('2026年度(3年前期)'!$C$5)+1,0)&amp;""</f>
        <v>301</v>
      </c>
      <c r="H480" s="1013"/>
      <c r="I480" s="1025" t="str">
        <f>VLOOKUP($C477,'2026年度(4年前期)'!$B$5:$N$208,COLUMN('2026年度(4年前期)'!$C$5)+1,0)&amp;""</f>
        <v>201</v>
      </c>
      <c r="J480" s="1013"/>
      <c r="K480" s="993" t="str">
        <f>VLOOKUP($C477,'2026年度(助産前期)'!$B$5:$N$208,COLUMN('2026年度(助産前期)'!$C$5)+1,0)&amp;""</f>
        <v/>
      </c>
      <c r="L480" s="1026"/>
      <c r="M480" s="1032" t="str">
        <f>VLOOKUP($C477,'2026年度(M1前期)'!$B$5:$N$208,COLUMN('2026年度(M1前期)'!C$5)+1,0)&amp;""</f>
        <v/>
      </c>
      <c r="N480" s="1013"/>
      <c r="O480" s="1025" t="str">
        <f>VLOOKUP($C477,'2026年度(M2前期)'!$B$5:$N$208,COLUMN('2026年度(M2前期)'!$C$5)+1,0)&amp;""</f>
        <v/>
      </c>
      <c r="P480" s="1013"/>
      <c r="Q480" s="1025" t="str">
        <f>VLOOKUP($C477,'2026年度(D1前期)'!$B$5:$N$208,COLUMN('2026年度(D1前期)'!$C$5)+1,0)&amp;""</f>
        <v/>
      </c>
      <c r="R480" s="1013"/>
      <c r="S480" s="993" t="str">
        <f>VLOOKUP($C477,'2026年度(D23前期)'!$B$5:$N$208,COLUMN('2026年度(D23前期)'!$C$5)+1,0)&amp;""</f>
        <v/>
      </c>
      <c r="T480" s="1013"/>
      <c r="U480" s="704" t="s">
        <v>521</v>
      </c>
      <c r="V480" s="706" t="s">
        <v>70</v>
      </c>
      <c r="W480" s="852" t="s">
        <v>150</v>
      </c>
      <c r="Z480" s="1000"/>
      <c r="AA480" s="983"/>
      <c r="AB480" s="983"/>
      <c r="AC480" s="983"/>
      <c r="AD480" s="983"/>
      <c r="AE480" s="983"/>
      <c r="AF480" s="983"/>
      <c r="AG480" s="983"/>
      <c r="AH480" s="983"/>
      <c r="AI480" s="983"/>
      <c r="AJ480" s="983"/>
      <c r="AK480" s="983"/>
      <c r="AL480" s="983"/>
      <c r="AM480" s="983"/>
      <c r="AN480" s="986"/>
      <c r="AO480" s="983"/>
      <c r="AP480" s="983"/>
      <c r="AQ480" s="983"/>
      <c r="AR480" s="983"/>
      <c r="AS480" s="983"/>
      <c r="AT480" s="983"/>
      <c r="AU480" s="983"/>
      <c r="AV480" s="974"/>
      <c r="AW480" s="983"/>
      <c r="AX480" s="983"/>
      <c r="AY480" s="983"/>
      <c r="AZ480" s="983"/>
      <c r="BA480" s="983"/>
      <c r="BB480" s="983"/>
      <c r="BC480" s="983"/>
      <c r="BD480" s="983"/>
      <c r="BE480" s="983"/>
      <c r="BF480" s="983"/>
      <c r="BG480" s="983"/>
      <c r="BH480" s="983"/>
      <c r="BI480" s="983"/>
      <c r="BJ480" s="986"/>
      <c r="BK480" s="986"/>
      <c r="BL480" s="986"/>
      <c r="BM480" s="986"/>
      <c r="BN480" s="983"/>
      <c r="BO480" s="983"/>
      <c r="BP480" s="983"/>
      <c r="BQ480" s="983"/>
      <c r="BR480" s="983"/>
      <c r="BS480" s="983"/>
      <c r="BT480" s="983"/>
      <c r="BU480" s="983"/>
      <c r="BV480" s="983"/>
    </row>
    <row r="481" spans="1:74" ht="13.5" customHeight="1">
      <c r="A481" s="1001"/>
      <c r="B481" s="15" t="s">
        <v>63</v>
      </c>
      <c r="C481" s="1106" t="s">
        <v>184</v>
      </c>
      <c r="D481" s="1166"/>
      <c r="E481" s="1071" t="s">
        <v>111</v>
      </c>
      <c r="F481" s="1072"/>
      <c r="G481" s="988"/>
      <c r="H481" s="1031"/>
      <c r="I481" s="988"/>
      <c r="J481" s="1031"/>
      <c r="K481" s="990"/>
      <c r="L481" s="1034"/>
      <c r="M481" s="1030"/>
      <c r="N481" s="1031"/>
      <c r="O481" s="988"/>
      <c r="P481" s="1031"/>
      <c r="Q481" s="988"/>
      <c r="R481" s="1031"/>
      <c r="S481" s="990"/>
      <c r="T481" s="1031"/>
      <c r="U481" s="704" t="s">
        <v>522</v>
      </c>
      <c r="V481" s="706" t="s">
        <v>366</v>
      </c>
      <c r="W481" s="852" t="s">
        <v>365</v>
      </c>
      <c r="Z481" s="1001"/>
      <c r="AA481" s="984"/>
      <c r="AB481" s="984"/>
      <c r="AC481" s="984"/>
      <c r="AD481" s="984"/>
      <c r="AE481" s="984"/>
      <c r="AF481" s="984"/>
      <c r="AG481" s="984"/>
      <c r="AH481" s="984"/>
      <c r="AI481" s="984"/>
      <c r="AJ481" s="984"/>
      <c r="AK481" s="984"/>
      <c r="AL481" s="984"/>
      <c r="AM481" s="984"/>
      <c r="AN481" s="987"/>
      <c r="AO481" s="984"/>
      <c r="AP481" s="984"/>
      <c r="AQ481" s="984"/>
      <c r="AR481" s="984"/>
      <c r="AS481" s="984"/>
      <c r="AT481" s="984"/>
      <c r="AU481" s="984"/>
      <c r="AV481" s="975"/>
      <c r="AW481" s="984"/>
      <c r="AX481" s="984"/>
      <c r="AY481" s="984"/>
      <c r="AZ481" s="984"/>
      <c r="BA481" s="984"/>
      <c r="BB481" s="984"/>
      <c r="BC481" s="984"/>
      <c r="BD481" s="984"/>
      <c r="BE481" s="984"/>
      <c r="BF481" s="984"/>
      <c r="BG481" s="984"/>
      <c r="BH481" s="984"/>
      <c r="BI481" s="984"/>
      <c r="BJ481" s="987"/>
      <c r="BK481" s="987"/>
      <c r="BL481" s="987"/>
      <c r="BM481" s="987"/>
      <c r="BN481" s="984"/>
      <c r="BO481" s="984"/>
      <c r="BP481" s="984"/>
      <c r="BQ481" s="984"/>
      <c r="BR481" s="984"/>
      <c r="BS481" s="984"/>
      <c r="BT481" s="984"/>
      <c r="BU481" s="984"/>
      <c r="BV481" s="984"/>
    </row>
    <row r="482" spans="1:74" ht="13.5" customHeight="1">
      <c r="A482" s="1000" t="s">
        <v>65</v>
      </c>
      <c r="B482" s="14" t="s">
        <v>53</v>
      </c>
      <c r="C482" s="1109" t="str">
        <f>VLOOKUP($C477,'2026年度(1年前期)'!$B$5:$N$208,COLUMN('2026年度(1年前期)'!$E$5),0)&amp;""</f>
        <v>文化人類学</v>
      </c>
      <c r="D482" s="1069"/>
      <c r="E482" s="1018" t="str">
        <f>VLOOKUP($C477,'2026年度(2年前期)'!$B$5:$N$208,COLUMN('2026年度(2年前期)'!$E$5),0)&amp;""</f>
        <v>母性看護学概論</v>
      </c>
      <c r="F482" s="1012"/>
      <c r="G482" s="1018" t="str">
        <f>VLOOKUP($C477,'2026年度(3年前期)'!$B$5:$N$208,COLUMN('2026年度(3年前期)'!$E$5),0)&amp;""</f>
        <v>看護倫理</v>
      </c>
      <c r="H482" s="1012"/>
      <c r="I482" s="1018" t="str">
        <f>VLOOKUP($C477,'2026年度(4年前期)'!$B$5:$N$208,COLUMN('2026年度(4年前期)'!$E$5),0)&amp;""</f>
        <v>国際看護活動論</v>
      </c>
      <c r="J482" s="1012"/>
      <c r="K482" s="997" t="str">
        <f>VLOOKUP($C477,'2026年度(助産前期)'!$B$5:$N$208,COLUMN('2026年度(助産前期)'!$E$5),0)&amp;""</f>
        <v/>
      </c>
      <c r="L482" s="1029"/>
      <c r="M482" s="1011" t="str">
        <f>VLOOKUP($C477,'2026年度(M1前期)'!$B$5:$N$208,COLUMN('2026年度(M1前期)'!$E$5),0)&amp;""</f>
        <v/>
      </c>
      <c r="N482" s="1012"/>
      <c r="O482" s="997" t="str">
        <f>VLOOKUP($C477,'2026年度(M2前期)'!$B$5:$N$208,COLUMN('2026年度(M2前期)'!$E$5),0)&amp;""</f>
        <v/>
      </c>
      <c r="P482" s="1012"/>
      <c r="Q482" s="997" t="str">
        <f>VLOOKUP($C477,'2026年度(D1前期)'!$B$5:$N$208,COLUMN('2026年度(D1前期)'!$E$5),0)&amp;""</f>
        <v/>
      </c>
      <c r="R482" s="1012"/>
      <c r="S482" s="997" t="str">
        <f>VLOOKUP($C477,'2026年度(D23前期)'!$B$5:$N$208,COLUMN('2026年度(D23前期)'!$E$5),0)&amp;""</f>
        <v>特別研究</v>
      </c>
      <c r="T482" s="1012"/>
      <c r="U482" s="828" t="s">
        <v>66</v>
      </c>
      <c r="Z482" s="1000" t="str">
        <f>A482</f>
        <v>２時限（11：00～12：30）</v>
      </c>
      <c r="AA482" s="982" t="s">
        <v>325</v>
      </c>
      <c r="AB482" s="982"/>
      <c r="AC482" s="982"/>
      <c r="AD482" s="982"/>
      <c r="AE482" s="982"/>
      <c r="AF482" s="982"/>
      <c r="AG482" s="982" t="s">
        <v>181</v>
      </c>
      <c r="AH482" s="982"/>
      <c r="AI482" s="982"/>
      <c r="AJ482" s="982"/>
      <c r="AK482" s="982"/>
      <c r="AL482" s="982"/>
      <c r="AM482" s="982"/>
      <c r="AN482" s="985"/>
      <c r="AO482" s="982"/>
      <c r="AP482" s="982"/>
      <c r="AQ482" s="982"/>
      <c r="AR482" s="982"/>
      <c r="AS482" s="982"/>
      <c r="AT482" s="982"/>
      <c r="AU482" s="982"/>
      <c r="AV482" s="985" t="s">
        <v>134</v>
      </c>
      <c r="AW482" s="982" t="s">
        <v>196</v>
      </c>
      <c r="AX482" s="982" t="s">
        <v>196</v>
      </c>
      <c r="AY482" s="982" t="s">
        <v>196</v>
      </c>
      <c r="AZ482" s="982"/>
      <c r="BA482" s="982" t="s">
        <v>523</v>
      </c>
      <c r="BB482" s="982"/>
      <c r="BC482" s="982"/>
      <c r="BD482" s="982"/>
      <c r="BE482" s="982"/>
      <c r="BF482" s="982"/>
      <c r="BG482" s="982"/>
      <c r="BH482" s="982"/>
      <c r="BI482" s="982"/>
      <c r="BJ482" s="985"/>
      <c r="BK482" s="985"/>
      <c r="BL482" s="985"/>
      <c r="BM482" s="985"/>
      <c r="BN482" s="982" t="s">
        <v>91</v>
      </c>
      <c r="BO482" s="982"/>
      <c r="BP482" s="982"/>
      <c r="BQ482" s="982"/>
      <c r="BR482" s="982"/>
      <c r="BS482" s="982"/>
      <c r="BT482" s="982"/>
      <c r="BU482" s="982"/>
      <c r="BV482" s="982"/>
    </row>
    <row r="483" spans="1:74" ht="13.5" customHeight="1">
      <c r="A483" s="1000"/>
      <c r="B483" s="14" t="s">
        <v>58</v>
      </c>
      <c r="C483" s="1108" t="str">
        <f>IFERROR(VLOOKUP(C482,科目・教員!$A$1:$B$355,2,0),"")</f>
        <v>上杉　妙子</v>
      </c>
      <c r="D483" s="1067"/>
      <c r="E483" s="1025" t="str">
        <f>IFERROR(VLOOKUP(E482,科目・教員!$A$1:$B$355,2,0),"")</f>
        <v>日置　智華子</v>
      </c>
      <c r="F483" s="1013"/>
      <c r="G483" s="1025" t="str">
        <f>IFERROR(VLOOKUP(G482,科目・教員!$A$1:$B$355,2,0),"")</f>
        <v>杉山　文乃</v>
      </c>
      <c r="H483" s="1013"/>
      <c r="I483" s="1025" t="str">
        <f>IFERROR(VLOOKUP(I482,科目・教員!$A$1:$B$355,2,0),"")</f>
        <v>須藤　恭子</v>
      </c>
      <c r="J483" s="1013"/>
      <c r="K483" s="993" t="str">
        <f>IFERROR(VLOOKUP(K482,科目・教員!$A$1:$B$355,2,0),"")</f>
        <v/>
      </c>
      <c r="L483" s="1026"/>
      <c r="M483" s="1014" t="str">
        <f>IFERROR(VLOOKUP(M482,科目・教員!$A$1:$B$355,2,0),"")</f>
        <v/>
      </c>
      <c r="N483" s="1013"/>
      <c r="O483" s="993" t="str">
        <f>IFERROR(VLOOKUP(O482,科目・教員!$A$1:$B$355,2,0),"")</f>
        <v/>
      </c>
      <c r="P483" s="1013"/>
      <c r="Q483" s="993" t="str">
        <f>IFERROR(VLOOKUP(Q482,科目・教員!$A$1:$B$355,2,0),"")</f>
        <v/>
      </c>
      <c r="R483" s="1013"/>
      <c r="S483" s="993" t="str">
        <f>IFERROR(VLOOKUP(S482,科目・教員!$A$1:$B$355,2,0),"")</f>
        <v/>
      </c>
      <c r="T483" s="1013"/>
      <c r="U483" s="828" t="s">
        <v>524</v>
      </c>
      <c r="Z483" s="1000"/>
      <c r="AA483" s="983"/>
      <c r="AB483" s="983"/>
      <c r="AC483" s="983"/>
      <c r="AD483" s="983"/>
      <c r="AE483" s="983"/>
      <c r="AF483" s="983"/>
      <c r="AG483" s="983"/>
      <c r="AH483" s="983"/>
      <c r="AI483" s="983"/>
      <c r="AJ483" s="983"/>
      <c r="AK483" s="983"/>
      <c r="AL483" s="983"/>
      <c r="AM483" s="983"/>
      <c r="AN483" s="986"/>
      <c r="AO483" s="983"/>
      <c r="AP483" s="983"/>
      <c r="AQ483" s="983"/>
      <c r="AR483" s="983"/>
      <c r="AS483" s="983"/>
      <c r="AT483" s="983"/>
      <c r="AU483" s="983"/>
      <c r="AV483" s="986"/>
      <c r="AW483" s="983"/>
      <c r="AX483" s="983"/>
      <c r="AY483" s="983"/>
      <c r="AZ483" s="983"/>
      <c r="BA483" s="983"/>
      <c r="BB483" s="983"/>
      <c r="BC483" s="983"/>
      <c r="BD483" s="983"/>
      <c r="BE483" s="983"/>
      <c r="BF483" s="983"/>
      <c r="BG483" s="983"/>
      <c r="BH483" s="983"/>
      <c r="BI483" s="983"/>
      <c r="BJ483" s="986"/>
      <c r="BK483" s="986"/>
      <c r="BL483" s="986"/>
      <c r="BM483" s="986"/>
      <c r="BN483" s="983"/>
      <c r="BO483" s="983"/>
      <c r="BP483" s="983"/>
      <c r="BQ483" s="983"/>
      <c r="BR483" s="983"/>
      <c r="BS483" s="983"/>
      <c r="BT483" s="983"/>
      <c r="BU483" s="983"/>
      <c r="BV483" s="983"/>
    </row>
    <row r="484" spans="1:74" ht="13.5" customHeight="1">
      <c r="A484" s="1000"/>
      <c r="B484" s="14" t="s">
        <v>69</v>
      </c>
      <c r="C484" s="1108" t="str">
        <f>VLOOKUP($C477,'2026年度(1年前期)'!$B$5:$N$208,COLUMN('2026年度(1年前期)'!$E$5)+1,0)&amp;""</f>
        <v>101</v>
      </c>
      <c r="D484" s="1067"/>
      <c r="E484" s="1025" t="str">
        <f>VLOOKUP($C477,'2026年度(2年前期)'!$B$5:$N$208,COLUMN('2026年度(2年前期)'!$E$5)+1,0)&amp;""</f>
        <v>大講義室</v>
      </c>
      <c r="F484" s="1013"/>
      <c r="G484" s="1025" t="str">
        <f>VLOOKUP($C477,'2026年度(3年前期)'!$B$5:$N$208,COLUMN('2026年度(3年前期)'!$E$5)+1,0)&amp;""</f>
        <v>301･302･303</v>
      </c>
      <c r="H484" s="1013"/>
      <c r="I484" s="1025" t="str">
        <f>VLOOKUP($C477,'2026年度(4年前期)'!$B$5:$N$208,COLUMN('2026年度(4年前期)'!$E$5)+1,0)&amp;""</f>
        <v>201</v>
      </c>
      <c r="J484" s="1013"/>
      <c r="K484" s="993" t="str">
        <f>VLOOKUP($C477,'2026年度(助産前期)'!$B$5:$N$208,COLUMN('2026年度(助産前期)'!$E$5)+1,0)&amp;""</f>
        <v/>
      </c>
      <c r="L484" s="1026"/>
      <c r="M484" s="1014" t="str">
        <f>VLOOKUP($C477,'2026年度(M1前期)'!$B$5:$N$208,COLUMN('2026年度(M1前期)'!$E$5)+1,0)&amp;""</f>
        <v/>
      </c>
      <c r="N484" s="1013"/>
      <c r="O484" s="993" t="str">
        <f>VLOOKUP($C477,'2026年度(M2前期)'!$B$5:$N$208,COLUMN('2026年度(M2前期)'!$E$5)+1,0)&amp;""</f>
        <v/>
      </c>
      <c r="P484" s="1013"/>
      <c r="Q484" s="993" t="str">
        <f>VLOOKUP($C477,'2026年度(D1前期)'!$B$5:$N$208,COLUMN('2026年度(D1前期)'!$E$5)+1,0)&amp;""</f>
        <v/>
      </c>
      <c r="R484" s="1013"/>
      <c r="S484" s="993" t="str">
        <f>VLOOKUP($C477,'2026年度(D23前期)'!$B$5:$N$208,COLUMN('2026年度(D23前期)'!$E$5)+1,0)&amp;""</f>
        <v/>
      </c>
      <c r="T484" s="1013"/>
      <c r="U484" s="828" t="s">
        <v>525</v>
      </c>
      <c r="Z484" s="1000"/>
      <c r="AA484" s="983"/>
      <c r="AB484" s="983"/>
      <c r="AC484" s="983"/>
      <c r="AD484" s="983"/>
      <c r="AE484" s="983"/>
      <c r="AF484" s="983"/>
      <c r="AG484" s="983"/>
      <c r="AH484" s="983"/>
      <c r="AI484" s="983"/>
      <c r="AJ484" s="983"/>
      <c r="AK484" s="983"/>
      <c r="AL484" s="983"/>
      <c r="AM484" s="983"/>
      <c r="AN484" s="986"/>
      <c r="AO484" s="983"/>
      <c r="AP484" s="983"/>
      <c r="AQ484" s="983"/>
      <c r="AR484" s="983"/>
      <c r="AS484" s="983"/>
      <c r="AT484" s="983"/>
      <c r="AU484" s="983"/>
      <c r="AV484" s="986"/>
      <c r="AW484" s="983"/>
      <c r="AX484" s="983"/>
      <c r="AY484" s="983"/>
      <c r="AZ484" s="983"/>
      <c r="BA484" s="983"/>
      <c r="BB484" s="983"/>
      <c r="BC484" s="983"/>
      <c r="BD484" s="983"/>
      <c r="BE484" s="983"/>
      <c r="BF484" s="983"/>
      <c r="BG484" s="983"/>
      <c r="BH484" s="983"/>
      <c r="BI484" s="983"/>
      <c r="BJ484" s="986"/>
      <c r="BK484" s="986"/>
      <c r="BL484" s="986"/>
      <c r="BM484" s="986"/>
      <c r="BN484" s="983"/>
      <c r="BO484" s="983"/>
      <c r="BP484" s="983"/>
      <c r="BQ484" s="983"/>
      <c r="BR484" s="983"/>
      <c r="BS484" s="983"/>
      <c r="BT484" s="983"/>
      <c r="BU484" s="983"/>
      <c r="BV484" s="983"/>
    </row>
    <row r="485" spans="1:74" ht="13.5" customHeight="1">
      <c r="A485" s="1017"/>
      <c r="B485" s="15" t="s">
        <v>63</v>
      </c>
      <c r="C485" s="1106" t="s">
        <v>184</v>
      </c>
      <c r="D485" s="1166"/>
      <c r="E485" s="988"/>
      <c r="F485" s="989"/>
      <c r="G485" s="988"/>
      <c r="H485" s="989"/>
      <c r="I485" s="988"/>
      <c r="J485" s="989"/>
      <c r="K485" s="990"/>
      <c r="L485" s="990"/>
      <c r="M485" s="991"/>
      <c r="N485" s="989"/>
      <c r="O485" s="990"/>
      <c r="P485" s="989"/>
      <c r="Q485" s="990"/>
      <c r="R485" s="989"/>
      <c r="S485" s="990"/>
      <c r="T485" s="989"/>
      <c r="U485" s="828" t="s">
        <v>216</v>
      </c>
      <c r="Z485" s="1001"/>
      <c r="AA485" s="984"/>
      <c r="AB485" s="984"/>
      <c r="AC485" s="984"/>
      <c r="AD485" s="984"/>
      <c r="AE485" s="984"/>
      <c r="AF485" s="984"/>
      <c r="AG485" s="984"/>
      <c r="AH485" s="984"/>
      <c r="AI485" s="984"/>
      <c r="AJ485" s="984"/>
      <c r="AK485" s="984"/>
      <c r="AL485" s="984"/>
      <c r="AM485" s="984"/>
      <c r="AN485" s="987"/>
      <c r="AO485" s="984"/>
      <c r="AP485" s="984"/>
      <c r="AQ485" s="984"/>
      <c r="AR485" s="984"/>
      <c r="AS485" s="984"/>
      <c r="AT485" s="984"/>
      <c r="AU485" s="984"/>
      <c r="AV485" s="987"/>
      <c r="AW485" s="984"/>
      <c r="AX485" s="984"/>
      <c r="AY485" s="984"/>
      <c r="AZ485" s="984"/>
      <c r="BA485" s="984"/>
      <c r="BB485" s="984"/>
      <c r="BC485" s="984"/>
      <c r="BD485" s="984"/>
      <c r="BE485" s="984"/>
      <c r="BF485" s="984"/>
      <c r="BG485" s="984"/>
      <c r="BH485" s="984"/>
      <c r="BI485" s="984"/>
      <c r="BJ485" s="987"/>
      <c r="BK485" s="987"/>
      <c r="BL485" s="987"/>
      <c r="BM485" s="987"/>
      <c r="BN485" s="984"/>
      <c r="BO485" s="984"/>
      <c r="BP485" s="984"/>
      <c r="BQ485" s="984"/>
      <c r="BR485" s="984"/>
      <c r="BS485" s="984"/>
      <c r="BT485" s="984"/>
      <c r="BU485" s="984"/>
      <c r="BV485" s="984"/>
    </row>
    <row r="486" spans="1:74" ht="13.5" customHeight="1">
      <c r="A486" s="999" t="s">
        <v>71</v>
      </c>
      <c r="B486" s="17" t="s">
        <v>72</v>
      </c>
      <c r="C486" s="1011"/>
      <c r="D486" s="1012"/>
      <c r="E486" s="1018"/>
      <c r="F486" s="1012"/>
      <c r="G486" s="1018"/>
      <c r="H486" s="1012"/>
      <c r="I486" s="1018"/>
      <c r="J486" s="1012"/>
      <c r="K486" s="997"/>
      <c r="L486" s="1029"/>
      <c r="M486" s="1011"/>
      <c r="N486" s="1012"/>
      <c r="O486" s="997"/>
      <c r="P486" s="1012"/>
      <c r="Q486" s="997"/>
      <c r="R486" s="1012"/>
      <c r="S486" s="997"/>
      <c r="T486" s="1012"/>
      <c r="Z486" s="1000" t="str">
        <f>A486</f>
        <v>昼休み（12：30～13：30）</v>
      </c>
      <c r="AA486" s="982"/>
      <c r="AB486" s="982"/>
      <c r="AC486" s="982"/>
      <c r="AD486" s="982"/>
      <c r="AE486" s="982"/>
      <c r="AF486" s="982"/>
      <c r="AG486" s="982"/>
      <c r="AH486" s="982"/>
      <c r="AI486" s="982"/>
      <c r="AJ486" s="982"/>
      <c r="AK486" s="982"/>
      <c r="AL486" s="982"/>
      <c r="AM486" s="982"/>
      <c r="AN486" s="982"/>
      <c r="AO486" s="982"/>
      <c r="AP486" s="982"/>
      <c r="AQ486" s="982"/>
      <c r="AR486" s="982"/>
      <c r="AS486" s="982"/>
      <c r="AT486" s="982"/>
      <c r="AU486" s="982"/>
      <c r="AV486" s="985" t="s">
        <v>134</v>
      </c>
      <c r="AW486" s="982"/>
      <c r="AX486" s="982"/>
      <c r="AY486" s="982"/>
      <c r="AZ486" s="982"/>
      <c r="BA486" s="982"/>
      <c r="BB486" s="982"/>
      <c r="BC486" s="982"/>
      <c r="BD486" s="982"/>
      <c r="BE486" s="982"/>
      <c r="BF486" s="982"/>
      <c r="BG486" s="982"/>
      <c r="BH486" s="982"/>
      <c r="BI486" s="982"/>
      <c r="BJ486" s="985"/>
      <c r="BK486" s="985"/>
      <c r="BL486" s="985"/>
      <c r="BM486" s="985"/>
      <c r="BN486" s="982"/>
      <c r="BO486" s="982"/>
      <c r="BP486" s="982"/>
      <c r="BQ486" s="982"/>
      <c r="BR486" s="982"/>
      <c r="BS486" s="982"/>
      <c r="BT486" s="982"/>
      <c r="BU486" s="982"/>
      <c r="BV486" s="982"/>
    </row>
    <row r="487" spans="1:74" ht="13.5" customHeight="1">
      <c r="A487" s="1000"/>
      <c r="B487" s="17" t="s">
        <v>73</v>
      </c>
      <c r="C487" s="1014"/>
      <c r="D487" s="1013"/>
      <c r="E487" s="1025"/>
      <c r="F487" s="1013"/>
      <c r="G487" s="1025"/>
      <c r="H487" s="1013"/>
      <c r="I487" s="1025"/>
      <c r="J487" s="1013"/>
      <c r="K487" s="993"/>
      <c r="L487" s="1026"/>
      <c r="M487" s="1014"/>
      <c r="N487" s="1013"/>
      <c r="O487" s="993"/>
      <c r="P487" s="1013"/>
      <c r="Q487" s="993"/>
      <c r="R487" s="1013"/>
      <c r="S487" s="993"/>
      <c r="T487" s="1013"/>
      <c r="Z487" s="1000"/>
      <c r="AA487" s="983"/>
      <c r="AB487" s="983"/>
      <c r="AC487" s="983"/>
      <c r="AD487" s="983"/>
      <c r="AE487" s="983"/>
      <c r="AF487" s="983"/>
      <c r="AG487" s="983"/>
      <c r="AH487" s="983"/>
      <c r="AI487" s="983"/>
      <c r="AJ487" s="983"/>
      <c r="AK487" s="983"/>
      <c r="AL487" s="983"/>
      <c r="AM487" s="983"/>
      <c r="AN487" s="983"/>
      <c r="AO487" s="983"/>
      <c r="AP487" s="983"/>
      <c r="AQ487" s="983"/>
      <c r="AR487" s="983"/>
      <c r="AS487" s="983"/>
      <c r="AT487" s="983"/>
      <c r="AU487" s="983"/>
      <c r="AV487" s="986"/>
      <c r="AW487" s="983"/>
      <c r="AX487" s="983"/>
      <c r="AY487" s="983"/>
      <c r="AZ487" s="983"/>
      <c r="BA487" s="983"/>
      <c r="BB487" s="983"/>
      <c r="BC487" s="983"/>
      <c r="BD487" s="983"/>
      <c r="BE487" s="983"/>
      <c r="BF487" s="983"/>
      <c r="BG487" s="983"/>
      <c r="BH487" s="983"/>
      <c r="BI487" s="983"/>
      <c r="BJ487" s="986"/>
      <c r="BK487" s="986"/>
      <c r="BL487" s="986"/>
      <c r="BM487" s="986"/>
      <c r="BN487" s="983"/>
      <c r="BO487" s="983"/>
      <c r="BP487" s="983"/>
      <c r="BQ487" s="983"/>
      <c r="BR487" s="983"/>
      <c r="BS487" s="983"/>
      <c r="BT487" s="983"/>
      <c r="BU487" s="983"/>
      <c r="BV487" s="983"/>
    </row>
    <row r="488" spans="1:74" ht="13.5" customHeight="1">
      <c r="A488" s="1000"/>
      <c r="B488" s="17" t="s">
        <v>69</v>
      </c>
      <c r="C488" s="1347"/>
      <c r="D488" s="1346"/>
      <c r="E488" s="1345"/>
      <c r="F488" s="1346"/>
      <c r="G488" s="1345"/>
      <c r="H488" s="1346"/>
      <c r="I488" s="1025"/>
      <c r="J488" s="1013"/>
      <c r="K488" s="993"/>
      <c r="L488" s="1026"/>
      <c r="M488" s="1014"/>
      <c r="N488" s="1013"/>
      <c r="O488" s="993"/>
      <c r="P488" s="1013"/>
      <c r="Q488" s="993"/>
      <c r="R488" s="1013"/>
      <c r="S488" s="993"/>
      <c r="T488" s="1013"/>
      <c r="Z488" s="1000"/>
      <c r="AA488" s="983"/>
      <c r="AB488" s="983"/>
      <c r="AC488" s="983"/>
      <c r="AD488" s="983"/>
      <c r="AE488" s="983"/>
      <c r="AF488" s="983"/>
      <c r="AG488" s="983"/>
      <c r="AH488" s="983"/>
      <c r="AI488" s="983"/>
      <c r="AJ488" s="983"/>
      <c r="AK488" s="983"/>
      <c r="AL488" s="983"/>
      <c r="AM488" s="983"/>
      <c r="AN488" s="983"/>
      <c r="AO488" s="983"/>
      <c r="AP488" s="983"/>
      <c r="AQ488" s="983"/>
      <c r="AR488" s="983"/>
      <c r="AS488" s="983"/>
      <c r="AT488" s="983"/>
      <c r="AU488" s="983"/>
      <c r="AV488" s="986"/>
      <c r="AW488" s="983"/>
      <c r="AX488" s="983"/>
      <c r="AY488" s="983"/>
      <c r="AZ488" s="983"/>
      <c r="BA488" s="983"/>
      <c r="BB488" s="983"/>
      <c r="BC488" s="983"/>
      <c r="BD488" s="983"/>
      <c r="BE488" s="983"/>
      <c r="BF488" s="983"/>
      <c r="BG488" s="983"/>
      <c r="BH488" s="983"/>
      <c r="BI488" s="983"/>
      <c r="BJ488" s="986"/>
      <c r="BK488" s="986"/>
      <c r="BL488" s="986"/>
      <c r="BM488" s="986"/>
      <c r="BN488" s="983"/>
      <c r="BO488" s="983"/>
      <c r="BP488" s="983"/>
      <c r="BQ488" s="983"/>
      <c r="BR488" s="983"/>
      <c r="BS488" s="983"/>
      <c r="BT488" s="983"/>
      <c r="BU488" s="983"/>
      <c r="BV488" s="983"/>
    </row>
    <row r="489" spans="1:74" ht="13.5" customHeight="1">
      <c r="A489" s="1001"/>
      <c r="B489" s="18" t="s">
        <v>63</v>
      </c>
      <c r="C489" s="1023"/>
      <c r="D489" s="1016"/>
      <c r="E489" s="1024"/>
      <c r="F489" s="1016"/>
      <c r="G489" s="1024"/>
      <c r="H489" s="1016"/>
      <c r="I489" s="1024"/>
      <c r="J489" s="1016"/>
      <c r="K489" s="1015"/>
      <c r="L489" s="1015"/>
      <c r="M489" s="1023"/>
      <c r="N489" s="1016"/>
      <c r="O489" s="1015"/>
      <c r="P489" s="1016"/>
      <c r="Q489" s="1015"/>
      <c r="R489" s="1016"/>
      <c r="S489" s="1015"/>
      <c r="T489" s="1016"/>
      <c r="Z489" s="1001"/>
      <c r="AA489" s="984"/>
      <c r="AB489" s="984"/>
      <c r="AC489" s="984"/>
      <c r="AD489" s="984"/>
      <c r="AE489" s="984"/>
      <c r="AF489" s="984"/>
      <c r="AG489" s="984"/>
      <c r="AH489" s="984"/>
      <c r="AI489" s="984"/>
      <c r="AJ489" s="984"/>
      <c r="AK489" s="984"/>
      <c r="AL489" s="984"/>
      <c r="AM489" s="984"/>
      <c r="AN489" s="984"/>
      <c r="AO489" s="984"/>
      <c r="AP489" s="984"/>
      <c r="AQ489" s="984"/>
      <c r="AR489" s="984"/>
      <c r="AS489" s="984"/>
      <c r="AT489" s="984"/>
      <c r="AU489" s="984"/>
      <c r="AV489" s="987"/>
      <c r="AW489" s="984"/>
      <c r="AX489" s="984"/>
      <c r="AY489" s="984"/>
      <c r="AZ489" s="984"/>
      <c r="BA489" s="984"/>
      <c r="BB489" s="984"/>
      <c r="BC489" s="984"/>
      <c r="BD489" s="984"/>
      <c r="BE489" s="984"/>
      <c r="BF489" s="984"/>
      <c r="BG489" s="984"/>
      <c r="BH489" s="984"/>
      <c r="BI489" s="984"/>
      <c r="BJ489" s="987"/>
      <c r="BK489" s="987"/>
      <c r="BL489" s="987"/>
      <c r="BM489" s="987"/>
      <c r="BN489" s="984"/>
      <c r="BO489" s="984"/>
      <c r="BP489" s="984"/>
      <c r="BQ489" s="984"/>
      <c r="BR489" s="984"/>
      <c r="BS489" s="984"/>
      <c r="BT489" s="984"/>
      <c r="BU489" s="984"/>
      <c r="BV489" s="984"/>
    </row>
    <row r="490" spans="1:74" ht="13.5" customHeight="1">
      <c r="A490" s="1000" t="s">
        <v>74</v>
      </c>
      <c r="B490" s="14" t="s">
        <v>53</v>
      </c>
      <c r="C490" s="1093" t="str">
        <f>VLOOKUP($C477,'2026年度(1年前期)'!$B$5:$N$208,COLUMN('2026年度(1年前期)'!$G$5),0)&amp;""</f>
        <v>フランス語</v>
      </c>
      <c r="D490" s="1063"/>
      <c r="E490" s="1062" t="str">
        <f>VLOOKUP($C477,'2026年度(2年前期)'!$B$5:$N$208,COLUMN('2026年度(2年前期)'!$G$5),0)&amp;""</f>
        <v>日本の伝統芸術</v>
      </c>
      <c r="F490" s="1063"/>
      <c r="G490" s="1002" t="str">
        <f>VLOOKUP($C477,'2026年度(3年前期)'!$B$5:$N$208,COLUMN('2026年度(3年前期)'!$G$5),0)&amp;""</f>
        <v/>
      </c>
      <c r="H490" s="997"/>
      <c r="I490" s="1002" t="str">
        <f>VLOOKUP($C477,'2026年度(4年前期)'!$B$5:$N$208,COLUMN('2026年度(4年前期)'!$G$5),0)&amp;""</f>
        <v>卒業研究Ⅱ</v>
      </c>
      <c r="J490" s="997"/>
      <c r="K490" s="1076" t="str">
        <f>VLOOKUP($C477,'2026年度(助産前期)'!$B$5:$N$208,COLUMN('2026年度(助産前期)'!$G$5),0)&amp;""</f>
        <v>地域母子保健（ウイズアイ後藤様）</v>
      </c>
      <c r="L490" s="1208"/>
      <c r="M490" s="1213" t="str">
        <f>VLOOKUP($C477,'2026年度(M1前期)'!$B$5:$N$208,COLUMN('2026年度(M1前期)'!$G$5),0)&amp;""</f>
        <v>成人看護学特論A-Ⅱ</v>
      </c>
      <c r="N490" s="1214"/>
      <c r="O490" s="998" t="str">
        <f>VLOOKUP($C477,'2026年度(M2前期)'!$B$5:$N$208,COLUMN('2026年度(M2前期)'!$G$5),0)&amp;""</f>
        <v>特別研究</v>
      </c>
      <c r="P490" s="997"/>
      <c r="Q490" s="998" t="str">
        <f>VLOOKUP($C477,'2026年度(D1前期)'!$B$5:$N$208,COLUMN('2026年度(D1前期)'!$G$5),0)&amp;""</f>
        <v/>
      </c>
      <c r="R490" s="997"/>
      <c r="S490" s="998" t="str">
        <f>VLOOKUP($C477,'2026年度(D23前期)'!$B$5:$N$208,COLUMN('2026年度(D23前期)'!$G$5),0)&amp;""</f>
        <v>特別研究</v>
      </c>
      <c r="T490" s="997"/>
      <c r="U490" s="708" t="s">
        <v>143</v>
      </c>
      <c r="V490" s="792" t="s">
        <v>238</v>
      </c>
      <c r="W490" s="704" t="s">
        <v>143</v>
      </c>
      <c r="X490" s="828" t="s">
        <v>526</v>
      </c>
      <c r="Z490" s="1000" t="str">
        <f>A490</f>
        <v>３時限（13：30～15：00）</v>
      </c>
      <c r="AA490" s="982" t="s">
        <v>304</v>
      </c>
      <c r="AB490" s="982" t="s">
        <v>150</v>
      </c>
      <c r="AC490" s="982"/>
      <c r="AD490" s="982"/>
      <c r="AE490" s="982"/>
      <c r="AF490" s="982"/>
      <c r="AG490" s="982" t="s">
        <v>527</v>
      </c>
      <c r="AH490" s="976" t="s">
        <v>276</v>
      </c>
      <c r="AI490" s="982"/>
      <c r="AJ490" s="982"/>
      <c r="AK490" s="982"/>
      <c r="AL490" s="982"/>
      <c r="AM490" s="982"/>
      <c r="AN490" s="982" t="s">
        <v>528</v>
      </c>
      <c r="AO490" s="982"/>
      <c r="AP490" s="982"/>
      <c r="AQ490" s="982"/>
      <c r="AR490" s="982"/>
      <c r="AS490" s="982"/>
      <c r="AT490" s="982"/>
      <c r="AU490" s="982"/>
      <c r="AV490" s="985" t="s">
        <v>134</v>
      </c>
      <c r="AW490" s="982"/>
      <c r="AX490" s="982"/>
      <c r="AY490" s="982" t="s">
        <v>115</v>
      </c>
      <c r="AZ490" s="982" t="s">
        <v>374</v>
      </c>
      <c r="BA490" s="982"/>
      <c r="BB490" s="982"/>
      <c r="BC490" s="982"/>
      <c r="BD490" s="982"/>
      <c r="BE490" s="982"/>
      <c r="BF490" s="982"/>
      <c r="BG490" s="982"/>
      <c r="BH490" s="982"/>
      <c r="BI490" s="982"/>
      <c r="BJ490" s="985"/>
      <c r="BK490" s="985"/>
      <c r="BL490" s="985"/>
      <c r="BM490" s="985"/>
      <c r="BN490" s="982"/>
      <c r="BO490" s="982"/>
      <c r="BP490" s="982"/>
      <c r="BQ490" s="982"/>
      <c r="BR490" s="982"/>
      <c r="BS490" s="982"/>
      <c r="BT490" s="982"/>
      <c r="BU490" s="982"/>
      <c r="BV490" s="982"/>
    </row>
    <row r="491" spans="1:74" ht="13.5" customHeight="1">
      <c r="A491" s="1000"/>
      <c r="B491" s="14" t="s">
        <v>58</v>
      </c>
      <c r="C491" s="1092" t="str">
        <f>IFERROR(VLOOKUP(C490,科目・教員!$A$1:$B$355,2,0),"")</f>
        <v>小西　英則</v>
      </c>
      <c r="D491" s="1061"/>
      <c r="E491" s="1060" t="str">
        <f>IFERROR(VLOOKUP(E490,科目・教員!$A$1:$B$355,2,0),"")</f>
        <v>土田　みめ</v>
      </c>
      <c r="F491" s="1061"/>
      <c r="G491" s="994" t="str">
        <f>IFERROR(VLOOKUP(G490,科目・教員!$A$1:$B$355,2,0),"")</f>
        <v/>
      </c>
      <c r="H491" s="993"/>
      <c r="I491" s="994" t="str">
        <f>IFERROR(VLOOKUP(I490,科目・教員!$A$1:$B$355,2,0),"")</f>
        <v>各担当教員</v>
      </c>
      <c r="J491" s="993"/>
      <c r="K491" s="1075" t="str">
        <f>IFERROR(VLOOKUP(K490,科目・教員!$A$1:$B$355,2,0),"")</f>
        <v/>
      </c>
      <c r="L491" s="1212"/>
      <c r="M491" s="1215" t="str">
        <f>IFERROR(VLOOKUP(M490,科目・教員!$A$1:$B$355,2,0),"")</f>
        <v/>
      </c>
      <c r="N491" s="1216"/>
      <c r="O491" s="995" t="str">
        <f>IFERROR(VLOOKUP(O490,科目・教員!$A$1:$B$355,2,0),"")</f>
        <v/>
      </c>
      <c r="P491" s="993"/>
      <c r="Q491" s="995" t="str">
        <f>IFERROR(VLOOKUP(Q490,科目・教員!$A$1:$B$355,2,0),"")</f>
        <v/>
      </c>
      <c r="R491" s="993"/>
      <c r="S491" s="995" t="str">
        <f>IFERROR(VLOOKUP(S490,科目・教員!$A$1:$B$355,2,0),"")</f>
        <v/>
      </c>
      <c r="T491" s="993"/>
      <c r="U491" s="708" t="s">
        <v>529</v>
      </c>
      <c r="V491" s="792" t="s">
        <v>115</v>
      </c>
      <c r="W491" s="704" t="s">
        <v>530</v>
      </c>
      <c r="X491" s="828" t="s">
        <v>531</v>
      </c>
      <c r="Z491" s="1000"/>
      <c r="AA491" s="983"/>
      <c r="AB491" s="983"/>
      <c r="AC491" s="983"/>
      <c r="AD491" s="983"/>
      <c r="AE491" s="983"/>
      <c r="AF491" s="983"/>
      <c r="AG491" s="983"/>
      <c r="AH491" s="977"/>
      <c r="AI491" s="983"/>
      <c r="AJ491" s="983"/>
      <c r="AK491" s="983"/>
      <c r="AL491" s="983"/>
      <c r="AM491" s="983"/>
      <c r="AN491" s="983"/>
      <c r="AO491" s="983"/>
      <c r="AP491" s="983"/>
      <c r="AQ491" s="983"/>
      <c r="AR491" s="983"/>
      <c r="AS491" s="983"/>
      <c r="AT491" s="983"/>
      <c r="AU491" s="983"/>
      <c r="AV491" s="986"/>
      <c r="AW491" s="983"/>
      <c r="AX491" s="983"/>
      <c r="AY491" s="983"/>
      <c r="AZ491" s="983"/>
      <c r="BA491" s="983"/>
      <c r="BB491" s="983"/>
      <c r="BC491" s="983"/>
      <c r="BD491" s="983"/>
      <c r="BE491" s="983"/>
      <c r="BF491" s="983"/>
      <c r="BG491" s="983"/>
      <c r="BH491" s="983"/>
      <c r="BI491" s="983"/>
      <c r="BJ491" s="986"/>
      <c r="BK491" s="986"/>
      <c r="BL491" s="986"/>
      <c r="BM491" s="986"/>
      <c r="BN491" s="983"/>
      <c r="BO491" s="983"/>
      <c r="BP491" s="983"/>
      <c r="BQ491" s="983"/>
      <c r="BR491" s="983"/>
      <c r="BS491" s="983"/>
      <c r="BT491" s="983"/>
      <c r="BU491" s="983"/>
      <c r="BV491" s="983"/>
    </row>
    <row r="492" spans="1:74" ht="13.5" customHeight="1">
      <c r="A492" s="1000"/>
      <c r="B492" s="14" t="s">
        <v>69</v>
      </c>
      <c r="C492" s="1092" t="str">
        <f>VLOOKUP($C477,'2026年度(1年前期)'!$B$5:$N$208,COLUMN('2026年度(1年前期)'!$G$5)+1,0)&amp;""</f>
        <v>101</v>
      </c>
      <c r="D492" s="1061"/>
      <c r="E492" s="1060" t="str">
        <f>VLOOKUP($C477,'2026年度(2年前期)'!$B$5:$N$208,COLUMN('2026年度(2年前期)'!$G$5)+1,0)&amp;""</f>
        <v>201</v>
      </c>
      <c r="F492" s="1061"/>
      <c r="G492" s="994" t="str">
        <f>VLOOKUP($C477,'2026年度(3年前期)'!$B$5:$N$208,COLUMN('2026年度(3年前期)'!$G$5)+1,0)&amp;""</f>
        <v/>
      </c>
      <c r="H492" s="993"/>
      <c r="I492" s="994" t="str">
        <f>VLOOKUP($C477,'2026年度(4年前期)'!$B$5:$N$208,COLUMN('2026年度(4年前期)'!$G$5)+1,0)&amp;""</f>
        <v/>
      </c>
      <c r="J492" s="993"/>
      <c r="K492" s="1075" t="str">
        <f>VLOOKUP($C477,'2026年度(助産前期)'!$B$5:$N$208,COLUMN('2026年度(助産前期)'!$G$5)+1,0)&amp;""</f>
        <v>304</v>
      </c>
      <c r="L492" s="1212"/>
      <c r="M492" s="1219" t="str">
        <f>VLOOKUP($C477,'2026年度(M1前期)'!$B$5:$N$208,COLUMN('2026年度(M2前期)'!$G$5)+1,0)&amp;""</f>
        <v/>
      </c>
      <c r="N492" s="1220"/>
      <c r="O492" s="995" t="str">
        <f>VLOOKUP($C477,'2026年度(M2前期)'!$B$5:$N$208,COLUMN('2026年度(M2前期)'!$G$5)+1,0)&amp;""</f>
        <v/>
      </c>
      <c r="P492" s="993"/>
      <c r="Q492" s="995" t="str">
        <f>VLOOKUP($C477,'2026年度(D1前期)'!$B$5:$N$208,COLUMN('2026年度(D1前期)'!$G$5)+1,0)&amp;""</f>
        <v/>
      </c>
      <c r="R492" s="993"/>
      <c r="S492" s="995" t="str">
        <f>VLOOKUP($C477,'2026年度(D23前期)'!$B$5:$N$208,COLUMN('2026年度(D23前期)'!$G$5)+1,0)&amp;""</f>
        <v/>
      </c>
      <c r="T492" s="993"/>
      <c r="U492" s="708" t="s">
        <v>532</v>
      </c>
      <c r="V492" s="792" t="s">
        <v>116</v>
      </c>
      <c r="W492" s="704" t="s">
        <v>150</v>
      </c>
      <c r="X492" s="828" t="s">
        <v>135</v>
      </c>
      <c r="Z492" s="1000"/>
      <c r="AA492" s="983"/>
      <c r="AB492" s="983"/>
      <c r="AC492" s="983"/>
      <c r="AD492" s="983"/>
      <c r="AE492" s="983"/>
      <c r="AF492" s="983"/>
      <c r="AG492" s="983"/>
      <c r="AH492" s="977"/>
      <c r="AI492" s="983"/>
      <c r="AJ492" s="983"/>
      <c r="AK492" s="983"/>
      <c r="AL492" s="983"/>
      <c r="AM492" s="983"/>
      <c r="AN492" s="983"/>
      <c r="AO492" s="983"/>
      <c r="AP492" s="983"/>
      <c r="AQ492" s="983"/>
      <c r="AR492" s="983"/>
      <c r="AS492" s="983"/>
      <c r="AT492" s="983"/>
      <c r="AU492" s="983"/>
      <c r="AV492" s="986"/>
      <c r="AW492" s="983"/>
      <c r="AX492" s="983"/>
      <c r="AY492" s="983"/>
      <c r="AZ492" s="983"/>
      <c r="BA492" s="983"/>
      <c r="BB492" s="983"/>
      <c r="BC492" s="983"/>
      <c r="BD492" s="983"/>
      <c r="BE492" s="983"/>
      <c r="BF492" s="983"/>
      <c r="BG492" s="983"/>
      <c r="BH492" s="983"/>
      <c r="BI492" s="983"/>
      <c r="BJ492" s="986"/>
      <c r="BK492" s="986"/>
      <c r="BL492" s="986"/>
      <c r="BM492" s="986"/>
      <c r="BN492" s="983"/>
      <c r="BO492" s="983"/>
      <c r="BP492" s="983"/>
      <c r="BQ492" s="983"/>
      <c r="BR492" s="983"/>
      <c r="BS492" s="983"/>
      <c r="BT492" s="983"/>
      <c r="BU492" s="983"/>
      <c r="BV492" s="983"/>
    </row>
    <row r="493" spans="1:74" ht="13.5" customHeight="1">
      <c r="A493" s="1017"/>
      <c r="B493" s="15" t="s">
        <v>63</v>
      </c>
      <c r="C493" s="1106" t="s">
        <v>252</v>
      </c>
      <c r="D493" s="1107"/>
      <c r="E493" s="1071" t="s">
        <v>298</v>
      </c>
      <c r="F493" s="1091"/>
      <c r="G493" s="988"/>
      <c r="H493" s="989"/>
      <c r="I493" s="988"/>
      <c r="J493" s="989"/>
      <c r="K493" s="1074" t="s">
        <v>184</v>
      </c>
      <c r="L493" s="1211"/>
      <c r="M493" s="1217"/>
      <c r="N493" s="1218"/>
      <c r="O493" s="990"/>
      <c r="P493" s="989"/>
      <c r="Q493" s="990"/>
      <c r="R493" s="989"/>
      <c r="S493" s="990"/>
      <c r="T493" s="989"/>
      <c r="U493" s="708"/>
      <c r="V493" s="792" t="s">
        <v>214</v>
      </c>
      <c r="W493" s="704" t="s">
        <v>383</v>
      </c>
      <c r="X493" s="828" t="s">
        <v>429</v>
      </c>
      <c r="Z493" s="1001"/>
      <c r="AA493" s="984"/>
      <c r="AB493" s="984"/>
      <c r="AC493" s="984"/>
      <c r="AD493" s="984"/>
      <c r="AE493" s="984"/>
      <c r="AF493" s="984"/>
      <c r="AG493" s="984"/>
      <c r="AH493" s="978"/>
      <c r="AI493" s="984"/>
      <c r="AJ493" s="984"/>
      <c r="AK493" s="984"/>
      <c r="AL493" s="984"/>
      <c r="AM493" s="984"/>
      <c r="AN493" s="984"/>
      <c r="AO493" s="984"/>
      <c r="AP493" s="984"/>
      <c r="AQ493" s="984"/>
      <c r="AR493" s="984"/>
      <c r="AS493" s="984"/>
      <c r="AT493" s="984"/>
      <c r="AU493" s="984"/>
      <c r="AV493" s="987"/>
      <c r="AW493" s="984"/>
      <c r="AX493" s="984"/>
      <c r="AY493" s="984"/>
      <c r="AZ493" s="984"/>
      <c r="BA493" s="984"/>
      <c r="BB493" s="984"/>
      <c r="BC493" s="984"/>
      <c r="BD493" s="984"/>
      <c r="BE493" s="984"/>
      <c r="BF493" s="984"/>
      <c r="BG493" s="984"/>
      <c r="BH493" s="984"/>
      <c r="BI493" s="984"/>
      <c r="BJ493" s="987"/>
      <c r="BK493" s="987"/>
      <c r="BL493" s="987"/>
      <c r="BM493" s="987"/>
      <c r="BN493" s="984"/>
      <c r="BO493" s="984"/>
      <c r="BP493" s="984"/>
      <c r="BQ493" s="984"/>
      <c r="BR493" s="984"/>
      <c r="BS493" s="984"/>
      <c r="BT493" s="984"/>
      <c r="BU493" s="984"/>
      <c r="BV493" s="984"/>
    </row>
    <row r="494" spans="1:74" ht="13.5" customHeight="1">
      <c r="A494" s="1000" t="s">
        <v>75</v>
      </c>
      <c r="B494" s="14" t="s">
        <v>53</v>
      </c>
      <c r="C494" s="1209" t="str">
        <f>VLOOKUP($C477,'2026年度(1年前期)'!$B$5:$N$208,COLUMN('2026年度(1年前期)'!$I$5),0)&amp;""</f>
        <v>フランス語</v>
      </c>
      <c r="D494" s="1210"/>
      <c r="E494" s="1002" t="str">
        <f>VLOOKUP($C477,'2026年度(2年前期)'!$B$5:$N$208,COLUMN('2026年度(2年前期)'!$I$5),0)&amp;""</f>
        <v>成人看護学概論</v>
      </c>
      <c r="F494" s="997"/>
      <c r="G494" s="1002" t="str">
        <f>VLOOKUP($C477,'2026年度(3年前期)'!$B$5:$N$208,COLUMN('2026年度(3年前期)'!$I$5),0)&amp;""</f>
        <v/>
      </c>
      <c r="H494" s="997"/>
      <c r="I494" s="1002" t="str">
        <f>VLOOKUP($C477,'2026年度(4年前期)'!$B$5:$N$208,COLUMN('2026年度(4年前期)'!$I$5),0)&amp;""</f>
        <v>卒業研究Ⅰ</v>
      </c>
      <c r="J494" s="997"/>
      <c r="K494" s="998" t="str">
        <f>VLOOKUP($C477,'2026年度(助産前期)'!$B$5:$N$208,COLUMN('2026年度(助産前期)'!$I$5),0)&amp;""</f>
        <v/>
      </c>
      <c r="L494" s="998"/>
      <c r="M494" s="996" t="str">
        <f>VLOOKUP($C477,'2026年度(M1前期)'!$B$5:$N$208,COLUMN('2026年度(M1前期)'!$I$5),0)&amp;""</f>
        <v>成人看護学特論A-Ⅱ</v>
      </c>
      <c r="N494" s="997"/>
      <c r="O494" s="998" t="str">
        <f>VLOOKUP($C477,'2026年度(M2前期)'!$B$5:$N$208,COLUMN('2026年度(M2前期)'!$I$5),0)&amp;""</f>
        <v>特別研究</v>
      </c>
      <c r="P494" s="997"/>
      <c r="Q494" s="998" t="str">
        <f>VLOOKUP($C477,'2026年度(D1前期)'!$B$5:$N$208,COLUMN('2026年度(D1前期)'!$I$5),0)&amp;""</f>
        <v/>
      </c>
      <c r="R494" s="997"/>
      <c r="S494" s="998" t="str">
        <f>VLOOKUP($C477,'2026年度(D23前期)'!$B$5:$N$208,COLUMN('2026年度(D23前期)'!$I$5),0)&amp;""</f>
        <v>特別研究</v>
      </c>
      <c r="T494" s="997"/>
      <c r="U494" s="16"/>
      <c r="V494" s="792"/>
      <c r="X494" s="828"/>
      <c r="Z494" s="1000" t="str">
        <f>A494</f>
        <v>４時限（15：10～16：40）</v>
      </c>
      <c r="AA494" s="982" t="s">
        <v>304</v>
      </c>
      <c r="AB494" s="982"/>
      <c r="AC494" s="982"/>
      <c r="AD494" s="982"/>
      <c r="AE494" s="982"/>
      <c r="AF494" s="982"/>
      <c r="AG494" s="982" t="s">
        <v>339</v>
      </c>
      <c r="AH494" s="976" t="s">
        <v>276</v>
      </c>
      <c r="AI494" s="982"/>
      <c r="AJ494" s="982"/>
      <c r="AK494" s="982"/>
      <c r="AL494" s="982"/>
      <c r="AM494" s="982"/>
      <c r="AN494" s="982"/>
      <c r="AO494" s="982"/>
      <c r="AP494" s="982"/>
      <c r="AQ494" s="982"/>
      <c r="AR494" s="982"/>
      <c r="AS494" s="982"/>
      <c r="AT494" s="982"/>
      <c r="AU494" s="982"/>
      <c r="AV494" s="985" t="s">
        <v>134</v>
      </c>
      <c r="AW494" s="982"/>
      <c r="AX494" s="982"/>
      <c r="AY494" s="982" t="s">
        <v>115</v>
      </c>
      <c r="AZ494" s="982"/>
      <c r="BA494" s="982"/>
      <c r="BB494" s="982"/>
      <c r="BC494" s="982"/>
      <c r="BD494" s="982"/>
      <c r="BE494" s="982"/>
      <c r="BF494" s="982"/>
      <c r="BG494" s="982"/>
      <c r="BH494" s="982"/>
      <c r="BI494" s="982"/>
      <c r="BJ494" s="985"/>
      <c r="BK494" s="985"/>
      <c r="BL494" s="985"/>
      <c r="BM494" s="985"/>
      <c r="BN494" s="982"/>
      <c r="BO494" s="982"/>
      <c r="BP494" s="982"/>
      <c r="BQ494" s="982"/>
      <c r="BR494" s="982"/>
      <c r="BS494" s="982"/>
      <c r="BT494" s="982"/>
      <c r="BU494" s="982"/>
      <c r="BV494" s="982"/>
    </row>
    <row r="495" spans="1:74" ht="13.5" customHeight="1">
      <c r="A495" s="1000"/>
      <c r="B495" s="14" t="s">
        <v>58</v>
      </c>
      <c r="C495" s="1092" t="str">
        <f>IFERROR(VLOOKUP(C494,科目・教員!$A$1:$B$355,2,0),"")</f>
        <v>小西　英則</v>
      </c>
      <c r="D495" s="1061"/>
      <c r="E495" s="994" t="str">
        <f>IFERROR(VLOOKUP(E494,科目・教員!$A$1:$B$355,2,0),"")</f>
        <v>杉山　文乃</v>
      </c>
      <c r="F495" s="993"/>
      <c r="G495" s="994" t="str">
        <f>IFERROR(VLOOKUP(G494,科目・教員!$A$1:$B$355,2,0),"")</f>
        <v/>
      </c>
      <c r="H495" s="993"/>
      <c r="I495" s="994" t="str">
        <f>IFERROR(VLOOKUP(I494,科目・教員!$A$1:$B$355,2,0),"")</f>
        <v>各担当教員</v>
      </c>
      <c r="J495" s="993"/>
      <c r="K495" s="995" t="str">
        <f>IFERROR(VLOOKUP(K494,科目・教員!$A$1:$B$355,2,0),"")</f>
        <v/>
      </c>
      <c r="L495" s="995"/>
      <c r="M495" s="992" t="str">
        <f>IFERROR(VLOOKUP(M494,科目・教員!$A$1:$B$355,2,0),"")</f>
        <v/>
      </c>
      <c r="N495" s="993"/>
      <c r="O495" s="995" t="str">
        <f>IFERROR(VLOOKUP(O494,科目・教員!$A$1:$B$355,2,0),"")</f>
        <v/>
      </c>
      <c r="P495" s="993"/>
      <c r="Q495" s="995" t="str">
        <f>IFERROR(VLOOKUP(Q494,科目・教員!$A$1:$B$355,2,0),"")</f>
        <v/>
      </c>
      <c r="R495" s="993"/>
      <c r="S495" s="995" t="str">
        <f>IFERROR(VLOOKUP(S494,科目・教員!$A$1:$B$355,2,0),"")</f>
        <v/>
      </c>
      <c r="T495" s="993"/>
      <c r="U495" s="16"/>
      <c r="V495" s="792"/>
      <c r="X495" s="828"/>
      <c r="Z495" s="1000"/>
      <c r="AA495" s="983"/>
      <c r="AB495" s="983"/>
      <c r="AC495" s="983"/>
      <c r="AD495" s="983"/>
      <c r="AE495" s="983"/>
      <c r="AF495" s="983"/>
      <c r="AG495" s="983"/>
      <c r="AH495" s="977"/>
      <c r="AI495" s="983"/>
      <c r="AJ495" s="983"/>
      <c r="AK495" s="983"/>
      <c r="AL495" s="983"/>
      <c r="AM495" s="983"/>
      <c r="AN495" s="983"/>
      <c r="AO495" s="983"/>
      <c r="AP495" s="983"/>
      <c r="AQ495" s="983"/>
      <c r="AR495" s="983"/>
      <c r="AS495" s="983"/>
      <c r="AT495" s="983"/>
      <c r="AU495" s="983"/>
      <c r="AV495" s="986"/>
      <c r="AW495" s="983"/>
      <c r="AX495" s="983"/>
      <c r="AY495" s="983"/>
      <c r="AZ495" s="983"/>
      <c r="BA495" s="983"/>
      <c r="BB495" s="983"/>
      <c r="BC495" s="983"/>
      <c r="BD495" s="983"/>
      <c r="BE495" s="983"/>
      <c r="BF495" s="983"/>
      <c r="BG495" s="983"/>
      <c r="BH495" s="983"/>
      <c r="BI495" s="983"/>
      <c r="BJ495" s="986"/>
      <c r="BK495" s="986"/>
      <c r="BL495" s="986"/>
      <c r="BM495" s="986"/>
      <c r="BN495" s="983"/>
      <c r="BO495" s="983"/>
      <c r="BP495" s="983"/>
      <c r="BQ495" s="983"/>
      <c r="BR495" s="983"/>
      <c r="BS495" s="983"/>
      <c r="BT495" s="983"/>
      <c r="BU495" s="983"/>
      <c r="BV495" s="983"/>
    </row>
    <row r="496" spans="1:74" ht="13.5" customHeight="1">
      <c r="A496" s="1000"/>
      <c r="B496" s="14" t="s">
        <v>69</v>
      </c>
      <c r="C496" s="1092" t="str">
        <f>VLOOKUP($C477,'2026年度(1年前期)'!$B$5:$N$208,COLUMN('2026年度(1年前期)'!$I$5)+1,0)&amp;""</f>
        <v>101</v>
      </c>
      <c r="D496" s="1061"/>
      <c r="E496" s="994" t="str">
        <f>VLOOKUP($C477,'2026年度(2年前期)'!$B$5:$N$208,COLUMN('2026年度(2年前期)'!$I$5)+1,0)&amp;""</f>
        <v>201</v>
      </c>
      <c r="F496" s="993"/>
      <c r="G496" s="994" t="str">
        <f>VLOOKUP($C477,'2026年度(3年前期)'!$B$5:$N$208,COLUMN('2026年度(3年前期)'!$I$5)+1,0)&amp;""</f>
        <v/>
      </c>
      <c r="H496" s="993"/>
      <c r="I496" s="994" t="str">
        <f>VLOOKUP($C477,'2026年度(4年前期)'!$B$5:$N$208,COLUMN('2026年度(4年前期)'!$I$5)+1,0)&amp;""</f>
        <v/>
      </c>
      <c r="J496" s="993"/>
      <c r="K496" s="995" t="str">
        <f>VLOOKUP($C477,'2026年度(助産前期)'!$B$5:$N$208,COLUMN('2026年度(助産前期)'!$I$5)+1,0)&amp;""</f>
        <v/>
      </c>
      <c r="L496" s="995"/>
      <c r="M496" s="992" t="str">
        <f>VLOOKUP($C477,'2026年度(M1前期)'!$B$5:$N$208,COLUMN('2026年度(M1前期)'!$I$5)+1,0)&amp;""</f>
        <v/>
      </c>
      <c r="N496" s="993"/>
      <c r="O496" s="995" t="str">
        <f>VLOOKUP($C477,'2026年度(M2前期)'!$B$5:$N$208,COLUMN('2026年度(M2前期)'!$I$5)+1,0)&amp;""</f>
        <v/>
      </c>
      <c r="P496" s="993"/>
      <c r="Q496" s="995" t="str">
        <f>VLOOKUP($C477,'2026年度(D1前期)'!$B$5:$N$208,COLUMN('2026年度(D1前期)'!$I$5)+1,0)&amp;""</f>
        <v/>
      </c>
      <c r="R496" s="993"/>
      <c r="S496" s="995" t="str">
        <f>VLOOKUP($C477,'2026年度(D23前期)'!$B$5:$N$208,COLUMN('2026年度(D23前期)'!$I$5)+1,0)&amp;""</f>
        <v/>
      </c>
      <c r="T496" s="993"/>
      <c r="U496" s="16"/>
      <c r="V496" s="792"/>
      <c r="X496" s="828"/>
      <c r="Z496" s="1000"/>
      <c r="AA496" s="983"/>
      <c r="AB496" s="983"/>
      <c r="AC496" s="983"/>
      <c r="AD496" s="983"/>
      <c r="AE496" s="983"/>
      <c r="AF496" s="983"/>
      <c r="AG496" s="983"/>
      <c r="AH496" s="977"/>
      <c r="AI496" s="983"/>
      <c r="AJ496" s="983"/>
      <c r="AK496" s="983"/>
      <c r="AL496" s="983"/>
      <c r="AM496" s="983"/>
      <c r="AN496" s="983"/>
      <c r="AO496" s="983"/>
      <c r="AP496" s="983"/>
      <c r="AQ496" s="983"/>
      <c r="AR496" s="983"/>
      <c r="AS496" s="983"/>
      <c r="AT496" s="983"/>
      <c r="AU496" s="983"/>
      <c r="AV496" s="986"/>
      <c r="AW496" s="983"/>
      <c r="AX496" s="983"/>
      <c r="AY496" s="983"/>
      <c r="AZ496" s="983"/>
      <c r="BA496" s="983"/>
      <c r="BB496" s="983"/>
      <c r="BC496" s="983"/>
      <c r="BD496" s="983"/>
      <c r="BE496" s="983"/>
      <c r="BF496" s="983"/>
      <c r="BG496" s="983"/>
      <c r="BH496" s="983"/>
      <c r="BI496" s="983"/>
      <c r="BJ496" s="986"/>
      <c r="BK496" s="986"/>
      <c r="BL496" s="986"/>
      <c r="BM496" s="986"/>
      <c r="BN496" s="983"/>
      <c r="BO496" s="983"/>
      <c r="BP496" s="983"/>
      <c r="BQ496" s="983"/>
      <c r="BR496" s="983"/>
      <c r="BS496" s="983"/>
      <c r="BT496" s="983"/>
      <c r="BU496" s="983"/>
      <c r="BV496" s="983"/>
    </row>
    <row r="497" spans="1:74" ht="13.5" customHeight="1">
      <c r="A497" s="1001"/>
      <c r="B497" s="15" t="s">
        <v>63</v>
      </c>
      <c r="C497" s="1106" t="s">
        <v>252</v>
      </c>
      <c r="D497" s="1107"/>
      <c r="E497" s="988"/>
      <c r="F497" s="989"/>
      <c r="G497" s="988"/>
      <c r="H497" s="989"/>
      <c r="I497" s="988"/>
      <c r="J497" s="989"/>
      <c r="K497" s="990"/>
      <c r="L497" s="990"/>
      <c r="M497" s="991"/>
      <c r="N497" s="989"/>
      <c r="O497" s="990"/>
      <c r="P497" s="989"/>
      <c r="Q497" s="990"/>
      <c r="R497" s="989"/>
      <c r="S497" s="990"/>
      <c r="T497" s="989"/>
      <c r="U497" s="16"/>
      <c r="V497" s="792"/>
      <c r="X497" s="828"/>
      <c r="Z497" s="1001"/>
      <c r="AA497" s="984"/>
      <c r="AB497" s="984"/>
      <c r="AC497" s="984"/>
      <c r="AD497" s="984"/>
      <c r="AE497" s="984"/>
      <c r="AF497" s="984"/>
      <c r="AG497" s="984"/>
      <c r="AH497" s="978"/>
      <c r="AI497" s="984"/>
      <c r="AJ497" s="984"/>
      <c r="AK497" s="984"/>
      <c r="AL497" s="984"/>
      <c r="AM497" s="984"/>
      <c r="AN497" s="984"/>
      <c r="AO497" s="984"/>
      <c r="AP497" s="984"/>
      <c r="AQ497" s="984"/>
      <c r="AR497" s="984"/>
      <c r="AS497" s="984"/>
      <c r="AT497" s="984"/>
      <c r="AU497" s="984"/>
      <c r="AV497" s="987"/>
      <c r="AW497" s="984"/>
      <c r="AX497" s="984"/>
      <c r="AY497" s="984"/>
      <c r="AZ497" s="984"/>
      <c r="BA497" s="984"/>
      <c r="BB497" s="984"/>
      <c r="BC497" s="984"/>
      <c r="BD497" s="984"/>
      <c r="BE497" s="984"/>
      <c r="BF497" s="984"/>
      <c r="BG497" s="984"/>
      <c r="BH497" s="984"/>
      <c r="BI497" s="984"/>
      <c r="BJ497" s="987"/>
      <c r="BK497" s="987"/>
      <c r="BL497" s="987"/>
      <c r="BM497" s="987"/>
      <c r="BN497" s="984"/>
      <c r="BO497" s="984"/>
      <c r="BP497" s="984"/>
      <c r="BQ497" s="984"/>
      <c r="BR497" s="984"/>
      <c r="BS497" s="984"/>
      <c r="BT497" s="984"/>
      <c r="BU497" s="984"/>
      <c r="BV497" s="984"/>
    </row>
    <row r="498" spans="1:74" ht="13.5" customHeight="1">
      <c r="A498" s="1000" t="s">
        <v>78</v>
      </c>
      <c r="B498" s="14" t="s">
        <v>53</v>
      </c>
      <c r="C498" s="996" t="str">
        <f>VLOOKUP($C477,'2026年度(1年前期)'!$B$5:$N$208,COLUMN('2026年度(1年前期)'!$K$5),0)&amp;""</f>
        <v/>
      </c>
      <c r="D498" s="997"/>
      <c r="E498" s="1002" t="str">
        <f>VLOOKUP($C477,'2026年度(2年前期)'!$B$5:$N$208,COLUMN('2026年度(2年前期)'!$K$5),0)&amp;""</f>
        <v/>
      </c>
      <c r="F498" s="997"/>
      <c r="G498" s="1002" t="str">
        <f>VLOOKUP($C477,'2026年度(3年前期)'!$B$5:$N$208,COLUMN('2026年度(3年前期)'!$K$5),0)&amp;""</f>
        <v/>
      </c>
      <c r="H498" s="997"/>
      <c r="I498" s="1002" t="str">
        <f>VLOOKUP($C477,'2026年度(4年前期)'!$B$5:$N$208,COLUMN('2026年度(4年前期)'!$K$5),0)&amp;""</f>
        <v/>
      </c>
      <c r="J498" s="997"/>
      <c r="K498" s="998" t="str">
        <f>VLOOKUP($C477,'2026年度(助産前期)'!$B$5:$N$208,COLUMN('2026年度(助産前期)'!$K$5),0)&amp;""</f>
        <v/>
      </c>
      <c r="L498" s="998"/>
      <c r="M498" s="996" t="str">
        <f>VLOOKUP($C477,'2026年度(M1前期)'!$B$5:$N$208,COLUMN('2026年度(M1前期)'!$K$5),0)&amp;""</f>
        <v/>
      </c>
      <c r="N498" s="997"/>
      <c r="O498" s="998" t="str">
        <f>VLOOKUP($C477,'2026年度(M2前期)'!$B$5:$N$208,COLUMN('2026年度(M2前期)'!$K$5),0)&amp;""</f>
        <v/>
      </c>
      <c r="P498" s="997"/>
      <c r="Q498" s="998" t="str">
        <f>VLOOKUP($C477,'2026年度(D1前期)'!$B$5:$N$208,COLUMN('2026年度(D1前期)'!$K$5),0)&amp;""</f>
        <v/>
      </c>
      <c r="R498" s="997"/>
      <c r="S498" s="998" t="str">
        <f>VLOOKUP($C477,'2026年度(D23前期)'!$B$5:$N$208,COLUMN('2026年度(D23前期)'!$K$5),0)&amp;""</f>
        <v/>
      </c>
      <c r="T498" s="997"/>
      <c r="X498" s="828"/>
      <c r="Y498" s="666"/>
      <c r="Z498" s="1000" t="str">
        <f>A498</f>
        <v>５時限（16：50～18：20）</v>
      </c>
      <c r="AA498" s="982"/>
      <c r="AB498" s="982"/>
      <c r="AC498" s="982"/>
      <c r="AD498" s="982"/>
      <c r="AE498" s="982"/>
      <c r="AF498" s="982"/>
      <c r="AG498" s="982"/>
      <c r="AH498" s="976" t="s">
        <v>276</v>
      </c>
      <c r="AI498" s="982"/>
      <c r="AJ498" s="982"/>
      <c r="AK498" s="982"/>
      <c r="AL498" s="982"/>
      <c r="AM498" s="982"/>
      <c r="AN498" s="982"/>
      <c r="AO498" s="982"/>
      <c r="AP498" s="982"/>
      <c r="AQ498" s="982"/>
      <c r="AR498" s="982"/>
      <c r="AS498" s="982"/>
      <c r="AT498" s="982"/>
      <c r="AU498" s="982"/>
      <c r="AV498" s="985" t="s">
        <v>134</v>
      </c>
      <c r="AW498" s="982"/>
      <c r="AX498" s="982"/>
      <c r="AY498" s="982"/>
      <c r="AZ498" s="982"/>
      <c r="BA498" s="982"/>
      <c r="BB498" s="982"/>
      <c r="BC498" s="982"/>
      <c r="BD498" s="982"/>
      <c r="BE498" s="982"/>
      <c r="BF498" s="982"/>
      <c r="BG498" s="982"/>
      <c r="BH498" s="982"/>
      <c r="BI498" s="982"/>
      <c r="BJ498" s="985"/>
      <c r="BK498" s="985"/>
      <c r="BL498" s="985"/>
      <c r="BM498" s="985"/>
      <c r="BN498" s="982"/>
      <c r="BO498" s="982"/>
      <c r="BP498" s="982"/>
      <c r="BQ498" s="982"/>
      <c r="BR498" s="982"/>
      <c r="BS498" s="982"/>
      <c r="BT498" s="982"/>
      <c r="BU498" s="982"/>
      <c r="BV498" s="982"/>
    </row>
    <row r="499" spans="1:74" ht="13.5" customHeight="1">
      <c r="A499" s="1000"/>
      <c r="B499" s="14" t="s">
        <v>58</v>
      </c>
      <c r="C499" s="992" t="str">
        <f>IFERROR(VLOOKUP(C498,科目・教員!$A$1:$B$355,2,0),"")</f>
        <v/>
      </c>
      <c r="D499" s="993"/>
      <c r="E499" s="994" t="str">
        <f>IFERROR(VLOOKUP(E498,科目・教員!$A$1:$B$355,2,0),"")</f>
        <v/>
      </c>
      <c r="F499" s="993"/>
      <c r="G499" s="994" t="str">
        <f>IFERROR(VLOOKUP(G498,科目・教員!$A$1:$B$355,2,0),"")</f>
        <v/>
      </c>
      <c r="H499" s="993"/>
      <c r="I499" s="994" t="str">
        <f>IFERROR(VLOOKUP(I498,科目・教員!$A$1:$B$355,2,0),"")</f>
        <v/>
      </c>
      <c r="J499" s="993"/>
      <c r="K499" s="995" t="str">
        <f>IFERROR(VLOOKUP(K498,科目・教員!$A$1:$B$355,2,0),"")</f>
        <v/>
      </c>
      <c r="L499" s="995"/>
      <c r="M499" s="992" t="str">
        <f>IFERROR(VLOOKUP(M498,科目・教員!$A$1:$B$355,2,0),"")</f>
        <v/>
      </c>
      <c r="N499" s="993"/>
      <c r="O499" s="995" t="str">
        <f>IFERROR(VLOOKUP(O498,科目・教員!$A$1:$B$355,2,0),"")</f>
        <v/>
      </c>
      <c r="P499" s="993"/>
      <c r="Q499" s="995" t="str">
        <f>IFERROR(VLOOKUP(Q498,科目・教員!$A$1:$B$355,2,0),"")</f>
        <v/>
      </c>
      <c r="R499" s="993"/>
      <c r="S499" s="995" t="str">
        <f>IFERROR(VLOOKUP(S498,科目・教員!$A$1:$B$355,2,0),"")</f>
        <v/>
      </c>
      <c r="T499" s="993"/>
      <c r="X499" s="828"/>
      <c r="Y499" s="666"/>
      <c r="Z499" s="1000"/>
      <c r="AA499" s="983"/>
      <c r="AB499" s="983"/>
      <c r="AC499" s="983"/>
      <c r="AD499" s="983"/>
      <c r="AE499" s="983"/>
      <c r="AF499" s="983"/>
      <c r="AG499" s="983"/>
      <c r="AH499" s="977"/>
      <c r="AI499" s="983"/>
      <c r="AJ499" s="983"/>
      <c r="AK499" s="983"/>
      <c r="AL499" s="983"/>
      <c r="AM499" s="983"/>
      <c r="AN499" s="983"/>
      <c r="AO499" s="983"/>
      <c r="AP499" s="983"/>
      <c r="AQ499" s="983"/>
      <c r="AR499" s="983"/>
      <c r="AS499" s="983"/>
      <c r="AT499" s="983"/>
      <c r="AU499" s="983"/>
      <c r="AV499" s="986"/>
      <c r="AW499" s="983"/>
      <c r="AX499" s="983"/>
      <c r="AY499" s="983"/>
      <c r="AZ499" s="983"/>
      <c r="BA499" s="983"/>
      <c r="BB499" s="983"/>
      <c r="BC499" s="983"/>
      <c r="BD499" s="983"/>
      <c r="BE499" s="983"/>
      <c r="BF499" s="983"/>
      <c r="BG499" s="983"/>
      <c r="BH499" s="983"/>
      <c r="BI499" s="983"/>
      <c r="BJ499" s="986"/>
      <c r="BK499" s="986"/>
      <c r="BL499" s="986"/>
      <c r="BM499" s="986"/>
      <c r="BN499" s="983"/>
      <c r="BO499" s="983"/>
      <c r="BP499" s="983"/>
      <c r="BQ499" s="983"/>
      <c r="BR499" s="983"/>
      <c r="BS499" s="983"/>
      <c r="BT499" s="983"/>
      <c r="BU499" s="983"/>
      <c r="BV499" s="983"/>
    </row>
    <row r="500" spans="1:74" ht="13.5" customHeight="1">
      <c r="A500" s="1000"/>
      <c r="B500" s="14" t="s">
        <v>69</v>
      </c>
      <c r="C500" s="992" t="str">
        <f>VLOOKUP($C477,'2026年度(1年前期)'!$B$5:$N$208,COLUMN('2026年度(1年前期)'!$K$5)+1,0)&amp;""</f>
        <v/>
      </c>
      <c r="D500" s="993"/>
      <c r="E500" s="994" t="str">
        <f>VLOOKUP($C477,'2026年度(2年前期)'!$B$5:$N$208,COLUMN('2026年度(2年前期)'!$K$5)+1,0)&amp;""</f>
        <v/>
      </c>
      <c r="F500" s="993"/>
      <c r="G500" s="994" t="str">
        <f>VLOOKUP($C477,'2026年度(3年前期)'!$B$5:$N$208,COLUMN('2026年度(3年前期)'!$K$5)+1,0)&amp;""</f>
        <v/>
      </c>
      <c r="H500" s="993"/>
      <c r="I500" s="994" t="str">
        <f>VLOOKUP($C477,'2026年度(4年前期)'!$B$5:$N$208,COLUMN('2026年度(4年前期)'!$K$5)+1,0)&amp;""</f>
        <v/>
      </c>
      <c r="J500" s="993"/>
      <c r="K500" s="995" t="str">
        <f>VLOOKUP($C477,'2026年度(助産前期)'!$B$5:$N$208,COLUMN('2026年度(助産前期)'!$K$5)+1,0)&amp;""</f>
        <v/>
      </c>
      <c r="L500" s="995"/>
      <c r="M500" s="992" t="str">
        <f>VLOOKUP($C477,'2026年度(M1前期)'!$B$5:$N$208,COLUMN('2026年度(M1前期)'!$K$5)+1,0)&amp;""</f>
        <v/>
      </c>
      <c r="N500" s="993"/>
      <c r="O500" s="995" t="str">
        <f>VLOOKUP($C477,'2026年度(M2前期)'!$B$5:$N$208,COLUMN('2026年度(M2前期)'!$K$5)+1,0)&amp;""</f>
        <v/>
      </c>
      <c r="P500" s="993"/>
      <c r="Q500" s="995" t="str">
        <f>VLOOKUP($C477,'2026年度(D1前期)'!$B$5:$N$208,COLUMN('2026年度(D1前期)'!$K$5)+1,0)&amp;""</f>
        <v/>
      </c>
      <c r="R500" s="993"/>
      <c r="S500" s="995" t="str">
        <f>VLOOKUP($C477,'2026年度(D23前期)'!$B$5:$N$208,COLUMN('2026年度(D23前期)'!$K$5)+1,0)&amp;""</f>
        <v/>
      </c>
      <c r="T500" s="993"/>
      <c r="X500" s="828"/>
      <c r="Y500" s="666"/>
      <c r="Z500" s="1000"/>
      <c r="AA500" s="983"/>
      <c r="AB500" s="983"/>
      <c r="AC500" s="983"/>
      <c r="AD500" s="983"/>
      <c r="AE500" s="983"/>
      <c r="AF500" s="983"/>
      <c r="AG500" s="983"/>
      <c r="AH500" s="977"/>
      <c r="AI500" s="983"/>
      <c r="AJ500" s="983"/>
      <c r="AK500" s="983"/>
      <c r="AL500" s="983"/>
      <c r="AM500" s="983"/>
      <c r="AN500" s="983"/>
      <c r="AO500" s="983"/>
      <c r="AP500" s="983"/>
      <c r="AQ500" s="983"/>
      <c r="AR500" s="983"/>
      <c r="AS500" s="983"/>
      <c r="AT500" s="983"/>
      <c r="AU500" s="983"/>
      <c r="AV500" s="986"/>
      <c r="AW500" s="983"/>
      <c r="AX500" s="983"/>
      <c r="AY500" s="983"/>
      <c r="AZ500" s="983"/>
      <c r="BA500" s="983"/>
      <c r="BB500" s="983"/>
      <c r="BC500" s="983"/>
      <c r="BD500" s="983"/>
      <c r="BE500" s="983"/>
      <c r="BF500" s="983"/>
      <c r="BG500" s="983"/>
      <c r="BH500" s="983"/>
      <c r="BI500" s="983"/>
      <c r="BJ500" s="986"/>
      <c r="BK500" s="986"/>
      <c r="BL500" s="986"/>
      <c r="BM500" s="986"/>
      <c r="BN500" s="983"/>
      <c r="BO500" s="983"/>
      <c r="BP500" s="983"/>
      <c r="BQ500" s="983"/>
      <c r="BR500" s="983"/>
      <c r="BS500" s="983"/>
      <c r="BT500" s="983"/>
      <c r="BU500" s="983"/>
      <c r="BV500" s="983"/>
    </row>
    <row r="501" spans="1:74" ht="13.5" customHeight="1">
      <c r="A501" s="1001"/>
      <c r="B501" s="15" t="s">
        <v>63</v>
      </c>
      <c r="C501" s="1003"/>
      <c r="D501" s="1004"/>
      <c r="E501" s="988"/>
      <c r="F501" s="989"/>
      <c r="G501" s="988"/>
      <c r="H501" s="989"/>
      <c r="I501" s="988"/>
      <c r="J501" s="989"/>
      <c r="K501" s="990"/>
      <c r="L501" s="990"/>
      <c r="M501" s="991"/>
      <c r="N501" s="989"/>
      <c r="O501" s="990"/>
      <c r="P501" s="989"/>
      <c r="Q501" s="990"/>
      <c r="R501" s="989"/>
      <c r="S501" s="990"/>
      <c r="T501" s="989"/>
      <c r="U501" s="19"/>
      <c r="V501" s="19"/>
      <c r="W501" s="19"/>
      <c r="X501" s="894"/>
      <c r="Y501" s="667"/>
      <c r="Z501" s="1001"/>
      <c r="AA501" s="984"/>
      <c r="AB501" s="984"/>
      <c r="AC501" s="984"/>
      <c r="AD501" s="984"/>
      <c r="AE501" s="984"/>
      <c r="AF501" s="984"/>
      <c r="AG501" s="984"/>
      <c r="AH501" s="978"/>
      <c r="AI501" s="984"/>
      <c r="AJ501" s="984"/>
      <c r="AK501" s="984"/>
      <c r="AL501" s="984"/>
      <c r="AM501" s="984"/>
      <c r="AN501" s="984"/>
      <c r="AO501" s="984"/>
      <c r="AP501" s="984"/>
      <c r="AQ501" s="984"/>
      <c r="AR501" s="984"/>
      <c r="AS501" s="984"/>
      <c r="AT501" s="984"/>
      <c r="AU501" s="984"/>
      <c r="AV501" s="987"/>
      <c r="AW501" s="984"/>
      <c r="AX501" s="984"/>
      <c r="AY501" s="984"/>
      <c r="AZ501" s="984"/>
      <c r="BA501" s="984"/>
      <c r="BB501" s="984"/>
      <c r="BC501" s="984"/>
      <c r="BD501" s="984"/>
      <c r="BE501" s="984"/>
      <c r="BF501" s="984"/>
      <c r="BG501" s="984"/>
      <c r="BH501" s="984"/>
      <c r="BI501" s="984"/>
      <c r="BJ501" s="987"/>
      <c r="BK501" s="987"/>
      <c r="BL501" s="987"/>
      <c r="BM501" s="987"/>
      <c r="BN501" s="984"/>
      <c r="BO501" s="984"/>
      <c r="BP501" s="984"/>
      <c r="BQ501" s="984"/>
      <c r="BR501" s="984"/>
      <c r="BS501" s="984"/>
      <c r="BT501" s="984"/>
      <c r="BU501" s="984"/>
      <c r="BV501" s="984"/>
    </row>
    <row r="502" spans="1:74" ht="18">
      <c r="A502" s="4"/>
      <c r="B502" s="5"/>
      <c r="C502" s="1035">
        <f>C477+1</f>
        <v>46163</v>
      </c>
      <c r="D502" s="1035"/>
      <c r="E502" s="1035"/>
      <c r="F502" s="1035"/>
      <c r="G502" s="1035"/>
      <c r="H502" s="1035"/>
      <c r="I502" s="1035"/>
      <c r="J502" s="1035"/>
      <c r="K502" s="1035"/>
      <c r="L502" s="1035"/>
      <c r="M502" s="1035"/>
      <c r="N502" s="1035"/>
      <c r="O502" s="1035"/>
      <c r="P502" s="1035"/>
      <c r="Q502" s="1035"/>
      <c r="R502" s="1035"/>
      <c r="S502" s="1035"/>
      <c r="T502" s="1035"/>
      <c r="U502" s="1055">
        <f>C502</f>
        <v>46163</v>
      </c>
      <c r="V502" s="1056"/>
      <c r="W502" s="1056"/>
      <c r="X502" s="1056"/>
      <c r="Y502" s="1056"/>
      <c r="Z502" s="1057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1000" t="s">
        <v>52</v>
      </c>
      <c r="B503" s="11" t="s">
        <v>53</v>
      </c>
      <c r="C503" s="1011" t="str">
        <f>VLOOKUP($C502,'2026年度(1年前期)'!$B$5:$N$208,COLUMN('2026年度(1年前期)'!$C$5),0)&amp;""</f>
        <v>生活援助論Ⅰ
(ABCD)</v>
      </c>
      <c r="D503" s="1012"/>
      <c r="E503" s="1018" t="str">
        <f>VLOOKUP($C502,'2026年度(2年前期)'!$B$5:$N$208,COLUMN('2026年度(2年前期)'!$C$5),0)&amp;""</f>
        <v>看護過程原論</v>
      </c>
      <c r="F503" s="1012"/>
      <c r="G503" s="1018" t="str">
        <f>VLOOKUP($C502,'2026年度(3年前期)'!$B$5:$N$208,COLUMN('2026年度(3年前期)'!$C$5),0)&amp;""</f>
        <v>看護と安全</v>
      </c>
      <c r="H503" s="1012"/>
      <c r="I503" s="1018" t="str">
        <f>VLOOKUP($C502,'2026年度(4年前期)'!$B$5:$N$208,COLUMN('2026年度(4年前期)'!$C$5),0)&amp;""</f>
        <v/>
      </c>
      <c r="J503" s="1012"/>
      <c r="K503" s="997" t="str">
        <f>VLOOKUP($C502,'2026年度(助産前期)'!$B$5:$N$208,COLUMN('2026年度(助産前期)'!$C$5),0)&amp;""</f>
        <v>助産管理論</v>
      </c>
      <c r="L503" s="1029"/>
      <c r="M503" s="1036" t="str">
        <f>VLOOKUP($C502,'2026年度(M1前期)'!$B$5:$N$208,COLUMN('2026年度(M1前期)'!$C$5),0)&amp;""</f>
        <v>成育看護学特論A-Ⅰ
感染管理看護学特論A-Ⅱ
精神看護学特論A-Ⅱ</v>
      </c>
      <c r="N503" s="1029"/>
      <c r="O503" s="1018" t="str">
        <f>VLOOKUP($C502,'2026年度(M2前期)'!$B$5:$N$208,COLUMN('2026年度(M2前期)'!$C$5),0)&amp;""</f>
        <v>長寿看護学演習A-Ⅱ</v>
      </c>
      <c r="P503" s="1012"/>
      <c r="Q503" s="1018" t="str">
        <f>VLOOKUP($C502,'2026年度(D1前期)'!$B$5:$N$208,COLUMN('2026年度(D1前期)'!$C$5),0)&amp;""</f>
        <v>質的看護学研究法</v>
      </c>
      <c r="R503" s="1012"/>
      <c r="S503" s="997" t="str">
        <f>VLOOKUP($C502,'2026年度(D23前期)'!$B$5:$N$208,COLUMN('2026年度(D23前期)'!$C$5),0)&amp;""</f>
        <v>特別研究</v>
      </c>
      <c r="T503" s="1012"/>
      <c r="U503" s="799" t="s">
        <v>533</v>
      </c>
      <c r="V503" s="706" t="s">
        <v>533</v>
      </c>
      <c r="W503" s="852" t="s">
        <v>362</v>
      </c>
      <c r="Z503" s="999" t="str">
        <f>A503</f>
        <v xml:space="preserve">１時限（09：20～10：50） </v>
      </c>
      <c r="AA503" s="982" t="s">
        <v>534</v>
      </c>
      <c r="AB503" s="982" t="s">
        <v>154</v>
      </c>
      <c r="AC503" s="982" t="s">
        <v>154</v>
      </c>
      <c r="AD503" s="982"/>
      <c r="AE503" s="982"/>
      <c r="AF503" s="982"/>
      <c r="AG503" s="982" t="s">
        <v>276</v>
      </c>
      <c r="AH503" s="982" t="s">
        <v>276</v>
      </c>
      <c r="AI503" s="982"/>
      <c r="AJ503" s="982"/>
      <c r="AK503" s="982"/>
      <c r="AL503" s="982" t="s">
        <v>276</v>
      </c>
      <c r="AM503" s="982"/>
      <c r="AN503" s="985"/>
      <c r="AO503" s="982"/>
      <c r="AP503" s="982"/>
      <c r="AQ503" s="982"/>
      <c r="AR503" s="982"/>
      <c r="AS503" s="982"/>
      <c r="AT503" s="982"/>
      <c r="AU503" s="982"/>
      <c r="AV503" s="985" t="s">
        <v>134</v>
      </c>
      <c r="AW503" s="982" t="s">
        <v>535</v>
      </c>
      <c r="AX503" s="982" t="s">
        <v>536</v>
      </c>
      <c r="AY503" s="982" t="s">
        <v>536</v>
      </c>
      <c r="AZ503" s="982" t="s">
        <v>93</v>
      </c>
      <c r="BA503" s="982" t="s">
        <v>277</v>
      </c>
      <c r="BB503" s="982" t="s">
        <v>333</v>
      </c>
      <c r="BC503" s="982"/>
      <c r="BD503" s="982"/>
      <c r="BE503" s="982"/>
      <c r="BF503" s="982"/>
      <c r="BG503" s="982"/>
      <c r="BH503" s="982"/>
      <c r="BI503" s="982"/>
      <c r="BJ503" s="985"/>
      <c r="BK503" s="985"/>
      <c r="BL503" s="985"/>
      <c r="BM503" s="985"/>
      <c r="BN503" s="982"/>
      <c r="BO503" s="982"/>
      <c r="BP503" s="982"/>
      <c r="BQ503" s="982"/>
      <c r="BR503" s="982"/>
      <c r="BS503" s="982"/>
      <c r="BT503" s="982"/>
      <c r="BU503" s="982"/>
      <c r="BV503" s="982"/>
    </row>
    <row r="504" spans="1:74" ht="13.5" customHeight="1">
      <c r="A504" s="1000"/>
      <c r="B504" s="14" t="s">
        <v>58</v>
      </c>
      <c r="C504" s="1014" t="str">
        <f>IFERROR(VLOOKUP(C503,科目・教員!$A$1:$B$355,2,0),"")</f>
        <v/>
      </c>
      <c r="D504" s="1013"/>
      <c r="E504" s="1025" t="str">
        <f>IFERROR(VLOOKUP(E503,科目・教員!$A$1:$B$355,2,0),"")</f>
        <v>亀岡　智美</v>
      </c>
      <c r="F504" s="1013"/>
      <c r="G504" s="1025" t="str">
        <f>IFERROR(VLOOKUP(G503,科目・教員!$A$1:$B$355,2,0),"")</f>
        <v>小澤　三枝子</v>
      </c>
      <c r="H504" s="1013"/>
      <c r="I504" s="1025" t="str">
        <f>IFERROR(VLOOKUP(I503,科目・教員!$A$1:$B$355,2,0),"")</f>
        <v/>
      </c>
      <c r="J504" s="1013"/>
      <c r="K504" s="993" t="str">
        <f>IFERROR(VLOOKUP(K503,科目・教員!$A$1:$B$355,2,0),"")</f>
        <v>池田　真弓</v>
      </c>
      <c r="L504" s="1026"/>
      <c r="M504" s="1032" t="str">
        <f>IFERROR(VLOOKUP(M503,科目・教員!$A$1:$B$355,2,0),"")</f>
        <v/>
      </c>
      <c r="N504" s="1013"/>
      <c r="O504" s="1025" t="str">
        <f>IFERROR(VLOOKUP(O503,科目・教員!$A$1:$B$355,2,0),"")</f>
        <v/>
      </c>
      <c r="P504" s="1013"/>
      <c r="Q504" s="1025" t="str">
        <f>IFERROR(VLOOKUP(Q503,科目・教員!$A$1:$B$355,2,0),"")</f>
        <v>萱間　真美</v>
      </c>
      <c r="R504" s="1013"/>
      <c r="S504" s="993" t="str">
        <f>IFERROR(VLOOKUP(S503,科目・教員!$A$1:$B$355,2,0),"")</f>
        <v/>
      </c>
      <c r="T504" s="1013"/>
      <c r="U504" s="801" t="s">
        <v>537</v>
      </c>
      <c r="V504" s="706" t="s">
        <v>538</v>
      </c>
      <c r="W504" s="852" t="s">
        <v>364</v>
      </c>
      <c r="Z504" s="1000"/>
      <c r="AA504" s="1206"/>
      <c r="AB504" s="983"/>
      <c r="AC504" s="983"/>
      <c r="AD504" s="983"/>
      <c r="AE504" s="983"/>
      <c r="AF504" s="983"/>
      <c r="AG504" s="983"/>
      <c r="AH504" s="983"/>
      <c r="AI504" s="983"/>
      <c r="AJ504" s="983"/>
      <c r="AK504" s="983"/>
      <c r="AL504" s="983"/>
      <c r="AM504" s="983"/>
      <c r="AN504" s="986"/>
      <c r="AO504" s="983"/>
      <c r="AP504" s="983"/>
      <c r="AQ504" s="983"/>
      <c r="AR504" s="983"/>
      <c r="AS504" s="983"/>
      <c r="AT504" s="983"/>
      <c r="AU504" s="983"/>
      <c r="AV504" s="974"/>
      <c r="AW504" s="983"/>
      <c r="AX504" s="983"/>
      <c r="AY504" s="983"/>
      <c r="AZ504" s="983"/>
      <c r="BA504" s="983"/>
      <c r="BB504" s="983"/>
      <c r="BC504" s="983"/>
      <c r="BD504" s="983"/>
      <c r="BE504" s="983"/>
      <c r="BF504" s="983"/>
      <c r="BG504" s="983"/>
      <c r="BH504" s="983"/>
      <c r="BI504" s="983"/>
      <c r="BJ504" s="986"/>
      <c r="BK504" s="986"/>
      <c r="BL504" s="986"/>
      <c r="BM504" s="986"/>
      <c r="BN504" s="983"/>
      <c r="BO504" s="983"/>
      <c r="BP504" s="983"/>
      <c r="BQ504" s="983"/>
      <c r="BR504" s="983"/>
      <c r="BS504" s="983"/>
      <c r="BT504" s="983"/>
      <c r="BU504" s="983"/>
      <c r="BV504" s="983"/>
    </row>
    <row r="505" spans="1:74" ht="13.5" customHeight="1">
      <c r="A505" s="1000"/>
      <c r="B505" s="14" t="s">
        <v>69</v>
      </c>
      <c r="C505" s="1014" t="str">
        <f>VLOOKUP($C502,'2026年度(1年前期)'!$B$5:$N$208,COLUMN('2026年度(1年前期)'!$C$5)+1,0)&amp;""</f>
        <v>201･202･基礎実</v>
      </c>
      <c r="D505" s="1013"/>
      <c r="E505" s="1025" t="str">
        <f>VLOOKUP($C502,'2026年度(2年前期)'!$B$5:$N$208,COLUMN('2026年度(2年前期)'!$C$5)+1,0)&amp;""</f>
        <v>101･102･103</v>
      </c>
      <c r="F505" s="1013"/>
      <c r="G505" s="1025" t="str">
        <f>VLOOKUP($C502,'2026年度(3年前期)'!$B$5:$N$208,COLUMN('2026年度(3年前期)'!$C$5)+1,0)&amp;""</f>
        <v>301</v>
      </c>
      <c r="H505" s="1013"/>
      <c r="I505" s="1025" t="str">
        <f>VLOOKUP($C502,'2026年度(4年前期)'!$B$5:$N$208,COLUMN('2026年度(4年前期)'!$C$5)+1,0)&amp;""</f>
        <v/>
      </c>
      <c r="J505" s="1013"/>
      <c r="K505" s="993" t="str">
        <f>VLOOKUP($C502,'2026年度(助産前期)'!$B$5:$N$208,COLUMN('2026年度(助産前期)'!$C$5)+1,0)&amp;""</f>
        <v>304</v>
      </c>
      <c r="L505" s="1026"/>
      <c r="M505" s="1032" t="str">
        <f>VLOOKUP($C502,'2026年度(M1前期)'!$B$5:$N$208,COLUMN('2026年度(M1前期)'!C$5)+1,0)&amp;""</f>
        <v>成育：臨床講義室1</v>
      </c>
      <c r="N505" s="1013"/>
      <c r="O505" s="1025" t="str">
        <f>VLOOKUP($C502,'2026年度(M2前期)'!$B$5:$N$208,COLUMN('2026年度(M2前期)'!$C$5)+1,0)&amp;""</f>
        <v/>
      </c>
      <c r="P505" s="1013"/>
      <c r="Q505" s="1025" t="str">
        <f>VLOOKUP($C502,'2026年度(D1前期)'!$B$5:$N$208,COLUMN('2026年度(D1前期)'!$C$5)+1,0)&amp;""</f>
        <v>臨床講義室２</v>
      </c>
      <c r="R505" s="1013"/>
      <c r="S505" s="993" t="str">
        <f>VLOOKUP($C502,'2026年度(D23前期)'!$B$5:$N$208,COLUMN('2026年度(D23前期)'!$C$5)+1,0)&amp;""</f>
        <v/>
      </c>
      <c r="T505" s="1013"/>
      <c r="U505" s="799" t="s">
        <v>536</v>
      </c>
      <c r="V505" s="706" t="s">
        <v>536</v>
      </c>
      <c r="W505" s="852" t="s">
        <v>150</v>
      </c>
      <c r="Z505" s="1000"/>
      <c r="AA505" s="1206"/>
      <c r="AB505" s="983"/>
      <c r="AC505" s="983"/>
      <c r="AD505" s="983"/>
      <c r="AE505" s="983"/>
      <c r="AF505" s="983"/>
      <c r="AG505" s="983"/>
      <c r="AH505" s="983"/>
      <c r="AI505" s="983"/>
      <c r="AJ505" s="983"/>
      <c r="AK505" s="983"/>
      <c r="AL505" s="983"/>
      <c r="AM505" s="983"/>
      <c r="AN505" s="986"/>
      <c r="AO505" s="983"/>
      <c r="AP505" s="983"/>
      <c r="AQ505" s="983"/>
      <c r="AR505" s="983"/>
      <c r="AS505" s="983"/>
      <c r="AT505" s="983"/>
      <c r="AU505" s="983"/>
      <c r="AV505" s="974"/>
      <c r="AW505" s="983"/>
      <c r="AX505" s="983"/>
      <c r="AY505" s="983"/>
      <c r="AZ505" s="983"/>
      <c r="BA505" s="983"/>
      <c r="BB505" s="983"/>
      <c r="BC505" s="983"/>
      <c r="BD505" s="983"/>
      <c r="BE505" s="983"/>
      <c r="BF505" s="983"/>
      <c r="BG505" s="983"/>
      <c r="BH505" s="983"/>
      <c r="BI505" s="983"/>
      <c r="BJ505" s="986"/>
      <c r="BK505" s="986"/>
      <c r="BL505" s="986"/>
      <c r="BM505" s="986"/>
      <c r="BN505" s="983"/>
      <c r="BO505" s="983"/>
      <c r="BP505" s="983"/>
      <c r="BQ505" s="983"/>
      <c r="BR505" s="983"/>
      <c r="BS505" s="983"/>
      <c r="BT505" s="983"/>
      <c r="BU505" s="983"/>
      <c r="BV505" s="983"/>
    </row>
    <row r="506" spans="1:74" ht="13.5" customHeight="1">
      <c r="A506" s="1001"/>
      <c r="B506" s="15" t="s">
        <v>63</v>
      </c>
      <c r="C506" s="1003"/>
      <c r="D506" s="1037"/>
      <c r="E506" s="1047"/>
      <c r="F506" s="1049"/>
      <c r="G506" s="988"/>
      <c r="H506" s="1031"/>
      <c r="I506" s="988"/>
      <c r="J506" s="1031"/>
      <c r="K506" s="990"/>
      <c r="L506" s="1034"/>
      <c r="M506" s="1030"/>
      <c r="N506" s="1031"/>
      <c r="O506" s="988"/>
      <c r="P506" s="1031"/>
      <c r="Q506" s="988"/>
      <c r="R506" s="1031"/>
      <c r="S506" s="990"/>
      <c r="T506" s="1031"/>
      <c r="U506" s="25"/>
      <c r="W506" s="852" t="s">
        <v>365</v>
      </c>
      <c r="Z506" s="1001"/>
      <c r="AA506" s="1207"/>
      <c r="AB506" s="984"/>
      <c r="AC506" s="984"/>
      <c r="AD506" s="984"/>
      <c r="AE506" s="984"/>
      <c r="AF506" s="984"/>
      <c r="AG506" s="984"/>
      <c r="AH506" s="984"/>
      <c r="AI506" s="984"/>
      <c r="AJ506" s="984"/>
      <c r="AK506" s="984"/>
      <c r="AL506" s="984"/>
      <c r="AM506" s="984"/>
      <c r="AN506" s="987"/>
      <c r="AO506" s="984"/>
      <c r="AP506" s="984"/>
      <c r="AQ506" s="984"/>
      <c r="AR506" s="984"/>
      <c r="AS506" s="984"/>
      <c r="AT506" s="984"/>
      <c r="AU506" s="984"/>
      <c r="AV506" s="975"/>
      <c r="AW506" s="984"/>
      <c r="AX506" s="984"/>
      <c r="AY506" s="984"/>
      <c r="AZ506" s="984"/>
      <c r="BA506" s="984"/>
      <c r="BB506" s="984"/>
      <c r="BC506" s="984"/>
      <c r="BD506" s="984"/>
      <c r="BE506" s="984"/>
      <c r="BF506" s="984"/>
      <c r="BG506" s="984"/>
      <c r="BH506" s="984"/>
      <c r="BI506" s="984"/>
      <c r="BJ506" s="987"/>
      <c r="BK506" s="987"/>
      <c r="BL506" s="987"/>
      <c r="BM506" s="987"/>
      <c r="BN506" s="984"/>
      <c r="BO506" s="984"/>
      <c r="BP506" s="984"/>
      <c r="BQ506" s="984"/>
      <c r="BR506" s="984"/>
      <c r="BS506" s="984"/>
      <c r="BT506" s="984"/>
      <c r="BU506" s="984"/>
      <c r="BV506" s="984"/>
    </row>
    <row r="507" spans="1:74" ht="13.5" customHeight="1">
      <c r="A507" s="1000" t="s">
        <v>65</v>
      </c>
      <c r="B507" s="14" t="s">
        <v>53</v>
      </c>
      <c r="C507" s="1011" t="str">
        <f>VLOOKUP($C502,'2026年度(1年前期)'!$B$5:$N$208,COLUMN('2026年度(1年前期)'!$E$5),0)&amp;""</f>
        <v>生活援助論Ⅰ
(ABCD)</v>
      </c>
      <c r="D507" s="1012"/>
      <c r="E507" s="1068" t="str">
        <f>VLOOKUP($C502,'2026年度(2年前期)'!$B$5:$N$208,COLUMN('2026年度(2年前期)'!$E$5),0)&amp;""</f>
        <v>遺伝と健康</v>
      </c>
      <c r="F507" s="1069"/>
      <c r="G507" s="1068" t="str">
        <f>VLOOKUP($C502,'2026年度(3年前期)'!$B$5:$N$208,COLUMN('2026年度(3年前期)'!$E$5),0)&amp;""</f>
        <v>地域･在宅看護学実践論（看護過程演習①）</v>
      </c>
      <c r="H507" s="1069"/>
      <c r="I507" s="1018" t="str">
        <f>VLOOKUP($C502,'2026年度(4年前期)'!$B$5:$N$208,COLUMN('2026年度(4年前期)'!$E$5),0)&amp;""</f>
        <v/>
      </c>
      <c r="J507" s="1012"/>
      <c r="K507" s="997" t="str">
        <f>VLOOKUP($C502,'2026年度(助産前期)'!$B$5:$N$208,COLUMN('2026年度(助産前期)'!$E$5),0)&amp;""</f>
        <v>ウイメンズヘルス論</v>
      </c>
      <c r="L507" s="1029"/>
      <c r="M507" s="1011" t="str">
        <f>VLOOKUP($C502,'2026年度(M1前期)'!$B$5:$N$208,COLUMN('2026年度(M1前期)'!$E$5),0)&amp;""</f>
        <v>成育看護学特論A-Ⅰ
感染管理看護学特論A-Ⅱ
精神看護学特論A-Ⅱ</v>
      </c>
      <c r="N507" s="1012"/>
      <c r="O507" s="997" t="str">
        <f>VLOOKUP($C502,'2026年度(M2前期)'!$B$5:$N$208,COLUMN('2026年度(M2前期)'!$E$5),0)&amp;""</f>
        <v>長寿看護学演習A-Ⅱ</v>
      </c>
      <c r="P507" s="1012"/>
      <c r="Q507" s="997" t="str">
        <f>VLOOKUP($C502,'2026年度(D1前期)'!$B$5:$N$208,COLUMN('2026年度(D1前期)'!$E$5),0)&amp;""</f>
        <v>質的看護学研究法</v>
      </c>
      <c r="R507" s="1012"/>
      <c r="S507" s="997" t="str">
        <f>VLOOKUP($C502,'2026年度(D23前期)'!$B$5:$N$208,COLUMN('2026年度(D23前期)'!$E$5),0)&amp;""</f>
        <v>特別研究</v>
      </c>
      <c r="T507" s="1012"/>
      <c r="Z507" s="1000" t="str">
        <f>A507</f>
        <v>２時限（11：00～12：30）</v>
      </c>
      <c r="AA507" s="982" t="s">
        <v>322</v>
      </c>
      <c r="AB507" s="982"/>
      <c r="AC507" s="982"/>
      <c r="AD507" s="982"/>
      <c r="AE507" s="982"/>
      <c r="AF507" s="982"/>
      <c r="AG507" s="982" t="s">
        <v>276</v>
      </c>
      <c r="AH507" s="982" t="s">
        <v>276</v>
      </c>
      <c r="AI507" s="982"/>
      <c r="AJ507" s="982"/>
      <c r="AK507" s="982"/>
      <c r="AL507" s="982" t="s">
        <v>276</v>
      </c>
      <c r="AM507" s="982"/>
      <c r="AN507" s="985"/>
      <c r="AO507" s="982"/>
      <c r="AP507" s="982"/>
      <c r="AQ507" s="982"/>
      <c r="AR507" s="982"/>
      <c r="AS507" s="982"/>
      <c r="AT507" s="982"/>
      <c r="AU507" s="982"/>
      <c r="AV507" s="985" t="s">
        <v>134</v>
      </c>
      <c r="AW507" s="982" t="s">
        <v>97</v>
      </c>
      <c r="AX507" s="982"/>
      <c r="AY507" s="982"/>
      <c r="AZ507" s="982" t="s">
        <v>470</v>
      </c>
      <c r="BA507" s="982" t="s">
        <v>277</v>
      </c>
      <c r="BB507" s="982" t="s">
        <v>333</v>
      </c>
      <c r="BC507" s="982"/>
      <c r="BD507" s="982"/>
      <c r="BE507" s="982"/>
      <c r="BF507" s="982"/>
      <c r="BG507" s="982"/>
      <c r="BH507" s="982"/>
      <c r="BI507" s="982"/>
      <c r="BJ507" s="985"/>
      <c r="BK507" s="985"/>
      <c r="BL507" s="985"/>
      <c r="BM507" s="985"/>
      <c r="BN507" s="982"/>
      <c r="BO507" s="982"/>
      <c r="BP507" s="982"/>
      <c r="BQ507" s="982"/>
      <c r="BR507" s="982"/>
      <c r="BS507" s="982"/>
      <c r="BT507" s="982"/>
      <c r="BU507" s="982"/>
      <c r="BV507" s="982"/>
    </row>
    <row r="508" spans="1:74" ht="13.5" customHeight="1">
      <c r="A508" s="1000"/>
      <c r="B508" s="14" t="s">
        <v>58</v>
      </c>
      <c r="C508" s="1014" t="str">
        <f>IFERROR(VLOOKUP(C507,科目・教員!$A$1:$B$355,2,0),"")</f>
        <v/>
      </c>
      <c r="D508" s="1013"/>
      <c r="E508" s="1066" t="str">
        <f>IFERROR(VLOOKUP(E507,科目・教員!$A$1:$B$355,2,0),"")</f>
        <v>井上　健</v>
      </c>
      <c r="F508" s="1067"/>
      <c r="G508" s="1066" t="str">
        <f>IFERROR(VLOOKUP(G507,科目・教員!$A$1:$B$355,2,0),"")</f>
        <v/>
      </c>
      <c r="H508" s="1067"/>
      <c r="I508" s="1025" t="str">
        <f>IFERROR(VLOOKUP(I507,科目・教員!$A$1:$B$355,2,0),"")</f>
        <v/>
      </c>
      <c r="J508" s="1013"/>
      <c r="K508" s="993" t="str">
        <f>IFERROR(VLOOKUP(K507,科目・教員!$A$1:$B$355,2,0),"")</f>
        <v/>
      </c>
      <c r="L508" s="1026"/>
      <c r="M508" s="1014" t="str">
        <f>IFERROR(VLOOKUP(M507,科目・教員!$A$1:$B$355,2,0),"")</f>
        <v/>
      </c>
      <c r="N508" s="1013"/>
      <c r="O508" s="993" t="str">
        <f>IFERROR(VLOOKUP(O507,科目・教員!$A$1:$B$355,2,0),"")</f>
        <v/>
      </c>
      <c r="P508" s="1013"/>
      <c r="Q508" s="993" t="str">
        <f>IFERROR(VLOOKUP(Q507,科目・教員!$A$1:$B$355,2,0),"")</f>
        <v>萱間　真美</v>
      </c>
      <c r="R508" s="1013"/>
      <c r="S508" s="993" t="str">
        <f>IFERROR(VLOOKUP(S507,科目・教員!$A$1:$B$355,2,0),"")</f>
        <v/>
      </c>
      <c r="T508" s="1013"/>
      <c r="Z508" s="1000"/>
      <c r="AA508" s="983"/>
      <c r="AB508" s="983"/>
      <c r="AC508" s="983"/>
      <c r="AD508" s="983"/>
      <c r="AE508" s="983"/>
      <c r="AF508" s="983"/>
      <c r="AG508" s="983"/>
      <c r="AH508" s="983"/>
      <c r="AI508" s="983"/>
      <c r="AJ508" s="983"/>
      <c r="AK508" s="983"/>
      <c r="AL508" s="983"/>
      <c r="AM508" s="983"/>
      <c r="AN508" s="986"/>
      <c r="AO508" s="983"/>
      <c r="AP508" s="983"/>
      <c r="AQ508" s="983"/>
      <c r="AR508" s="983"/>
      <c r="AS508" s="983"/>
      <c r="AT508" s="983"/>
      <c r="AU508" s="983"/>
      <c r="AV508" s="986"/>
      <c r="AW508" s="983"/>
      <c r="AX508" s="983"/>
      <c r="AY508" s="983"/>
      <c r="AZ508" s="983"/>
      <c r="BA508" s="983"/>
      <c r="BB508" s="983"/>
      <c r="BC508" s="983"/>
      <c r="BD508" s="983"/>
      <c r="BE508" s="983"/>
      <c r="BF508" s="983"/>
      <c r="BG508" s="983"/>
      <c r="BH508" s="983"/>
      <c r="BI508" s="983"/>
      <c r="BJ508" s="986"/>
      <c r="BK508" s="986"/>
      <c r="BL508" s="986"/>
      <c r="BM508" s="986"/>
      <c r="BN508" s="983"/>
      <c r="BO508" s="983"/>
      <c r="BP508" s="983"/>
      <c r="BQ508" s="983"/>
      <c r="BR508" s="983"/>
      <c r="BS508" s="983"/>
      <c r="BT508" s="983"/>
      <c r="BU508" s="983"/>
      <c r="BV508" s="983"/>
    </row>
    <row r="509" spans="1:74" ht="13.5" customHeight="1">
      <c r="A509" s="1000"/>
      <c r="B509" s="14" t="s">
        <v>69</v>
      </c>
      <c r="C509" s="1014" t="str">
        <f>VLOOKUP($C502,'2026年度(1年前期)'!$B$5:$N$208,COLUMN('2026年度(1年前期)'!$E$5)+1,0)&amp;""</f>
        <v>201･202･基礎実</v>
      </c>
      <c r="D509" s="1013"/>
      <c r="E509" s="1066" t="str">
        <f>VLOOKUP($C502,'2026年度(2年前期)'!$B$5:$N$208,COLUMN('2026年度(2年前期)'!$E$5)+1,0)&amp;""</f>
        <v>101</v>
      </c>
      <c r="F509" s="1067"/>
      <c r="G509" s="1066" t="str">
        <f>VLOOKUP($C502,'2026年度(3年前期)'!$B$5:$N$208,COLUMN('2026年度(3年前期)'!$E$5)+1,0)&amp;""</f>
        <v>301</v>
      </c>
      <c r="H509" s="1067"/>
      <c r="I509" s="1025" t="str">
        <f>VLOOKUP($C502,'2026年度(4年前期)'!$B$5:$N$208,COLUMN('2026年度(4年前期)'!$E$5)+1,0)&amp;""</f>
        <v/>
      </c>
      <c r="J509" s="1013"/>
      <c r="K509" s="993" t="str">
        <f>VLOOKUP($C502,'2026年度(助産前期)'!$B$5:$N$208,COLUMN('2026年度(助産前期)'!$E$5)+1,0)&amp;""</f>
        <v>304</v>
      </c>
      <c r="L509" s="1026"/>
      <c r="M509" s="1014" t="str">
        <f>VLOOKUP($C502,'2026年度(M1前期)'!$B$5:$N$208,COLUMN('2026年度(M1前期)'!$E$5)+1,0)&amp;""</f>
        <v>成育：臨床講義室1</v>
      </c>
      <c r="N509" s="1013"/>
      <c r="O509" s="993" t="str">
        <f>VLOOKUP($C502,'2026年度(M2前期)'!$B$5:$N$208,COLUMN('2026年度(M2前期)'!$E$5)+1,0)&amp;""</f>
        <v/>
      </c>
      <c r="P509" s="1013"/>
      <c r="Q509" s="993" t="str">
        <f>VLOOKUP($C502,'2026年度(D1前期)'!$B$5:$N$208,COLUMN('2026年度(D1前期)'!$E$5)+1,0)&amp;""</f>
        <v>臨床講義室２</v>
      </c>
      <c r="R509" s="1013"/>
      <c r="S509" s="993" t="str">
        <f>VLOOKUP($C502,'2026年度(D23前期)'!$B$5:$N$208,COLUMN('2026年度(D23前期)'!$E$5)+1,0)&amp;""</f>
        <v/>
      </c>
      <c r="T509" s="1013"/>
      <c r="Z509" s="1000"/>
      <c r="AA509" s="983"/>
      <c r="AB509" s="983"/>
      <c r="AC509" s="983"/>
      <c r="AD509" s="983"/>
      <c r="AE509" s="983"/>
      <c r="AF509" s="983"/>
      <c r="AG509" s="983"/>
      <c r="AH509" s="983"/>
      <c r="AI509" s="983"/>
      <c r="AJ509" s="983"/>
      <c r="AK509" s="983"/>
      <c r="AL509" s="983"/>
      <c r="AM509" s="983"/>
      <c r="AN509" s="986"/>
      <c r="AO509" s="983"/>
      <c r="AP509" s="983"/>
      <c r="AQ509" s="983"/>
      <c r="AR509" s="983"/>
      <c r="AS509" s="983"/>
      <c r="AT509" s="983"/>
      <c r="AU509" s="983"/>
      <c r="AV509" s="986"/>
      <c r="AW509" s="983"/>
      <c r="AX509" s="983"/>
      <c r="AY509" s="983"/>
      <c r="AZ509" s="983"/>
      <c r="BA509" s="983"/>
      <c r="BB509" s="983"/>
      <c r="BC509" s="983"/>
      <c r="BD509" s="983"/>
      <c r="BE509" s="983"/>
      <c r="BF509" s="983"/>
      <c r="BG509" s="983"/>
      <c r="BH509" s="983"/>
      <c r="BI509" s="983"/>
      <c r="BJ509" s="986"/>
      <c r="BK509" s="986"/>
      <c r="BL509" s="986"/>
      <c r="BM509" s="986"/>
      <c r="BN509" s="983"/>
      <c r="BO509" s="983"/>
      <c r="BP509" s="983"/>
      <c r="BQ509" s="983"/>
      <c r="BR509" s="983"/>
      <c r="BS509" s="983"/>
      <c r="BT509" s="983"/>
      <c r="BU509" s="983"/>
      <c r="BV509" s="983"/>
    </row>
    <row r="510" spans="1:74" ht="13.5" customHeight="1">
      <c r="A510" s="1017"/>
      <c r="B510" s="15" t="s">
        <v>63</v>
      </c>
      <c r="C510" s="991"/>
      <c r="D510" s="989"/>
      <c r="E510" s="1071" t="s">
        <v>252</v>
      </c>
      <c r="F510" s="1091"/>
      <c r="G510" s="1071" t="s">
        <v>184</v>
      </c>
      <c r="H510" s="1091"/>
      <c r="I510" s="988"/>
      <c r="J510" s="989"/>
      <c r="K510" s="990"/>
      <c r="L510" s="990"/>
      <c r="M510" s="991"/>
      <c r="N510" s="989"/>
      <c r="O510" s="990"/>
      <c r="P510" s="989"/>
      <c r="Q510" s="990"/>
      <c r="R510" s="989"/>
      <c r="S510" s="990"/>
      <c r="T510" s="989"/>
      <c r="Z510" s="1001"/>
      <c r="AA510" s="984"/>
      <c r="AB510" s="984"/>
      <c r="AC510" s="984"/>
      <c r="AD510" s="984"/>
      <c r="AE510" s="984"/>
      <c r="AF510" s="984"/>
      <c r="AG510" s="984"/>
      <c r="AH510" s="984"/>
      <c r="AI510" s="984"/>
      <c r="AJ510" s="984"/>
      <c r="AK510" s="984"/>
      <c r="AL510" s="984"/>
      <c r="AM510" s="984"/>
      <c r="AN510" s="987"/>
      <c r="AO510" s="984"/>
      <c r="AP510" s="984"/>
      <c r="AQ510" s="984"/>
      <c r="AR510" s="984"/>
      <c r="AS510" s="984"/>
      <c r="AT510" s="984"/>
      <c r="AU510" s="984"/>
      <c r="AV510" s="987"/>
      <c r="AW510" s="984"/>
      <c r="AX510" s="984"/>
      <c r="AY510" s="984"/>
      <c r="AZ510" s="984"/>
      <c r="BA510" s="984"/>
      <c r="BB510" s="984"/>
      <c r="BC510" s="984"/>
      <c r="BD510" s="984"/>
      <c r="BE510" s="984"/>
      <c r="BF510" s="984"/>
      <c r="BG510" s="984"/>
      <c r="BH510" s="984"/>
      <c r="BI510" s="984"/>
      <c r="BJ510" s="987"/>
      <c r="BK510" s="987"/>
      <c r="BL510" s="987"/>
      <c r="BM510" s="987"/>
      <c r="BN510" s="984"/>
      <c r="BO510" s="984"/>
      <c r="BP510" s="984"/>
      <c r="BQ510" s="984"/>
      <c r="BR510" s="984"/>
      <c r="BS510" s="984"/>
      <c r="BT510" s="984"/>
      <c r="BU510" s="984"/>
      <c r="BV510" s="984"/>
    </row>
    <row r="511" spans="1:74" ht="13.5" customHeight="1">
      <c r="A511" s="999" t="s">
        <v>71</v>
      </c>
      <c r="B511" s="17" t="s">
        <v>72</v>
      </c>
      <c r="C511" s="1011"/>
      <c r="D511" s="1012"/>
      <c r="E511" s="1018"/>
      <c r="F511" s="1012"/>
      <c r="G511" s="1018"/>
      <c r="H511" s="1012"/>
      <c r="I511" s="1018"/>
      <c r="J511" s="1012"/>
      <c r="K511" s="997"/>
      <c r="L511" s="1029"/>
      <c r="M511" s="1011"/>
      <c r="N511" s="1012"/>
      <c r="O511" s="997"/>
      <c r="P511" s="1012"/>
      <c r="Q511" s="997"/>
      <c r="R511" s="1012"/>
      <c r="S511" s="997"/>
      <c r="T511" s="1012"/>
      <c r="Z511" s="1000" t="str">
        <f>A511</f>
        <v>昼休み（12：30～13：30）</v>
      </c>
      <c r="AA511" s="982"/>
      <c r="AB511" s="982"/>
      <c r="AC511" s="982"/>
      <c r="AD511" s="982"/>
      <c r="AE511" s="982"/>
      <c r="AF511" s="982"/>
      <c r="AG511" s="982"/>
      <c r="AH511" s="982"/>
      <c r="AI511" s="982"/>
      <c r="AJ511" s="982"/>
      <c r="AK511" s="982"/>
      <c r="AL511" s="982"/>
      <c r="AM511" s="982"/>
      <c r="AN511" s="982"/>
      <c r="AO511" s="982"/>
      <c r="AP511" s="982"/>
      <c r="AQ511" s="982"/>
      <c r="AR511" s="982"/>
      <c r="AS511" s="982"/>
      <c r="AT511" s="982"/>
      <c r="AU511" s="982"/>
      <c r="AV511" s="985" t="s">
        <v>134</v>
      </c>
      <c r="AW511" s="982"/>
      <c r="AX511" s="982"/>
      <c r="AY511" s="982"/>
      <c r="AZ511" s="982"/>
      <c r="BA511" s="982"/>
      <c r="BB511" s="982"/>
      <c r="BC511" s="982"/>
      <c r="BD511" s="982"/>
      <c r="BE511" s="982"/>
      <c r="BF511" s="982"/>
      <c r="BG511" s="982"/>
      <c r="BH511" s="982"/>
      <c r="BI511" s="982"/>
      <c r="BJ511" s="985"/>
      <c r="BK511" s="985"/>
      <c r="BL511" s="985"/>
      <c r="BM511" s="985"/>
      <c r="BN511" s="982"/>
      <c r="BO511" s="982"/>
      <c r="BP511" s="982"/>
      <c r="BQ511" s="982"/>
      <c r="BR511" s="982"/>
      <c r="BS511" s="982"/>
      <c r="BT511" s="982"/>
      <c r="BU511" s="982"/>
      <c r="BV511" s="982"/>
    </row>
    <row r="512" spans="1:74" ht="13.5" customHeight="1">
      <c r="A512" s="1000"/>
      <c r="B512" s="17" t="s">
        <v>73</v>
      </c>
      <c r="C512" s="1014"/>
      <c r="D512" s="1013"/>
      <c r="E512" s="1025"/>
      <c r="F512" s="1013"/>
      <c r="G512" s="1025"/>
      <c r="H512" s="1013"/>
      <c r="I512" s="1025"/>
      <c r="J512" s="1013"/>
      <c r="K512" s="993"/>
      <c r="L512" s="1026"/>
      <c r="M512" s="1014"/>
      <c r="N512" s="1013"/>
      <c r="O512" s="993"/>
      <c r="P512" s="1013"/>
      <c r="Q512" s="993"/>
      <c r="R512" s="1013"/>
      <c r="S512" s="993"/>
      <c r="T512" s="1013"/>
      <c r="Z512" s="1000"/>
      <c r="AA512" s="983"/>
      <c r="AB512" s="983"/>
      <c r="AC512" s="983"/>
      <c r="AD512" s="983"/>
      <c r="AE512" s="983"/>
      <c r="AF512" s="983"/>
      <c r="AG512" s="983"/>
      <c r="AH512" s="983"/>
      <c r="AI512" s="983"/>
      <c r="AJ512" s="983"/>
      <c r="AK512" s="983"/>
      <c r="AL512" s="983"/>
      <c r="AM512" s="983"/>
      <c r="AN512" s="983"/>
      <c r="AO512" s="983"/>
      <c r="AP512" s="983"/>
      <c r="AQ512" s="983"/>
      <c r="AR512" s="983"/>
      <c r="AS512" s="983"/>
      <c r="AT512" s="983"/>
      <c r="AU512" s="983"/>
      <c r="AV512" s="986"/>
      <c r="AW512" s="983"/>
      <c r="AX512" s="983"/>
      <c r="AY512" s="983"/>
      <c r="AZ512" s="983"/>
      <c r="BA512" s="983"/>
      <c r="BB512" s="983"/>
      <c r="BC512" s="983"/>
      <c r="BD512" s="983"/>
      <c r="BE512" s="983"/>
      <c r="BF512" s="983"/>
      <c r="BG512" s="983"/>
      <c r="BH512" s="983"/>
      <c r="BI512" s="983"/>
      <c r="BJ512" s="986"/>
      <c r="BK512" s="986"/>
      <c r="BL512" s="986"/>
      <c r="BM512" s="986"/>
      <c r="BN512" s="983"/>
      <c r="BO512" s="983"/>
      <c r="BP512" s="983"/>
      <c r="BQ512" s="983"/>
      <c r="BR512" s="983"/>
      <c r="BS512" s="983"/>
      <c r="BT512" s="983"/>
      <c r="BU512" s="983"/>
      <c r="BV512" s="983"/>
    </row>
    <row r="513" spans="1:74" ht="13.5" customHeight="1">
      <c r="A513" s="1000"/>
      <c r="B513" s="17" t="s">
        <v>69</v>
      </c>
      <c r="C513" s="1014"/>
      <c r="D513" s="1013"/>
      <c r="E513" s="1025"/>
      <c r="F513" s="1013"/>
      <c r="G513" s="1025"/>
      <c r="H513" s="1013"/>
      <c r="I513" s="1025"/>
      <c r="J513" s="1013"/>
      <c r="K513" s="993"/>
      <c r="L513" s="1026"/>
      <c r="M513" s="1014"/>
      <c r="N513" s="1013"/>
      <c r="O513" s="993"/>
      <c r="P513" s="1013"/>
      <c r="Q513" s="993"/>
      <c r="R513" s="1013"/>
      <c r="S513" s="993"/>
      <c r="T513" s="1013"/>
      <c r="Z513" s="1000"/>
      <c r="AA513" s="983"/>
      <c r="AB513" s="983"/>
      <c r="AC513" s="983"/>
      <c r="AD513" s="983"/>
      <c r="AE513" s="983"/>
      <c r="AF513" s="983"/>
      <c r="AG513" s="983"/>
      <c r="AH513" s="983"/>
      <c r="AI513" s="983"/>
      <c r="AJ513" s="983"/>
      <c r="AK513" s="983"/>
      <c r="AL513" s="983"/>
      <c r="AM513" s="983"/>
      <c r="AN513" s="983"/>
      <c r="AO513" s="983"/>
      <c r="AP513" s="983"/>
      <c r="AQ513" s="983"/>
      <c r="AR513" s="983"/>
      <c r="AS513" s="983"/>
      <c r="AT513" s="983"/>
      <c r="AU513" s="983"/>
      <c r="AV513" s="986"/>
      <c r="AW513" s="983"/>
      <c r="AX513" s="983"/>
      <c r="AY513" s="983"/>
      <c r="AZ513" s="983"/>
      <c r="BA513" s="983"/>
      <c r="BB513" s="983"/>
      <c r="BC513" s="983"/>
      <c r="BD513" s="983"/>
      <c r="BE513" s="983"/>
      <c r="BF513" s="983"/>
      <c r="BG513" s="983"/>
      <c r="BH513" s="983"/>
      <c r="BI513" s="983"/>
      <c r="BJ513" s="986"/>
      <c r="BK513" s="986"/>
      <c r="BL513" s="986"/>
      <c r="BM513" s="986"/>
      <c r="BN513" s="983"/>
      <c r="BO513" s="983"/>
      <c r="BP513" s="983"/>
      <c r="BQ513" s="983"/>
      <c r="BR513" s="983"/>
      <c r="BS513" s="983"/>
      <c r="BT513" s="983"/>
      <c r="BU513" s="983"/>
      <c r="BV513" s="983"/>
    </row>
    <row r="514" spans="1:74" ht="13.5" customHeight="1">
      <c r="A514" s="1001"/>
      <c r="B514" s="18" t="s">
        <v>63</v>
      </c>
      <c r="C514" s="1023"/>
      <c r="D514" s="1016"/>
      <c r="E514" s="1024"/>
      <c r="F514" s="1016"/>
      <c r="G514" s="1024"/>
      <c r="H514" s="1016"/>
      <c r="I514" s="1024"/>
      <c r="J514" s="1016"/>
      <c r="K514" s="1015"/>
      <c r="L514" s="1015"/>
      <c r="M514" s="1023"/>
      <c r="N514" s="1016"/>
      <c r="O514" s="1015"/>
      <c r="P514" s="1016"/>
      <c r="Q514" s="1015"/>
      <c r="R514" s="1016"/>
      <c r="S514" s="1015"/>
      <c r="T514" s="1016"/>
      <c r="Z514" s="1001"/>
      <c r="AA514" s="984"/>
      <c r="AB514" s="984"/>
      <c r="AC514" s="984"/>
      <c r="AD514" s="984"/>
      <c r="AE514" s="984"/>
      <c r="AF514" s="984"/>
      <c r="AG514" s="984"/>
      <c r="AH514" s="984"/>
      <c r="AI514" s="984"/>
      <c r="AJ514" s="984"/>
      <c r="AK514" s="984"/>
      <c r="AL514" s="984"/>
      <c r="AM514" s="984"/>
      <c r="AN514" s="984"/>
      <c r="AO514" s="984"/>
      <c r="AP514" s="984"/>
      <c r="AQ514" s="984"/>
      <c r="AR514" s="984"/>
      <c r="AS514" s="984"/>
      <c r="AT514" s="984"/>
      <c r="AU514" s="984"/>
      <c r="AV514" s="987"/>
      <c r="AW514" s="984"/>
      <c r="AX514" s="984"/>
      <c r="AY514" s="984"/>
      <c r="AZ514" s="984"/>
      <c r="BA514" s="984"/>
      <c r="BB514" s="984"/>
      <c r="BC514" s="984"/>
      <c r="BD514" s="984"/>
      <c r="BE514" s="984"/>
      <c r="BF514" s="984"/>
      <c r="BG514" s="984"/>
      <c r="BH514" s="984"/>
      <c r="BI514" s="984"/>
      <c r="BJ514" s="987"/>
      <c r="BK514" s="987"/>
      <c r="BL514" s="987"/>
      <c r="BM514" s="987"/>
      <c r="BN514" s="984"/>
      <c r="BO514" s="984"/>
      <c r="BP514" s="984"/>
      <c r="BQ514" s="984"/>
      <c r="BR514" s="984"/>
      <c r="BS514" s="984"/>
      <c r="BT514" s="984"/>
      <c r="BU514" s="984"/>
      <c r="BV514" s="984"/>
    </row>
    <row r="515" spans="1:74" ht="13.5" customHeight="1">
      <c r="A515" s="1000" t="s">
        <v>74</v>
      </c>
      <c r="B515" s="14" t="s">
        <v>53</v>
      </c>
      <c r="C515" s="996" t="str">
        <f>VLOOKUP($C502,'2026年度(1年前期)'!$B$5:$N$208,COLUMN('2026年度(1年前期)'!$G$5),0)&amp;""</f>
        <v>人体の構造と機能Ⅰ</v>
      </c>
      <c r="D515" s="997"/>
      <c r="E515" s="1002" t="str">
        <f>VLOOKUP($C502,'2026年度(2年前期)'!$B$5:$N$208,COLUMN('2026年度(2年前期)'!$G$5),0)&amp;""</f>
        <v>保健･医療･福祉システム</v>
      </c>
      <c r="F515" s="997"/>
      <c r="G515" s="1002" t="str">
        <f>VLOOKUP($C502,'2026年度(3年前期)'!$B$5:$N$208,COLUMN('2026年度(3年前期)'!$G$5),0)&amp;""</f>
        <v>成人看護援助論Ⅲ</v>
      </c>
      <c r="H515" s="997"/>
      <c r="I515" s="1002" t="str">
        <f>VLOOKUP($C502,'2026年度(4年前期)'!$B$5:$N$208,COLUMN('2026年度(4年前期)'!$G$5),0)&amp;""</f>
        <v/>
      </c>
      <c r="J515" s="997"/>
      <c r="K515" s="998" t="str">
        <f>VLOOKUP($C502,'2026年度(助産前期)'!$B$5:$N$208,COLUMN('2026年度(助産前期)'!$G$5),0)&amp;""</f>
        <v>助産学演習Ⅱ（モニタリング)</v>
      </c>
      <c r="L515" s="998"/>
      <c r="M515" s="996" t="str">
        <f>VLOOKUP($C502,'2026年度(M1前期)'!$B$5:$N$208,COLUMN('2026年度(M1前期)'!$G$5),0)&amp;""</f>
        <v>長寿看護学特論A-Ⅰ
感染管理看護学演習A-Ⅰ
精神看護学演習A-Ⅰ</v>
      </c>
      <c r="N515" s="997"/>
      <c r="O515" s="998" t="str">
        <f>VLOOKUP($C502,'2026年度(M2前期)'!$B$5:$N$208,COLUMN('2026年度(M2前期)'!$G$5),0)&amp;""</f>
        <v>特別研究</v>
      </c>
      <c r="P515" s="997"/>
      <c r="Q515" s="998" t="str">
        <f>VLOOKUP($C502,'2026年度(D1前期)'!$B$5:$N$208,COLUMN('2026年度(D1前期)'!$G$5),0)&amp;""</f>
        <v>国際看護学特論Ｂ
成人看護学特論Ｂ</v>
      </c>
      <c r="R515" s="997"/>
      <c r="S515" s="998" t="str">
        <f>VLOOKUP($C502,'2026年度(D23前期)'!$B$5:$N$208,COLUMN('2026年度(D23前期)'!$G$5),0)&amp;""</f>
        <v>特別研究</v>
      </c>
      <c r="T515" s="997"/>
      <c r="U515" s="872" t="s">
        <v>354</v>
      </c>
      <c r="V515" s="796" t="s">
        <v>539</v>
      </c>
      <c r="W515" s="704" t="s">
        <v>143</v>
      </c>
      <c r="Z515" s="1000" t="str">
        <f>A515</f>
        <v>３時限（13：30～15：00）</v>
      </c>
      <c r="AA515" s="982" t="s">
        <v>491</v>
      </c>
      <c r="AB515" s="982"/>
      <c r="AC515" s="982"/>
      <c r="AD515" s="982"/>
      <c r="AE515" s="982"/>
      <c r="AF515" s="982"/>
      <c r="AG515" s="982" t="s">
        <v>108</v>
      </c>
      <c r="AH515" s="982"/>
      <c r="AI515" s="982"/>
      <c r="AJ515" s="982"/>
      <c r="AK515" s="982"/>
      <c r="AL515" s="982"/>
      <c r="AM515" s="982" t="s">
        <v>540</v>
      </c>
      <c r="AN515" s="982"/>
      <c r="AO515" s="982"/>
      <c r="AP515" s="982"/>
      <c r="AQ515" s="982"/>
      <c r="AR515" s="982"/>
      <c r="AS515" s="982"/>
      <c r="AT515" s="982"/>
      <c r="AU515" s="982"/>
      <c r="AV515" s="985" t="s">
        <v>134</v>
      </c>
      <c r="AW515" s="976"/>
      <c r="AX515" s="982"/>
      <c r="AY515" s="982"/>
      <c r="AZ515" s="982"/>
      <c r="BA515" s="982" t="s">
        <v>424</v>
      </c>
      <c r="BB515" s="982"/>
      <c r="BC515" s="982"/>
      <c r="BD515" s="982"/>
      <c r="BE515" s="982"/>
      <c r="BF515" s="982"/>
      <c r="BG515" s="982"/>
      <c r="BH515" s="982"/>
      <c r="BI515" s="982" t="s">
        <v>430</v>
      </c>
      <c r="BJ515" s="985" t="s">
        <v>394</v>
      </c>
      <c r="BK515" s="985" t="s">
        <v>87</v>
      </c>
      <c r="BL515" s="985" t="s">
        <v>295</v>
      </c>
      <c r="BM515" s="985"/>
      <c r="BN515" s="982" t="s">
        <v>474</v>
      </c>
      <c r="BO515" s="982"/>
      <c r="BP515" s="982"/>
      <c r="BQ515" s="982"/>
      <c r="BR515" s="982"/>
      <c r="BS515" s="982"/>
      <c r="BT515" s="982"/>
      <c r="BU515" s="982"/>
      <c r="BV515" s="982"/>
    </row>
    <row r="516" spans="1:74" ht="13.5" customHeight="1">
      <c r="A516" s="1000"/>
      <c r="B516" s="14" t="s">
        <v>58</v>
      </c>
      <c r="C516" s="992" t="str">
        <f>IFERROR(VLOOKUP(C515,科目・教員!$A$1:$B$355,2,0),"")</f>
        <v>本間　典子</v>
      </c>
      <c r="D516" s="993"/>
      <c r="E516" s="994" t="str">
        <f>IFERROR(VLOOKUP(E515,科目・教員!$A$1:$B$355,2,0),"")</f>
        <v>渡辺　幹司</v>
      </c>
      <c r="F516" s="993"/>
      <c r="G516" s="994" t="str">
        <f>IFERROR(VLOOKUP(G515,科目・教員!$A$1:$B$355,2,0),"")</f>
        <v>杉山　文乃</v>
      </c>
      <c r="H516" s="993"/>
      <c r="I516" s="994" t="str">
        <f>IFERROR(VLOOKUP(I515,科目・教員!$A$1:$B$355,2,0),"")</f>
        <v/>
      </c>
      <c r="J516" s="993"/>
      <c r="K516" s="995" t="str">
        <f>IFERROR(VLOOKUP(K515,科目・教員!$A$1:$B$355,2,0),"")</f>
        <v/>
      </c>
      <c r="L516" s="995"/>
      <c r="M516" s="992" t="str">
        <f>IFERROR(VLOOKUP(M515,科目・教員!$A$1:$B$355,2,0),"")</f>
        <v/>
      </c>
      <c r="N516" s="993"/>
      <c r="O516" s="995" t="str">
        <f>IFERROR(VLOOKUP(O515,科目・教員!$A$1:$B$355,2,0),"")</f>
        <v/>
      </c>
      <c r="P516" s="993"/>
      <c r="Q516" s="995" t="str">
        <f>IFERROR(VLOOKUP(Q515,科目・教員!$A$1:$B$355,2,0),"")</f>
        <v/>
      </c>
      <c r="R516" s="993"/>
      <c r="S516" s="995" t="str">
        <f>IFERROR(VLOOKUP(S515,科目・教員!$A$1:$B$355,2,0),"")</f>
        <v/>
      </c>
      <c r="T516" s="993"/>
      <c r="U516" s="872" t="s">
        <v>279</v>
      </c>
      <c r="V516" s="796" t="s">
        <v>541</v>
      </c>
      <c r="W516" s="704" t="s">
        <v>542</v>
      </c>
      <c r="Z516" s="1000"/>
      <c r="AA516" s="983"/>
      <c r="AB516" s="983"/>
      <c r="AC516" s="983"/>
      <c r="AD516" s="983"/>
      <c r="AE516" s="983"/>
      <c r="AF516" s="983"/>
      <c r="AG516" s="983"/>
      <c r="AH516" s="983"/>
      <c r="AI516" s="983"/>
      <c r="AJ516" s="983"/>
      <c r="AK516" s="983"/>
      <c r="AL516" s="983"/>
      <c r="AM516" s="983"/>
      <c r="AN516" s="983"/>
      <c r="AO516" s="983"/>
      <c r="AP516" s="983"/>
      <c r="AQ516" s="983"/>
      <c r="AR516" s="983"/>
      <c r="AS516" s="983"/>
      <c r="AT516" s="983"/>
      <c r="AU516" s="983"/>
      <c r="AV516" s="986"/>
      <c r="AW516" s="977"/>
      <c r="AX516" s="983"/>
      <c r="AY516" s="983"/>
      <c r="AZ516" s="983"/>
      <c r="BA516" s="983"/>
      <c r="BB516" s="983"/>
      <c r="BC516" s="983"/>
      <c r="BD516" s="983"/>
      <c r="BE516" s="983"/>
      <c r="BF516" s="983"/>
      <c r="BG516" s="983"/>
      <c r="BH516" s="983"/>
      <c r="BI516" s="983"/>
      <c r="BJ516" s="986"/>
      <c r="BK516" s="986"/>
      <c r="BL516" s="986"/>
      <c r="BM516" s="986"/>
      <c r="BN516" s="983"/>
      <c r="BO516" s="983"/>
      <c r="BP516" s="983"/>
      <c r="BQ516" s="983"/>
      <c r="BR516" s="983"/>
      <c r="BS516" s="983"/>
      <c r="BT516" s="983"/>
      <c r="BU516" s="983"/>
      <c r="BV516" s="983"/>
    </row>
    <row r="517" spans="1:74" ht="13.5" customHeight="1">
      <c r="A517" s="1000"/>
      <c r="B517" s="14" t="s">
        <v>69</v>
      </c>
      <c r="C517" s="992" t="str">
        <f>VLOOKUP($C502,'2026年度(1年前期)'!$B$5:$N$208,COLUMN('2026年度(1年前期)'!$G$5)+1,0)&amp;""</f>
        <v>101</v>
      </c>
      <c r="D517" s="993"/>
      <c r="E517" s="994" t="str">
        <f>VLOOKUP($C502,'2026年度(2年前期)'!$B$5:$N$208,COLUMN('2026年度(2年前期)'!$G$5)+1,0)&amp;""</f>
        <v>201</v>
      </c>
      <c r="F517" s="993"/>
      <c r="G517" s="994" t="str">
        <f>VLOOKUP($C502,'2026年度(3年前期)'!$B$5:$N$208,COLUMN('2026年度(3年前期)'!$G$5)+1,0)&amp;""</f>
        <v>大講義室</v>
      </c>
      <c r="H517" s="993"/>
      <c r="I517" s="994" t="str">
        <f>VLOOKUP($C502,'2026年度(4年前期)'!$B$5:$N$208,COLUMN('2026年度(4年前期)'!$G$5)+1,0)&amp;""</f>
        <v/>
      </c>
      <c r="J517" s="993"/>
      <c r="K517" s="995" t="str">
        <f>VLOOKUP($C502,'2026年度(助産前期)'!$B$5:$N$208,COLUMN('2026年度(助産前期)'!$G$5)+1,0)&amp;""</f>
        <v>母小実</v>
      </c>
      <c r="L517" s="995"/>
      <c r="M517" s="992" t="str">
        <f>VLOOKUP($C502,'2026年度(M1前期)'!$B$5:$N$208,COLUMN('2026年度(M1前期)'!$G$5)+1,0)&amp;""</f>
        <v>長寿：臨床講義室1</v>
      </c>
      <c r="N517" s="993"/>
      <c r="O517" s="995" t="str">
        <f>VLOOKUP($C502,'2026年度(M2前期)'!$B$5:$N$208,COLUMN('2026年度(M2前期)'!$G$5)+1,0)&amp;""</f>
        <v/>
      </c>
      <c r="P517" s="993"/>
      <c r="Q517" s="995" t="str">
        <f>VLOOKUP($C502,'2026年度(D1前期)'!$B$5:$N$208,COLUMN('2026年度(D1前期)'!$G$5)+1,0)&amp;""</f>
        <v>成人:セミナールーム2</v>
      </c>
      <c r="R517" s="993"/>
      <c r="S517" s="995" t="str">
        <f>VLOOKUP($C502,'2026年度(D23前期)'!$B$5:$N$208,COLUMN('2026年度(D23前期)'!$G$5)+1,0)&amp;""</f>
        <v/>
      </c>
      <c r="T517" s="993"/>
      <c r="U517" s="872" t="s">
        <v>87</v>
      </c>
      <c r="V517" s="796" t="s">
        <v>295</v>
      </c>
      <c r="W517" s="704" t="s">
        <v>430</v>
      </c>
      <c r="Z517" s="1000"/>
      <c r="AA517" s="983"/>
      <c r="AB517" s="983"/>
      <c r="AC517" s="983"/>
      <c r="AD517" s="983"/>
      <c r="AE517" s="983"/>
      <c r="AF517" s="983"/>
      <c r="AG517" s="983"/>
      <c r="AH517" s="983"/>
      <c r="AI517" s="983"/>
      <c r="AJ517" s="983"/>
      <c r="AK517" s="983"/>
      <c r="AL517" s="983"/>
      <c r="AM517" s="983"/>
      <c r="AN517" s="983"/>
      <c r="AO517" s="983"/>
      <c r="AP517" s="983"/>
      <c r="AQ517" s="983"/>
      <c r="AR517" s="983"/>
      <c r="AS517" s="983"/>
      <c r="AT517" s="983"/>
      <c r="AU517" s="983"/>
      <c r="AV517" s="986"/>
      <c r="AW517" s="977"/>
      <c r="AX517" s="983"/>
      <c r="AY517" s="983"/>
      <c r="AZ517" s="983"/>
      <c r="BA517" s="983"/>
      <c r="BB517" s="983"/>
      <c r="BC517" s="983"/>
      <c r="BD517" s="983"/>
      <c r="BE517" s="983"/>
      <c r="BF517" s="983"/>
      <c r="BG517" s="983"/>
      <c r="BH517" s="983"/>
      <c r="BI517" s="983"/>
      <c r="BJ517" s="986"/>
      <c r="BK517" s="986"/>
      <c r="BL517" s="986"/>
      <c r="BM517" s="986"/>
      <c r="BN517" s="983"/>
      <c r="BO517" s="983"/>
      <c r="BP517" s="983"/>
      <c r="BQ517" s="983"/>
      <c r="BR517" s="983"/>
      <c r="BS517" s="983"/>
      <c r="BT517" s="983"/>
      <c r="BU517" s="983"/>
      <c r="BV517" s="983"/>
    </row>
    <row r="518" spans="1:74" ht="13.5" customHeight="1">
      <c r="A518" s="1017"/>
      <c r="B518" s="15" t="s">
        <v>63</v>
      </c>
      <c r="C518" s="1007"/>
      <c r="D518" s="1008"/>
      <c r="E518" s="988"/>
      <c r="F518" s="989"/>
      <c r="G518" s="1047"/>
      <c r="H518" s="1008"/>
      <c r="I518" s="988"/>
      <c r="J518" s="989"/>
      <c r="K518" s="990"/>
      <c r="L518" s="990"/>
      <c r="M518" s="991"/>
      <c r="N518" s="989"/>
      <c r="O518" s="990"/>
      <c r="P518" s="989"/>
      <c r="Q518" s="990"/>
      <c r="R518" s="989"/>
      <c r="S518" s="990"/>
      <c r="T518" s="989"/>
      <c r="U518" s="872" t="s">
        <v>61</v>
      </c>
      <c r="V518" s="796" t="s">
        <v>90</v>
      </c>
      <c r="W518" s="704" t="s">
        <v>543</v>
      </c>
      <c r="Z518" s="1001"/>
      <c r="AA518" s="984"/>
      <c r="AB518" s="984"/>
      <c r="AC518" s="984"/>
      <c r="AD518" s="984"/>
      <c r="AE518" s="984"/>
      <c r="AF518" s="984"/>
      <c r="AG518" s="984"/>
      <c r="AH518" s="984"/>
      <c r="AI518" s="984"/>
      <c r="AJ518" s="984"/>
      <c r="AK518" s="984"/>
      <c r="AL518" s="984"/>
      <c r="AM518" s="984"/>
      <c r="AN518" s="984"/>
      <c r="AO518" s="984"/>
      <c r="AP518" s="984"/>
      <c r="AQ518" s="984"/>
      <c r="AR518" s="984"/>
      <c r="AS518" s="984"/>
      <c r="AT518" s="984"/>
      <c r="AU518" s="984"/>
      <c r="AV518" s="987"/>
      <c r="AW518" s="978"/>
      <c r="AX518" s="984"/>
      <c r="AY518" s="984"/>
      <c r="AZ518" s="984"/>
      <c r="BA518" s="984"/>
      <c r="BB518" s="984"/>
      <c r="BC518" s="984"/>
      <c r="BD518" s="984"/>
      <c r="BE518" s="984"/>
      <c r="BF518" s="984"/>
      <c r="BG518" s="984"/>
      <c r="BH518" s="984"/>
      <c r="BI518" s="984"/>
      <c r="BJ518" s="987"/>
      <c r="BK518" s="987"/>
      <c r="BL518" s="987"/>
      <c r="BM518" s="987"/>
      <c r="BN518" s="984"/>
      <c r="BO518" s="984"/>
      <c r="BP518" s="984"/>
      <c r="BQ518" s="984"/>
      <c r="BR518" s="984"/>
      <c r="BS518" s="984"/>
      <c r="BT518" s="984"/>
      <c r="BU518" s="984"/>
      <c r="BV518" s="984"/>
    </row>
    <row r="519" spans="1:74" ht="13.5" customHeight="1">
      <c r="A519" s="1000" t="s">
        <v>75</v>
      </c>
      <c r="B519" s="14" t="s">
        <v>53</v>
      </c>
      <c r="C519" s="996" t="str">
        <f>VLOOKUP($C502,'2026年度(1年前期)'!$B$5:$N$208,COLUMN('2026年度(1年前期)'!$I$5),0)&amp;""</f>
        <v>疫学･保健統計学Ⅰ</v>
      </c>
      <c r="D519" s="997"/>
      <c r="E519" s="1002" t="str">
        <f>VLOOKUP($C502,'2026年度(2年前期)'!$B$5:$N$208,COLUMN('2026年度(2年前期)'!$I$5),0)&amp;""</f>
        <v/>
      </c>
      <c r="F519" s="997"/>
      <c r="G519" s="1002" t="str">
        <f>VLOOKUP($C502,'2026年度(3年前期)'!$B$5:$N$208,COLUMN('2026年度(3年前期)'!$I$5),0)&amp;""</f>
        <v>成人看護援助論Ⅲ</v>
      </c>
      <c r="H519" s="997"/>
      <c r="I519" s="1002" t="str">
        <f>VLOOKUP($C502,'2026年度(4年前期)'!$B$5:$N$208,COLUMN('2026年度(4年前期)'!$I$5),0)&amp;""</f>
        <v/>
      </c>
      <c r="J519" s="997"/>
      <c r="K519" s="998" t="str">
        <f>VLOOKUP($C502,'2026年度(助産前期)'!$B$5:$N$208,COLUMN('2026年度(助産前期)'!$I$5),0)&amp;""</f>
        <v>助産学演習Ⅱ（第4期の援助)</v>
      </c>
      <c r="L519" s="998"/>
      <c r="M519" s="996" t="str">
        <f>VLOOKUP($C502,'2026年度(M1前期)'!$B$5:$N$208,COLUMN('2026年度(M1前期)'!$I$5),0)&amp;""</f>
        <v>長寿看護学特論A-Ⅰ
感染管理看護学演習A-Ⅰ
精神看護学演習A-Ⅰ</v>
      </c>
      <c r="N519" s="997"/>
      <c r="O519" s="998" t="str">
        <f>VLOOKUP($C502,'2026年度(M2前期)'!$B$5:$N$208,COLUMN('2026年度(M2前期)'!$I$5),0)&amp;""</f>
        <v>特別研究</v>
      </c>
      <c r="P519" s="997"/>
      <c r="Q519" s="998" t="str">
        <f>VLOOKUP($C502,'2026年度(D1前期)'!$B$5:$N$208,COLUMN('2026年度(D1前期)'!$I$5),0)&amp;""</f>
        <v>国際看護学特論Ｂ
成人看護学特論Ｂ</v>
      </c>
      <c r="R519" s="997"/>
      <c r="S519" s="998" t="str">
        <f>VLOOKUP($C502,'2026年度(D23前期)'!$B$5:$N$208,COLUMN('2026年度(D23前期)'!$I$5),0)&amp;""</f>
        <v>特別研究</v>
      </c>
      <c r="T519" s="997"/>
      <c r="V519" s="796"/>
      <c r="Z519" s="1000" t="str">
        <f>A519</f>
        <v>４時限（15：10～16：40）</v>
      </c>
      <c r="AA519" s="982" t="s">
        <v>415</v>
      </c>
      <c r="AB519" s="982"/>
      <c r="AC519" s="982"/>
      <c r="AD519" s="982"/>
      <c r="AE519" s="982"/>
      <c r="AF519" s="982"/>
      <c r="AG519" s="982"/>
      <c r="AH519" s="982"/>
      <c r="AI519" s="982"/>
      <c r="AJ519" s="982"/>
      <c r="AK519" s="982"/>
      <c r="AL519" s="982"/>
      <c r="AM519" s="982" t="s">
        <v>540</v>
      </c>
      <c r="AN519" s="982"/>
      <c r="AO519" s="982"/>
      <c r="AP519" s="982"/>
      <c r="AQ519" s="982"/>
      <c r="AR519" s="982"/>
      <c r="AS519" s="982"/>
      <c r="AT519" s="982"/>
      <c r="AU519" s="982"/>
      <c r="AV519" s="985" t="s">
        <v>134</v>
      </c>
      <c r="AW519" s="976"/>
      <c r="AX519" s="982"/>
      <c r="AY519" s="982"/>
      <c r="AZ519" s="982"/>
      <c r="BA519" s="982" t="s">
        <v>424</v>
      </c>
      <c r="BB519" s="982"/>
      <c r="BC519" s="982"/>
      <c r="BD519" s="982"/>
      <c r="BE519" s="982"/>
      <c r="BF519" s="982"/>
      <c r="BG519" s="982"/>
      <c r="BH519" s="982"/>
      <c r="BI519" s="982"/>
      <c r="BJ519" s="985" t="s">
        <v>394</v>
      </c>
      <c r="BK519" s="985"/>
      <c r="BL519" s="985" t="s">
        <v>295</v>
      </c>
      <c r="BM519" s="985"/>
      <c r="BN519" s="982" t="s">
        <v>474</v>
      </c>
      <c r="BO519" s="982"/>
      <c r="BP519" s="982"/>
      <c r="BQ519" s="982"/>
      <c r="BR519" s="982"/>
      <c r="BS519" s="982"/>
      <c r="BT519" s="982"/>
      <c r="BU519" s="982"/>
      <c r="BV519" s="982"/>
    </row>
    <row r="520" spans="1:74" ht="13.5" customHeight="1">
      <c r="A520" s="1000"/>
      <c r="B520" s="14" t="s">
        <v>58</v>
      </c>
      <c r="C520" s="992" t="str">
        <f>IFERROR(VLOOKUP(C519,科目・教員!$A$1:$B$355,2,0),"")</f>
        <v>柏木　公一</v>
      </c>
      <c r="D520" s="993"/>
      <c r="E520" s="994" t="str">
        <f>IFERROR(VLOOKUP(E519,科目・教員!$A$1:$B$355,2,0),"")</f>
        <v/>
      </c>
      <c r="F520" s="993"/>
      <c r="G520" s="994" t="str">
        <f>IFERROR(VLOOKUP(G519,科目・教員!$A$1:$B$355,2,0),"")</f>
        <v>杉山　文乃</v>
      </c>
      <c r="H520" s="993"/>
      <c r="I520" s="994" t="str">
        <f>IFERROR(VLOOKUP(I519,科目・教員!$A$1:$B$355,2,0),"")</f>
        <v/>
      </c>
      <c r="J520" s="993"/>
      <c r="K520" s="995" t="str">
        <f>IFERROR(VLOOKUP(K519,科目・教員!$A$1:$B$355,2,0),"")</f>
        <v/>
      </c>
      <c r="L520" s="995"/>
      <c r="M520" s="992" t="str">
        <f>IFERROR(VLOOKUP(M519,科目・教員!$A$1:$B$355,2,0),"")</f>
        <v/>
      </c>
      <c r="N520" s="993"/>
      <c r="O520" s="995" t="str">
        <f>IFERROR(VLOOKUP(O519,科目・教員!$A$1:$B$355,2,0),"")</f>
        <v/>
      </c>
      <c r="P520" s="993"/>
      <c r="Q520" s="995" t="str">
        <f>IFERROR(VLOOKUP(Q519,科目・教員!$A$1:$B$355,2,0),"")</f>
        <v/>
      </c>
      <c r="R520" s="993"/>
      <c r="S520" s="995" t="str">
        <f>IFERROR(VLOOKUP(S519,科目・教員!$A$1:$B$355,2,0),"")</f>
        <v/>
      </c>
      <c r="T520" s="993"/>
      <c r="V520" s="796"/>
      <c r="Z520" s="1000"/>
      <c r="AA520" s="983"/>
      <c r="AB520" s="983"/>
      <c r="AC520" s="983"/>
      <c r="AD520" s="983"/>
      <c r="AE520" s="983"/>
      <c r="AF520" s="983"/>
      <c r="AG520" s="983"/>
      <c r="AH520" s="983"/>
      <c r="AI520" s="983"/>
      <c r="AJ520" s="983"/>
      <c r="AK520" s="983"/>
      <c r="AL520" s="983"/>
      <c r="AM520" s="983"/>
      <c r="AN520" s="983"/>
      <c r="AO520" s="983"/>
      <c r="AP520" s="983"/>
      <c r="AQ520" s="983"/>
      <c r="AR520" s="983"/>
      <c r="AS520" s="983"/>
      <c r="AT520" s="983"/>
      <c r="AU520" s="983"/>
      <c r="AV520" s="986"/>
      <c r="AW520" s="977"/>
      <c r="AX520" s="983"/>
      <c r="AY520" s="983"/>
      <c r="AZ520" s="983"/>
      <c r="BA520" s="983"/>
      <c r="BB520" s="983"/>
      <c r="BC520" s="983"/>
      <c r="BD520" s="983"/>
      <c r="BE520" s="983"/>
      <c r="BF520" s="983"/>
      <c r="BG520" s="983"/>
      <c r="BH520" s="983"/>
      <c r="BI520" s="983"/>
      <c r="BJ520" s="986"/>
      <c r="BK520" s="986"/>
      <c r="BL520" s="986"/>
      <c r="BM520" s="986"/>
      <c r="BN520" s="983"/>
      <c r="BO520" s="983"/>
      <c r="BP520" s="983"/>
      <c r="BQ520" s="983"/>
      <c r="BR520" s="983"/>
      <c r="BS520" s="983"/>
      <c r="BT520" s="983"/>
      <c r="BU520" s="983"/>
      <c r="BV520" s="983"/>
    </row>
    <row r="521" spans="1:74" ht="13.5" customHeight="1">
      <c r="A521" s="1000"/>
      <c r="B521" s="14" t="s">
        <v>69</v>
      </c>
      <c r="C521" s="992" t="str">
        <f>VLOOKUP($C502,'2026年度(1年前期)'!$B$5:$N$208,COLUMN('2026年度(1年前期)'!$I$5)+1,0)&amp;""</f>
        <v>101</v>
      </c>
      <c r="D521" s="993"/>
      <c r="E521" s="994" t="str">
        <f>VLOOKUP($C502,'2026年度(2年前期)'!$B$5:$N$208,COLUMN('2026年度(2年前期)'!$I$5)+1,0)&amp;""</f>
        <v/>
      </c>
      <c r="F521" s="993"/>
      <c r="G521" s="994" t="str">
        <f>VLOOKUP($C502,'2026年度(3年前期)'!$B$5:$N$208,COLUMN('2026年度(3年前期)'!$I$5)+1,0)&amp;""</f>
        <v>大講義室</v>
      </c>
      <c r="H521" s="993"/>
      <c r="I521" s="994" t="str">
        <f>VLOOKUP($C502,'2026年度(4年前期)'!$B$5:$N$208,COLUMN('2026年度(4年前期)'!$I$5)+1,0)&amp;""</f>
        <v/>
      </c>
      <c r="J521" s="993"/>
      <c r="K521" s="995" t="str">
        <f>VLOOKUP($C502,'2026年度(助産前期)'!$B$5:$N$208,COLUMN('2026年度(助産前期)'!$I$5)+1,0)&amp;""</f>
        <v>母小実</v>
      </c>
      <c r="L521" s="995"/>
      <c r="M521" s="992" t="str">
        <f>VLOOKUP($C502,'2026年度(M1前期)'!$B$5:$N$208,COLUMN('2026年度(M1前期)'!$I$5)+1,0)&amp;""</f>
        <v>長寿：臨床講義室1</v>
      </c>
      <c r="N521" s="993"/>
      <c r="O521" s="995" t="str">
        <f>VLOOKUP($C502,'2026年度(M2前期)'!$B$5:$N$208,COLUMN('2026年度(M2前期)'!$I$5)+1,0)&amp;""</f>
        <v/>
      </c>
      <c r="P521" s="993"/>
      <c r="Q521" s="995" t="str">
        <f>VLOOKUP($C502,'2026年度(D1前期)'!$B$5:$N$208,COLUMN('2026年度(D1前期)'!$I$5)+1,0)&amp;""</f>
        <v>成人:セミナールーム2</v>
      </c>
      <c r="R521" s="993"/>
      <c r="S521" s="995" t="str">
        <f>VLOOKUP($C502,'2026年度(D23前期)'!$B$5:$N$208,COLUMN('2026年度(D23前期)'!$I$5)+1,0)&amp;""</f>
        <v/>
      </c>
      <c r="T521" s="993"/>
      <c r="V521" s="16"/>
      <c r="Z521" s="1000"/>
      <c r="AA521" s="983"/>
      <c r="AB521" s="983"/>
      <c r="AC521" s="983"/>
      <c r="AD521" s="983"/>
      <c r="AE521" s="983"/>
      <c r="AF521" s="983"/>
      <c r="AG521" s="983"/>
      <c r="AH521" s="983"/>
      <c r="AI521" s="983"/>
      <c r="AJ521" s="983"/>
      <c r="AK521" s="983"/>
      <c r="AL521" s="983"/>
      <c r="AM521" s="983"/>
      <c r="AN521" s="983"/>
      <c r="AO521" s="983"/>
      <c r="AP521" s="983"/>
      <c r="AQ521" s="983"/>
      <c r="AR521" s="983"/>
      <c r="AS521" s="983"/>
      <c r="AT521" s="983"/>
      <c r="AU521" s="983"/>
      <c r="AV521" s="986"/>
      <c r="AW521" s="977"/>
      <c r="AX521" s="983"/>
      <c r="AY521" s="983"/>
      <c r="AZ521" s="983"/>
      <c r="BA521" s="983"/>
      <c r="BB521" s="983"/>
      <c r="BC521" s="983"/>
      <c r="BD521" s="983"/>
      <c r="BE521" s="983"/>
      <c r="BF521" s="983"/>
      <c r="BG521" s="983"/>
      <c r="BH521" s="983"/>
      <c r="BI521" s="983"/>
      <c r="BJ521" s="986"/>
      <c r="BK521" s="986"/>
      <c r="BL521" s="986"/>
      <c r="BM521" s="986"/>
      <c r="BN521" s="983"/>
      <c r="BO521" s="983"/>
      <c r="BP521" s="983"/>
      <c r="BQ521" s="983"/>
      <c r="BR521" s="983"/>
      <c r="BS521" s="983"/>
      <c r="BT521" s="983"/>
      <c r="BU521" s="983"/>
      <c r="BV521" s="983"/>
    </row>
    <row r="522" spans="1:74" ht="13.5" customHeight="1">
      <c r="A522" s="1001"/>
      <c r="B522" s="15" t="s">
        <v>63</v>
      </c>
      <c r="C522" s="1007"/>
      <c r="D522" s="1008"/>
      <c r="E522" s="1047"/>
      <c r="F522" s="1008"/>
      <c r="G522" s="1165"/>
      <c r="H522" s="1167"/>
      <c r="I522" s="988"/>
      <c r="J522" s="989"/>
      <c r="K522" s="1048"/>
      <c r="L522" s="1048"/>
      <c r="M522" s="991"/>
      <c r="N522" s="989"/>
      <c r="O522" s="990"/>
      <c r="P522" s="989"/>
      <c r="Q522" s="990"/>
      <c r="R522" s="989"/>
      <c r="S522" s="990"/>
      <c r="T522" s="989"/>
      <c r="V522" s="16"/>
      <c r="Z522" s="1001"/>
      <c r="AA522" s="984"/>
      <c r="AB522" s="984"/>
      <c r="AC522" s="984"/>
      <c r="AD522" s="984"/>
      <c r="AE522" s="984"/>
      <c r="AF522" s="984"/>
      <c r="AG522" s="984"/>
      <c r="AH522" s="984"/>
      <c r="AI522" s="984"/>
      <c r="AJ522" s="984"/>
      <c r="AK522" s="984"/>
      <c r="AL522" s="984"/>
      <c r="AM522" s="984"/>
      <c r="AN522" s="984"/>
      <c r="AO522" s="984"/>
      <c r="AP522" s="984"/>
      <c r="AQ522" s="984"/>
      <c r="AR522" s="984"/>
      <c r="AS522" s="984"/>
      <c r="AT522" s="984"/>
      <c r="AU522" s="984"/>
      <c r="AV522" s="987"/>
      <c r="AW522" s="978"/>
      <c r="AX522" s="984"/>
      <c r="AY522" s="984"/>
      <c r="AZ522" s="984"/>
      <c r="BA522" s="984"/>
      <c r="BB522" s="984"/>
      <c r="BC522" s="984"/>
      <c r="BD522" s="984"/>
      <c r="BE522" s="984"/>
      <c r="BF522" s="984"/>
      <c r="BG522" s="984"/>
      <c r="BH522" s="984"/>
      <c r="BI522" s="984"/>
      <c r="BJ522" s="987"/>
      <c r="BK522" s="987"/>
      <c r="BL522" s="987"/>
      <c r="BM522" s="987"/>
      <c r="BN522" s="984"/>
      <c r="BO522" s="984"/>
      <c r="BP522" s="984"/>
      <c r="BQ522" s="984"/>
      <c r="BR522" s="984"/>
      <c r="BS522" s="984"/>
      <c r="BT522" s="984"/>
      <c r="BU522" s="984"/>
      <c r="BV522" s="984"/>
    </row>
    <row r="523" spans="1:74" ht="13.5" customHeight="1">
      <c r="A523" s="1000" t="s">
        <v>78</v>
      </c>
      <c r="B523" s="14" t="s">
        <v>53</v>
      </c>
      <c r="C523" s="996" t="str">
        <f>VLOOKUP($C502,'2026年度(1年前期)'!$B$5:$N$208,COLUMN('2026年度(1年前期)'!$K$5),0)&amp;""</f>
        <v/>
      </c>
      <c r="D523" s="997"/>
      <c r="E523" s="1002" t="str">
        <f>VLOOKUP($C502,'2026年度(2年前期)'!$B$5:$N$208,COLUMN('2026年度(2年前期)'!$K$5),0)&amp;""</f>
        <v/>
      </c>
      <c r="F523" s="997"/>
      <c r="G523" s="1002" t="str">
        <f>VLOOKUP($C502,'2026年度(3年前期)'!$B$5:$N$208,COLUMN('2026年度(3年前期)'!$K$5),0)&amp;""</f>
        <v/>
      </c>
      <c r="H523" s="997"/>
      <c r="I523" s="1002" t="str">
        <f>VLOOKUP($C502,'2026年度(4年前期)'!$B$5:$N$208,COLUMN('2026年度(4年前期)'!$K$5),0)&amp;""</f>
        <v/>
      </c>
      <c r="J523" s="997"/>
      <c r="K523" s="998" t="str">
        <f>VLOOKUP($C502,'2026年度(助産前期)'!$B$5:$N$208,COLUMN('2026年度(助産前期)'!$K$5),0)&amp;""</f>
        <v/>
      </c>
      <c r="L523" s="998"/>
      <c r="M523" s="996" t="str">
        <f>VLOOKUP($C502,'2026年度(M1前期)'!$B$5:$N$208,COLUMN('2026年度(M1前期)'!$K$5),0)&amp;""</f>
        <v/>
      </c>
      <c r="N523" s="997"/>
      <c r="O523" s="998" t="str">
        <f>VLOOKUP($C502,'2026年度(M2前期)'!$B$5:$N$208,COLUMN('2026年度(M2前期)'!$K$5),0)&amp;""</f>
        <v/>
      </c>
      <c r="P523" s="997"/>
      <c r="Q523" s="998" t="str">
        <f>VLOOKUP($C502,'2026年度(D1前期)'!$B$5:$N$208,COLUMN('2026年度(D1前期)'!$K$5),0)&amp;""</f>
        <v/>
      </c>
      <c r="R523" s="997"/>
      <c r="S523" s="998" t="str">
        <f>VLOOKUP($C502,'2026年度(D23前期)'!$B$5:$N$208,COLUMN('2026年度(D23前期)'!$K$5),0)&amp;""</f>
        <v/>
      </c>
      <c r="T523" s="997"/>
      <c r="U523" s="792" t="s">
        <v>128</v>
      </c>
      <c r="V523" s="16"/>
      <c r="Y523" s="831" t="s">
        <v>342</v>
      </c>
      <c r="Z523" s="1000" t="str">
        <f>A523</f>
        <v>５時限（16：50～18：20）</v>
      </c>
      <c r="AA523" s="982" t="s">
        <v>544</v>
      </c>
      <c r="AB523" s="982"/>
      <c r="AC523" s="982"/>
      <c r="AD523" s="982"/>
      <c r="AE523" s="982"/>
      <c r="AF523" s="982"/>
      <c r="AG523" s="982"/>
      <c r="AH523" s="982"/>
      <c r="AI523" s="982"/>
      <c r="AJ523" s="982"/>
      <c r="AK523" s="982"/>
      <c r="AL523" s="982"/>
      <c r="AM523" s="982"/>
      <c r="AN523" s="982"/>
      <c r="AO523" s="982"/>
      <c r="AP523" s="982"/>
      <c r="AQ523" s="982"/>
      <c r="AR523" s="982"/>
      <c r="AS523" s="982"/>
      <c r="AT523" s="982"/>
      <c r="AU523" s="982"/>
      <c r="AV523" s="985" t="s">
        <v>134</v>
      </c>
      <c r="AW523" s="982"/>
      <c r="AX523" s="982"/>
      <c r="AY523" s="982"/>
      <c r="AZ523" s="982"/>
      <c r="BA523" s="982"/>
      <c r="BB523" s="982"/>
      <c r="BC523" s="982"/>
      <c r="BD523" s="982"/>
      <c r="BE523" s="982"/>
      <c r="BF523" s="982"/>
      <c r="BG523" s="982"/>
      <c r="BH523" s="982"/>
      <c r="BI523" s="982" t="s">
        <v>408</v>
      </c>
      <c r="BJ523" s="985"/>
      <c r="BK523" s="985"/>
      <c r="BL523" s="985"/>
      <c r="BM523" s="985"/>
      <c r="BN523" s="982"/>
      <c r="BO523" s="982"/>
      <c r="BP523" s="982"/>
      <c r="BQ523" s="982"/>
      <c r="BR523" s="982"/>
      <c r="BS523" s="982"/>
      <c r="BT523" s="982"/>
      <c r="BU523" s="982"/>
      <c r="BV523" s="982"/>
    </row>
    <row r="524" spans="1:74" ht="13.5" customHeight="1">
      <c r="A524" s="1000"/>
      <c r="B524" s="14" t="s">
        <v>58</v>
      </c>
      <c r="C524" s="992" t="str">
        <f>IFERROR(VLOOKUP(C523,科目・教員!$A$1:$B$355,2,0),"")</f>
        <v/>
      </c>
      <c r="D524" s="993"/>
      <c r="E524" s="994" t="str">
        <f>IFERROR(VLOOKUP(E523,科目・教員!$A$1:$B$355,2,0),"")</f>
        <v/>
      </c>
      <c r="F524" s="993"/>
      <c r="G524" s="994" t="str">
        <f>IFERROR(VLOOKUP(G523,科目・教員!$A$1:$B$355,2,0),"")</f>
        <v/>
      </c>
      <c r="H524" s="993"/>
      <c r="I524" s="994" t="str">
        <f>IFERROR(VLOOKUP(I523,科目・教員!$A$1:$B$355,2,0),"")</f>
        <v/>
      </c>
      <c r="J524" s="993"/>
      <c r="K524" s="995" t="str">
        <f>IFERROR(VLOOKUP(K523,科目・教員!$A$1:$B$355,2,0),"")</f>
        <v/>
      </c>
      <c r="L524" s="995"/>
      <c r="M524" s="992" t="str">
        <f>IFERROR(VLOOKUP(M523,科目・教員!$A$1:$B$355,2,0),"")</f>
        <v/>
      </c>
      <c r="N524" s="993"/>
      <c r="O524" s="995" t="str">
        <f>IFERROR(VLOOKUP(O523,科目・教員!$A$1:$B$355,2,0),"")</f>
        <v/>
      </c>
      <c r="P524" s="993"/>
      <c r="Q524" s="995" t="str">
        <f>IFERROR(VLOOKUP(Q523,科目・教員!$A$1:$B$355,2,0),"")</f>
        <v/>
      </c>
      <c r="R524" s="993"/>
      <c r="S524" s="995" t="str">
        <f>IFERROR(VLOOKUP(S523,科目・教員!$A$1:$B$355,2,0),"")</f>
        <v/>
      </c>
      <c r="T524" s="993"/>
      <c r="U524" s="792" t="s">
        <v>545</v>
      </c>
      <c r="V524" s="16"/>
      <c r="Y524" s="831" t="s">
        <v>546</v>
      </c>
      <c r="Z524" s="1000"/>
      <c r="AA524" s="983"/>
      <c r="AB524" s="983"/>
      <c r="AC524" s="983"/>
      <c r="AD524" s="983"/>
      <c r="AE524" s="983"/>
      <c r="AF524" s="983"/>
      <c r="AG524" s="983"/>
      <c r="AH524" s="983"/>
      <c r="AI524" s="983"/>
      <c r="AJ524" s="983"/>
      <c r="AK524" s="983"/>
      <c r="AL524" s="983"/>
      <c r="AM524" s="983"/>
      <c r="AN524" s="983"/>
      <c r="AO524" s="983"/>
      <c r="AP524" s="983"/>
      <c r="AQ524" s="983"/>
      <c r="AR524" s="983"/>
      <c r="AS524" s="983"/>
      <c r="AT524" s="983"/>
      <c r="AU524" s="983"/>
      <c r="AV524" s="986"/>
      <c r="AW524" s="983"/>
      <c r="AX524" s="983"/>
      <c r="AY524" s="983"/>
      <c r="AZ524" s="983"/>
      <c r="BA524" s="983"/>
      <c r="BB524" s="983"/>
      <c r="BC524" s="983"/>
      <c r="BD524" s="983"/>
      <c r="BE524" s="983"/>
      <c r="BF524" s="983"/>
      <c r="BG524" s="983"/>
      <c r="BH524" s="983"/>
      <c r="BI524" s="983"/>
      <c r="BJ524" s="986"/>
      <c r="BK524" s="986"/>
      <c r="BL524" s="986"/>
      <c r="BM524" s="986"/>
      <c r="BN524" s="983"/>
      <c r="BO524" s="983"/>
      <c r="BP524" s="983"/>
      <c r="BQ524" s="983"/>
      <c r="BR524" s="983"/>
      <c r="BS524" s="983"/>
      <c r="BT524" s="983"/>
      <c r="BU524" s="983"/>
      <c r="BV524" s="983"/>
    </row>
    <row r="525" spans="1:74" ht="13.5" customHeight="1">
      <c r="A525" s="1000"/>
      <c r="B525" s="14" t="s">
        <v>69</v>
      </c>
      <c r="C525" s="992" t="str">
        <f>VLOOKUP($C502,'2026年度(1年前期)'!$B$5:$N$208,COLUMN('2026年度(1年前期)'!$K$5)+1,0)&amp;""</f>
        <v/>
      </c>
      <c r="D525" s="993"/>
      <c r="E525" s="994" t="str">
        <f>VLOOKUP($C502,'2026年度(2年前期)'!$B$5:$N$208,COLUMN('2026年度(2年前期)'!$K$5)+1,0)&amp;""</f>
        <v/>
      </c>
      <c r="F525" s="993"/>
      <c r="G525" s="994" t="str">
        <f>VLOOKUP($C502,'2026年度(3年前期)'!$B$5:$N$208,COLUMN('2026年度(3年前期)'!$K$5)+1,0)&amp;""</f>
        <v/>
      </c>
      <c r="H525" s="993"/>
      <c r="I525" s="994" t="str">
        <f>VLOOKUP($C502,'2026年度(4年前期)'!$B$5:$N$208,COLUMN('2026年度(4年前期)'!$K$5)+1,0)&amp;""</f>
        <v/>
      </c>
      <c r="J525" s="993"/>
      <c r="K525" s="995" t="str">
        <f>VLOOKUP($C502,'2026年度(助産前期)'!$B$5:$N$208,COLUMN('2026年度(助産前期)'!$K$5)+1,0)&amp;""</f>
        <v/>
      </c>
      <c r="L525" s="995"/>
      <c r="M525" s="992" t="str">
        <f>VLOOKUP($C502,'2026年度(M1前期)'!$B$5:$N$208,COLUMN('2026年度(M1前期)'!$K$5)+1,0)&amp;""</f>
        <v/>
      </c>
      <c r="N525" s="993"/>
      <c r="O525" s="995" t="str">
        <f>VLOOKUP($C502,'2026年度(M2前期)'!$B$5:$N$208,COLUMN('2026年度(M2前期)'!$K$5)+1,0)&amp;""</f>
        <v/>
      </c>
      <c r="P525" s="993"/>
      <c r="Q525" s="995" t="str">
        <f>VLOOKUP($C502,'2026年度(D1前期)'!$B$5:$N$208,COLUMN('2026年度(D1前期)'!$K$5)+1,0)&amp;""</f>
        <v/>
      </c>
      <c r="R525" s="993"/>
      <c r="S525" s="995" t="str">
        <f>VLOOKUP($C502,'2026年度(D23前期)'!$B$5:$N$208,COLUMN('2026年度(D23前期)'!$K$5)+1,0)&amp;""</f>
        <v/>
      </c>
      <c r="T525" s="993"/>
      <c r="U525" s="792" t="s">
        <v>408</v>
      </c>
      <c r="V525" s="16"/>
      <c r="Y525" s="831" t="s">
        <v>343</v>
      </c>
      <c r="Z525" s="1000"/>
      <c r="AA525" s="983"/>
      <c r="AB525" s="983"/>
      <c r="AC525" s="983"/>
      <c r="AD525" s="983"/>
      <c r="AE525" s="983"/>
      <c r="AF525" s="983"/>
      <c r="AG525" s="983"/>
      <c r="AH525" s="983"/>
      <c r="AI525" s="983"/>
      <c r="AJ525" s="983"/>
      <c r="AK525" s="983"/>
      <c r="AL525" s="983"/>
      <c r="AM525" s="983"/>
      <c r="AN525" s="983"/>
      <c r="AO525" s="983"/>
      <c r="AP525" s="983"/>
      <c r="AQ525" s="983"/>
      <c r="AR525" s="983"/>
      <c r="AS525" s="983"/>
      <c r="AT525" s="983"/>
      <c r="AU525" s="983"/>
      <c r="AV525" s="986"/>
      <c r="AW525" s="983"/>
      <c r="AX525" s="983"/>
      <c r="AY525" s="983"/>
      <c r="AZ525" s="983"/>
      <c r="BA525" s="983"/>
      <c r="BB525" s="983"/>
      <c r="BC525" s="983"/>
      <c r="BD525" s="983"/>
      <c r="BE525" s="983"/>
      <c r="BF525" s="983"/>
      <c r="BG525" s="983"/>
      <c r="BH525" s="983"/>
      <c r="BI525" s="983"/>
      <c r="BJ525" s="986"/>
      <c r="BK525" s="986"/>
      <c r="BL525" s="986"/>
      <c r="BM525" s="986"/>
      <c r="BN525" s="983"/>
      <c r="BO525" s="983"/>
      <c r="BP525" s="983"/>
      <c r="BQ525" s="983"/>
      <c r="BR525" s="983"/>
      <c r="BS525" s="983"/>
      <c r="BT525" s="983"/>
      <c r="BU525" s="983"/>
      <c r="BV525" s="983"/>
    </row>
    <row r="526" spans="1:74" ht="13.5" customHeight="1">
      <c r="A526" s="1001"/>
      <c r="B526" s="15" t="s">
        <v>63</v>
      </c>
      <c r="C526" s="1003"/>
      <c r="D526" s="1037"/>
      <c r="E526" s="988"/>
      <c r="F526" s="989"/>
      <c r="G526" s="988"/>
      <c r="H526" s="989"/>
      <c r="I526" s="988"/>
      <c r="J526" s="989"/>
      <c r="K526" s="990"/>
      <c r="L526" s="990"/>
      <c r="M526" s="991"/>
      <c r="N526" s="989"/>
      <c r="O526" s="990"/>
      <c r="P526" s="989"/>
      <c r="Q526" s="990"/>
      <c r="R526" s="989"/>
      <c r="S526" s="990"/>
      <c r="T526" s="989"/>
      <c r="U526" s="885" t="s">
        <v>543</v>
      </c>
      <c r="V526" s="16"/>
      <c r="W526" s="19"/>
      <c r="X526" s="19"/>
      <c r="Y526" s="832" t="s">
        <v>270</v>
      </c>
      <c r="Z526" s="1001"/>
      <c r="AA526" s="984"/>
      <c r="AB526" s="984"/>
      <c r="AC526" s="984"/>
      <c r="AD526" s="984"/>
      <c r="AE526" s="984"/>
      <c r="AF526" s="984"/>
      <c r="AG526" s="984"/>
      <c r="AH526" s="984"/>
      <c r="AI526" s="984"/>
      <c r="AJ526" s="984"/>
      <c r="AK526" s="984"/>
      <c r="AL526" s="984"/>
      <c r="AM526" s="984"/>
      <c r="AN526" s="984"/>
      <c r="AO526" s="984"/>
      <c r="AP526" s="984"/>
      <c r="AQ526" s="984"/>
      <c r="AR526" s="984"/>
      <c r="AS526" s="984"/>
      <c r="AT526" s="984"/>
      <c r="AU526" s="984"/>
      <c r="AV526" s="987"/>
      <c r="AW526" s="984"/>
      <c r="AX526" s="984"/>
      <c r="AY526" s="984"/>
      <c r="AZ526" s="984"/>
      <c r="BA526" s="984"/>
      <c r="BB526" s="984"/>
      <c r="BC526" s="984"/>
      <c r="BD526" s="984"/>
      <c r="BE526" s="984"/>
      <c r="BF526" s="984"/>
      <c r="BG526" s="984"/>
      <c r="BH526" s="984"/>
      <c r="BI526" s="984"/>
      <c r="BJ526" s="987"/>
      <c r="BK526" s="987"/>
      <c r="BL526" s="987"/>
      <c r="BM526" s="987"/>
      <c r="BN526" s="984"/>
      <c r="BO526" s="984"/>
      <c r="BP526" s="984"/>
      <c r="BQ526" s="984"/>
      <c r="BR526" s="984"/>
      <c r="BS526" s="984"/>
      <c r="BT526" s="984"/>
      <c r="BU526" s="984"/>
      <c r="BV526" s="984"/>
    </row>
    <row r="527" spans="1:74" ht="18">
      <c r="A527" s="4"/>
      <c r="B527" s="5"/>
      <c r="C527" s="1035">
        <f>C502+1</f>
        <v>46164</v>
      </c>
      <c r="D527" s="1035"/>
      <c r="E527" s="1035"/>
      <c r="F527" s="1035"/>
      <c r="G527" s="1035"/>
      <c r="H527" s="1035"/>
      <c r="I527" s="1035"/>
      <c r="J527" s="1035"/>
      <c r="K527" s="1035"/>
      <c r="L527" s="1035"/>
      <c r="M527" s="1035"/>
      <c r="N527" s="1035"/>
      <c r="O527" s="1035"/>
      <c r="P527" s="1035"/>
      <c r="Q527" s="1035"/>
      <c r="R527" s="1035"/>
      <c r="S527" s="1035"/>
      <c r="T527" s="1035"/>
      <c r="U527" s="1055">
        <f>C527</f>
        <v>46164</v>
      </c>
      <c r="V527" s="1056"/>
      <c r="W527" s="1056"/>
      <c r="X527" s="1056"/>
      <c r="Y527" s="1056"/>
      <c r="Z527" s="1057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1000" t="s">
        <v>52</v>
      </c>
      <c r="B528" s="11" t="s">
        <v>53</v>
      </c>
      <c r="C528" s="1011" t="str">
        <f>VLOOKUP($C527,'2026年度(1年前期)'!$B$5:$N$208,COLUMN('2026年度(1年前期)'!$C$5),0)&amp;""</f>
        <v/>
      </c>
      <c r="D528" s="1012"/>
      <c r="E528" s="1068" t="str">
        <f>VLOOKUP($C527,'2026年度(2年前期)'!$B$5:$N$208,COLUMN('2026年度(2年前期)'!$C$5),0)&amp;""</f>
        <v>マスコミュニケーション論</v>
      </c>
      <c r="F528" s="1069"/>
      <c r="G528" s="1018" t="str">
        <f>VLOOKUP($C527,'2026年度(3年前期)'!$B$5:$N$208,COLUMN('2026年度(3年前期)'!$C$5),0)&amp;""</f>
        <v>小児看護援助論Ⅱ</v>
      </c>
      <c r="H528" s="1012"/>
      <c r="I528" s="1018" t="str">
        <f>VLOOKUP($C527,'2026年度(4年前期)'!$B$5:$N$208,COLUMN('2026年度(4年前期)'!$C$5),0)&amp;""</f>
        <v>高度先駆的医療看護Ⅰ(がん看護)</v>
      </c>
      <c r="J528" s="1012"/>
      <c r="K528" s="997" t="str">
        <f>VLOOKUP($C527,'2026年度(助産前期)'!$B$5:$N$208,COLUMN('2026年度(助産前期)'!$C$5),0)&amp;""</f>
        <v/>
      </c>
      <c r="L528" s="1029"/>
      <c r="M528" s="1036" t="str">
        <f>VLOOKUP($C527,'2026年度(M1前期)'!$B$5:$N$208,COLUMN('2026年度(M1前期)'!$C$5),0)&amp;""</f>
        <v>政策医療看護学特論Ⅰ</v>
      </c>
      <c r="N528" s="1029"/>
      <c r="O528" s="1018" t="str">
        <f>VLOOKUP($C527,'2026年度(M2前期)'!$B$5:$N$208,COLUMN('2026年度(M2前期)'!$C$5),0)&amp;""</f>
        <v>看護情報・管理学演習A-Ⅱ
感染管理看護学演習A-Ⅱ</v>
      </c>
      <c r="P528" s="1012"/>
      <c r="Q528" s="1018" t="str">
        <f>VLOOKUP($C527,'2026年度(D1前期)'!$B$5:$N$208,COLUMN('2026年度(D1前期)'!$C$5),0)&amp;""</f>
        <v>精神看護学特論Ｂ</v>
      </c>
      <c r="R528" s="1012"/>
      <c r="S528" s="997" t="str">
        <f>VLOOKUP($C527,'2026年度(D23前期)'!$B$5:$N$208,COLUMN('2026年度(D23前期)'!$C$5),0)&amp;""</f>
        <v>特別研究</v>
      </c>
      <c r="T528" s="1012"/>
      <c r="U528" s="58"/>
      <c r="W528" s="852" t="s">
        <v>362</v>
      </c>
      <c r="Z528" s="999" t="str">
        <f>A528</f>
        <v xml:space="preserve">１時限（09：20～10：50） </v>
      </c>
      <c r="AA528" s="982"/>
      <c r="AB528" s="982"/>
      <c r="AC528" s="982"/>
      <c r="AD528" s="982"/>
      <c r="AE528" s="982"/>
      <c r="AF528" s="982"/>
      <c r="AG528" s="982" t="s">
        <v>289</v>
      </c>
      <c r="AH528" s="982"/>
      <c r="AI528" s="982"/>
      <c r="AJ528" s="982"/>
      <c r="AK528" s="982"/>
      <c r="AL528" s="982"/>
      <c r="AM528" s="982"/>
      <c r="AN528" s="985"/>
      <c r="AO528" s="982"/>
      <c r="AP528" s="982"/>
      <c r="AQ528" s="982"/>
      <c r="AR528" s="982"/>
      <c r="AS528" s="982"/>
      <c r="AT528" s="982"/>
      <c r="AU528" s="982"/>
      <c r="AV528" s="985" t="s">
        <v>134</v>
      </c>
      <c r="AW528" s="982" t="s">
        <v>186</v>
      </c>
      <c r="AX528" s="982"/>
      <c r="AY528" s="982"/>
      <c r="AZ528" s="982"/>
      <c r="BA528" s="982" t="s">
        <v>414</v>
      </c>
      <c r="BB528" s="982"/>
      <c r="BC528" s="982"/>
      <c r="BD528" s="982"/>
      <c r="BE528" s="982"/>
      <c r="BF528" s="982"/>
      <c r="BG528" s="982"/>
      <c r="BH528" s="982"/>
      <c r="BI528" s="982"/>
      <c r="BJ528" s="985"/>
      <c r="BK528" s="985"/>
      <c r="BL528" s="985"/>
      <c r="BM528" s="985"/>
      <c r="BN528" s="982" t="s">
        <v>274</v>
      </c>
      <c r="BO528" s="982"/>
      <c r="BP528" s="982"/>
      <c r="BQ528" s="982"/>
      <c r="BR528" s="982"/>
      <c r="BS528" s="982"/>
      <c r="BT528" s="982"/>
      <c r="BU528" s="982"/>
      <c r="BV528" s="982"/>
    </row>
    <row r="529" spans="1:74" ht="12.95" customHeight="1">
      <c r="A529" s="1000"/>
      <c r="B529" s="14" t="s">
        <v>58</v>
      </c>
      <c r="C529" s="1014" t="str">
        <f>IFERROR(VLOOKUP(C528,科目・教員!$A$1:$B$355,2,0),"")</f>
        <v/>
      </c>
      <c r="D529" s="1013"/>
      <c r="E529" s="1066" t="str">
        <f>IFERROR(VLOOKUP(E528,科目・教員!$A$1:$B$355,2,0),"")</f>
        <v>飯野　勝己</v>
      </c>
      <c r="F529" s="1067"/>
      <c r="G529" s="1025" t="str">
        <f>IFERROR(VLOOKUP(G528,科目・教員!$A$1:$B$355,2,0),"")</f>
        <v>遠藤　数江</v>
      </c>
      <c r="H529" s="1013"/>
      <c r="I529" s="1025" t="str">
        <f>IFERROR(VLOOKUP(I528,科目・教員!$A$1:$B$355,2,0),"")</f>
        <v>清水　陽一</v>
      </c>
      <c r="J529" s="1013"/>
      <c r="K529" s="993" t="str">
        <f>IFERROR(VLOOKUP(K528,科目・教員!$A$1:$B$355,2,0),"")</f>
        <v/>
      </c>
      <c r="L529" s="1026"/>
      <c r="M529" s="1032" t="str">
        <f>IFERROR(VLOOKUP(M528,科目・教員!$A$1:$B$355,2,0),"")</f>
        <v>綿貫　成明</v>
      </c>
      <c r="N529" s="1013"/>
      <c r="O529" s="1025" t="str">
        <f>IFERROR(VLOOKUP(O528,科目・教員!$A$1:$B$355,2,0),"")</f>
        <v/>
      </c>
      <c r="P529" s="1013"/>
      <c r="Q529" s="1025" t="str">
        <f>IFERROR(VLOOKUP(Q528,科目・教員!$A$1:$B$355,2,0),"")</f>
        <v/>
      </c>
      <c r="R529" s="1013"/>
      <c r="S529" s="993" t="str">
        <f>IFERROR(VLOOKUP(S528,科目・教員!$A$1:$B$355,2,0),"")</f>
        <v/>
      </c>
      <c r="T529" s="1013"/>
      <c r="U529" s="58"/>
      <c r="W529" s="852" t="s">
        <v>364</v>
      </c>
      <c r="Z529" s="1000"/>
      <c r="AA529" s="983"/>
      <c r="AB529" s="983"/>
      <c r="AC529" s="983"/>
      <c r="AD529" s="983"/>
      <c r="AE529" s="983"/>
      <c r="AF529" s="983"/>
      <c r="AG529" s="983"/>
      <c r="AH529" s="983"/>
      <c r="AI529" s="983"/>
      <c r="AJ529" s="983"/>
      <c r="AK529" s="983"/>
      <c r="AL529" s="983"/>
      <c r="AM529" s="983"/>
      <c r="AN529" s="986"/>
      <c r="AO529" s="983"/>
      <c r="AP529" s="983"/>
      <c r="AQ529" s="983"/>
      <c r="AR529" s="983"/>
      <c r="AS529" s="983"/>
      <c r="AT529" s="983"/>
      <c r="AU529" s="983"/>
      <c r="AV529" s="974"/>
      <c r="AW529" s="983"/>
      <c r="AX529" s="983"/>
      <c r="AY529" s="983"/>
      <c r="AZ529" s="983"/>
      <c r="BA529" s="983"/>
      <c r="BB529" s="983"/>
      <c r="BC529" s="983"/>
      <c r="BD529" s="983"/>
      <c r="BE529" s="983"/>
      <c r="BF529" s="983"/>
      <c r="BG529" s="983"/>
      <c r="BH529" s="983"/>
      <c r="BI529" s="983"/>
      <c r="BJ529" s="986"/>
      <c r="BK529" s="986"/>
      <c r="BL529" s="986"/>
      <c r="BM529" s="986"/>
      <c r="BN529" s="983"/>
      <c r="BO529" s="983"/>
      <c r="BP529" s="983"/>
      <c r="BQ529" s="983"/>
      <c r="BR529" s="983"/>
      <c r="BS529" s="983"/>
      <c r="BT529" s="983"/>
      <c r="BU529" s="983"/>
      <c r="BV529" s="983"/>
    </row>
    <row r="530" spans="1:74" ht="12.95" customHeight="1">
      <c r="A530" s="1000"/>
      <c r="B530" s="14" t="s">
        <v>69</v>
      </c>
      <c r="C530" s="1014" t="str">
        <f>VLOOKUP($C527,'2026年度(1年前期)'!$B$5:$N$208,COLUMN('2026年度(1年前期)'!$C$5)+1,0)&amp;""</f>
        <v/>
      </c>
      <c r="D530" s="1013"/>
      <c r="E530" s="1066" t="str">
        <f>VLOOKUP($C527,'2026年度(2年前期)'!$B$5:$N$208,COLUMN('2026年度(2年前期)'!$C$5)+1,0)&amp;""</f>
        <v>201</v>
      </c>
      <c r="F530" s="1067"/>
      <c r="G530" s="1025" t="str">
        <f>VLOOKUP($C527,'2026年度(3年前期)'!$B$5:$N$208,COLUMN('2026年度(3年前期)'!$C$5)+1,0)&amp;""</f>
        <v>301</v>
      </c>
      <c r="H530" s="1013"/>
      <c r="I530" s="1025" t="str">
        <f>VLOOKUP($C527,'2026年度(4年前期)'!$B$5:$N$208,COLUMN('2026年度(4年前期)'!$C$5)+1,0)&amp;""</f>
        <v>大講義室</v>
      </c>
      <c r="J530" s="1013"/>
      <c r="K530" s="993" t="str">
        <f>VLOOKUP($C527,'2026年度(助産前期)'!$B$5:$N$208,COLUMN('2026年度(助産前期)'!$C$5)+1,0)&amp;""</f>
        <v/>
      </c>
      <c r="L530" s="1026"/>
      <c r="M530" s="1032" t="str">
        <f>VLOOKUP($C527,'2026年度(M1前期)'!$B$5:$N$208,COLUMN('2026年度(M1前期)'!C$5)+1,0)&amp;""</f>
        <v>臨床講義室1</v>
      </c>
      <c r="N530" s="1013"/>
      <c r="O530" s="1025" t="str">
        <f>VLOOKUP($C527,'2026年度(M2前期)'!$B$5:$N$208,COLUMN('2026年度(M2前期)'!$C$5)+1,0)&amp;""</f>
        <v/>
      </c>
      <c r="P530" s="1013"/>
      <c r="Q530" s="1025" t="str">
        <f>VLOOKUP($C527,'2026年度(D1前期)'!$B$5:$N$208,COLUMN('2026年度(D1前期)'!$C$5)+1,0)&amp;""</f>
        <v/>
      </c>
      <c r="R530" s="1013"/>
      <c r="S530" s="993" t="str">
        <f>VLOOKUP($C527,'2026年度(D23前期)'!$B$5:$N$208,COLUMN('2026年度(D23前期)'!$C$5)+1,0)&amp;""</f>
        <v/>
      </c>
      <c r="T530" s="1013"/>
      <c r="U530" s="58"/>
      <c r="W530" s="852" t="s">
        <v>150</v>
      </c>
      <c r="Z530" s="1000"/>
      <c r="AA530" s="983"/>
      <c r="AB530" s="983"/>
      <c r="AC530" s="983"/>
      <c r="AD530" s="983"/>
      <c r="AE530" s="983"/>
      <c r="AF530" s="983"/>
      <c r="AG530" s="983"/>
      <c r="AH530" s="983"/>
      <c r="AI530" s="983"/>
      <c r="AJ530" s="983"/>
      <c r="AK530" s="983"/>
      <c r="AL530" s="983"/>
      <c r="AM530" s="983"/>
      <c r="AN530" s="986"/>
      <c r="AO530" s="983"/>
      <c r="AP530" s="983"/>
      <c r="AQ530" s="983"/>
      <c r="AR530" s="983"/>
      <c r="AS530" s="983"/>
      <c r="AT530" s="983"/>
      <c r="AU530" s="983"/>
      <c r="AV530" s="974"/>
      <c r="AW530" s="983"/>
      <c r="AX530" s="983"/>
      <c r="AY530" s="983"/>
      <c r="AZ530" s="983"/>
      <c r="BA530" s="983"/>
      <c r="BB530" s="983"/>
      <c r="BC530" s="983"/>
      <c r="BD530" s="983"/>
      <c r="BE530" s="983"/>
      <c r="BF530" s="983"/>
      <c r="BG530" s="983"/>
      <c r="BH530" s="983"/>
      <c r="BI530" s="983"/>
      <c r="BJ530" s="986"/>
      <c r="BK530" s="986"/>
      <c r="BL530" s="986"/>
      <c r="BM530" s="986"/>
      <c r="BN530" s="983"/>
      <c r="BO530" s="983"/>
      <c r="BP530" s="983"/>
      <c r="BQ530" s="983"/>
      <c r="BR530" s="983"/>
      <c r="BS530" s="983"/>
      <c r="BT530" s="983"/>
      <c r="BU530" s="983"/>
      <c r="BV530" s="983"/>
    </row>
    <row r="531" spans="1:74" ht="12.95" customHeight="1">
      <c r="A531" s="1001"/>
      <c r="B531" s="15" t="s">
        <v>63</v>
      </c>
      <c r="C531" s="1007"/>
      <c r="D531" s="1198"/>
      <c r="E531" s="1119" t="s">
        <v>184</v>
      </c>
      <c r="F531" s="1107"/>
      <c r="G531" s="1047"/>
      <c r="H531" s="1049"/>
      <c r="I531" s="1047"/>
      <c r="J531" s="1049"/>
      <c r="K531" s="990"/>
      <c r="L531" s="1034"/>
      <c r="M531" s="1030"/>
      <c r="N531" s="1031"/>
      <c r="O531" s="988"/>
      <c r="P531" s="1031"/>
      <c r="Q531" s="988"/>
      <c r="R531" s="1031"/>
      <c r="S531" s="990"/>
      <c r="T531" s="1031"/>
      <c r="U531" s="58"/>
      <c r="W531" s="852" t="s">
        <v>365</v>
      </c>
      <c r="Z531" s="1001"/>
      <c r="AA531" s="984"/>
      <c r="AB531" s="984"/>
      <c r="AC531" s="984"/>
      <c r="AD531" s="984"/>
      <c r="AE531" s="984"/>
      <c r="AF531" s="984"/>
      <c r="AG531" s="984"/>
      <c r="AH531" s="984"/>
      <c r="AI531" s="984"/>
      <c r="AJ531" s="984"/>
      <c r="AK531" s="984"/>
      <c r="AL531" s="984"/>
      <c r="AM531" s="984"/>
      <c r="AN531" s="987"/>
      <c r="AO531" s="984"/>
      <c r="AP531" s="984"/>
      <c r="AQ531" s="984"/>
      <c r="AR531" s="984"/>
      <c r="AS531" s="984"/>
      <c r="AT531" s="984"/>
      <c r="AU531" s="984"/>
      <c r="AV531" s="975"/>
      <c r="AW531" s="984"/>
      <c r="AX531" s="984"/>
      <c r="AY531" s="984"/>
      <c r="AZ531" s="984"/>
      <c r="BA531" s="984"/>
      <c r="BB531" s="984"/>
      <c r="BC531" s="984"/>
      <c r="BD531" s="984"/>
      <c r="BE531" s="984"/>
      <c r="BF531" s="984"/>
      <c r="BG531" s="984"/>
      <c r="BH531" s="984"/>
      <c r="BI531" s="984"/>
      <c r="BJ531" s="987"/>
      <c r="BK531" s="987"/>
      <c r="BL531" s="987"/>
      <c r="BM531" s="987"/>
      <c r="BN531" s="984"/>
      <c r="BO531" s="984"/>
      <c r="BP531" s="984"/>
      <c r="BQ531" s="984"/>
      <c r="BR531" s="984"/>
      <c r="BS531" s="984"/>
      <c r="BT531" s="984"/>
      <c r="BU531" s="984"/>
      <c r="BV531" s="984"/>
    </row>
    <row r="532" spans="1:74" ht="13.5" customHeight="1">
      <c r="A532" s="1000" t="s">
        <v>65</v>
      </c>
      <c r="B532" s="14" t="s">
        <v>53</v>
      </c>
      <c r="C532" s="1011" t="str">
        <f>VLOOKUP($C527,'2026年度(1年前期)'!$B$5:$N$208,COLUMN('2026年度(1年前期)'!$E$5),0)&amp;""</f>
        <v>人体の構造と機能Ⅱ</v>
      </c>
      <c r="D532" s="1012"/>
      <c r="E532" s="1018" t="str">
        <f>VLOOKUP($C527,'2026年度(2年前期)'!$B$5:$N$208,COLUMN('2026年度(2年前期)'!$E$5),0)&amp;""</f>
        <v>成人看護援助論Ⅰ</v>
      </c>
      <c r="F532" s="1012"/>
      <c r="G532" s="1018" t="str">
        <f>VLOOKUP($C527,'2026年度(3年前期)'!$B$5:$N$208,COLUMN('2026年度(3年前期)'!$E$5),0)&amp;""</f>
        <v>看護教育論</v>
      </c>
      <c r="H532" s="1012"/>
      <c r="I532" s="1018" t="str">
        <f>VLOOKUP($C527,'2026年度(4年前期)'!$B$5:$N$208,COLUMN('2026年度(4年前期)'!$E$5),0)&amp;""</f>
        <v>高度先駆的医療看護Ⅳ(成育看護)</v>
      </c>
      <c r="J532" s="1012"/>
      <c r="K532" s="997" t="str">
        <f>VLOOKUP($C527,'2026年度(助産前期)'!$B$5:$N$208,COLUMN('2026年度(助産前期)'!$E$5),0)&amp;""</f>
        <v/>
      </c>
      <c r="L532" s="1029"/>
      <c r="M532" s="1011" t="str">
        <f>VLOOKUP($C527,'2026年度(M1前期)'!$B$5:$N$208,COLUMN('2026年度(M1前期)'!$E$5),0)&amp;""</f>
        <v>政策医療看護学特論Ⅰ</v>
      </c>
      <c r="N532" s="1012"/>
      <c r="O532" s="997" t="str">
        <f>VLOOKUP($C527,'2026年度(M2前期)'!$B$5:$N$208,COLUMN('2026年度(M2前期)'!$E$5),0)&amp;""</f>
        <v>看護情報・管理学演習A-Ⅱ
感染管理看護学演習A-Ⅱ</v>
      </c>
      <c r="P532" s="1012"/>
      <c r="Q532" s="997" t="str">
        <f>VLOOKUP($C527,'2026年度(D1前期)'!$B$5:$N$208,COLUMN('2026年度(D1前期)'!$E$5),0)&amp;""</f>
        <v>精神看護学特論Ｂ</v>
      </c>
      <c r="R532" s="1012"/>
      <c r="S532" s="997" t="str">
        <f>VLOOKUP($C527,'2026年度(D23前期)'!$B$5:$N$208,COLUMN('2026年度(D23前期)'!$E$5),0)&amp;""</f>
        <v>特別研究</v>
      </c>
      <c r="T532" s="1012"/>
      <c r="Z532" s="1000" t="str">
        <f>A532</f>
        <v>２時限（11：00～12：30）</v>
      </c>
      <c r="AA532" s="982" t="s">
        <v>393</v>
      </c>
      <c r="AB532" s="982"/>
      <c r="AC532" s="982"/>
      <c r="AD532" s="982"/>
      <c r="AE532" s="982"/>
      <c r="AF532" s="982"/>
      <c r="AG532" s="982" t="s">
        <v>219</v>
      </c>
      <c r="AH532" s="982"/>
      <c r="AI532" s="982"/>
      <c r="AJ532" s="982"/>
      <c r="AK532" s="982"/>
      <c r="AL532" s="982"/>
      <c r="AM532" s="982"/>
      <c r="AN532" s="985"/>
      <c r="AO532" s="982"/>
      <c r="AP532" s="982"/>
      <c r="AQ532" s="982"/>
      <c r="AR532" s="982"/>
      <c r="AS532" s="982"/>
      <c r="AT532" s="982"/>
      <c r="AU532" s="982"/>
      <c r="AV532" s="985" t="s">
        <v>134</v>
      </c>
      <c r="AW532" s="982" t="s">
        <v>183</v>
      </c>
      <c r="AX532" s="982"/>
      <c r="AY532" s="982"/>
      <c r="AZ532" s="982"/>
      <c r="BA532" s="982" t="s">
        <v>414</v>
      </c>
      <c r="BB532" s="982"/>
      <c r="BC532" s="982"/>
      <c r="BD532" s="982"/>
      <c r="BE532" s="982"/>
      <c r="BF532" s="982"/>
      <c r="BG532" s="982"/>
      <c r="BH532" s="982"/>
      <c r="BI532" s="982"/>
      <c r="BJ532" s="985"/>
      <c r="BK532" s="985"/>
      <c r="BL532" s="985"/>
      <c r="BM532" s="985"/>
      <c r="BN532" s="982" t="s">
        <v>547</v>
      </c>
      <c r="BO532" s="982"/>
      <c r="BP532" s="982"/>
      <c r="BQ532" s="982"/>
      <c r="BR532" s="982"/>
      <c r="BS532" s="982"/>
      <c r="BT532" s="982"/>
      <c r="BU532" s="982"/>
      <c r="BV532" s="982"/>
    </row>
    <row r="533" spans="1:74" ht="12.95" customHeight="1">
      <c r="A533" s="1000"/>
      <c r="B533" s="14" t="s">
        <v>58</v>
      </c>
      <c r="C533" s="1014" t="str">
        <f>IFERROR(VLOOKUP(C532,科目・教員!$A$1:$B$355,2,0),"")</f>
        <v>本間　典子</v>
      </c>
      <c r="D533" s="1013"/>
      <c r="E533" s="1025" t="str">
        <f>IFERROR(VLOOKUP(E532,科目・教員!$A$1:$B$355,2,0),"")</f>
        <v>遠藤　晶子</v>
      </c>
      <c r="F533" s="1013"/>
      <c r="G533" s="1025" t="str">
        <f>IFERROR(VLOOKUP(G532,科目・教員!$A$1:$B$355,2,0),"")</f>
        <v>亀岡　智美</v>
      </c>
      <c r="H533" s="1013"/>
      <c r="I533" s="1025" t="str">
        <f>IFERROR(VLOOKUP(I532,科目・教員!$A$1:$B$355,2,0),"")</f>
        <v>来生　奈巳子</v>
      </c>
      <c r="J533" s="1013"/>
      <c r="K533" s="993" t="str">
        <f>IFERROR(VLOOKUP(K532,科目・教員!$A$1:$B$355,2,0),"")</f>
        <v/>
      </c>
      <c r="L533" s="1026"/>
      <c r="M533" s="1014" t="str">
        <f>IFERROR(VLOOKUP(M532,科目・教員!$A$1:$B$355,2,0),"")</f>
        <v>綿貫　成明</v>
      </c>
      <c r="N533" s="1013"/>
      <c r="O533" s="993" t="str">
        <f>IFERROR(VLOOKUP(O532,科目・教員!$A$1:$B$355,2,0),"")</f>
        <v/>
      </c>
      <c r="P533" s="1013"/>
      <c r="Q533" s="993" t="str">
        <f>IFERROR(VLOOKUP(Q532,科目・教員!$A$1:$B$355,2,0),"")</f>
        <v/>
      </c>
      <c r="R533" s="1013"/>
      <c r="S533" s="993" t="str">
        <f>IFERROR(VLOOKUP(S532,科目・教員!$A$1:$B$355,2,0),"")</f>
        <v/>
      </c>
      <c r="T533" s="1013"/>
      <c r="Z533" s="1000"/>
      <c r="AA533" s="983"/>
      <c r="AB533" s="983"/>
      <c r="AC533" s="983"/>
      <c r="AD533" s="983"/>
      <c r="AE533" s="983"/>
      <c r="AF533" s="983"/>
      <c r="AG533" s="983"/>
      <c r="AH533" s="983"/>
      <c r="AI533" s="983"/>
      <c r="AJ533" s="983"/>
      <c r="AK533" s="983"/>
      <c r="AL533" s="983"/>
      <c r="AM533" s="983"/>
      <c r="AN533" s="986"/>
      <c r="AO533" s="983"/>
      <c r="AP533" s="983"/>
      <c r="AQ533" s="983"/>
      <c r="AR533" s="983"/>
      <c r="AS533" s="983"/>
      <c r="AT533" s="983"/>
      <c r="AU533" s="983"/>
      <c r="AV533" s="986"/>
      <c r="AW533" s="983"/>
      <c r="AX533" s="983"/>
      <c r="AY533" s="983"/>
      <c r="AZ533" s="983"/>
      <c r="BA533" s="983"/>
      <c r="BB533" s="983"/>
      <c r="BC533" s="983"/>
      <c r="BD533" s="983"/>
      <c r="BE533" s="983"/>
      <c r="BF533" s="983"/>
      <c r="BG533" s="983"/>
      <c r="BH533" s="983"/>
      <c r="BI533" s="983"/>
      <c r="BJ533" s="986"/>
      <c r="BK533" s="986"/>
      <c r="BL533" s="986"/>
      <c r="BM533" s="986"/>
      <c r="BN533" s="983"/>
      <c r="BO533" s="983"/>
      <c r="BP533" s="983"/>
      <c r="BQ533" s="983"/>
      <c r="BR533" s="983"/>
      <c r="BS533" s="983"/>
      <c r="BT533" s="983"/>
      <c r="BU533" s="983"/>
      <c r="BV533" s="983"/>
    </row>
    <row r="534" spans="1:74" ht="13.5" customHeight="1">
      <c r="A534" s="1000"/>
      <c r="B534" s="14" t="s">
        <v>69</v>
      </c>
      <c r="C534" s="1014" t="str">
        <f>VLOOKUP($C527,'2026年度(1年前期)'!$B$5:$N$208,COLUMN('2026年度(1年前期)'!$E$5)+1,0)&amp;""</f>
        <v>101</v>
      </c>
      <c r="D534" s="1013"/>
      <c r="E534" s="1025" t="str">
        <f>VLOOKUP($C527,'2026年度(2年前期)'!$B$5:$N$208,COLUMN('2026年度(2年前期)'!$E$5)+1,0)&amp;""</f>
        <v>201</v>
      </c>
      <c r="F534" s="1013"/>
      <c r="G534" s="1025" t="str">
        <f>VLOOKUP($C527,'2026年度(3年前期)'!$B$5:$N$208,COLUMN('2026年度(3年前期)'!$E$5)+1,0)&amp;""</f>
        <v>301</v>
      </c>
      <c r="H534" s="1013"/>
      <c r="I534" s="1025" t="str">
        <f>VLOOKUP($C527,'2026年度(4年前期)'!$B$5:$N$208,COLUMN('2026年度(4年前期)'!$E$5)+1,0)&amp;""</f>
        <v>大講義室</v>
      </c>
      <c r="J534" s="1013"/>
      <c r="K534" s="993" t="str">
        <f>VLOOKUP($C527,'2026年度(助産前期)'!$B$5:$N$208,COLUMN('2026年度(助産前期)'!$E$5)+1,0)&amp;""</f>
        <v/>
      </c>
      <c r="L534" s="1026"/>
      <c r="M534" s="1014" t="str">
        <f>VLOOKUP($C527,'2026年度(M1前期)'!$B$5:$N$208,COLUMN('2026年度(M1前期)'!$E$5)+1,0)&amp;""</f>
        <v>臨床講義室1</v>
      </c>
      <c r="N534" s="1013"/>
      <c r="O534" s="993" t="str">
        <f>VLOOKUP($C527,'2026年度(M2前期)'!$B$5:$N$208,COLUMN('2026年度(M2前期)'!$E$5)+1,0)&amp;""</f>
        <v/>
      </c>
      <c r="P534" s="1013"/>
      <c r="Q534" s="993" t="str">
        <f>VLOOKUP($C527,'2026年度(D1前期)'!$B$5:$N$208,COLUMN('2026年度(D1前期)'!$E$5)+1,0)&amp;""</f>
        <v/>
      </c>
      <c r="R534" s="1013"/>
      <c r="S534" s="993" t="str">
        <f>VLOOKUP($C527,'2026年度(D23前期)'!$B$5:$N$208,COLUMN('2026年度(D23前期)'!$E$5)+1,0)&amp;""</f>
        <v/>
      </c>
      <c r="T534" s="1013"/>
      <c r="Z534" s="1000"/>
      <c r="AA534" s="983"/>
      <c r="AB534" s="983"/>
      <c r="AC534" s="983"/>
      <c r="AD534" s="983"/>
      <c r="AE534" s="983"/>
      <c r="AF534" s="983"/>
      <c r="AG534" s="983"/>
      <c r="AH534" s="983"/>
      <c r="AI534" s="983"/>
      <c r="AJ534" s="983"/>
      <c r="AK534" s="983"/>
      <c r="AL534" s="983"/>
      <c r="AM534" s="983"/>
      <c r="AN534" s="986"/>
      <c r="AO534" s="983"/>
      <c r="AP534" s="983"/>
      <c r="AQ534" s="983"/>
      <c r="AR534" s="983"/>
      <c r="AS534" s="983"/>
      <c r="AT534" s="983"/>
      <c r="AU534" s="983"/>
      <c r="AV534" s="986"/>
      <c r="AW534" s="983"/>
      <c r="AX534" s="983"/>
      <c r="AY534" s="983"/>
      <c r="AZ534" s="983"/>
      <c r="BA534" s="983"/>
      <c r="BB534" s="983"/>
      <c r="BC534" s="983"/>
      <c r="BD534" s="983"/>
      <c r="BE534" s="983"/>
      <c r="BF534" s="983"/>
      <c r="BG534" s="983"/>
      <c r="BH534" s="983"/>
      <c r="BI534" s="983"/>
      <c r="BJ534" s="986"/>
      <c r="BK534" s="986"/>
      <c r="BL534" s="986"/>
      <c r="BM534" s="986"/>
      <c r="BN534" s="983"/>
      <c r="BO534" s="983"/>
      <c r="BP534" s="983"/>
      <c r="BQ534" s="983"/>
      <c r="BR534" s="983"/>
      <c r="BS534" s="983"/>
      <c r="BT534" s="983"/>
      <c r="BU534" s="983"/>
      <c r="BV534" s="983"/>
    </row>
    <row r="535" spans="1:74" ht="12.95" customHeight="1">
      <c r="A535" s="1017"/>
      <c r="B535" s="15" t="s">
        <v>63</v>
      </c>
      <c r="C535" s="1007"/>
      <c r="D535" s="1049"/>
      <c r="E535" s="1047"/>
      <c r="F535" s="1008"/>
      <c r="G535" s="1047"/>
      <c r="H535" s="1049"/>
      <c r="I535" s="988"/>
      <c r="J535" s="989"/>
      <c r="K535" s="1048"/>
      <c r="L535" s="1048"/>
      <c r="M535" s="991"/>
      <c r="N535" s="989"/>
      <c r="O535" s="990"/>
      <c r="P535" s="989"/>
      <c r="Q535" s="990"/>
      <c r="R535" s="989"/>
      <c r="S535" s="990"/>
      <c r="T535" s="989"/>
      <c r="Z535" s="1001"/>
      <c r="AA535" s="984"/>
      <c r="AB535" s="984"/>
      <c r="AC535" s="984"/>
      <c r="AD535" s="984"/>
      <c r="AE535" s="984"/>
      <c r="AF535" s="984"/>
      <c r="AG535" s="984"/>
      <c r="AH535" s="984"/>
      <c r="AI535" s="984"/>
      <c r="AJ535" s="984"/>
      <c r="AK535" s="984"/>
      <c r="AL535" s="984"/>
      <c r="AM535" s="984"/>
      <c r="AN535" s="987"/>
      <c r="AO535" s="984"/>
      <c r="AP535" s="984"/>
      <c r="AQ535" s="984"/>
      <c r="AR535" s="984"/>
      <c r="AS535" s="984"/>
      <c r="AT535" s="984"/>
      <c r="AU535" s="984"/>
      <c r="AV535" s="987"/>
      <c r="AW535" s="984"/>
      <c r="AX535" s="984"/>
      <c r="AY535" s="984"/>
      <c r="AZ535" s="984"/>
      <c r="BA535" s="984"/>
      <c r="BB535" s="984"/>
      <c r="BC535" s="984"/>
      <c r="BD535" s="984"/>
      <c r="BE535" s="984"/>
      <c r="BF535" s="984"/>
      <c r="BG535" s="984"/>
      <c r="BH535" s="984"/>
      <c r="BI535" s="984"/>
      <c r="BJ535" s="987"/>
      <c r="BK535" s="987"/>
      <c r="BL535" s="987"/>
      <c r="BM535" s="987"/>
      <c r="BN535" s="984"/>
      <c r="BO535" s="984"/>
      <c r="BP535" s="984"/>
      <c r="BQ535" s="984"/>
      <c r="BR535" s="984"/>
      <c r="BS535" s="984"/>
      <c r="BT535" s="984"/>
      <c r="BU535" s="984"/>
      <c r="BV535" s="984"/>
    </row>
    <row r="536" spans="1:74">
      <c r="A536" s="999" t="s">
        <v>71</v>
      </c>
      <c r="B536" s="17" t="s">
        <v>72</v>
      </c>
      <c r="C536" s="1011"/>
      <c r="D536" s="1012"/>
      <c r="E536" s="1018"/>
      <c r="F536" s="1012"/>
      <c r="G536" s="1018"/>
      <c r="H536" s="1012"/>
      <c r="I536" s="1018"/>
      <c r="J536" s="1012"/>
      <c r="K536" s="997"/>
      <c r="L536" s="1029"/>
      <c r="M536" s="1011"/>
      <c r="N536" s="1012"/>
      <c r="O536" s="997"/>
      <c r="P536" s="1012"/>
      <c r="Q536" s="997"/>
      <c r="R536" s="1012"/>
      <c r="S536" s="997"/>
      <c r="T536" s="1012"/>
      <c r="Z536" s="1000" t="str">
        <f>A536</f>
        <v>昼休み（12：30～13：30）</v>
      </c>
      <c r="AA536" s="982"/>
      <c r="AB536" s="982"/>
      <c r="AC536" s="982"/>
      <c r="AD536" s="982"/>
      <c r="AE536" s="982"/>
      <c r="AF536" s="982"/>
      <c r="AG536" s="982"/>
      <c r="AH536" s="982"/>
      <c r="AI536" s="982"/>
      <c r="AJ536" s="982"/>
      <c r="AK536" s="982"/>
      <c r="AL536" s="982"/>
      <c r="AM536" s="982"/>
      <c r="AN536" s="982"/>
      <c r="AO536" s="982"/>
      <c r="AP536" s="982"/>
      <c r="AQ536" s="982"/>
      <c r="AR536" s="982"/>
      <c r="AS536" s="982"/>
      <c r="AT536" s="982"/>
      <c r="AU536" s="982"/>
      <c r="AV536" s="985" t="s">
        <v>134</v>
      </c>
      <c r="AW536" s="982"/>
      <c r="AX536" s="982"/>
      <c r="AY536" s="982"/>
      <c r="AZ536" s="982"/>
      <c r="BA536" s="982"/>
      <c r="BB536" s="982"/>
      <c r="BC536" s="982"/>
      <c r="BD536" s="982"/>
      <c r="BE536" s="982"/>
      <c r="BF536" s="982"/>
      <c r="BG536" s="982"/>
      <c r="BH536" s="982"/>
      <c r="BI536" s="982"/>
      <c r="BJ536" s="985"/>
      <c r="BK536" s="985"/>
      <c r="BL536" s="985"/>
      <c r="BM536" s="985"/>
      <c r="BN536" s="982"/>
      <c r="BO536" s="982"/>
      <c r="BP536" s="982"/>
      <c r="BQ536" s="982"/>
      <c r="BR536" s="982"/>
      <c r="BS536" s="982"/>
      <c r="BT536" s="982"/>
      <c r="BU536" s="982"/>
      <c r="BV536" s="982"/>
    </row>
    <row r="537" spans="1:74" ht="13.5" customHeight="1">
      <c r="A537" s="1000"/>
      <c r="B537" s="17" t="s">
        <v>73</v>
      </c>
      <c r="C537" s="1014"/>
      <c r="D537" s="1013"/>
      <c r="E537" s="1025"/>
      <c r="F537" s="1013"/>
      <c r="G537" s="994"/>
      <c r="H537" s="993"/>
      <c r="I537" s="1025"/>
      <c r="J537" s="1013"/>
      <c r="K537" s="993"/>
      <c r="L537" s="1026"/>
      <c r="M537" s="1014"/>
      <c r="N537" s="1013"/>
      <c r="O537" s="993"/>
      <c r="P537" s="1013"/>
      <c r="Q537" s="993"/>
      <c r="R537" s="1013"/>
      <c r="S537" s="993"/>
      <c r="T537" s="1013"/>
      <c r="Z537" s="1000"/>
      <c r="AA537" s="983"/>
      <c r="AB537" s="983"/>
      <c r="AC537" s="983"/>
      <c r="AD537" s="983"/>
      <c r="AE537" s="983"/>
      <c r="AF537" s="983"/>
      <c r="AG537" s="983"/>
      <c r="AH537" s="983"/>
      <c r="AI537" s="983"/>
      <c r="AJ537" s="983"/>
      <c r="AK537" s="983"/>
      <c r="AL537" s="983"/>
      <c r="AM537" s="983"/>
      <c r="AN537" s="983"/>
      <c r="AO537" s="983"/>
      <c r="AP537" s="983"/>
      <c r="AQ537" s="983"/>
      <c r="AR537" s="983"/>
      <c r="AS537" s="983"/>
      <c r="AT537" s="983"/>
      <c r="AU537" s="983"/>
      <c r="AV537" s="986"/>
      <c r="AW537" s="983"/>
      <c r="AX537" s="983"/>
      <c r="AY537" s="983"/>
      <c r="AZ537" s="983"/>
      <c r="BA537" s="983"/>
      <c r="BB537" s="983"/>
      <c r="BC537" s="983"/>
      <c r="BD537" s="983"/>
      <c r="BE537" s="983"/>
      <c r="BF537" s="983"/>
      <c r="BG537" s="983"/>
      <c r="BH537" s="983"/>
      <c r="BI537" s="983"/>
      <c r="BJ537" s="986"/>
      <c r="BK537" s="986"/>
      <c r="BL537" s="986"/>
      <c r="BM537" s="986"/>
      <c r="BN537" s="983"/>
      <c r="BO537" s="983"/>
      <c r="BP537" s="983"/>
      <c r="BQ537" s="983"/>
      <c r="BR537" s="983"/>
      <c r="BS537" s="983"/>
      <c r="BT537" s="983"/>
      <c r="BU537" s="983"/>
      <c r="BV537" s="983"/>
    </row>
    <row r="538" spans="1:74" ht="13.5" customHeight="1">
      <c r="A538" s="1000"/>
      <c r="B538" s="17" t="s">
        <v>69</v>
      </c>
      <c r="C538" s="1014"/>
      <c r="D538" s="1013"/>
      <c r="E538" s="1025"/>
      <c r="F538" s="1013"/>
      <c r="G538" s="1025"/>
      <c r="H538" s="1013"/>
      <c r="I538" s="1025"/>
      <c r="J538" s="1013"/>
      <c r="K538" s="993"/>
      <c r="L538" s="1026"/>
      <c r="M538" s="1014"/>
      <c r="N538" s="1013"/>
      <c r="O538" s="993"/>
      <c r="P538" s="1013"/>
      <c r="Q538" s="993"/>
      <c r="R538" s="1013"/>
      <c r="S538" s="993"/>
      <c r="T538" s="1013"/>
      <c r="Z538" s="1000"/>
      <c r="AA538" s="983"/>
      <c r="AB538" s="983"/>
      <c r="AC538" s="983"/>
      <c r="AD538" s="983"/>
      <c r="AE538" s="983"/>
      <c r="AF538" s="983"/>
      <c r="AG538" s="983"/>
      <c r="AH538" s="983"/>
      <c r="AI538" s="983"/>
      <c r="AJ538" s="983"/>
      <c r="AK538" s="983"/>
      <c r="AL538" s="983"/>
      <c r="AM538" s="983"/>
      <c r="AN538" s="983"/>
      <c r="AO538" s="983"/>
      <c r="AP538" s="983"/>
      <c r="AQ538" s="983"/>
      <c r="AR538" s="983"/>
      <c r="AS538" s="983"/>
      <c r="AT538" s="983"/>
      <c r="AU538" s="983"/>
      <c r="AV538" s="986"/>
      <c r="AW538" s="983"/>
      <c r="AX538" s="983"/>
      <c r="AY538" s="983"/>
      <c r="AZ538" s="983"/>
      <c r="BA538" s="983"/>
      <c r="BB538" s="983"/>
      <c r="BC538" s="983"/>
      <c r="BD538" s="983"/>
      <c r="BE538" s="983"/>
      <c r="BF538" s="983"/>
      <c r="BG538" s="983"/>
      <c r="BH538" s="983"/>
      <c r="BI538" s="983"/>
      <c r="BJ538" s="986"/>
      <c r="BK538" s="986"/>
      <c r="BL538" s="986"/>
      <c r="BM538" s="986"/>
      <c r="BN538" s="983"/>
      <c r="BO538" s="983"/>
      <c r="BP538" s="983"/>
      <c r="BQ538" s="983"/>
      <c r="BR538" s="983"/>
      <c r="BS538" s="983"/>
      <c r="BT538" s="983"/>
      <c r="BU538" s="983"/>
      <c r="BV538" s="983"/>
    </row>
    <row r="539" spans="1:74">
      <c r="A539" s="1001"/>
      <c r="B539" s="18" t="s">
        <v>63</v>
      </c>
      <c r="C539" s="1023"/>
      <c r="D539" s="1016"/>
      <c r="E539" s="1024"/>
      <c r="F539" s="1016"/>
      <c r="G539" s="1024"/>
      <c r="H539" s="1016"/>
      <c r="I539" s="1024"/>
      <c r="J539" s="1016"/>
      <c r="K539" s="1015"/>
      <c r="L539" s="1015"/>
      <c r="M539" s="1023"/>
      <c r="N539" s="1016"/>
      <c r="O539" s="1015"/>
      <c r="P539" s="1016"/>
      <c r="Q539" s="1015"/>
      <c r="R539" s="1016"/>
      <c r="S539" s="1015"/>
      <c r="T539" s="1016"/>
      <c r="Z539" s="1001"/>
      <c r="AA539" s="984"/>
      <c r="AB539" s="984"/>
      <c r="AC539" s="984"/>
      <c r="AD539" s="984"/>
      <c r="AE539" s="984"/>
      <c r="AF539" s="984"/>
      <c r="AG539" s="984"/>
      <c r="AH539" s="984"/>
      <c r="AI539" s="984"/>
      <c r="AJ539" s="984"/>
      <c r="AK539" s="984"/>
      <c r="AL539" s="984"/>
      <c r="AM539" s="984"/>
      <c r="AN539" s="984"/>
      <c r="AO539" s="984"/>
      <c r="AP539" s="984"/>
      <c r="AQ539" s="984"/>
      <c r="AR539" s="984"/>
      <c r="AS539" s="984"/>
      <c r="AT539" s="984"/>
      <c r="AU539" s="984"/>
      <c r="AV539" s="987"/>
      <c r="AW539" s="984"/>
      <c r="AX539" s="984"/>
      <c r="AY539" s="984"/>
      <c r="AZ539" s="984"/>
      <c r="BA539" s="984"/>
      <c r="BB539" s="984"/>
      <c r="BC539" s="984"/>
      <c r="BD539" s="984"/>
      <c r="BE539" s="984"/>
      <c r="BF539" s="984"/>
      <c r="BG539" s="984"/>
      <c r="BH539" s="984"/>
      <c r="BI539" s="984"/>
      <c r="BJ539" s="987"/>
      <c r="BK539" s="987"/>
      <c r="BL539" s="987"/>
      <c r="BM539" s="987"/>
      <c r="BN539" s="984"/>
      <c r="BO539" s="984"/>
      <c r="BP539" s="984"/>
      <c r="BQ539" s="984"/>
      <c r="BR539" s="984"/>
      <c r="BS539" s="984"/>
      <c r="BT539" s="984"/>
      <c r="BU539" s="984"/>
      <c r="BV539" s="984"/>
    </row>
    <row r="540" spans="1:74" ht="13.5" customHeight="1">
      <c r="A540" s="1000" t="s">
        <v>74</v>
      </c>
      <c r="B540" s="14" t="s">
        <v>53</v>
      </c>
      <c r="C540" s="996" t="str">
        <f>VLOOKUP($C527,'2026年度(1年前期)'!$B$5:$N$208,COLUMN('2026年度(1年前期)'!$G$5),0)&amp;""</f>
        <v>生活援助論Ⅰ</v>
      </c>
      <c r="D540" s="997"/>
      <c r="E540" s="1002" t="str">
        <f>VLOOKUP($C527,'2026年度(2年前期)'!$B$5:$N$208,COLUMN('2026年度(2年前期)'!$G$5),0)&amp;""</f>
        <v>成人看護学概論</v>
      </c>
      <c r="F540" s="997"/>
      <c r="G540" s="1002" t="str">
        <f>VLOOKUP($C527,'2026年度(3年前期)'!$B$5:$N$208,COLUMN('2026年度(3年前期)'!$G$5),0)&amp;""</f>
        <v>精神看護援助論</v>
      </c>
      <c r="H540" s="997"/>
      <c r="I540" s="1002" t="str">
        <f>VLOOKUP($C527,'2026年度(4年前期)'!$B$5:$N$208,COLUMN('2026年度(4年前期)'!$G$5),0)&amp;""</f>
        <v>高度先駆的医療看護Ⅲ(精神看護)</v>
      </c>
      <c r="J540" s="997"/>
      <c r="K540" s="998" t="str">
        <f>VLOOKUP($C527,'2026年度(助産前期)'!$B$5:$N$208,COLUMN('2026年度(助産前期)'!$G$5),0)&amp;""</f>
        <v/>
      </c>
      <c r="L540" s="998"/>
      <c r="M540" s="996" t="str">
        <f>VLOOKUP($C527,'2026年度(M1前期)'!$B$5:$N$208,COLUMN('2026年度(M1前期)'!$G$5),0)&amp;""</f>
        <v>看護研究法</v>
      </c>
      <c r="N540" s="997"/>
      <c r="O540" s="998" t="str">
        <f>VLOOKUP($C527,'2026年度(M2前期)'!$B$5:$N$208,COLUMN('2026年度(M2前期)'!$G$5),0)&amp;""</f>
        <v>特別研究</v>
      </c>
      <c r="P540" s="997"/>
      <c r="Q540" s="998" t="str">
        <f>VLOOKUP($C527,'2026年度(D1前期)'!$B$5:$N$208,COLUMN('2026年度(D1前期)'!$G$5),0)&amp;""</f>
        <v/>
      </c>
      <c r="R540" s="997"/>
      <c r="S540" s="998" t="str">
        <f>VLOOKUP($C527,'2026年度(D23前期)'!$B$5:$N$208,COLUMN('2026年度(D23前期)'!$G$5),0)&amp;""</f>
        <v>特別研究</v>
      </c>
      <c r="T540" s="997"/>
      <c r="U540" s="16"/>
      <c r="W540" s="820" t="s">
        <v>502</v>
      </c>
      <c r="Z540" s="1000" t="str">
        <f>A540</f>
        <v>３時限（13：30～15：00）</v>
      </c>
      <c r="AA540" s="982" t="s">
        <v>276</v>
      </c>
      <c r="AB540" s="982"/>
      <c r="AC540" s="982"/>
      <c r="AD540" s="982"/>
      <c r="AE540" s="982"/>
      <c r="AF540" s="982"/>
      <c r="AG540" s="982" t="s">
        <v>339</v>
      </c>
      <c r="AH540" s="982"/>
      <c r="AI540" s="982"/>
      <c r="AJ540" s="982"/>
      <c r="AK540" s="982"/>
      <c r="AL540" s="982"/>
      <c r="AM540" s="982"/>
      <c r="AN540" s="982"/>
      <c r="AO540" s="982"/>
      <c r="AP540" s="982"/>
      <c r="AQ540" s="982"/>
      <c r="AR540" s="982"/>
      <c r="AS540" s="982"/>
      <c r="AT540" s="982"/>
      <c r="AU540" s="982"/>
      <c r="AV540" s="985" t="s">
        <v>134</v>
      </c>
      <c r="AW540" s="982" t="s">
        <v>112</v>
      </c>
      <c r="AX540" s="982"/>
      <c r="AY540" s="982"/>
      <c r="AZ540" s="982"/>
      <c r="BA540" s="982" t="s">
        <v>301</v>
      </c>
      <c r="BB540" s="982"/>
      <c r="BC540" s="982"/>
      <c r="BD540" s="982"/>
      <c r="BE540" s="982"/>
      <c r="BF540" s="982"/>
      <c r="BG540" s="982"/>
      <c r="BH540" s="982"/>
      <c r="BI540" s="982"/>
      <c r="BJ540" s="985"/>
      <c r="BK540" s="985" t="s">
        <v>64</v>
      </c>
      <c r="BL540" s="985"/>
      <c r="BM540" s="985"/>
      <c r="BN540" s="982" t="s">
        <v>548</v>
      </c>
      <c r="BO540" s="982"/>
      <c r="BP540" s="982"/>
      <c r="BQ540" s="982"/>
      <c r="BR540" s="982"/>
      <c r="BS540" s="982"/>
      <c r="BT540" s="982"/>
      <c r="BU540" s="982"/>
      <c r="BV540" s="982"/>
    </row>
    <row r="541" spans="1:74">
      <c r="A541" s="1000"/>
      <c r="B541" s="14" t="s">
        <v>58</v>
      </c>
      <c r="C541" s="992" t="str">
        <f>IFERROR(VLOOKUP(C540,科目・教員!$A$1:$B$355,2,0),"")</f>
        <v>森下　純子</v>
      </c>
      <c r="D541" s="993"/>
      <c r="E541" s="994" t="str">
        <f>IFERROR(VLOOKUP(E540,科目・教員!$A$1:$B$355,2,0),"")</f>
        <v>杉山　文乃</v>
      </c>
      <c r="F541" s="993"/>
      <c r="G541" s="994" t="str">
        <f>IFERROR(VLOOKUP(G540,科目・教員!$A$1:$B$355,2,0),"")</f>
        <v>松浦　佳代</v>
      </c>
      <c r="H541" s="993"/>
      <c r="I541" s="994" t="str">
        <f>IFERROR(VLOOKUP(I540,科目・教員!$A$1:$B$355,2,0),"")</f>
        <v>森　　真喜子</v>
      </c>
      <c r="J541" s="993"/>
      <c r="K541" s="995" t="str">
        <f>IFERROR(VLOOKUP(K540,科目・教員!$A$1:$B$355,2,0),"")</f>
        <v/>
      </c>
      <c r="L541" s="995"/>
      <c r="M541" s="992" t="str">
        <f>IFERROR(VLOOKUP(M540,科目・教員!$A$1:$B$355,2,0),"")</f>
        <v>萱間　真美</v>
      </c>
      <c r="N541" s="993"/>
      <c r="O541" s="995" t="str">
        <f>IFERROR(VLOOKUP(O540,科目・教員!$A$1:$B$355,2,0),"")</f>
        <v/>
      </c>
      <c r="P541" s="993"/>
      <c r="Q541" s="995" t="str">
        <f>IFERROR(VLOOKUP(Q540,科目・教員!$A$1:$B$355,2,0),"")</f>
        <v/>
      </c>
      <c r="R541" s="993"/>
      <c r="S541" s="995" t="str">
        <f>IFERROR(VLOOKUP(S540,科目・教員!$A$1:$B$355,2,0),"")</f>
        <v/>
      </c>
      <c r="T541" s="993"/>
      <c r="U541" s="16"/>
      <c r="W541" s="820" t="s">
        <v>436</v>
      </c>
      <c r="Z541" s="1000"/>
      <c r="AA541" s="983"/>
      <c r="AB541" s="983"/>
      <c r="AC541" s="983"/>
      <c r="AD541" s="983"/>
      <c r="AE541" s="983"/>
      <c r="AF541" s="983"/>
      <c r="AG541" s="983"/>
      <c r="AH541" s="983"/>
      <c r="AI541" s="983"/>
      <c r="AJ541" s="983"/>
      <c r="AK541" s="983"/>
      <c r="AL541" s="983"/>
      <c r="AM541" s="983"/>
      <c r="AN541" s="983"/>
      <c r="AO541" s="983"/>
      <c r="AP541" s="983"/>
      <c r="AQ541" s="983"/>
      <c r="AR541" s="983"/>
      <c r="AS541" s="983"/>
      <c r="AT541" s="983"/>
      <c r="AU541" s="983"/>
      <c r="AV541" s="986"/>
      <c r="AW541" s="983"/>
      <c r="AX541" s="983"/>
      <c r="AY541" s="983"/>
      <c r="AZ541" s="983"/>
      <c r="BA541" s="983"/>
      <c r="BB541" s="983"/>
      <c r="BC541" s="983"/>
      <c r="BD541" s="983"/>
      <c r="BE541" s="983"/>
      <c r="BF541" s="983"/>
      <c r="BG541" s="983"/>
      <c r="BH541" s="983"/>
      <c r="BI541" s="983"/>
      <c r="BJ541" s="986"/>
      <c r="BK541" s="986"/>
      <c r="BL541" s="986"/>
      <c r="BM541" s="986"/>
      <c r="BN541" s="983"/>
      <c r="BO541" s="983"/>
      <c r="BP541" s="983"/>
      <c r="BQ541" s="983"/>
      <c r="BR541" s="983"/>
      <c r="BS541" s="983"/>
      <c r="BT541" s="983"/>
      <c r="BU541" s="983"/>
      <c r="BV541" s="983"/>
    </row>
    <row r="542" spans="1:74" ht="13.5" customHeight="1">
      <c r="A542" s="1000"/>
      <c r="B542" s="14" t="s">
        <v>69</v>
      </c>
      <c r="C542" s="992" t="str">
        <f>VLOOKUP($C527,'2026年度(1年前期)'!$B$5:$N$208,COLUMN('2026年度(1年前期)'!$G$5)+1,0)&amp;""</f>
        <v>101</v>
      </c>
      <c r="D542" s="993"/>
      <c r="E542" s="994" t="str">
        <f>VLOOKUP($C527,'2026年度(2年前期)'!$B$5:$N$208,COLUMN('2026年度(2年前期)'!$G$5)+1,0)&amp;""</f>
        <v>201</v>
      </c>
      <c r="F542" s="993"/>
      <c r="G542" s="994" t="str">
        <f>VLOOKUP($C527,'2026年度(3年前期)'!$B$5:$N$208,COLUMN('2026年度(3年前期)'!$G$5)+1,0)&amp;""</f>
        <v>301</v>
      </c>
      <c r="H542" s="993"/>
      <c r="I542" s="994" t="str">
        <f>VLOOKUP($C527,'2026年度(4年前期)'!$B$5:$N$208,COLUMN('2026年度(4年前期)'!$G$5)+1,0)&amp;""</f>
        <v>大講義室</v>
      </c>
      <c r="J542" s="993"/>
      <c r="K542" s="995" t="str">
        <f>VLOOKUP($C527,'2026年度(助産前期)'!$B$5:$N$208,COLUMN('2026年度(助産前期)'!$G$5)+1,0)&amp;""</f>
        <v/>
      </c>
      <c r="L542" s="995"/>
      <c r="M542" s="992" t="str">
        <f>VLOOKUP($C527,'2026年度(M1前期)'!$B$5:$N$208,COLUMN('2026年度(M1前期)'!$G$5)+1,0)&amp;""</f>
        <v>臨床講義室1</v>
      </c>
      <c r="N542" s="993"/>
      <c r="O542" s="995" t="str">
        <f>VLOOKUP($C527,'2026年度(M2前期)'!$B$5:$N$208,COLUMN('2026年度(M2前期)'!$G$5)+1,0)&amp;""</f>
        <v/>
      </c>
      <c r="P542" s="993"/>
      <c r="Q542" s="995" t="str">
        <f>VLOOKUP($C527,'2026年度(D1前期)'!$B$5:$N$208,COLUMN('2026年度(D1前期)'!$G$5)+1,0)&amp;""</f>
        <v/>
      </c>
      <c r="R542" s="993"/>
      <c r="S542" s="995" t="str">
        <f>VLOOKUP($C527,'2026年度(D23前期)'!$B$5:$N$208,COLUMN('2026年度(D23前期)'!$G$5)+1,0)&amp;""</f>
        <v/>
      </c>
      <c r="T542" s="993"/>
      <c r="U542" s="16"/>
      <c r="W542" s="820" t="s">
        <v>64</v>
      </c>
      <c r="Z542" s="1000"/>
      <c r="AA542" s="983"/>
      <c r="AB542" s="983"/>
      <c r="AC542" s="983"/>
      <c r="AD542" s="983"/>
      <c r="AE542" s="983"/>
      <c r="AF542" s="983"/>
      <c r="AG542" s="983"/>
      <c r="AH542" s="983"/>
      <c r="AI542" s="983"/>
      <c r="AJ542" s="983"/>
      <c r="AK542" s="983"/>
      <c r="AL542" s="983"/>
      <c r="AM542" s="983"/>
      <c r="AN542" s="983"/>
      <c r="AO542" s="983"/>
      <c r="AP542" s="983"/>
      <c r="AQ542" s="983"/>
      <c r="AR542" s="983"/>
      <c r="AS542" s="983"/>
      <c r="AT542" s="983"/>
      <c r="AU542" s="983"/>
      <c r="AV542" s="986"/>
      <c r="AW542" s="983"/>
      <c r="AX542" s="983"/>
      <c r="AY542" s="983"/>
      <c r="AZ542" s="983"/>
      <c r="BA542" s="983"/>
      <c r="BB542" s="983"/>
      <c r="BC542" s="983"/>
      <c r="BD542" s="983"/>
      <c r="BE542" s="983"/>
      <c r="BF542" s="983"/>
      <c r="BG542" s="983"/>
      <c r="BH542" s="983"/>
      <c r="BI542" s="983"/>
      <c r="BJ542" s="986"/>
      <c r="BK542" s="986"/>
      <c r="BL542" s="986"/>
      <c r="BM542" s="986"/>
      <c r="BN542" s="983"/>
      <c r="BO542" s="983"/>
      <c r="BP542" s="983"/>
      <c r="BQ542" s="983"/>
      <c r="BR542" s="983"/>
      <c r="BS542" s="983"/>
      <c r="BT542" s="983"/>
      <c r="BU542" s="983"/>
      <c r="BV542" s="983"/>
    </row>
    <row r="543" spans="1:74">
      <c r="A543" s="1017"/>
      <c r="B543" s="15" t="s">
        <v>63</v>
      </c>
      <c r="C543" s="1007"/>
      <c r="D543" s="1008"/>
      <c r="E543" s="1100"/>
      <c r="F543" s="1004"/>
      <c r="G543" s="988"/>
      <c r="H543" s="989"/>
      <c r="I543" s="988"/>
      <c r="J543" s="989"/>
      <c r="K543" s="990"/>
      <c r="L543" s="990"/>
      <c r="M543" s="991"/>
      <c r="N543" s="989"/>
      <c r="O543" s="990"/>
      <c r="P543" s="989"/>
      <c r="Q543" s="990"/>
      <c r="R543" s="989"/>
      <c r="S543" s="990"/>
      <c r="T543" s="989"/>
      <c r="U543" s="16"/>
      <c r="W543" s="820" t="s">
        <v>250</v>
      </c>
      <c r="Z543" s="1001"/>
      <c r="AA543" s="984"/>
      <c r="AB543" s="984"/>
      <c r="AC543" s="984"/>
      <c r="AD543" s="984"/>
      <c r="AE543" s="984"/>
      <c r="AF543" s="984"/>
      <c r="AG543" s="984"/>
      <c r="AH543" s="984"/>
      <c r="AI543" s="984"/>
      <c r="AJ543" s="984"/>
      <c r="AK543" s="984"/>
      <c r="AL543" s="984"/>
      <c r="AM543" s="984"/>
      <c r="AN543" s="984"/>
      <c r="AO543" s="984"/>
      <c r="AP543" s="984"/>
      <c r="AQ543" s="984"/>
      <c r="AR543" s="984"/>
      <c r="AS543" s="984"/>
      <c r="AT543" s="984"/>
      <c r="AU543" s="984"/>
      <c r="AV543" s="987"/>
      <c r="AW543" s="984"/>
      <c r="AX543" s="984"/>
      <c r="AY543" s="984"/>
      <c r="AZ543" s="984"/>
      <c r="BA543" s="984"/>
      <c r="BB543" s="984"/>
      <c r="BC543" s="984"/>
      <c r="BD543" s="984"/>
      <c r="BE543" s="984"/>
      <c r="BF543" s="984"/>
      <c r="BG543" s="984"/>
      <c r="BH543" s="984"/>
      <c r="BI543" s="984"/>
      <c r="BJ543" s="987"/>
      <c r="BK543" s="987"/>
      <c r="BL543" s="987"/>
      <c r="BM543" s="987"/>
      <c r="BN543" s="984"/>
      <c r="BO543" s="984"/>
      <c r="BP543" s="984"/>
      <c r="BQ543" s="984"/>
      <c r="BR543" s="984"/>
      <c r="BS543" s="984"/>
      <c r="BT543" s="984"/>
      <c r="BU543" s="984"/>
      <c r="BV543" s="984"/>
    </row>
    <row r="544" spans="1:74" ht="12.95" customHeight="1">
      <c r="A544" s="1000" t="s">
        <v>75</v>
      </c>
      <c r="B544" s="14" t="s">
        <v>53</v>
      </c>
      <c r="C544" s="996" t="str">
        <f>VLOOKUP($C527,'2026年度(1年前期)'!$B$5:$N$208,COLUMN('2026年度(1年前期)'!$I$5),0)&amp;""</f>
        <v>災害時初動対応訓練</v>
      </c>
      <c r="D544" s="997"/>
      <c r="E544" s="1002" t="str">
        <f>VLOOKUP($C527,'2026年度(2年前期)'!$B$5:$N$208,COLUMN('2026年度(2年前期)'!$I$5),0)&amp;""</f>
        <v>災害時初動対応訓練</v>
      </c>
      <c r="F544" s="997"/>
      <c r="G544" s="1002" t="str">
        <f>VLOOKUP($C527,'2026年度(3年前期)'!$B$5:$N$208,COLUMN('2026年度(3年前期)'!$I$5),0)&amp;""</f>
        <v>災害時初動対応訓練</v>
      </c>
      <c r="H544" s="997"/>
      <c r="I544" s="1002" t="str">
        <f>VLOOKUP($C527,'2026年度(4年前期)'!$B$5:$N$208,COLUMN('2026年度(4年前期)'!$I$5),0)&amp;""</f>
        <v>災害時初動対応訓練</v>
      </c>
      <c r="J544" s="997"/>
      <c r="K544" s="998" t="str">
        <f>VLOOKUP($C527,'2026年度(助産前期)'!$B$5:$N$208,COLUMN('2026年度(助産前期)'!$I$5),0)&amp;""</f>
        <v/>
      </c>
      <c r="L544" s="998"/>
      <c r="M544" s="996" t="str">
        <f>VLOOKUP($C527,'2026年度(M1前期)'!$B$5:$N$208,COLUMN('2026年度(M1前期)'!$I$5),0)&amp;""</f>
        <v>災害時初動訓練</v>
      </c>
      <c r="N544" s="997"/>
      <c r="O544" s="998" t="str">
        <f>VLOOKUP($C527,'2026年度(M2前期)'!$B$5:$N$208,COLUMN('2026年度(M2前期)'!$I$5),0)&amp;""</f>
        <v>災害時初動訓練</v>
      </c>
      <c r="P544" s="997"/>
      <c r="Q544" s="998" t="str">
        <f>VLOOKUP($C527,'2026年度(D1前期)'!$B$5:$N$208,COLUMN('2026年度(D1前期)'!$I$5),0)&amp;""</f>
        <v>災害時初動訓練</v>
      </c>
      <c r="R544" s="997"/>
      <c r="S544" s="998" t="str">
        <f>VLOOKUP($C527,'2026年度(D23前期)'!$B$5:$N$208,COLUMN('2026年度(D23前期)'!$I$5),0)&amp;""</f>
        <v>災害時初動訓練</v>
      </c>
      <c r="T544" s="997"/>
      <c r="X544" s="704" t="s">
        <v>549</v>
      </c>
      <c r="Y544" s="811" t="s">
        <v>550</v>
      </c>
      <c r="Z544" s="1000" t="str">
        <f>A544</f>
        <v>４時限（15：10～16：40）</v>
      </c>
      <c r="AA544" s="982"/>
      <c r="AB544" s="982"/>
      <c r="AC544" s="982"/>
      <c r="AD544" s="982"/>
      <c r="AE544" s="982"/>
      <c r="AF544" s="982"/>
      <c r="AG544" s="982"/>
      <c r="AH544" s="982"/>
      <c r="AI544" s="982"/>
      <c r="AJ544" s="982"/>
      <c r="AK544" s="982"/>
      <c r="AL544" s="982"/>
      <c r="AM544" s="982"/>
      <c r="AN544" s="982"/>
      <c r="AO544" s="982"/>
      <c r="AP544" s="982"/>
      <c r="AQ544" s="982"/>
      <c r="AR544" s="982"/>
      <c r="AS544" s="982"/>
      <c r="AT544" s="982"/>
      <c r="AU544" s="982"/>
      <c r="AV544" s="985" t="s">
        <v>134</v>
      </c>
      <c r="AW544" s="982"/>
      <c r="AX544" s="982"/>
      <c r="AY544" s="982"/>
      <c r="AZ544" s="982"/>
      <c r="BA544" s="982"/>
      <c r="BB544" s="982"/>
      <c r="BC544" s="982"/>
      <c r="BD544" s="982"/>
      <c r="BE544" s="982"/>
      <c r="BF544" s="982"/>
      <c r="BG544" s="982"/>
      <c r="BH544" s="982"/>
      <c r="BI544" s="982"/>
      <c r="BJ544" s="985"/>
      <c r="BK544" s="985" t="s">
        <v>444</v>
      </c>
      <c r="BL544" s="985"/>
      <c r="BM544" s="985"/>
      <c r="BN544" s="982"/>
      <c r="BO544" s="982"/>
      <c r="BP544" s="982"/>
      <c r="BQ544" s="982"/>
      <c r="BR544" s="982"/>
      <c r="BS544" s="982"/>
      <c r="BT544" s="982"/>
      <c r="BU544" s="982"/>
      <c r="BV544" s="982"/>
    </row>
    <row r="545" spans="1:74" ht="12.95" customHeight="1">
      <c r="A545" s="1000"/>
      <c r="B545" s="14" t="s">
        <v>58</v>
      </c>
      <c r="C545" s="992" t="str">
        <f>IFERROR(VLOOKUP(C544,科目・教員!$A$1:$B$355,2,0),"")</f>
        <v/>
      </c>
      <c r="D545" s="993"/>
      <c r="E545" s="994" t="str">
        <f>IFERROR(VLOOKUP(E544,科目・教員!$A$1:$B$355,2,0),"")</f>
        <v/>
      </c>
      <c r="F545" s="993"/>
      <c r="G545" s="994" t="str">
        <f>IFERROR(VLOOKUP(G544,科目・教員!$A$1:$B$355,2,0),"")</f>
        <v/>
      </c>
      <c r="H545" s="993"/>
      <c r="I545" s="994" t="str">
        <f>IFERROR(VLOOKUP(I544,科目・教員!$A$1:$B$355,2,0),"")</f>
        <v/>
      </c>
      <c r="J545" s="993"/>
      <c r="K545" s="995" t="str">
        <f>IFERROR(VLOOKUP(K544,科目・教員!$A$1:$B$355,2,0),"")</f>
        <v/>
      </c>
      <c r="L545" s="995"/>
      <c r="M545" s="992" t="str">
        <f>IFERROR(VLOOKUP(M544,科目・教員!$A$1:$B$355,2,0),"")</f>
        <v/>
      </c>
      <c r="N545" s="993"/>
      <c r="O545" s="995" t="str">
        <f>IFERROR(VLOOKUP(O544,科目・教員!$A$1:$B$355,2,0),"")</f>
        <v/>
      </c>
      <c r="P545" s="993"/>
      <c r="Q545" s="995" t="str">
        <f>IFERROR(VLOOKUP(Q544,科目・教員!$A$1:$B$355,2,0),"")</f>
        <v/>
      </c>
      <c r="R545" s="993"/>
      <c r="S545" s="995" t="str">
        <f>IFERROR(VLOOKUP(S544,科目・教員!$A$1:$B$355,2,0),"")</f>
        <v/>
      </c>
      <c r="T545" s="993"/>
      <c r="X545" s="704" t="s">
        <v>202</v>
      </c>
      <c r="Y545" s="811" t="s">
        <v>551</v>
      </c>
      <c r="Z545" s="1000"/>
      <c r="AA545" s="983"/>
      <c r="AB545" s="983"/>
      <c r="AC545" s="983"/>
      <c r="AD545" s="983"/>
      <c r="AE545" s="983"/>
      <c r="AF545" s="983"/>
      <c r="AG545" s="983"/>
      <c r="AH545" s="983"/>
      <c r="AI545" s="983"/>
      <c r="AJ545" s="983"/>
      <c r="AK545" s="983"/>
      <c r="AL545" s="983"/>
      <c r="AM545" s="983"/>
      <c r="AN545" s="983"/>
      <c r="AO545" s="983"/>
      <c r="AP545" s="983"/>
      <c r="AQ545" s="983"/>
      <c r="AR545" s="983"/>
      <c r="AS545" s="983"/>
      <c r="AT545" s="983"/>
      <c r="AU545" s="983"/>
      <c r="AV545" s="986"/>
      <c r="AW545" s="983"/>
      <c r="AX545" s="983"/>
      <c r="AY545" s="983"/>
      <c r="AZ545" s="983"/>
      <c r="BA545" s="983"/>
      <c r="BB545" s="983"/>
      <c r="BC545" s="983"/>
      <c r="BD545" s="983"/>
      <c r="BE545" s="983"/>
      <c r="BF545" s="983"/>
      <c r="BG545" s="983"/>
      <c r="BH545" s="983"/>
      <c r="BI545" s="983"/>
      <c r="BJ545" s="986"/>
      <c r="BK545" s="986"/>
      <c r="BL545" s="986"/>
      <c r="BM545" s="986"/>
      <c r="BN545" s="983"/>
      <c r="BO545" s="983"/>
      <c r="BP545" s="983"/>
      <c r="BQ545" s="983"/>
      <c r="BR545" s="983"/>
      <c r="BS545" s="983"/>
      <c r="BT545" s="983"/>
      <c r="BU545" s="983"/>
      <c r="BV545" s="983"/>
    </row>
    <row r="546" spans="1:74" ht="12.95" customHeight="1">
      <c r="A546" s="1000"/>
      <c r="B546" s="14" t="s">
        <v>69</v>
      </c>
      <c r="C546" s="992" t="str">
        <f>VLOOKUP($C527,'2026年度(1年前期)'!$B$5:$N$208,COLUMN('2026年度(1年前期)'!$I$5)+1,0)&amp;""</f>
        <v/>
      </c>
      <c r="D546" s="993"/>
      <c r="E546" s="994" t="str">
        <f>VLOOKUP($C527,'2026年度(2年前期)'!$B$5:$N$208,COLUMN('2026年度(2年前期)'!$I$5)+1,0)&amp;""</f>
        <v/>
      </c>
      <c r="F546" s="993"/>
      <c r="G546" s="994" t="str">
        <f>VLOOKUP($C527,'2026年度(3年前期)'!$B$5:$N$208,COLUMN('2026年度(3年前期)'!$I$5)+1,0)&amp;""</f>
        <v/>
      </c>
      <c r="H546" s="993"/>
      <c r="I546" s="994" t="str">
        <f>VLOOKUP($C527,'2026年度(4年前期)'!$B$5:$N$208,COLUMN('2026年度(4年前期)'!$I$5)+1,0)&amp;""</f>
        <v/>
      </c>
      <c r="J546" s="993"/>
      <c r="K546" s="995" t="str">
        <f>VLOOKUP($C527,'2026年度(助産前期)'!$B$5:$N$208,COLUMN('2026年度(助産前期)'!$I$5)+1,0)&amp;""</f>
        <v/>
      </c>
      <c r="L546" s="995"/>
      <c r="M546" s="992" t="str">
        <f>VLOOKUP($C527,'2026年度(M1前期)'!$B$5:$N$208,COLUMN('2026年度(M1前期)'!$I$5)+1,0)&amp;""</f>
        <v/>
      </c>
      <c r="N546" s="993"/>
      <c r="O546" s="995" t="str">
        <f>VLOOKUP($C527,'2026年度(M2前期)'!$B$5:$N$208,COLUMN('2026年度(M2前期)'!$I$5)+1,0)&amp;""</f>
        <v/>
      </c>
      <c r="P546" s="993"/>
      <c r="Q546" s="995" t="str">
        <f>VLOOKUP($C527,'2026年度(D1前期)'!$B$5:$N$208,COLUMN('2026年度(D1前期)'!$I$5)+1,0)&amp;""</f>
        <v/>
      </c>
      <c r="R546" s="993"/>
      <c r="S546" s="995" t="str">
        <f>VLOOKUP($C527,'2026年度(D23前期)'!$B$5:$N$208,COLUMN('2026年度(D23前期)'!$I$5)+1,0)&amp;""</f>
        <v/>
      </c>
      <c r="T546" s="993"/>
      <c r="X546" s="704" t="s">
        <v>444</v>
      </c>
      <c r="Y546" s="811" t="s">
        <v>445</v>
      </c>
      <c r="Z546" s="1000"/>
      <c r="AA546" s="983"/>
      <c r="AB546" s="983"/>
      <c r="AC546" s="983"/>
      <c r="AD546" s="983"/>
      <c r="AE546" s="983"/>
      <c r="AF546" s="983"/>
      <c r="AG546" s="983"/>
      <c r="AH546" s="983"/>
      <c r="AI546" s="983"/>
      <c r="AJ546" s="983"/>
      <c r="AK546" s="983"/>
      <c r="AL546" s="983"/>
      <c r="AM546" s="983"/>
      <c r="AN546" s="983"/>
      <c r="AO546" s="983"/>
      <c r="AP546" s="983"/>
      <c r="AQ546" s="983"/>
      <c r="AR546" s="983"/>
      <c r="AS546" s="983"/>
      <c r="AT546" s="983"/>
      <c r="AU546" s="983"/>
      <c r="AV546" s="986"/>
      <c r="AW546" s="983"/>
      <c r="AX546" s="983"/>
      <c r="AY546" s="983"/>
      <c r="AZ546" s="983"/>
      <c r="BA546" s="983"/>
      <c r="BB546" s="983"/>
      <c r="BC546" s="983"/>
      <c r="BD546" s="983"/>
      <c r="BE546" s="983"/>
      <c r="BF546" s="983"/>
      <c r="BG546" s="983"/>
      <c r="BH546" s="983"/>
      <c r="BI546" s="983"/>
      <c r="BJ546" s="986"/>
      <c r="BK546" s="986"/>
      <c r="BL546" s="986"/>
      <c r="BM546" s="986"/>
      <c r="BN546" s="983"/>
      <c r="BO546" s="983"/>
      <c r="BP546" s="983"/>
      <c r="BQ546" s="983"/>
      <c r="BR546" s="983"/>
      <c r="BS546" s="983"/>
      <c r="BT546" s="983"/>
      <c r="BU546" s="983"/>
      <c r="BV546" s="983"/>
    </row>
    <row r="547" spans="1:74" ht="12.95" customHeight="1">
      <c r="A547" s="1001"/>
      <c r="B547" s="15" t="s">
        <v>63</v>
      </c>
      <c r="C547" s="1003"/>
      <c r="D547" s="1004"/>
      <c r="E547" s="1100"/>
      <c r="F547" s="1004"/>
      <c r="G547" s="988"/>
      <c r="H547" s="989"/>
      <c r="I547" s="988"/>
      <c r="J547" s="989"/>
      <c r="K547" s="990"/>
      <c r="L547" s="990"/>
      <c r="M547" s="991"/>
      <c r="N547" s="989"/>
      <c r="O547" s="990"/>
      <c r="P547" s="989"/>
      <c r="Q547" s="990"/>
      <c r="R547" s="989"/>
      <c r="S547" s="990"/>
      <c r="T547" s="989"/>
      <c r="X547" s="704" t="s">
        <v>250</v>
      </c>
      <c r="Y547" s="811" t="s">
        <v>552</v>
      </c>
      <c r="Z547" s="1001"/>
      <c r="AA547" s="984"/>
      <c r="AB547" s="984"/>
      <c r="AC547" s="984"/>
      <c r="AD547" s="984"/>
      <c r="AE547" s="984"/>
      <c r="AF547" s="984"/>
      <c r="AG547" s="984"/>
      <c r="AH547" s="984"/>
      <c r="AI547" s="984"/>
      <c r="AJ547" s="984"/>
      <c r="AK547" s="984"/>
      <c r="AL547" s="984"/>
      <c r="AM547" s="984"/>
      <c r="AN547" s="984"/>
      <c r="AO547" s="984"/>
      <c r="AP547" s="984"/>
      <c r="AQ547" s="984"/>
      <c r="AR547" s="984"/>
      <c r="AS547" s="984"/>
      <c r="AT547" s="984"/>
      <c r="AU547" s="984"/>
      <c r="AV547" s="987"/>
      <c r="AW547" s="984"/>
      <c r="AX547" s="984"/>
      <c r="AY547" s="984"/>
      <c r="AZ547" s="984"/>
      <c r="BA547" s="984"/>
      <c r="BB547" s="984"/>
      <c r="BC547" s="984"/>
      <c r="BD547" s="984"/>
      <c r="BE547" s="984"/>
      <c r="BF547" s="984"/>
      <c r="BG547" s="984"/>
      <c r="BH547" s="984"/>
      <c r="BI547" s="984"/>
      <c r="BJ547" s="987"/>
      <c r="BK547" s="987"/>
      <c r="BL547" s="987"/>
      <c r="BM547" s="987"/>
      <c r="BN547" s="984"/>
      <c r="BO547" s="984"/>
      <c r="BP547" s="984"/>
      <c r="BQ547" s="984"/>
      <c r="BR547" s="984"/>
      <c r="BS547" s="984"/>
      <c r="BT547" s="984"/>
      <c r="BU547" s="984"/>
      <c r="BV547" s="984"/>
    </row>
    <row r="548" spans="1:74" ht="13.5" customHeight="1">
      <c r="A548" s="1000" t="s">
        <v>78</v>
      </c>
      <c r="B548" s="14" t="s">
        <v>53</v>
      </c>
      <c r="C548" s="996" t="str">
        <f>VLOOKUP($C527,'2026年度(1年前期)'!$B$5:$N$208,COLUMN('2026年度(1年前期)'!$K$5),0)&amp;""</f>
        <v/>
      </c>
      <c r="D548" s="997"/>
      <c r="E548" s="1002" t="str">
        <f>VLOOKUP($C527,'2026年度(2年前期)'!$B$5:$N$208,COLUMN('2026年度(2年前期)'!$K$5),0)&amp;""</f>
        <v/>
      </c>
      <c r="F548" s="997"/>
      <c r="G548" s="1002" t="str">
        <f>VLOOKUP($C527,'2026年度(3年前期)'!$B$5:$N$208,COLUMN('2026年度(3年前期)'!$K$5),0)&amp;""</f>
        <v/>
      </c>
      <c r="H548" s="997"/>
      <c r="I548" s="1002" t="str">
        <f>VLOOKUP($C527,'2026年度(4年前期)'!$B$5:$N$208,COLUMN('2026年度(4年前期)'!$K$5),0)&amp;""</f>
        <v>卒業研究Ⅰ</v>
      </c>
      <c r="J548" s="997"/>
      <c r="K548" s="998" t="str">
        <f>VLOOKUP($C527,'2026年度(助産前期)'!$B$5:$N$208,COLUMN('2026年度(助産前期)'!$K$5),0)&amp;""</f>
        <v/>
      </c>
      <c r="L548" s="998"/>
      <c r="M548" s="996" t="str">
        <f>VLOOKUP($C527,'2026年度(M1前期)'!$B$5:$N$208,COLUMN('2026年度(M1前期)'!$K$5),0)&amp;""</f>
        <v/>
      </c>
      <c r="N548" s="997"/>
      <c r="O548" s="998" t="str">
        <f>VLOOKUP($C527,'2026年度(M2前期)'!$B$5:$N$208,COLUMN('2026年度(M2前期)'!$K$5),0)&amp;""</f>
        <v/>
      </c>
      <c r="P548" s="997"/>
      <c r="Q548" s="998" t="str">
        <f>VLOOKUP($C527,'2026年度(D1前期)'!$B$5:$N$208,COLUMN('2026年度(D1前期)'!$K$5),0)&amp;""</f>
        <v/>
      </c>
      <c r="R548" s="997"/>
      <c r="S548" s="998" t="str">
        <f>VLOOKUP($C527,'2026年度(D23前期)'!$B$5:$N$208,COLUMN('2026年度(D23前期)'!$K$5),0)&amp;""</f>
        <v/>
      </c>
      <c r="T548" s="997"/>
      <c r="U548" s="771" t="s">
        <v>114</v>
      </c>
      <c r="V548" s="848" t="s">
        <v>114</v>
      </c>
      <c r="W548" s="837" t="s">
        <v>553</v>
      </c>
      <c r="X548" s="704"/>
      <c r="Y548" s="811"/>
      <c r="Z548" s="1000" t="str">
        <f>A548</f>
        <v>５時限（16：50～18：20）</v>
      </c>
      <c r="AA548" s="982" t="s">
        <v>554</v>
      </c>
      <c r="AB548" s="982"/>
      <c r="AC548" s="982"/>
      <c r="AD548" s="982"/>
      <c r="AE548" s="982"/>
      <c r="AF548" s="982"/>
      <c r="AG548" s="982"/>
      <c r="AH548" s="982"/>
      <c r="AI548" s="982"/>
      <c r="AJ548" s="982"/>
      <c r="AK548" s="982"/>
      <c r="AL548" s="982"/>
      <c r="AM548" s="982"/>
      <c r="AN548" s="982"/>
      <c r="AO548" s="982"/>
      <c r="AP548" s="982"/>
      <c r="AQ548" s="982"/>
      <c r="AR548" s="982"/>
      <c r="AS548" s="982"/>
      <c r="AT548" s="982"/>
      <c r="AU548" s="982"/>
      <c r="AV548" s="985" t="s">
        <v>134</v>
      </c>
      <c r="AW548" s="982" t="s">
        <v>344</v>
      </c>
      <c r="AX548" s="982"/>
      <c r="AY548" s="982"/>
      <c r="AZ548" s="982"/>
      <c r="BA548" s="982"/>
      <c r="BB548" s="982"/>
      <c r="BC548" s="982"/>
      <c r="BD548" s="982"/>
      <c r="BE548" s="982"/>
      <c r="BF548" s="982"/>
      <c r="BG548" s="982"/>
      <c r="BH548" s="982"/>
      <c r="BI548" s="982"/>
      <c r="BJ548" s="985" t="s">
        <v>173</v>
      </c>
      <c r="BK548" s="985" t="s">
        <v>444</v>
      </c>
      <c r="BL548" s="985"/>
      <c r="BM548" s="985"/>
      <c r="BN548" s="982"/>
      <c r="BO548" s="982" t="s">
        <v>224</v>
      </c>
      <c r="BP548" s="982"/>
      <c r="BQ548" s="982"/>
      <c r="BR548" s="982"/>
      <c r="BS548" s="982"/>
      <c r="BT548" s="982"/>
      <c r="BU548" s="982"/>
      <c r="BV548" s="982"/>
    </row>
    <row r="549" spans="1:74" ht="12.95" customHeight="1">
      <c r="A549" s="1000"/>
      <c r="B549" s="14" t="s">
        <v>58</v>
      </c>
      <c r="C549" s="992" t="str">
        <f>IFERROR(VLOOKUP(C548,科目・教員!$A$1:$B$355,2,0),"")</f>
        <v/>
      </c>
      <c r="D549" s="993"/>
      <c r="E549" s="994" t="str">
        <f>IFERROR(VLOOKUP(E548,科目・教員!$A$1:$B$355,2,0),"")</f>
        <v/>
      </c>
      <c r="F549" s="993"/>
      <c r="G549" s="994" t="str">
        <f>IFERROR(VLOOKUP(G548,科目・教員!$A$1:$B$355,2,0),"")</f>
        <v/>
      </c>
      <c r="H549" s="993"/>
      <c r="I549" s="994" t="str">
        <f>IFERROR(VLOOKUP(I548,科目・教員!$A$1:$B$355,2,0),"")</f>
        <v>各担当教員</v>
      </c>
      <c r="J549" s="993"/>
      <c r="K549" s="995" t="str">
        <f>IFERROR(VLOOKUP(K548,科目・教員!$A$1:$B$355,2,0),"")</f>
        <v/>
      </c>
      <c r="L549" s="995"/>
      <c r="M549" s="992" t="str">
        <f>IFERROR(VLOOKUP(M548,科目・教員!$A$1:$B$355,2,0),"")</f>
        <v/>
      </c>
      <c r="N549" s="993"/>
      <c r="O549" s="995" t="str">
        <f>IFERROR(VLOOKUP(O548,科目・教員!$A$1:$B$355,2,0),"")</f>
        <v/>
      </c>
      <c r="P549" s="993"/>
      <c r="Q549" s="995" t="str">
        <f>IFERROR(VLOOKUP(Q548,科目・教員!$A$1:$B$355,2,0),"")</f>
        <v/>
      </c>
      <c r="R549" s="993"/>
      <c r="S549" s="995" t="str">
        <f>IFERROR(VLOOKUP(S548,科目・教員!$A$1:$B$355,2,0),"")</f>
        <v/>
      </c>
      <c r="T549" s="993"/>
      <c r="U549" s="772" t="s">
        <v>174</v>
      </c>
      <c r="V549" s="848" t="s">
        <v>345</v>
      </c>
      <c r="W549" s="837" t="s">
        <v>270</v>
      </c>
      <c r="X549" s="704"/>
      <c r="Y549" s="811"/>
      <c r="Z549" s="1000"/>
      <c r="AA549" s="983"/>
      <c r="AB549" s="983"/>
      <c r="AC549" s="983"/>
      <c r="AD549" s="983"/>
      <c r="AE549" s="983"/>
      <c r="AF549" s="983"/>
      <c r="AG549" s="983"/>
      <c r="AH549" s="983"/>
      <c r="AI549" s="983"/>
      <c r="AJ549" s="983"/>
      <c r="AK549" s="983"/>
      <c r="AL549" s="983"/>
      <c r="AM549" s="983"/>
      <c r="AN549" s="983"/>
      <c r="AO549" s="983"/>
      <c r="AP549" s="983"/>
      <c r="AQ549" s="983"/>
      <c r="AR549" s="983"/>
      <c r="AS549" s="983"/>
      <c r="AT549" s="983"/>
      <c r="AU549" s="983"/>
      <c r="AV549" s="986"/>
      <c r="AW549" s="983"/>
      <c r="AX549" s="983"/>
      <c r="AY549" s="983"/>
      <c r="AZ549" s="983"/>
      <c r="BA549" s="983"/>
      <c r="BB549" s="983"/>
      <c r="BC549" s="983"/>
      <c r="BD549" s="983"/>
      <c r="BE549" s="983"/>
      <c r="BF549" s="983"/>
      <c r="BG549" s="983"/>
      <c r="BH549" s="983"/>
      <c r="BI549" s="983"/>
      <c r="BJ549" s="986"/>
      <c r="BK549" s="986"/>
      <c r="BL549" s="986"/>
      <c r="BM549" s="986"/>
      <c r="BN549" s="983"/>
      <c r="BO549" s="983"/>
      <c r="BP549" s="983"/>
      <c r="BQ549" s="983"/>
      <c r="BR549" s="983"/>
      <c r="BS549" s="983"/>
      <c r="BT549" s="983"/>
      <c r="BU549" s="983"/>
      <c r="BV549" s="983"/>
    </row>
    <row r="550" spans="1:74" ht="12.95" customHeight="1">
      <c r="A550" s="1000"/>
      <c r="B550" s="14" t="s">
        <v>69</v>
      </c>
      <c r="C550" s="992" t="str">
        <f>VLOOKUP($C527,'2026年度(1年前期)'!$B$5:$N$208,COLUMN('2026年度(1年前期)'!$K$5)+1,0)&amp;""</f>
        <v/>
      </c>
      <c r="D550" s="993"/>
      <c r="E550" s="994" t="str">
        <f>VLOOKUP($C527,'2026年度(2年前期)'!$B$5:$N$208,COLUMN('2026年度(2年前期)'!$K$5)+1,0)&amp;""</f>
        <v/>
      </c>
      <c r="F550" s="993"/>
      <c r="G550" s="994" t="str">
        <f>VLOOKUP($C527,'2026年度(3年前期)'!$B$5:$N$208,COLUMN('2026年度(3年前期)'!$K$5)+1,0)&amp;""</f>
        <v/>
      </c>
      <c r="H550" s="993"/>
      <c r="I550" s="994" t="str">
        <f>VLOOKUP($C527,'2026年度(4年前期)'!$B$5:$N$208,COLUMN('2026年度(4年前期)'!$K$5)+1,0)&amp;""</f>
        <v/>
      </c>
      <c r="J550" s="993"/>
      <c r="K550" s="995" t="str">
        <f>VLOOKUP($C527,'2026年度(助産前期)'!$B$5:$N$208,COLUMN('2026年度(助産前期)'!$K$5)+1,0)&amp;""</f>
        <v/>
      </c>
      <c r="L550" s="995"/>
      <c r="M550" s="992" t="str">
        <f>VLOOKUP($C527,'2026年度(M1前期)'!$B$5:$N$208,COLUMN('2026年度(M1前期)'!$K$5)+1,0)&amp;""</f>
        <v/>
      </c>
      <c r="N550" s="993"/>
      <c r="O550" s="995" t="str">
        <f>VLOOKUP($C527,'2026年度(M2前期)'!$B$5:$N$208,COLUMN('2026年度(M2前期)'!$K$5)+1,0)&amp;""</f>
        <v/>
      </c>
      <c r="P550" s="993"/>
      <c r="Q550" s="995" t="str">
        <f>VLOOKUP($C527,'2026年度(D1前期)'!$B$5:$N$208,COLUMN('2026年度(D1前期)'!$K$5)+1,0)&amp;""</f>
        <v/>
      </c>
      <c r="R550" s="993"/>
      <c r="S550" s="995" t="str">
        <f>VLOOKUP($C527,'2026年度(D23前期)'!$B$5:$N$208,COLUMN('2026年度(D23前期)'!$K$5)+1,0)&amp;""</f>
        <v/>
      </c>
      <c r="T550" s="993"/>
      <c r="U550" s="771" t="s">
        <v>173</v>
      </c>
      <c r="V550" s="848" t="s">
        <v>268</v>
      </c>
      <c r="W550" s="837" t="s">
        <v>287</v>
      </c>
      <c r="X550" s="704"/>
      <c r="Y550" s="811"/>
      <c r="Z550" s="1000"/>
      <c r="AA550" s="983"/>
      <c r="AB550" s="983"/>
      <c r="AC550" s="983"/>
      <c r="AD550" s="983"/>
      <c r="AE550" s="983"/>
      <c r="AF550" s="983"/>
      <c r="AG550" s="983"/>
      <c r="AH550" s="983"/>
      <c r="AI550" s="983"/>
      <c r="AJ550" s="983"/>
      <c r="AK550" s="983"/>
      <c r="AL550" s="983"/>
      <c r="AM550" s="983"/>
      <c r="AN550" s="983"/>
      <c r="AO550" s="983"/>
      <c r="AP550" s="983"/>
      <c r="AQ550" s="983"/>
      <c r="AR550" s="983"/>
      <c r="AS550" s="983"/>
      <c r="AT550" s="983"/>
      <c r="AU550" s="983"/>
      <c r="AV550" s="986"/>
      <c r="AW550" s="983"/>
      <c r="AX550" s="983"/>
      <c r="AY550" s="983"/>
      <c r="AZ550" s="983"/>
      <c r="BA550" s="983"/>
      <c r="BB550" s="983"/>
      <c r="BC550" s="983"/>
      <c r="BD550" s="983"/>
      <c r="BE550" s="983"/>
      <c r="BF550" s="983"/>
      <c r="BG550" s="983"/>
      <c r="BH550" s="983"/>
      <c r="BI550" s="983"/>
      <c r="BJ550" s="986"/>
      <c r="BK550" s="986"/>
      <c r="BL550" s="986"/>
      <c r="BM550" s="986"/>
      <c r="BN550" s="983"/>
      <c r="BO550" s="983"/>
      <c r="BP550" s="983"/>
      <c r="BQ550" s="983"/>
      <c r="BR550" s="983"/>
      <c r="BS550" s="983"/>
      <c r="BT550" s="983"/>
      <c r="BU550" s="983"/>
      <c r="BV550" s="983"/>
    </row>
    <row r="551" spans="1:74" ht="12.95" customHeight="1">
      <c r="A551" s="1001"/>
      <c r="B551" s="15" t="s">
        <v>63</v>
      </c>
      <c r="C551" s="1003"/>
      <c r="D551" s="1004"/>
      <c r="E551" s="988"/>
      <c r="F551" s="989"/>
      <c r="G551" s="988"/>
      <c r="H551" s="989"/>
      <c r="I551" s="988"/>
      <c r="J551" s="989"/>
      <c r="K551" s="990"/>
      <c r="L551" s="990"/>
      <c r="M551" s="991"/>
      <c r="N551" s="989"/>
      <c r="O551" s="990"/>
      <c r="P551" s="989"/>
      <c r="Q551" s="990"/>
      <c r="R551" s="989"/>
      <c r="S551" s="990"/>
      <c r="T551" s="989"/>
      <c r="U551" s="773" t="s">
        <v>137</v>
      </c>
      <c r="V551" s="849" t="s">
        <v>149</v>
      </c>
      <c r="W551" s="893"/>
      <c r="X551" s="767"/>
      <c r="Y551" s="812"/>
      <c r="Z551" s="1001"/>
      <c r="AA551" s="984"/>
      <c r="AB551" s="984"/>
      <c r="AC551" s="984"/>
      <c r="AD551" s="984"/>
      <c r="AE551" s="984"/>
      <c r="AF551" s="984"/>
      <c r="AG551" s="984"/>
      <c r="AH551" s="984"/>
      <c r="AI551" s="984"/>
      <c r="AJ551" s="984"/>
      <c r="AK551" s="984"/>
      <c r="AL551" s="984"/>
      <c r="AM551" s="984"/>
      <c r="AN551" s="984"/>
      <c r="AO551" s="984"/>
      <c r="AP551" s="984"/>
      <c r="AQ551" s="984"/>
      <c r="AR551" s="984"/>
      <c r="AS551" s="984"/>
      <c r="AT551" s="984"/>
      <c r="AU551" s="984"/>
      <c r="AV551" s="987"/>
      <c r="AW551" s="984"/>
      <c r="AX551" s="984"/>
      <c r="AY551" s="984"/>
      <c r="AZ551" s="984"/>
      <c r="BA551" s="984"/>
      <c r="BB551" s="984"/>
      <c r="BC551" s="984"/>
      <c r="BD551" s="984"/>
      <c r="BE551" s="984"/>
      <c r="BF551" s="984"/>
      <c r="BG551" s="984"/>
      <c r="BH551" s="984"/>
      <c r="BI551" s="984"/>
      <c r="BJ551" s="987"/>
      <c r="BK551" s="987"/>
      <c r="BL551" s="987"/>
      <c r="BM551" s="987"/>
      <c r="BN551" s="984"/>
      <c r="BO551" s="984"/>
      <c r="BP551" s="984"/>
      <c r="BQ551" s="984"/>
      <c r="BR551" s="984"/>
      <c r="BS551" s="984"/>
      <c r="BT551" s="984"/>
      <c r="BU551" s="984"/>
      <c r="BV551" s="984"/>
    </row>
    <row r="552" spans="1:74" ht="18">
      <c r="A552" s="20"/>
      <c r="B552" s="21"/>
      <c r="C552" s="1050">
        <f>C527+1</f>
        <v>46165</v>
      </c>
      <c r="D552" s="1050"/>
      <c r="E552" s="1050"/>
      <c r="F552" s="1050"/>
      <c r="G552" s="1050"/>
      <c r="H552" s="1050"/>
      <c r="I552" s="1050"/>
      <c r="J552" s="1050"/>
      <c r="K552" s="1050"/>
      <c r="L552" s="1050"/>
      <c r="M552" s="1050"/>
      <c r="N552" s="1050"/>
      <c r="O552" s="1050"/>
      <c r="P552" s="1050"/>
      <c r="Q552" s="1050"/>
      <c r="R552" s="1050"/>
      <c r="S552" s="1050"/>
      <c r="T552" s="1050"/>
      <c r="U552" s="1133">
        <f>C552</f>
        <v>46165</v>
      </c>
      <c r="V552" s="1134"/>
      <c r="W552" s="1134"/>
      <c r="X552" s="1134"/>
      <c r="Y552" s="1134"/>
      <c r="Z552" s="1135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1000" t="s">
        <v>52</v>
      </c>
      <c r="B553" s="11" t="s">
        <v>53</v>
      </c>
      <c r="C553" s="1011" t="str">
        <f>VLOOKUP($C552,'2026年度(1年前期)'!$B$5:$N$208,COLUMN('2026年度(1年前期)'!$C$5),0)&amp;""</f>
        <v/>
      </c>
      <c r="D553" s="1012"/>
      <c r="E553" s="1018" t="str">
        <f>VLOOKUP($C552,'2026年度(2年前期)'!$B$5:$N$208,COLUMN('2026年度(2年前期)'!$C$5),0)&amp;""</f>
        <v/>
      </c>
      <c r="F553" s="1012"/>
      <c r="G553" s="1018" t="str">
        <f>VLOOKUP($C552,'2026年度(3年前期)'!$B$5:$N$208,COLUMN('2026年度(3年前期)'!$C$5),0)&amp;""</f>
        <v/>
      </c>
      <c r="H553" s="1012"/>
      <c r="I553" s="1018" t="str">
        <f>VLOOKUP($C552,'2026年度(4年前期)'!$B$5:$N$208,COLUMN('2026年度(4年前期)'!$C$5),0)&amp;""</f>
        <v/>
      </c>
      <c r="J553" s="1012"/>
      <c r="K553" s="997" t="str">
        <f>VLOOKUP($C552,'2026年度(助産前期)'!$B$5:$N$208,COLUMN('2026年度(助産前期)'!$C$5),0)&amp;""</f>
        <v/>
      </c>
      <c r="L553" s="1029"/>
      <c r="M553" s="1036" t="str">
        <f>VLOOKUP($C552,'2026年度(M1前期)'!$B$5:$N$208,COLUMN('2026年度(M1前期)'!$C$5),0)&amp;""</f>
        <v/>
      </c>
      <c r="N553" s="1029"/>
      <c r="O553" s="1018" t="str">
        <f>VLOOKUP($C552,'2026年度(M2前期)'!$B$5:$N$208,COLUMN('2026年度(M2前期)'!$C$5),0)&amp;""</f>
        <v/>
      </c>
      <c r="P553" s="1012"/>
      <c r="Q553" s="1018" t="str">
        <f>VLOOKUP($C552,'2026年度(D1前期)'!$B$5:$N$208,COLUMN('2026年度(D1前期)'!$C$5),0)&amp;""</f>
        <v/>
      </c>
      <c r="R553" s="1012"/>
      <c r="S553" s="997" t="str">
        <f>VLOOKUP($C552,'2026年度(D23前期)'!$B$5:$N$208,COLUMN('2026年度(D23前期)'!$C$5),0)&amp;""</f>
        <v/>
      </c>
      <c r="T553" s="1012"/>
      <c r="U553" s="25"/>
      <c r="Z553" s="999" t="str">
        <f>A553</f>
        <v xml:space="preserve">１時限（09：20～10：50） </v>
      </c>
      <c r="AA553" s="982"/>
      <c r="AB553" s="982"/>
      <c r="AC553" s="982"/>
      <c r="AD553" s="982"/>
      <c r="AE553" s="982"/>
      <c r="AF553" s="982"/>
      <c r="AG553" s="982"/>
      <c r="AH553" s="982"/>
      <c r="AI553" s="982"/>
      <c r="AJ553" s="982"/>
      <c r="AK553" s="982"/>
      <c r="AL553" s="982"/>
      <c r="AM553" s="982"/>
      <c r="AN553" s="985"/>
      <c r="AO553" s="982"/>
      <c r="AP553" s="982"/>
      <c r="AQ553" s="976"/>
      <c r="AR553" s="982"/>
      <c r="AS553" s="982"/>
      <c r="AT553" s="982"/>
      <c r="AU553" s="982"/>
      <c r="AV553" s="982"/>
      <c r="AW553" s="982"/>
      <c r="AX553" s="982"/>
      <c r="AY553" s="982"/>
      <c r="AZ553" s="982"/>
      <c r="BA553" s="982"/>
      <c r="BB553" s="982"/>
      <c r="BC553" s="982"/>
      <c r="BD553" s="982"/>
      <c r="BE553" s="982"/>
      <c r="BF553" s="982"/>
      <c r="BG553" s="982"/>
      <c r="BH553" s="982"/>
      <c r="BI553" s="985"/>
      <c r="BJ553" s="985"/>
      <c r="BK553" s="985"/>
      <c r="BL553" s="985"/>
      <c r="BM553" s="985"/>
      <c r="BN553" s="982"/>
      <c r="BO553" s="982"/>
      <c r="BP553" s="982"/>
      <c r="BQ553" s="982"/>
      <c r="BR553" s="982"/>
      <c r="BS553" s="982"/>
      <c r="BT553" s="982"/>
      <c r="BU553" s="982"/>
      <c r="BV553" s="982"/>
    </row>
    <row r="554" spans="1:74" ht="13.5" customHeight="1">
      <c r="A554" s="1000"/>
      <c r="B554" s="14" t="s">
        <v>58</v>
      </c>
      <c r="C554" s="1014" t="str">
        <f>IFERROR(VLOOKUP(C553,科目・教員!$A$1:$B$355,2,0),"")</f>
        <v/>
      </c>
      <c r="D554" s="1013"/>
      <c r="E554" s="1025" t="str">
        <f>IFERROR(VLOOKUP(E553,科目・教員!$A$1:$B$355,2,0),"")</f>
        <v/>
      </c>
      <c r="F554" s="1013"/>
      <c r="G554" s="1025" t="str">
        <f>IFERROR(VLOOKUP(G553,科目・教員!$A$1:$B$355,2,0),"")</f>
        <v/>
      </c>
      <c r="H554" s="1013"/>
      <c r="I554" s="1025" t="str">
        <f>IFERROR(VLOOKUP(I553,科目・教員!$A$1:$B$355,2,0),"")</f>
        <v/>
      </c>
      <c r="J554" s="1013"/>
      <c r="K554" s="993" t="str">
        <f>IFERROR(VLOOKUP(K553,科目・教員!$A$1:$B$355,2,0),"")</f>
        <v/>
      </c>
      <c r="L554" s="1026"/>
      <c r="M554" s="1032" t="str">
        <f>IFERROR(VLOOKUP(M553,科目・教員!$A$1:$B$355,2,0),"")</f>
        <v/>
      </c>
      <c r="N554" s="1013"/>
      <c r="O554" s="1025" t="str">
        <f>IFERROR(VLOOKUP(O553,科目・教員!$A$1:$B$355,2,0),"")</f>
        <v/>
      </c>
      <c r="P554" s="1013"/>
      <c r="Q554" s="1025" t="str">
        <f>IFERROR(VLOOKUP(Q553,科目・教員!$A$1:$B$355,2,0),"")</f>
        <v/>
      </c>
      <c r="R554" s="1013"/>
      <c r="S554" s="993" t="str">
        <f>IFERROR(VLOOKUP(S553,科目・教員!$A$1:$B$355,2,0),"")</f>
        <v/>
      </c>
      <c r="T554" s="1013"/>
      <c r="U554" s="25"/>
      <c r="Z554" s="1000"/>
      <c r="AA554" s="983"/>
      <c r="AB554" s="983"/>
      <c r="AC554" s="983"/>
      <c r="AD554" s="983"/>
      <c r="AE554" s="983"/>
      <c r="AF554" s="983"/>
      <c r="AG554" s="983"/>
      <c r="AH554" s="983"/>
      <c r="AI554" s="983"/>
      <c r="AJ554" s="983"/>
      <c r="AK554" s="983"/>
      <c r="AL554" s="983"/>
      <c r="AM554" s="983"/>
      <c r="AN554" s="986"/>
      <c r="AO554" s="983"/>
      <c r="AP554" s="983"/>
      <c r="AQ554" s="977"/>
      <c r="AR554" s="983"/>
      <c r="AS554" s="983"/>
      <c r="AT554" s="983"/>
      <c r="AU554" s="983"/>
      <c r="AV554" s="983"/>
      <c r="AW554" s="983"/>
      <c r="AX554" s="983"/>
      <c r="AY554" s="983"/>
      <c r="AZ554" s="983"/>
      <c r="BA554" s="983"/>
      <c r="BB554" s="983"/>
      <c r="BC554" s="983"/>
      <c r="BD554" s="983"/>
      <c r="BE554" s="983"/>
      <c r="BF554" s="983"/>
      <c r="BG554" s="983"/>
      <c r="BH554" s="983"/>
      <c r="BI554" s="986"/>
      <c r="BJ554" s="986"/>
      <c r="BK554" s="986"/>
      <c r="BL554" s="986"/>
      <c r="BM554" s="986"/>
      <c r="BN554" s="983"/>
      <c r="BO554" s="983"/>
      <c r="BP554" s="983"/>
      <c r="BQ554" s="983"/>
      <c r="BR554" s="983"/>
      <c r="BS554" s="983"/>
      <c r="BT554" s="983"/>
      <c r="BU554" s="983"/>
      <c r="BV554" s="983"/>
    </row>
    <row r="555" spans="1:74" ht="13.5" customHeight="1">
      <c r="A555" s="1000"/>
      <c r="B555" s="14" t="s">
        <v>69</v>
      </c>
      <c r="C555" s="1014" t="str">
        <f>VLOOKUP($C552,'2026年度(1年前期)'!$B$5:$N$208,COLUMN('2026年度(1年前期)'!$C$5)+1,0)&amp;""</f>
        <v/>
      </c>
      <c r="D555" s="1013"/>
      <c r="E555" s="1025" t="str">
        <f>VLOOKUP($C552,'2026年度(2年前期)'!$B$5:$N$208,COLUMN('2026年度(2年前期)'!$C$5)+1,0)&amp;""</f>
        <v/>
      </c>
      <c r="F555" s="1013"/>
      <c r="G555" s="1025" t="str">
        <f>VLOOKUP($C552,'2026年度(3年前期)'!$B$5:$N$208,COLUMN('2026年度(3年前期)'!$C$5)+1,0)&amp;""</f>
        <v/>
      </c>
      <c r="H555" s="1013"/>
      <c r="I555" s="1025" t="str">
        <f>VLOOKUP($C552,'2026年度(4年前期)'!$B$5:$N$208,COLUMN('2026年度(4年前期)'!$C$5)+1,0)&amp;""</f>
        <v/>
      </c>
      <c r="J555" s="1013"/>
      <c r="K555" s="993" t="str">
        <f>VLOOKUP($C552,'2026年度(助産前期)'!$B$5:$N$208,COLUMN('2026年度(助産前期)'!$C$5)+1,0)&amp;""</f>
        <v/>
      </c>
      <c r="L555" s="1026"/>
      <c r="M555" s="1032" t="str">
        <f>VLOOKUP($C552,'2026年度(M1前期)'!$B$5:$N$208,COLUMN('2026年度(M1前期)'!C$5)+1,0)&amp;""</f>
        <v/>
      </c>
      <c r="N555" s="1013"/>
      <c r="O555" s="1025" t="str">
        <f>VLOOKUP($C552,'2026年度(M2前期)'!$B$5:$N$208,COLUMN('2026年度(M2前期)'!$C$5)+1,0)&amp;""</f>
        <v/>
      </c>
      <c r="P555" s="1013"/>
      <c r="Q555" s="1025" t="str">
        <f>VLOOKUP($C552,'2026年度(D1前期)'!$B$5:$N$208,COLUMN('2026年度(D1前期)'!$C$5)+1,0)&amp;""</f>
        <v/>
      </c>
      <c r="R555" s="1013"/>
      <c r="S555" s="993" t="str">
        <f>VLOOKUP($C552,'2026年度(D23前期)'!$B$5:$N$208,COLUMN('2026年度(D23前期)'!$C$5)+1,0)&amp;""</f>
        <v/>
      </c>
      <c r="T555" s="1013"/>
      <c r="U555" s="25"/>
      <c r="Z555" s="1000"/>
      <c r="AA555" s="983"/>
      <c r="AB555" s="983"/>
      <c r="AC555" s="983"/>
      <c r="AD555" s="983"/>
      <c r="AE555" s="983"/>
      <c r="AF555" s="983"/>
      <c r="AG555" s="983"/>
      <c r="AH555" s="983"/>
      <c r="AI555" s="983"/>
      <c r="AJ555" s="983"/>
      <c r="AK555" s="983"/>
      <c r="AL555" s="983"/>
      <c r="AM555" s="983"/>
      <c r="AN555" s="986"/>
      <c r="AO555" s="983"/>
      <c r="AP555" s="983"/>
      <c r="AQ555" s="977"/>
      <c r="AR555" s="983"/>
      <c r="AS555" s="983"/>
      <c r="AT555" s="983"/>
      <c r="AU555" s="983"/>
      <c r="AV555" s="983"/>
      <c r="AW555" s="983"/>
      <c r="AX555" s="983"/>
      <c r="AY555" s="983"/>
      <c r="AZ555" s="983"/>
      <c r="BA555" s="983"/>
      <c r="BB555" s="983"/>
      <c r="BC555" s="983"/>
      <c r="BD555" s="983"/>
      <c r="BE555" s="983"/>
      <c r="BF555" s="983"/>
      <c r="BG555" s="983"/>
      <c r="BH555" s="983"/>
      <c r="BI555" s="986"/>
      <c r="BJ555" s="986"/>
      <c r="BK555" s="986"/>
      <c r="BL555" s="986"/>
      <c r="BM555" s="986"/>
      <c r="BN555" s="983"/>
      <c r="BO555" s="983"/>
      <c r="BP555" s="983"/>
      <c r="BQ555" s="983"/>
      <c r="BR555" s="983"/>
      <c r="BS555" s="983"/>
      <c r="BT555" s="983"/>
      <c r="BU555" s="983"/>
      <c r="BV555" s="983"/>
    </row>
    <row r="556" spans="1:74" ht="13.5" customHeight="1">
      <c r="A556" s="1001"/>
      <c r="B556" s="15" t="s">
        <v>63</v>
      </c>
      <c r="C556" s="991"/>
      <c r="D556" s="1031"/>
      <c r="E556" s="1100"/>
      <c r="F556" s="1037"/>
      <c r="G556" s="988"/>
      <c r="H556" s="1031"/>
      <c r="I556" s="988"/>
      <c r="J556" s="1031"/>
      <c r="K556" s="990"/>
      <c r="L556" s="1034"/>
      <c r="M556" s="1030"/>
      <c r="N556" s="1031"/>
      <c r="O556" s="988"/>
      <c r="P556" s="1031"/>
      <c r="Q556" s="988"/>
      <c r="R556" s="1031"/>
      <c r="S556" s="990"/>
      <c r="T556" s="1031"/>
      <c r="U556" s="25"/>
      <c r="Z556" s="1001"/>
      <c r="AA556" s="984"/>
      <c r="AB556" s="984"/>
      <c r="AC556" s="984"/>
      <c r="AD556" s="984"/>
      <c r="AE556" s="984"/>
      <c r="AF556" s="984"/>
      <c r="AG556" s="984"/>
      <c r="AH556" s="984"/>
      <c r="AI556" s="984"/>
      <c r="AJ556" s="984"/>
      <c r="AK556" s="984"/>
      <c r="AL556" s="984"/>
      <c r="AM556" s="984"/>
      <c r="AN556" s="987"/>
      <c r="AO556" s="984"/>
      <c r="AP556" s="984"/>
      <c r="AQ556" s="978"/>
      <c r="AR556" s="984"/>
      <c r="AS556" s="984"/>
      <c r="AT556" s="984"/>
      <c r="AU556" s="984"/>
      <c r="AV556" s="984"/>
      <c r="AW556" s="984"/>
      <c r="AX556" s="984"/>
      <c r="AY556" s="984"/>
      <c r="AZ556" s="984"/>
      <c r="BA556" s="984"/>
      <c r="BB556" s="984"/>
      <c r="BC556" s="984"/>
      <c r="BD556" s="984"/>
      <c r="BE556" s="984"/>
      <c r="BF556" s="984"/>
      <c r="BG556" s="984"/>
      <c r="BH556" s="984"/>
      <c r="BI556" s="987"/>
      <c r="BJ556" s="987"/>
      <c r="BK556" s="987"/>
      <c r="BL556" s="987"/>
      <c r="BM556" s="987"/>
      <c r="BN556" s="984"/>
      <c r="BO556" s="984"/>
      <c r="BP556" s="984"/>
      <c r="BQ556" s="984"/>
      <c r="BR556" s="984"/>
      <c r="BS556" s="984"/>
      <c r="BT556" s="984"/>
      <c r="BU556" s="984"/>
      <c r="BV556" s="984"/>
    </row>
    <row r="557" spans="1:74" ht="13.5" customHeight="1">
      <c r="A557" s="1000" t="s">
        <v>65</v>
      </c>
      <c r="B557" s="14" t="s">
        <v>53</v>
      </c>
      <c r="C557" s="1011" t="str">
        <f>VLOOKUP($C552,'2026年度(1年前期)'!$B$5:$N$208,COLUMN('2026年度(1年前期)'!$E$5),0)&amp;""</f>
        <v/>
      </c>
      <c r="D557" s="1012"/>
      <c r="E557" s="1018" t="str">
        <f>VLOOKUP($C552,'2026年度(2年前期)'!$B$5:$N$208,COLUMN('2026年度(2年前期)'!$E$5),0)&amp;""</f>
        <v/>
      </c>
      <c r="F557" s="1012"/>
      <c r="G557" s="1018" t="str">
        <f>VLOOKUP($C552,'2026年度(3年前期)'!$B$5:$N$208,COLUMN('2026年度(3年前期)'!$E$5),0)&amp;""</f>
        <v/>
      </c>
      <c r="H557" s="1012"/>
      <c r="I557" s="1018" t="str">
        <f>VLOOKUP($C552,'2026年度(4年前期)'!$B$5:$N$208,COLUMN('2026年度(4年前期)'!$E$5),0)&amp;""</f>
        <v/>
      </c>
      <c r="J557" s="1012"/>
      <c r="K557" s="997" t="str">
        <f>VLOOKUP($C552,'2026年度(助産前期)'!$B$5:$N$208,COLUMN('2026年度(助産前期)'!$E$5),0)&amp;""</f>
        <v/>
      </c>
      <c r="L557" s="1029"/>
      <c r="M557" s="1011" t="str">
        <f>VLOOKUP($C552,'2026年度(M1前期)'!$B$5:$N$208,COLUMN('2026年度(M1前期)'!$E$5),0)&amp;""</f>
        <v/>
      </c>
      <c r="N557" s="1012"/>
      <c r="O557" s="997" t="str">
        <f>VLOOKUP($C552,'2026年度(M2前期)'!$B$5:$N$208,COLUMN('2026年度(M2前期)'!$E$5),0)&amp;""</f>
        <v/>
      </c>
      <c r="P557" s="1012"/>
      <c r="Q557" s="997" t="str">
        <f>VLOOKUP($C552,'2026年度(D1前期)'!$B$5:$N$208,COLUMN('2026年度(D1前期)'!$E$5),0)&amp;""</f>
        <v/>
      </c>
      <c r="R557" s="1012"/>
      <c r="S557" s="997" t="str">
        <f>VLOOKUP($C552,'2026年度(D23前期)'!$B$5:$N$208,COLUMN('2026年度(D23前期)'!$E$5),0)&amp;""</f>
        <v/>
      </c>
      <c r="T557" s="1012"/>
      <c r="U557" s="679"/>
      <c r="Z557" s="1000" t="str">
        <f>A557</f>
        <v>２時限（11：00～12：30）</v>
      </c>
      <c r="AA557" s="982"/>
      <c r="AB557" s="982"/>
      <c r="AC557" s="982"/>
      <c r="AD557" s="982"/>
      <c r="AE557" s="982"/>
      <c r="AF557" s="982"/>
      <c r="AG557" s="982"/>
      <c r="AH557" s="982"/>
      <c r="AI557" s="982"/>
      <c r="AJ557" s="982"/>
      <c r="AK557" s="982"/>
      <c r="AL557" s="982"/>
      <c r="AM557" s="982"/>
      <c r="AN557" s="985"/>
      <c r="AO557" s="982"/>
      <c r="AP557" s="982"/>
      <c r="AQ557" s="976"/>
      <c r="AR557" s="982"/>
      <c r="AS557" s="982"/>
      <c r="AT557" s="982"/>
      <c r="AU557" s="982"/>
      <c r="AV557" s="982"/>
      <c r="AW557" s="982"/>
      <c r="AX557" s="982"/>
      <c r="AY557" s="982"/>
      <c r="AZ557" s="982"/>
      <c r="BA557" s="982"/>
      <c r="BB557" s="982"/>
      <c r="BC557" s="982"/>
      <c r="BD557" s="982"/>
      <c r="BE557" s="982"/>
      <c r="BF557" s="982"/>
      <c r="BG557" s="982"/>
      <c r="BH557" s="982"/>
      <c r="BI557" s="985"/>
      <c r="BJ557" s="985"/>
      <c r="BK557" s="985"/>
      <c r="BL557" s="985"/>
      <c r="BM557" s="985"/>
      <c r="BN557" s="982"/>
      <c r="BO557" s="982"/>
      <c r="BP557" s="982"/>
      <c r="BQ557" s="982"/>
      <c r="BR557" s="982"/>
      <c r="BS557" s="982"/>
      <c r="BT557" s="982"/>
      <c r="BU557" s="982"/>
      <c r="BV557" s="982"/>
    </row>
    <row r="558" spans="1:74" ht="13.5" customHeight="1">
      <c r="A558" s="1000"/>
      <c r="B558" s="14" t="s">
        <v>58</v>
      </c>
      <c r="C558" s="1014" t="str">
        <f>IFERROR(VLOOKUP(C557,科目・教員!$A$1:$B$355,2,0),"")</f>
        <v/>
      </c>
      <c r="D558" s="1013"/>
      <c r="E558" s="1025" t="str">
        <f>IFERROR(VLOOKUP(E557,科目・教員!$A$1:$B$355,2,0),"")</f>
        <v/>
      </c>
      <c r="F558" s="1013"/>
      <c r="G558" s="1025" t="str">
        <f>IFERROR(VLOOKUP(G557,科目・教員!$A$1:$B$355,2,0),"")</f>
        <v/>
      </c>
      <c r="H558" s="1013"/>
      <c r="I558" s="1025" t="str">
        <f>IFERROR(VLOOKUP(I557,科目・教員!$A$1:$B$355,2,0),"")</f>
        <v/>
      </c>
      <c r="J558" s="1013"/>
      <c r="K558" s="993" t="str">
        <f>IFERROR(VLOOKUP(K557,科目・教員!$A$1:$B$355,2,0),"")</f>
        <v/>
      </c>
      <c r="L558" s="1026"/>
      <c r="M558" s="1014" t="str">
        <f>IFERROR(VLOOKUP(M557,科目・教員!$A$1:$B$355,2,0),"")</f>
        <v/>
      </c>
      <c r="N558" s="1013"/>
      <c r="O558" s="993" t="str">
        <f>IFERROR(VLOOKUP(O557,科目・教員!$A$1:$B$355,2,0),"")</f>
        <v/>
      </c>
      <c r="P558" s="1013"/>
      <c r="Q558" s="993" t="str">
        <f>IFERROR(VLOOKUP(Q557,科目・教員!$A$1:$B$355,2,0),"")</f>
        <v/>
      </c>
      <c r="R558" s="1013"/>
      <c r="S558" s="993" t="str">
        <f>IFERROR(VLOOKUP(S557,科目・教員!$A$1:$B$355,2,0),"")</f>
        <v/>
      </c>
      <c r="T558" s="1013"/>
      <c r="Z558" s="1000"/>
      <c r="AA558" s="983"/>
      <c r="AB558" s="983"/>
      <c r="AC558" s="983"/>
      <c r="AD558" s="983"/>
      <c r="AE558" s="983"/>
      <c r="AF558" s="983"/>
      <c r="AG558" s="983"/>
      <c r="AH558" s="983"/>
      <c r="AI558" s="983"/>
      <c r="AJ558" s="983"/>
      <c r="AK558" s="983"/>
      <c r="AL558" s="983"/>
      <c r="AM558" s="983"/>
      <c r="AN558" s="986"/>
      <c r="AO558" s="983"/>
      <c r="AP558" s="983"/>
      <c r="AQ558" s="977"/>
      <c r="AR558" s="983"/>
      <c r="AS558" s="983"/>
      <c r="AT558" s="983"/>
      <c r="AU558" s="983"/>
      <c r="AV558" s="983"/>
      <c r="AW558" s="983"/>
      <c r="AX558" s="983"/>
      <c r="AY558" s="983"/>
      <c r="AZ558" s="983"/>
      <c r="BA558" s="983"/>
      <c r="BB558" s="983"/>
      <c r="BC558" s="983"/>
      <c r="BD558" s="983"/>
      <c r="BE558" s="983"/>
      <c r="BF558" s="983"/>
      <c r="BG558" s="983"/>
      <c r="BH558" s="983"/>
      <c r="BI558" s="986"/>
      <c r="BJ558" s="986"/>
      <c r="BK558" s="986"/>
      <c r="BL558" s="986"/>
      <c r="BM558" s="986"/>
      <c r="BN558" s="983"/>
      <c r="BO558" s="983"/>
      <c r="BP558" s="983"/>
      <c r="BQ558" s="983"/>
      <c r="BR558" s="983"/>
      <c r="BS558" s="983"/>
      <c r="BT558" s="983"/>
      <c r="BU558" s="983"/>
      <c r="BV558" s="983"/>
    </row>
    <row r="559" spans="1:74" ht="13.5" customHeight="1">
      <c r="A559" s="1000"/>
      <c r="B559" s="14" t="s">
        <v>69</v>
      </c>
      <c r="C559" s="1014" t="str">
        <f>VLOOKUP($C552,'2026年度(1年前期)'!$B$5:$N$208,COLUMN('2026年度(1年前期)'!$E$5)+1,0)&amp;""</f>
        <v/>
      </c>
      <c r="D559" s="1013"/>
      <c r="E559" s="1025" t="str">
        <f>VLOOKUP($C552,'2026年度(2年前期)'!$B$5:$N$208,COLUMN('2026年度(2年前期)'!$E$5)+1,0)&amp;""</f>
        <v/>
      </c>
      <c r="F559" s="1013"/>
      <c r="G559" s="1025" t="str">
        <f>VLOOKUP($C552,'2026年度(3年前期)'!$B$5:$N$208,COLUMN('2026年度(3年前期)'!$E$5)+1,0)&amp;""</f>
        <v/>
      </c>
      <c r="H559" s="1013"/>
      <c r="I559" s="1025" t="str">
        <f>VLOOKUP($C552,'2026年度(4年前期)'!$B$5:$N$208,COLUMN('2026年度(4年前期)'!$E$5)+1,0)&amp;""</f>
        <v/>
      </c>
      <c r="J559" s="1013"/>
      <c r="K559" s="993" t="str">
        <f>VLOOKUP($C552,'2026年度(助産前期)'!$B$5:$N$208,COLUMN('2026年度(助産前期)'!$E$5)+1,0)&amp;""</f>
        <v/>
      </c>
      <c r="L559" s="1026"/>
      <c r="M559" s="1014" t="str">
        <f>VLOOKUP($C552,'2026年度(M1前期)'!$B$5:$N$208,COLUMN('2026年度(M1前期)'!$E$5)+1,0)&amp;""</f>
        <v/>
      </c>
      <c r="N559" s="1013"/>
      <c r="O559" s="993" t="str">
        <f>VLOOKUP($C552,'2026年度(M2前期)'!$B$5:$N$208,COLUMN('2026年度(M2前期)'!$E$5)+1,0)&amp;""</f>
        <v/>
      </c>
      <c r="P559" s="1013"/>
      <c r="Q559" s="993" t="str">
        <f>VLOOKUP($C552,'2026年度(D1前期)'!$B$5:$N$208,COLUMN('2026年度(D1前期)'!$E$5)+1,0)&amp;""</f>
        <v/>
      </c>
      <c r="R559" s="1013"/>
      <c r="S559" s="993" t="str">
        <f>VLOOKUP($C552,'2026年度(D23前期)'!$B$5:$N$208,COLUMN('2026年度(D23前期)'!$E$5)+1,0)&amp;""</f>
        <v/>
      </c>
      <c r="T559" s="1013"/>
      <c r="Z559" s="1000"/>
      <c r="AA559" s="983"/>
      <c r="AB559" s="983"/>
      <c r="AC559" s="983"/>
      <c r="AD559" s="983"/>
      <c r="AE559" s="983"/>
      <c r="AF559" s="983"/>
      <c r="AG559" s="983"/>
      <c r="AH559" s="983"/>
      <c r="AI559" s="983"/>
      <c r="AJ559" s="983"/>
      <c r="AK559" s="983"/>
      <c r="AL559" s="983"/>
      <c r="AM559" s="983"/>
      <c r="AN559" s="986"/>
      <c r="AO559" s="983"/>
      <c r="AP559" s="983"/>
      <c r="AQ559" s="977"/>
      <c r="AR559" s="983"/>
      <c r="AS559" s="983"/>
      <c r="AT559" s="983"/>
      <c r="AU559" s="983"/>
      <c r="AV559" s="983"/>
      <c r="AW559" s="983"/>
      <c r="AX559" s="983"/>
      <c r="AY559" s="983"/>
      <c r="AZ559" s="983"/>
      <c r="BA559" s="983"/>
      <c r="BB559" s="983"/>
      <c r="BC559" s="983"/>
      <c r="BD559" s="983"/>
      <c r="BE559" s="983"/>
      <c r="BF559" s="983"/>
      <c r="BG559" s="983"/>
      <c r="BH559" s="983"/>
      <c r="BI559" s="986"/>
      <c r="BJ559" s="986"/>
      <c r="BK559" s="986"/>
      <c r="BL559" s="986"/>
      <c r="BM559" s="986"/>
      <c r="BN559" s="983"/>
      <c r="BO559" s="983"/>
      <c r="BP559" s="983"/>
      <c r="BQ559" s="983"/>
      <c r="BR559" s="983"/>
      <c r="BS559" s="983"/>
      <c r="BT559" s="983"/>
      <c r="BU559" s="983"/>
      <c r="BV559" s="983"/>
    </row>
    <row r="560" spans="1:74" ht="13.5" customHeight="1">
      <c r="A560" s="1017"/>
      <c r="B560" s="15" t="s">
        <v>63</v>
      </c>
      <c r="C560" s="1003"/>
      <c r="D560" s="1004"/>
      <c r="E560" s="988"/>
      <c r="F560" s="989"/>
      <c r="G560" s="988"/>
      <c r="H560" s="989"/>
      <c r="I560" s="1047"/>
      <c r="J560" s="1008"/>
      <c r="K560" s="1048"/>
      <c r="L560" s="1048"/>
      <c r="M560" s="991"/>
      <c r="N560" s="989"/>
      <c r="O560" s="990"/>
      <c r="P560" s="989"/>
      <c r="Q560" s="990"/>
      <c r="R560" s="989"/>
      <c r="S560" s="990"/>
      <c r="T560" s="989"/>
      <c r="Z560" s="1001"/>
      <c r="AA560" s="984"/>
      <c r="AB560" s="984"/>
      <c r="AC560" s="984"/>
      <c r="AD560" s="984"/>
      <c r="AE560" s="984"/>
      <c r="AF560" s="984"/>
      <c r="AG560" s="984"/>
      <c r="AH560" s="984"/>
      <c r="AI560" s="984"/>
      <c r="AJ560" s="984"/>
      <c r="AK560" s="984"/>
      <c r="AL560" s="984"/>
      <c r="AM560" s="984"/>
      <c r="AN560" s="987"/>
      <c r="AO560" s="984"/>
      <c r="AP560" s="984"/>
      <c r="AQ560" s="978"/>
      <c r="AR560" s="984"/>
      <c r="AS560" s="984"/>
      <c r="AT560" s="984"/>
      <c r="AU560" s="984"/>
      <c r="AV560" s="984"/>
      <c r="AW560" s="984"/>
      <c r="AX560" s="984"/>
      <c r="AY560" s="984"/>
      <c r="AZ560" s="984"/>
      <c r="BA560" s="984"/>
      <c r="BB560" s="984"/>
      <c r="BC560" s="984"/>
      <c r="BD560" s="984"/>
      <c r="BE560" s="984"/>
      <c r="BF560" s="984"/>
      <c r="BG560" s="984"/>
      <c r="BH560" s="984"/>
      <c r="BI560" s="987"/>
      <c r="BJ560" s="987"/>
      <c r="BK560" s="987"/>
      <c r="BL560" s="987"/>
      <c r="BM560" s="987"/>
      <c r="BN560" s="984"/>
      <c r="BO560" s="984"/>
      <c r="BP560" s="984"/>
      <c r="BQ560" s="984"/>
      <c r="BR560" s="984"/>
      <c r="BS560" s="984"/>
      <c r="BT560" s="984"/>
      <c r="BU560" s="984"/>
      <c r="BV560" s="984"/>
    </row>
    <row r="561" spans="1:74" ht="13.5" customHeight="1">
      <c r="A561" s="999" t="s">
        <v>71</v>
      </c>
      <c r="B561" s="17" t="s">
        <v>72</v>
      </c>
      <c r="C561" s="1011"/>
      <c r="D561" s="1012"/>
      <c r="E561" s="1018"/>
      <c r="F561" s="1012"/>
      <c r="G561" s="1018"/>
      <c r="H561" s="1012"/>
      <c r="I561" s="1018"/>
      <c r="J561" s="1012"/>
      <c r="K561" s="997"/>
      <c r="L561" s="1029"/>
      <c r="M561" s="1011"/>
      <c r="N561" s="1012"/>
      <c r="O561" s="997"/>
      <c r="P561" s="1012"/>
      <c r="Q561" s="997"/>
      <c r="R561" s="1012"/>
      <c r="S561" s="997"/>
      <c r="T561" s="1012"/>
      <c r="U561" s="16"/>
      <c r="Z561" s="1000" t="str">
        <f>A561</f>
        <v>昼休み（12：30～13：30）</v>
      </c>
      <c r="AA561" s="982"/>
      <c r="AB561" s="982"/>
      <c r="AC561" s="982"/>
      <c r="AD561" s="982"/>
      <c r="AE561" s="982"/>
      <c r="AF561" s="982"/>
      <c r="AG561" s="982"/>
      <c r="AH561" s="982"/>
      <c r="AI561" s="982"/>
      <c r="AJ561" s="982"/>
      <c r="AK561" s="982"/>
      <c r="AL561" s="982"/>
      <c r="AM561" s="982"/>
      <c r="AN561" s="982"/>
      <c r="AO561" s="982"/>
      <c r="AP561" s="982"/>
      <c r="AQ561" s="982"/>
      <c r="AR561" s="982"/>
      <c r="AS561" s="982"/>
      <c r="AT561" s="982"/>
      <c r="AU561" s="982"/>
      <c r="AV561" s="982"/>
      <c r="AW561" s="982"/>
      <c r="AX561" s="982"/>
      <c r="AY561" s="982"/>
      <c r="AZ561" s="982"/>
      <c r="BA561" s="982"/>
      <c r="BB561" s="982"/>
      <c r="BC561" s="982"/>
      <c r="BD561" s="982"/>
      <c r="BE561" s="982"/>
      <c r="BF561" s="982"/>
      <c r="BG561" s="982"/>
      <c r="BH561" s="982"/>
      <c r="BI561" s="982"/>
      <c r="BJ561" s="985"/>
      <c r="BK561" s="985"/>
      <c r="BL561" s="985"/>
      <c r="BM561" s="985"/>
      <c r="BN561" s="982"/>
      <c r="BO561" s="982"/>
      <c r="BP561" s="982"/>
      <c r="BQ561" s="982"/>
      <c r="BR561" s="982"/>
      <c r="BS561" s="982"/>
      <c r="BT561" s="982"/>
      <c r="BU561" s="982"/>
      <c r="BV561" s="982"/>
    </row>
    <row r="562" spans="1:74" ht="13.5" customHeight="1">
      <c r="A562" s="1000"/>
      <c r="B562" s="17" t="s">
        <v>73</v>
      </c>
      <c r="C562" s="1014"/>
      <c r="D562" s="1013"/>
      <c r="E562" s="1025"/>
      <c r="F562" s="1013"/>
      <c r="G562" s="1025"/>
      <c r="H562" s="1013"/>
      <c r="I562" s="1193"/>
      <c r="J562" s="1194"/>
      <c r="K562" s="993"/>
      <c r="L562" s="1026"/>
      <c r="M562" s="1014"/>
      <c r="N562" s="1013"/>
      <c r="O562" s="993"/>
      <c r="P562" s="1013"/>
      <c r="Q562" s="993"/>
      <c r="R562" s="1013"/>
      <c r="S562" s="993"/>
      <c r="T562" s="1013"/>
      <c r="Z562" s="1000"/>
      <c r="AA562" s="983"/>
      <c r="AB562" s="983"/>
      <c r="AC562" s="983"/>
      <c r="AD562" s="983"/>
      <c r="AE562" s="983"/>
      <c r="AF562" s="983"/>
      <c r="AG562" s="983"/>
      <c r="AH562" s="983"/>
      <c r="AI562" s="983"/>
      <c r="AJ562" s="983"/>
      <c r="AK562" s="983"/>
      <c r="AL562" s="983"/>
      <c r="AM562" s="983"/>
      <c r="AN562" s="983"/>
      <c r="AO562" s="983"/>
      <c r="AP562" s="983"/>
      <c r="AQ562" s="983"/>
      <c r="AR562" s="983"/>
      <c r="AS562" s="983"/>
      <c r="AT562" s="983"/>
      <c r="AU562" s="983"/>
      <c r="AV562" s="983"/>
      <c r="AW562" s="983"/>
      <c r="AX562" s="983"/>
      <c r="AY562" s="983"/>
      <c r="AZ562" s="983"/>
      <c r="BA562" s="983"/>
      <c r="BB562" s="983"/>
      <c r="BC562" s="983"/>
      <c r="BD562" s="983"/>
      <c r="BE562" s="983"/>
      <c r="BF562" s="983"/>
      <c r="BG562" s="983"/>
      <c r="BH562" s="983"/>
      <c r="BI562" s="983"/>
      <c r="BJ562" s="986"/>
      <c r="BK562" s="986"/>
      <c r="BL562" s="986"/>
      <c r="BM562" s="986"/>
      <c r="BN562" s="983"/>
      <c r="BO562" s="983"/>
      <c r="BP562" s="983"/>
      <c r="BQ562" s="983"/>
      <c r="BR562" s="983"/>
      <c r="BS562" s="983"/>
      <c r="BT562" s="983"/>
      <c r="BU562" s="983"/>
      <c r="BV562" s="983"/>
    </row>
    <row r="563" spans="1:74" ht="13.5" customHeight="1">
      <c r="A563" s="1000"/>
      <c r="B563" s="17" t="s">
        <v>69</v>
      </c>
      <c r="C563" s="1347"/>
      <c r="D563" s="1346"/>
      <c r="E563" s="1345"/>
      <c r="F563" s="1346"/>
      <c r="G563" s="1345"/>
      <c r="H563" s="1346"/>
      <c r="I563" s="1204"/>
      <c r="J563" s="1205"/>
      <c r="K563" s="993"/>
      <c r="L563" s="1026"/>
      <c r="M563" s="1014"/>
      <c r="N563" s="1013"/>
      <c r="O563" s="993"/>
      <c r="P563" s="1013"/>
      <c r="Q563" s="993"/>
      <c r="R563" s="1013"/>
      <c r="S563" s="993"/>
      <c r="T563" s="1013"/>
      <c r="Z563" s="1000"/>
      <c r="AA563" s="983"/>
      <c r="AB563" s="983"/>
      <c r="AC563" s="983"/>
      <c r="AD563" s="983"/>
      <c r="AE563" s="983"/>
      <c r="AF563" s="983"/>
      <c r="AG563" s="983"/>
      <c r="AH563" s="983"/>
      <c r="AI563" s="983"/>
      <c r="AJ563" s="983"/>
      <c r="AK563" s="983"/>
      <c r="AL563" s="983"/>
      <c r="AM563" s="983"/>
      <c r="AN563" s="983"/>
      <c r="AO563" s="983"/>
      <c r="AP563" s="983"/>
      <c r="AQ563" s="983"/>
      <c r="AR563" s="983"/>
      <c r="AS563" s="983"/>
      <c r="AT563" s="983"/>
      <c r="AU563" s="983"/>
      <c r="AV563" s="983"/>
      <c r="AW563" s="983"/>
      <c r="AX563" s="983"/>
      <c r="AY563" s="983"/>
      <c r="AZ563" s="983"/>
      <c r="BA563" s="983"/>
      <c r="BB563" s="983"/>
      <c r="BC563" s="983"/>
      <c r="BD563" s="983"/>
      <c r="BE563" s="983"/>
      <c r="BF563" s="983"/>
      <c r="BG563" s="983"/>
      <c r="BH563" s="983"/>
      <c r="BI563" s="983"/>
      <c r="BJ563" s="986"/>
      <c r="BK563" s="986"/>
      <c r="BL563" s="986"/>
      <c r="BM563" s="986"/>
      <c r="BN563" s="983"/>
      <c r="BO563" s="983"/>
      <c r="BP563" s="983"/>
      <c r="BQ563" s="983"/>
      <c r="BR563" s="983"/>
      <c r="BS563" s="983"/>
      <c r="BT563" s="983"/>
      <c r="BU563" s="983"/>
      <c r="BV563" s="983"/>
    </row>
    <row r="564" spans="1:74" ht="13.5" customHeight="1">
      <c r="A564" s="1001"/>
      <c r="B564" s="18" t="s">
        <v>63</v>
      </c>
      <c r="C564" s="1023"/>
      <c r="D564" s="1016"/>
      <c r="E564" s="1024"/>
      <c r="F564" s="1016"/>
      <c r="G564" s="1024"/>
      <c r="H564" s="1016"/>
      <c r="I564" s="1024"/>
      <c r="J564" s="1016"/>
      <c r="K564" s="1015"/>
      <c r="L564" s="1015"/>
      <c r="M564" s="1023"/>
      <c r="N564" s="1016"/>
      <c r="O564" s="1015"/>
      <c r="P564" s="1016"/>
      <c r="Q564" s="1015"/>
      <c r="R564" s="1016"/>
      <c r="S564" s="1015"/>
      <c r="T564" s="1016"/>
      <c r="Z564" s="1001"/>
      <c r="AA564" s="984"/>
      <c r="AB564" s="984"/>
      <c r="AC564" s="984"/>
      <c r="AD564" s="984"/>
      <c r="AE564" s="984"/>
      <c r="AF564" s="984"/>
      <c r="AG564" s="984"/>
      <c r="AH564" s="984"/>
      <c r="AI564" s="984"/>
      <c r="AJ564" s="984"/>
      <c r="AK564" s="984"/>
      <c r="AL564" s="984"/>
      <c r="AM564" s="984"/>
      <c r="AN564" s="984"/>
      <c r="AO564" s="984"/>
      <c r="AP564" s="984"/>
      <c r="AQ564" s="984"/>
      <c r="AR564" s="984"/>
      <c r="AS564" s="984"/>
      <c r="AT564" s="984"/>
      <c r="AU564" s="984"/>
      <c r="AV564" s="984"/>
      <c r="AW564" s="984"/>
      <c r="AX564" s="984"/>
      <c r="AY564" s="984"/>
      <c r="AZ564" s="984"/>
      <c r="BA564" s="984"/>
      <c r="BB564" s="984"/>
      <c r="BC564" s="984"/>
      <c r="BD564" s="984"/>
      <c r="BE564" s="984"/>
      <c r="BF564" s="984"/>
      <c r="BG564" s="984"/>
      <c r="BH564" s="984"/>
      <c r="BI564" s="984"/>
      <c r="BJ564" s="987"/>
      <c r="BK564" s="987"/>
      <c r="BL564" s="987"/>
      <c r="BM564" s="987"/>
      <c r="BN564" s="984"/>
      <c r="BO564" s="984"/>
      <c r="BP564" s="984"/>
      <c r="BQ564" s="984"/>
      <c r="BR564" s="984"/>
      <c r="BS564" s="984"/>
      <c r="BT564" s="984"/>
      <c r="BU564" s="984"/>
      <c r="BV564" s="984"/>
    </row>
    <row r="565" spans="1:74" ht="13.5" customHeight="1">
      <c r="A565" s="1000" t="s">
        <v>74</v>
      </c>
      <c r="B565" s="14" t="s">
        <v>53</v>
      </c>
      <c r="C565" s="996" t="str">
        <f>VLOOKUP($C552,'2026年度(1年前期)'!$B$5:$N$208,COLUMN('2026年度(1年前期)'!$G$5),0)&amp;""</f>
        <v/>
      </c>
      <c r="D565" s="997"/>
      <c r="E565" s="1002" t="str">
        <f>VLOOKUP($C552,'2026年度(2年前期)'!$B$5:$N$208,COLUMN('2026年度(2年前期)'!$G$5),0)&amp;""</f>
        <v/>
      </c>
      <c r="F565" s="997"/>
      <c r="G565" s="1002" t="str">
        <f>VLOOKUP($C552,'2026年度(3年前期)'!$B$5:$N$208,COLUMN('2026年度(3年前期)'!$G$5),0)&amp;""</f>
        <v/>
      </c>
      <c r="H565" s="997"/>
      <c r="I565" s="1002" t="str">
        <f>VLOOKUP($C552,'2026年度(4年前期)'!$B$5:$N$208,COLUMN('2026年度(4年前期)'!$G$5),0)&amp;""</f>
        <v/>
      </c>
      <c r="J565" s="997"/>
      <c r="K565" s="998" t="str">
        <f>VLOOKUP($C552,'2026年度(助産前期)'!$B$5:$N$208,COLUMN('2026年度(助産前期)'!$G$5),0)&amp;""</f>
        <v/>
      </c>
      <c r="L565" s="998"/>
      <c r="M565" s="996" t="str">
        <f>VLOOKUP($C552,'2026年度(M1前期)'!$B$5:$N$208,COLUMN('2026年度(M1前期)'!$G$5),0)&amp;""</f>
        <v/>
      </c>
      <c r="N565" s="997"/>
      <c r="O565" s="998" t="str">
        <f>VLOOKUP($C552,'2026年度(M2前期)'!$B$5:$N$208,COLUMN('2026年度(M2前期)'!$G$5),0)&amp;""</f>
        <v/>
      </c>
      <c r="P565" s="997"/>
      <c r="Q565" s="998" t="str">
        <f>VLOOKUP($C552,'2026年度(D1前期)'!$B$5:$N$208,COLUMN('2026年度(D1前期)'!$G$5),0)&amp;""</f>
        <v/>
      </c>
      <c r="R565" s="997"/>
      <c r="S565" s="998" t="str">
        <f>VLOOKUP($C552,'2026年度(D23前期)'!$B$5:$N$208,COLUMN('2026年度(D23前期)'!$G$5),0)&amp;""</f>
        <v/>
      </c>
      <c r="T565" s="997"/>
      <c r="U565" s="16"/>
      <c r="Z565" s="1000" t="str">
        <f>A565</f>
        <v>３時限（13：30～15：00）</v>
      </c>
      <c r="AA565" s="982"/>
      <c r="AB565" s="982"/>
      <c r="AC565" s="982"/>
      <c r="AD565" s="982"/>
      <c r="AE565" s="982"/>
      <c r="AF565" s="982"/>
      <c r="AG565" s="982"/>
      <c r="AH565" s="982"/>
      <c r="AI565" s="982"/>
      <c r="AJ565" s="982"/>
      <c r="AK565" s="982"/>
      <c r="AL565" s="982"/>
      <c r="AM565" s="982"/>
      <c r="AN565" s="982"/>
      <c r="AO565" s="982"/>
      <c r="AP565" s="982"/>
      <c r="AQ565" s="982"/>
      <c r="AR565" s="982"/>
      <c r="AS565" s="982"/>
      <c r="AT565" s="982"/>
      <c r="AU565" s="982"/>
      <c r="AV565" s="982"/>
      <c r="AW565" s="982"/>
      <c r="AX565" s="982"/>
      <c r="AY565" s="982"/>
      <c r="AZ565" s="982"/>
      <c r="BA565" s="982"/>
      <c r="BB565" s="982"/>
      <c r="BC565" s="982"/>
      <c r="BD565" s="982"/>
      <c r="BE565" s="982"/>
      <c r="BF565" s="982"/>
      <c r="BG565" s="982"/>
      <c r="BH565" s="982"/>
      <c r="BI565" s="982"/>
      <c r="BJ565" s="985"/>
      <c r="BK565" s="985"/>
      <c r="BL565" s="985"/>
      <c r="BM565" s="985"/>
      <c r="BN565" s="982"/>
      <c r="BO565" s="982"/>
      <c r="BP565" s="982"/>
      <c r="BQ565" s="982"/>
      <c r="BR565" s="982"/>
      <c r="BS565" s="982"/>
      <c r="BT565" s="982"/>
      <c r="BU565" s="982"/>
      <c r="BV565" s="982"/>
    </row>
    <row r="566" spans="1:74" ht="13.5" customHeight="1">
      <c r="A566" s="1000"/>
      <c r="B566" s="14" t="s">
        <v>58</v>
      </c>
      <c r="C566" s="992" t="str">
        <f>IFERROR(VLOOKUP(C565,科目・教員!$A$1:$B$355,2,0),"")</f>
        <v/>
      </c>
      <c r="D566" s="993"/>
      <c r="E566" s="994" t="str">
        <f>IFERROR(VLOOKUP(E565,科目・教員!$A$1:$B$355,2,0),"")</f>
        <v/>
      </c>
      <c r="F566" s="993"/>
      <c r="G566" s="994" t="str">
        <f>IFERROR(VLOOKUP(G565,科目・教員!$A$1:$B$355,2,0),"")</f>
        <v/>
      </c>
      <c r="H566" s="993"/>
      <c r="I566" s="994" t="str">
        <f>IFERROR(VLOOKUP(I565,科目・教員!$A$1:$B$355,2,0),"")</f>
        <v/>
      </c>
      <c r="J566" s="993"/>
      <c r="K566" s="995" t="str">
        <f>IFERROR(VLOOKUP(K565,科目・教員!$A$1:$B$355,2,0),"")</f>
        <v/>
      </c>
      <c r="L566" s="995"/>
      <c r="M566" s="992" t="str">
        <f>IFERROR(VLOOKUP(M565,科目・教員!$A$1:$B$355,2,0),"")</f>
        <v/>
      </c>
      <c r="N566" s="993"/>
      <c r="O566" s="995" t="str">
        <f>IFERROR(VLOOKUP(O565,科目・教員!$A$1:$B$355,2,0),"")</f>
        <v/>
      </c>
      <c r="P566" s="993"/>
      <c r="Q566" s="995" t="str">
        <f>IFERROR(VLOOKUP(Q565,科目・教員!$A$1:$B$355,2,0),"")</f>
        <v/>
      </c>
      <c r="R566" s="993"/>
      <c r="S566" s="995" t="str">
        <f>IFERROR(VLOOKUP(S565,科目・教員!$A$1:$B$355,2,0),"")</f>
        <v/>
      </c>
      <c r="T566" s="993"/>
      <c r="U566" s="16"/>
      <c r="Z566" s="1000"/>
      <c r="AA566" s="983"/>
      <c r="AB566" s="983"/>
      <c r="AC566" s="983"/>
      <c r="AD566" s="983"/>
      <c r="AE566" s="983"/>
      <c r="AF566" s="983"/>
      <c r="AG566" s="983"/>
      <c r="AH566" s="983"/>
      <c r="AI566" s="983"/>
      <c r="AJ566" s="983"/>
      <c r="AK566" s="983"/>
      <c r="AL566" s="983"/>
      <c r="AM566" s="983"/>
      <c r="AN566" s="983"/>
      <c r="AO566" s="983"/>
      <c r="AP566" s="983"/>
      <c r="AQ566" s="983"/>
      <c r="AR566" s="983"/>
      <c r="AS566" s="983"/>
      <c r="AT566" s="983"/>
      <c r="AU566" s="983"/>
      <c r="AV566" s="983"/>
      <c r="AW566" s="983"/>
      <c r="AX566" s="983"/>
      <c r="AY566" s="983"/>
      <c r="AZ566" s="983"/>
      <c r="BA566" s="983"/>
      <c r="BB566" s="983"/>
      <c r="BC566" s="983"/>
      <c r="BD566" s="983"/>
      <c r="BE566" s="983"/>
      <c r="BF566" s="983"/>
      <c r="BG566" s="983"/>
      <c r="BH566" s="983"/>
      <c r="BI566" s="983"/>
      <c r="BJ566" s="986"/>
      <c r="BK566" s="986"/>
      <c r="BL566" s="986"/>
      <c r="BM566" s="986"/>
      <c r="BN566" s="983"/>
      <c r="BO566" s="983"/>
      <c r="BP566" s="983"/>
      <c r="BQ566" s="983"/>
      <c r="BR566" s="983"/>
      <c r="BS566" s="983"/>
      <c r="BT566" s="983"/>
      <c r="BU566" s="983"/>
      <c r="BV566" s="983"/>
    </row>
    <row r="567" spans="1:74" ht="13.5" customHeight="1">
      <c r="A567" s="1000"/>
      <c r="B567" s="14" t="s">
        <v>69</v>
      </c>
      <c r="C567" s="992" t="str">
        <f>VLOOKUP($C552,'2026年度(1年前期)'!$B$5:$N$208,COLUMN('2026年度(1年前期)'!$G$5)+1,0)&amp;""</f>
        <v/>
      </c>
      <c r="D567" s="993"/>
      <c r="E567" s="994" t="str">
        <f>VLOOKUP($C552,'2026年度(2年前期)'!$B$5:$N$208,COLUMN('2026年度(2年前期)'!$G$5)+1,0)&amp;""</f>
        <v/>
      </c>
      <c r="F567" s="993"/>
      <c r="G567" s="994" t="str">
        <f>VLOOKUP($C552,'2026年度(3年前期)'!$B$5:$N$208,COLUMN('2026年度(3年前期)'!$G$5)+1,0)&amp;""</f>
        <v/>
      </c>
      <c r="H567" s="993"/>
      <c r="I567" s="994" t="str">
        <f>VLOOKUP($C552,'2026年度(4年前期)'!$B$5:$N$208,COLUMN('2026年度(4年前期)'!$G$5)+1,0)&amp;""</f>
        <v/>
      </c>
      <c r="J567" s="993"/>
      <c r="K567" s="995" t="str">
        <f>VLOOKUP($C552,'2026年度(助産前期)'!$B$5:$N$208,COLUMN('2026年度(助産前期)'!$G$5)+1,0)&amp;""</f>
        <v/>
      </c>
      <c r="L567" s="995"/>
      <c r="M567" s="992" t="str">
        <f>VLOOKUP($C552,'2026年度(M1前期)'!$B$5:$N$208,COLUMN('2026年度(M1前期)'!$G$5)+1,0)&amp;""</f>
        <v/>
      </c>
      <c r="N567" s="993"/>
      <c r="O567" s="995" t="str">
        <f>VLOOKUP($C552,'2026年度(M2前期)'!$B$5:$N$208,COLUMN('2026年度(M2前期)'!$G$5)+1,0)&amp;""</f>
        <v/>
      </c>
      <c r="P567" s="993"/>
      <c r="Q567" s="995" t="str">
        <f>VLOOKUP($C552,'2026年度(D1前期)'!$B$5:$N$208,COLUMN('2026年度(D1前期)'!$G$5)+1,0)&amp;""</f>
        <v/>
      </c>
      <c r="R567" s="993"/>
      <c r="S567" s="995" t="str">
        <f>VLOOKUP($C552,'2026年度(D23前期)'!$B$5:$N$208,COLUMN('2026年度(D23前期)'!$G$5)+1,0)&amp;""</f>
        <v/>
      </c>
      <c r="T567" s="993"/>
      <c r="U567" s="16"/>
      <c r="Z567" s="1000"/>
      <c r="AA567" s="983"/>
      <c r="AB567" s="983"/>
      <c r="AC567" s="983"/>
      <c r="AD567" s="983"/>
      <c r="AE567" s="983"/>
      <c r="AF567" s="983"/>
      <c r="AG567" s="983"/>
      <c r="AH567" s="983"/>
      <c r="AI567" s="983"/>
      <c r="AJ567" s="983"/>
      <c r="AK567" s="983"/>
      <c r="AL567" s="983"/>
      <c r="AM567" s="983"/>
      <c r="AN567" s="983"/>
      <c r="AO567" s="983"/>
      <c r="AP567" s="983"/>
      <c r="AQ567" s="983"/>
      <c r="AR567" s="983"/>
      <c r="AS567" s="983"/>
      <c r="AT567" s="983"/>
      <c r="AU567" s="983"/>
      <c r="AV567" s="983"/>
      <c r="AW567" s="983"/>
      <c r="AX567" s="983"/>
      <c r="AY567" s="983"/>
      <c r="AZ567" s="983"/>
      <c r="BA567" s="983"/>
      <c r="BB567" s="983"/>
      <c r="BC567" s="983"/>
      <c r="BD567" s="983"/>
      <c r="BE567" s="983"/>
      <c r="BF567" s="983"/>
      <c r="BG567" s="983"/>
      <c r="BH567" s="983"/>
      <c r="BI567" s="983"/>
      <c r="BJ567" s="986"/>
      <c r="BK567" s="986"/>
      <c r="BL567" s="986"/>
      <c r="BM567" s="986"/>
      <c r="BN567" s="983"/>
      <c r="BO567" s="983"/>
      <c r="BP567" s="983"/>
      <c r="BQ567" s="983"/>
      <c r="BR567" s="983"/>
      <c r="BS567" s="983"/>
      <c r="BT567" s="983"/>
      <c r="BU567" s="983"/>
      <c r="BV567" s="983"/>
    </row>
    <row r="568" spans="1:74" ht="13.5" customHeight="1">
      <c r="A568" s="1017"/>
      <c r="B568" s="15" t="s">
        <v>63</v>
      </c>
      <c r="C568" s="991"/>
      <c r="D568" s="989"/>
      <c r="E568" s="988"/>
      <c r="F568" s="989"/>
      <c r="G568" s="988"/>
      <c r="H568" s="989"/>
      <c r="I568" s="988"/>
      <c r="J568" s="989"/>
      <c r="K568" s="990"/>
      <c r="L568" s="990"/>
      <c r="M568" s="991"/>
      <c r="N568" s="989"/>
      <c r="O568" s="990"/>
      <c r="P568" s="989"/>
      <c r="Q568" s="990"/>
      <c r="R568" s="989"/>
      <c r="S568" s="990"/>
      <c r="T568" s="989"/>
      <c r="U568" s="16"/>
      <c r="Z568" s="1001"/>
      <c r="AA568" s="984"/>
      <c r="AB568" s="984"/>
      <c r="AC568" s="984"/>
      <c r="AD568" s="984"/>
      <c r="AE568" s="984"/>
      <c r="AF568" s="984"/>
      <c r="AG568" s="984"/>
      <c r="AH568" s="984"/>
      <c r="AI568" s="984"/>
      <c r="AJ568" s="984"/>
      <c r="AK568" s="984"/>
      <c r="AL568" s="984"/>
      <c r="AM568" s="984"/>
      <c r="AN568" s="984"/>
      <c r="AO568" s="984"/>
      <c r="AP568" s="984"/>
      <c r="AQ568" s="984"/>
      <c r="AR568" s="984"/>
      <c r="AS568" s="984"/>
      <c r="AT568" s="984"/>
      <c r="AU568" s="984"/>
      <c r="AV568" s="984"/>
      <c r="AW568" s="984"/>
      <c r="AX568" s="984"/>
      <c r="AY568" s="984"/>
      <c r="AZ568" s="984"/>
      <c r="BA568" s="984"/>
      <c r="BB568" s="984"/>
      <c r="BC568" s="984"/>
      <c r="BD568" s="984"/>
      <c r="BE568" s="984"/>
      <c r="BF568" s="984"/>
      <c r="BG568" s="984"/>
      <c r="BH568" s="984"/>
      <c r="BI568" s="984"/>
      <c r="BJ568" s="987"/>
      <c r="BK568" s="987"/>
      <c r="BL568" s="987"/>
      <c r="BM568" s="987"/>
      <c r="BN568" s="984"/>
      <c r="BO568" s="984"/>
      <c r="BP568" s="984"/>
      <c r="BQ568" s="984"/>
      <c r="BR568" s="984"/>
      <c r="BS568" s="984"/>
      <c r="BT568" s="984"/>
      <c r="BU568" s="984"/>
      <c r="BV568" s="984"/>
    </row>
    <row r="569" spans="1:74" ht="13.5" customHeight="1">
      <c r="A569" s="1000" t="s">
        <v>75</v>
      </c>
      <c r="B569" s="14" t="s">
        <v>53</v>
      </c>
      <c r="C569" s="996" t="str">
        <f>VLOOKUP($C552,'2026年度(1年前期)'!$B$5:$N$208,COLUMN('2026年度(1年前期)'!$I$5),0)&amp;""</f>
        <v/>
      </c>
      <c r="D569" s="997"/>
      <c r="E569" s="1002" t="str">
        <f>VLOOKUP($C552,'2026年度(2年前期)'!$B$5:$N$208,COLUMN('2026年度(2年前期)'!$I$5),0)&amp;""</f>
        <v/>
      </c>
      <c r="F569" s="997"/>
      <c r="G569" s="1002" t="str">
        <f>VLOOKUP($C552,'2026年度(3年前期)'!$B$5:$N$208,COLUMN('2026年度(3年前期)'!$I$5),0)&amp;""</f>
        <v/>
      </c>
      <c r="H569" s="997"/>
      <c r="I569" s="1002" t="str">
        <f>VLOOKUP($C552,'2026年度(4年前期)'!$B$5:$N$208,COLUMN('2026年度(4年前期)'!$I$5),0)&amp;""</f>
        <v/>
      </c>
      <c r="J569" s="997"/>
      <c r="K569" s="998" t="str">
        <f>VLOOKUP($C552,'2026年度(助産前期)'!$B$5:$N$208,COLUMN('2026年度(助産前期)'!$I$5),0)&amp;""</f>
        <v/>
      </c>
      <c r="L569" s="998"/>
      <c r="M569" s="996" t="str">
        <f>VLOOKUP($C552,'2026年度(M1前期)'!$B$5:$N$208,COLUMN('2026年度(M1前期)'!$I$5),0)&amp;""</f>
        <v/>
      </c>
      <c r="N569" s="997"/>
      <c r="O569" s="998" t="str">
        <f>VLOOKUP($C552,'2026年度(M2前期)'!$B$5:$N$208,COLUMN('2026年度(M2前期)'!$I$5),0)&amp;""</f>
        <v/>
      </c>
      <c r="P569" s="997"/>
      <c r="Q569" s="998" t="str">
        <f>VLOOKUP($C552,'2026年度(D1前期)'!$B$5:$N$208,COLUMN('2026年度(D1前期)'!$I$5),0)&amp;""</f>
        <v/>
      </c>
      <c r="R569" s="997"/>
      <c r="S569" s="998" t="str">
        <f>VLOOKUP($C552,'2026年度(D23前期)'!$B$5:$N$208,COLUMN('2026年度(D23前期)'!$I$5),0)&amp;""</f>
        <v/>
      </c>
      <c r="T569" s="997"/>
      <c r="Y569" s="666"/>
      <c r="Z569" s="1000" t="str">
        <f>A569</f>
        <v>４時限（15：10～16：40）</v>
      </c>
      <c r="AA569" s="982"/>
      <c r="AB569" s="982"/>
      <c r="AC569" s="982"/>
      <c r="AD569" s="982"/>
      <c r="AE569" s="982"/>
      <c r="AF569" s="982"/>
      <c r="AG569" s="982"/>
      <c r="AH569" s="982"/>
      <c r="AI569" s="982"/>
      <c r="AJ569" s="982"/>
      <c r="AK569" s="982"/>
      <c r="AL569" s="982"/>
      <c r="AM569" s="982"/>
      <c r="AN569" s="982"/>
      <c r="AO569" s="982"/>
      <c r="AP569" s="982"/>
      <c r="AQ569" s="982"/>
      <c r="AR569" s="982"/>
      <c r="AS569" s="982"/>
      <c r="AT569" s="982"/>
      <c r="AU569" s="982"/>
      <c r="AV569" s="982"/>
      <c r="AW569" s="982"/>
      <c r="AX569" s="982"/>
      <c r="AY569" s="982"/>
      <c r="AZ569" s="982"/>
      <c r="BA569" s="982"/>
      <c r="BB569" s="982"/>
      <c r="BC569" s="982"/>
      <c r="BD569" s="982"/>
      <c r="BE569" s="982"/>
      <c r="BF569" s="982"/>
      <c r="BG569" s="982"/>
      <c r="BH569" s="982"/>
      <c r="BI569" s="982"/>
      <c r="BJ569" s="985"/>
      <c r="BK569" s="985"/>
      <c r="BL569" s="985"/>
      <c r="BM569" s="985"/>
      <c r="BN569" s="982"/>
      <c r="BO569" s="982"/>
      <c r="BP569" s="982"/>
      <c r="BQ569" s="982"/>
      <c r="BR569" s="982"/>
      <c r="BS569" s="982"/>
      <c r="BT569" s="982"/>
      <c r="BU569" s="982"/>
      <c r="BV569" s="982"/>
    </row>
    <row r="570" spans="1:74" ht="13.5" customHeight="1">
      <c r="A570" s="1000"/>
      <c r="B570" s="14" t="s">
        <v>58</v>
      </c>
      <c r="C570" s="992" t="str">
        <f>IFERROR(VLOOKUP(C569,科目・教員!$A$1:$B$355,2,0),"")</f>
        <v/>
      </c>
      <c r="D570" s="993"/>
      <c r="E570" s="994" t="str">
        <f>IFERROR(VLOOKUP(E569,科目・教員!$A$1:$B$355,2,0),"")</f>
        <v/>
      </c>
      <c r="F570" s="993"/>
      <c r="G570" s="994" t="str">
        <f>IFERROR(VLOOKUP(G569,科目・教員!$A$1:$B$355,2,0),"")</f>
        <v/>
      </c>
      <c r="H570" s="993"/>
      <c r="I570" s="994" t="str">
        <f>IFERROR(VLOOKUP(I569,科目・教員!$A$1:$B$355,2,0),"")</f>
        <v/>
      </c>
      <c r="J570" s="993"/>
      <c r="K570" s="995" t="str">
        <f>IFERROR(VLOOKUP(K569,科目・教員!$A$1:$B$355,2,0),"")</f>
        <v/>
      </c>
      <c r="L570" s="995"/>
      <c r="M570" s="992" t="str">
        <f>IFERROR(VLOOKUP(M569,科目・教員!$A$1:$B$355,2,0),"")</f>
        <v/>
      </c>
      <c r="N570" s="993"/>
      <c r="O570" s="995" t="str">
        <f>IFERROR(VLOOKUP(O569,科目・教員!$A$1:$B$355,2,0),"")</f>
        <v/>
      </c>
      <c r="P570" s="993"/>
      <c r="Q570" s="995" t="str">
        <f>IFERROR(VLOOKUP(Q569,科目・教員!$A$1:$B$355,2,0),"")</f>
        <v/>
      </c>
      <c r="R570" s="993"/>
      <c r="S570" s="995" t="str">
        <f>IFERROR(VLOOKUP(S569,科目・教員!$A$1:$B$355,2,0),"")</f>
        <v/>
      </c>
      <c r="T570" s="993"/>
      <c r="Y570" s="666"/>
      <c r="Z570" s="1000"/>
      <c r="AA570" s="983"/>
      <c r="AB570" s="983"/>
      <c r="AC570" s="983"/>
      <c r="AD570" s="983"/>
      <c r="AE570" s="983"/>
      <c r="AF570" s="983"/>
      <c r="AG570" s="983"/>
      <c r="AH570" s="983"/>
      <c r="AI570" s="983"/>
      <c r="AJ570" s="983"/>
      <c r="AK570" s="983"/>
      <c r="AL570" s="983"/>
      <c r="AM570" s="983"/>
      <c r="AN570" s="983"/>
      <c r="AO570" s="983"/>
      <c r="AP570" s="983"/>
      <c r="AQ570" s="983"/>
      <c r="AR570" s="983"/>
      <c r="AS570" s="983"/>
      <c r="AT570" s="983"/>
      <c r="AU570" s="983"/>
      <c r="AV570" s="983"/>
      <c r="AW570" s="983"/>
      <c r="AX570" s="983"/>
      <c r="AY570" s="983"/>
      <c r="AZ570" s="983"/>
      <c r="BA570" s="983"/>
      <c r="BB570" s="983"/>
      <c r="BC570" s="983"/>
      <c r="BD570" s="983"/>
      <c r="BE570" s="983"/>
      <c r="BF570" s="983"/>
      <c r="BG570" s="983"/>
      <c r="BH570" s="983"/>
      <c r="BI570" s="983"/>
      <c r="BJ570" s="986"/>
      <c r="BK570" s="986"/>
      <c r="BL570" s="986"/>
      <c r="BM570" s="986"/>
      <c r="BN570" s="983"/>
      <c r="BO570" s="983"/>
      <c r="BP570" s="983"/>
      <c r="BQ570" s="983"/>
      <c r="BR570" s="983"/>
      <c r="BS570" s="983"/>
      <c r="BT570" s="983"/>
      <c r="BU570" s="983"/>
      <c r="BV570" s="983"/>
    </row>
    <row r="571" spans="1:74" ht="13.5" customHeight="1">
      <c r="A571" s="1000"/>
      <c r="B571" s="14" t="s">
        <v>69</v>
      </c>
      <c r="C571" s="992" t="str">
        <f>VLOOKUP($C552,'2026年度(1年前期)'!$B$5:$N$208,COLUMN('2026年度(1年前期)'!$I$5)+1,0)&amp;""</f>
        <v/>
      </c>
      <c r="D571" s="993"/>
      <c r="E571" s="994" t="str">
        <f>VLOOKUP($C552,'2026年度(2年前期)'!$B$5:$N$208,COLUMN('2026年度(2年前期)'!$I$5)+1,0)&amp;""</f>
        <v/>
      </c>
      <c r="F571" s="993"/>
      <c r="G571" s="994" t="str">
        <f>VLOOKUP($C552,'2026年度(3年前期)'!$B$5:$N$208,COLUMN('2026年度(3年前期)'!$I$5)+1,0)&amp;""</f>
        <v/>
      </c>
      <c r="H571" s="993"/>
      <c r="I571" s="994" t="str">
        <f>VLOOKUP($C552,'2026年度(4年前期)'!$B$5:$N$208,COLUMN('2026年度(4年前期)'!$I$5)+1,0)&amp;""</f>
        <v/>
      </c>
      <c r="J571" s="993"/>
      <c r="K571" s="995" t="str">
        <f>VLOOKUP($C552,'2026年度(助産前期)'!$B$5:$N$208,COLUMN('2026年度(助産前期)'!$I$5)+1,0)&amp;""</f>
        <v/>
      </c>
      <c r="L571" s="995"/>
      <c r="M571" s="992" t="str">
        <f>VLOOKUP($C552,'2026年度(M1前期)'!$B$5:$N$208,COLUMN('2026年度(M1前期)'!$I$5)+1,0)&amp;""</f>
        <v/>
      </c>
      <c r="N571" s="993"/>
      <c r="O571" s="995" t="str">
        <f>VLOOKUP($C552,'2026年度(M2前期)'!$B$5:$N$208,COLUMN('2026年度(M2前期)'!$I$5)+1,0)&amp;""</f>
        <v/>
      </c>
      <c r="P571" s="993"/>
      <c r="Q571" s="995" t="str">
        <f>VLOOKUP($C552,'2026年度(D1前期)'!$B$5:$N$208,COLUMN('2026年度(D1前期)'!$I$5)+1,0)&amp;""</f>
        <v/>
      </c>
      <c r="R571" s="993"/>
      <c r="S571" s="995" t="str">
        <f>VLOOKUP($C552,'2026年度(D23前期)'!$B$5:$N$208,COLUMN('2026年度(D23前期)'!$I$5)+1,0)&amp;""</f>
        <v/>
      </c>
      <c r="T571" s="993"/>
      <c r="Y571" s="666"/>
      <c r="Z571" s="1000"/>
      <c r="AA571" s="983"/>
      <c r="AB571" s="983"/>
      <c r="AC571" s="983"/>
      <c r="AD571" s="983"/>
      <c r="AE571" s="983"/>
      <c r="AF571" s="983"/>
      <c r="AG571" s="983"/>
      <c r="AH571" s="983"/>
      <c r="AI571" s="983"/>
      <c r="AJ571" s="983"/>
      <c r="AK571" s="983"/>
      <c r="AL571" s="983"/>
      <c r="AM571" s="983"/>
      <c r="AN571" s="983"/>
      <c r="AO571" s="983"/>
      <c r="AP571" s="983"/>
      <c r="AQ571" s="983"/>
      <c r="AR571" s="983"/>
      <c r="AS571" s="983"/>
      <c r="AT571" s="983"/>
      <c r="AU571" s="983"/>
      <c r="AV571" s="983"/>
      <c r="AW571" s="983"/>
      <c r="AX571" s="983"/>
      <c r="AY571" s="983"/>
      <c r="AZ571" s="983"/>
      <c r="BA571" s="983"/>
      <c r="BB571" s="983"/>
      <c r="BC571" s="983"/>
      <c r="BD571" s="983"/>
      <c r="BE571" s="983"/>
      <c r="BF571" s="983"/>
      <c r="BG571" s="983"/>
      <c r="BH571" s="983"/>
      <c r="BI571" s="983"/>
      <c r="BJ571" s="986"/>
      <c r="BK571" s="986"/>
      <c r="BL571" s="986"/>
      <c r="BM571" s="986"/>
      <c r="BN571" s="983"/>
      <c r="BO571" s="983"/>
      <c r="BP571" s="983"/>
      <c r="BQ571" s="983"/>
      <c r="BR571" s="983"/>
      <c r="BS571" s="983"/>
      <c r="BT571" s="983"/>
      <c r="BU571" s="983"/>
      <c r="BV571" s="983"/>
    </row>
    <row r="572" spans="1:74" ht="13.5" customHeight="1">
      <c r="A572" s="1001"/>
      <c r="B572" s="15" t="s">
        <v>63</v>
      </c>
      <c r="C572" s="1007"/>
      <c r="D572" s="1008"/>
      <c r="E572" s="988"/>
      <c r="F572" s="989"/>
      <c r="G572" s="988"/>
      <c r="H572" s="989"/>
      <c r="I572" s="988"/>
      <c r="J572" s="989"/>
      <c r="K572" s="990"/>
      <c r="L572" s="990"/>
      <c r="M572" s="991"/>
      <c r="N572" s="989"/>
      <c r="O572" s="990"/>
      <c r="P572" s="989"/>
      <c r="Q572" s="990"/>
      <c r="R572" s="989"/>
      <c r="S572" s="990"/>
      <c r="T572" s="989"/>
      <c r="Y572" s="666"/>
      <c r="Z572" s="1001"/>
      <c r="AA572" s="984"/>
      <c r="AB572" s="984"/>
      <c r="AC572" s="984"/>
      <c r="AD572" s="984"/>
      <c r="AE572" s="984"/>
      <c r="AF572" s="984"/>
      <c r="AG572" s="984"/>
      <c r="AH572" s="984"/>
      <c r="AI572" s="984"/>
      <c r="AJ572" s="984"/>
      <c r="AK572" s="984"/>
      <c r="AL572" s="984"/>
      <c r="AM572" s="984"/>
      <c r="AN572" s="984"/>
      <c r="AO572" s="984"/>
      <c r="AP572" s="984"/>
      <c r="AQ572" s="984"/>
      <c r="AR572" s="984"/>
      <c r="AS572" s="984"/>
      <c r="AT572" s="984"/>
      <c r="AU572" s="984"/>
      <c r="AV572" s="984"/>
      <c r="AW572" s="984"/>
      <c r="AX572" s="984"/>
      <c r="AY572" s="984"/>
      <c r="AZ572" s="984"/>
      <c r="BA572" s="984"/>
      <c r="BB572" s="984"/>
      <c r="BC572" s="984"/>
      <c r="BD572" s="984"/>
      <c r="BE572" s="984"/>
      <c r="BF572" s="984"/>
      <c r="BG572" s="984"/>
      <c r="BH572" s="984"/>
      <c r="BI572" s="984"/>
      <c r="BJ572" s="987"/>
      <c r="BK572" s="987"/>
      <c r="BL572" s="987"/>
      <c r="BM572" s="987"/>
      <c r="BN572" s="984"/>
      <c r="BO572" s="984"/>
      <c r="BP572" s="984"/>
      <c r="BQ572" s="984"/>
      <c r="BR572" s="984"/>
      <c r="BS572" s="984"/>
      <c r="BT572" s="984"/>
      <c r="BU572" s="984"/>
      <c r="BV572" s="984"/>
    </row>
    <row r="573" spans="1:74" ht="13.5" customHeight="1">
      <c r="A573" s="1000" t="s">
        <v>78</v>
      </c>
      <c r="B573" s="14" t="s">
        <v>53</v>
      </c>
      <c r="C573" s="996" t="str">
        <f>VLOOKUP($C552,'2026年度(1年前期)'!$B$5:$N$208,COLUMN('2026年度(1年前期)'!$K$5),0)&amp;""</f>
        <v/>
      </c>
      <c r="D573" s="997"/>
      <c r="E573" s="1002" t="str">
        <f>VLOOKUP($C552,'2026年度(2年前期)'!$B$5:$N$208,COLUMN('2026年度(2年前期)'!$K$5),0)&amp;""</f>
        <v/>
      </c>
      <c r="F573" s="997"/>
      <c r="G573" s="1002" t="str">
        <f>VLOOKUP($C552,'2026年度(3年前期)'!$B$5:$N$208,COLUMN('2026年度(3年前期)'!$K$5),0)&amp;""</f>
        <v/>
      </c>
      <c r="H573" s="997"/>
      <c r="I573" s="1002" t="str">
        <f>VLOOKUP($C552,'2026年度(4年前期)'!$B$5:$N$208,COLUMN('2026年度(4年前期)'!$K$5),0)&amp;""</f>
        <v/>
      </c>
      <c r="J573" s="997"/>
      <c r="K573" s="998" t="str">
        <f>VLOOKUP($C552,'2026年度(助産前期)'!$B$5:$N$208,COLUMN('2026年度(助産前期)'!$K$5),0)&amp;""</f>
        <v/>
      </c>
      <c r="L573" s="998"/>
      <c r="M573" s="996" t="str">
        <f>VLOOKUP($C552,'2026年度(M1前期)'!$B$5:$N$208,COLUMN('2026年度(M1前期)'!$K$5),0)&amp;""</f>
        <v/>
      </c>
      <c r="N573" s="997"/>
      <c r="O573" s="998" t="str">
        <f>VLOOKUP($C552,'2026年度(M2前期)'!$B$5:$N$208,COLUMN('2026年度(M2前期)'!$K$5),0)&amp;""</f>
        <v/>
      </c>
      <c r="P573" s="997"/>
      <c r="Q573" s="998" t="str">
        <f>VLOOKUP($C552,'2026年度(D1前期)'!$B$5:$N$208,COLUMN('2026年度(D1前期)'!$K$5),0)&amp;""</f>
        <v/>
      </c>
      <c r="R573" s="997"/>
      <c r="S573" s="998" t="str">
        <f>VLOOKUP($C552,'2026年度(D23前期)'!$B$5:$N$208,COLUMN('2026年度(D23前期)'!$K$5),0)&amp;""</f>
        <v/>
      </c>
      <c r="T573" s="997"/>
      <c r="U573" s="16"/>
      <c r="Y573" s="666"/>
      <c r="Z573" s="1000" t="str">
        <f>A573</f>
        <v>５時限（16：50～18：20）</v>
      </c>
      <c r="AA573" s="982"/>
      <c r="AB573" s="982"/>
      <c r="AC573" s="982"/>
      <c r="AD573" s="982"/>
      <c r="AE573" s="982"/>
      <c r="AF573" s="982"/>
      <c r="AG573" s="982"/>
      <c r="AH573" s="982"/>
      <c r="AI573" s="982"/>
      <c r="AJ573" s="982"/>
      <c r="AK573" s="982"/>
      <c r="AL573" s="982"/>
      <c r="AM573" s="982"/>
      <c r="AN573" s="982"/>
      <c r="AO573" s="982"/>
      <c r="AP573" s="982"/>
      <c r="AQ573" s="982"/>
      <c r="AR573" s="982"/>
      <c r="AS573" s="982"/>
      <c r="AT573" s="982"/>
      <c r="AU573" s="982"/>
      <c r="AV573" s="982"/>
      <c r="AW573" s="982"/>
      <c r="AX573" s="982"/>
      <c r="AY573" s="982"/>
      <c r="AZ573" s="982"/>
      <c r="BA573" s="982"/>
      <c r="BB573" s="982"/>
      <c r="BC573" s="982"/>
      <c r="BD573" s="982"/>
      <c r="BE573" s="982"/>
      <c r="BF573" s="982"/>
      <c r="BG573" s="982"/>
      <c r="BH573" s="982"/>
      <c r="BI573" s="982"/>
      <c r="BJ573" s="985"/>
      <c r="BK573" s="985"/>
      <c r="BL573" s="985"/>
      <c r="BM573" s="985"/>
      <c r="BN573" s="982"/>
      <c r="BO573" s="982"/>
      <c r="BP573" s="982"/>
      <c r="BQ573" s="982"/>
      <c r="BR573" s="982"/>
      <c r="BS573" s="982"/>
      <c r="BT573" s="982"/>
      <c r="BU573" s="982"/>
      <c r="BV573" s="982"/>
    </row>
    <row r="574" spans="1:74" ht="13.5" customHeight="1">
      <c r="A574" s="1000"/>
      <c r="B574" s="14" t="s">
        <v>58</v>
      </c>
      <c r="C574" s="992" t="str">
        <f>IFERROR(VLOOKUP(C573,科目・教員!$A$1:$B$355,2,0),"")</f>
        <v/>
      </c>
      <c r="D574" s="993"/>
      <c r="E574" s="994" t="str">
        <f>IFERROR(VLOOKUP(E573,科目・教員!$A$1:$B$355,2,0),"")</f>
        <v/>
      </c>
      <c r="F574" s="993"/>
      <c r="G574" s="994" t="str">
        <f>IFERROR(VLOOKUP(G573,科目・教員!$A$1:$B$355,2,0),"")</f>
        <v/>
      </c>
      <c r="H574" s="993"/>
      <c r="I574" s="994" t="str">
        <f>IFERROR(VLOOKUP(I573,科目・教員!$A$1:$B$355,2,0),"")</f>
        <v/>
      </c>
      <c r="J574" s="993"/>
      <c r="K574" s="995" t="str">
        <f>IFERROR(VLOOKUP(K573,科目・教員!$A$1:$B$355,2,0),"")</f>
        <v/>
      </c>
      <c r="L574" s="995"/>
      <c r="M574" s="992" t="str">
        <f>IFERROR(VLOOKUP(M573,科目・教員!$A$1:$B$355,2,0),"")</f>
        <v/>
      </c>
      <c r="N574" s="993"/>
      <c r="O574" s="995" t="str">
        <f>IFERROR(VLOOKUP(O573,科目・教員!$A$1:$B$355,2,0),"")</f>
        <v/>
      </c>
      <c r="P574" s="993"/>
      <c r="Q574" s="995" t="str">
        <f>IFERROR(VLOOKUP(Q573,科目・教員!$A$1:$B$355,2,0),"")</f>
        <v/>
      </c>
      <c r="R574" s="993"/>
      <c r="S574" s="995" t="str">
        <f>IFERROR(VLOOKUP(S573,科目・教員!$A$1:$B$355,2,0),"")</f>
        <v/>
      </c>
      <c r="T574" s="993"/>
      <c r="U574" s="16"/>
      <c r="Y574" s="666"/>
      <c r="Z574" s="1000"/>
      <c r="AA574" s="983"/>
      <c r="AB574" s="983"/>
      <c r="AC574" s="983"/>
      <c r="AD574" s="983"/>
      <c r="AE574" s="983"/>
      <c r="AF574" s="983"/>
      <c r="AG574" s="983"/>
      <c r="AH574" s="983"/>
      <c r="AI574" s="983"/>
      <c r="AJ574" s="983"/>
      <c r="AK574" s="983"/>
      <c r="AL574" s="983"/>
      <c r="AM574" s="983"/>
      <c r="AN574" s="983"/>
      <c r="AO574" s="983"/>
      <c r="AP574" s="983"/>
      <c r="AQ574" s="983"/>
      <c r="AR574" s="983"/>
      <c r="AS574" s="983"/>
      <c r="AT574" s="983"/>
      <c r="AU574" s="983"/>
      <c r="AV574" s="983"/>
      <c r="AW574" s="983"/>
      <c r="AX574" s="983"/>
      <c r="AY574" s="983"/>
      <c r="AZ574" s="983"/>
      <c r="BA574" s="983"/>
      <c r="BB574" s="983"/>
      <c r="BC574" s="983"/>
      <c r="BD574" s="983"/>
      <c r="BE574" s="983"/>
      <c r="BF574" s="983"/>
      <c r="BG574" s="983"/>
      <c r="BH574" s="983"/>
      <c r="BI574" s="983"/>
      <c r="BJ574" s="986"/>
      <c r="BK574" s="986"/>
      <c r="BL574" s="986"/>
      <c r="BM574" s="986"/>
      <c r="BN574" s="983"/>
      <c r="BO574" s="983"/>
      <c r="BP574" s="983"/>
      <c r="BQ574" s="983"/>
      <c r="BR574" s="983"/>
      <c r="BS574" s="983"/>
      <c r="BT574" s="983"/>
      <c r="BU574" s="983"/>
      <c r="BV574" s="983"/>
    </row>
    <row r="575" spans="1:74" ht="13.5" customHeight="1">
      <c r="A575" s="1000"/>
      <c r="B575" s="14" t="s">
        <v>69</v>
      </c>
      <c r="C575" s="992" t="str">
        <f>VLOOKUP($C552,'2026年度(1年前期)'!$B$5:$N$208,COLUMN('2026年度(1年前期)'!$K$5)+1,0)&amp;""</f>
        <v/>
      </c>
      <c r="D575" s="993"/>
      <c r="E575" s="994" t="str">
        <f>VLOOKUP($C552,'2026年度(2年前期)'!$B$5:$N$208,COLUMN('2026年度(2年前期)'!$K$5)+1,0)&amp;""</f>
        <v/>
      </c>
      <c r="F575" s="993"/>
      <c r="G575" s="994" t="str">
        <f>VLOOKUP($C552,'2026年度(3年前期)'!$B$5:$N$208,COLUMN('2026年度(3年前期)'!$K$5)+1,0)&amp;""</f>
        <v/>
      </c>
      <c r="H575" s="993"/>
      <c r="I575" s="994" t="str">
        <f>VLOOKUP($C552,'2026年度(4年前期)'!$B$5:$N$208,COLUMN('2026年度(4年前期)'!$K$5)+1,0)&amp;""</f>
        <v/>
      </c>
      <c r="J575" s="993"/>
      <c r="K575" s="995" t="str">
        <f>VLOOKUP($C552,'2026年度(助産前期)'!$B$5:$N$208,COLUMN('2026年度(助産前期)'!$K$5)+1,0)&amp;""</f>
        <v/>
      </c>
      <c r="L575" s="995"/>
      <c r="M575" s="992" t="str">
        <f>VLOOKUP($C552,'2026年度(M1前期)'!$B$5:$N$208,COLUMN('2026年度(M1前期)'!$K$5)+1,0)&amp;""</f>
        <v/>
      </c>
      <c r="N575" s="993"/>
      <c r="O575" s="995" t="str">
        <f>VLOOKUP($C552,'2026年度(M2前期)'!$B$5:$N$208,COLUMN('2026年度(M2前期)'!$K$5)+1,0)&amp;""</f>
        <v/>
      </c>
      <c r="P575" s="993"/>
      <c r="Q575" s="995" t="str">
        <f>VLOOKUP($C552,'2026年度(D1前期)'!$B$5:$N$208,COLUMN('2026年度(D1前期)'!$K$5)+1,0)&amp;""</f>
        <v/>
      </c>
      <c r="R575" s="993"/>
      <c r="S575" s="995" t="str">
        <f>VLOOKUP($C552,'2026年度(D23前期)'!$B$5:$N$208,COLUMN('2026年度(D23前期)'!$K$5)+1,0)&amp;""</f>
        <v/>
      </c>
      <c r="T575" s="993"/>
      <c r="U575" s="16"/>
      <c r="Y575" s="666"/>
      <c r="Z575" s="1000"/>
      <c r="AA575" s="983"/>
      <c r="AB575" s="983"/>
      <c r="AC575" s="983"/>
      <c r="AD575" s="983"/>
      <c r="AE575" s="983"/>
      <c r="AF575" s="983"/>
      <c r="AG575" s="983"/>
      <c r="AH575" s="983"/>
      <c r="AI575" s="983"/>
      <c r="AJ575" s="983"/>
      <c r="AK575" s="983"/>
      <c r="AL575" s="983"/>
      <c r="AM575" s="983"/>
      <c r="AN575" s="983"/>
      <c r="AO575" s="983"/>
      <c r="AP575" s="983"/>
      <c r="AQ575" s="983"/>
      <c r="AR575" s="983"/>
      <c r="AS575" s="983"/>
      <c r="AT575" s="983"/>
      <c r="AU575" s="983"/>
      <c r="AV575" s="983"/>
      <c r="AW575" s="983"/>
      <c r="AX575" s="983"/>
      <c r="AY575" s="983"/>
      <c r="AZ575" s="983"/>
      <c r="BA575" s="983"/>
      <c r="BB575" s="983"/>
      <c r="BC575" s="983"/>
      <c r="BD575" s="983"/>
      <c r="BE575" s="983"/>
      <c r="BF575" s="983"/>
      <c r="BG575" s="983"/>
      <c r="BH575" s="983"/>
      <c r="BI575" s="983"/>
      <c r="BJ575" s="986"/>
      <c r="BK575" s="986"/>
      <c r="BL575" s="986"/>
      <c r="BM575" s="986"/>
      <c r="BN575" s="983"/>
      <c r="BO575" s="983"/>
      <c r="BP575" s="983"/>
      <c r="BQ575" s="983"/>
      <c r="BR575" s="983"/>
      <c r="BS575" s="983"/>
      <c r="BT575" s="983"/>
      <c r="BU575" s="983"/>
      <c r="BV575" s="983"/>
    </row>
    <row r="576" spans="1:74" ht="13.5" customHeight="1">
      <c r="A576" s="1001"/>
      <c r="B576" s="15" t="s">
        <v>63</v>
      </c>
      <c r="C576" s="1003"/>
      <c r="D576" s="1004"/>
      <c r="E576" s="988"/>
      <c r="F576" s="989"/>
      <c r="G576" s="988"/>
      <c r="H576" s="989"/>
      <c r="I576" s="988"/>
      <c r="J576" s="989"/>
      <c r="K576" s="990"/>
      <c r="L576" s="990"/>
      <c r="M576" s="991"/>
      <c r="N576" s="989"/>
      <c r="O576" s="1048"/>
      <c r="P576" s="1008"/>
      <c r="Q576" s="990"/>
      <c r="R576" s="989"/>
      <c r="S576" s="990"/>
      <c r="T576" s="989"/>
      <c r="U576" s="16"/>
      <c r="V576" s="19"/>
      <c r="W576" s="19"/>
      <c r="X576" s="19"/>
      <c r="Y576" s="667"/>
      <c r="Z576" s="1001"/>
      <c r="AA576" s="984"/>
      <c r="AB576" s="984"/>
      <c r="AC576" s="984"/>
      <c r="AD576" s="984"/>
      <c r="AE576" s="984"/>
      <c r="AF576" s="984"/>
      <c r="AG576" s="984"/>
      <c r="AH576" s="984"/>
      <c r="AI576" s="984"/>
      <c r="AJ576" s="984"/>
      <c r="AK576" s="984"/>
      <c r="AL576" s="984"/>
      <c r="AM576" s="984"/>
      <c r="AN576" s="984"/>
      <c r="AO576" s="984"/>
      <c r="AP576" s="984"/>
      <c r="AQ576" s="984"/>
      <c r="AR576" s="984"/>
      <c r="AS576" s="984"/>
      <c r="AT576" s="984"/>
      <c r="AU576" s="984"/>
      <c r="AV576" s="984"/>
      <c r="AW576" s="984"/>
      <c r="AX576" s="984"/>
      <c r="AY576" s="984"/>
      <c r="AZ576" s="984"/>
      <c r="BA576" s="984"/>
      <c r="BB576" s="984"/>
      <c r="BC576" s="984"/>
      <c r="BD576" s="984"/>
      <c r="BE576" s="984"/>
      <c r="BF576" s="984"/>
      <c r="BG576" s="984"/>
      <c r="BH576" s="984"/>
      <c r="BI576" s="984"/>
      <c r="BJ576" s="987"/>
      <c r="BK576" s="987"/>
      <c r="BL576" s="987"/>
      <c r="BM576" s="987"/>
      <c r="BN576" s="984"/>
      <c r="BO576" s="984"/>
      <c r="BP576" s="984"/>
      <c r="BQ576" s="984"/>
      <c r="BR576" s="984"/>
      <c r="BS576" s="984"/>
      <c r="BT576" s="984"/>
      <c r="BU576" s="984"/>
      <c r="BV576" s="984"/>
    </row>
    <row r="577" spans="1:74" ht="18">
      <c r="A577" s="20"/>
      <c r="B577" s="21"/>
      <c r="C577" s="1050">
        <f>C552+1</f>
        <v>46166</v>
      </c>
      <c r="D577" s="1050"/>
      <c r="E577" s="1050"/>
      <c r="F577" s="1050"/>
      <c r="G577" s="1050"/>
      <c r="H577" s="1050"/>
      <c r="I577" s="1050"/>
      <c r="J577" s="1050"/>
      <c r="K577" s="1050"/>
      <c r="L577" s="1050"/>
      <c r="M577" s="1050"/>
      <c r="N577" s="1050"/>
      <c r="O577" s="1050"/>
      <c r="P577" s="1050"/>
      <c r="Q577" s="1050"/>
      <c r="R577" s="1050"/>
      <c r="S577" s="1050"/>
      <c r="T577" s="1050"/>
      <c r="U577" s="1133">
        <f>C577</f>
        <v>46166</v>
      </c>
      <c r="V577" s="1134"/>
      <c r="W577" s="1134"/>
      <c r="X577" s="1134"/>
      <c r="Y577" s="1134"/>
      <c r="Z577" s="1135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1000" t="s">
        <v>52</v>
      </c>
      <c r="B578" s="11" t="s">
        <v>53</v>
      </c>
      <c r="C578" s="1011" t="str">
        <f>VLOOKUP($C577,'2026年度(1年前期)'!$B$5:$N$208,COLUMN('2026年度(1年前期)'!$C$5),0)&amp;""</f>
        <v/>
      </c>
      <c r="D578" s="1012"/>
      <c r="E578" s="1018" t="str">
        <f>VLOOKUP($C577,'2026年度(2年前期)'!$B$5:$N$208,COLUMN('2026年度(2年前期)'!$C$5),0)&amp;""</f>
        <v/>
      </c>
      <c r="F578" s="1012"/>
      <c r="G578" s="1018" t="str">
        <f>VLOOKUP($C577,'2026年度(3年前期)'!$B$5:$N$208,COLUMN('2026年度(3年前期)'!$C$5),0)&amp;""</f>
        <v/>
      </c>
      <c r="H578" s="1012"/>
      <c r="I578" s="1018" t="str">
        <f>VLOOKUP($C577,'2026年度(4年前期)'!$B$5:$N$208,COLUMN('2026年度(4年前期)'!$C$5),0)&amp;""</f>
        <v/>
      </c>
      <c r="J578" s="1012"/>
      <c r="K578" s="997" t="str">
        <f>VLOOKUP($C577,'2026年度(助産前期)'!$B$5:$N$208,COLUMN('2026年度(助産前期)'!$C$5),0)&amp;""</f>
        <v/>
      </c>
      <c r="L578" s="1029"/>
      <c r="M578" s="1036" t="str">
        <f>VLOOKUP($C577,'2026年度(M1前期)'!$B$5:$N$208,COLUMN('2026年度(M1前期)'!$C$5),0)&amp;""</f>
        <v/>
      </c>
      <c r="N578" s="1029"/>
      <c r="O578" s="1018" t="str">
        <f>VLOOKUP($C577,'2026年度(M2前期)'!$B$5:$N$208,COLUMN('2026年度(M2前期)'!$C$5),0)&amp;""</f>
        <v/>
      </c>
      <c r="P578" s="1012"/>
      <c r="Q578" s="1018" t="str">
        <f>VLOOKUP($C577,'2026年度(D1前期)'!$B$5:$N$208,COLUMN('2026年度(D1前期)'!$C$5),0)&amp;""</f>
        <v/>
      </c>
      <c r="R578" s="1012"/>
      <c r="S578" s="997" t="str">
        <f>VLOOKUP($C577,'2026年度(D23前期)'!$B$5:$N$208,COLUMN('2026年度(D23前期)'!$C$5),0)&amp;""</f>
        <v/>
      </c>
      <c r="T578" s="1012"/>
      <c r="U578" s="12"/>
      <c r="Z578" s="999" t="str">
        <f>A578</f>
        <v xml:space="preserve">１時限（09：20～10：50） </v>
      </c>
      <c r="AA578" s="982"/>
      <c r="AB578" s="982"/>
      <c r="AC578" s="982"/>
      <c r="AD578" s="982"/>
      <c r="AE578" s="982"/>
      <c r="AF578" s="982"/>
      <c r="AG578" s="982"/>
      <c r="AH578" s="982"/>
      <c r="AI578" s="982"/>
      <c r="AJ578" s="982"/>
      <c r="AK578" s="982"/>
      <c r="AL578" s="982"/>
      <c r="AM578" s="982"/>
      <c r="AN578" s="985"/>
      <c r="AO578" s="982"/>
      <c r="AP578" s="982"/>
      <c r="AQ578" s="982"/>
      <c r="AR578" s="982"/>
      <c r="AS578" s="982"/>
      <c r="AT578" s="982"/>
      <c r="AU578" s="982"/>
      <c r="AV578" s="982"/>
      <c r="AW578" s="982"/>
      <c r="AX578" s="982"/>
      <c r="AY578" s="982"/>
      <c r="AZ578" s="982"/>
      <c r="BA578" s="982"/>
      <c r="BB578" s="982"/>
      <c r="BC578" s="982"/>
      <c r="BD578" s="982"/>
      <c r="BE578" s="982"/>
      <c r="BF578" s="982"/>
      <c r="BG578" s="982"/>
      <c r="BH578" s="982"/>
      <c r="BI578" s="982"/>
      <c r="BJ578" s="985"/>
      <c r="BK578" s="985"/>
      <c r="BL578" s="985"/>
      <c r="BM578" s="985"/>
      <c r="BN578" s="982"/>
      <c r="BO578" s="982"/>
      <c r="BP578" s="982"/>
      <c r="BQ578" s="982"/>
      <c r="BR578" s="982"/>
      <c r="BS578" s="982"/>
      <c r="BT578" s="982"/>
      <c r="BU578" s="982"/>
      <c r="BV578" s="982"/>
    </row>
    <row r="579" spans="1:74" ht="13.5" customHeight="1">
      <c r="A579" s="1000"/>
      <c r="B579" s="14" t="s">
        <v>58</v>
      </c>
      <c r="C579" s="1014" t="str">
        <f>IFERROR(VLOOKUP(C578,科目・教員!$A$1:$B$355,2,0),"")</f>
        <v/>
      </c>
      <c r="D579" s="1013"/>
      <c r="E579" s="1025" t="str">
        <f>IFERROR(VLOOKUP(E578,科目・教員!$A$1:$B$355,2,0),"")</f>
        <v/>
      </c>
      <c r="F579" s="1013"/>
      <c r="G579" s="1025" t="str">
        <f>IFERROR(VLOOKUP(G578,科目・教員!$A$1:$B$355,2,0),"")</f>
        <v/>
      </c>
      <c r="H579" s="1013"/>
      <c r="I579" s="1025" t="str">
        <f>IFERROR(VLOOKUP(I578,科目・教員!$A$1:$B$355,2,0),"")</f>
        <v/>
      </c>
      <c r="J579" s="1013"/>
      <c r="K579" s="993" t="str">
        <f>IFERROR(VLOOKUP(K578,科目・教員!$A$1:$B$355,2,0),"")</f>
        <v/>
      </c>
      <c r="L579" s="1026"/>
      <c r="M579" s="1032" t="str">
        <f>IFERROR(VLOOKUP(M578,科目・教員!$A$1:$B$355,2,0),"")</f>
        <v/>
      </c>
      <c r="N579" s="1013"/>
      <c r="O579" s="1025" t="str">
        <f>IFERROR(VLOOKUP(O578,科目・教員!$A$1:$B$355,2,0),"")</f>
        <v/>
      </c>
      <c r="P579" s="1013"/>
      <c r="Q579" s="1025" t="str">
        <f>IFERROR(VLOOKUP(Q578,科目・教員!$A$1:$B$355,2,0),"")</f>
        <v/>
      </c>
      <c r="R579" s="1013"/>
      <c r="S579" s="993" t="str">
        <f>IFERROR(VLOOKUP(S578,科目・教員!$A$1:$B$355,2,0),"")</f>
        <v/>
      </c>
      <c r="T579" s="1013"/>
      <c r="U579" s="12"/>
      <c r="Z579" s="1000"/>
      <c r="AA579" s="983"/>
      <c r="AB579" s="983"/>
      <c r="AC579" s="983"/>
      <c r="AD579" s="983"/>
      <c r="AE579" s="983"/>
      <c r="AF579" s="983"/>
      <c r="AG579" s="983"/>
      <c r="AH579" s="983"/>
      <c r="AI579" s="983"/>
      <c r="AJ579" s="983"/>
      <c r="AK579" s="983"/>
      <c r="AL579" s="983"/>
      <c r="AM579" s="983"/>
      <c r="AN579" s="986"/>
      <c r="AO579" s="983"/>
      <c r="AP579" s="983"/>
      <c r="AQ579" s="983"/>
      <c r="AR579" s="983"/>
      <c r="AS579" s="983"/>
      <c r="AT579" s="983"/>
      <c r="AU579" s="983"/>
      <c r="AV579" s="983"/>
      <c r="AW579" s="983"/>
      <c r="AX579" s="983"/>
      <c r="AY579" s="983"/>
      <c r="AZ579" s="983"/>
      <c r="BA579" s="983"/>
      <c r="BB579" s="983"/>
      <c r="BC579" s="983"/>
      <c r="BD579" s="983"/>
      <c r="BE579" s="983"/>
      <c r="BF579" s="983"/>
      <c r="BG579" s="983"/>
      <c r="BH579" s="983"/>
      <c r="BI579" s="983"/>
      <c r="BJ579" s="986"/>
      <c r="BK579" s="986"/>
      <c r="BL579" s="986"/>
      <c r="BM579" s="986"/>
      <c r="BN579" s="983"/>
      <c r="BO579" s="983"/>
      <c r="BP579" s="983"/>
      <c r="BQ579" s="983"/>
      <c r="BR579" s="983"/>
      <c r="BS579" s="983"/>
      <c r="BT579" s="983"/>
      <c r="BU579" s="983"/>
      <c r="BV579" s="983"/>
    </row>
    <row r="580" spans="1:74" ht="13.5" customHeight="1">
      <c r="A580" s="1000"/>
      <c r="B580" s="14" t="s">
        <v>69</v>
      </c>
      <c r="C580" s="1014" t="str">
        <f>VLOOKUP($C577,'2026年度(1年前期)'!$B$5:$N$208,COLUMN('2026年度(1年前期)'!$C$5)+1,0)&amp;""</f>
        <v/>
      </c>
      <c r="D580" s="1013"/>
      <c r="E580" s="1025" t="str">
        <f>VLOOKUP($C577,'2026年度(2年前期)'!$B$5:$N$208,COLUMN('2026年度(2年前期)'!$C$5)+1,0)&amp;""</f>
        <v/>
      </c>
      <c r="F580" s="1013"/>
      <c r="G580" s="1025" t="str">
        <f>VLOOKUP($C577,'2026年度(3年前期)'!$B$5:$N$208,COLUMN('2026年度(3年前期)'!$C$5)+1,0)&amp;""</f>
        <v/>
      </c>
      <c r="H580" s="1013"/>
      <c r="I580" s="1025" t="str">
        <f>VLOOKUP($C577,'2026年度(4年前期)'!$B$5:$N$208,COLUMN('2026年度(4年前期)'!$C$5)+1,0)&amp;""</f>
        <v/>
      </c>
      <c r="J580" s="1013"/>
      <c r="K580" s="993" t="str">
        <f>VLOOKUP($C577,'2026年度(助産前期)'!$B$5:$N$208,COLUMN('2026年度(助産前期)'!$C$5)+1,0)&amp;""</f>
        <v/>
      </c>
      <c r="L580" s="1026"/>
      <c r="M580" s="1032" t="str">
        <f>VLOOKUP($C577,'2026年度(M1前期)'!$B$5:$N$208,COLUMN('2026年度(M1前期)'!C$5)+1,0)&amp;""</f>
        <v/>
      </c>
      <c r="N580" s="1013"/>
      <c r="O580" s="1025" t="str">
        <f>VLOOKUP($C577,'2026年度(M2前期)'!$B$5:$N$208,COLUMN('2026年度(M2前期)'!$C$5)+1,0)&amp;""</f>
        <v/>
      </c>
      <c r="P580" s="1013"/>
      <c r="Q580" s="1025" t="str">
        <f>VLOOKUP($C577,'2026年度(D1前期)'!$B$5:$N$208,COLUMN('2026年度(D1前期)'!$C$5)+1,0)&amp;""</f>
        <v/>
      </c>
      <c r="R580" s="1013"/>
      <c r="S580" s="993" t="str">
        <f>VLOOKUP($C577,'2026年度(D23前期)'!$B$5:$N$208,COLUMN('2026年度(D23前期)'!$C$5)+1,0)&amp;""</f>
        <v/>
      </c>
      <c r="T580" s="1013"/>
      <c r="U580" s="12"/>
      <c r="Z580" s="1000"/>
      <c r="AA580" s="983"/>
      <c r="AB580" s="983"/>
      <c r="AC580" s="983"/>
      <c r="AD580" s="983"/>
      <c r="AE580" s="983"/>
      <c r="AF580" s="983"/>
      <c r="AG580" s="983"/>
      <c r="AH580" s="983"/>
      <c r="AI580" s="983"/>
      <c r="AJ580" s="983"/>
      <c r="AK580" s="983"/>
      <c r="AL580" s="983"/>
      <c r="AM580" s="983"/>
      <c r="AN580" s="986"/>
      <c r="AO580" s="983"/>
      <c r="AP580" s="983"/>
      <c r="AQ580" s="983"/>
      <c r="AR580" s="983"/>
      <c r="AS580" s="983"/>
      <c r="AT580" s="983"/>
      <c r="AU580" s="983"/>
      <c r="AV580" s="983"/>
      <c r="AW580" s="983"/>
      <c r="AX580" s="983"/>
      <c r="AY580" s="983"/>
      <c r="AZ580" s="983"/>
      <c r="BA580" s="983"/>
      <c r="BB580" s="983"/>
      <c r="BC580" s="983"/>
      <c r="BD580" s="983"/>
      <c r="BE580" s="983"/>
      <c r="BF580" s="983"/>
      <c r="BG580" s="983"/>
      <c r="BH580" s="983"/>
      <c r="BI580" s="983"/>
      <c r="BJ580" s="986"/>
      <c r="BK580" s="986"/>
      <c r="BL580" s="986"/>
      <c r="BM580" s="986"/>
      <c r="BN580" s="983"/>
      <c r="BO580" s="983"/>
      <c r="BP580" s="983"/>
      <c r="BQ580" s="983"/>
      <c r="BR580" s="983"/>
      <c r="BS580" s="983"/>
      <c r="BT580" s="983"/>
      <c r="BU580" s="983"/>
      <c r="BV580" s="983"/>
    </row>
    <row r="581" spans="1:74" ht="13.5" customHeight="1">
      <c r="A581" s="1001"/>
      <c r="B581" s="15" t="s">
        <v>63</v>
      </c>
      <c r="C581" s="1007"/>
      <c r="D581" s="1049"/>
      <c r="E581" s="1100"/>
      <c r="F581" s="1037"/>
      <c r="G581" s="988"/>
      <c r="H581" s="1031"/>
      <c r="I581" s="988"/>
      <c r="J581" s="1031"/>
      <c r="K581" s="990"/>
      <c r="L581" s="1034"/>
      <c r="M581" s="1030"/>
      <c r="N581" s="1031"/>
      <c r="O581" s="988"/>
      <c r="P581" s="1031"/>
      <c r="Q581" s="988"/>
      <c r="R581" s="1031"/>
      <c r="S581" s="990"/>
      <c r="T581" s="1031"/>
      <c r="U581" s="12"/>
      <c r="Z581" s="1001"/>
      <c r="AA581" s="984"/>
      <c r="AB581" s="984"/>
      <c r="AC581" s="984"/>
      <c r="AD581" s="984"/>
      <c r="AE581" s="984"/>
      <c r="AF581" s="984"/>
      <c r="AG581" s="984"/>
      <c r="AH581" s="984"/>
      <c r="AI581" s="984"/>
      <c r="AJ581" s="984"/>
      <c r="AK581" s="984"/>
      <c r="AL581" s="984"/>
      <c r="AM581" s="984"/>
      <c r="AN581" s="987"/>
      <c r="AO581" s="984"/>
      <c r="AP581" s="984"/>
      <c r="AQ581" s="984"/>
      <c r="AR581" s="984"/>
      <c r="AS581" s="984"/>
      <c r="AT581" s="984"/>
      <c r="AU581" s="984"/>
      <c r="AV581" s="984"/>
      <c r="AW581" s="984"/>
      <c r="AX581" s="984"/>
      <c r="AY581" s="984"/>
      <c r="AZ581" s="984"/>
      <c r="BA581" s="984"/>
      <c r="BB581" s="984"/>
      <c r="BC581" s="984"/>
      <c r="BD581" s="984"/>
      <c r="BE581" s="984"/>
      <c r="BF581" s="984"/>
      <c r="BG581" s="984"/>
      <c r="BH581" s="984"/>
      <c r="BI581" s="984"/>
      <c r="BJ581" s="987"/>
      <c r="BK581" s="987"/>
      <c r="BL581" s="987"/>
      <c r="BM581" s="987"/>
      <c r="BN581" s="984"/>
      <c r="BO581" s="984"/>
      <c r="BP581" s="984"/>
      <c r="BQ581" s="984"/>
      <c r="BR581" s="984"/>
      <c r="BS581" s="984"/>
      <c r="BT581" s="984"/>
      <c r="BU581" s="984"/>
      <c r="BV581" s="984"/>
    </row>
    <row r="582" spans="1:74" ht="13.5" customHeight="1">
      <c r="A582" s="1000" t="s">
        <v>65</v>
      </c>
      <c r="B582" s="14" t="s">
        <v>53</v>
      </c>
      <c r="C582" s="1011" t="str">
        <f>VLOOKUP($C577,'2026年度(1年前期)'!$B$5:$N$208,COLUMN('2026年度(1年前期)'!$E$5),0)&amp;""</f>
        <v/>
      </c>
      <c r="D582" s="1012"/>
      <c r="E582" s="1018" t="str">
        <f>VLOOKUP($C577,'2026年度(2年前期)'!$B$5:$N$208,COLUMN('2026年度(2年前期)'!$E$5),0)&amp;""</f>
        <v/>
      </c>
      <c r="F582" s="1012"/>
      <c r="G582" s="1018" t="str">
        <f>VLOOKUP($C577,'2026年度(3年前期)'!$B$5:$N$208,COLUMN('2026年度(3年前期)'!$E$5),0)&amp;""</f>
        <v/>
      </c>
      <c r="H582" s="1012"/>
      <c r="I582" s="1018" t="str">
        <f>VLOOKUP($C577,'2026年度(4年前期)'!$B$5:$N$208,COLUMN('2026年度(4年前期)'!$E$5),0)&amp;""</f>
        <v/>
      </c>
      <c r="J582" s="1012"/>
      <c r="K582" s="997" t="str">
        <f>VLOOKUP($C577,'2026年度(助産前期)'!$B$5:$N$208,COLUMN('2026年度(助産前期)'!$E$5),0)&amp;""</f>
        <v/>
      </c>
      <c r="L582" s="1029"/>
      <c r="M582" s="1011" t="str">
        <f>VLOOKUP($C577,'2026年度(M1前期)'!$B$5:$N$208,COLUMN('2026年度(M1前期)'!$E$5),0)&amp;""</f>
        <v/>
      </c>
      <c r="N582" s="1012"/>
      <c r="O582" s="997" t="str">
        <f>VLOOKUP($C577,'2026年度(M2前期)'!$B$5:$N$208,COLUMN('2026年度(M2前期)'!$E$5),0)&amp;""</f>
        <v/>
      </c>
      <c r="P582" s="1012"/>
      <c r="Q582" s="997" t="str">
        <f>VLOOKUP($C577,'2026年度(D1前期)'!$B$5:$N$208,COLUMN('2026年度(D1前期)'!$E$5),0)&amp;""</f>
        <v/>
      </c>
      <c r="R582" s="1012"/>
      <c r="S582" s="997" t="str">
        <f>VLOOKUP($C577,'2026年度(D23前期)'!$B$5:$N$208,COLUMN('2026年度(D23前期)'!$E$5),0)&amp;""</f>
        <v/>
      </c>
      <c r="T582" s="1012"/>
      <c r="Z582" s="1000" t="str">
        <f>A582</f>
        <v>２時限（11：00～12：30）</v>
      </c>
      <c r="AA582" s="982"/>
      <c r="AB582" s="982"/>
      <c r="AC582" s="982"/>
      <c r="AD582" s="982"/>
      <c r="AE582" s="982"/>
      <c r="AF582" s="982"/>
      <c r="AG582" s="982"/>
      <c r="AH582" s="982"/>
      <c r="AI582" s="982"/>
      <c r="AJ582" s="982"/>
      <c r="AK582" s="982"/>
      <c r="AL582" s="982"/>
      <c r="AM582" s="982"/>
      <c r="AN582" s="985"/>
      <c r="AO582" s="982"/>
      <c r="AP582" s="982"/>
      <c r="AQ582" s="982"/>
      <c r="AR582" s="982"/>
      <c r="AS582" s="982"/>
      <c r="AT582" s="982"/>
      <c r="AU582" s="982"/>
      <c r="AV582" s="982"/>
      <c r="AW582" s="982"/>
      <c r="AX582" s="982"/>
      <c r="AY582" s="982"/>
      <c r="AZ582" s="982"/>
      <c r="BA582" s="982"/>
      <c r="BB582" s="982"/>
      <c r="BC582" s="982"/>
      <c r="BD582" s="982"/>
      <c r="BE582" s="982"/>
      <c r="BF582" s="982"/>
      <c r="BG582" s="982"/>
      <c r="BH582" s="982"/>
      <c r="BI582" s="982"/>
      <c r="BJ582" s="985"/>
      <c r="BK582" s="985"/>
      <c r="BL582" s="985"/>
      <c r="BM582" s="985"/>
      <c r="BN582" s="982"/>
      <c r="BO582" s="982"/>
      <c r="BP582" s="982"/>
      <c r="BQ582" s="982"/>
      <c r="BR582" s="982"/>
      <c r="BS582" s="982"/>
      <c r="BT582" s="982"/>
      <c r="BU582" s="982"/>
      <c r="BV582" s="982"/>
    </row>
    <row r="583" spans="1:74" ht="13.5" customHeight="1">
      <c r="A583" s="1000"/>
      <c r="B583" s="14" t="s">
        <v>58</v>
      </c>
      <c r="C583" s="1014" t="str">
        <f>IFERROR(VLOOKUP(C582,科目・教員!$A$1:$B$355,2,0),"")</f>
        <v/>
      </c>
      <c r="D583" s="1013"/>
      <c r="E583" s="1025" t="str">
        <f>IFERROR(VLOOKUP(E582,科目・教員!$A$1:$B$355,2,0),"")</f>
        <v/>
      </c>
      <c r="F583" s="1013"/>
      <c r="G583" s="1025" t="str">
        <f>IFERROR(VLOOKUP(G582,科目・教員!$A$1:$B$355,2,0),"")</f>
        <v/>
      </c>
      <c r="H583" s="1013"/>
      <c r="I583" s="1025" t="str">
        <f>IFERROR(VLOOKUP(I582,科目・教員!$A$1:$B$355,2,0),"")</f>
        <v/>
      </c>
      <c r="J583" s="1013"/>
      <c r="K583" s="993" t="str">
        <f>IFERROR(VLOOKUP(K582,科目・教員!$A$1:$B$355,2,0),"")</f>
        <v/>
      </c>
      <c r="L583" s="1026"/>
      <c r="M583" s="1014" t="str">
        <f>IFERROR(VLOOKUP(M582,科目・教員!$A$1:$B$355,2,0),"")</f>
        <v/>
      </c>
      <c r="N583" s="1013"/>
      <c r="O583" s="993" t="str">
        <f>IFERROR(VLOOKUP(O582,科目・教員!$A$1:$B$355,2,0),"")</f>
        <v/>
      </c>
      <c r="P583" s="1013"/>
      <c r="Q583" s="993" t="str">
        <f>IFERROR(VLOOKUP(Q582,科目・教員!$A$1:$B$355,2,0),"")</f>
        <v/>
      </c>
      <c r="R583" s="1013"/>
      <c r="S583" s="993" t="str">
        <f>IFERROR(VLOOKUP(S582,科目・教員!$A$1:$B$355,2,0),"")</f>
        <v/>
      </c>
      <c r="T583" s="1013"/>
      <c r="Z583" s="1000"/>
      <c r="AA583" s="983"/>
      <c r="AB583" s="983"/>
      <c r="AC583" s="983"/>
      <c r="AD583" s="983"/>
      <c r="AE583" s="983"/>
      <c r="AF583" s="983"/>
      <c r="AG583" s="983"/>
      <c r="AH583" s="983"/>
      <c r="AI583" s="983"/>
      <c r="AJ583" s="983"/>
      <c r="AK583" s="983"/>
      <c r="AL583" s="983"/>
      <c r="AM583" s="983"/>
      <c r="AN583" s="986"/>
      <c r="AO583" s="983"/>
      <c r="AP583" s="983"/>
      <c r="AQ583" s="983"/>
      <c r="AR583" s="983"/>
      <c r="AS583" s="983"/>
      <c r="AT583" s="983"/>
      <c r="AU583" s="983"/>
      <c r="AV583" s="983"/>
      <c r="AW583" s="983"/>
      <c r="AX583" s="983"/>
      <c r="AY583" s="983"/>
      <c r="AZ583" s="983"/>
      <c r="BA583" s="983"/>
      <c r="BB583" s="983"/>
      <c r="BC583" s="983"/>
      <c r="BD583" s="983"/>
      <c r="BE583" s="983"/>
      <c r="BF583" s="983"/>
      <c r="BG583" s="983"/>
      <c r="BH583" s="983"/>
      <c r="BI583" s="983"/>
      <c r="BJ583" s="986"/>
      <c r="BK583" s="986"/>
      <c r="BL583" s="986"/>
      <c r="BM583" s="986"/>
      <c r="BN583" s="983"/>
      <c r="BO583" s="983"/>
      <c r="BP583" s="983"/>
      <c r="BQ583" s="983"/>
      <c r="BR583" s="983"/>
      <c r="BS583" s="983"/>
      <c r="BT583" s="983"/>
      <c r="BU583" s="983"/>
      <c r="BV583" s="983"/>
    </row>
    <row r="584" spans="1:74" ht="13.5" customHeight="1">
      <c r="A584" s="1000"/>
      <c r="B584" s="14" t="s">
        <v>69</v>
      </c>
      <c r="C584" s="1014" t="str">
        <f>VLOOKUP($C577,'2026年度(1年前期)'!$B$5:$N$208,COLUMN('2026年度(1年前期)'!$E$5)+1,0)&amp;""</f>
        <v/>
      </c>
      <c r="D584" s="1013"/>
      <c r="E584" s="1025" t="str">
        <f>VLOOKUP($C577,'2026年度(2年前期)'!$B$5:$N$208,COLUMN('2026年度(2年前期)'!$E$5)+1,0)&amp;""</f>
        <v/>
      </c>
      <c r="F584" s="1013"/>
      <c r="G584" s="1025" t="str">
        <f>VLOOKUP($C577,'2026年度(3年前期)'!$B$5:$N$208,COLUMN('2026年度(3年前期)'!$E$5)+1,0)&amp;""</f>
        <v/>
      </c>
      <c r="H584" s="1013"/>
      <c r="I584" s="1025" t="str">
        <f>VLOOKUP($C577,'2026年度(4年前期)'!$B$5:$N$208,COLUMN('2026年度(4年前期)'!$E$5)+1,0)&amp;""</f>
        <v/>
      </c>
      <c r="J584" s="1013"/>
      <c r="K584" s="993" t="str">
        <f>VLOOKUP($C577,'2026年度(助産前期)'!$B$5:$N$208,COLUMN('2026年度(助産前期)'!$E$5)+1,0)&amp;""</f>
        <v/>
      </c>
      <c r="L584" s="1026"/>
      <c r="M584" s="1014" t="str">
        <f>VLOOKUP($C577,'2026年度(M1前期)'!$B$5:$N$208,COLUMN('2026年度(M1前期)'!$E$5)+1,0)&amp;""</f>
        <v/>
      </c>
      <c r="N584" s="1013"/>
      <c r="O584" s="993" t="str">
        <f>VLOOKUP($C577,'2026年度(M2前期)'!$B$5:$N$208,COLUMN('2026年度(M2前期)'!$E$5)+1,0)&amp;""</f>
        <v/>
      </c>
      <c r="P584" s="1013"/>
      <c r="Q584" s="993" t="str">
        <f>VLOOKUP($C577,'2026年度(D1前期)'!$B$5:$N$208,COLUMN('2026年度(D1前期)'!$E$5)+1,0)&amp;""</f>
        <v/>
      </c>
      <c r="R584" s="1013"/>
      <c r="S584" s="993" t="str">
        <f>VLOOKUP($C577,'2026年度(D23前期)'!$B$5:$N$208,COLUMN('2026年度(D23前期)'!$E$5)+1,0)&amp;""</f>
        <v/>
      </c>
      <c r="T584" s="1013"/>
      <c r="Z584" s="1000"/>
      <c r="AA584" s="983"/>
      <c r="AB584" s="983"/>
      <c r="AC584" s="983"/>
      <c r="AD584" s="983"/>
      <c r="AE584" s="983"/>
      <c r="AF584" s="983"/>
      <c r="AG584" s="983"/>
      <c r="AH584" s="983"/>
      <c r="AI584" s="983"/>
      <c r="AJ584" s="983"/>
      <c r="AK584" s="983"/>
      <c r="AL584" s="983"/>
      <c r="AM584" s="983"/>
      <c r="AN584" s="986"/>
      <c r="AO584" s="983"/>
      <c r="AP584" s="983"/>
      <c r="AQ584" s="983"/>
      <c r="AR584" s="983"/>
      <c r="AS584" s="983"/>
      <c r="AT584" s="983"/>
      <c r="AU584" s="983"/>
      <c r="AV584" s="983"/>
      <c r="AW584" s="983"/>
      <c r="AX584" s="983"/>
      <c r="AY584" s="983"/>
      <c r="AZ584" s="983"/>
      <c r="BA584" s="983"/>
      <c r="BB584" s="983"/>
      <c r="BC584" s="983"/>
      <c r="BD584" s="983"/>
      <c r="BE584" s="983"/>
      <c r="BF584" s="983"/>
      <c r="BG584" s="983"/>
      <c r="BH584" s="983"/>
      <c r="BI584" s="983"/>
      <c r="BJ584" s="986"/>
      <c r="BK584" s="986"/>
      <c r="BL584" s="986"/>
      <c r="BM584" s="986"/>
      <c r="BN584" s="983"/>
      <c r="BO584" s="983"/>
      <c r="BP584" s="983"/>
      <c r="BQ584" s="983"/>
      <c r="BR584" s="983"/>
      <c r="BS584" s="983"/>
      <c r="BT584" s="983"/>
      <c r="BU584" s="983"/>
      <c r="BV584" s="983"/>
    </row>
    <row r="585" spans="1:74" ht="13.5" customHeight="1">
      <c r="A585" s="1017"/>
      <c r="B585" s="15" t="s">
        <v>63</v>
      </c>
      <c r="C585" s="991"/>
      <c r="D585" s="989"/>
      <c r="E585" s="988"/>
      <c r="F585" s="989"/>
      <c r="G585" s="988"/>
      <c r="H585" s="989"/>
      <c r="I585" s="1047"/>
      <c r="J585" s="1008"/>
      <c r="K585" s="990"/>
      <c r="L585" s="990"/>
      <c r="M585" s="991"/>
      <c r="N585" s="989"/>
      <c r="O585" s="990"/>
      <c r="P585" s="989"/>
      <c r="Q585" s="990"/>
      <c r="R585" s="989"/>
      <c r="S585" s="990"/>
      <c r="T585" s="989"/>
      <c r="Z585" s="1001"/>
      <c r="AA585" s="984"/>
      <c r="AB585" s="984"/>
      <c r="AC585" s="984"/>
      <c r="AD585" s="984"/>
      <c r="AE585" s="984"/>
      <c r="AF585" s="984"/>
      <c r="AG585" s="984"/>
      <c r="AH585" s="984"/>
      <c r="AI585" s="984"/>
      <c r="AJ585" s="984"/>
      <c r="AK585" s="984"/>
      <c r="AL585" s="984"/>
      <c r="AM585" s="984"/>
      <c r="AN585" s="987"/>
      <c r="AO585" s="984"/>
      <c r="AP585" s="984"/>
      <c r="AQ585" s="984"/>
      <c r="AR585" s="984"/>
      <c r="AS585" s="984"/>
      <c r="AT585" s="984"/>
      <c r="AU585" s="984"/>
      <c r="AV585" s="984"/>
      <c r="AW585" s="984"/>
      <c r="AX585" s="984"/>
      <c r="AY585" s="984"/>
      <c r="AZ585" s="984"/>
      <c r="BA585" s="984"/>
      <c r="BB585" s="984"/>
      <c r="BC585" s="984"/>
      <c r="BD585" s="984"/>
      <c r="BE585" s="984"/>
      <c r="BF585" s="984"/>
      <c r="BG585" s="984"/>
      <c r="BH585" s="984"/>
      <c r="BI585" s="984"/>
      <c r="BJ585" s="987"/>
      <c r="BK585" s="987"/>
      <c r="BL585" s="987"/>
      <c r="BM585" s="987"/>
      <c r="BN585" s="984"/>
      <c r="BO585" s="984"/>
      <c r="BP585" s="984"/>
      <c r="BQ585" s="984"/>
      <c r="BR585" s="984"/>
      <c r="BS585" s="984"/>
      <c r="BT585" s="984"/>
      <c r="BU585" s="984"/>
      <c r="BV585" s="984"/>
    </row>
    <row r="586" spans="1:74" ht="13.5" customHeight="1">
      <c r="A586" s="999" t="s">
        <v>71</v>
      </c>
      <c r="B586" s="17" t="s">
        <v>72</v>
      </c>
      <c r="C586" s="1011"/>
      <c r="D586" s="1012"/>
      <c r="E586" s="1018"/>
      <c r="F586" s="1012"/>
      <c r="G586" s="1018"/>
      <c r="H586" s="1012"/>
      <c r="I586" s="1018"/>
      <c r="J586" s="1012"/>
      <c r="K586" s="997"/>
      <c r="L586" s="1029"/>
      <c r="M586" s="1011"/>
      <c r="N586" s="1012"/>
      <c r="O586" s="997"/>
      <c r="P586" s="1012"/>
      <c r="Q586" s="997"/>
      <c r="R586" s="1012"/>
      <c r="S586" s="997"/>
      <c r="T586" s="1012"/>
      <c r="Z586" s="1000" t="str">
        <f>A586</f>
        <v>昼休み（12：30～13：30）</v>
      </c>
      <c r="AA586" s="982"/>
      <c r="AB586" s="982"/>
      <c r="AC586" s="982"/>
      <c r="AD586" s="982"/>
      <c r="AE586" s="982"/>
      <c r="AF586" s="982"/>
      <c r="AG586" s="982"/>
      <c r="AH586" s="982"/>
      <c r="AI586" s="982"/>
      <c r="AJ586" s="982"/>
      <c r="AK586" s="982"/>
      <c r="AL586" s="982"/>
      <c r="AM586" s="982"/>
      <c r="AN586" s="982"/>
      <c r="AO586" s="982"/>
      <c r="AP586" s="982"/>
      <c r="AQ586" s="982"/>
      <c r="AR586" s="982"/>
      <c r="AS586" s="982"/>
      <c r="AT586" s="982"/>
      <c r="AU586" s="982"/>
      <c r="AV586" s="982"/>
      <c r="AW586" s="982"/>
      <c r="AX586" s="982"/>
      <c r="AY586" s="982"/>
      <c r="AZ586" s="982"/>
      <c r="BA586" s="982"/>
      <c r="BB586" s="982"/>
      <c r="BC586" s="982"/>
      <c r="BD586" s="982"/>
      <c r="BE586" s="982"/>
      <c r="BF586" s="982"/>
      <c r="BG586" s="982"/>
      <c r="BH586" s="982"/>
      <c r="BI586" s="982"/>
      <c r="BJ586" s="985"/>
      <c r="BK586" s="985"/>
      <c r="BL586" s="985"/>
      <c r="BM586" s="985"/>
      <c r="BN586" s="982"/>
      <c r="BO586" s="982"/>
      <c r="BP586" s="982"/>
      <c r="BQ586" s="982"/>
      <c r="BR586" s="982"/>
      <c r="BS586" s="982"/>
      <c r="BT586" s="982"/>
      <c r="BU586" s="982"/>
      <c r="BV586" s="982"/>
    </row>
    <row r="587" spans="1:74" ht="13.5" customHeight="1">
      <c r="A587" s="1000"/>
      <c r="B587" s="17" t="s">
        <v>73</v>
      </c>
      <c r="C587" s="1014"/>
      <c r="D587" s="1013"/>
      <c r="E587" s="1025"/>
      <c r="F587" s="1013"/>
      <c r="G587" s="1025"/>
      <c r="H587" s="1013"/>
      <c r="I587" s="1193"/>
      <c r="J587" s="1194"/>
      <c r="K587" s="993"/>
      <c r="L587" s="1026"/>
      <c r="M587" s="1014"/>
      <c r="N587" s="1013"/>
      <c r="O587" s="993"/>
      <c r="P587" s="1013"/>
      <c r="Q587" s="993"/>
      <c r="R587" s="1013"/>
      <c r="S587" s="993"/>
      <c r="T587" s="1013"/>
      <c r="Z587" s="1000"/>
      <c r="AA587" s="983"/>
      <c r="AB587" s="983"/>
      <c r="AC587" s="983"/>
      <c r="AD587" s="983"/>
      <c r="AE587" s="983"/>
      <c r="AF587" s="983"/>
      <c r="AG587" s="983"/>
      <c r="AH587" s="983"/>
      <c r="AI587" s="983"/>
      <c r="AJ587" s="983"/>
      <c r="AK587" s="983"/>
      <c r="AL587" s="983"/>
      <c r="AM587" s="983"/>
      <c r="AN587" s="983"/>
      <c r="AO587" s="983"/>
      <c r="AP587" s="983"/>
      <c r="AQ587" s="983"/>
      <c r="AR587" s="983"/>
      <c r="AS587" s="983"/>
      <c r="AT587" s="983"/>
      <c r="AU587" s="983"/>
      <c r="AV587" s="983"/>
      <c r="AW587" s="983"/>
      <c r="AX587" s="983"/>
      <c r="AY587" s="983"/>
      <c r="AZ587" s="983"/>
      <c r="BA587" s="983"/>
      <c r="BB587" s="983"/>
      <c r="BC587" s="983"/>
      <c r="BD587" s="983"/>
      <c r="BE587" s="983"/>
      <c r="BF587" s="983"/>
      <c r="BG587" s="983"/>
      <c r="BH587" s="983"/>
      <c r="BI587" s="983"/>
      <c r="BJ587" s="986"/>
      <c r="BK587" s="986"/>
      <c r="BL587" s="986"/>
      <c r="BM587" s="986"/>
      <c r="BN587" s="983"/>
      <c r="BO587" s="983"/>
      <c r="BP587" s="983"/>
      <c r="BQ587" s="983"/>
      <c r="BR587" s="983"/>
      <c r="BS587" s="983"/>
      <c r="BT587" s="983"/>
      <c r="BU587" s="983"/>
      <c r="BV587" s="983"/>
    </row>
    <row r="588" spans="1:74" ht="13.5" customHeight="1">
      <c r="A588" s="1000"/>
      <c r="B588" s="17" t="s">
        <v>69</v>
      </c>
      <c r="C588" s="1347"/>
      <c r="D588" s="1346"/>
      <c r="E588" s="1345"/>
      <c r="F588" s="1346"/>
      <c r="G588" s="1345"/>
      <c r="H588" s="1346"/>
      <c r="I588" s="1204"/>
      <c r="J588" s="1205"/>
      <c r="K588" s="993"/>
      <c r="L588" s="1026"/>
      <c r="M588" s="1014"/>
      <c r="N588" s="1013"/>
      <c r="O588" s="993"/>
      <c r="P588" s="1013"/>
      <c r="Q588" s="993"/>
      <c r="R588" s="1013"/>
      <c r="S588" s="993"/>
      <c r="T588" s="1013"/>
      <c r="Z588" s="1000"/>
      <c r="AA588" s="983"/>
      <c r="AB588" s="983"/>
      <c r="AC588" s="983"/>
      <c r="AD588" s="983"/>
      <c r="AE588" s="983"/>
      <c r="AF588" s="983"/>
      <c r="AG588" s="983"/>
      <c r="AH588" s="983"/>
      <c r="AI588" s="983"/>
      <c r="AJ588" s="983"/>
      <c r="AK588" s="983"/>
      <c r="AL588" s="983"/>
      <c r="AM588" s="983"/>
      <c r="AN588" s="983"/>
      <c r="AO588" s="983"/>
      <c r="AP588" s="983"/>
      <c r="AQ588" s="983"/>
      <c r="AR588" s="983"/>
      <c r="AS588" s="983"/>
      <c r="AT588" s="983"/>
      <c r="AU588" s="983"/>
      <c r="AV588" s="983"/>
      <c r="AW588" s="983"/>
      <c r="AX588" s="983"/>
      <c r="AY588" s="983"/>
      <c r="AZ588" s="983"/>
      <c r="BA588" s="983"/>
      <c r="BB588" s="983"/>
      <c r="BC588" s="983"/>
      <c r="BD588" s="983"/>
      <c r="BE588" s="983"/>
      <c r="BF588" s="983"/>
      <c r="BG588" s="983"/>
      <c r="BH588" s="983"/>
      <c r="BI588" s="983"/>
      <c r="BJ588" s="986"/>
      <c r="BK588" s="986"/>
      <c r="BL588" s="986"/>
      <c r="BM588" s="986"/>
      <c r="BN588" s="983"/>
      <c r="BO588" s="983"/>
      <c r="BP588" s="983"/>
      <c r="BQ588" s="983"/>
      <c r="BR588" s="983"/>
      <c r="BS588" s="983"/>
      <c r="BT588" s="983"/>
      <c r="BU588" s="983"/>
      <c r="BV588" s="983"/>
    </row>
    <row r="589" spans="1:74" ht="13.5" customHeight="1">
      <c r="A589" s="1001"/>
      <c r="B589" s="18" t="s">
        <v>63</v>
      </c>
      <c r="C589" s="1023"/>
      <c r="D589" s="1016"/>
      <c r="E589" s="1024"/>
      <c r="F589" s="1016"/>
      <c r="G589" s="1024"/>
      <c r="H589" s="1016"/>
      <c r="I589" s="1024"/>
      <c r="J589" s="1016"/>
      <c r="K589" s="1015"/>
      <c r="L589" s="1015"/>
      <c r="M589" s="1023"/>
      <c r="N589" s="1016"/>
      <c r="O589" s="1015"/>
      <c r="P589" s="1016"/>
      <c r="Q589" s="1015"/>
      <c r="R589" s="1016"/>
      <c r="S589" s="1015"/>
      <c r="T589" s="1016"/>
      <c r="Z589" s="1001"/>
      <c r="AA589" s="984"/>
      <c r="AB589" s="984"/>
      <c r="AC589" s="984"/>
      <c r="AD589" s="984"/>
      <c r="AE589" s="984"/>
      <c r="AF589" s="984"/>
      <c r="AG589" s="984"/>
      <c r="AH589" s="984"/>
      <c r="AI589" s="984"/>
      <c r="AJ589" s="984"/>
      <c r="AK589" s="984"/>
      <c r="AL589" s="984"/>
      <c r="AM589" s="984"/>
      <c r="AN589" s="984"/>
      <c r="AO589" s="984"/>
      <c r="AP589" s="984"/>
      <c r="AQ589" s="984"/>
      <c r="AR589" s="984"/>
      <c r="AS589" s="984"/>
      <c r="AT589" s="984"/>
      <c r="AU589" s="984"/>
      <c r="AV589" s="984"/>
      <c r="AW589" s="984"/>
      <c r="AX589" s="984"/>
      <c r="AY589" s="984"/>
      <c r="AZ589" s="984"/>
      <c r="BA589" s="984"/>
      <c r="BB589" s="984"/>
      <c r="BC589" s="984"/>
      <c r="BD589" s="984"/>
      <c r="BE589" s="984"/>
      <c r="BF589" s="984"/>
      <c r="BG589" s="984"/>
      <c r="BH589" s="984"/>
      <c r="BI589" s="984"/>
      <c r="BJ589" s="987"/>
      <c r="BK589" s="987"/>
      <c r="BL589" s="987"/>
      <c r="BM589" s="987"/>
      <c r="BN589" s="984"/>
      <c r="BO589" s="984"/>
      <c r="BP589" s="984"/>
      <c r="BQ589" s="984"/>
      <c r="BR589" s="984"/>
      <c r="BS589" s="984"/>
      <c r="BT589" s="984"/>
      <c r="BU589" s="984"/>
      <c r="BV589" s="984"/>
    </row>
    <row r="590" spans="1:74" ht="13.5" customHeight="1">
      <c r="A590" s="1000" t="s">
        <v>74</v>
      </c>
      <c r="B590" s="14" t="s">
        <v>53</v>
      </c>
      <c r="C590" s="996" t="str">
        <f>VLOOKUP($C577,'2026年度(1年前期)'!$B$5:$N$208,COLUMN('2026年度(1年前期)'!$G$5),0)&amp;""</f>
        <v/>
      </c>
      <c r="D590" s="997"/>
      <c r="E590" s="1002" t="str">
        <f>VLOOKUP($C577,'2026年度(2年前期)'!$B$5:$N$208,COLUMN('2026年度(2年前期)'!$G$5),0)&amp;""</f>
        <v/>
      </c>
      <c r="F590" s="997"/>
      <c r="G590" s="1002" t="str">
        <f>VLOOKUP($C577,'2026年度(3年前期)'!$B$5:$N$208,COLUMN('2026年度(3年前期)'!$G$5),0)&amp;""</f>
        <v/>
      </c>
      <c r="H590" s="997"/>
      <c r="I590" s="1002" t="str">
        <f>VLOOKUP($C577,'2026年度(4年前期)'!$B$5:$N$208,COLUMN('2026年度(4年前期)'!$G$5),0)&amp;""</f>
        <v/>
      </c>
      <c r="J590" s="997"/>
      <c r="K590" s="998" t="str">
        <f>VLOOKUP($C577,'2026年度(助産前期)'!$B$5:$N$208,COLUMN('2026年度(助産前期)'!$G$5),0)&amp;""</f>
        <v/>
      </c>
      <c r="L590" s="998"/>
      <c r="M590" s="996" t="str">
        <f>VLOOKUP($C577,'2026年度(M1前期)'!$B$5:$N$208,COLUMN('2026年度(M1前期)'!$G$5),0)&amp;""</f>
        <v/>
      </c>
      <c r="N590" s="997"/>
      <c r="O590" s="998" t="str">
        <f>VLOOKUP($C577,'2026年度(M2前期)'!$B$5:$N$208,COLUMN('2026年度(M2前期)'!$G$5),0)&amp;""</f>
        <v/>
      </c>
      <c r="P590" s="997"/>
      <c r="Q590" s="998" t="str">
        <f>VLOOKUP($C577,'2026年度(D1前期)'!$B$5:$N$208,COLUMN('2026年度(D1前期)'!$G$5),0)&amp;""</f>
        <v/>
      </c>
      <c r="R590" s="997"/>
      <c r="S590" s="998" t="str">
        <f>VLOOKUP($C577,'2026年度(D23前期)'!$B$5:$N$208,COLUMN('2026年度(D23前期)'!$G$5),0)&amp;""</f>
        <v/>
      </c>
      <c r="T590" s="997"/>
      <c r="U590" s="16"/>
      <c r="Z590" s="1000" t="str">
        <f>A590</f>
        <v>３時限（13：30～15：00）</v>
      </c>
      <c r="AA590" s="982"/>
      <c r="AB590" s="982"/>
      <c r="AC590" s="982"/>
      <c r="AD590" s="982"/>
      <c r="AE590" s="982"/>
      <c r="AF590" s="982"/>
      <c r="AG590" s="982"/>
      <c r="AH590" s="982"/>
      <c r="AI590" s="982"/>
      <c r="AJ590" s="982"/>
      <c r="AK590" s="982"/>
      <c r="AL590" s="982"/>
      <c r="AM590" s="982"/>
      <c r="AN590" s="982"/>
      <c r="AO590" s="982"/>
      <c r="AP590" s="982"/>
      <c r="AQ590" s="982"/>
      <c r="AR590" s="982"/>
      <c r="AS590" s="982"/>
      <c r="AT590" s="982"/>
      <c r="AU590" s="982"/>
      <c r="AV590" s="982"/>
      <c r="AW590" s="982"/>
      <c r="AX590" s="982"/>
      <c r="AY590" s="982"/>
      <c r="AZ590" s="982"/>
      <c r="BA590" s="982"/>
      <c r="BB590" s="982"/>
      <c r="BC590" s="982"/>
      <c r="BD590" s="982"/>
      <c r="BE590" s="982"/>
      <c r="BF590" s="982"/>
      <c r="BG590" s="982"/>
      <c r="BH590" s="982"/>
      <c r="BI590" s="982"/>
      <c r="BJ590" s="985"/>
      <c r="BK590" s="985"/>
      <c r="BL590" s="985"/>
      <c r="BM590" s="985"/>
      <c r="BN590" s="982"/>
      <c r="BO590" s="982"/>
      <c r="BP590" s="982"/>
      <c r="BQ590" s="982"/>
      <c r="BR590" s="982"/>
      <c r="BS590" s="982"/>
      <c r="BT590" s="982"/>
      <c r="BU590" s="982"/>
      <c r="BV590" s="982"/>
    </row>
    <row r="591" spans="1:74" ht="13.5" customHeight="1">
      <c r="A591" s="1000"/>
      <c r="B591" s="14" t="s">
        <v>58</v>
      </c>
      <c r="C591" s="992" t="str">
        <f>IFERROR(VLOOKUP(C590,科目・教員!$A$1:$B$355,2,0),"")</f>
        <v/>
      </c>
      <c r="D591" s="993"/>
      <c r="E591" s="994" t="str">
        <f>IFERROR(VLOOKUP(E590,科目・教員!$A$1:$B$355,2,0),"")</f>
        <v/>
      </c>
      <c r="F591" s="993"/>
      <c r="G591" s="994" t="str">
        <f>IFERROR(VLOOKUP(G590,科目・教員!$A$1:$B$355,2,0),"")</f>
        <v/>
      </c>
      <c r="H591" s="993"/>
      <c r="I591" s="994" t="str">
        <f>IFERROR(VLOOKUP(I590,科目・教員!$A$1:$B$355,2,0),"")</f>
        <v/>
      </c>
      <c r="J591" s="993"/>
      <c r="K591" s="995" t="str">
        <f>IFERROR(VLOOKUP(K590,科目・教員!$A$1:$B$355,2,0),"")</f>
        <v/>
      </c>
      <c r="L591" s="995"/>
      <c r="M591" s="992" t="str">
        <f>IFERROR(VLOOKUP(M590,科目・教員!$A$1:$B$355,2,0),"")</f>
        <v/>
      </c>
      <c r="N591" s="993"/>
      <c r="O591" s="995" t="str">
        <f>IFERROR(VLOOKUP(O590,科目・教員!$A$1:$B$355,2,0),"")</f>
        <v/>
      </c>
      <c r="P591" s="993"/>
      <c r="Q591" s="995" t="str">
        <f>IFERROR(VLOOKUP(Q590,科目・教員!$A$1:$B$355,2,0),"")</f>
        <v/>
      </c>
      <c r="R591" s="993"/>
      <c r="S591" s="995" t="str">
        <f>IFERROR(VLOOKUP(S590,科目・教員!$A$1:$B$355,2,0),"")</f>
        <v/>
      </c>
      <c r="T591" s="993"/>
      <c r="U591" s="16"/>
      <c r="Z591" s="1000"/>
      <c r="AA591" s="983"/>
      <c r="AB591" s="983"/>
      <c r="AC591" s="983"/>
      <c r="AD591" s="983"/>
      <c r="AE591" s="983"/>
      <c r="AF591" s="983"/>
      <c r="AG591" s="983"/>
      <c r="AH591" s="983"/>
      <c r="AI591" s="983"/>
      <c r="AJ591" s="983"/>
      <c r="AK591" s="983"/>
      <c r="AL591" s="983"/>
      <c r="AM591" s="983"/>
      <c r="AN591" s="983"/>
      <c r="AO591" s="983"/>
      <c r="AP591" s="983"/>
      <c r="AQ591" s="983"/>
      <c r="AR591" s="983"/>
      <c r="AS591" s="983"/>
      <c r="AT591" s="983"/>
      <c r="AU591" s="983"/>
      <c r="AV591" s="983"/>
      <c r="AW591" s="983"/>
      <c r="AX591" s="983"/>
      <c r="AY591" s="983"/>
      <c r="AZ591" s="983"/>
      <c r="BA591" s="983"/>
      <c r="BB591" s="983"/>
      <c r="BC591" s="983"/>
      <c r="BD591" s="983"/>
      <c r="BE591" s="983"/>
      <c r="BF591" s="983"/>
      <c r="BG591" s="983"/>
      <c r="BH591" s="983"/>
      <c r="BI591" s="983"/>
      <c r="BJ591" s="986"/>
      <c r="BK591" s="986"/>
      <c r="BL591" s="986"/>
      <c r="BM591" s="986"/>
      <c r="BN591" s="983"/>
      <c r="BO591" s="983"/>
      <c r="BP591" s="983"/>
      <c r="BQ591" s="983"/>
      <c r="BR591" s="983"/>
      <c r="BS591" s="983"/>
      <c r="BT591" s="983"/>
      <c r="BU591" s="983"/>
      <c r="BV591" s="983"/>
    </row>
    <row r="592" spans="1:74" ht="13.5" customHeight="1">
      <c r="A592" s="1000"/>
      <c r="B592" s="14" t="s">
        <v>69</v>
      </c>
      <c r="C592" s="992" t="str">
        <f>VLOOKUP($C577,'2026年度(1年前期)'!$B$5:$N$208,COLUMN('2026年度(1年前期)'!$G$5)+1,0)&amp;""</f>
        <v/>
      </c>
      <c r="D592" s="993"/>
      <c r="E592" s="994" t="str">
        <f>VLOOKUP($C577,'2026年度(2年前期)'!$B$5:$N$208,COLUMN('2026年度(2年前期)'!$G$5)+1,0)&amp;""</f>
        <v/>
      </c>
      <c r="F592" s="993"/>
      <c r="G592" s="994" t="str">
        <f>VLOOKUP($C577,'2026年度(3年前期)'!$B$5:$N$208,COLUMN('2026年度(3年前期)'!$G$5)+1,0)&amp;""</f>
        <v/>
      </c>
      <c r="H592" s="993"/>
      <c r="I592" s="994" t="str">
        <f>VLOOKUP($C577,'2026年度(4年前期)'!$B$5:$N$208,COLUMN('2026年度(4年前期)'!$G$5)+1,0)&amp;""</f>
        <v/>
      </c>
      <c r="J592" s="993"/>
      <c r="K592" s="995" t="str">
        <f>VLOOKUP($C577,'2026年度(助産前期)'!$B$5:$N$208,COLUMN('2026年度(助産前期)'!$G$5)+1,0)&amp;""</f>
        <v/>
      </c>
      <c r="L592" s="995"/>
      <c r="M592" s="992" t="str">
        <f>VLOOKUP($C577,'2026年度(M1前期)'!$B$5:$N$208,COLUMN('2026年度(M1前期)'!$G$5)+1,0)&amp;""</f>
        <v/>
      </c>
      <c r="N592" s="993"/>
      <c r="O592" s="995" t="str">
        <f>VLOOKUP($C577,'2026年度(M2前期)'!$B$5:$N$208,COLUMN('2026年度(M2前期)'!$G$5)+1,0)&amp;""</f>
        <v/>
      </c>
      <c r="P592" s="993"/>
      <c r="Q592" s="995" t="str">
        <f>VLOOKUP($C577,'2026年度(D1前期)'!$B$5:$N$208,COLUMN('2026年度(D1前期)'!$G$5)+1,0)&amp;""</f>
        <v/>
      </c>
      <c r="R592" s="993"/>
      <c r="S592" s="995" t="str">
        <f>VLOOKUP($C577,'2026年度(D23前期)'!$B$5:$N$208,COLUMN('2026年度(D23前期)'!$G$5)+1,0)&amp;""</f>
        <v/>
      </c>
      <c r="T592" s="993"/>
      <c r="U592" s="16"/>
      <c r="Z592" s="1000"/>
      <c r="AA592" s="983"/>
      <c r="AB592" s="983"/>
      <c r="AC592" s="983"/>
      <c r="AD592" s="983"/>
      <c r="AE592" s="983"/>
      <c r="AF592" s="983"/>
      <c r="AG592" s="983"/>
      <c r="AH592" s="983"/>
      <c r="AI592" s="983"/>
      <c r="AJ592" s="983"/>
      <c r="AK592" s="983"/>
      <c r="AL592" s="983"/>
      <c r="AM592" s="983"/>
      <c r="AN592" s="983"/>
      <c r="AO592" s="983"/>
      <c r="AP592" s="983"/>
      <c r="AQ592" s="983"/>
      <c r="AR592" s="983"/>
      <c r="AS592" s="983"/>
      <c r="AT592" s="983"/>
      <c r="AU592" s="983"/>
      <c r="AV592" s="983"/>
      <c r="AW592" s="983"/>
      <c r="AX592" s="983"/>
      <c r="AY592" s="983"/>
      <c r="AZ592" s="983"/>
      <c r="BA592" s="983"/>
      <c r="BB592" s="983"/>
      <c r="BC592" s="983"/>
      <c r="BD592" s="983"/>
      <c r="BE592" s="983"/>
      <c r="BF592" s="983"/>
      <c r="BG592" s="983"/>
      <c r="BH592" s="983"/>
      <c r="BI592" s="983"/>
      <c r="BJ592" s="986"/>
      <c r="BK592" s="986"/>
      <c r="BL592" s="986"/>
      <c r="BM592" s="986"/>
      <c r="BN592" s="983"/>
      <c r="BO592" s="983"/>
      <c r="BP592" s="983"/>
      <c r="BQ592" s="983"/>
      <c r="BR592" s="983"/>
      <c r="BS592" s="983"/>
      <c r="BT592" s="983"/>
      <c r="BU592" s="983"/>
      <c r="BV592" s="983"/>
    </row>
    <row r="593" spans="1:74" ht="13.5" customHeight="1">
      <c r="A593" s="1017"/>
      <c r="B593" s="15" t="s">
        <v>63</v>
      </c>
      <c r="C593" s="991"/>
      <c r="D593" s="989"/>
      <c r="E593" s="988"/>
      <c r="F593" s="989"/>
      <c r="G593" s="988"/>
      <c r="H593" s="989"/>
      <c r="I593" s="1047"/>
      <c r="J593" s="1008"/>
      <c r="K593" s="990"/>
      <c r="L593" s="990"/>
      <c r="M593" s="991"/>
      <c r="N593" s="989"/>
      <c r="O593" s="990"/>
      <c r="P593" s="989"/>
      <c r="Q593" s="990"/>
      <c r="R593" s="989"/>
      <c r="S593" s="990"/>
      <c r="T593" s="989"/>
      <c r="U593" s="16"/>
      <c r="Z593" s="1001"/>
      <c r="AA593" s="984"/>
      <c r="AB593" s="984"/>
      <c r="AC593" s="984"/>
      <c r="AD593" s="984"/>
      <c r="AE593" s="984"/>
      <c r="AF593" s="984"/>
      <c r="AG593" s="984"/>
      <c r="AH593" s="984"/>
      <c r="AI593" s="984"/>
      <c r="AJ593" s="984"/>
      <c r="AK593" s="984"/>
      <c r="AL593" s="984"/>
      <c r="AM593" s="984"/>
      <c r="AN593" s="984"/>
      <c r="AO593" s="984"/>
      <c r="AP593" s="984"/>
      <c r="AQ593" s="984"/>
      <c r="AR593" s="984"/>
      <c r="AS593" s="984"/>
      <c r="AT593" s="984"/>
      <c r="AU593" s="984"/>
      <c r="AV593" s="984"/>
      <c r="AW593" s="984"/>
      <c r="AX593" s="984"/>
      <c r="AY593" s="984"/>
      <c r="AZ593" s="984"/>
      <c r="BA593" s="984"/>
      <c r="BB593" s="984"/>
      <c r="BC593" s="984"/>
      <c r="BD593" s="984"/>
      <c r="BE593" s="984"/>
      <c r="BF593" s="984"/>
      <c r="BG593" s="984"/>
      <c r="BH593" s="984"/>
      <c r="BI593" s="984"/>
      <c r="BJ593" s="987"/>
      <c r="BK593" s="987"/>
      <c r="BL593" s="987"/>
      <c r="BM593" s="987"/>
      <c r="BN593" s="984"/>
      <c r="BO593" s="984"/>
      <c r="BP593" s="984"/>
      <c r="BQ593" s="984"/>
      <c r="BR593" s="984"/>
      <c r="BS593" s="984"/>
      <c r="BT593" s="984"/>
      <c r="BU593" s="984"/>
      <c r="BV593" s="984"/>
    </row>
    <row r="594" spans="1:74" ht="13.5" customHeight="1">
      <c r="A594" s="1000" t="s">
        <v>75</v>
      </c>
      <c r="B594" s="14" t="s">
        <v>53</v>
      </c>
      <c r="C594" s="996" t="str">
        <f>VLOOKUP($C577,'2026年度(1年前期)'!$B$5:$N$208,COLUMN('2026年度(1年前期)'!$I$5),0)&amp;""</f>
        <v/>
      </c>
      <c r="D594" s="997"/>
      <c r="E594" s="1002" t="str">
        <f>VLOOKUP($C577,'2026年度(2年前期)'!$B$5:$N$208,COLUMN('2026年度(2年前期)'!$I$5),0)&amp;""</f>
        <v/>
      </c>
      <c r="F594" s="997"/>
      <c r="G594" s="1002" t="str">
        <f>VLOOKUP($C577,'2026年度(3年前期)'!$B$5:$N$208,COLUMN('2026年度(3年前期)'!$I$5),0)&amp;""</f>
        <v/>
      </c>
      <c r="H594" s="997"/>
      <c r="I594" s="1002" t="str">
        <f>VLOOKUP($C577,'2026年度(4年前期)'!$B$5:$N$208,COLUMN('2026年度(4年前期)'!$I$5),0)&amp;""</f>
        <v/>
      </c>
      <c r="J594" s="997"/>
      <c r="K594" s="998" t="str">
        <f>VLOOKUP($C577,'2026年度(助産前期)'!$B$5:$N$208,COLUMN('2026年度(助産前期)'!$I$5),0)&amp;""</f>
        <v/>
      </c>
      <c r="L594" s="998"/>
      <c r="M594" s="996" t="str">
        <f>VLOOKUP($C577,'2026年度(M1前期)'!$B$5:$N$208,COLUMN('2026年度(M1前期)'!$I$5),0)&amp;""</f>
        <v/>
      </c>
      <c r="N594" s="997"/>
      <c r="O594" s="998" t="str">
        <f>VLOOKUP($C577,'2026年度(M2前期)'!$B$5:$N$208,COLUMN('2026年度(M2前期)'!$I$5),0)&amp;""</f>
        <v/>
      </c>
      <c r="P594" s="997"/>
      <c r="Q594" s="998" t="str">
        <f>VLOOKUP($C577,'2026年度(D1前期)'!$B$5:$N$208,COLUMN('2026年度(D1前期)'!$I$5),0)&amp;""</f>
        <v/>
      </c>
      <c r="R594" s="997"/>
      <c r="S594" s="998" t="str">
        <f>VLOOKUP($C577,'2026年度(D23前期)'!$B$5:$N$208,COLUMN('2026年度(D23前期)'!$I$5),0)&amp;""</f>
        <v/>
      </c>
      <c r="T594" s="997"/>
      <c r="Z594" s="1000" t="str">
        <f>A594</f>
        <v>４時限（15：10～16：40）</v>
      </c>
      <c r="AA594" s="982"/>
      <c r="AB594" s="982"/>
      <c r="AC594" s="982"/>
      <c r="AD594" s="982"/>
      <c r="AE594" s="982"/>
      <c r="AF594" s="982"/>
      <c r="AG594" s="982"/>
      <c r="AH594" s="982"/>
      <c r="AI594" s="982"/>
      <c r="AJ594" s="982"/>
      <c r="AK594" s="982"/>
      <c r="AL594" s="982"/>
      <c r="AM594" s="982"/>
      <c r="AN594" s="982"/>
      <c r="AO594" s="982"/>
      <c r="AP594" s="982"/>
      <c r="AQ594" s="982"/>
      <c r="AR594" s="982"/>
      <c r="AS594" s="982"/>
      <c r="AT594" s="982"/>
      <c r="AU594" s="982"/>
      <c r="AV594" s="982"/>
      <c r="AW594" s="982"/>
      <c r="AX594" s="982"/>
      <c r="AY594" s="982"/>
      <c r="AZ594" s="982"/>
      <c r="BA594" s="982"/>
      <c r="BB594" s="982"/>
      <c r="BC594" s="982"/>
      <c r="BD594" s="982"/>
      <c r="BE594" s="982"/>
      <c r="BF594" s="982"/>
      <c r="BG594" s="982"/>
      <c r="BH594" s="982"/>
      <c r="BI594" s="982"/>
      <c r="BJ594" s="985"/>
      <c r="BK594" s="985"/>
      <c r="BL594" s="985"/>
      <c r="BM594" s="985"/>
      <c r="BN594" s="982"/>
      <c r="BO594" s="982"/>
      <c r="BP594" s="982"/>
      <c r="BQ594" s="982"/>
      <c r="BR594" s="982"/>
      <c r="BS594" s="982"/>
      <c r="BT594" s="982"/>
      <c r="BU594" s="982"/>
      <c r="BV594" s="982"/>
    </row>
    <row r="595" spans="1:74" ht="13.5" customHeight="1">
      <c r="A595" s="1000"/>
      <c r="B595" s="14" t="s">
        <v>58</v>
      </c>
      <c r="C595" s="992" t="str">
        <f>IFERROR(VLOOKUP(C594,科目・教員!$A$1:$B$355,2,0),"")</f>
        <v/>
      </c>
      <c r="D595" s="993"/>
      <c r="E595" s="994" t="str">
        <f>IFERROR(VLOOKUP(E594,科目・教員!$A$1:$B$355,2,0),"")</f>
        <v/>
      </c>
      <c r="F595" s="993"/>
      <c r="G595" s="994" t="str">
        <f>IFERROR(VLOOKUP(G594,科目・教員!$A$1:$B$355,2,0),"")</f>
        <v/>
      </c>
      <c r="H595" s="993"/>
      <c r="I595" s="994" t="str">
        <f>IFERROR(VLOOKUP(I594,科目・教員!$A$1:$B$355,2,0),"")</f>
        <v/>
      </c>
      <c r="J595" s="993"/>
      <c r="K595" s="995" t="str">
        <f>IFERROR(VLOOKUP(K594,科目・教員!$A$1:$B$355,2,0),"")</f>
        <v/>
      </c>
      <c r="L595" s="995"/>
      <c r="M595" s="992" t="str">
        <f>IFERROR(VLOOKUP(M594,科目・教員!$A$1:$B$355,2,0),"")</f>
        <v/>
      </c>
      <c r="N595" s="993"/>
      <c r="O595" s="995" t="str">
        <f>IFERROR(VLOOKUP(O594,科目・教員!$A$1:$B$355,2,0),"")</f>
        <v/>
      </c>
      <c r="P595" s="993"/>
      <c r="Q595" s="995" t="str">
        <f>IFERROR(VLOOKUP(Q594,科目・教員!$A$1:$B$355,2,0),"")</f>
        <v/>
      </c>
      <c r="R595" s="993"/>
      <c r="S595" s="995" t="str">
        <f>IFERROR(VLOOKUP(S594,科目・教員!$A$1:$B$355,2,0),"")</f>
        <v/>
      </c>
      <c r="T595" s="993"/>
      <c r="Z595" s="1000"/>
      <c r="AA595" s="983"/>
      <c r="AB595" s="983"/>
      <c r="AC595" s="983"/>
      <c r="AD595" s="983"/>
      <c r="AE595" s="983"/>
      <c r="AF595" s="983"/>
      <c r="AG595" s="983"/>
      <c r="AH595" s="983"/>
      <c r="AI595" s="983"/>
      <c r="AJ595" s="983"/>
      <c r="AK595" s="983"/>
      <c r="AL595" s="983"/>
      <c r="AM595" s="983"/>
      <c r="AN595" s="983"/>
      <c r="AO595" s="983"/>
      <c r="AP595" s="983"/>
      <c r="AQ595" s="983"/>
      <c r="AR595" s="983"/>
      <c r="AS595" s="983"/>
      <c r="AT595" s="983"/>
      <c r="AU595" s="983"/>
      <c r="AV595" s="983"/>
      <c r="AW595" s="983"/>
      <c r="AX595" s="983"/>
      <c r="AY595" s="983"/>
      <c r="AZ595" s="983"/>
      <c r="BA595" s="983"/>
      <c r="BB595" s="983"/>
      <c r="BC595" s="983"/>
      <c r="BD595" s="983"/>
      <c r="BE595" s="983"/>
      <c r="BF595" s="983"/>
      <c r="BG595" s="983"/>
      <c r="BH595" s="983"/>
      <c r="BI595" s="983"/>
      <c r="BJ595" s="986"/>
      <c r="BK595" s="986"/>
      <c r="BL595" s="986"/>
      <c r="BM595" s="986"/>
      <c r="BN595" s="983"/>
      <c r="BO595" s="983"/>
      <c r="BP595" s="983"/>
      <c r="BQ595" s="983"/>
      <c r="BR595" s="983"/>
      <c r="BS595" s="983"/>
      <c r="BT595" s="983"/>
      <c r="BU595" s="983"/>
      <c r="BV595" s="983"/>
    </row>
    <row r="596" spans="1:74" ht="13.5" customHeight="1">
      <c r="A596" s="1000"/>
      <c r="B596" s="14" t="s">
        <v>69</v>
      </c>
      <c r="C596" s="992" t="str">
        <f>VLOOKUP($C577,'2026年度(1年前期)'!$B$5:$N$208,COLUMN('2026年度(1年前期)'!$I$5)+1,0)&amp;""</f>
        <v/>
      </c>
      <c r="D596" s="993"/>
      <c r="E596" s="994" t="str">
        <f>VLOOKUP($C577,'2026年度(2年前期)'!$B$5:$N$208,COLUMN('2026年度(2年前期)'!$I$5)+1,0)&amp;""</f>
        <v/>
      </c>
      <c r="F596" s="993"/>
      <c r="G596" s="994" t="str">
        <f>VLOOKUP($C577,'2026年度(3年前期)'!$B$5:$N$208,COLUMN('2026年度(3年前期)'!$I$5)+1,0)&amp;""</f>
        <v/>
      </c>
      <c r="H596" s="993"/>
      <c r="I596" s="994" t="str">
        <f>VLOOKUP($C577,'2026年度(4年前期)'!$B$5:$N$208,COLUMN('2026年度(4年前期)'!$I$5)+1,0)&amp;""</f>
        <v/>
      </c>
      <c r="J596" s="993"/>
      <c r="K596" s="995" t="str">
        <f>VLOOKUP($C577,'2026年度(助産前期)'!$B$5:$N$208,COLUMN('2026年度(助産前期)'!$I$5)+1,0)&amp;""</f>
        <v/>
      </c>
      <c r="L596" s="995"/>
      <c r="M596" s="992" t="str">
        <f>VLOOKUP($C577,'2026年度(M1前期)'!$B$5:$N$208,COLUMN('2026年度(M1前期)'!$I$5)+1,0)&amp;""</f>
        <v/>
      </c>
      <c r="N596" s="993"/>
      <c r="O596" s="995" t="str">
        <f>VLOOKUP($C577,'2026年度(M2前期)'!$B$5:$N$208,COLUMN('2026年度(M2前期)'!$I$5)+1,0)&amp;""</f>
        <v/>
      </c>
      <c r="P596" s="993"/>
      <c r="Q596" s="995" t="str">
        <f>VLOOKUP($C577,'2026年度(D1前期)'!$B$5:$N$208,COLUMN('2026年度(D1前期)'!$I$5)+1,0)&amp;""</f>
        <v/>
      </c>
      <c r="R596" s="993"/>
      <c r="S596" s="995" t="str">
        <f>VLOOKUP($C577,'2026年度(D23前期)'!$B$5:$N$208,COLUMN('2026年度(D23前期)'!$I$5)+1,0)&amp;""</f>
        <v/>
      </c>
      <c r="T596" s="993"/>
      <c r="Z596" s="1000"/>
      <c r="AA596" s="983"/>
      <c r="AB596" s="983"/>
      <c r="AC596" s="983"/>
      <c r="AD596" s="983"/>
      <c r="AE596" s="983"/>
      <c r="AF596" s="983"/>
      <c r="AG596" s="983"/>
      <c r="AH596" s="983"/>
      <c r="AI596" s="983"/>
      <c r="AJ596" s="983"/>
      <c r="AK596" s="983"/>
      <c r="AL596" s="983"/>
      <c r="AM596" s="983"/>
      <c r="AN596" s="983"/>
      <c r="AO596" s="983"/>
      <c r="AP596" s="983"/>
      <c r="AQ596" s="983"/>
      <c r="AR596" s="983"/>
      <c r="AS596" s="983"/>
      <c r="AT596" s="983"/>
      <c r="AU596" s="983"/>
      <c r="AV596" s="983"/>
      <c r="AW596" s="983"/>
      <c r="AX596" s="983"/>
      <c r="AY596" s="983"/>
      <c r="AZ596" s="983"/>
      <c r="BA596" s="983"/>
      <c r="BB596" s="983"/>
      <c r="BC596" s="983"/>
      <c r="BD596" s="983"/>
      <c r="BE596" s="983"/>
      <c r="BF596" s="983"/>
      <c r="BG596" s="983"/>
      <c r="BH596" s="983"/>
      <c r="BI596" s="983"/>
      <c r="BJ596" s="986"/>
      <c r="BK596" s="986"/>
      <c r="BL596" s="986"/>
      <c r="BM596" s="986"/>
      <c r="BN596" s="983"/>
      <c r="BO596" s="983"/>
      <c r="BP596" s="983"/>
      <c r="BQ596" s="983"/>
      <c r="BR596" s="983"/>
      <c r="BS596" s="983"/>
      <c r="BT596" s="983"/>
      <c r="BU596" s="983"/>
      <c r="BV596" s="983"/>
    </row>
    <row r="597" spans="1:74" ht="13.5" customHeight="1">
      <c r="A597" s="1001"/>
      <c r="B597" s="15" t="s">
        <v>63</v>
      </c>
      <c r="C597" s="991"/>
      <c r="D597" s="989"/>
      <c r="E597" s="988"/>
      <c r="F597" s="989"/>
      <c r="G597" s="988"/>
      <c r="H597" s="989"/>
      <c r="I597" s="1047"/>
      <c r="J597" s="1008"/>
      <c r="K597" s="990"/>
      <c r="L597" s="990"/>
      <c r="M597" s="991"/>
      <c r="N597" s="989"/>
      <c r="O597" s="990"/>
      <c r="P597" s="989"/>
      <c r="Q597" s="990"/>
      <c r="R597" s="989"/>
      <c r="S597" s="990"/>
      <c r="T597" s="989"/>
      <c r="Z597" s="1001"/>
      <c r="AA597" s="984"/>
      <c r="AB597" s="984"/>
      <c r="AC597" s="984"/>
      <c r="AD597" s="984"/>
      <c r="AE597" s="984"/>
      <c r="AF597" s="984"/>
      <c r="AG597" s="984"/>
      <c r="AH597" s="984"/>
      <c r="AI597" s="984"/>
      <c r="AJ597" s="984"/>
      <c r="AK597" s="984"/>
      <c r="AL597" s="984"/>
      <c r="AM597" s="984"/>
      <c r="AN597" s="984"/>
      <c r="AO597" s="984"/>
      <c r="AP597" s="984"/>
      <c r="AQ597" s="984"/>
      <c r="AR597" s="984"/>
      <c r="AS597" s="984"/>
      <c r="AT597" s="984"/>
      <c r="AU597" s="984"/>
      <c r="AV597" s="984"/>
      <c r="AW597" s="984"/>
      <c r="AX597" s="984"/>
      <c r="AY597" s="984"/>
      <c r="AZ597" s="984"/>
      <c r="BA597" s="984"/>
      <c r="BB597" s="984"/>
      <c r="BC597" s="984"/>
      <c r="BD597" s="984"/>
      <c r="BE597" s="984"/>
      <c r="BF597" s="984"/>
      <c r="BG597" s="984"/>
      <c r="BH597" s="984"/>
      <c r="BI597" s="984"/>
      <c r="BJ597" s="987"/>
      <c r="BK597" s="987"/>
      <c r="BL597" s="987"/>
      <c r="BM597" s="987"/>
      <c r="BN597" s="984"/>
      <c r="BO597" s="984"/>
      <c r="BP597" s="984"/>
      <c r="BQ597" s="984"/>
      <c r="BR597" s="984"/>
      <c r="BS597" s="984"/>
      <c r="BT597" s="984"/>
      <c r="BU597" s="984"/>
      <c r="BV597" s="984"/>
    </row>
    <row r="598" spans="1:74" ht="13.5" customHeight="1">
      <c r="A598" s="1000" t="s">
        <v>78</v>
      </c>
      <c r="B598" s="14" t="s">
        <v>53</v>
      </c>
      <c r="C598" s="996" t="str">
        <f>VLOOKUP($C577,'2026年度(1年前期)'!$B$5:$N$208,COLUMN('2026年度(1年前期)'!$K$5),0)&amp;""</f>
        <v/>
      </c>
      <c r="D598" s="997"/>
      <c r="E598" s="1002" t="str">
        <f>VLOOKUP($C577,'2026年度(2年前期)'!$B$5:$N$208,COLUMN('2026年度(2年前期)'!$K$5),0)&amp;""</f>
        <v/>
      </c>
      <c r="F598" s="997"/>
      <c r="G598" s="1002" t="str">
        <f>VLOOKUP($C577,'2026年度(3年前期)'!$B$5:$N$208,COLUMN('2026年度(3年前期)'!$K$5),0)&amp;""</f>
        <v/>
      </c>
      <c r="H598" s="997"/>
      <c r="I598" s="1002" t="str">
        <f>VLOOKUP($C577,'2026年度(4年前期)'!$B$5:$N$208,COLUMN('2026年度(4年前期)'!$K$5),0)&amp;""</f>
        <v/>
      </c>
      <c r="J598" s="997"/>
      <c r="K598" s="998" t="str">
        <f>VLOOKUP($C577,'2026年度(助産前期)'!$B$5:$N$208,COLUMN('2026年度(助産前期)'!$K$5),0)&amp;""</f>
        <v/>
      </c>
      <c r="L598" s="998"/>
      <c r="M598" s="996" t="str">
        <f>VLOOKUP($C577,'2026年度(M1前期)'!$B$5:$N$208,COLUMN('2026年度(M1前期)'!$K$5),0)&amp;""</f>
        <v/>
      </c>
      <c r="N598" s="997"/>
      <c r="O598" s="998" t="str">
        <f>VLOOKUP($C577,'2026年度(M2前期)'!$B$5:$N$208,COLUMN('2026年度(M2前期)'!$K$5),0)&amp;""</f>
        <v/>
      </c>
      <c r="P598" s="997"/>
      <c r="Q598" s="998" t="str">
        <f>VLOOKUP($C577,'2026年度(D1前期)'!$B$5:$N$208,COLUMN('2026年度(D1前期)'!$K$5),0)&amp;""</f>
        <v/>
      </c>
      <c r="R598" s="997"/>
      <c r="S598" s="998" t="str">
        <f>VLOOKUP($C577,'2026年度(D23前期)'!$B$5:$N$208,COLUMN('2026年度(D23前期)'!$K$5),0)&amp;""</f>
        <v/>
      </c>
      <c r="T598" s="997"/>
      <c r="U598" s="16"/>
      <c r="Z598" s="1000" t="str">
        <f>A598</f>
        <v>５時限（16：50～18：20）</v>
      </c>
      <c r="AA598" s="982"/>
      <c r="AB598" s="982"/>
      <c r="AC598" s="982"/>
      <c r="AD598" s="982"/>
      <c r="AE598" s="982"/>
      <c r="AF598" s="982"/>
      <c r="AG598" s="982"/>
      <c r="AH598" s="982"/>
      <c r="AI598" s="982"/>
      <c r="AJ598" s="982"/>
      <c r="AK598" s="982"/>
      <c r="AL598" s="982"/>
      <c r="AM598" s="982"/>
      <c r="AN598" s="982"/>
      <c r="AO598" s="982"/>
      <c r="AP598" s="982"/>
      <c r="AQ598" s="982"/>
      <c r="AR598" s="982"/>
      <c r="AS598" s="982"/>
      <c r="AT598" s="982"/>
      <c r="AU598" s="982"/>
      <c r="AV598" s="982"/>
      <c r="AW598" s="982"/>
      <c r="AX598" s="982"/>
      <c r="AY598" s="982"/>
      <c r="AZ598" s="982"/>
      <c r="BA598" s="982"/>
      <c r="BB598" s="982"/>
      <c r="BC598" s="982"/>
      <c r="BD598" s="982"/>
      <c r="BE598" s="982"/>
      <c r="BF598" s="982"/>
      <c r="BG598" s="982"/>
      <c r="BH598" s="982"/>
      <c r="BI598" s="982"/>
      <c r="BJ598" s="985"/>
      <c r="BK598" s="985"/>
      <c r="BL598" s="985"/>
      <c r="BM598" s="985"/>
      <c r="BN598" s="982"/>
      <c r="BO598" s="982"/>
      <c r="BP598" s="982"/>
      <c r="BQ598" s="982"/>
      <c r="BR598" s="982"/>
      <c r="BS598" s="982"/>
      <c r="BT598" s="982"/>
      <c r="BU598" s="982"/>
      <c r="BV598" s="982"/>
    </row>
    <row r="599" spans="1:74" ht="13.5" customHeight="1">
      <c r="A599" s="1000"/>
      <c r="B599" s="14" t="s">
        <v>58</v>
      </c>
      <c r="C599" s="992" t="str">
        <f>IFERROR(VLOOKUP(C598,科目・教員!$A$1:$B$355,2,0),"")</f>
        <v/>
      </c>
      <c r="D599" s="993"/>
      <c r="E599" s="994" t="str">
        <f>IFERROR(VLOOKUP(E598,科目・教員!$A$1:$B$355,2,0),"")</f>
        <v/>
      </c>
      <c r="F599" s="993"/>
      <c r="G599" s="994" t="str">
        <f>IFERROR(VLOOKUP(G598,科目・教員!$A$1:$B$355,2,0),"")</f>
        <v/>
      </c>
      <c r="H599" s="993"/>
      <c r="I599" s="994" t="str">
        <f>IFERROR(VLOOKUP(I598,科目・教員!$A$1:$B$355,2,0),"")</f>
        <v/>
      </c>
      <c r="J599" s="993"/>
      <c r="K599" s="995" t="str">
        <f>IFERROR(VLOOKUP(K598,科目・教員!$A$1:$B$355,2,0),"")</f>
        <v/>
      </c>
      <c r="L599" s="995"/>
      <c r="M599" s="992" t="str">
        <f>IFERROR(VLOOKUP(M598,科目・教員!$A$1:$B$355,2,0),"")</f>
        <v/>
      </c>
      <c r="N599" s="993"/>
      <c r="O599" s="995" t="str">
        <f>IFERROR(VLOOKUP(O598,科目・教員!$A$1:$B$355,2,0),"")</f>
        <v/>
      </c>
      <c r="P599" s="993"/>
      <c r="Q599" s="995" t="str">
        <f>IFERROR(VLOOKUP(Q598,科目・教員!$A$1:$B$355,2,0),"")</f>
        <v/>
      </c>
      <c r="R599" s="993"/>
      <c r="S599" s="995" t="str">
        <f>IFERROR(VLOOKUP(S598,科目・教員!$A$1:$B$355,2,0),"")</f>
        <v/>
      </c>
      <c r="T599" s="993"/>
      <c r="U599" s="16"/>
      <c r="Z599" s="1000"/>
      <c r="AA599" s="983"/>
      <c r="AB599" s="983"/>
      <c r="AC599" s="983"/>
      <c r="AD599" s="983"/>
      <c r="AE599" s="983"/>
      <c r="AF599" s="983"/>
      <c r="AG599" s="983"/>
      <c r="AH599" s="983"/>
      <c r="AI599" s="983"/>
      <c r="AJ599" s="983"/>
      <c r="AK599" s="983"/>
      <c r="AL599" s="983"/>
      <c r="AM599" s="983"/>
      <c r="AN599" s="983"/>
      <c r="AO599" s="983"/>
      <c r="AP599" s="983"/>
      <c r="AQ599" s="983"/>
      <c r="AR599" s="983"/>
      <c r="AS599" s="983"/>
      <c r="AT599" s="983"/>
      <c r="AU599" s="983"/>
      <c r="AV599" s="983"/>
      <c r="AW599" s="983"/>
      <c r="AX599" s="983"/>
      <c r="AY599" s="983"/>
      <c r="AZ599" s="983"/>
      <c r="BA599" s="983"/>
      <c r="BB599" s="983"/>
      <c r="BC599" s="983"/>
      <c r="BD599" s="983"/>
      <c r="BE599" s="983"/>
      <c r="BF599" s="983"/>
      <c r="BG599" s="983"/>
      <c r="BH599" s="983"/>
      <c r="BI599" s="983"/>
      <c r="BJ599" s="986"/>
      <c r="BK599" s="986"/>
      <c r="BL599" s="986"/>
      <c r="BM599" s="986"/>
      <c r="BN599" s="983"/>
      <c r="BO599" s="983"/>
      <c r="BP599" s="983"/>
      <c r="BQ599" s="983"/>
      <c r="BR599" s="983"/>
      <c r="BS599" s="983"/>
      <c r="BT599" s="983"/>
      <c r="BU599" s="983"/>
      <c r="BV599" s="983"/>
    </row>
    <row r="600" spans="1:74" ht="13.5" customHeight="1">
      <c r="A600" s="1000"/>
      <c r="B600" s="14" t="s">
        <v>69</v>
      </c>
      <c r="C600" s="992" t="str">
        <f>VLOOKUP($C577,'2026年度(1年前期)'!$B$5:$N$208,COLUMN('2026年度(1年前期)'!$K$5)+1,0)&amp;""</f>
        <v/>
      </c>
      <c r="D600" s="993"/>
      <c r="E600" s="994" t="str">
        <f>VLOOKUP($C577,'2026年度(2年前期)'!$B$5:$N$208,COLUMN('2026年度(2年前期)'!$K$5)+1,0)&amp;""</f>
        <v/>
      </c>
      <c r="F600" s="993"/>
      <c r="G600" s="994" t="str">
        <f>VLOOKUP($C577,'2026年度(3年前期)'!$B$5:$N$208,COLUMN('2026年度(3年前期)'!$K$5)+1,0)&amp;""</f>
        <v/>
      </c>
      <c r="H600" s="993"/>
      <c r="I600" s="994" t="str">
        <f>VLOOKUP($C577,'2026年度(4年前期)'!$B$5:$N$208,COLUMN('2026年度(4年前期)'!$K$5)+1,0)&amp;""</f>
        <v/>
      </c>
      <c r="J600" s="993"/>
      <c r="K600" s="995" t="str">
        <f>VLOOKUP($C577,'2026年度(助産前期)'!$B$5:$N$208,COLUMN('2026年度(助産前期)'!$K$5)+1,0)&amp;""</f>
        <v/>
      </c>
      <c r="L600" s="995"/>
      <c r="M600" s="992" t="str">
        <f>VLOOKUP($C577,'2026年度(M1前期)'!$B$5:$N$208,COLUMN('2026年度(M1前期)'!$K$5)+1,0)&amp;""</f>
        <v/>
      </c>
      <c r="N600" s="993"/>
      <c r="O600" s="995" t="str">
        <f>VLOOKUP($C577,'2026年度(M2前期)'!$B$5:$N$208,COLUMN('2026年度(M2前期)'!$K$5)+1,0)&amp;""</f>
        <v/>
      </c>
      <c r="P600" s="993"/>
      <c r="Q600" s="995" t="str">
        <f>VLOOKUP($C577,'2026年度(D1前期)'!$B$5:$N$208,COLUMN('2026年度(D1前期)'!$K$5)+1,0)&amp;""</f>
        <v/>
      </c>
      <c r="R600" s="993"/>
      <c r="S600" s="995" t="str">
        <f>VLOOKUP($C577,'2026年度(D23前期)'!$B$5:$N$208,COLUMN('2026年度(D23前期)'!$K$5)+1,0)&amp;""</f>
        <v/>
      </c>
      <c r="T600" s="993"/>
      <c r="U600" s="16"/>
      <c r="Z600" s="1000"/>
      <c r="AA600" s="983"/>
      <c r="AB600" s="983"/>
      <c r="AC600" s="983"/>
      <c r="AD600" s="983"/>
      <c r="AE600" s="983"/>
      <c r="AF600" s="983"/>
      <c r="AG600" s="983"/>
      <c r="AH600" s="983"/>
      <c r="AI600" s="983"/>
      <c r="AJ600" s="983"/>
      <c r="AK600" s="983"/>
      <c r="AL600" s="983"/>
      <c r="AM600" s="983"/>
      <c r="AN600" s="983"/>
      <c r="AO600" s="983"/>
      <c r="AP600" s="983"/>
      <c r="AQ600" s="983"/>
      <c r="AR600" s="983"/>
      <c r="AS600" s="983"/>
      <c r="AT600" s="983"/>
      <c r="AU600" s="983"/>
      <c r="AV600" s="983"/>
      <c r="AW600" s="983"/>
      <c r="AX600" s="983"/>
      <c r="AY600" s="983"/>
      <c r="AZ600" s="983"/>
      <c r="BA600" s="983"/>
      <c r="BB600" s="983"/>
      <c r="BC600" s="983"/>
      <c r="BD600" s="983"/>
      <c r="BE600" s="983"/>
      <c r="BF600" s="983"/>
      <c r="BG600" s="983"/>
      <c r="BH600" s="983"/>
      <c r="BI600" s="983"/>
      <c r="BJ600" s="986"/>
      <c r="BK600" s="986"/>
      <c r="BL600" s="986"/>
      <c r="BM600" s="986"/>
      <c r="BN600" s="983"/>
      <c r="BO600" s="983"/>
      <c r="BP600" s="983"/>
      <c r="BQ600" s="983"/>
      <c r="BR600" s="983"/>
      <c r="BS600" s="983"/>
      <c r="BT600" s="983"/>
      <c r="BU600" s="983"/>
      <c r="BV600" s="983"/>
    </row>
    <row r="601" spans="1:74" ht="13.5" customHeight="1">
      <c r="A601" s="1001"/>
      <c r="B601" s="15" t="s">
        <v>63</v>
      </c>
      <c r="C601" s="991"/>
      <c r="D601" s="989"/>
      <c r="E601" s="988"/>
      <c r="F601" s="989"/>
      <c r="G601" s="988"/>
      <c r="H601" s="989"/>
      <c r="I601" s="988"/>
      <c r="J601" s="989"/>
      <c r="K601" s="990"/>
      <c r="L601" s="990"/>
      <c r="M601" s="991"/>
      <c r="N601" s="989"/>
      <c r="O601" s="990"/>
      <c r="P601" s="989"/>
      <c r="Q601" s="990"/>
      <c r="R601" s="989"/>
      <c r="S601" s="990"/>
      <c r="T601" s="989"/>
      <c r="U601" s="26"/>
      <c r="V601" s="19"/>
      <c r="W601" s="19"/>
      <c r="X601" s="19"/>
      <c r="Y601" s="19"/>
      <c r="Z601" s="1001"/>
      <c r="AA601" s="984"/>
      <c r="AB601" s="984"/>
      <c r="AC601" s="984"/>
      <c r="AD601" s="984"/>
      <c r="AE601" s="984"/>
      <c r="AF601" s="984"/>
      <c r="AG601" s="984"/>
      <c r="AH601" s="984"/>
      <c r="AI601" s="984"/>
      <c r="AJ601" s="984"/>
      <c r="AK601" s="984"/>
      <c r="AL601" s="984"/>
      <c r="AM601" s="984"/>
      <c r="AN601" s="984"/>
      <c r="AO601" s="984"/>
      <c r="AP601" s="984"/>
      <c r="AQ601" s="984"/>
      <c r="AR601" s="984"/>
      <c r="AS601" s="984"/>
      <c r="AT601" s="984"/>
      <c r="AU601" s="984"/>
      <c r="AV601" s="984"/>
      <c r="AW601" s="984"/>
      <c r="AX601" s="984"/>
      <c r="AY601" s="984"/>
      <c r="AZ601" s="984"/>
      <c r="BA601" s="984"/>
      <c r="BB601" s="984"/>
      <c r="BC601" s="984"/>
      <c r="BD601" s="984"/>
      <c r="BE601" s="984"/>
      <c r="BF601" s="984"/>
      <c r="BG601" s="984"/>
      <c r="BH601" s="984"/>
      <c r="BI601" s="984"/>
      <c r="BJ601" s="987"/>
      <c r="BK601" s="987"/>
      <c r="BL601" s="987"/>
      <c r="BM601" s="987"/>
      <c r="BN601" s="984"/>
      <c r="BO601" s="984"/>
      <c r="BP601" s="984"/>
      <c r="BQ601" s="984"/>
      <c r="BR601" s="984"/>
      <c r="BS601" s="984"/>
      <c r="BT601" s="984"/>
      <c r="BU601" s="984"/>
      <c r="BV601" s="984"/>
    </row>
    <row r="602" spans="1:74" ht="18.75">
      <c r="A602" s="4"/>
      <c r="B602" s="5"/>
      <c r="C602" s="1035">
        <f>C577+1</f>
        <v>46167</v>
      </c>
      <c r="D602" s="1035"/>
      <c r="E602" s="1035"/>
      <c r="F602" s="1035"/>
      <c r="G602" s="1035"/>
      <c r="H602" s="1035"/>
      <c r="I602" s="1035"/>
      <c r="J602" s="1035"/>
      <c r="K602" s="1035"/>
      <c r="L602" s="1035"/>
      <c r="M602" s="1035"/>
      <c r="N602" s="1035"/>
      <c r="O602" s="1035"/>
      <c r="P602" s="1035"/>
      <c r="Q602" s="1035"/>
      <c r="R602" s="1035"/>
      <c r="S602" s="1035"/>
      <c r="T602" s="1035"/>
      <c r="U602" s="1055">
        <f>C602</f>
        <v>46167</v>
      </c>
      <c r="V602" s="1056"/>
      <c r="W602" s="1056"/>
      <c r="X602" s="1056"/>
      <c r="Y602" s="1056"/>
      <c r="Z602" s="1057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1000" t="s">
        <v>52</v>
      </c>
      <c r="B603" s="11" t="s">
        <v>53</v>
      </c>
      <c r="C603" s="1011" t="str">
        <f>VLOOKUP($C602,'2026年度(1年前期)'!$B$5:$N$208,COLUMN('2026年度(1年前期)'!$C$5),0)&amp;""</f>
        <v/>
      </c>
      <c r="D603" s="1012"/>
      <c r="E603" s="1018" t="str">
        <f>VLOOKUP($C602,'2026年度(2年前期)'!$B$5:$N$208,COLUMN('2026年度(2年前期)'!$C$5),0)&amp;""</f>
        <v>家族看護学</v>
      </c>
      <c r="F603" s="1012"/>
      <c r="G603" s="1018" t="str">
        <f>VLOOKUP($C602,'2026年度(3年前期)'!$B$5:$N$208,COLUMN('2026年度(3年前期)'!$C$5),0)&amp;""</f>
        <v/>
      </c>
      <c r="H603" s="1012"/>
      <c r="I603" s="1018" t="str">
        <f>VLOOKUP($C602,'2026年度(4年前期)'!$B$5:$N$208,COLUMN('2026年度(4年前期)'!$C$5),0)&amp;""</f>
        <v/>
      </c>
      <c r="J603" s="1012"/>
      <c r="K603" s="997" t="str">
        <f>VLOOKUP($C602,'2026年度(助産前期)'!$B$5:$N$208,COLUMN('2026年度(助産前期)'!$C$5),0)&amp;""</f>
        <v/>
      </c>
      <c r="L603" s="1029"/>
      <c r="M603" s="1036" t="str">
        <f>VLOOKUP($C602,'2026年度(M1前期)'!$B$5:$N$208,COLUMN('2026年度(M1前期)'!$C$5),0)&amp;""</f>
        <v>看護情報・管理学特論A-Ⅰ
看護管理学</v>
      </c>
      <c r="N603" s="1029"/>
      <c r="O603" s="1018" t="str">
        <f>VLOOKUP($C602,'2026年度(M2前期)'!$B$5:$N$208,COLUMN('2026年度(M2前期)'!$C$5),0)&amp;""</f>
        <v>成育看護学演習A-Ⅲ（小児）
成人看護学演習A-Ⅱ
成育看護学演習A-Ⅲ（母性）</v>
      </c>
      <c r="P603" s="1012"/>
      <c r="Q603" s="1018" t="str">
        <f>VLOOKUP($C602,'2026年度(D1前期)'!$B$5:$N$208,COLUMN('2026年度(D1前期)'!$C$5),0)&amp;""</f>
        <v/>
      </c>
      <c r="R603" s="1012"/>
      <c r="S603" s="997" t="str">
        <f>VLOOKUP($C602,'2026年度(D23前期)'!$B$5:$N$208,COLUMN('2026年度(D23前期)'!$C$5),0)&amp;""</f>
        <v>特別研究</v>
      </c>
      <c r="T603" s="1012"/>
      <c r="U603" s="762" t="s">
        <v>555</v>
      </c>
      <c r="V603" s="852" t="s">
        <v>362</v>
      </c>
      <c r="X603" s="820" t="s">
        <v>458</v>
      </c>
      <c r="Z603" s="999" t="str">
        <f>A603</f>
        <v xml:space="preserve">１時限（09：20～10：50） </v>
      </c>
      <c r="AA603" s="982"/>
      <c r="AB603" s="982"/>
      <c r="AC603" s="982"/>
      <c r="AD603" s="982"/>
      <c r="AE603" s="982"/>
      <c r="AF603" s="982"/>
      <c r="AG603" s="982" t="s">
        <v>119</v>
      </c>
      <c r="AH603" s="982"/>
      <c r="AI603" s="982"/>
      <c r="AJ603" s="982"/>
      <c r="AK603" s="982"/>
      <c r="AL603" s="982"/>
      <c r="AM603" s="982"/>
      <c r="AN603" s="985"/>
      <c r="AO603" s="982"/>
      <c r="AP603" s="982"/>
      <c r="AQ603" s="982"/>
      <c r="AR603" s="982"/>
      <c r="AS603" s="982"/>
      <c r="AT603" s="982"/>
      <c r="AU603" s="982"/>
      <c r="AV603" s="985" t="s">
        <v>134</v>
      </c>
      <c r="AW603" s="982"/>
      <c r="AX603" s="982"/>
      <c r="AY603" s="982"/>
      <c r="AZ603" s="982"/>
      <c r="BA603" s="982" t="s">
        <v>556</v>
      </c>
      <c r="BB603" s="982"/>
      <c r="BC603" s="982"/>
      <c r="BD603" s="982"/>
      <c r="BE603" s="982"/>
      <c r="BF603" s="982"/>
      <c r="BG603" s="982"/>
      <c r="BH603" s="982"/>
      <c r="BI603" s="982"/>
      <c r="BJ603" s="985" t="s">
        <v>557</v>
      </c>
      <c r="BK603" s="985" t="s">
        <v>398</v>
      </c>
      <c r="BL603" s="985"/>
      <c r="BM603" s="985"/>
      <c r="BN603" s="982"/>
      <c r="BO603" s="982"/>
      <c r="BP603" s="982"/>
      <c r="BQ603" s="982"/>
      <c r="BR603" s="982"/>
      <c r="BS603" s="982"/>
      <c r="BT603" s="982"/>
      <c r="BU603" s="982"/>
      <c r="BV603" s="982"/>
    </row>
    <row r="604" spans="1:74" ht="13.5" customHeight="1">
      <c r="A604" s="1000"/>
      <c r="B604" s="14" t="s">
        <v>58</v>
      </c>
      <c r="C604" s="1014" t="str">
        <f>IFERROR(VLOOKUP(C603,科目・教員!$A$1:$B$355,2,0),"")</f>
        <v/>
      </c>
      <c r="D604" s="1013"/>
      <c r="E604" s="1025" t="str">
        <f>IFERROR(VLOOKUP(E603,科目・教員!$A$1:$B$355,2,0),"")</f>
        <v>藤田　淳子</v>
      </c>
      <c r="F604" s="1013"/>
      <c r="G604" s="1025" t="str">
        <f>IFERROR(VLOOKUP(G603,科目・教員!$A$1:$B$355,2,0),"")</f>
        <v/>
      </c>
      <c r="H604" s="1013"/>
      <c r="I604" s="1025" t="str">
        <f>IFERROR(VLOOKUP(I603,科目・教員!$A$1:$B$355,2,0),"")</f>
        <v/>
      </c>
      <c r="J604" s="1013"/>
      <c r="K604" s="993" t="str">
        <f>IFERROR(VLOOKUP(K603,科目・教員!$A$1:$B$355,2,0),"")</f>
        <v/>
      </c>
      <c r="L604" s="1026"/>
      <c r="M604" s="1032" t="str">
        <f>IFERROR(VLOOKUP(M603,科目・教員!$A$1:$B$355,2,0),"")</f>
        <v/>
      </c>
      <c r="N604" s="1013"/>
      <c r="O604" s="1025" t="str">
        <f>IFERROR(VLOOKUP(O603,科目・教員!$A$1:$B$355,2,0),"")</f>
        <v/>
      </c>
      <c r="P604" s="1013"/>
      <c r="Q604" s="1025" t="str">
        <f>IFERROR(VLOOKUP(Q603,科目・教員!$A$1:$B$355,2,0),"")</f>
        <v/>
      </c>
      <c r="R604" s="1013"/>
      <c r="S604" s="993" t="str">
        <f>IFERROR(VLOOKUP(S603,科目・教員!$A$1:$B$355,2,0),"")</f>
        <v/>
      </c>
      <c r="T604" s="1013"/>
      <c r="U604" s="766" t="s">
        <v>558</v>
      </c>
      <c r="V604" s="852" t="s">
        <v>364</v>
      </c>
      <c r="X604" s="820" t="s">
        <v>202</v>
      </c>
      <c r="Z604" s="1000"/>
      <c r="AA604" s="983"/>
      <c r="AB604" s="983"/>
      <c r="AC604" s="983"/>
      <c r="AD604" s="983"/>
      <c r="AE604" s="983"/>
      <c r="AF604" s="983"/>
      <c r="AG604" s="983"/>
      <c r="AH604" s="983"/>
      <c r="AI604" s="983"/>
      <c r="AJ604" s="983"/>
      <c r="AK604" s="983"/>
      <c r="AL604" s="983"/>
      <c r="AM604" s="983"/>
      <c r="AN604" s="986"/>
      <c r="AO604" s="983"/>
      <c r="AP604" s="983"/>
      <c r="AQ604" s="983"/>
      <c r="AR604" s="983"/>
      <c r="AS604" s="983"/>
      <c r="AT604" s="983"/>
      <c r="AU604" s="983"/>
      <c r="AV604" s="974"/>
      <c r="AW604" s="983"/>
      <c r="AX604" s="983"/>
      <c r="AY604" s="983"/>
      <c r="AZ604" s="983"/>
      <c r="BA604" s="983"/>
      <c r="BB604" s="983"/>
      <c r="BC604" s="983"/>
      <c r="BD604" s="983"/>
      <c r="BE604" s="983"/>
      <c r="BF604" s="983"/>
      <c r="BG604" s="983"/>
      <c r="BH604" s="983"/>
      <c r="BI604" s="983"/>
      <c r="BJ604" s="986"/>
      <c r="BK604" s="986"/>
      <c r="BL604" s="986"/>
      <c r="BM604" s="986"/>
      <c r="BN604" s="983"/>
      <c r="BO604" s="983"/>
      <c r="BP604" s="983"/>
      <c r="BQ604" s="983"/>
      <c r="BR604" s="983"/>
      <c r="BS604" s="983"/>
      <c r="BT604" s="983"/>
      <c r="BU604" s="983"/>
      <c r="BV604" s="983"/>
    </row>
    <row r="605" spans="1:74" ht="13.5" customHeight="1">
      <c r="A605" s="1000"/>
      <c r="B605" s="14" t="s">
        <v>69</v>
      </c>
      <c r="C605" s="1014" t="str">
        <f>VLOOKUP($C602,'2026年度(1年前期)'!$B$5:$N$208,COLUMN('2026年度(1年前期)'!$C$5)+1,0)&amp;""</f>
        <v/>
      </c>
      <c r="D605" s="1013"/>
      <c r="E605" s="1025" t="str">
        <f>VLOOKUP($C602,'2026年度(2年前期)'!$B$5:$N$208,COLUMN('2026年度(2年前期)'!$C$5)+1,0)&amp;""</f>
        <v>201</v>
      </c>
      <c r="F605" s="1013"/>
      <c r="G605" s="1025" t="str">
        <f>VLOOKUP($C602,'2026年度(3年前期)'!$B$5:$N$208,COLUMN('2026年度(3年前期)'!$C$5)+1,0)&amp;""</f>
        <v/>
      </c>
      <c r="H605" s="1013"/>
      <c r="I605" s="1025" t="str">
        <f>VLOOKUP($C602,'2026年度(4年前期)'!$B$5:$N$208,COLUMN('2026年度(4年前期)'!$C$5)+1,0)&amp;""</f>
        <v/>
      </c>
      <c r="J605" s="1013"/>
      <c r="K605" s="993" t="str">
        <f>VLOOKUP($C602,'2026年度(助産前期)'!$B$5:$N$208,COLUMN('2026年度(助産前期)'!$C$5)+1,0)&amp;""</f>
        <v/>
      </c>
      <c r="L605" s="1026"/>
      <c r="M605" s="1032" t="str">
        <f>VLOOKUP($C602,'2026年度(M1前期)'!$B$5:$N$208,COLUMN('2026年度(M1前期)'!C$5)+1,0)&amp;""</f>
        <v>臨床講義室1(合同)</v>
      </c>
      <c r="N605" s="1013"/>
      <c r="O605" s="1025" t="str">
        <f>VLOOKUP($C602,'2026年度(M2前期)'!$B$5:$N$208,COLUMN('2026年度(M2前期)'!$C$5)+1,0)&amp;""</f>
        <v/>
      </c>
      <c r="P605" s="1013"/>
      <c r="Q605" s="1025" t="str">
        <f>VLOOKUP($C602,'2026年度(D1前期)'!$B$5:$N$208,COLUMN('2026年度(D1前期)'!$C$5)+1,0)&amp;""</f>
        <v/>
      </c>
      <c r="R605" s="1013"/>
      <c r="S605" s="993" t="str">
        <f>VLOOKUP($C602,'2026年度(D23前期)'!$B$5:$N$208,COLUMN('2026年度(D23前期)'!$C$5)+1,0)&amp;""</f>
        <v/>
      </c>
      <c r="T605" s="1013"/>
      <c r="U605" s="762" t="s">
        <v>137</v>
      </c>
      <c r="V605" s="852" t="s">
        <v>150</v>
      </c>
      <c r="X605" s="820" t="s">
        <v>398</v>
      </c>
      <c r="Z605" s="1000"/>
      <c r="AA605" s="983"/>
      <c r="AB605" s="983"/>
      <c r="AC605" s="983"/>
      <c r="AD605" s="983"/>
      <c r="AE605" s="983"/>
      <c r="AF605" s="983"/>
      <c r="AG605" s="983"/>
      <c r="AH605" s="983"/>
      <c r="AI605" s="983"/>
      <c r="AJ605" s="983"/>
      <c r="AK605" s="983"/>
      <c r="AL605" s="983"/>
      <c r="AM605" s="983"/>
      <c r="AN605" s="986"/>
      <c r="AO605" s="983"/>
      <c r="AP605" s="983"/>
      <c r="AQ605" s="983"/>
      <c r="AR605" s="983"/>
      <c r="AS605" s="983"/>
      <c r="AT605" s="983"/>
      <c r="AU605" s="983"/>
      <c r="AV605" s="974"/>
      <c r="AW605" s="983"/>
      <c r="AX605" s="983"/>
      <c r="AY605" s="983"/>
      <c r="AZ605" s="983"/>
      <c r="BA605" s="983"/>
      <c r="BB605" s="983"/>
      <c r="BC605" s="983"/>
      <c r="BD605" s="983"/>
      <c r="BE605" s="983"/>
      <c r="BF605" s="983"/>
      <c r="BG605" s="983"/>
      <c r="BH605" s="983"/>
      <c r="BI605" s="983"/>
      <c r="BJ605" s="986"/>
      <c r="BK605" s="986"/>
      <c r="BL605" s="986"/>
      <c r="BM605" s="986"/>
      <c r="BN605" s="983"/>
      <c r="BO605" s="983"/>
      <c r="BP605" s="983"/>
      <c r="BQ605" s="983"/>
      <c r="BR605" s="983"/>
      <c r="BS605" s="983"/>
      <c r="BT605" s="983"/>
      <c r="BU605" s="983"/>
      <c r="BV605" s="983"/>
    </row>
    <row r="606" spans="1:74" ht="13.5" customHeight="1">
      <c r="A606" s="1001"/>
      <c r="B606" s="15" t="s">
        <v>63</v>
      </c>
      <c r="C606" s="991"/>
      <c r="D606" s="1031"/>
      <c r="E606" s="988"/>
      <c r="F606" s="1031"/>
      <c r="G606" s="988"/>
      <c r="H606" s="1031"/>
      <c r="I606" s="988"/>
      <c r="J606" s="1031"/>
      <c r="K606" s="990"/>
      <c r="L606" s="1034"/>
      <c r="M606" s="1030"/>
      <c r="N606" s="1031"/>
      <c r="O606" s="988"/>
      <c r="P606" s="1031"/>
      <c r="Q606" s="988"/>
      <c r="R606" s="1031"/>
      <c r="S606" s="990"/>
      <c r="T606" s="1031"/>
      <c r="U606" s="12"/>
      <c r="V606" s="852" t="s">
        <v>365</v>
      </c>
      <c r="X606" s="820" t="s">
        <v>250</v>
      </c>
      <c r="Z606" s="1001"/>
      <c r="AA606" s="984"/>
      <c r="AB606" s="984"/>
      <c r="AC606" s="984"/>
      <c r="AD606" s="984"/>
      <c r="AE606" s="984"/>
      <c r="AF606" s="984"/>
      <c r="AG606" s="984"/>
      <c r="AH606" s="984"/>
      <c r="AI606" s="984"/>
      <c r="AJ606" s="984"/>
      <c r="AK606" s="984"/>
      <c r="AL606" s="984"/>
      <c r="AM606" s="984"/>
      <c r="AN606" s="987"/>
      <c r="AO606" s="984"/>
      <c r="AP606" s="984"/>
      <c r="AQ606" s="984"/>
      <c r="AR606" s="984"/>
      <c r="AS606" s="984"/>
      <c r="AT606" s="984"/>
      <c r="AU606" s="984"/>
      <c r="AV606" s="975"/>
      <c r="AW606" s="984"/>
      <c r="AX606" s="984"/>
      <c r="AY606" s="984"/>
      <c r="AZ606" s="984"/>
      <c r="BA606" s="984"/>
      <c r="BB606" s="984"/>
      <c r="BC606" s="984"/>
      <c r="BD606" s="984"/>
      <c r="BE606" s="984"/>
      <c r="BF606" s="984"/>
      <c r="BG606" s="984"/>
      <c r="BH606" s="984"/>
      <c r="BI606" s="984"/>
      <c r="BJ606" s="987"/>
      <c r="BK606" s="987"/>
      <c r="BL606" s="987"/>
      <c r="BM606" s="987"/>
      <c r="BN606" s="984"/>
      <c r="BO606" s="984"/>
      <c r="BP606" s="984"/>
      <c r="BQ606" s="984"/>
      <c r="BR606" s="984"/>
      <c r="BS606" s="984"/>
      <c r="BT606" s="984"/>
      <c r="BU606" s="984"/>
      <c r="BV606" s="984"/>
    </row>
    <row r="607" spans="1:74" ht="13.5" customHeight="1">
      <c r="A607" s="1000" t="s">
        <v>65</v>
      </c>
      <c r="B607" s="14" t="s">
        <v>53</v>
      </c>
      <c r="C607" s="1109" t="str">
        <f>VLOOKUP($C602,'2026年度(1年前期)'!$B$5:$N$208,COLUMN('2026年度(1年前期)'!$E$5),0)&amp;""</f>
        <v>アジアの中の日本</v>
      </c>
      <c r="D607" s="1069"/>
      <c r="E607" s="1018" t="str">
        <f>VLOOKUP($C602,'2026年度(2年前期)'!$B$5:$N$208,COLUMN('2026年度(2年前期)'!$E$5),0)&amp;""</f>
        <v>成人看護援助論Ⅰ</v>
      </c>
      <c r="F607" s="1012"/>
      <c r="G607" s="1068" t="str">
        <f>VLOOKUP($C602,'2026年度(3年前期)'!$B$5:$N$208,COLUMN('2026年度(3年前期)'!$E$5),0)&amp;""</f>
        <v>癒しの科学</v>
      </c>
      <c r="H607" s="1069"/>
      <c r="I607" s="1019" t="str">
        <f>VLOOKUP($C602,'2026年度(4年前期)'!$B$5:$N$208,COLUMN('2026年度(4年前期)'!$E$5),0)&amp;""</f>
        <v>感染症看護論　前期試験</v>
      </c>
      <c r="J607" s="1019"/>
      <c r="K607" s="997" t="str">
        <f>VLOOKUP($C602,'2026年度(助産前期)'!$B$5:$N$208,COLUMN('2026年度(助産前期)'!$E$5),0)&amp;""</f>
        <v/>
      </c>
      <c r="L607" s="1029"/>
      <c r="M607" s="1011" t="str">
        <f>VLOOKUP($C602,'2026年度(M1前期)'!$B$5:$N$208,COLUMN('2026年度(M1前期)'!$E$5),0)&amp;""</f>
        <v/>
      </c>
      <c r="N607" s="1012"/>
      <c r="O607" s="997" t="str">
        <f>VLOOKUP($C602,'2026年度(M2前期)'!$B$5:$N$208,COLUMN('2026年度(M2前期)'!$E$5),0)&amp;""</f>
        <v>成育看護学演習A-Ⅲ（小児）
成人看護学演習A-Ⅱ
成育看護学演習A-Ⅲ（母性）</v>
      </c>
      <c r="P607" s="1012"/>
      <c r="Q607" s="997" t="str">
        <f>VLOOKUP($C602,'2026年度(D1前期)'!$B$5:$N$208,COLUMN('2026年度(D1前期)'!$E$5),0)&amp;""</f>
        <v/>
      </c>
      <c r="R607" s="1012"/>
      <c r="S607" s="997" t="str">
        <f>VLOOKUP($C602,'2026年度(D23前期)'!$B$5:$N$208,COLUMN('2026年度(D23前期)'!$E$5),0)&amp;""</f>
        <v>特別研究</v>
      </c>
      <c r="T607" s="1012"/>
      <c r="X607" s="820"/>
      <c r="Z607" s="1000" t="str">
        <f>A607</f>
        <v>２時限（11：00～12：30）</v>
      </c>
      <c r="AA607" s="982" t="s">
        <v>501</v>
      </c>
      <c r="AB607" s="982"/>
      <c r="AC607" s="982"/>
      <c r="AD607" s="982"/>
      <c r="AE607" s="982" t="s">
        <v>226</v>
      </c>
      <c r="AF607" s="982"/>
      <c r="AG607" s="982" t="s">
        <v>96</v>
      </c>
      <c r="AH607" s="982"/>
      <c r="AI607" s="982"/>
      <c r="AJ607" s="982"/>
      <c r="AK607" s="982"/>
      <c r="AL607" s="982"/>
      <c r="AM607" s="982"/>
      <c r="AN607" s="985"/>
      <c r="AO607" s="982"/>
      <c r="AP607" s="982"/>
      <c r="AQ607" s="982"/>
      <c r="AR607" s="982"/>
      <c r="AS607" s="982"/>
      <c r="AT607" s="982"/>
      <c r="AU607" s="982"/>
      <c r="AV607" s="985" t="s">
        <v>134</v>
      </c>
      <c r="AW607" s="982"/>
      <c r="AX607" s="982"/>
      <c r="AY607" s="982"/>
      <c r="AZ607" s="982"/>
      <c r="BA607" s="982"/>
      <c r="BB607" s="982"/>
      <c r="BC607" s="982"/>
      <c r="BD607" s="982"/>
      <c r="BE607" s="982"/>
      <c r="BF607" s="982"/>
      <c r="BG607" s="982"/>
      <c r="BH607" s="982"/>
      <c r="BI607" s="982"/>
      <c r="BJ607" s="985"/>
      <c r="BK607" s="985"/>
      <c r="BL607" s="985"/>
      <c r="BM607" s="985"/>
      <c r="BN607" s="982" t="s">
        <v>559</v>
      </c>
      <c r="BO607" s="982"/>
      <c r="BP607" s="982"/>
      <c r="BQ607" s="982"/>
      <c r="BR607" s="982"/>
      <c r="BS607" s="982"/>
      <c r="BT607" s="982"/>
      <c r="BU607" s="982"/>
      <c r="BV607" s="982"/>
    </row>
    <row r="608" spans="1:74" ht="13.5" customHeight="1">
      <c r="A608" s="1000"/>
      <c r="B608" s="14" t="s">
        <v>58</v>
      </c>
      <c r="C608" s="1108" t="str">
        <f>IFERROR(VLOOKUP(C607,科目・教員!$A$1:$B$355,2,0),"")</f>
        <v>加藤　優子</v>
      </c>
      <c r="D608" s="1067"/>
      <c r="E608" s="1025" t="str">
        <f>IFERROR(VLOOKUP(E607,科目・教員!$A$1:$B$355,2,0),"")</f>
        <v>遠藤　晶子</v>
      </c>
      <c r="F608" s="1013"/>
      <c r="G608" s="1066" t="str">
        <f>IFERROR(VLOOKUP(G607,科目・教員!$A$1:$B$355,2,0),"")</f>
        <v>梅田　亜矢</v>
      </c>
      <c r="H608" s="1067"/>
      <c r="I608" s="1027" t="str">
        <f>IFERROR(VLOOKUP(I607,科目・教員!$A$1:$B$355,2,0),"")</f>
        <v/>
      </c>
      <c r="J608" s="1028"/>
      <c r="K608" s="993" t="str">
        <f>IFERROR(VLOOKUP(K607,科目・教員!$A$1:$B$355,2,0),"")</f>
        <v/>
      </c>
      <c r="L608" s="1026"/>
      <c r="M608" s="1014" t="str">
        <f>IFERROR(VLOOKUP(M607,科目・教員!$A$1:$B$355,2,0),"")</f>
        <v/>
      </c>
      <c r="N608" s="1013"/>
      <c r="O608" s="993" t="str">
        <f>IFERROR(VLOOKUP(O607,科目・教員!$A$1:$B$355,2,0),"")</f>
        <v/>
      </c>
      <c r="P608" s="1013"/>
      <c r="Q608" s="993" t="str">
        <f>IFERROR(VLOOKUP(Q607,科目・教員!$A$1:$B$355,2,0),"")</f>
        <v/>
      </c>
      <c r="R608" s="1013"/>
      <c r="S608" s="993" t="str">
        <f>IFERROR(VLOOKUP(S607,科目・教員!$A$1:$B$355,2,0),"")</f>
        <v/>
      </c>
      <c r="T608" s="1013"/>
      <c r="X608" s="820"/>
      <c r="Z608" s="1000"/>
      <c r="AA608" s="983"/>
      <c r="AB608" s="983"/>
      <c r="AC608" s="983"/>
      <c r="AD608" s="983"/>
      <c r="AE608" s="983"/>
      <c r="AF608" s="983"/>
      <c r="AG608" s="983"/>
      <c r="AH608" s="983"/>
      <c r="AI608" s="983"/>
      <c r="AJ608" s="983"/>
      <c r="AK608" s="983"/>
      <c r="AL608" s="983"/>
      <c r="AM608" s="983"/>
      <c r="AN608" s="986"/>
      <c r="AO608" s="983"/>
      <c r="AP608" s="983"/>
      <c r="AQ608" s="983"/>
      <c r="AR608" s="983"/>
      <c r="AS608" s="983"/>
      <c r="AT608" s="983"/>
      <c r="AU608" s="983"/>
      <c r="AV608" s="986"/>
      <c r="AW608" s="983"/>
      <c r="AX608" s="983"/>
      <c r="AY608" s="983"/>
      <c r="AZ608" s="983"/>
      <c r="BA608" s="983"/>
      <c r="BB608" s="983"/>
      <c r="BC608" s="983"/>
      <c r="BD608" s="983"/>
      <c r="BE608" s="983"/>
      <c r="BF608" s="983"/>
      <c r="BG608" s="983"/>
      <c r="BH608" s="983"/>
      <c r="BI608" s="983"/>
      <c r="BJ608" s="986"/>
      <c r="BK608" s="986"/>
      <c r="BL608" s="986"/>
      <c r="BM608" s="986"/>
      <c r="BN608" s="983"/>
      <c r="BO608" s="983"/>
      <c r="BP608" s="983"/>
      <c r="BQ608" s="983"/>
      <c r="BR608" s="983"/>
      <c r="BS608" s="983"/>
      <c r="BT608" s="983"/>
      <c r="BU608" s="983"/>
      <c r="BV608" s="983"/>
    </row>
    <row r="609" spans="1:74" ht="13.5" customHeight="1">
      <c r="A609" s="1000"/>
      <c r="B609" s="14" t="s">
        <v>69</v>
      </c>
      <c r="C609" s="1108" t="str">
        <f>VLOOKUP($C602,'2026年度(1年前期)'!$B$5:$N$208,COLUMN('2026年度(1年前期)'!$E$5)+1,0)&amp;""</f>
        <v>101</v>
      </c>
      <c r="D609" s="1067"/>
      <c r="E609" s="1025" t="str">
        <f>VLOOKUP($C602,'2026年度(2年前期)'!$B$5:$N$208,COLUMN('2026年度(2年前期)'!$E$5)+1,0)&amp;""</f>
        <v>201</v>
      </c>
      <c r="F609" s="1013"/>
      <c r="G609" s="1066" t="str">
        <f>VLOOKUP($C602,'2026年度(3年前期)'!$B$5:$N$208,COLUMN('2026年度(3年前期)'!$E$5)+1,0)&amp;""</f>
        <v>成人実</v>
      </c>
      <c r="H609" s="1067"/>
      <c r="I609" s="1027" t="str">
        <f>VLOOKUP($C602,'2026年度(4年前期)'!$B$5:$N$208,COLUMN('2026年度(4年前期)'!$E$5)+1,0)&amp;""</f>
        <v>大講義室</v>
      </c>
      <c r="J609" s="1028"/>
      <c r="K609" s="993" t="str">
        <f>VLOOKUP($C602,'2026年度(助産前期)'!$B$5:$N$208,COLUMN('2026年度(助産前期)'!$E$5)+1,0)&amp;""</f>
        <v/>
      </c>
      <c r="L609" s="1026"/>
      <c r="M609" s="1014" t="str">
        <f>VLOOKUP($C602,'2026年度(M1前期)'!$B$5:$N$208,COLUMN('2026年度(M1前期)'!$E$5)+1,0)&amp;""</f>
        <v/>
      </c>
      <c r="N609" s="1013"/>
      <c r="O609" s="993" t="str">
        <f>VLOOKUP($C602,'2026年度(M2前期)'!$B$5:$N$208,COLUMN('2026年度(M2前期)'!$E$5)+1,0)&amp;""</f>
        <v/>
      </c>
      <c r="P609" s="1013"/>
      <c r="Q609" s="993" t="str">
        <f>VLOOKUP($C602,'2026年度(D1前期)'!$B$5:$N$208,COLUMN('2026年度(D1前期)'!$E$5)+1,0)&amp;""</f>
        <v/>
      </c>
      <c r="R609" s="1013"/>
      <c r="S609" s="993" t="str">
        <f>VLOOKUP($C602,'2026年度(D23前期)'!$B$5:$N$208,COLUMN('2026年度(D23前期)'!$E$5)+1,0)&amp;""</f>
        <v/>
      </c>
      <c r="T609" s="1013"/>
      <c r="X609" s="820"/>
      <c r="Z609" s="1000"/>
      <c r="AA609" s="983"/>
      <c r="AB609" s="983"/>
      <c r="AC609" s="983"/>
      <c r="AD609" s="983"/>
      <c r="AE609" s="983"/>
      <c r="AF609" s="983"/>
      <c r="AG609" s="983"/>
      <c r="AH609" s="983"/>
      <c r="AI609" s="983"/>
      <c r="AJ609" s="983"/>
      <c r="AK609" s="983"/>
      <c r="AL609" s="983"/>
      <c r="AM609" s="983"/>
      <c r="AN609" s="986"/>
      <c r="AO609" s="983"/>
      <c r="AP609" s="983"/>
      <c r="AQ609" s="983"/>
      <c r="AR609" s="983"/>
      <c r="AS609" s="983"/>
      <c r="AT609" s="983"/>
      <c r="AU609" s="983"/>
      <c r="AV609" s="986"/>
      <c r="AW609" s="983"/>
      <c r="AX609" s="983"/>
      <c r="AY609" s="983"/>
      <c r="AZ609" s="983"/>
      <c r="BA609" s="983"/>
      <c r="BB609" s="983"/>
      <c r="BC609" s="983"/>
      <c r="BD609" s="983"/>
      <c r="BE609" s="983"/>
      <c r="BF609" s="983"/>
      <c r="BG609" s="983"/>
      <c r="BH609" s="983"/>
      <c r="BI609" s="983"/>
      <c r="BJ609" s="986"/>
      <c r="BK609" s="986"/>
      <c r="BL609" s="986"/>
      <c r="BM609" s="986"/>
      <c r="BN609" s="983"/>
      <c r="BO609" s="983"/>
      <c r="BP609" s="983"/>
      <c r="BQ609" s="983"/>
      <c r="BR609" s="983"/>
      <c r="BS609" s="983"/>
      <c r="BT609" s="983"/>
      <c r="BU609" s="983"/>
      <c r="BV609" s="983"/>
    </row>
    <row r="610" spans="1:74" ht="13.5" customHeight="1">
      <c r="A610" s="1017"/>
      <c r="B610" s="15" t="s">
        <v>63</v>
      </c>
      <c r="C610" s="1090" t="s">
        <v>252</v>
      </c>
      <c r="D610" s="1091"/>
      <c r="E610" s="988"/>
      <c r="F610" s="990"/>
      <c r="G610" s="1071" t="s">
        <v>298</v>
      </c>
      <c r="H610" s="1072"/>
      <c r="I610" s="1009"/>
      <c r="J610" s="1010"/>
      <c r="K610" s="990"/>
      <c r="L610" s="990"/>
      <c r="M610" s="991"/>
      <c r="N610" s="989"/>
      <c r="O610" s="990"/>
      <c r="P610" s="989"/>
      <c r="Q610" s="990"/>
      <c r="R610" s="989"/>
      <c r="S610" s="990"/>
      <c r="T610" s="989"/>
      <c r="X610" s="820"/>
      <c r="Z610" s="1001"/>
      <c r="AA610" s="984"/>
      <c r="AB610" s="984"/>
      <c r="AC610" s="984"/>
      <c r="AD610" s="984"/>
      <c r="AE610" s="984"/>
      <c r="AF610" s="984"/>
      <c r="AG610" s="984"/>
      <c r="AH610" s="984"/>
      <c r="AI610" s="984"/>
      <c r="AJ610" s="984"/>
      <c r="AK610" s="984"/>
      <c r="AL610" s="984"/>
      <c r="AM610" s="984"/>
      <c r="AN610" s="987"/>
      <c r="AO610" s="984"/>
      <c r="AP610" s="984"/>
      <c r="AQ610" s="984"/>
      <c r="AR610" s="984"/>
      <c r="AS610" s="984"/>
      <c r="AT610" s="984"/>
      <c r="AU610" s="984"/>
      <c r="AV610" s="987"/>
      <c r="AW610" s="984"/>
      <c r="AX610" s="984"/>
      <c r="AY610" s="984"/>
      <c r="AZ610" s="984"/>
      <c r="BA610" s="984"/>
      <c r="BB610" s="984"/>
      <c r="BC610" s="984"/>
      <c r="BD610" s="984"/>
      <c r="BE610" s="984"/>
      <c r="BF610" s="984"/>
      <c r="BG610" s="984"/>
      <c r="BH610" s="984"/>
      <c r="BI610" s="984"/>
      <c r="BJ610" s="987"/>
      <c r="BK610" s="987"/>
      <c r="BL610" s="987"/>
      <c r="BM610" s="987"/>
      <c r="BN610" s="984"/>
      <c r="BO610" s="984"/>
      <c r="BP610" s="984"/>
      <c r="BQ610" s="984"/>
      <c r="BR610" s="984"/>
      <c r="BS610" s="984"/>
      <c r="BT610" s="984"/>
      <c r="BU610" s="984"/>
      <c r="BV610" s="984"/>
    </row>
    <row r="611" spans="1:74">
      <c r="A611" s="999" t="s">
        <v>71</v>
      </c>
      <c r="B611" s="17" t="s">
        <v>72</v>
      </c>
      <c r="C611" s="1011"/>
      <c r="D611" s="1012"/>
      <c r="E611" s="1018"/>
      <c r="F611" s="1012"/>
      <c r="G611" s="1018"/>
      <c r="H611" s="1012"/>
      <c r="I611" s="1018"/>
      <c r="J611" s="1012"/>
      <c r="K611" s="997"/>
      <c r="L611" s="1029"/>
      <c r="M611" s="1011"/>
      <c r="N611" s="1012"/>
      <c r="O611" s="997"/>
      <c r="P611" s="1012"/>
      <c r="Q611" s="997"/>
      <c r="R611" s="1012"/>
      <c r="S611" s="997"/>
      <c r="T611" s="1012"/>
      <c r="Z611" s="1000" t="str">
        <f>A611</f>
        <v>昼休み（12：30～13：30）</v>
      </c>
      <c r="AA611" s="982"/>
      <c r="AB611" s="982"/>
      <c r="AC611" s="982"/>
      <c r="AD611" s="982"/>
      <c r="AE611" s="982"/>
      <c r="AF611" s="982"/>
      <c r="AG611" s="982"/>
      <c r="AH611" s="982"/>
      <c r="AI611" s="982"/>
      <c r="AJ611" s="982"/>
      <c r="AK611" s="982"/>
      <c r="AL611" s="982"/>
      <c r="AM611" s="982"/>
      <c r="AN611" s="982"/>
      <c r="AO611" s="982"/>
      <c r="AP611" s="982"/>
      <c r="AQ611" s="982"/>
      <c r="AR611" s="982"/>
      <c r="AS611" s="982"/>
      <c r="AT611" s="982"/>
      <c r="AU611" s="982"/>
      <c r="AV611" s="985" t="s">
        <v>134</v>
      </c>
      <c r="AW611" s="982"/>
      <c r="AX611" s="982"/>
      <c r="AY611" s="982"/>
      <c r="AZ611" s="982"/>
      <c r="BA611" s="982"/>
      <c r="BB611" s="982"/>
      <c r="BC611" s="982"/>
      <c r="BD611" s="982"/>
      <c r="BE611" s="982"/>
      <c r="BF611" s="982"/>
      <c r="BG611" s="982"/>
      <c r="BH611" s="982"/>
      <c r="BI611" s="982"/>
      <c r="BJ611" s="985"/>
      <c r="BK611" s="985"/>
      <c r="BL611" s="985"/>
      <c r="BM611" s="985"/>
      <c r="BN611" s="982"/>
      <c r="BO611" s="982"/>
      <c r="BP611" s="982"/>
      <c r="BQ611" s="982"/>
      <c r="BR611" s="982"/>
      <c r="BS611" s="982"/>
      <c r="BT611" s="982"/>
      <c r="BU611" s="982"/>
      <c r="BV611" s="982"/>
    </row>
    <row r="612" spans="1:74" ht="13.5" customHeight="1">
      <c r="A612" s="1000"/>
      <c r="B612" s="17" t="s">
        <v>73</v>
      </c>
      <c r="C612" s="1014"/>
      <c r="D612" s="1013"/>
      <c r="E612" s="1025"/>
      <c r="F612" s="1013"/>
      <c r="G612" s="1193"/>
      <c r="H612" s="1194"/>
      <c r="I612" s="1025"/>
      <c r="J612" s="1013"/>
      <c r="K612" s="993"/>
      <c r="L612" s="1026"/>
      <c r="M612" s="1014"/>
      <c r="N612" s="1013"/>
      <c r="O612" s="993"/>
      <c r="P612" s="1013"/>
      <c r="Q612" s="993"/>
      <c r="R612" s="1013"/>
      <c r="S612" s="993"/>
      <c r="T612" s="1013"/>
      <c r="Z612" s="1000"/>
      <c r="AA612" s="983"/>
      <c r="AB612" s="983"/>
      <c r="AC612" s="983"/>
      <c r="AD612" s="983"/>
      <c r="AE612" s="983"/>
      <c r="AF612" s="983"/>
      <c r="AG612" s="983"/>
      <c r="AH612" s="983"/>
      <c r="AI612" s="983"/>
      <c r="AJ612" s="983"/>
      <c r="AK612" s="983"/>
      <c r="AL612" s="983"/>
      <c r="AM612" s="983"/>
      <c r="AN612" s="983"/>
      <c r="AO612" s="983"/>
      <c r="AP612" s="983"/>
      <c r="AQ612" s="983"/>
      <c r="AR612" s="983"/>
      <c r="AS612" s="983"/>
      <c r="AT612" s="983"/>
      <c r="AU612" s="983"/>
      <c r="AV612" s="986"/>
      <c r="AW612" s="983"/>
      <c r="AX612" s="983"/>
      <c r="AY612" s="983"/>
      <c r="AZ612" s="983"/>
      <c r="BA612" s="983"/>
      <c r="BB612" s="983"/>
      <c r="BC612" s="983"/>
      <c r="BD612" s="983"/>
      <c r="BE612" s="983"/>
      <c r="BF612" s="983"/>
      <c r="BG612" s="983"/>
      <c r="BH612" s="983"/>
      <c r="BI612" s="983"/>
      <c r="BJ612" s="986"/>
      <c r="BK612" s="986"/>
      <c r="BL612" s="986"/>
      <c r="BM612" s="986"/>
      <c r="BN612" s="983"/>
      <c r="BO612" s="983"/>
      <c r="BP612" s="983"/>
      <c r="BQ612" s="983"/>
      <c r="BR612" s="983"/>
      <c r="BS612" s="983"/>
      <c r="BT612" s="983"/>
      <c r="BU612" s="983"/>
      <c r="BV612" s="983"/>
    </row>
    <row r="613" spans="1:74" ht="13.5" customHeight="1">
      <c r="A613" s="1000"/>
      <c r="B613" s="17" t="s">
        <v>69</v>
      </c>
      <c r="C613" s="1347"/>
      <c r="D613" s="1346"/>
      <c r="E613" s="1345"/>
      <c r="F613" s="1346"/>
      <c r="G613" s="1199"/>
      <c r="H613" s="1348"/>
      <c r="I613" s="1345"/>
      <c r="J613" s="1346"/>
      <c r="K613" s="993"/>
      <c r="L613" s="1026"/>
      <c r="M613" s="1014"/>
      <c r="N613" s="1013"/>
      <c r="O613" s="993"/>
      <c r="P613" s="1013"/>
      <c r="Q613" s="993"/>
      <c r="R613" s="1013"/>
      <c r="S613" s="993"/>
      <c r="T613" s="1013"/>
      <c r="Z613" s="1000"/>
      <c r="AA613" s="983"/>
      <c r="AB613" s="983"/>
      <c r="AC613" s="983"/>
      <c r="AD613" s="983"/>
      <c r="AE613" s="983"/>
      <c r="AF613" s="983"/>
      <c r="AG613" s="983"/>
      <c r="AH613" s="983"/>
      <c r="AI613" s="983"/>
      <c r="AJ613" s="983"/>
      <c r="AK613" s="983"/>
      <c r="AL613" s="983"/>
      <c r="AM613" s="983"/>
      <c r="AN613" s="983"/>
      <c r="AO613" s="983"/>
      <c r="AP613" s="983"/>
      <c r="AQ613" s="983"/>
      <c r="AR613" s="983"/>
      <c r="AS613" s="983"/>
      <c r="AT613" s="983"/>
      <c r="AU613" s="983"/>
      <c r="AV613" s="986"/>
      <c r="AW613" s="983"/>
      <c r="AX613" s="983"/>
      <c r="AY613" s="983"/>
      <c r="AZ613" s="983"/>
      <c r="BA613" s="983"/>
      <c r="BB613" s="983"/>
      <c r="BC613" s="983"/>
      <c r="BD613" s="983"/>
      <c r="BE613" s="983"/>
      <c r="BF613" s="983"/>
      <c r="BG613" s="983"/>
      <c r="BH613" s="983"/>
      <c r="BI613" s="983"/>
      <c r="BJ613" s="986"/>
      <c r="BK613" s="986"/>
      <c r="BL613" s="986"/>
      <c r="BM613" s="986"/>
      <c r="BN613" s="983"/>
      <c r="BO613" s="983"/>
      <c r="BP613" s="983"/>
      <c r="BQ613" s="983"/>
      <c r="BR613" s="983"/>
      <c r="BS613" s="983"/>
      <c r="BT613" s="983"/>
      <c r="BU613" s="983"/>
      <c r="BV613" s="983"/>
    </row>
    <row r="614" spans="1:74">
      <c r="A614" s="1001"/>
      <c r="B614" s="18" t="s">
        <v>63</v>
      </c>
      <c r="C614" s="1023"/>
      <c r="D614" s="1016"/>
      <c r="E614" s="1024"/>
      <c r="F614" s="1016"/>
      <c r="G614" s="1024"/>
      <c r="H614" s="1016"/>
      <c r="I614" s="1024"/>
      <c r="J614" s="1016"/>
      <c r="K614" s="1015"/>
      <c r="L614" s="1015"/>
      <c r="M614" s="1023"/>
      <c r="N614" s="1016"/>
      <c r="O614" s="1015"/>
      <c r="P614" s="1016"/>
      <c r="Q614" s="1015"/>
      <c r="R614" s="1016"/>
      <c r="S614" s="1015"/>
      <c r="T614" s="1016"/>
      <c r="Z614" s="1001"/>
      <c r="AA614" s="984"/>
      <c r="AB614" s="984"/>
      <c r="AC614" s="984"/>
      <c r="AD614" s="984"/>
      <c r="AE614" s="984"/>
      <c r="AF614" s="984"/>
      <c r="AG614" s="984"/>
      <c r="AH614" s="984"/>
      <c r="AI614" s="984"/>
      <c r="AJ614" s="984"/>
      <c r="AK614" s="984"/>
      <c r="AL614" s="984"/>
      <c r="AM614" s="984"/>
      <c r="AN614" s="984"/>
      <c r="AO614" s="984"/>
      <c r="AP614" s="984"/>
      <c r="AQ614" s="984"/>
      <c r="AR614" s="984"/>
      <c r="AS614" s="984"/>
      <c r="AT614" s="984"/>
      <c r="AU614" s="984"/>
      <c r="AV614" s="987"/>
      <c r="AW614" s="984"/>
      <c r="AX614" s="984"/>
      <c r="AY614" s="984"/>
      <c r="AZ614" s="984"/>
      <c r="BA614" s="984"/>
      <c r="BB614" s="984"/>
      <c r="BC614" s="984"/>
      <c r="BD614" s="984"/>
      <c r="BE614" s="984"/>
      <c r="BF614" s="984"/>
      <c r="BG614" s="984"/>
      <c r="BH614" s="984"/>
      <c r="BI614" s="984"/>
      <c r="BJ614" s="987"/>
      <c r="BK614" s="987"/>
      <c r="BL614" s="987"/>
      <c r="BM614" s="987"/>
      <c r="BN614" s="983"/>
      <c r="BO614" s="983"/>
      <c r="BP614" s="983"/>
      <c r="BQ614" s="983"/>
      <c r="BR614" s="983"/>
      <c r="BS614" s="983"/>
      <c r="BT614" s="983"/>
      <c r="BU614" s="983"/>
      <c r="BV614" s="984"/>
    </row>
    <row r="615" spans="1:74" ht="13.5" customHeight="1">
      <c r="A615" s="1000" t="s">
        <v>74</v>
      </c>
      <c r="B615" s="14" t="s">
        <v>53</v>
      </c>
      <c r="C615" s="996" t="str">
        <f>VLOOKUP($C602,'2026年度(1年前期)'!$B$5:$N$208,COLUMN('2026年度(1年前期)'!$G$5),0)&amp;""</f>
        <v>看護学概論</v>
      </c>
      <c r="D615" s="997"/>
      <c r="E615" s="1002" t="str">
        <f>VLOOKUP($C602,'2026年度(2年前期)'!$B$5:$N$208,COLUMN('2026年度(2年前期)'!$G$5),0)&amp;""</f>
        <v>看護過程原論</v>
      </c>
      <c r="F615" s="997"/>
      <c r="G615" s="1062" t="str">
        <f>VLOOKUP($C602,'2026年度(3年前期)'!$B$5:$N$208,COLUMN('2026年度(3年前期)'!$G$5),0)&amp;""</f>
        <v>癒しの科学</v>
      </c>
      <c r="H615" s="1063"/>
      <c r="I615" s="1021" t="str">
        <f>VLOOKUP($C602,'2026年度(4年前期)'!$B$5:$N$208,COLUMN('2026年度(4年前期)'!$G$5),0)&amp;""</f>
        <v>高度先駆的医療看護Ⅰ(がん看護)　前期試験</v>
      </c>
      <c r="J615" s="1022"/>
      <c r="K615" s="998" t="str">
        <f>VLOOKUP($C602,'2026年度(助産前期)'!$B$5:$N$208,COLUMN('2026年度(助産前期)'!$G$5),0)&amp;""</f>
        <v/>
      </c>
      <c r="L615" s="998"/>
      <c r="M615" s="996" t="str">
        <f>VLOOKUP($C602,'2026年度(M1前期)'!$B$5:$N$208,COLUMN('2026年度(M1前期)'!$G$5),0)&amp;""</f>
        <v/>
      </c>
      <c r="N615" s="997"/>
      <c r="O615" s="998" t="str">
        <f>VLOOKUP($C602,'2026年度(M2前期)'!$B$5:$N$208,COLUMN('2026年度(M2前期)'!$G$5),0)&amp;""</f>
        <v>特別研究</v>
      </c>
      <c r="P615" s="997"/>
      <c r="Q615" s="998" t="str">
        <f>VLOOKUP($C602,'2026年度(D1前期)'!$B$5:$N$208,COLUMN('2026年度(D1前期)'!$G$5),0)&amp;""</f>
        <v/>
      </c>
      <c r="R615" s="997"/>
      <c r="S615" s="998" t="str">
        <f>VLOOKUP($C602,'2026年度(D23前期)'!$B$5:$N$208,COLUMN('2026年度(D23前期)'!$G$5),0)&amp;""</f>
        <v>特別研究</v>
      </c>
      <c r="T615" s="997"/>
      <c r="Z615" s="1000" t="str">
        <f>A615</f>
        <v>３時限（13：30～15：00）</v>
      </c>
      <c r="AA615" s="982" t="s">
        <v>178</v>
      </c>
      <c r="AB615" s="982"/>
      <c r="AC615" s="982"/>
      <c r="AD615" s="982"/>
      <c r="AE615" s="982" t="s">
        <v>226</v>
      </c>
      <c r="AF615" s="982"/>
      <c r="AG615" s="982" t="s">
        <v>154</v>
      </c>
      <c r="AH615" s="982" t="s">
        <v>154</v>
      </c>
      <c r="AI615" s="982"/>
      <c r="AJ615" s="982"/>
      <c r="AK615" s="982"/>
      <c r="AL615" s="982"/>
      <c r="AM615" s="982"/>
      <c r="AN615" s="982"/>
      <c r="AO615" s="982"/>
      <c r="AP615" s="982"/>
      <c r="AQ615" s="982"/>
      <c r="AR615" s="982"/>
      <c r="AS615" s="982"/>
      <c r="AT615" s="982"/>
      <c r="AU615" s="982"/>
      <c r="AV615" s="985" t="s">
        <v>134</v>
      </c>
      <c r="AW615" s="982"/>
      <c r="AX615" s="982"/>
      <c r="AY615" s="982"/>
      <c r="AZ615" s="982"/>
      <c r="BA615" s="982"/>
      <c r="BB615" s="982"/>
      <c r="BC615" s="982"/>
      <c r="BD615" s="982"/>
      <c r="BE615" s="982"/>
      <c r="BF615" s="982"/>
      <c r="BG615" s="982"/>
      <c r="BH615" s="982"/>
      <c r="BI615" s="1200"/>
      <c r="BJ615" s="985"/>
      <c r="BK615" s="985"/>
      <c r="BL615" s="985"/>
      <c r="BM615" s="985"/>
      <c r="BN615" s="1203" t="s">
        <v>560</v>
      </c>
      <c r="BO615" s="1203"/>
      <c r="BP615" s="1203"/>
      <c r="BQ615" s="1203"/>
      <c r="BR615" s="1203"/>
      <c r="BS615" s="1203"/>
      <c r="BT615" s="1203"/>
      <c r="BU615" s="1203"/>
      <c r="BV615" s="1254"/>
    </row>
    <row r="616" spans="1:74" ht="13.5" customHeight="1">
      <c r="A616" s="1000"/>
      <c r="B616" s="14" t="s">
        <v>58</v>
      </c>
      <c r="C616" s="992" t="str">
        <f>IFERROR(VLOOKUP(C615,科目・教員!$A$1:$B$355,2,0),"")</f>
        <v>矢富　有見子</v>
      </c>
      <c r="D616" s="993"/>
      <c r="E616" s="994" t="str">
        <f>IFERROR(VLOOKUP(E615,科目・教員!$A$1:$B$355,2,0),"")</f>
        <v>亀岡　智美</v>
      </c>
      <c r="F616" s="993"/>
      <c r="G616" s="1060" t="str">
        <f>IFERROR(VLOOKUP(G615,科目・教員!$A$1:$B$355,2,0),"")</f>
        <v>梅田　亜矢</v>
      </c>
      <c r="H616" s="1061"/>
      <c r="I616" s="1005" t="str">
        <f>IFERROR(VLOOKUP(I615,科目・教員!$A$1:$B$355,2,0),"")</f>
        <v/>
      </c>
      <c r="J616" s="1006"/>
      <c r="K616" s="995" t="str">
        <f>IFERROR(VLOOKUP(K615,科目・教員!$A$1:$B$355,2,0),"")</f>
        <v/>
      </c>
      <c r="L616" s="995"/>
      <c r="M616" s="992" t="str">
        <f>IFERROR(VLOOKUP(M615,科目・教員!$A$1:$B$355,2,0),"")</f>
        <v/>
      </c>
      <c r="N616" s="993"/>
      <c r="O616" s="995" t="str">
        <f>IFERROR(VLOOKUP(O615,科目・教員!$A$1:$B$355,2,0),"")</f>
        <v/>
      </c>
      <c r="P616" s="993"/>
      <c r="Q616" s="995" t="str">
        <f>IFERROR(VLOOKUP(Q615,科目・教員!$A$1:$B$355,2,0),"")</f>
        <v/>
      </c>
      <c r="R616" s="993"/>
      <c r="S616" s="995" t="str">
        <f>IFERROR(VLOOKUP(S615,科目・教員!$A$1:$B$355,2,0),"")</f>
        <v/>
      </c>
      <c r="T616" s="993"/>
      <c r="Z616" s="1000"/>
      <c r="AA616" s="983"/>
      <c r="AB616" s="983"/>
      <c r="AC616" s="983"/>
      <c r="AD616" s="983"/>
      <c r="AE616" s="983"/>
      <c r="AF616" s="983"/>
      <c r="AG616" s="983"/>
      <c r="AH616" s="983"/>
      <c r="AI616" s="983"/>
      <c r="AJ616" s="983"/>
      <c r="AK616" s="983"/>
      <c r="AL616" s="983"/>
      <c r="AM616" s="983"/>
      <c r="AN616" s="983"/>
      <c r="AO616" s="983"/>
      <c r="AP616" s="983"/>
      <c r="AQ616" s="983"/>
      <c r="AR616" s="983"/>
      <c r="AS616" s="983"/>
      <c r="AT616" s="983"/>
      <c r="AU616" s="983"/>
      <c r="AV616" s="986"/>
      <c r="AW616" s="983"/>
      <c r="AX616" s="983"/>
      <c r="AY616" s="983"/>
      <c r="AZ616" s="983"/>
      <c r="BA616" s="983"/>
      <c r="BB616" s="983"/>
      <c r="BC616" s="983"/>
      <c r="BD616" s="983"/>
      <c r="BE616" s="983"/>
      <c r="BF616" s="983"/>
      <c r="BG616" s="983"/>
      <c r="BH616" s="983"/>
      <c r="BI616" s="1201"/>
      <c r="BJ616" s="986"/>
      <c r="BK616" s="986"/>
      <c r="BL616" s="986"/>
      <c r="BM616" s="986"/>
      <c r="BN616" s="1203"/>
      <c r="BO616" s="1203"/>
      <c r="BP616" s="1203"/>
      <c r="BQ616" s="1203"/>
      <c r="BR616" s="1203"/>
      <c r="BS616" s="1203"/>
      <c r="BT616" s="1203"/>
      <c r="BU616" s="1203"/>
      <c r="BV616" s="1255"/>
    </row>
    <row r="617" spans="1:74" ht="13.5" customHeight="1">
      <c r="A617" s="1000"/>
      <c r="B617" s="14" t="s">
        <v>69</v>
      </c>
      <c r="C617" s="992" t="str">
        <f>VLOOKUP($C602,'2026年度(1年前期)'!$B$5:$N$208,COLUMN('2026年度(1年前期)'!$G$5)+1,0)&amp;""</f>
        <v>101</v>
      </c>
      <c r="D617" s="993"/>
      <c r="E617" s="994" t="str">
        <f>VLOOKUP($C602,'2026年度(2年前期)'!$B$5:$N$208,COLUMN('2026年度(2年前期)'!$G$5)+1,0)&amp;""</f>
        <v>201･202</v>
      </c>
      <c r="F617" s="993"/>
      <c r="G617" s="1060" t="str">
        <f>VLOOKUP($C602,'2026年度(3年前期)'!$B$5:$N$208,COLUMN('2026年度(3年前期)'!$G$5)+1,0)&amp;""</f>
        <v>成人実</v>
      </c>
      <c r="H617" s="1061"/>
      <c r="I617" s="1005" t="str">
        <f>VLOOKUP($C602,'2026年度(4年前期)'!$B$5:$N$208,COLUMN('2026年度(4年前期)'!$G$5)+1,0)&amp;""</f>
        <v>大講義室</v>
      </c>
      <c r="J617" s="1006"/>
      <c r="K617" s="995" t="str">
        <f>VLOOKUP($C602,'2026年度(助産前期)'!$B$5:$N$208,COLUMN('2026年度(助産前期)'!$G$5)+1,0)&amp;""</f>
        <v/>
      </c>
      <c r="L617" s="995"/>
      <c r="M617" s="992" t="str">
        <f>VLOOKUP($C602,'2026年度(M1前期)'!$B$5:$N$208,COLUMN('2026年度(M1前期)'!$G$5)+1,0)&amp;""</f>
        <v/>
      </c>
      <c r="N617" s="993"/>
      <c r="O617" s="995" t="str">
        <f>VLOOKUP($C602,'2026年度(M2前期)'!$B$5:$N$208,COLUMN('2026年度(M2前期)'!$G$5)+1,0)&amp;""</f>
        <v/>
      </c>
      <c r="P617" s="993"/>
      <c r="Q617" s="995" t="str">
        <f>VLOOKUP($C602,'2026年度(D1前期)'!$B$5:$N$208,COLUMN('2026年度(D1前期)'!$G$5)+1,0)&amp;""</f>
        <v/>
      </c>
      <c r="R617" s="993"/>
      <c r="S617" s="995" t="str">
        <f>VLOOKUP($C602,'2026年度(D23前期)'!$B$5:$N$208,COLUMN('2026年度(D23前期)'!$G$5)+1,0)&amp;""</f>
        <v/>
      </c>
      <c r="T617" s="993"/>
      <c r="Z617" s="1000"/>
      <c r="AA617" s="983"/>
      <c r="AB617" s="983"/>
      <c r="AC617" s="983"/>
      <c r="AD617" s="983"/>
      <c r="AE617" s="983"/>
      <c r="AF617" s="983"/>
      <c r="AG617" s="983"/>
      <c r="AH617" s="983"/>
      <c r="AI617" s="983"/>
      <c r="AJ617" s="983"/>
      <c r="AK617" s="983"/>
      <c r="AL617" s="983"/>
      <c r="AM617" s="983"/>
      <c r="AN617" s="983"/>
      <c r="AO617" s="983"/>
      <c r="AP617" s="983"/>
      <c r="AQ617" s="983"/>
      <c r="AR617" s="983"/>
      <c r="AS617" s="983"/>
      <c r="AT617" s="983"/>
      <c r="AU617" s="983"/>
      <c r="AV617" s="986"/>
      <c r="AW617" s="983"/>
      <c r="AX617" s="983"/>
      <c r="AY617" s="983"/>
      <c r="AZ617" s="983"/>
      <c r="BA617" s="983"/>
      <c r="BB617" s="983"/>
      <c r="BC617" s="983"/>
      <c r="BD617" s="983"/>
      <c r="BE617" s="983"/>
      <c r="BF617" s="983"/>
      <c r="BG617" s="983"/>
      <c r="BH617" s="983"/>
      <c r="BI617" s="1201"/>
      <c r="BJ617" s="986"/>
      <c r="BK617" s="986"/>
      <c r="BL617" s="986"/>
      <c r="BM617" s="986"/>
      <c r="BN617" s="1203"/>
      <c r="BO617" s="1203"/>
      <c r="BP617" s="1203"/>
      <c r="BQ617" s="1203"/>
      <c r="BR617" s="1203"/>
      <c r="BS617" s="1203"/>
      <c r="BT617" s="1203"/>
      <c r="BU617" s="1203"/>
      <c r="BV617" s="1255"/>
    </row>
    <row r="618" spans="1:74" ht="13.5" customHeight="1">
      <c r="A618" s="1017"/>
      <c r="B618" s="15" t="s">
        <v>63</v>
      </c>
      <c r="C618" s="991"/>
      <c r="D618" s="989"/>
      <c r="E618" s="988"/>
      <c r="F618" s="989"/>
      <c r="G618" s="1071" t="s">
        <v>298</v>
      </c>
      <c r="H618" s="1072"/>
      <c r="I618" s="1009"/>
      <c r="J618" s="1010"/>
      <c r="K618" s="990"/>
      <c r="L618" s="990"/>
      <c r="M618" s="991"/>
      <c r="N618" s="989"/>
      <c r="O618" s="990"/>
      <c r="P618" s="989"/>
      <c r="Q618" s="990"/>
      <c r="R618" s="989"/>
      <c r="S618" s="990"/>
      <c r="T618" s="989"/>
      <c r="Z618" s="1001"/>
      <c r="AA618" s="984"/>
      <c r="AB618" s="984"/>
      <c r="AC618" s="984"/>
      <c r="AD618" s="984"/>
      <c r="AE618" s="984"/>
      <c r="AF618" s="984"/>
      <c r="AG618" s="984"/>
      <c r="AH618" s="984"/>
      <c r="AI618" s="984"/>
      <c r="AJ618" s="984"/>
      <c r="AK618" s="984"/>
      <c r="AL618" s="984"/>
      <c r="AM618" s="984"/>
      <c r="AN618" s="984"/>
      <c r="AO618" s="984"/>
      <c r="AP618" s="984"/>
      <c r="AQ618" s="984"/>
      <c r="AR618" s="984"/>
      <c r="AS618" s="984"/>
      <c r="AT618" s="984"/>
      <c r="AU618" s="984"/>
      <c r="AV618" s="987"/>
      <c r="AW618" s="984"/>
      <c r="AX618" s="984"/>
      <c r="AY618" s="984"/>
      <c r="AZ618" s="984"/>
      <c r="BA618" s="984"/>
      <c r="BB618" s="984"/>
      <c r="BC618" s="984"/>
      <c r="BD618" s="984"/>
      <c r="BE618" s="984"/>
      <c r="BF618" s="984"/>
      <c r="BG618" s="984"/>
      <c r="BH618" s="984"/>
      <c r="BI618" s="1202"/>
      <c r="BJ618" s="987"/>
      <c r="BK618" s="987"/>
      <c r="BL618" s="987"/>
      <c r="BM618" s="987"/>
      <c r="BN618" s="1203"/>
      <c r="BO618" s="1203"/>
      <c r="BP618" s="1203"/>
      <c r="BQ618" s="1203"/>
      <c r="BR618" s="1203"/>
      <c r="BS618" s="1203"/>
      <c r="BT618" s="1203"/>
      <c r="BU618" s="1203"/>
      <c r="BV618" s="1257"/>
    </row>
    <row r="619" spans="1:74" ht="13.5" customHeight="1">
      <c r="A619" s="1000" t="s">
        <v>75</v>
      </c>
      <c r="B619" s="14" t="s">
        <v>53</v>
      </c>
      <c r="C619" s="1093" t="str">
        <f>VLOOKUP($C602,'2026年度(1年前期)'!$B$5:$N$208,COLUMN('2026年度(1年前期)'!$I$5),0)&amp;""</f>
        <v>英語Ⅰ(D)
情報リテラシー(AB)</v>
      </c>
      <c r="D619" s="1063"/>
      <c r="E619" s="1002" t="str">
        <f>VLOOKUP($C602,'2026年度(2年前期)'!$B$5:$N$208,COLUMN('2026年度(2年前期)'!$I$5),0)&amp;""</f>
        <v>疾病･病態論Ⅱ
（金子先生)</v>
      </c>
      <c r="F619" s="997"/>
      <c r="G619" s="1062" t="str">
        <f>VLOOKUP($C602,'2026年度(3年前期)'!$B$5:$N$208,COLUMN('2026年度(3年前期)'!$I$5),0)&amp;""</f>
        <v>癒しの科学</v>
      </c>
      <c r="H619" s="1063"/>
      <c r="I619" s="1021" t="str">
        <f>VLOOKUP($C602,'2026年度(4年前期)'!$B$5:$N$208,COLUMN('2026年度(4年前期)'!$I$5),0)&amp;""</f>
        <v>国試対策基礎学力テスト</v>
      </c>
      <c r="J619" s="1022"/>
      <c r="K619" s="998" t="str">
        <f>VLOOKUP($C602,'2026年度(助産前期)'!$B$5:$N$208,COLUMN('2026年度(助産前期)'!$I$5),0)&amp;""</f>
        <v/>
      </c>
      <c r="L619" s="998"/>
      <c r="M619" s="996" t="str">
        <f>VLOOKUP($C602,'2026年度(M1前期)'!$B$5:$N$208,COLUMN('2026年度(M1前期)'!$I$5),0)&amp;""</f>
        <v/>
      </c>
      <c r="N619" s="997"/>
      <c r="O619" s="998" t="str">
        <f>VLOOKUP($C602,'2026年度(M2前期)'!$B$5:$N$208,COLUMN('2026年度(M2前期)'!$I$5),0)&amp;""</f>
        <v>特別研究</v>
      </c>
      <c r="P619" s="997"/>
      <c r="Q619" s="998" t="str">
        <f>VLOOKUP($C602,'2026年度(D1前期)'!$B$5:$N$208,COLUMN('2026年度(D1前期)'!$I$5),0)&amp;""</f>
        <v/>
      </c>
      <c r="R619" s="997"/>
      <c r="S619" s="998" t="str">
        <f>VLOOKUP($C602,'2026年度(D23前期)'!$B$5:$N$208,COLUMN('2026年度(D23前期)'!$I$5),0)&amp;""</f>
        <v>特別研究</v>
      </c>
      <c r="T619" s="997"/>
      <c r="V619" s="704" t="s">
        <v>561</v>
      </c>
      <c r="Z619" s="1000" t="str">
        <f>A619</f>
        <v>４時限（15：10～16：40）</v>
      </c>
      <c r="AA619" s="982" t="s">
        <v>217</v>
      </c>
      <c r="AB619" s="976"/>
      <c r="AC619" s="982"/>
      <c r="AD619" s="982"/>
      <c r="AE619" s="982" t="s">
        <v>226</v>
      </c>
      <c r="AF619" s="982"/>
      <c r="AG619" s="982" t="s">
        <v>327</v>
      </c>
      <c r="AH619" s="982" t="s">
        <v>218</v>
      </c>
      <c r="AI619" s="982"/>
      <c r="AJ619" s="982"/>
      <c r="AK619" s="982"/>
      <c r="AL619" s="982"/>
      <c r="AM619" s="982"/>
      <c r="AN619" s="982"/>
      <c r="AO619" s="982"/>
      <c r="AP619" s="982"/>
      <c r="AQ619" s="982"/>
      <c r="AR619" s="982"/>
      <c r="AS619" s="982"/>
      <c r="AT619" s="982"/>
      <c r="AU619" s="982"/>
      <c r="AV619" s="985" t="s">
        <v>134</v>
      </c>
      <c r="AW619" s="982"/>
      <c r="AX619" s="982"/>
      <c r="AY619" s="982"/>
      <c r="AZ619" s="982"/>
      <c r="BA619" s="982"/>
      <c r="BB619" s="982"/>
      <c r="BC619" s="982"/>
      <c r="BD619" s="982"/>
      <c r="BE619" s="982"/>
      <c r="BF619" s="982"/>
      <c r="BG619" s="982"/>
      <c r="BH619" s="982"/>
      <c r="BI619" s="982" t="s">
        <v>562</v>
      </c>
      <c r="BJ619" s="985"/>
      <c r="BK619" s="985"/>
      <c r="BL619" s="985"/>
      <c r="BM619" s="985"/>
      <c r="BN619" s="983" t="s">
        <v>563</v>
      </c>
      <c r="BO619" s="983"/>
      <c r="BP619" s="983"/>
      <c r="BQ619" s="983"/>
      <c r="BR619" s="983"/>
      <c r="BS619" s="983"/>
      <c r="BT619" s="983"/>
      <c r="BU619" s="983"/>
      <c r="BV619" s="982"/>
    </row>
    <row r="620" spans="1:74" ht="13.5" customHeight="1">
      <c r="A620" s="1000"/>
      <c r="B620" s="14" t="s">
        <v>58</v>
      </c>
      <c r="C620" s="1092" t="str">
        <f>IFERROR(VLOOKUP(C619,科目・教員!$A$1:$B$355,2,0),"")</f>
        <v/>
      </c>
      <c r="D620" s="1061"/>
      <c r="E620" s="994" t="str">
        <f>IFERROR(VLOOKUP(E619,科目・教員!$A$1:$B$355,2,0),"")</f>
        <v/>
      </c>
      <c r="F620" s="993"/>
      <c r="G620" s="1060" t="str">
        <f>IFERROR(VLOOKUP(G619,科目・教員!$A$1:$B$355,2,0),"")</f>
        <v>梅田　亜矢</v>
      </c>
      <c r="H620" s="1061"/>
      <c r="I620" s="1005" t="str">
        <f>IFERROR(VLOOKUP(I619,科目・教員!$A$1:$B$355,2,0),"")</f>
        <v/>
      </c>
      <c r="J620" s="1006"/>
      <c r="K620" s="995" t="str">
        <f>IFERROR(VLOOKUP(K619,科目・教員!$A$1:$B$355,2,0),"")</f>
        <v/>
      </c>
      <c r="L620" s="995"/>
      <c r="M620" s="992" t="str">
        <f>IFERROR(VLOOKUP(M619,科目・教員!$A$1:$B$355,2,0),"")</f>
        <v/>
      </c>
      <c r="N620" s="993"/>
      <c r="O620" s="995" t="str">
        <f>IFERROR(VLOOKUP(O619,科目・教員!$A$1:$B$355,2,0),"")</f>
        <v/>
      </c>
      <c r="P620" s="993"/>
      <c r="Q620" s="995" t="str">
        <f>IFERROR(VLOOKUP(Q619,科目・教員!$A$1:$B$355,2,0),"")</f>
        <v/>
      </c>
      <c r="R620" s="993"/>
      <c r="S620" s="995" t="str">
        <f>IFERROR(VLOOKUP(S619,科目・教員!$A$1:$B$355,2,0),"")</f>
        <v/>
      </c>
      <c r="T620" s="993"/>
      <c r="V620" s="704" t="s">
        <v>409</v>
      </c>
      <c r="Z620" s="1000"/>
      <c r="AA620" s="983"/>
      <c r="AB620" s="977"/>
      <c r="AC620" s="983"/>
      <c r="AD620" s="983"/>
      <c r="AE620" s="983"/>
      <c r="AF620" s="983"/>
      <c r="AG620" s="983"/>
      <c r="AH620" s="983"/>
      <c r="AI620" s="983"/>
      <c r="AJ620" s="983"/>
      <c r="AK620" s="983"/>
      <c r="AL620" s="983"/>
      <c r="AM620" s="983"/>
      <c r="AN620" s="983"/>
      <c r="AO620" s="983"/>
      <c r="AP620" s="983"/>
      <c r="AQ620" s="983"/>
      <c r="AR620" s="983"/>
      <c r="AS620" s="983"/>
      <c r="AT620" s="983"/>
      <c r="AU620" s="983"/>
      <c r="AV620" s="986"/>
      <c r="AW620" s="983"/>
      <c r="AX620" s="983"/>
      <c r="AY620" s="983"/>
      <c r="AZ620" s="983"/>
      <c r="BA620" s="983"/>
      <c r="BB620" s="983"/>
      <c r="BC620" s="983"/>
      <c r="BD620" s="983"/>
      <c r="BE620" s="983"/>
      <c r="BF620" s="983"/>
      <c r="BG620" s="983"/>
      <c r="BH620" s="983"/>
      <c r="BI620" s="983"/>
      <c r="BJ620" s="986"/>
      <c r="BK620" s="986"/>
      <c r="BL620" s="986"/>
      <c r="BM620" s="986"/>
      <c r="BN620" s="983"/>
      <c r="BO620" s="983"/>
      <c r="BP620" s="983"/>
      <c r="BQ620" s="983"/>
      <c r="BR620" s="983"/>
      <c r="BS620" s="983"/>
      <c r="BT620" s="983"/>
      <c r="BU620" s="983"/>
      <c r="BV620" s="983"/>
    </row>
    <row r="621" spans="1:74" ht="13.5" customHeight="1">
      <c r="A621" s="1000"/>
      <c r="B621" s="14" t="s">
        <v>69</v>
      </c>
      <c r="C621" s="1092" t="str">
        <f>VLOOKUP($C602,'2026年度(1年前期)'!$B$5:$N$208,COLUMN('2026年度(1年前期)'!$I$5)+1,0)&amp;""</f>
        <v>英：2０２
情：101</v>
      </c>
      <c r="D621" s="1061"/>
      <c r="E621" s="994" t="str">
        <f>VLOOKUP($C602,'2026年度(2年前期)'!$B$5:$N$208,COLUMN('2026年度(2年前期)'!$I$5)+1,0)&amp;""</f>
        <v>リアルタイム
(201)</v>
      </c>
      <c r="F621" s="993"/>
      <c r="G621" s="1060" t="str">
        <f>VLOOKUP($C602,'2026年度(3年前期)'!$B$5:$N$208,COLUMN('2026年度(3年前期)'!$I$5)+1,0)&amp;""</f>
        <v>成人実</v>
      </c>
      <c r="H621" s="1061"/>
      <c r="I621" s="1005" t="str">
        <f>VLOOKUP($C602,'2026年度(4年前期)'!$B$5:$N$208,COLUMN('2026年度(4年前期)'!$I$5)+1,0)&amp;""</f>
        <v>大講義室</v>
      </c>
      <c r="J621" s="1006"/>
      <c r="K621" s="995" t="str">
        <f>VLOOKUP($C602,'2026年度(助産前期)'!$B$5:$N$208,COLUMN('2026年度(助産前期)'!$I$5)+1,0)&amp;""</f>
        <v/>
      </c>
      <c r="L621" s="995"/>
      <c r="M621" s="992" t="str">
        <f>VLOOKUP($C602,'2026年度(M1前期)'!$B$5:$N$208,COLUMN('2026年度(M1前期)'!$I$5)+1,0)&amp;""</f>
        <v/>
      </c>
      <c r="N621" s="993"/>
      <c r="O621" s="995" t="str">
        <f>VLOOKUP($C602,'2026年度(M2前期)'!$B$5:$N$208,COLUMN('2026年度(M2前期)'!$I$5)+1,0)&amp;""</f>
        <v/>
      </c>
      <c r="P621" s="993"/>
      <c r="Q621" s="995" t="str">
        <f>VLOOKUP($C602,'2026年度(D1前期)'!$B$5:$N$208,COLUMN('2026年度(D1前期)'!$I$5)+1,0)&amp;""</f>
        <v/>
      </c>
      <c r="R621" s="993"/>
      <c r="S621" s="995" t="str">
        <f>VLOOKUP($C602,'2026年度(D23前期)'!$B$5:$N$208,COLUMN('2026年度(D23前期)'!$I$5)+1,0)&amp;""</f>
        <v/>
      </c>
      <c r="T621" s="993"/>
      <c r="V621" s="704" t="s">
        <v>353</v>
      </c>
      <c r="Z621" s="1000"/>
      <c r="AA621" s="983"/>
      <c r="AB621" s="977"/>
      <c r="AC621" s="983"/>
      <c r="AD621" s="983"/>
      <c r="AE621" s="983"/>
      <c r="AF621" s="983"/>
      <c r="AG621" s="983"/>
      <c r="AH621" s="983"/>
      <c r="AI621" s="983"/>
      <c r="AJ621" s="983"/>
      <c r="AK621" s="983"/>
      <c r="AL621" s="983"/>
      <c r="AM621" s="983"/>
      <c r="AN621" s="983"/>
      <c r="AO621" s="983"/>
      <c r="AP621" s="983"/>
      <c r="AQ621" s="983"/>
      <c r="AR621" s="983"/>
      <c r="AS621" s="983"/>
      <c r="AT621" s="983"/>
      <c r="AU621" s="983"/>
      <c r="AV621" s="986"/>
      <c r="AW621" s="983"/>
      <c r="AX621" s="983"/>
      <c r="AY621" s="983"/>
      <c r="AZ621" s="983"/>
      <c r="BA621" s="983"/>
      <c r="BB621" s="983"/>
      <c r="BC621" s="983"/>
      <c r="BD621" s="983"/>
      <c r="BE621" s="983"/>
      <c r="BF621" s="983"/>
      <c r="BG621" s="983"/>
      <c r="BH621" s="983"/>
      <c r="BI621" s="983"/>
      <c r="BJ621" s="986"/>
      <c r="BK621" s="986"/>
      <c r="BL621" s="986"/>
      <c r="BM621" s="986"/>
      <c r="BN621" s="983"/>
      <c r="BO621" s="983"/>
      <c r="BP621" s="983"/>
      <c r="BQ621" s="983"/>
      <c r="BR621" s="983"/>
      <c r="BS621" s="983"/>
      <c r="BT621" s="983"/>
      <c r="BU621" s="983"/>
      <c r="BV621" s="983"/>
    </row>
    <row r="622" spans="1:74" ht="13.5" customHeight="1">
      <c r="A622" s="1001"/>
      <c r="B622" s="15" t="s">
        <v>63</v>
      </c>
      <c r="C622" s="1071" t="s">
        <v>184</v>
      </c>
      <c r="D622" s="1091"/>
      <c r="E622" s="988"/>
      <c r="F622" s="989"/>
      <c r="G622" s="1071" t="s">
        <v>298</v>
      </c>
      <c r="H622" s="1072"/>
      <c r="I622" s="1009"/>
      <c r="J622" s="1010"/>
      <c r="K622" s="990"/>
      <c r="L622" s="990"/>
      <c r="M622" s="991"/>
      <c r="N622" s="989"/>
      <c r="O622" s="990"/>
      <c r="P622" s="989"/>
      <c r="Q622" s="990"/>
      <c r="R622" s="989"/>
      <c r="S622" s="990"/>
      <c r="T622" s="989"/>
      <c r="V622" s="704" t="s">
        <v>543</v>
      </c>
      <c r="Z622" s="1001"/>
      <c r="AA622" s="984"/>
      <c r="AB622" s="978"/>
      <c r="AC622" s="984"/>
      <c r="AD622" s="984"/>
      <c r="AE622" s="984"/>
      <c r="AF622" s="984"/>
      <c r="AG622" s="984"/>
      <c r="AH622" s="984"/>
      <c r="AI622" s="984"/>
      <c r="AJ622" s="984"/>
      <c r="AK622" s="984"/>
      <c r="AL622" s="984"/>
      <c r="AM622" s="984"/>
      <c r="AN622" s="984"/>
      <c r="AO622" s="984"/>
      <c r="AP622" s="984"/>
      <c r="AQ622" s="984"/>
      <c r="AR622" s="984"/>
      <c r="AS622" s="984"/>
      <c r="AT622" s="984"/>
      <c r="AU622" s="984"/>
      <c r="AV622" s="987"/>
      <c r="AW622" s="984"/>
      <c r="AX622" s="984"/>
      <c r="AY622" s="984"/>
      <c r="AZ622" s="984"/>
      <c r="BA622" s="984"/>
      <c r="BB622" s="984"/>
      <c r="BC622" s="984"/>
      <c r="BD622" s="984"/>
      <c r="BE622" s="984"/>
      <c r="BF622" s="984"/>
      <c r="BG622" s="984"/>
      <c r="BH622" s="984"/>
      <c r="BI622" s="984"/>
      <c r="BJ622" s="987"/>
      <c r="BK622" s="987"/>
      <c r="BL622" s="987"/>
      <c r="BM622" s="987"/>
      <c r="BN622" s="984"/>
      <c r="BO622" s="984"/>
      <c r="BP622" s="984"/>
      <c r="BQ622" s="984"/>
      <c r="BR622" s="984"/>
      <c r="BS622" s="984"/>
      <c r="BT622" s="984"/>
      <c r="BU622" s="984"/>
      <c r="BV622" s="984"/>
    </row>
    <row r="623" spans="1:74" ht="13.5" customHeight="1">
      <c r="A623" s="1000" t="s">
        <v>78</v>
      </c>
      <c r="B623" s="14" t="s">
        <v>53</v>
      </c>
      <c r="C623" s="1093" t="str">
        <f>VLOOKUP($C602,'2026年度(1年前期)'!$B$5:$N$208,COLUMN('2026年度(1年前期)'!$K$5),0)&amp;""</f>
        <v>英語Ⅰ(B)
情報リテラシー(CD)</v>
      </c>
      <c r="D623" s="1063"/>
      <c r="E623" s="1002" t="str">
        <f>VLOOKUP($C602,'2026年度(2年前期)'!$B$5:$N$208,COLUMN('2026年度(2年前期)'!$K$5),0)&amp;""</f>
        <v/>
      </c>
      <c r="F623" s="997"/>
      <c r="G623" s="1002" t="str">
        <f>VLOOKUP($C602,'2026年度(3年前期)'!$B$5:$N$208,COLUMN('2026年度(3年前期)'!$K$5),0)&amp;""</f>
        <v/>
      </c>
      <c r="H623" s="997"/>
      <c r="I623" s="1002" t="str">
        <f>VLOOKUP($C602,'2026年度(4年前期)'!$B$5:$N$208,COLUMN('2026年度(4年前期)'!$K$5),0)&amp;""</f>
        <v/>
      </c>
      <c r="J623" s="997"/>
      <c r="K623" s="998" t="str">
        <f>VLOOKUP($C602,'2026年度(助産前期)'!$B$5:$N$208,COLUMN('2026年度(助産前期)'!$K$5),0)&amp;""</f>
        <v/>
      </c>
      <c r="L623" s="998"/>
      <c r="M623" s="996" t="str">
        <f>VLOOKUP($C602,'2026年度(M1前期)'!$B$5:$N$208,COLUMN('2026年度(M1前期)'!$K$5),0)&amp;""</f>
        <v/>
      </c>
      <c r="N623" s="997"/>
      <c r="O623" s="998" t="str">
        <f>VLOOKUP($C602,'2026年度(M2前期)'!$B$5:$N$208,COLUMN('2026年度(M2前期)'!$K$5),0)&amp;""</f>
        <v/>
      </c>
      <c r="P623" s="997"/>
      <c r="Q623" s="998" t="str">
        <f>VLOOKUP($C602,'2026年度(D1前期)'!$B$5:$N$208,COLUMN('2026年度(D1前期)'!$K$5),0)&amp;""</f>
        <v/>
      </c>
      <c r="R623" s="997"/>
      <c r="S623" s="998" t="str">
        <f>VLOOKUP($C602,'2026年度(D23前期)'!$B$5:$N$208,COLUMN('2026年度(D23前期)'!$K$5),0)&amp;""</f>
        <v/>
      </c>
      <c r="T623" s="997"/>
      <c r="V623" s="704"/>
      <c r="Y623" s="811" t="s">
        <v>443</v>
      </c>
      <c r="Z623" s="1000" t="str">
        <f>A623</f>
        <v>５時限（16：50～18：20）</v>
      </c>
      <c r="AA623" s="982" t="s">
        <v>217</v>
      </c>
      <c r="AB623" s="976"/>
      <c r="AC623" s="982"/>
      <c r="AD623" s="982"/>
      <c r="AE623" s="982"/>
      <c r="AF623" s="982"/>
      <c r="AG623" s="982"/>
      <c r="AH623" s="982" t="s">
        <v>218</v>
      </c>
      <c r="AI623" s="982"/>
      <c r="AJ623" s="982"/>
      <c r="AK623" s="982"/>
      <c r="AL623" s="982"/>
      <c r="AM623" s="982"/>
      <c r="AN623" s="982"/>
      <c r="AO623" s="982"/>
      <c r="AP623" s="982"/>
      <c r="AQ623" s="982"/>
      <c r="AR623" s="982"/>
      <c r="AS623" s="982"/>
      <c r="AT623" s="982"/>
      <c r="AU623" s="982"/>
      <c r="AV623" s="985" t="s">
        <v>134</v>
      </c>
      <c r="AW623" s="982"/>
      <c r="AX623" s="982"/>
      <c r="AY623" s="982"/>
      <c r="AZ623" s="982"/>
      <c r="BA623" s="982"/>
      <c r="BB623" s="982"/>
      <c r="BC623" s="982"/>
      <c r="BD623" s="982"/>
      <c r="BE623" s="982"/>
      <c r="BF623" s="982"/>
      <c r="BG623" s="982"/>
      <c r="BH623" s="982"/>
      <c r="BI623" s="982" t="s">
        <v>562</v>
      </c>
      <c r="BJ623" s="985"/>
      <c r="BK623" s="985"/>
      <c r="BL623" s="985"/>
      <c r="BM623" s="985"/>
      <c r="BN623" s="982"/>
      <c r="BO623" s="982" t="s">
        <v>223</v>
      </c>
      <c r="BP623" s="982"/>
      <c r="BQ623" s="982"/>
      <c r="BR623" s="982"/>
      <c r="BS623" s="982"/>
      <c r="BT623" s="982"/>
      <c r="BU623" s="982"/>
      <c r="BV623" s="982"/>
    </row>
    <row r="624" spans="1:74">
      <c r="A624" s="1000"/>
      <c r="B624" s="14" t="s">
        <v>58</v>
      </c>
      <c r="C624" s="1092" t="str">
        <f>IFERROR(VLOOKUP(C623,科目・教員!$A$1:$B$355,2,0),"")</f>
        <v/>
      </c>
      <c r="D624" s="1061"/>
      <c r="E624" s="994" t="str">
        <f>IFERROR(VLOOKUP(E623,科目・教員!$A$1:$B$355,2,0),"")</f>
        <v/>
      </c>
      <c r="F624" s="993"/>
      <c r="G624" s="994" t="str">
        <f>IFERROR(VLOOKUP(G623,科目・教員!$A$1:$B$355,2,0),"")</f>
        <v/>
      </c>
      <c r="H624" s="993"/>
      <c r="I624" s="994" t="str">
        <f>IFERROR(VLOOKUP(I623,科目・教員!$A$1:$B$355,2,0),"")</f>
        <v/>
      </c>
      <c r="J624" s="993"/>
      <c r="K624" s="995" t="str">
        <f>IFERROR(VLOOKUP(K623,科目・教員!$A$1:$B$355,2,0),"")</f>
        <v/>
      </c>
      <c r="L624" s="995"/>
      <c r="M624" s="992" t="str">
        <f>IFERROR(VLOOKUP(M623,科目・教員!$A$1:$B$355,2,0),"")</f>
        <v/>
      </c>
      <c r="N624" s="993"/>
      <c r="O624" s="995" t="str">
        <f>IFERROR(VLOOKUP(O623,科目・教員!$A$1:$B$355,2,0),"")</f>
        <v/>
      </c>
      <c r="P624" s="993"/>
      <c r="Q624" s="995" t="str">
        <f>IFERROR(VLOOKUP(Q623,科目・教員!$A$1:$B$355,2,0),"")</f>
        <v/>
      </c>
      <c r="R624" s="993"/>
      <c r="S624" s="995" t="str">
        <f>IFERROR(VLOOKUP(S623,科目・教員!$A$1:$B$355,2,0),"")</f>
        <v/>
      </c>
      <c r="T624" s="993"/>
      <c r="V624" s="704"/>
      <c r="Y624" s="811" t="s">
        <v>224</v>
      </c>
      <c r="Z624" s="1000"/>
      <c r="AA624" s="983"/>
      <c r="AB624" s="977"/>
      <c r="AC624" s="983"/>
      <c r="AD624" s="983"/>
      <c r="AE624" s="983"/>
      <c r="AF624" s="983"/>
      <c r="AG624" s="983"/>
      <c r="AH624" s="983"/>
      <c r="AI624" s="983"/>
      <c r="AJ624" s="983"/>
      <c r="AK624" s="983"/>
      <c r="AL624" s="983"/>
      <c r="AM624" s="983"/>
      <c r="AN624" s="983"/>
      <c r="AO624" s="983"/>
      <c r="AP624" s="983"/>
      <c r="AQ624" s="983"/>
      <c r="AR624" s="983"/>
      <c r="AS624" s="983"/>
      <c r="AT624" s="983"/>
      <c r="AU624" s="983"/>
      <c r="AV624" s="986"/>
      <c r="AW624" s="983"/>
      <c r="AX624" s="983"/>
      <c r="AY624" s="983"/>
      <c r="AZ624" s="983"/>
      <c r="BA624" s="983"/>
      <c r="BB624" s="983"/>
      <c r="BC624" s="983"/>
      <c r="BD624" s="983"/>
      <c r="BE624" s="983"/>
      <c r="BF624" s="983"/>
      <c r="BG624" s="983"/>
      <c r="BH624" s="983"/>
      <c r="BI624" s="983"/>
      <c r="BJ624" s="986"/>
      <c r="BK624" s="986"/>
      <c r="BL624" s="986"/>
      <c r="BM624" s="986"/>
      <c r="BN624" s="983"/>
      <c r="BO624" s="983"/>
      <c r="BP624" s="983"/>
      <c r="BQ624" s="983"/>
      <c r="BR624" s="983"/>
      <c r="BS624" s="983"/>
      <c r="BT624" s="983"/>
      <c r="BU624" s="983"/>
      <c r="BV624" s="983"/>
    </row>
    <row r="625" spans="1:74">
      <c r="A625" s="1000"/>
      <c r="B625" s="14" t="s">
        <v>69</v>
      </c>
      <c r="C625" s="1092" t="str">
        <f>VLOOKUP($C602,'2026年度(1年前期)'!$B$5:$N$208,COLUMN('2026年度(1年前期)'!$K$5)+1,0)&amp;""</f>
        <v>英：2０２
情：101</v>
      </c>
      <c r="D625" s="1061"/>
      <c r="E625" s="994" t="str">
        <f>VLOOKUP($C602,'2026年度(2年前期)'!$B$5:$N$208,COLUMN('2026年度(2年前期)'!$K$5)+1,0)&amp;""</f>
        <v/>
      </c>
      <c r="F625" s="993"/>
      <c r="G625" s="994" t="str">
        <f>VLOOKUP($C602,'2026年度(3年前期)'!$B$5:$N$208,COLUMN('2026年度(3年前期)'!$K$5)+1,0)&amp;""</f>
        <v/>
      </c>
      <c r="H625" s="993"/>
      <c r="I625" s="994" t="str">
        <f>VLOOKUP($C602,'2026年度(4年前期)'!$B$5:$N$208,COLUMN('2026年度(4年前期)'!$K$5)+1,0)&amp;""</f>
        <v/>
      </c>
      <c r="J625" s="993"/>
      <c r="K625" s="995" t="str">
        <f>VLOOKUP($C602,'2026年度(助産前期)'!$B$5:$N$208,COLUMN('2026年度(助産前期)'!$K$5)+1,0)&amp;""</f>
        <v/>
      </c>
      <c r="L625" s="995"/>
      <c r="M625" s="992" t="str">
        <f>VLOOKUP($C602,'2026年度(M1前期)'!$B$5:$N$208,COLUMN('2026年度(M1前期)'!$K$5)+1,0)&amp;""</f>
        <v/>
      </c>
      <c r="N625" s="993"/>
      <c r="O625" s="995" t="str">
        <f>VLOOKUP($C602,'2026年度(M2前期)'!$B$5:$N$208,COLUMN('2026年度(M2前期)'!$K$5)+1,0)&amp;""</f>
        <v/>
      </c>
      <c r="P625" s="993"/>
      <c r="Q625" s="995" t="str">
        <f>VLOOKUP($C602,'2026年度(D1前期)'!$B$5:$N$208,COLUMN('2026年度(D1前期)'!$K$5)+1,0)&amp;""</f>
        <v/>
      </c>
      <c r="R625" s="993"/>
      <c r="S625" s="995" t="str">
        <f>VLOOKUP($C602,'2026年度(D23前期)'!$B$5:$N$208,COLUMN('2026年度(D23前期)'!$K$5)+1,0)&amp;""</f>
        <v/>
      </c>
      <c r="T625" s="993"/>
      <c r="V625" s="704"/>
      <c r="Y625" s="811" t="s">
        <v>445</v>
      </c>
      <c r="Z625" s="1000"/>
      <c r="AA625" s="983"/>
      <c r="AB625" s="977"/>
      <c r="AC625" s="983"/>
      <c r="AD625" s="983"/>
      <c r="AE625" s="983"/>
      <c r="AF625" s="983"/>
      <c r="AG625" s="983"/>
      <c r="AH625" s="983"/>
      <c r="AI625" s="983"/>
      <c r="AJ625" s="983"/>
      <c r="AK625" s="983"/>
      <c r="AL625" s="983"/>
      <c r="AM625" s="983"/>
      <c r="AN625" s="983"/>
      <c r="AO625" s="983"/>
      <c r="AP625" s="983"/>
      <c r="AQ625" s="983"/>
      <c r="AR625" s="983"/>
      <c r="AS625" s="983"/>
      <c r="AT625" s="983"/>
      <c r="AU625" s="983"/>
      <c r="AV625" s="986"/>
      <c r="AW625" s="983"/>
      <c r="AX625" s="983"/>
      <c r="AY625" s="983"/>
      <c r="AZ625" s="983"/>
      <c r="BA625" s="983"/>
      <c r="BB625" s="983"/>
      <c r="BC625" s="983"/>
      <c r="BD625" s="983"/>
      <c r="BE625" s="983"/>
      <c r="BF625" s="983"/>
      <c r="BG625" s="983"/>
      <c r="BH625" s="983"/>
      <c r="BI625" s="983"/>
      <c r="BJ625" s="986"/>
      <c r="BK625" s="986"/>
      <c r="BL625" s="986"/>
      <c r="BM625" s="986"/>
      <c r="BN625" s="983"/>
      <c r="BO625" s="983"/>
      <c r="BP625" s="983"/>
      <c r="BQ625" s="983"/>
      <c r="BR625" s="983"/>
      <c r="BS625" s="983"/>
      <c r="BT625" s="983"/>
      <c r="BU625" s="983"/>
      <c r="BV625" s="983"/>
    </row>
    <row r="626" spans="1:74">
      <c r="A626" s="1001"/>
      <c r="B626" s="15" t="s">
        <v>63</v>
      </c>
      <c r="C626" s="1090" t="s">
        <v>184</v>
      </c>
      <c r="D626" s="1091"/>
      <c r="E626" s="988"/>
      <c r="F626" s="989"/>
      <c r="G626" s="988"/>
      <c r="H626" s="989"/>
      <c r="I626" s="988"/>
      <c r="J626" s="989"/>
      <c r="K626" s="990"/>
      <c r="L626" s="990"/>
      <c r="M626" s="991"/>
      <c r="N626" s="989"/>
      <c r="O626" s="990"/>
      <c r="P626" s="989"/>
      <c r="Q626" s="990"/>
      <c r="R626" s="989"/>
      <c r="S626" s="990"/>
      <c r="T626" s="989"/>
      <c r="V626" s="704"/>
      <c r="Y626" s="811"/>
      <c r="Z626" s="1000"/>
      <c r="AA626" s="984"/>
      <c r="AB626" s="978"/>
      <c r="AC626" s="984"/>
      <c r="AD626" s="984"/>
      <c r="AE626" s="984"/>
      <c r="AF626" s="984"/>
      <c r="AG626" s="984"/>
      <c r="AH626" s="984"/>
      <c r="AI626" s="984"/>
      <c r="AJ626" s="984"/>
      <c r="AK626" s="984"/>
      <c r="AL626" s="984"/>
      <c r="AM626" s="984"/>
      <c r="AN626" s="984"/>
      <c r="AO626" s="984"/>
      <c r="AP626" s="984"/>
      <c r="AQ626" s="984"/>
      <c r="AR626" s="984"/>
      <c r="AS626" s="984"/>
      <c r="AT626" s="984"/>
      <c r="AU626" s="984"/>
      <c r="AV626" s="987"/>
      <c r="AW626" s="984"/>
      <c r="AX626" s="984"/>
      <c r="AY626" s="984"/>
      <c r="AZ626" s="984"/>
      <c r="BA626" s="984"/>
      <c r="BB626" s="984"/>
      <c r="BC626" s="984"/>
      <c r="BD626" s="984"/>
      <c r="BE626" s="984"/>
      <c r="BF626" s="984"/>
      <c r="BG626" s="984"/>
      <c r="BH626" s="984"/>
      <c r="BI626" s="984"/>
      <c r="BJ626" s="987"/>
      <c r="BK626" s="987"/>
      <c r="BL626" s="987"/>
      <c r="BM626" s="987"/>
      <c r="BN626" s="984"/>
      <c r="BO626" s="984"/>
      <c r="BP626" s="984"/>
      <c r="BQ626" s="984"/>
      <c r="BR626" s="984"/>
      <c r="BS626" s="984"/>
      <c r="BT626" s="984"/>
      <c r="BU626" s="984"/>
      <c r="BV626" s="984"/>
    </row>
    <row r="627" spans="1:74" ht="18.75">
      <c r="A627" s="4"/>
      <c r="B627" s="5"/>
      <c r="C627" s="1035">
        <f>C602+1</f>
        <v>46168</v>
      </c>
      <c r="D627" s="1035"/>
      <c r="E627" s="1035"/>
      <c r="F627" s="1035"/>
      <c r="G627" s="1035"/>
      <c r="H627" s="1035"/>
      <c r="I627" s="1035"/>
      <c r="J627" s="1035"/>
      <c r="K627" s="1035"/>
      <c r="L627" s="1035"/>
      <c r="M627" s="1035"/>
      <c r="N627" s="1035"/>
      <c r="O627" s="1035"/>
      <c r="P627" s="1035"/>
      <c r="Q627" s="1035"/>
      <c r="R627" s="1035"/>
      <c r="S627" s="1035"/>
      <c r="T627" s="1035"/>
      <c r="U627" s="1258">
        <f>C627</f>
        <v>46168</v>
      </c>
      <c r="V627" s="1259"/>
      <c r="W627" s="1259"/>
      <c r="X627" s="1259"/>
      <c r="Y627" s="1259"/>
      <c r="Z627" s="1260"/>
      <c r="AA627" s="9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1000" t="s">
        <v>52</v>
      </c>
      <c r="B628" s="11" t="s">
        <v>53</v>
      </c>
      <c r="C628" s="1011" t="str">
        <f>VLOOKUP($C627,'2026年度(1年前期)'!$B$5:$N$208,COLUMN('2026年度(1年前期)'!$C$5),0)&amp;""</f>
        <v>ワクチン個別勧奨</v>
      </c>
      <c r="D628" s="1012"/>
      <c r="E628" s="1018" t="str">
        <f>VLOOKUP($C627,'2026年度(2年前期)'!$B$5:$N$208,COLUMN('2026年度(2年前期)'!$C$5),0)&amp;""</f>
        <v/>
      </c>
      <c r="F628" s="1012"/>
      <c r="G628" s="1018" t="str">
        <f>VLOOKUP($C627,'2026年度(3年前期)'!$B$5:$N$208,COLUMN('2026年度(3年前期)'!$C$5),0)&amp;""</f>
        <v>政策医療看護論Ⅰ
習田看護課長講義コマ</v>
      </c>
      <c r="H628" s="1012"/>
      <c r="I628" s="1018" t="str">
        <f>VLOOKUP($C627,'2026年度(4年前期)'!$B$5:$N$208,COLUMN('2026年度(4年前期)'!$C$5),0)&amp;""</f>
        <v/>
      </c>
      <c r="J628" s="1012"/>
      <c r="K628" s="997" t="str">
        <f>VLOOKUP($C627,'2026年度(助産前期)'!$B$5:$N$208,COLUMN('2026年度(助産前期)'!$C$5),0)&amp;""</f>
        <v/>
      </c>
      <c r="L628" s="1029"/>
      <c r="M628" s="1036" t="str">
        <f>VLOOKUP($C627,'2026年度(M1前期)'!$B$5:$N$208,COLUMN('2026年度(M1前期)'!$C$5),0)&amp;""</f>
        <v>厚生労働省医政局 習田課長　特別講義
看護教育学特論A-Ⅰ
感染管理看護学特論A-Ⅰ
成人看護学特論A-Ⅰ
がん看護学特論A-Ⅰ</v>
      </c>
      <c r="N628" s="1029"/>
      <c r="O628" s="1018" t="str">
        <f>VLOOKUP($C627,'2026年度(M2前期)'!$B$5:$N$208,COLUMN('2026年度(M2前期)'!$C$5),0)&amp;""</f>
        <v>厚生労働省医政局 習田課長　特別講義
国際看護学演習A-Ⅱ
精神看護学演習A-Ⅲ</v>
      </c>
      <c r="P628" s="1012"/>
      <c r="Q628" s="1018" t="str">
        <f>VLOOKUP($C627,'2026年度(D1前期)'!$B$5:$N$208,COLUMN('2026年度(D1前期)'!$C$5),0)&amp;""</f>
        <v>政策医療看護学特論Ⅱ（習田課長特別講義）</v>
      </c>
      <c r="R628" s="1012"/>
      <c r="S628" s="997" t="str">
        <f>VLOOKUP($C627,'2026年度(D23前期)'!$B$5:$N$208,COLUMN('2026年度(D23前期)'!$C$5),0)&amp;""</f>
        <v>厚生労働省医政局 習田課長　特別講義
特別研究</v>
      </c>
      <c r="T628" s="1012"/>
      <c r="U628" s="12"/>
      <c r="V628" s="852" t="s">
        <v>362</v>
      </c>
      <c r="W628" s="666"/>
      <c r="Z628" s="1000" t="str">
        <f>A628</f>
        <v xml:space="preserve">１時限（09：20～10：50） </v>
      </c>
      <c r="AA628" s="982"/>
      <c r="AB628" s="982"/>
      <c r="AC628" s="982"/>
      <c r="AD628" s="982"/>
      <c r="AE628" s="982"/>
      <c r="AF628" s="982" t="s">
        <v>564</v>
      </c>
      <c r="AG628" s="982" t="s">
        <v>565</v>
      </c>
      <c r="AH628" s="982" t="s">
        <v>565</v>
      </c>
      <c r="AI628" s="982" t="s">
        <v>565</v>
      </c>
      <c r="AJ628" s="982" t="s">
        <v>565</v>
      </c>
      <c r="AK628" s="982" t="s">
        <v>565</v>
      </c>
      <c r="AL628" s="982"/>
      <c r="AM628" s="982"/>
      <c r="AN628" s="982"/>
      <c r="AO628" s="982"/>
      <c r="AP628" s="982" t="s">
        <v>565</v>
      </c>
      <c r="AQ628" s="982" t="s">
        <v>565</v>
      </c>
      <c r="AR628" s="982" t="s">
        <v>565</v>
      </c>
      <c r="AS628" s="982" t="s">
        <v>565</v>
      </c>
      <c r="AT628" s="982" t="s">
        <v>565</v>
      </c>
      <c r="AU628" s="982" t="s">
        <v>565</v>
      </c>
      <c r="AV628" s="985" t="s">
        <v>134</v>
      </c>
      <c r="AW628" s="982"/>
      <c r="AX628" s="982"/>
      <c r="AY628" s="982"/>
      <c r="AZ628" s="982"/>
      <c r="BA628" s="982" t="s">
        <v>513</v>
      </c>
      <c r="BB628" s="982"/>
      <c r="BC628" s="982"/>
      <c r="BD628" s="982"/>
      <c r="BE628" s="982"/>
      <c r="BF628" s="982"/>
      <c r="BG628" s="982"/>
      <c r="BH628" s="982"/>
      <c r="BI628" s="982" t="s">
        <v>515</v>
      </c>
      <c r="BJ628" s="985" t="s">
        <v>516</v>
      </c>
      <c r="BK628" s="985"/>
      <c r="BL628" s="985"/>
      <c r="BM628" s="985"/>
      <c r="BN628" s="982"/>
      <c r="BO628" s="982"/>
      <c r="BP628" s="982"/>
      <c r="BQ628" s="982"/>
      <c r="BR628" s="982"/>
      <c r="BS628" s="982"/>
      <c r="BT628" s="982"/>
      <c r="BU628" s="982"/>
      <c r="BV628" s="982"/>
    </row>
    <row r="629" spans="1:74" ht="13.5" customHeight="1">
      <c r="A629" s="1000"/>
      <c r="B629" s="14" t="s">
        <v>58</v>
      </c>
      <c r="C629" s="1014" t="str">
        <f>IFERROR(VLOOKUP(C628,科目・教員!$A$1:$B$355,2,0),"")</f>
        <v/>
      </c>
      <c r="D629" s="1013"/>
      <c r="E629" s="1025" t="str">
        <f>IFERROR(VLOOKUP(E628,科目・教員!$A$1:$B$355,2,0),"")</f>
        <v/>
      </c>
      <c r="F629" s="1013"/>
      <c r="G629" s="1025" t="str">
        <f>IFERROR(VLOOKUP(G628,科目・教員!$A$1:$B$355,2,0),"")</f>
        <v/>
      </c>
      <c r="H629" s="1013"/>
      <c r="I629" s="1025" t="str">
        <f>IFERROR(VLOOKUP(I628,科目・教員!$A$1:$B$355,2,0),"")</f>
        <v/>
      </c>
      <c r="J629" s="1013"/>
      <c r="K629" s="993" t="str">
        <f>IFERROR(VLOOKUP(K628,科目・教員!$A$1:$B$355,2,0),"")</f>
        <v/>
      </c>
      <c r="L629" s="1026"/>
      <c r="M629" s="1032" t="str">
        <f>IFERROR(VLOOKUP(M628,科目・教員!$A$1:$B$355,2,0),"")</f>
        <v/>
      </c>
      <c r="N629" s="1013"/>
      <c r="O629" s="1025" t="str">
        <f>IFERROR(VLOOKUP(O628,科目・教員!$A$1:$B$355,2,0),"")</f>
        <v/>
      </c>
      <c r="P629" s="1013"/>
      <c r="Q629" s="1025" t="str">
        <f>IFERROR(VLOOKUP(Q628,科目・教員!$A$1:$B$355,2,0),"")</f>
        <v/>
      </c>
      <c r="R629" s="1013"/>
      <c r="S629" s="993" t="str">
        <f>IFERROR(VLOOKUP(S628,科目・教員!$A$1:$B$355,2,0),"")</f>
        <v/>
      </c>
      <c r="T629" s="1013"/>
      <c r="U629" s="12"/>
      <c r="V629" s="852" t="s">
        <v>364</v>
      </c>
      <c r="W629" s="666"/>
      <c r="Z629" s="1000"/>
      <c r="AA629" s="983"/>
      <c r="AB629" s="983"/>
      <c r="AC629" s="983"/>
      <c r="AD629" s="983"/>
      <c r="AE629" s="983"/>
      <c r="AF629" s="983"/>
      <c r="AG629" s="983"/>
      <c r="AH629" s="983"/>
      <c r="AI629" s="983"/>
      <c r="AJ629" s="983"/>
      <c r="AK629" s="983"/>
      <c r="AL629" s="983"/>
      <c r="AM629" s="983"/>
      <c r="AN629" s="983"/>
      <c r="AO629" s="983"/>
      <c r="AP629" s="983"/>
      <c r="AQ629" s="983"/>
      <c r="AR629" s="983"/>
      <c r="AS629" s="983"/>
      <c r="AT629" s="983"/>
      <c r="AU629" s="983"/>
      <c r="AV629" s="974"/>
      <c r="AW629" s="983"/>
      <c r="AX629" s="983"/>
      <c r="AY629" s="983"/>
      <c r="AZ629" s="983"/>
      <c r="BA629" s="983"/>
      <c r="BB629" s="983"/>
      <c r="BC629" s="983"/>
      <c r="BD629" s="983"/>
      <c r="BE629" s="983"/>
      <c r="BF629" s="983"/>
      <c r="BG629" s="983"/>
      <c r="BH629" s="983"/>
      <c r="BI629" s="983"/>
      <c r="BJ629" s="986"/>
      <c r="BK629" s="986"/>
      <c r="BL629" s="986"/>
      <c r="BM629" s="986"/>
      <c r="BN629" s="983"/>
      <c r="BO629" s="983"/>
      <c r="BP629" s="983"/>
      <c r="BQ629" s="983"/>
      <c r="BR629" s="983"/>
      <c r="BS629" s="983"/>
      <c r="BT629" s="983"/>
      <c r="BU629" s="983"/>
      <c r="BV629" s="983"/>
    </row>
    <row r="630" spans="1:74" ht="13.5" customHeight="1">
      <c r="A630" s="1000"/>
      <c r="B630" s="14" t="s">
        <v>69</v>
      </c>
      <c r="C630" s="1014" t="str">
        <f>VLOOKUP($C627,'2026年度(1年前期)'!$B$5:$N$208,COLUMN('2026年度(1年前期)'!$C$5)+1,0)&amp;""</f>
        <v>201～205･演習23～28</v>
      </c>
      <c r="D630" s="1013"/>
      <c r="E630" s="1025" t="str">
        <f>VLOOKUP($C627,'2026年度(2年前期)'!$B$5:$N$208,COLUMN('2026年度(2年前期)'!$C$5)+1,0)&amp;""</f>
        <v/>
      </c>
      <c r="F630" s="1013"/>
      <c r="G630" s="1025" t="str">
        <f>VLOOKUP($C627,'2026年度(3年前期)'!$B$5:$N$208,COLUMN('2026年度(3年前期)'!$C$5)+1,0)&amp;""</f>
        <v>講堂</v>
      </c>
      <c r="H630" s="1013"/>
      <c r="I630" s="1025" t="str">
        <f>VLOOKUP($C627,'2026年度(4年前期)'!$B$5:$N$208,COLUMN('2026年度(4年前期)'!$C$5)+1,0)&amp;""</f>
        <v/>
      </c>
      <c r="J630" s="1013"/>
      <c r="K630" s="993" t="str">
        <f>VLOOKUP($C627,'2026年度(助産前期)'!$B$5:$N$208,COLUMN('2026年度(助産前期)'!$C$5)+1,0)&amp;""</f>
        <v/>
      </c>
      <c r="L630" s="1026"/>
      <c r="M630" s="1032" t="str">
        <f>VLOOKUP($C627,'2026年度(M1前期)'!$B$5:$N$208,COLUMN('2026年度(M1前期)'!C$5)+1,0)&amp;""</f>
        <v>特別講義：講堂
教育：セミナールーム1　感染：セミナールーム2　成人：臨床講義室1</v>
      </c>
      <c r="N630" s="1013"/>
      <c r="O630" s="1025" t="str">
        <f>VLOOKUP($C627,'2026年度(M2前期)'!$B$5:$N$208,COLUMN('2026年度(M2前期)'!$C$5)+1,0)&amp;""</f>
        <v>特別講義：講堂</v>
      </c>
      <c r="P630" s="1013"/>
      <c r="Q630" s="1025" t="str">
        <f>VLOOKUP($C627,'2026年度(D1前期)'!$B$5:$N$208,COLUMN('2026年度(D1前期)'!$C$5)+1,0)&amp;""</f>
        <v>講堂</v>
      </c>
      <c r="R630" s="1013"/>
      <c r="S630" s="993" t="str">
        <f>VLOOKUP($C627,'2026年度(D23前期)'!$B$5:$N$208,COLUMN('2026年度(D23前期)'!$C$5)+1,0)&amp;""</f>
        <v>特別講義：講堂</v>
      </c>
      <c r="T630" s="1013"/>
      <c r="U630" s="12"/>
      <c r="V630" s="852" t="s">
        <v>150</v>
      </c>
      <c r="W630" s="666"/>
      <c r="Z630" s="1000"/>
      <c r="AA630" s="983"/>
      <c r="AB630" s="983"/>
      <c r="AC630" s="983"/>
      <c r="AD630" s="983"/>
      <c r="AE630" s="983"/>
      <c r="AF630" s="983"/>
      <c r="AG630" s="983"/>
      <c r="AH630" s="983"/>
      <c r="AI630" s="983"/>
      <c r="AJ630" s="983"/>
      <c r="AK630" s="983"/>
      <c r="AL630" s="983"/>
      <c r="AM630" s="983"/>
      <c r="AN630" s="983"/>
      <c r="AO630" s="983"/>
      <c r="AP630" s="983"/>
      <c r="AQ630" s="983"/>
      <c r="AR630" s="983"/>
      <c r="AS630" s="983"/>
      <c r="AT630" s="983"/>
      <c r="AU630" s="983"/>
      <c r="AV630" s="974"/>
      <c r="AW630" s="983"/>
      <c r="AX630" s="983"/>
      <c r="AY630" s="983"/>
      <c r="AZ630" s="983"/>
      <c r="BA630" s="983"/>
      <c r="BB630" s="983"/>
      <c r="BC630" s="983"/>
      <c r="BD630" s="983"/>
      <c r="BE630" s="983"/>
      <c r="BF630" s="983"/>
      <c r="BG630" s="983"/>
      <c r="BH630" s="983"/>
      <c r="BI630" s="983"/>
      <c r="BJ630" s="986"/>
      <c r="BK630" s="986"/>
      <c r="BL630" s="986"/>
      <c r="BM630" s="986"/>
      <c r="BN630" s="983"/>
      <c r="BO630" s="983"/>
      <c r="BP630" s="983"/>
      <c r="BQ630" s="983"/>
      <c r="BR630" s="983"/>
      <c r="BS630" s="983"/>
      <c r="BT630" s="983"/>
      <c r="BU630" s="983"/>
      <c r="BV630" s="983"/>
    </row>
    <row r="631" spans="1:74" ht="13.5" customHeight="1">
      <c r="A631" s="1001"/>
      <c r="B631" s="15" t="s">
        <v>63</v>
      </c>
      <c r="C631" s="1007"/>
      <c r="D631" s="1198"/>
      <c r="E631" s="1047"/>
      <c r="F631" s="1049"/>
      <c r="G631" s="988"/>
      <c r="H631" s="1031"/>
      <c r="I631" s="988"/>
      <c r="J631" s="1031"/>
      <c r="K631" s="990"/>
      <c r="L631" s="1034"/>
      <c r="M631" s="1030"/>
      <c r="N631" s="1031"/>
      <c r="O631" s="988"/>
      <c r="P631" s="1031"/>
      <c r="Q631" s="988"/>
      <c r="R631" s="1031"/>
      <c r="S631" s="990"/>
      <c r="T631" s="1031"/>
      <c r="U631" s="12"/>
      <c r="V631" s="852" t="s">
        <v>365</v>
      </c>
      <c r="W631" s="666"/>
      <c r="Z631" s="1001"/>
      <c r="AA631" s="984"/>
      <c r="AB631" s="984"/>
      <c r="AC631" s="984"/>
      <c r="AD631" s="984"/>
      <c r="AE631" s="984"/>
      <c r="AF631" s="984"/>
      <c r="AG631" s="984"/>
      <c r="AH631" s="984"/>
      <c r="AI631" s="984"/>
      <c r="AJ631" s="984"/>
      <c r="AK631" s="984"/>
      <c r="AL631" s="984"/>
      <c r="AM631" s="984"/>
      <c r="AN631" s="984"/>
      <c r="AO631" s="984"/>
      <c r="AP631" s="984"/>
      <c r="AQ631" s="984"/>
      <c r="AR631" s="984"/>
      <c r="AS631" s="984"/>
      <c r="AT631" s="984"/>
      <c r="AU631" s="984"/>
      <c r="AV631" s="975"/>
      <c r="AW631" s="984"/>
      <c r="AX631" s="984"/>
      <c r="AY631" s="984"/>
      <c r="AZ631" s="984"/>
      <c r="BA631" s="984"/>
      <c r="BB631" s="984"/>
      <c r="BC631" s="984"/>
      <c r="BD631" s="984"/>
      <c r="BE631" s="984"/>
      <c r="BF631" s="984"/>
      <c r="BG631" s="984"/>
      <c r="BH631" s="984"/>
      <c r="BI631" s="984"/>
      <c r="BJ631" s="987"/>
      <c r="BK631" s="987"/>
      <c r="BL631" s="987"/>
      <c r="BM631" s="987"/>
      <c r="BN631" s="984"/>
      <c r="BO631" s="984"/>
      <c r="BP631" s="984"/>
      <c r="BQ631" s="984"/>
      <c r="BR631" s="984"/>
      <c r="BS631" s="984"/>
      <c r="BT631" s="984"/>
      <c r="BU631" s="984"/>
      <c r="BV631" s="984"/>
    </row>
    <row r="632" spans="1:74" ht="13.5" customHeight="1">
      <c r="A632" s="1000" t="s">
        <v>65</v>
      </c>
      <c r="B632" s="14" t="s">
        <v>53</v>
      </c>
      <c r="C632" s="1011" t="str">
        <f>VLOOKUP($C627,'2026年度(1年前期)'!$B$5:$N$208,COLUMN('2026年度(1年前期)'!$E$5),0)&amp;""</f>
        <v>ワクチン個別勧奨</v>
      </c>
      <c r="D632" s="1012"/>
      <c r="E632" s="1068" t="str">
        <f>VLOOKUP($C627,'2026年度(2年前期)'!$B$5:$N$208,COLUMN('2026年度(2年前期)'!$E$5),0)&amp;""</f>
        <v>遺伝と健康</v>
      </c>
      <c r="F632" s="1069"/>
      <c r="G632" s="1018" t="str">
        <f>VLOOKUP($C627,'2026年度(3年前期)'!$B$5:$N$208,COLUMN('2026年度(3年前期)'!$E$5),0)&amp;""</f>
        <v>政策医療看護論Ⅰ
習田看護課長講義コマ</v>
      </c>
      <c r="H632" s="1012"/>
      <c r="I632" s="1018" t="str">
        <f>VLOOKUP($C627,'2026年度(4年前期)'!$B$5:$N$208,COLUMN('2026年度(4年前期)'!$E$5),0)&amp;""</f>
        <v/>
      </c>
      <c r="J632" s="1012"/>
      <c r="K632" s="997" t="str">
        <f>VLOOKUP($C627,'2026年度(助産前期)'!$B$5:$N$208,COLUMN('2026年度(助産前期)'!$E$5),0)&amp;""</f>
        <v/>
      </c>
      <c r="L632" s="1029"/>
      <c r="M632" s="1011" t="str">
        <f>VLOOKUP($C627,'2026年度(M1前期)'!$B$5:$N$208,COLUMN('2026年度(M1前期)'!$E$5),0)&amp;""</f>
        <v>厚生労働省医政局 習田課長　特別講義
看護教育学特論A-Ⅰ
感染管理看護学特論A-Ⅰ
成人看護学特論A-Ⅰ
がん看護学特論A-Ⅰ</v>
      </c>
      <c r="N632" s="1012"/>
      <c r="O632" s="997" t="str">
        <f>VLOOKUP($C627,'2026年度(M2前期)'!$B$5:$N$208,COLUMN('2026年度(M2前期)'!$E$5),0)&amp;""</f>
        <v>厚生労働省医政局 習田課長　特別講義
国際看護学演習A-Ⅱ
精神看護学演習A-Ⅲ</v>
      </c>
      <c r="P632" s="1012"/>
      <c r="Q632" s="997" t="str">
        <f>VLOOKUP($C627,'2026年度(D1前期)'!$B$5:$N$208,COLUMN('2026年度(D1前期)'!$E$5),0)&amp;""</f>
        <v>政策医療看護学特論Ⅱ（習田課長特別講義）</v>
      </c>
      <c r="R632" s="1012"/>
      <c r="S632" s="997" t="str">
        <f>VLOOKUP($C627,'2026年度(D23前期)'!$B$5:$N$208,COLUMN('2026年度(D23前期)'!$E$5),0)&amp;""</f>
        <v>厚生労働省医政局 習田課長　特別講義
特別研究</v>
      </c>
      <c r="T632" s="1012"/>
      <c r="U632" s="702" t="s">
        <v>83</v>
      </c>
      <c r="V632" s="706" t="s">
        <v>380</v>
      </c>
      <c r="W632" s="666"/>
      <c r="Z632" s="1000" t="str">
        <f>A632</f>
        <v>２時限（11：00～12：30）</v>
      </c>
      <c r="AA632" s="982"/>
      <c r="AB632" s="1195" t="s">
        <v>162</v>
      </c>
      <c r="AC632" s="982"/>
      <c r="AD632" s="982"/>
      <c r="AE632" s="982"/>
      <c r="AF632" s="982" t="s">
        <v>564</v>
      </c>
      <c r="AG632" s="982" t="s">
        <v>565</v>
      </c>
      <c r="AH632" s="982" t="s">
        <v>565</v>
      </c>
      <c r="AI632" s="982" t="s">
        <v>565</v>
      </c>
      <c r="AJ632" s="982" t="s">
        <v>565</v>
      </c>
      <c r="AK632" s="982" t="s">
        <v>565</v>
      </c>
      <c r="AL632" s="982" t="s">
        <v>294</v>
      </c>
      <c r="AM632" s="982" t="s">
        <v>294</v>
      </c>
      <c r="AN632" s="985"/>
      <c r="AO632" s="982"/>
      <c r="AP632" s="982" t="s">
        <v>565</v>
      </c>
      <c r="AQ632" s="982" t="s">
        <v>565</v>
      </c>
      <c r="AR632" s="982" t="s">
        <v>565</v>
      </c>
      <c r="AS632" s="982" t="s">
        <v>565</v>
      </c>
      <c r="AT632" s="982" t="s">
        <v>565</v>
      </c>
      <c r="AU632" s="982" t="s">
        <v>565</v>
      </c>
      <c r="AV632" s="985" t="s">
        <v>134</v>
      </c>
      <c r="AW632" s="982" t="s">
        <v>322</v>
      </c>
      <c r="AX632" s="982"/>
      <c r="AY632" s="982"/>
      <c r="AZ632" s="982"/>
      <c r="BA632" s="982" t="s">
        <v>513</v>
      </c>
      <c r="BB632" s="982"/>
      <c r="BC632" s="982"/>
      <c r="BD632" s="982"/>
      <c r="BE632" s="982"/>
      <c r="BF632" s="982"/>
      <c r="BG632" s="982"/>
      <c r="BH632" s="982"/>
      <c r="BI632" s="982" t="s">
        <v>515</v>
      </c>
      <c r="BJ632" s="985" t="s">
        <v>516</v>
      </c>
      <c r="BK632" s="985" t="s">
        <v>213</v>
      </c>
      <c r="BL632" s="985"/>
      <c r="BM632" s="985"/>
      <c r="BN632" s="982"/>
      <c r="BO632" s="982"/>
      <c r="BP632" s="982"/>
      <c r="BQ632" s="982"/>
      <c r="BR632" s="982"/>
      <c r="BS632" s="982"/>
      <c r="BT632" s="982"/>
      <c r="BU632" s="982"/>
      <c r="BV632" s="982"/>
    </row>
    <row r="633" spans="1:74" ht="13.5" customHeight="1">
      <c r="A633" s="1000"/>
      <c r="B633" s="14" t="s">
        <v>58</v>
      </c>
      <c r="C633" s="1014" t="str">
        <f>IFERROR(VLOOKUP(C632,科目・教員!$A$1:$B$355,2,0),"")</f>
        <v/>
      </c>
      <c r="D633" s="1013"/>
      <c r="E633" s="1066" t="str">
        <f>IFERROR(VLOOKUP(E632,科目・教員!$A$1:$B$355,2,0),"")</f>
        <v>井上　健</v>
      </c>
      <c r="F633" s="1067"/>
      <c r="G633" s="1025" t="str">
        <f>IFERROR(VLOOKUP(G632,科目・教員!$A$1:$B$355,2,0),"")</f>
        <v/>
      </c>
      <c r="H633" s="1013"/>
      <c r="I633" s="1025" t="str">
        <f>IFERROR(VLOOKUP(I632,科目・教員!$A$1:$B$355,2,0),"")</f>
        <v/>
      </c>
      <c r="J633" s="1013"/>
      <c r="K633" s="993" t="str">
        <f>IFERROR(VLOOKUP(K632,科目・教員!$A$1:$B$355,2,0),"")</f>
        <v/>
      </c>
      <c r="L633" s="1026"/>
      <c r="M633" s="1014" t="str">
        <f>IFERROR(VLOOKUP(M632,科目・教員!$A$1:$B$355,2,0),"")</f>
        <v/>
      </c>
      <c r="N633" s="1013"/>
      <c r="O633" s="993" t="str">
        <f>IFERROR(VLOOKUP(O632,科目・教員!$A$1:$B$355,2,0),"")</f>
        <v/>
      </c>
      <c r="P633" s="1013"/>
      <c r="Q633" s="993" t="str">
        <f>IFERROR(VLOOKUP(Q632,科目・教員!$A$1:$B$355,2,0),"")</f>
        <v/>
      </c>
      <c r="R633" s="1013"/>
      <c r="S633" s="993" t="str">
        <f>IFERROR(VLOOKUP(S632,科目・教員!$A$1:$B$355,2,0),"")</f>
        <v/>
      </c>
      <c r="T633" s="1013"/>
      <c r="U633" s="702" t="s">
        <v>296</v>
      </c>
      <c r="V633" s="706" t="s">
        <v>162</v>
      </c>
      <c r="W633" s="666"/>
      <c r="Z633" s="1000"/>
      <c r="AA633" s="983"/>
      <c r="AB633" s="1196"/>
      <c r="AC633" s="983"/>
      <c r="AD633" s="983"/>
      <c r="AE633" s="983"/>
      <c r="AF633" s="983"/>
      <c r="AG633" s="983"/>
      <c r="AH633" s="983"/>
      <c r="AI633" s="983"/>
      <c r="AJ633" s="983"/>
      <c r="AK633" s="983"/>
      <c r="AL633" s="983"/>
      <c r="AM633" s="983"/>
      <c r="AN633" s="986"/>
      <c r="AO633" s="983"/>
      <c r="AP633" s="983"/>
      <c r="AQ633" s="983"/>
      <c r="AR633" s="983"/>
      <c r="AS633" s="983"/>
      <c r="AT633" s="983"/>
      <c r="AU633" s="983"/>
      <c r="AV633" s="986"/>
      <c r="AW633" s="983"/>
      <c r="AX633" s="983"/>
      <c r="AY633" s="983"/>
      <c r="AZ633" s="983"/>
      <c r="BA633" s="983"/>
      <c r="BB633" s="983"/>
      <c r="BC633" s="983"/>
      <c r="BD633" s="983"/>
      <c r="BE633" s="983"/>
      <c r="BF633" s="983"/>
      <c r="BG633" s="983"/>
      <c r="BH633" s="983"/>
      <c r="BI633" s="983"/>
      <c r="BJ633" s="986"/>
      <c r="BK633" s="986"/>
      <c r="BL633" s="986"/>
      <c r="BM633" s="986"/>
      <c r="BN633" s="983"/>
      <c r="BO633" s="983"/>
      <c r="BP633" s="983"/>
      <c r="BQ633" s="983"/>
      <c r="BR633" s="983"/>
      <c r="BS633" s="983"/>
      <c r="BT633" s="983"/>
      <c r="BU633" s="983"/>
      <c r="BV633" s="983"/>
    </row>
    <row r="634" spans="1:74" ht="13.5" customHeight="1">
      <c r="A634" s="1000"/>
      <c r="B634" s="14" t="s">
        <v>69</v>
      </c>
      <c r="C634" s="1014" t="str">
        <f>VLOOKUP($C627,'2026年度(1年前期)'!$B$5:$N$208,COLUMN('2026年度(1年前期)'!$E$5)+1,0)&amp;""</f>
        <v>201～205･演習23～28</v>
      </c>
      <c r="D634" s="1013"/>
      <c r="E634" s="1066" t="str">
        <f>VLOOKUP($C627,'2026年度(2年前期)'!$B$5:$N$208,COLUMN('2026年度(2年前期)'!$E$5)+1,0)&amp;""</f>
        <v>301</v>
      </c>
      <c r="F634" s="1067"/>
      <c r="G634" s="1025" t="str">
        <f>VLOOKUP($C627,'2026年度(3年前期)'!$B$5:$N$208,COLUMN('2026年度(3年前期)'!$E$5)+1,0)&amp;""</f>
        <v>講堂</v>
      </c>
      <c r="H634" s="1013"/>
      <c r="I634" s="1025" t="str">
        <f>VLOOKUP($C627,'2026年度(4年前期)'!$B$5:$N$208,COLUMN('2026年度(4年前期)'!$E$5)+1,0)&amp;""</f>
        <v/>
      </c>
      <c r="J634" s="1013"/>
      <c r="K634" s="993" t="str">
        <f>VLOOKUP($C627,'2026年度(助産前期)'!$B$5:$N$208,COLUMN('2026年度(助産前期)'!$E$5)+1,0)&amp;""</f>
        <v/>
      </c>
      <c r="L634" s="1026"/>
      <c r="M634" s="1014" t="str">
        <f>VLOOKUP($C627,'2026年度(M1前期)'!$B$5:$N$208,COLUMN('2026年度(M1前期)'!$E$5)+1,0)&amp;""</f>
        <v>特別講義：講堂
教育：セミナールーム1　感染：セミナールーム2　成人：臨床講義室1</v>
      </c>
      <c r="N634" s="1013"/>
      <c r="O634" s="993" t="str">
        <f>VLOOKUP($C627,'2026年度(M2前期)'!$B$5:$N$208,COLUMN('2026年度(M2前期)'!$E$5)+1,0)&amp;""</f>
        <v>特別講義：講堂</v>
      </c>
      <c r="P634" s="1013"/>
      <c r="Q634" s="993" t="str">
        <f>VLOOKUP($C627,'2026年度(D1前期)'!$B$5:$N$208,COLUMN('2026年度(D1前期)'!$E$5)+1,0)&amp;""</f>
        <v>講堂</v>
      </c>
      <c r="R634" s="1013"/>
      <c r="S634" s="993" t="str">
        <f>VLOOKUP($C627,'2026年度(D23前期)'!$B$5:$N$208,COLUMN('2026年度(D23前期)'!$E$5)+1,0)&amp;""</f>
        <v>特別講義：講堂</v>
      </c>
      <c r="T634" s="1013"/>
      <c r="U634" s="702" t="s">
        <v>297</v>
      </c>
      <c r="V634" s="706" t="s">
        <v>383</v>
      </c>
      <c r="W634" s="666"/>
      <c r="Z634" s="1000"/>
      <c r="AA634" s="983"/>
      <c r="AB634" s="1196"/>
      <c r="AC634" s="983"/>
      <c r="AD634" s="983"/>
      <c r="AE634" s="983"/>
      <c r="AF634" s="983"/>
      <c r="AG634" s="983"/>
      <c r="AH634" s="983"/>
      <c r="AI634" s="983"/>
      <c r="AJ634" s="983"/>
      <c r="AK634" s="983"/>
      <c r="AL634" s="983"/>
      <c r="AM634" s="983"/>
      <c r="AN634" s="986"/>
      <c r="AO634" s="983"/>
      <c r="AP634" s="983"/>
      <c r="AQ634" s="983"/>
      <c r="AR634" s="983"/>
      <c r="AS634" s="983"/>
      <c r="AT634" s="983"/>
      <c r="AU634" s="983"/>
      <c r="AV634" s="986"/>
      <c r="AW634" s="983"/>
      <c r="AX634" s="983"/>
      <c r="AY634" s="983"/>
      <c r="AZ634" s="983"/>
      <c r="BA634" s="983"/>
      <c r="BB634" s="983"/>
      <c r="BC634" s="983"/>
      <c r="BD634" s="983"/>
      <c r="BE634" s="983"/>
      <c r="BF634" s="983"/>
      <c r="BG634" s="983"/>
      <c r="BH634" s="983"/>
      <c r="BI634" s="983"/>
      <c r="BJ634" s="986"/>
      <c r="BK634" s="986"/>
      <c r="BL634" s="986"/>
      <c r="BM634" s="986"/>
      <c r="BN634" s="983"/>
      <c r="BO634" s="983"/>
      <c r="BP634" s="983"/>
      <c r="BQ634" s="983"/>
      <c r="BR634" s="983"/>
      <c r="BS634" s="983"/>
      <c r="BT634" s="983"/>
      <c r="BU634" s="983"/>
      <c r="BV634" s="983"/>
    </row>
    <row r="635" spans="1:74" ht="13.5" customHeight="1">
      <c r="A635" s="1017"/>
      <c r="B635" s="15" t="s">
        <v>63</v>
      </c>
      <c r="C635" s="1007"/>
      <c r="D635" s="1198"/>
      <c r="E635" s="1071" t="s">
        <v>184</v>
      </c>
      <c r="F635" s="1091"/>
      <c r="G635" s="988"/>
      <c r="H635" s="989"/>
      <c r="I635" s="988"/>
      <c r="J635" s="989"/>
      <c r="K635" s="990"/>
      <c r="L635" s="990"/>
      <c r="M635" s="991"/>
      <c r="N635" s="989"/>
      <c r="O635" s="990"/>
      <c r="P635" s="989"/>
      <c r="Q635" s="990"/>
      <c r="R635" s="989"/>
      <c r="S635" s="990"/>
      <c r="T635" s="989"/>
      <c r="U635" s="702" t="s">
        <v>299</v>
      </c>
      <c r="V635" s="706" t="s">
        <v>161</v>
      </c>
      <c r="W635" s="666"/>
      <c r="Z635" s="1001"/>
      <c r="AA635" s="984"/>
      <c r="AB635" s="1197"/>
      <c r="AC635" s="984"/>
      <c r="AD635" s="984"/>
      <c r="AE635" s="984"/>
      <c r="AF635" s="984"/>
      <c r="AG635" s="984"/>
      <c r="AH635" s="984"/>
      <c r="AI635" s="984"/>
      <c r="AJ635" s="984"/>
      <c r="AK635" s="984"/>
      <c r="AL635" s="984"/>
      <c r="AM635" s="984"/>
      <c r="AN635" s="987"/>
      <c r="AO635" s="984"/>
      <c r="AP635" s="984"/>
      <c r="AQ635" s="984"/>
      <c r="AR635" s="984"/>
      <c r="AS635" s="984"/>
      <c r="AT635" s="984"/>
      <c r="AU635" s="984"/>
      <c r="AV635" s="987"/>
      <c r="AW635" s="984"/>
      <c r="AX635" s="984"/>
      <c r="AY635" s="984"/>
      <c r="AZ635" s="984"/>
      <c r="BA635" s="984"/>
      <c r="BB635" s="984"/>
      <c r="BC635" s="984"/>
      <c r="BD635" s="984"/>
      <c r="BE635" s="984"/>
      <c r="BF635" s="984"/>
      <c r="BG635" s="984"/>
      <c r="BH635" s="984"/>
      <c r="BI635" s="984"/>
      <c r="BJ635" s="987"/>
      <c r="BK635" s="987"/>
      <c r="BL635" s="987"/>
      <c r="BM635" s="987"/>
      <c r="BN635" s="984"/>
      <c r="BO635" s="984"/>
      <c r="BP635" s="984"/>
      <c r="BQ635" s="984"/>
      <c r="BR635" s="984"/>
      <c r="BS635" s="984"/>
      <c r="BT635" s="984"/>
      <c r="BU635" s="984"/>
      <c r="BV635" s="984"/>
    </row>
    <row r="636" spans="1:74">
      <c r="A636" s="999" t="s">
        <v>71</v>
      </c>
      <c r="B636" s="17" t="s">
        <v>72</v>
      </c>
      <c r="C636" s="1011"/>
      <c r="D636" s="1012"/>
      <c r="E636" s="1018"/>
      <c r="F636" s="1012"/>
      <c r="G636" s="1018"/>
      <c r="H636" s="1012"/>
      <c r="I636" s="1018"/>
      <c r="J636" s="1012"/>
      <c r="K636" s="997"/>
      <c r="L636" s="1029"/>
      <c r="M636" s="1011"/>
      <c r="N636" s="1012"/>
      <c r="O636" s="997"/>
      <c r="P636" s="1012"/>
      <c r="Q636" s="997"/>
      <c r="R636" s="1012"/>
      <c r="S636" s="997"/>
      <c r="T636" s="1012"/>
      <c r="V636" s="706"/>
      <c r="Z636" s="1000" t="str">
        <f>A636</f>
        <v>昼休み（12：30～13：30）</v>
      </c>
      <c r="AA636" s="982"/>
      <c r="AB636" s="1195" t="s">
        <v>162</v>
      </c>
      <c r="AC636" s="982"/>
      <c r="AD636" s="982"/>
      <c r="AE636" s="982"/>
      <c r="AF636" s="982"/>
      <c r="AG636" s="982"/>
      <c r="AH636" s="982"/>
      <c r="AI636" s="982"/>
      <c r="AJ636" s="982"/>
      <c r="AK636" s="982"/>
      <c r="AL636" s="982"/>
      <c r="AM636" s="982"/>
      <c r="AN636" s="982"/>
      <c r="AO636" s="982"/>
      <c r="AP636" s="982"/>
      <c r="AQ636" s="982"/>
      <c r="AR636" s="982"/>
      <c r="AS636" s="982"/>
      <c r="AT636" s="982"/>
      <c r="AU636" s="982"/>
      <c r="AV636" s="985" t="s">
        <v>134</v>
      </c>
      <c r="AW636" s="982"/>
      <c r="AX636" s="982"/>
      <c r="AY636" s="982"/>
      <c r="AZ636" s="982"/>
      <c r="BA636" s="982"/>
      <c r="BB636" s="982"/>
      <c r="BC636" s="982"/>
      <c r="BD636" s="982"/>
      <c r="BE636" s="982"/>
      <c r="BF636" s="982"/>
      <c r="BG636" s="982"/>
      <c r="BH636" s="982"/>
      <c r="BI636" s="982"/>
      <c r="BJ636" s="985"/>
      <c r="BK636" s="985"/>
      <c r="BL636" s="985"/>
      <c r="BM636" s="985"/>
      <c r="BN636" s="982"/>
      <c r="BO636" s="982"/>
      <c r="BP636" s="982"/>
      <c r="BQ636" s="982"/>
      <c r="BR636" s="982"/>
      <c r="BS636" s="982"/>
      <c r="BT636" s="982"/>
      <c r="BU636" s="982"/>
      <c r="BV636" s="982"/>
    </row>
    <row r="637" spans="1:74" ht="13.5" customHeight="1">
      <c r="A637" s="1000"/>
      <c r="B637" s="17" t="s">
        <v>73</v>
      </c>
      <c r="C637" s="1014"/>
      <c r="D637" s="1013"/>
      <c r="E637" s="1025"/>
      <c r="F637" s="1013"/>
      <c r="G637" s="1193"/>
      <c r="H637" s="1194"/>
      <c r="I637" s="1025"/>
      <c r="J637" s="1013"/>
      <c r="K637" s="993"/>
      <c r="L637" s="1026"/>
      <c r="M637" s="1014"/>
      <c r="N637" s="1013"/>
      <c r="O637" s="993"/>
      <c r="P637" s="1013"/>
      <c r="Q637" s="993"/>
      <c r="R637" s="1013"/>
      <c r="S637" s="993"/>
      <c r="T637" s="1013"/>
      <c r="V637" s="706"/>
      <c r="Z637" s="1000"/>
      <c r="AA637" s="983"/>
      <c r="AB637" s="1196"/>
      <c r="AC637" s="983"/>
      <c r="AD637" s="983"/>
      <c r="AE637" s="983"/>
      <c r="AF637" s="983"/>
      <c r="AG637" s="983"/>
      <c r="AH637" s="983"/>
      <c r="AI637" s="983"/>
      <c r="AJ637" s="983"/>
      <c r="AK637" s="983"/>
      <c r="AL637" s="983"/>
      <c r="AM637" s="983"/>
      <c r="AN637" s="983"/>
      <c r="AO637" s="983"/>
      <c r="AP637" s="983"/>
      <c r="AQ637" s="983"/>
      <c r="AR637" s="983"/>
      <c r="AS637" s="983"/>
      <c r="AT637" s="983"/>
      <c r="AU637" s="983"/>
      <c r="AV637" s="986"/>
      <c r="AW637" s="983"/>
      <c r="AX637" s="983"/>
      <c r="AY637" s="983"/>
      <c r="AZ637" s="983"/>
      <c r="BA637" s="983"/>
      <c r="BB637" s="983"/>
      <c r="BC637" s="983"/>
      <c r="BD637" s="983"/>
      <c r="BE637" s="983"/>
      <c r="BF637" s="983"/>
      <c r="BG637" s="983"/>
      <c r="BH637" s="983"/>
      <c r="BI637" s="983"/>
      <c r="BJ637" s="986"/>
      <c r="BK637" s="986"/>
      <c r="BL637" s="986"/>
      <c r="BM637" s="986"/>
      <c r="BN637" s="983"/>
      <c r="BO637" s="983"/>
      <c r="BP637" s="983"/>
      <c r="BQ637" s="983"/>
      <c r="BR637" s="983"/>
      <c r="BS637" s="983"/>
      <c r="BT637" s="983"/>
      <c r="BU637" s="983"/>
      <c r="BV637" s="983"/>
    </row>
    <row r="638" spans="1:74" ht="13.5" customHeight="1">
      <c r="A638" s="1000"/>
      <c r="B638" s="17" t="s">
        <v>69</v>
      </c>
      <c r="C638" s="1347"/>
      <c r="D638" s="1346"/>
      <c r="E638" s="1345"/>
      <c r="F638" s="1346"/>
      <c r="G638" s="1199"/>
      <c r="H638" s="1348"/>
      <c r="I638" s="1345"/>
      <c r="J638" s="1346"/>
      <c r="K638" s="993"/>
      <c r="L638" s="1026"/>
      <c r="M638" s="1014"/>
      <c r="N638" s="1013"/>
      <c r="O638" s="993"/>
      <c r="P638" s="1013"/>
      <c r="Q638" s="993"/>
      <c r="R638" s="1013"/>
      <c r="S638" s="993"/>
      <c r="T638" s="1013"/>
      <c r="V638" s="706"/>
      <c r="Z638" s="1000"/>
      <c r="AA638" s="983"/>
      <c r="AB638" s="1196"/>
      <c r="AC638" s="983"/>
      <c r="AD638" s="983"/>
      <c r="AE638" s="983"/>
      <c r="AF638" s="983"/>
      <c r="AG638" s="983"/>
      <c r="AH638" s="983"/>
      <c r="AI638" s="983"/>
      <c r="AJ638" s="983"/>
      <c r="AK638" s="983"/>
      <c r="AL638" s="983"/>
      <c r="AM638" s="983"/>
      <c r="AN638" s="983"/>
      <c r="AO638" s="983"/>
      <c r="AP638" s="983"/>
      <c r="AQ638" s="983"/>
      <c r="AR638" s="983"/>
      <c r="AS638" s="983"/>
      <c r="AT638" s="983"/>
      <c r="AU638" s="983"/>
      <c r="AV638" s="986"/>
      <c r="AW638" s="983"/>
      <c r="AX638" s="983"/>
      <c r="AY638" s="983"/>
      <c r="AZ638" s="983"/>
      <c r="BA638" s="983"/>
      <c r="BB638" s="983"/>
      <c r="BC638" s="983"/>
      <c r="BD638" s="983"/>
      <c r="BE638" s="983"/>
      <c r="BF638" s="983"/>
      <c r="BG638" s="983"/>
      <c r="BH638" s="983"/>
      <c r="BI638" s="983"/>
      <c r="BJ638" s="986"/>
      <c r="BK638" s="986"/>
      <c r="BL638" s="986"/>
      <c r="BM638" s="986"/>
      <c r="BN638" s="983"/>
      <c r="BO638" s="983"/>
      <c r="BP638" s="983"/>
      <c r="BQ638" s="983"/>
      <c r="BR638" s="983"/>
      <c r="BS638" s="983"/>
      <c r="BT638" s="983"/>
      <c r="BU638" s="983"/>
      <c r="BV638" s="983"/>
    </row>
    <row r="639" spans="1:74">
      <c r="A639" s="1001"/>
      <c r="B639" s="18" t="s">
        <v>63</v>
      </c>
      <c r="C639" s="1023"/>
      <c r="D639" s="1016"/>
      <c r="E639" s="1024"/>
      <c r="F639" s="1016"/>
      <c r="G639" s="1024"/>
      <c r="H639" s="1016"/>
      <c r="I639" s="1024"/>
      <c r="J639" s="1016"/>
      <c r="K639" s="1015"/>
      <c r="L639" s="1015"/>
      <c r="M639" s="1023"/>
      <c r="N639" s="1016"/>
      <c r="O639" s="1015"/>
      <c r="P639" s="1016"/>
      <c r="Q639" s="1015"/>
      <c r="R639" s="1016"/>
      <c r="S639" s="1015"/>
      <c r="T639" s="1016"/>
      <c r="V639" s="706"/>
      <c r="Z639" s="1001"/>
      <c r="AA639" s="984"/>
      <c r="AB639" s="1197"/>
      <c r="AC639" s="984"/>
      <c r="AD639" s="984"/>
      <c r="AE639" s="984"/>
      <c r="AF639" s="984"/>
      <c r="AG639" s="984"/>
      <c r="AH639" s="984"/>
      <c r="AI639" s="984"/>
      <c r="AJ639" s="984"/>
      <c r="AK639" s="984"/>
      <c r="AL639" s="984"/>
      <c r="AM639" s="984"/>
      <c r="AN639" s="984"/>
      <c r="AO639" s="984"/>
      <c r="AP639" s="984"/>
      <c r="AQ639" s="984"/>
      <c r="AR639" s="984"/>
      <c r="AS639" s="984"/>
      <c r="AT639" s="984"/>
      <c r="AU639" s="984"/>
      <c r="AV639" s="987"/>
      <c r="AW639" s="984"/>
      <c r="AX639" s="984"/>
      <c r="AY639" s="984"/>
      <c r="AZ639" s="984"/>
      <c r="BA639" s="984"/>
      <c r="BB639" s="984"/>
      <c r="BC639" s="984"/>
      <c r="BD639" s="984"/>
      <c r="BE639" s="984"/>
      <c r="BF639" s="984"/>
      <c r="BG639" s="984"/>
      <c r="BH639" s="984"/>
      <c r="BI639" s="984"/>
      <c r="BJ639" s="987"/>
      <c r="BK639" s="987"/>
      <c r="BL639" s="987"/>
      <c r="BM639" s="987"/>
      <c r="BN639" s="984"/>
      <c r="BO639" s="984"/>
      <c r="BP639" s="984"/>
      <c r="BQ639" s="984"/>
      <c r="BR639" s="984"/>
      <c r="BS639" s="984"/>
      <c r="BT639" s="984"/>
      <c r="BU639" s="984"/>
      <c r="BV639" s="984"/>
    </row>
    <row r="640" spans="1:74" ht="13.5" customHeight="1">
      <c r="A640" s="1000" t="s">
        <v>74</v>
      </c>
      <c r="B640" s="14" t="s">
        <v>53</v>
      </c>
      <c r="C640" s="996" t="str">
        <f>VLOOKUP($C627,'2026年度(1年前期)'!$B$5:$N$208,COLUMN('2026年度(1年前期)'!$G$5),0)&amp;""</f>
        <v>人体の構造と機能Ⅰ</v>
      </c>
      <c r="D640" s="997"/>
      <c r="E640" s="1062" t="str">
        <f>VLOOKUP($C627,'2026年度(2年前期)'!$B$5:$N$208,COLUMN('2026年度(2年前期)'!$G$5),0)&amp;""</f>
        <v>疾病･病態論Ⅱ
(野原先生)</v>
      </c>
      <c r="F640" s="1063"/>
      <c r="G640" s="1002" t="str">
        <f>VLOOKUP($C627,'2026年度(3年前期)'!$B$5:$N$208,COLUMN('2026年度(3年前期)'!$G$5),0)&amp;""</f>
        <v>周産期看護</v>
      </c>
      <c r="H640" s="997"/>
      <c r="I640" s="1021" t="str">
        <f>VLOOKUP($C627,'2026年度(4年前期)'!$B$5:$N$208,COLUMN('2026年度(4年前期)'!$G$5),0)&amp;""</f>
        <v>高度先駆的医療看護Ⅲ(精神看護)　前期試験</v>
      </c>
      <c r="J640" s="1022"/>
      <c r="K640" s="998" t="str">
        <f>VLOOKUP($C627,'2026年度(助産前期)'!$B$5:$N$208,COLUMN('2026年度(助産前期)'!$G$5),0)&amp;""</f>
        <v/>
      </c>
      <c r="L640" s="998"/>
      <c r="M640" s="996" t="str">
        <f>VLOOKUP($C627,'2026年度(M1前期)'!$B$5:$N$208,COLUMN('2026年度(M1前期)'!$G$5),0)&amp;""</f>
        <v>国際看護学特論A-Ⅰ
精神看護学特論A-Ⅰ
微生物学特論</v>
      </c>
      <c r="N640" s="997"/>
      <c r="O640" s="998" t="str">
        <f>VLOOKUP($C627,'2026年度(M2前期)'!$B$5:$N$208,COLUMN('2026年度(M2前期)'!$G$5),0)&amp;""</f>
        <v>特別研究</v>
      </c>
      <c r="P640" s="997"/>
      <c r="Q640" s="998" t="str">
        <f>VLOOKUP($C627,'2026年度(D1前期)'!$B$5:$N$208,COLUMN('2026年度(D1前期)'!$G$5),0)&amp;""</f>
        <v>長寿看護学特論Ｂ
感染管理看護学特論Ｂ
成人看護学特論Ｂ
国際看護学特論Ｂ</v>
      </c>
      <c r="R640" s="997"/>
      <c r="S640" s="998" t="str">
        <f>VLOOKUP($C627,'2026年度(D23前期)'!$B$5:$N$208,COLUMN('2026年度(D23前期)'!$G$5),0)&amp;""</f>
        <v>特別研究</v>
      </c>
      <c r="T640" s="997"/>
      <c r="U640" s="798" t="s">
        <v>518</v>
      </c>
      <c r="V640" s="831" t="s">
        <v>143</v>
      </c>
      <c r="W640" s="763" t="s">
        <v>240</v>
      </c>
      <c r="Z640" s="1000" t="str">
        <f>A640</f>
        <v>３時限（13：30～15：00）</v>
      </c>
      <c r="AA640" s="982" t="s">
        <v>241</v>
      </c>
      <c r="AB640" s="982"/>
      <c r="AC640" s="982"/>
      <c r="AD640" s="982"/>
      <c r="AE640" s="982"/>
      <c r="AF640" s="982"/>
      <c r="AG640" s="982" t="s">
        <v>179</v>
      </c>
      <c r="AH640" s="982"/>
      <c r="AI640" s="982"/>
      <c r="AJ640" s="982"/>
      <c r="AK640" s="982"/>
      <c r="AL640" s="982" t="s">
        <v>179</v>
      </c>
      <c r="AM640" s="982" t="s">
        <v>179</v>
      </c>
      <c r="AN640" s="982"/>
      <c r="AO640" s="982"/>
      <c r="AP640" s="982"/>
      <c r="AQ640" s="982"/>
      <c r="AR640" s="982"/>
      <c r="AS640" s="982"/>
      <c r="AT640" s="982"/>
      <c r="AU640" s="982"/>
      <c r="AV640" s="985" t="s">
        <v>134</v>
      </c>
      <c r="AW640" s="982" t="s">
        <v>327</v>
      </c>
      <c r="AX640" s="982"/>
      <c r="AY640" s="982"/>
      <c r="AZ640" s="982"/>
      <c r="BA640" s="982" t="s">
        <v>390</v>
      </c>
      <c r="BB640" s="982" t="s">
        <v>566</v>
      </c>
      <c r="BC640" s="982"/>
      <c r="BD640" s="982"/>
      <c r="BE640" s="982"/>
      <c r="BF640" s="982"/>
      <c r="BG640" s="982"/>
      <c r="BH640" s="982"/>
      <c r="BI640" s="982" t="s">
        <v>391</v>
      </c>
      <c r="BJ640" s="985" t="s">
        <v>431</v>
      </c>
      <c r="BK640" s="985" t="s">
        <v>394</v>
      </c>
      <c r="BL640" s="985" t="s">
        <v>246</v>
      </c>
      <c r="BM640" s="985" t="s">
        <v>67</v>
      </c>
      <c r="BN640" s="982" t="s">
        <v>567</v>
      </c>
      <c r="BO640" s="982"/>
      <c r="BP640" s="982"/>
      <c r="BQ640" s="982"/>
      <c r="BR640" s="982"/>
      <c r="BS640" s="982"/>
      <c r="BT640" s="982"/>
      <c r="BU640" s="982"/>
      <c r="BV640" s="982"/>
    </row>
    <row r="641" spans="1:74" ht="13.5" customHeight="1">
      <c r="A641" s="1000"/>
      <c r="B641" s="14" t="s">
        <v>58</v>
      </c>
      <c r="C641" s="992" t="str">
        <f>IFERROR(VLOOKUP(C640,科目・教員!$A$1:$B$355,2,0),"")</f>
        <v>本間　典子</v>
      </c>
      <c r="D641" s="993"/>
      <c r="E641" s="1060" t="str">
        <f>IFERROR(VLOOKUP(E640,科目・教員!$A$1:$B$355,2,0),"")</f>
        <v/>
      </c>
      <c r="F641" s="1061"/>
      <c r="G641" s="994" t="str">
        <f>IFERROR(VLOOKUP(G640,科目・教員!$A$1:$B$355,2,0),"")</f>
        <v>日置　智華子</v>
      </c>
      <c r="H641" s="993"/>
      <c r="I641" s="1005" t="str">
        <f>IFERROR(VLOOKUP(I640,科目・教員!$A$1:$B$355,2,0),"")</f>
        <v/>
      </c>
      <c r="J641" s="1006"/>
      <c r="K641" s="995" t="str">
        <f>IFERROR(VLOOKUP(K640,科目・教員!$A$1:$B$355,2,0),"")</f>
        <v/>
      </c>
      <c r="L641" s="995"/>
      <c r="M641" s="992" t="str">
        <f>IFERROR(VLOOKUP(M640,科目・教員!$A$1:$B$355,2,0),"")</f>
        <v/>
      </c>
      <c r="N641" s="993"/>
      <c r="O641" s="995" t="str">
        <f>IFERROR(VLOOKUP(O640,科目・教員!$A$1:$B$355,2,0),"")</f>
        <v/>
      </c>
      <c r="P641" s="993"/>
      <c r="Q641" s="995" t="str">
        <f>IFERROR(VLOOKUP(Q640,科目・教員!$A$1:$B$355,2,0),"")</f>
        <v/>
      </c>
      <c r="R641" s="993"/>
      <c r="S641" s="995" t="str">
        <f>IFERROR(VLOOKUP(S640,科目・教員!$A$1:$B$355,2,0),"")</f>
        <v/>
      </c>
      <c r="T641" s="993"/>
      <c r="U641" s="798" t="s">
        <v>202</v>
      </c>
      <c r="V641" s="831" t="s">
        <v>68</v>
      </c>
      <c r="W641" s="763" t="s">
        <v>566</v>
      </c>
      <c r="Z641" s="1000"/>
      <c r="AA641" s="983"/>
      <c r="AB641" s="983"/>
      <c r="AC641" s="983"/>
      <c r="AD641" s="983"/>
      <c r="AE641" s="983"/>
      <c r="AF641" s="983"/>
      <c r="AG641" s="983"/>
      <c r="AH641" s="983"/>
      <c r="AI641" s="983"/>
      <c r="AJ641" s="983"/>
      <c r="AK641" s="983"/>
      <c r="AL641" s="983"/>
      <c r="AM641" s="983"/>
      <c r="AN641" s="983"/>
      <c r="AO641" s="983"/>
      <c r="AP641" s="983"/>
      <c r="AQ641" s="983"/>
      <c r="AR641" s="983"/>
      <c r="AS641" s="983"/>
      <c r="AT641" s="983"/>
      <c r="AU641" s="983"/>
      <c r="AV641" s="986"/>
      <c r="AW641" s="983"/>
      <c r="AX641" s="983"/>
      <c r="AY641" s="983"/>
      <c r="AZ641" s="983"/>
      <c r="BA641" s="983"/>
      <c r="BB641" s="983"/>
      <c r="BC641" s="983"/>
      <c r="BD641" s="983"/>
      <c r="BE641" s="983"/>
      <c r="BF641" s="983"/>
      <c r="BG641" s="983"/>
      <c r="BH641" s="983"/>
      <c r="BI641" s="983"/>
      <c r="BJ641" s="986"/>
      <c r="BK641" s="986"/>
      <c r="BL641" s="986"/>
      <c r="BM641" s="986"/>
      <c r="BN641" s="983"/>
      <c r="BO641" s="983"/>
      <c r="BP641" s="983"/>
      <c r="BQ641" s="983"/>
      <c r="BR641" s="983"/>
      <c r="BS641" s="983"/>
      <c r="BT641" s="983"/>
      <c r="BU641" s="983"/>
      <c r="BV641" s="983"/>
    </row>
    <row r="642" spans="1:74" ht="13.5" customHeight="1">
      <c r="A642" s="1000"/>
      <c r="B642" s="14" t="s">
        <v>69</v>
      </c>
      <c r="C642" s="992" t="str">
        <f>VLOOKUP($C627,'2026年度(1年前期)'!$B$5:$N$208,COLUMN('2026年度(1年前期)'!$G$5)+1,0)&amp;""</f>
        <v>101</v>
      </c>
      <c r="D642" s="993"/>
      <c r="E642" s="1060" t="str">
        <f>VLOOKUP($C627,'2026年度(2年前期)'!$B$5:$N$208,COLUMN('2026年度(2年前期)'!$G$5)+1,0)&amp;""</f>
        <v>リアルタイム
(301)</v>
      </c>
      <c r="F642" s="1061"/>
      <c r="G642" s="994" t="str">
        <f>VLOOKUP($C627,'2026年度(3年前期)'!$B$5:$N$208,COLUMN('2026年度(3年前期)'!$G$5)+1,0)&amp;""</f>
        <v>母小実・基礎実･201</v>
      </c>
      <c r="H642" s="993"/>
      <c r="I642" s="1005" t="str">
        <f>VLOOKUP($C627,'2026年度(4年前期)'!$B$5:$N$208,COLUMN('2026年度(4年前期)'!$G$5)+1,0)&amp;""</f>
        <v>大講義室</v>
      </c>
      <c r="J642" s="1006"/>
      <c r="K642" s="995" t="str">
        <f>VLOOKUP($C627,'2026年度(助産前期)'!$B$5:$N$208,COLUMN('2026年度(助産前期)'!$G$5)+1,0)&amp;""</f>
        <v/>
      </c>
      <c r="L642" s="995"/>
      <c r="M642" s="992" t="str">
        <f>VLOOKUP($C627,'2026年度(M1前期)'!$B$5:$N$208,COLUMN('2026年度(M1前期)'!$G$5)+1,0)&amp;""</f>
        <v>国際：セミナールーム1　精神：臨床講義室1</v>
      </c>
      <c r="N642" s="993"/>
      <c r="O642" s="995" t="str">
        <f>VLOOKUP($C627,'2026年度(M2前期)'!$B$5:$N$208,COLUMN('2026年度(M2前期)'!$G$5)+1,0)&amp;""</f>
        <v/>
      </c>
      <c r="P642" s="993"/>
      <c r="Q642" s="995" t="str">
        <f>VLOOKUP($C627,'2026年度(D1前期)'!$B$5:$N$208,COLUMN('2026年度(D1前期)'!$G$5)+1,0)&amp;""</f>
        <v>成人:セミナールーム3
国際:セミナールーム2</v>
      </c>
      <c r="R642" s="993"/>
      <c r="S642" s="995" t="str">
        <f>VLOOKUP($C627,'2026年度(D23前期)'!$B$5:$N$208,COLUMN('2026年度(D23前期)'!$G$5)+1,0)&amp;""</f>
        <v/>
      </c>
      <c r="T642" s="993"/>
      <c r="U642" s="798" t="s">
        <v>246</v>
      </c>
      <c r="V642" s="831" t="s">
        <v>67</v>
      </c>
      <c r="W642" s="763" t="s">
        <v>568</v>
      </c>
      <c r="Z642" s="1000"/>
      <c r="AA642" s="983"/>
      <c r="AB642" s="983"/>
      <c r="AC642" s="983"/>
      <c r="AD642" s="983"/>
      <c r="AE642" s="983"/>
      <c r="AF642" s="983"/>
      <c r="AG642" s="983"/>
      <c r="AH642" s="983"/>
      <c r="AI642" s="983"/>
      <c r="AJ642" s="983"/>
      <c r="AK642" s="983"/>
      <c r="AL642" s="983"/>
      <c r="AM642" s="983"/>
      <c r="AN642" s="983"/>
      <c r="AO642" s="983"/>
      <c r="AP642" s="983"/>
      <c r="AQ642" s="983"/>
      <c r="AR642" s="983"/>
      <c r="AS642" s="983"/>
      <c r="AT642" s="983"/>
      <c r="AU642" s="983"/>
      <c r="AV642" s="986"/>
      <c r="AW642" s="983"/>
      <c r="AX642" s="983"/>
      <c r="AY642" s="983"/>
      <c r="AZ642" s="983"/>
      <c r="BA642" s="983"/>
      <c r="BB642" s="983"/>
      <c r="BC642" s="983"/>
      <c r="BD642" s="983"/>
      <c r="BE642" s="983"/>
      <c r="BF642" s="983"/>
      <c r="BG642" s="983"/>
      <c r="BH642" s="983"/>
      <c r="BI642" s="983"/>
      <c r="BJ642" s="986"/>
      <c r="BK642" s="986"/>
      <c r="BL642" s="986"/>
      <c r="BM642" s="986"/>
      <c r="BN642" s="983"/>
      <c r="BO642" s="983"/>
      <c r="BP642" s="983"/>
      <c r="BQ642" s="983"/>
      <c r="BR642" s="983"/>
      <c r="BS642" s="983"/>
      <c r="BT642" s="983"/>
      <c r="BU642" s="983"/>
      <c r="BV642" s="983"/>
    </row>
    <row r="643" spans="1:74" ht="13.5" customHeight="1">
      <c r="A643" s="1017"/>
      <c r="B643" s="15" t="s">
        <v>63</v>
      </c>
      <c r="C643" s="1007"/>
      <c r="D643" s="1008"/>
      <c r="E643" s="1115"/>
      <c r="F643" s="1116"/>
      <c r="G643" s="1047"/>
      <c r="H643" s="1008"/>
      <c r="I643" s="1009"/>
      <c r="J643" s="1010"/>
      <c r="K643" s="990"/>
      <c r="L643" s="990"/>
      <c r="M643" s="991"/>
      <c r="N643" s="989"/>
      <c r="O643" s="990"/>
      <c r="P643" s="989"/>
      <c r="Q643" s="990"/>
      <c r="R643" s="989"/>
      <c r="S643" s="990"/>
      <c r="T643" s="989"/>
      <c r="U643" s="798" t="s">
        <v>90</v>
      </c>
      <c r="V643" s="831" t="s">
        <v>382</v>
      </c>
      <c r="W643" s="763" t="s">
        <v>193</v>
      </c>
      <c r="Z643" s="1001"/>
      <c r="AA643" s="984"/>
      <c r="AB643" s="984"/>
      <c r="AC643" s="984"/>
      <c r="AD643" s="984"/>
      <c r="AE643" s="984"/>
      <c r="AF643" s="984"/>
      <c r="AG643" s="984"/>
      <c r="AH643" s="984"/>
      <c r="AI643" s="984"/>
      <c r="AJ643" s="984"/>
      <c r="AK643" s="984"/>
      <c r="AL643" s="984"/>
      <c r="AM643" s="984"/>
      <c r="AN643" s="984"/>
      <c r="AO643" s="984"/>
      <c r="AP643" s="984"/>
      <c r="AQ643" s="984"/>
      <c r="AR643" s="984"/>
      <c r="AS643" s="984"/>
      <c r="AT643" s="984"/>
      <c r="AU643" s="984"/>
      <c r="AV643" s="987"/>
      <c r="AW643" s="984"/>
      <c r="AX643" s="984"/>
      <c r="AY643" s="984"/>
      <c r="AZ643" s="984"/>
      <c r="BA643" s="984"/>
      <c r="BB643" s="984"/>
      <c r="BC643" s="984"/>
      <c r="BD643" s="984"/>
      <c r="BE643" s="984"/>
      <c r="BF643" s="984"/>
      <c r="BG643" s="984"/>
      <c r="BH643" s="984"/>
      <c r="BI643" s="984"/>
      <c r="BJ643" s="987"/>
      <c r="BK643" s="987"/>
      <c r="BL643" s="987"/>
      <c r="BM643" s="987"/>
      <c r="BN643" s="984"/>
      <c r="BO643" s="984"/>
      <c r="BP643" s="983"/>
      <c r="BQ643" s="983"/>
      <c r="BR643" s="983"/>
      <c r="BS643" s="983"/>
      <c r="BT643" s="983"/>
      <c r="BU643" s="983"/>
      <c r="BV643" s="984"/>
    </row>
    <row r="644" spans="1:74" ht="13.5" customHeight="1">
      <c r="A644" s="1000" t="s">
        <v>75</v>
      </c>
      <c r="B644" s="14" t="s">
        <v>53</v>
      </c>
      <c r="C644" s="996" t="str">
        <f>VLOOKUP($C627,'2026年度(1年前期)'!$B$5:$N$208,COLUMN('2026年度(1年前期)'!$I$5),0)&amp;""</f>
        <v/>
      </c>
      <c r="D644" s="997"/>
      <c r="E644" s="1002" t="str">
        <f>VLOOKUP($C627,'2026年度(2年前期)'!$B$5:$N$208,COLUMN('2026年度(2年前期)'!$I$5),0)&amp;""</f>
        <v/>
      </c>
      <c r="F644" s="997"/>
      <c r="G644" s="1002" t="str">
        <f>VLOOKUP($C627,'2026年度(3年前期)'!$B$5:$N$208,COLUMN('2026年度(3年前期)'!$I$5),0)&amp;""</f>
        <v>周産期看護</v>
      </c>
      <c r="H644" s="997"/>
      <c r="I644" s="1021" t="str">
        <f>VLOOKUP($C627,'2026年度(4年前期)'!$B$5:$N$208,COLUMN('2026年度(4年前期)'!$I$5),0)&amp;""</f>
        <v>高度先駆的医療看護Ⅱ(循環器病看護)　前期試験</v>
      </c>
      <c r="J644" s="1022"/>
      <c r="K644" s="998" t="str">
        <f>VLOOKUP($C627,'2026年度(助産前期)'!$B$5:$N$208,COLUMN('2026年度(助産前期)'!$I$5),0)&amp;""</f>
        <v/>
      </c>
      <c r="L644" s="998"/>
      <c r="M644" s="996" t="str">
        <f>VLOOKUP($C627,'2026年度(M1前期)'!$B$5:$N$208,COLUMN('2026年度(M1前期)'!$I$5),0)&amp;""</f>
        <v>国際看護学特論A-Ⅰ
精神看護学特論A-Ⅰ
微生物学特論</v>
      </c>
      <c r="N644" s="997"/>
      <c r="O644" s="998" t="str">
        <f>VLOOKUP($C627,'2026年度(M2前期)'!$B$5:$N$208,COLUMN('2026年度(M2前期)'!$I$5),0)&amp;""</f>
        <v>特別研究</v>
      </c>
      <c r="P644" s="997"/>
      <c r="Q644" s="998" t="str">
        <f>VLOOKUP($C627,'2026年度(D1前期)'!$B$5:$N$208,COLUMN('2026年度(D1前期)'!$I$5),0)&amp;""</f>
        <v>長寿看護学特論Ｂ
感染管理看護学特論Ｂ
成人看護学特論Ｂ</v>
      </c>
      <c r="R644" s="997"/>
      <c r="S644" s="998" t="str">
        <f>VLOOKUP($C627,'2026年度(D23前期)'!$B$5:$N$208,COLUMN('2026年度(D23前期)'!$I$5),0)&amp;""</f>
        <v>特別研究</v>
      </c>
      <c r="T644" s="997"/>
      <c r="W644" s="763"/>
      <c r="Y644" s="892" t="s">
        <v>569</v>
      </c>
      <c r="Z644" s="1000" t="str">
        <f>A644</f>
        <v>４時限（15：10～16：40）</v>
      </c>
      <c r="AA644" s="982" t="s">
        <v>287</v>
      </c>
      <c r="AB644" s="982"/>
      <c r="AC644" s="982"/>
      <c r="AD644" s="982"/>
      <c r="AE644" s="982"/>
      <c r="AF644" s="982"/>
      <c r="AG644" s="982" t="s">
        <v>179</v>
      </c>
      <c r="AH644" s="982"/>
      <c r="AI644" s="982"/>
      <c r="AJ644" s="982"/>
      <c r="AK644" s="982"/>
      <c r="AL644" s="982" t="s">
        <v>179</v>
      </c>
      <c r="AM644" s="982" t="s">
        <v>179</v>
      </c>
      <c r="AN644" s="982"/>
      <c r="AO644" s="982"/>
      <c r="AP644" s="982"/>
      <c r="AQ644" s="982"/>
      <c r="AR644" s="982"/>
      <c r="AS644" s="982"/>
      <c r="AT644" s="982"/>
      <c r="AU644" s="982"/>
      <c r="AV644" s="985" t="s">
        <v>134</v>
      </c>
      <c r="AW644" s="982"/>
      <c r="AX644" s="982"/>
      <c r="AY644" s="982"/>
      <c r="AZ644" s="982"/>
      <c r="BA644" s="982" t="s">
        <v>390</v>
      </c>
      <c r="BB644" s="982" t="s">
        <v>566</v>
      </c>
      <c r="BC644" s="982"/>
      <c r="BD644" s="982"/>
      <c r="BE644" s="982"/>
      <c r="BF644" s="982"/>
      <c r="BG644" s="982"/>
      <c r="BH644" s="982"/>
      <c r="BI644" s="982" t="s">
        <v>391</v>
      </c>
      <c r="BJ644" s="985"/>
      <c r="BK644" s="985"/>
      <c r="BL644" s="985" t="s">
        <v>246</v>
      </c>
      <c r="BM644" s="985"/>
      <c r="BN644" s="982" t="s">
        <v>570</v>
      </c>
      <c r="BO644" s="1200"/>
      <c r="BP644" s="1203"/>
      <c r="BQ644" s="1203"/>
      <c r="BR644" s="1256"/>
      <c r="BS644" s="1203"/>
      <c r="BT644" s="1203"/>
      <c r="BU644" s="1203"/>
      <c r="BV644" s="1254"/>
    </row>
    <row r="645" spans="1:74" ht="13.5" customHeight="1">
      <c r="A645" s="1000"/>
      <c r="B645" s="14" t="s">
        <v>58</v>
      </c>
      <c r="C645" s="992" t="str">
        <f>IFERROR(VLOOKUP(C644,科目・教員!$A$1:$B$355,2,0),"")</f>
        <v/>
      </c>
      <c r="D645" s="993"/>
      <c r="E645" s="994" t="str">
        <f>IFERROR(VLOOKUP(E644,科目・教員!$A$1:$B$355,2,0),"")</f>
        <v/>
      </c>
      <c r="F645" s="993"/>
      <c r="G645" s="994" t="str">
        <f>IFERROR(VLOOKUP(G644,科目・教員!$A$1:$B$355,2,0),"")</f>
        <v>日置　智華子</v>
      </c>
      <c r="H645" s="993"/>
      <c r="I645" s="1005" t="str">
        <f>IFERROR(VLOOKUP(I644,科目・教員!$A$1:$B$355,2,0),"")</f>
        <v/>
      </c>
      <c r="J645" s="1006"/>
      <c r="K645" s="995" t="str">
        <f>IFERROR(VLOOKUP(K644,科目・教員!$A$1:$B$355,2,0),"")</f>
        <v/>
      </c>
      <c r="L645" s="995"/>
      <c r="M645" s="992" t="str">
        <f>IFERROR(VLOOKUP(M644,科目・教員!$A$1:$B$355,2,0),"")</f>
        <v/>
      </c>
      <c r="N645" s="993"/>
      <c r="O645" s="995" t="str">
        <f>IFERROR(VLOOKUP(O644,科目・教員!$A$1:$B$355,2,0),"")</f>
        <v/>
      </c>
      <c r="P645" s="993"/>
      <c r="Q645" s="995" t="str">
        <f>IFERROR(VLOOKUP(Q644,科目・教員!$A$1:$B$355,2,0),"")</f>
        <v/>
      </c>
      <c r="R645" s="993"/>
      <c r="S645" s="995" t="str">
        <f>IFERROR(VLOOKUP(S644,科目・教員!$A$1:$B$355,2,0),"")</f>
        <v/>
      </c>
      <c r="T645" s="993"/>
      <c r="W645" s="763"/>
      <c r="Y645" s="831" t="s">
        <v>287</v>
      </c>
      <c r="Z645" s="1000"/>
      <c r="AA645" s="983"/>
      <c r="AB645" s="983"/>
      <c r="AC645" s="983"/>
      <c r="AD645" s="983"/>
      <c r="AE645" s="983"/>
      <c r="AF645" s="983"/>
      <c r="AG645" s="983"/>
      <c r="AH645" s="983"/>
      <c r="AI645" s="983"/>
      <c r="AJ645" s="983"/>
      <c r="AK645" s="983"/>
      <c r="AL645" s="983"/>
      <c r="AM645" s="983"/>
      <c r="AN645" s="983"/>
      <c r="AO645" s="983"/>
      <c r="AP645" s="983"/>
      <c r="AQ645" s="983"/>
      <c r="AR645" s="983"/>
      <c r="AS645" s="983"/>
      <c r="AT645" s="983"/>
      <c r="AU645" s="983"/>
      <c r="AV645" s="986"/>
      <c r="AW645" s="983"/>
      <c r="AX645" s="983"/>
      <c r="AY645" s="983"/>
      <c r="AZ645" s="983"/>
      <c r="BA645" s="983"/>
      <c r="BB645" s="983"/>
      <c r="BC645" s="983"/>
      <c r="BD645" s="983"/>
      <c r="BE645" s="983"/>
      <c r="BF645" s="983"/>
      <c r="BG645" s="983"/>
      <c r="BH645" s="983"/>
      <c r="BI645" s="983"/>
      <c r="BJ645" s="986"/>
      <c r="BK645" s="986"/>
      <c r="BL645" s="986"/>
      <c r="BM645" s="986"/>
      <c r="BN645" s="983"/>
      <c r="BO645" s="1201"/>
      <c r="BP645" s="1203"/>
      <c r="BQ645" s="1203"/>
      <c r="BR645" s="1256"/>
      <c r="BS645" s="1203"/>
      <c r="BT645" s="1203"/>
      <c r="BU645" s="1203"/>
      <c r="BV645" s="1255"/>
    </row>
    <row r="646" spans="1:74" ht="13.5" customHeight="1">
      <c r="A646" s="1000"/>
      <c r="B646" s="14" t="s">
        <v>69</v>
      </c>
      <c r="C646" s="992" t="str">
        <f>VLOOKUP($C627,'2026年度(1年前期)'!$B$5:$N$208,COLUMN('2026年度(1年前期)'!$I$5)+1,0)&amp;""</f>
        <v/>
      </c>
      <c r="D646" s="993"/>
      <c r="E646" s="994" t="str">
        <f>VLOOKUP($C627,'2026年度(2年前期)'!$B$5:$N$208,COLUMN('2026年度(2年前期)'!$I$5)+1,0)&amp;""</f>
        <v/>
      </c>
      <c r="F646" s="993"/>
      <c r="G646" s="994" t="str">
        <f>VLOOKUP($C627,'2026年度(3年前期)'!$B$5:$N$208,COLUMN('2026年度(3年前期)'!$I$5)+1,0)&amp;""</f>
        <v>母小実・基礎実･201</v>
      </c>
      <c r="H646" s="993"/>
      <c r="I646" s="1005" t="str">
        <f>VLOOKUP($C627,'2026年度(4年前期)'!$B$5:$N$208,COLUMN('2026年度(4年前期)'!$I$5)+1,0)&amp;""</f>
        <v>大講義室</v>
      </c>
      <c r="J646" s="1006"/>
      <c r="K646" s="995" t="str">
        <f>VLOOKUP($C627,'2026年度(助産前期)'!$B$5:$N$208,COLUMN('2026年度(助産前期)'!$I$5)+1,0)&amp;""</f>
        <v/>
      </c>
      <c r="L646" s="995"/>
      <c r="M646" s="992" t="str">
        <f>VLOOKUP($C627,'2026年度(M1前期)'!$B$5:$N$208,COLUMN('2026年度(M1前期)'!$I$5)+1,0)&amp;""</f>
        <v>国際：セミナールーム1　精神：臨床講義室1</v>
      </c>
      <c r="N646" s="993"/>
      <c r="O646" s="995" t="str">
        <f>VLOOKUP($C627,'2026年度(M2前期)'!$B$5:$N$208,COLUMN('2026年度(M2前期)'!$I$5)+1,0)&amp;""</f>
        <v/>
      </c>
      <c r="P646" s="993"/>
      <c r="Q646" s="995" t="str">
        <f>VLOOKUP($C627,'2026年度(D1前期)'!$B$5:$N$208,COLUMN('2026年度(D1前期)'!$I$5)+1,0)&amp;""</f>
        <v/>
      </c>
      <c r="R646" s="993"/>
      <c r="S646" s="995" t="str">
        <f>VLOOKUP($C627,'2026年度(D23前期)'!$B$5:$N$208,COLUMN('2026年度(D23前期)'!$I$5)+1,0)&amp;""</f>
        <v/>
      </c>
      <c r="T646" s="993"/>
      <c r="W646" s="763"/>
      <c r="Y646" s="831" t="s">
        <v>270</v>
      </c>
      <c r="Z646" s="1000"/>
      <c r="AA646" s="983"/>
      <c r="AB646" s="983"/>
      <c r="AC646" s="983"/>
      <c r="AD646" s="983"/>
      <c r="AE646" s="983"/>
      <c r="AF646" s="983"/>
      <c r="AG646" s="983"/>
      <c r="AH646" s="983"/>
      <c r="AI646" s="983"/>
      <c r="AJ646" s="983"/>
      <c r="AK646" s="983"/>
      <c r="AL646" s="983"/>
      <c r="AM646" s="983"/>
      <c r="AN646" s="983"/>
      <c r="AO646" s="983"/>
      <c r="AP646" s="983"/>
      <c r="AQ646" s="983"/>
      <c r="AR646" s="983"/>
      <c r="AS646" s="983"/>
      <c r="AT646" s="983"/>
      <c r="AU646" s="983"/>
      <c r="AV646" s="986"/>
      <c r="AW646" s="983"/>
      <c r="AX646" s="983"/>
      <c r="AY646" s="983"/>
      <c r="AZ646" s="983"/>
      <c r="BA646" s="983"/>
      <c r="BB646" s="983"/>
      <c r="BC646" s="983"/>
      <c r="BD646" s="983"/>
      <c r="BE646" s="983"/>
      <c r="BF646" s="983"/>
      <c r="BG646" s="983"/>
      <c r="BH646" s="983"/>
      <c r="BI646" s="983"/>
      <c r="BJ646" s="986"/>
      <c r="BK646" s="986"/>
      <c r="BL646" s="986"/>
      <c r="BM646" s="986"/>
      <c r="BN646" s="983"/>
      <c r="BO646" s="1201"/>
      <c r="BP646" s="1203"/>
      <c r="BQ646" s="1203"/>
      <c r="BR646" s="1256"/>
      <c r="BS646" s="1203"/>
      <c r="BT646" s="1203"/>
      <c r="BU646" s="1203"/>
      <c r="BV646" s="1255"/>
    </row>
    <row r="647" spans="1:74" ht="13.5" customHeight="1">
      <c r="A647" s="1001"/>
      <c r="B647" s="15" t="s">
        <v>63</v>
      </c>
      <c r="C647" s="1007"/>
      <c r="D647" s="1008"/>
      <c r="E647" s="988"/>
      <c r="F647" s="989"/>
      <c r="G647" s="1047"/>
      <c r="H647" s="1008"/>
      <c r="I647" s="1009"/>
      <c r="J647" s="1010"/>
      <c r="K647" s="990"/>
      <c r="L647" s="990"/>
      <c r="M647" s="991"/>
      <c r="N647" s="989"/>
      <c r="O647" s="990"/>
      <c r="P647" s="989"/>
      <c r="Q647" s="990"/>
      <c r="R647" s="989"/>
      <c r="S647" s="990"/>
      <c r="T647" s="989"/>
      <c r="W647" s="763"/>
      <c r="Y647" s="831"/>
      <c r="Z647" s="1001"/>
      <c r="AA647" s="984"/>
      <c r="AB647" s="984"/>
      <c r="AC647" s="984"/>
      <c r="AD647" s="984"/>
      <c r="AE647" s="984"/>
      <c r="AF647" s="984"/>
      <c r="AG647" s="984"/>
      <c r="AH647" s="984"/>
      <c r="AI647" s="984"/>
      <c r="AJ647" s="984"/>
      <c r="AK647" s="984"/>
      <c r="AL647" s="984"/>
      <c r="AM647" s="984"/>
      <c r="AN647" s="984"/>
      <c r="AO647" s="984"/>
      <c r="AP647" s="984"/>
      <c r="AQ647" s="984"/>
      <c r="AR647" s="984"/>
      <c r="AS647" s="984"/>
      <c r="AT647" s="984"/>
      <c r="AU647" s="984"/>
      <c r="AV647" s="987"/>
      <c r="AW647" s="984"/>
      <c r="AX647" s="984"/>
      <c r="AY647" s="984"/>
      <c r="AZ647" s="984"/>
      <c r="BA647" s="984"/>
      <c r="BB647" s="984"/>
      <c r="BC647" s="984"/>
      <c r="BD647" s="984"/>
      <c r="BE647" s="984"/>
      <c r="BF647" s="984"/>
      <c r="BG647" s="984"/>
      <c r="BH647" s="984"/>
      <c r="BI647" s="984"/>
      <c r="BJ647" s="987"/>
      <c r="BK647" s="987"/>
      <c r="BL647" s="987"/>
      <c r="BM647" s="987"/>
      <c r="BN647" s="984"/>
      <c r="BO647" s="1202"/>
      <c r="BP647" s="1203"/>
      <c r="BQ647" s="1203"/>
      <c r="BR647" s="1256"/>
      <c r="BS647" s="1203"/>
      <c r="BT647" s="1203"/>
      <c r="BU647" s="1203"/>
      <c r="BV647" s="1257"/>
    </row>
    <row r="648" spans="1:74" ht="13.5" customHeight="1">
      <c r="A648" s="1000" t="s">
        <v>78</v>
      </c>
      <c r="B648" s="14" t="s">
        <v>53</v>
      </c>
      <c r="C648" s="996" t="str">
        <f>VLOOKUP($C627,'2026年度(1年前期)'!$B$5:$N$208,COLUMN('2026年度(1年前期)'!$K$5),0)&amp;""</f>
        <v/>
      </c>
      <c r="D648" s="997"/>
      <c r="E648" s="1002" t="str">
        <f>VLOOKUP($C627,'2026年度(2年前期)'!$B$5:$N$208,COLUMN('2026年度(2年前期)'!$K$5),0)&amp;""</f>
        <v/>
      </c>
      <c r="F648" s="997"/>
      <c r="G648" s="1002" t="str">
        <f>VLOOKUP($C627,'2026年度(3年前期)'!$B$5:$N$208,COLUMN('2026年度(3年前期)'!$K$5),0)&amp;""</f>
        <v>成育の抗体価・ワクチン接種の書類作成の説明</v>
      </c>
      <c r="H648" s="997"/>
      <c r="I648" s="1002" t="str">
        <f>VLOOKUP($C627,'2026年度(4年前期)'!$B$5:$N$208,COLUMN('2026年度(4年前期)'!$K$5),0)&amp;""</f>
        <v/>
      </c>
      <c r="J648" s="997"/>
      <c r="K648" s="998" t="str">
        <f>VLOOKUP($C627,'2026年度(助産前期)'!$B$5:$N$208,COLUMN('2026年度(助産前期)'!$K$5),0)&amp;""</f>
        <v/>
      </c>
      <c r="L648" s="998"/>
      <c r="M648" s="996" t="str">
        <f>VLOOKUP($C627,'2026年度(M1前期)'!$B$5:$N$208,COLUMN('2026年度(M1前期)'!$K$5),0)&amp;""</f>
        <v/>
      </c>
      <c r="N648" s="997"/>
      <c r="O648" s="998" t="str">
        <f>VLOOKUP($C627,'2026年度(M2前期)'!$B$5:$N$208,COLUMN('2026年度(M2前期)'!$K$5),0)&amp;""</f>
        <v/>
      </c>
      <c r="P648" s="997"/>
      <c r="Q648" s="998" t="str">
        <f>VLOOKUP($C627,'2026年度(D1前期)'!$B$5:$N$208,COLUMN('2026年度(D1前期)'!$K$5),0)&amp;""</f>
        <v/>
      </c>
      <c r="R648" s="997"/>
      <c r="S648" s="998" t="str">
        <f>VLOOKUP($C627,'2026年度(D23前期)'!$B$5:$N$208,COLUMN('2026年度(D23前期)'!$K$5),0)&amp;""</f>
        <v/>
      </c>
      <c r="T648" s="997"/>
      <c r="V648" s="792" t="s">
        <v>114</v>
      </c>
      <c r="W648" s="855" t="s">
        <v>128</v>
      </c>
      <c r="Z648" s="1000" t="str">
        <f>A648</f>
        <v>５時限（16：50～18：20）</v>
      </c>
      <c r="AA648" s="982"/>
      <c r="AB648" s="982"/>
      <c r="AC648" s="982"/>
      <c r="AD648" s="982"/>
      <c r="AE648" s="982"/>
      <c r="AF648" s="982"/>
      <c r="AG648" s="982"/>
      <c r="AH648" s="982" t="s">
        <v>571</v>
      </c>
      <c r="AI648" s="982"/>
      <c r="AJ648" s="982"/>
      <c r="AK648" s="982"/>
      <c r="AL648" s="982"/>
      <c r="AM648" s="982"/>
      <c r="AN648" s="982"/>
      <c r="AO648" s="982"/>
      <c r="AP648" s="982"/>
      <c r="AQ648" s="982"/>
      <c r="AR648" s="982"/>
      <c r="AS648" s="982"/>
      <c r="AT648" s="982"/>
      <c r="AU648" s="982"/>
      <c r="AV648" s="985" t="s">
        <v>134</v>
      </c>
      <c r="AW648" s="982"/>
      <c r="AX648" s="982"/>
      <c r="AY648" s="982"/>
      <c r="AZ648" s="982"/>
      <c r="BA648" s="982"/>
      <c r="BB648" s="982"/>
      <c r="BC648" s="982"/>
      <c r="BD648" s="982"/>
      <c r="BE648" s="982"/>
      <c r="BF648" s="982"/>
      <c r="BG648" s="982"/>
      <c r="BH648" s="982"/>
      <c r="BI648" s="982"/>
      <c r="BJ648" s="985" t="s">
        <v>405</v>
      </c>
      <c r="BK648" s="973" t="s">
        <v>323</v>
      </c>
      <c r="BL648" s="985"/>
      <c r="BM648" s="985"/>
      <c r="BN648" s="982"/>
      <c r="BO648" s="982"/>
      <c r="BP648" s="983"/>
      <c r="BQ648" s="983"/>
      <c r="BR648" s="983"/>
      <c r="BS648" s="983"/>
      <c r="BT648" s="983"/>
      <c r="BU648" s="983"/>
      <c r="BV648" s="982"/>
    </row>
    <row r="649" spans="1:74" ht="13.5" customHeight="1">
      <c r="A649" s="1000"/>
      <c r="B649" s="14" t="s">
        <v>58</v>
      </c>
      <c r="C649" s="992" t="str">
        <f>IFERROR(VLOOKUP(C648,科目・教員!$A$1:$B$355,2,0),"")</f>
        <v/>
      </c>
      <c r="D649" s="993"/>
      <c r="E649" s="994" t="str">
        <f>IFERROR(VLOOKUP(E648,科目・教員!$A$1:$B$355,2,0),"")</f>
        <v/>
      </c>
      <c r="F649" s="993"/>
      <c r="G649" s="994" t="str">
        <f>IFERROR(VLOOKUP(G648,科目・教員!$A$1:$B$355,2,0),"")</f>
        <v/>
      </c>
      <c r="H649" s="993"/>
      <c r="I649" s="994" t="str">
        <f>IFERROR(VLOOKUP(I648,科目・教員!$A$1:$B$355,2,0),"")</f>
        <v/>
      </c>
      <c r="J649" s="993"/>
      <c r="K649" s="995" t="str">
        <f>IFERROR(VLOOKUP(K648,科目・教員!$A$1:$B$355,2,0),"")</f>
        <v/>
      </c>
      <c r="L649" s="995"/>
      <c r="M649" s="992" t="str">
        <f>IFERROR(VLOOKUP(M648,科目・教員!$A$1:$B$355,2,0),"")</f>
        <v/>
      </c>
      <c r="N649" s="993"/>
      <c r="O649" s="995" t="str">
        <f>IFERROR(VLOOKUP(O648,科目・教員!$A$1:$B$355,2,0),"")</f>
        <v/>
      </c>
      <c r="P649" s="993"/>
      <c r="Q649" s="995" t="str">
        <f>IFERROR(VLOOKUP(Q648,科目・教員!$A$1:$B$355,2,0),"")</f>
        <v/>
      </c>
      <c r="R649" s="993"/>
      <c r="S649" s="995" t="str">
        <f>IFERROR(VLOOKUP(S648,科目・教員!$A$1:$B$355,2,0),"")</f>
        <v/>
      </c>
      <c r="T649" s="993"/>
      <c r="V649" s="792" t="s">
        <v>409</v>
      </c>
      <c r="W649" s="855" t="s">
        <v>324</v>
      </c>
      <c r="Z649" s="1000"/>
      <c r="AA649" s="983"/>
      <c r="AB649" s="983"/>
      <c r="AC649" s="983"/>
      <c r="AD649" s="983"/>
      <c r="AE649" s="983"/>
      <c r="AF649" s="983"/>
      <c r="AG649" s="983"/>
      <c r="AH649" s="983"/>
      <c r="AI649" s="983"/>
      <c r="AJ649" s="983"/>
      <c r="AK649" s="983"/>
      <c r="AL649" s="983"/>
      <c r="AM649" s="983"/>
      <c r="AN649" s="983"/>
      <c r="AO649" s="983"/>
      <c r="AP649" s="983"/>
      <c r="AQ649" s="983"/>
      <c r="AR649" s="983"/>
      <c r="AS649" s="983"/>
      <c r="AT649" s="983"/>
      <c r="AU649" s="983"/>
      <c r="AV649" s="986"/>
      <c r="AW649" s="983"/>
      <c r="AX649" s="983"/>
      <c r="AY649" s="983"/>
      <c r="AZ649" s="983"/>
      <c r="BA649" s="983"/>
      <c r="BB649" s="983"/>
      <c r="BC649" s="983"/>
      <c r="BD649" s="983"/>
      <c r="BE649" s="983"/>
      <c r="BF649" s="983"/>
      <c r="BG649" s="983"/>
      <c r="BH649" s="983"/>
      <c r="BI649" s="983"/>
      <c r="BJ649" s="986"/>
      <c r="BK649" s="974"/>
      <c r="BL649" s="986"/>
      <c r="BM649" s="986"/>
      <c r="BN649" s="983"/>
      <c r="BO649" s="983"/>
      <c r="BP649" s="983"/>
      <c r="BQ649" s="983"/>
      <c r="BR649" s="983"/>
      <c r="BS649" s="983"/>
      <c r="BT649" s="983"/>
      <c r="BU649" s="983"/>
      <c r="BV649" s="983"/>
    </row>
    <row r="650" spans="1:74" ht="13.5" customHeight="1">
      <c r="A650" s="1000"/>
      <c r="B650" s="14" t="s">
        <v>69</v>
      </c>
      <c r="C650" s="992" t="str">
        <f>VLOOKUP($C627,'2026年度(1年前期)'!$B$5:$N$208,COLUMN('2026年度(1年前期)'!$K$5)+1,0)&amp;""</f>
        <v/>
      </c>
      <c r="D650" s="993"/>
      <c r="E650" s="994" t="str">
        <f>VLOOKUP($C627,'2026年度(2年前期)'!$B$5:$N$208,COLUMN('2026年度(2年前期)'!$K$5)+1,0)&amp;""</f>
        <v/>
      </c>
      <c r="F650" s="993"/>
      <c r="G650" s="994" t="str">
        <f>VLOOKUP($C627,'2026年度(3年前期)'!$B$5:$N$208,COLUMN('2026年度(3年前期)'!$K$5)+1,0)&amp;""</f>
        <v>202</v>
      </c>
      <c r="H650" s="993"/>
      <c r="I650" s="994" t="str">
        <f>VLOOKUP($C627,'2026年度(4年前期)'!$B$5:$N$208,COLUMN('2026年度(4年前期)'!$K$5)+1,0)&amp;""</f>
        <v/>
      </c>
      <c r="J650" s="993"/>
      <c r="K650" s="995" t="str">
        <f>VLOOKUP($C627,'2026年度(助産前期)'!$B$5:$N$208,COLUMN('2026年度(助産前期)'!$K$5)+1,0)&amp;""</f>
        <v/>
      </c>
      <c r="L650" s="995"/>
      <c r="M650" s="992" t="str">
        <f>VLOOKUP($C627,'2026年度(M1前期)'!$B$5:$N$208,COLUMN('2026年度(M1前期)'!$K$5)+1,0)&amp;""</f>
        <v/>
      </c>
      <c r="N650" s="993"/>
      <c r="O650" s="995" t="str">
        <f>VLOOKUP($C627,'2026年度(M2前期)'!$B$5:$N$208,COLUMN('2026年度(M2前期)'!$K$5)+1,0)&amp;""</f>
        <v/>
      </c>
      <c r="P650" s="993"/>
      <c r="Q650" s="995" t="str">
        <f>VLOOKUP($C627,'2026年度(D1前期)'!$B$5:$N$208,COLUMN('2026年度(D1前期)'!$K$5)+1,0)&amp;""</f>
        <v/>
      </c>
      <c r="R650" s="993"/>
      <c r="S650" s="995" t="str">
        <f>VLOOKUP($C627,'2026年度(D23前期)'!$B$5:$N$208,COLUMN('2026年度(D23前期)'!$K$5)+1,0)&amp;""</f>
        <v/>
      </c>
      <c r="T650" s="993"/>
      <c r="V650" s="792" t="s">
        <v>405</v>
      </c>
      <c r="W650" s="855" t="s">
        <v>323</v>
      </c>
      <c r="Z650" s="1000"/>
      <c r="AA650" s="983"/>
      <c r="AB650" s="983"/>
      <c r="AC650" s="983"/>
      <c r="AD650" s="983"/>
      <c r="AE650" s="983"/>
      <c r="AF650" s="983"/>
      <c r="AG650" s="983"/>
      <c r="AH650" s="983"/>
      <c r="AI650" s="983"/>
      <c r="AJ650" s="983"/>
      <c r="AK650" s="983"/>
      <c r="AL650" s="983"/>
      <c r="AM650" s="983"/>
      <c r="AN650" s="983"/>
      <c r="AO650" s="983"/>
      <c r="AP650" s="983"/>
      <c r="AQ650" s="983"/>
      <c r="AR650" s="983"/>
      <c r="AS650" s="983"/>
      <c r="AT650" s="983"/>
      <c r="AU650" s="983"/>
      <c r="AV650" s="986"/>
      <c r="AW650" s="983"/>
      <c r="AX650" s="983"/>
      <c r="AY650" s="983"/>
      <c r="AZ650" s="983"/>
      <c r="BA650" s="983"/>
      <c r="BB650" s="983"/>
      <c r="BC650" s="983"/>
      <c r="BD650" s="983"/>
      <c r="BE650" s="983"/>
      <c r="BF650" s="983"/>
      <c r="BG650" s="983"/>
      <c r="BH650" s="983"/>
      <c r="BI650" s="983"/>
      <c r="BJ650" s="986"/>
      <c r="BK650" s="974"/>
      <c r="BL650" s="986"/>
      <c r="BM650" s="986"/>
      <c r="BN650" s="983"/>
      <c r="BO650" s="983"/>
      <c r="BP650" s="983"/>
      <c r="BQ650" s="983"/>
      <c r="BR650" s="983"/>
      <c r="BS650" s="983"/>
      <c r="BT650" s="983"/>
      <c r="BU650" s="983"/>
      <c r="BV650" s="983"/>
    </row>
    <row r="651" spans="1:74" ht="13.5" customHeight="1">
      <c r="A651" s="1001"/>
      <c r="B651" s="15" t="s">
        <v>63</v>
      </c>
      <c r="C651" s="1007"/>
      <c r="D651" s="1008"/>
      <c r="E651" s="1047"/>
      <c r="F651" s="1008"/>
      <c r="G651" s="988"/>
      <c r="H651" s="989"/>
      <c r="I651" s="988"/>
      <c r="J651" s="989"/>
      <c r="K651" s="990"/>
      <c r="L651" s="990"/>
      <c r="M651" s="991"/>
      <c r="N651" s="989"/>
      <c r="O651" s="990"/>
      <c r="P651" s="989"/>
      <c r="Q651" s="990"/>
      <c r="R651" s="989"/>
      <c r="S651" s="990"/>
      <c r="T651" s="989"/>
      <c r="U651" s="19"/>
      <c r="V651" s="885" t="s">
        <v>137</v>
      </c>
      <c r="W651" s="856" t="s">
        <v>250</v>
      </c>
      <c r="X651" s="19"/>
      <c r="Y651" s="19"/>
      <c r="Z651" s="1192"/>
      <c r="AA651" s="984"/>
      <c r="AB651" s="984"/>
      <c r="AC651" s="984"/>
      <c r="AD651" s="984"/>
      <c r="AE651" s="984"/>
      <c r="AF651" s="984"/>
      <c r="AG651" s="984"/>
      <c r="AH651" s="984"/>
      <c r="AI651" s="984"/>
      <c r="AJ651" s="984"/>
      <c r="AK651" s="984"/>
      <c r="AL651" s="984"/>
      <c r="AM651" s="984"/>
      <c r="AN651" s="984"/>
      <c r="AO651" s="984"/>
      <c r="AP651" s="984"/>
      <c r="AQ651" s="984"/>
      <c r="AR651" s="984"/>
      <c r="AS651" s="984"/>
      <c r="AT651" s="984"/>
      <c r="AU651" s="984"/>
      <c r="AV651" s="987"/>
      <c r="AW651" s="984"/>
      <c r="AX651" s="984"/>
      <c r="AY651" s="984"/>
      <c r="AZ651" s="984"/>
      <c r="BA651" s="984"/>
      <c r="BB651" s="984"/>
      <c r="BC651" s="984"/>
      <c r="BD651" s="984"/>
      <c r="BE651" s="984"/>
      <c r="BF651" s="984"/>
      <c r="BG651" s="984"/>
      <c r="BH651" s="984"/>
      <c r="BI651" s="984"/>
      <c r="BJ651" s="987"/>
      <c r="BK651" s="975"/>
      <c r="BL651" s="987"/>
      <c r="BM651" s="987"/>
      <c r="BN651" s="984"/>
      <c r="BO651" s="984"/>
      <c r="BP651" s="984"/>
      <c r="BQ651" s="984"/>
      <c r="BR651" s="984"/>
      <c r="BS651" s="984"/>
      <c r="BT651" s="984"/>
      <c r="BU651" s="984"/>
      <c r="BV651" s="984"/>
    </row>
    <row r="652" spans="1:74" ht="18">
      <c r="A652" s="4"/>
      <c r="B652" s="5"/>
      <c r="C652" s="1035">
        <f>C627+1</f>
        <v>46169</v>
      </c>
      <c r="D652" s="1035"/>
      <c r="E652" s="1035"/>
      <c r="F652" s="1035"/>
      <c r="G652" s="1035"/>
      <c r="H652" s="1035"/>
      <c r="I652" s="1035"/>
      <c r="J652" s="1035"/>
      <c r="K652" s="1035"/>
      <c r="L652" s="1035"/>
      <c r="M652" s="1035"/>
      <c r="N652" s="1035"/>
      <c r="O652" s="1035"/>
      <c r="P652" s="1035"/>
      <c r="Q652" s="1035"/>
      <c r="R652" s="1035"/>
      <c r="S652" s="1035"/>
      <c r="T652" s="1035"/>
      <c r="U652" s="1258">
        <f>C652</f>
        <v>46169</v>
      </c>
      <c r="V652" s="1259"/>
      <c r="W652" s="1259"/>
      <c r="X652" s="1259"/>
      <c r="Y652" s="1259"/>
      <c r="Z652" s="1261"/>
      <c r="AA652" s="9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1000" t="s">
        <v>52</v>
      </c>
      <c r="B653" s="11" t="s">
        <v>53</v>
      </c>
      <c r="C653" s="1109" t="str">
        <f>VLOOKUP($C652,'2026年度(1年前期)'!$B$5:$N$208,COLUMN('2026年度(1年前期)'!$C$5),0)&amp;""</f>
        <v>環境と健康</v>
      </c>
      <c r="D653" s="1069"/>
      <c r="E653" s="1068" t="str">
        <f>VLOOKUP($C652,'2026年度(2年前期)'!$B$5:$N$208,COLUMN('2026年度(2年前期)'!$C$5),0)&amp;""</f>
        <v>コミュニケーション論</v>
      </c>
      <c r="F653" s="1069"/>
      <c r="G653" s="1068" t="str">
        <f>VLOOKUP($C652,'2026年度(3年前期)'!$B$5:$N$208,COLUMN('2026年度(3年前期)'!$C$5),0)&amp;""</f>
        <v>国際関係論</v>
      </c>
      <c r="H653" s="1069"/>
      <c r="I653" s="1018" t="str">
        <f>VLOOKUP($C652,'2026年度(4年前期)'!$B$5:$N$208,COLUMN('2026年度(4年前期)'!$C$5),0)&amp;""</f>
        <v/>
      </c>
      <c r="J653" s="1012"/>
      <c r="K653" s="997" t="str">
        <f>VLOOKUP($C652,'2026年度(助産前期)'!$B$5:$N$208,COLUMN('2026年度(助産前期)'!$C$5),0)&amp;""</f>
        <v/>
      </c>
      <c r="L653" s="1029"/>
      <c r="M653" s="1036" t="str">
        <f>VLOOKUP($C652,'2026年度(M1前期)'!$B$5:$N$208,COLUMN('2026年度(M1前期)'!$C$5),0)&amp;""</f>
        <v/>
      </c>
      <c r="N653" s="1029"/>
      <c r="O653" s="1018" t="str">
        <f>VLOOKUP($C652,'2026年度(M2前期)'!$B$5:$N$208,COLUMN('2026年度(M2前期)'!$C$5),0)&amp;""</f>
        <v/>
      </c>
      <c r="P653" s="1012"/>
      <c r="Q653" s="1018" t="str">
        <f>VLOOKUP($C652,'2026年度(D1前期)'!$B$5:$N$208,COLUMN('2026年度(D1前期)'!$C$5),0)&amp;""</f>
        <v/>
      </c>
      <c r="R653" s="1012"/>
      <c r="S653" s="997" t="str">
        <f>VLOOKUP($C652,'2026年度(D23前期)'!$B$5:$N$208,COLUMN('2026年度(D23前期)'!$C$5),0)&amp;""</f>
        <v>特別研究</v>
      </c>
      <c r="T653" s="1029"/>
      <c r="U653" s="875" t="s">
        <v>472</v>
      </c>
      <c r="V653" s="852" t="s">
        <v>362</v>
      </c>
      <c r="Z653" s="1000" t="str">
        <f>A653</f>
        <v xml:space="preserve">１時限（09：20～10：50） </v>
      </c>
      <c r="AA653" s="982" t="s">
        <v>572</v>
      </c>
      <c r="AB653" s="982"/>
      <c r="AC653" s="982"/>
      <c r="AD653" s="982"/>
      <c r="AE653" s="982"/>
      <c r="AF653" s="982"/>
      <c r="AG653" s="976"/>
      <c r="AH653" s="982"/>
      <c r="AI653" s="982"/>
      <c r="AJ653" s="982"/>
      <c r="AK653" s="982"/>
      <c r="AL653" s="982"/>
      <c r="AM653" s="982"/>
      <c r="AN653" s="985"/>
      <c r="AO653" s="982"/>
      <c r="AP653" s="982"/>
      <c r="AQ653" s="982"/>
      <c r="AR653" s="982"/>
      <c r="AS653" s="982"/>
      <c r="AT653" s="982"/>
      <c r="AU653" s="982"/>
      <c r="AV653" s="985" t="s">
        <v>134</v>
      </c>
      <c r="AW653" s="982" t="s">
        <v>273</v>
      </c>
      <c r="AX653" s="982"/>
      <c r="AY653" s="982"/>
      <c r="AZ653" s="982"/>
      <c r="BA653" s="982"/>
      <c r="BB653" s="982"/>
      <c r="BC653" s="982"/>
      <c r="BD653" s="982"/>
      <c r="BE653" s="982"/>
      <c r="BF653" s="982"/>
      <c r="BG653" s="982"/>
      <c r="BH653" s="982"/>
      <c r="BI653" s="982" t="s">
        <v>98</v>
      </c>
      <c r="BJ653" s="985"/>
      <c r="BK653" s="985"/>
      <c r="BL653" s="985"/>
      <c r="BM653" s="985"/>
      <c r="BN653" s="982" t="s">
        <v>261</v>
      </c>
      <c r="BO653" s="982"/>
      <c r="BP653" s="982"/>
      <c r="BQ653" s="982"/>
      <c r="BR653" s="982"/>
      <c r="BS653" s="982"/>
      <c r="BT653" s="982"/>
      <c r="BU653" s="982"/>
      <c r="BV653" s="982"/>
    </row>
    <row r="654" spans="1:74" ht="13.5" customHeight="1">
      <c r="A654" s="1000"/>
      <c r="B654" s="14" t="s">
        <v>58</v>
      </c>
      <c r="C654" s="1108" t="str">
        <f>IFERROR(VLOOKUP(C653,科目・教員!$A$1:$B$355,2,0),"")</f>
        <v>夏原　和美</v>
      </c>
      <c r="D654" s="1067"/>
      <c r="E654" s="1066" t="str">
        <f>IFERROR(VLOOKUP(E653,科目・教員!$A$1:$B$355,2,0),"")</f>
        <v>高山　昇</v>
      </c>
      <c r="F654" s="1067"/>
      <c r="G654" s="1066" t="str">
        <f>IFERROR(VLOOKUP(G653,科目・教員!$A$1:$B$355,2,0),"")</f>
        <v>上杉　妙子</v>
      </c>
      <c r="H654" s="1067"/>
      <c r="I654" s="1025" t="str">
        <f>IFERROR(VLOOKUP(I653,科目・教員!$A$1:$B$355,2,0),"")</f>
        <v/>
      </c>
      <c r="J654" s="1013"/>
      <c r="K654" s="993" t="str">
        <f>IFERROR(VLOOKUP(K653,科目・教員!$A$1:$B$355,2,0),"")</f>
        <v/>
      </c>
      <c r="L654" s="1026"/>
      <c r="M654" s="1032" t="str">
        <f>IFERROR(VLOOKUP(M653,科目・教員!$A$1:$B$355,2,0),"")</f>
        <v/>
      </c>
      <c r="N654" s="1013"/>
      <c r="O654" s="1025" t="str">
        <f>IFERROR(VLOOKUP(O653,科目・教員!$A$1:$B$355,2,0),"")</f>
        <v/>
      </c>
      <c r="P654" s="1013"/>
      <c r="Q654" s="1025" t="str">
        <f>IFERROR(VLOOKUP(Q653,科目・教員!$A$1:$B$355,2,0),"")</f>
        <v/>
      </c>
      <c r="R654" s="1013"/>
      <c r="S654" s="993" t="str">
        <f>IFERROR(VLOOKUP(S653,科目・教員!$A$1:$B$355,2,0),"")</f>
        <v/>
      </c>
      <c r="T654" s="1026"/>
      <c r="U654" s="875" t="s">
        <v>89</v>
      </c>
      <c r="V654" s="852" t="s">
        <v>364</v>
      </c>
      <c r="Z654" s="1000"/>
      <c r="AA654" s="983"/>
      <c r="AB654" s="983"/>
      <c r="AC654" s="983"/>
      <c r="AD654" s="983"/>
      <c r="AE654" s="983"/>
      <c r="AF654" s="983"/>
      <c r="AG654" s="977"/>
      <c r="AH654" s="983"/>
      <c r="AI654" s="983"/>
      <c r="AJ654" s="983"/>
      <c r="AK654" s="983"/>
      <c r="AL654" s="983"/>
      <c r="AM654" s="983"/>
      <c r="AN654" s="986"/>
      <c r="AO654" s="983"/>
      <c r="AP654" s="983"/>
      <c r="AQ654" s="983"/>
      <c r="AR654" s="983"/>
      <c r="AS654" s="983"/>
      <c r="AT654" s="983"/>
      <c r="AU654" s="983"/>
      <c r="AV654" s="974"/>
      <c r="AW654" s="983"/>
      <c r="AX654" s="983"/>
      <c r="AY654" s="983"/>
      <c r="AZ654" s="983"/>
      <c r="BA654" s="983"/>
      <c r="BB654" s="983"/>
      <c r="BC654" s="983"/>
      <c r="BD654" s="983"/>
      <c r="BE654" s="983"/>
      <c r="BF654" s="983"/>
      <c r="BG654" s="983"/>
      <c r="BH654" s="983"/>
      <c r="BI654" s="983"/>
      <c r="BJ654" s="986"/>
      <c r="BK654" s="986"/>
      <c r="BL654" s="986"/>
      <c r="BM654" s="986"/>
      <c r="BN654" s="983"/>
      <c r="BO654" s="983"/>
      <c r="BP654" s="983"/>
      <c r="BQ654" s="983"/>
      <c r="BR654" s="983"/>
      <c r="BS654" s="983"/>
      <c r="BT654" s="983"/>
      <c r="BU654" s="983"/>
      <c r="BV654" s="983"/>
    </row>
    <row r="655" spans="1:74" ht="13.5" customHeight="1">
      <c r="A655" s="1000"/>
      <c r="B655" s="14" t="s">
        <v>69</v>
      </c>
      <c r="C655" s="1108" t="str">
        <f>VLOOKUP($C652,'2026年度(1年前期)'!$B$5:$N$208,COLUMN('2026年度(1年前期)'!$C$5)+1,0)&amp;""</f>
        <v>101</v>
      </c>
      <c r="D655" s="1067"/>
      <c r="E655" s="1066" t="str">
        <f>VLOOKUP($C652,'2026年度(2年前期)'!$B$5:$N$208,COLUMN('2026年度(2年前期)'!$C$5)+1,0)&amp;""</f>
        <v>大講義室</v>
      </c>
      <c r="F655" s="1067"/>
      <c r="G655" s="1066" t="str">
        <f>VLOOKUP($C652,'2026年度(3年前期)'!$B$5:$N$208,COLUMN('2026年度(3年前期)'!$C$5)+1,0)&amp;""</f>
        <v>301</v>
      </c>
      <c r="H655" s="1067"/>
      <c r="I655" s="1025" t="str">
        <f>VLOOKUP($C652,'2026年度(4年前期)'!$B$5:$N$208,COLUMN('2026年度(4年前期)'!$C$5)+1,0)&amp;""</f>
        <v/>
      </c>
      <c r="J655" s="1013"/>
      <c r="K655" s="993" t="str">
        <f>VLOOKUP($C652,'2026年度(助産前期)'!$B$5:$N$208,COLUMN('2026年度(助産前期)'!$C$5)+1,0)&amp;""</f>
        <v/>
      </c>
      <c r="L655" s="1026"/>
      <c r="M655" s="1032" t="str">
        <f>VLOOKUP($C652,'2026年度(M1前期)'!$B$5:$N$208,COLUMN('2026年度(M1前期)'!C$5)+1,0)&amp;""</f>
        <v/>
      </c>
      <c r="N655" s="1013"/>
      <c r="O655" s="1025" t="str">
        <f>VLOOKUP($C652,'2026年度(M2前期)'!$B$5:$N$208,COLUMN('2026年度(M2前期)'!$C$5)+1,0)&amp;""</f>
        <v/>
      </c>
      <c r="P655" s="1013"/>
      <c r="Q655" s="1025" t="str">
        <f>VLOOKUP($C652,'2026年度(D1前期)'!$B$5:$N$208,COLUMN('2026年度(D1前期)'!$C$5)+1,0)&amp;""</f>
        <v/>
      </c>
      <c r="R655" s="1013"/>
      <c r="S655" s="993" t="str">
        <f>VLOOKUP($C652,'2026年度(D23前期)'!$B$5:$N$208,COLUMN('2026年度(D23前期)'!$C$5)+1,0)&amp;""</f>
        <v/>
      </c>
      <c r="T655" s="1026"/>
      <c r="U655" s="875" t="s">
        <v>98</v>
      </c>
      <c r="V655" s="852" t="s">
        <v>150</v>
      </c>
      <c r="Z655" s="1000"/>
      <c r="AA655" s="983"/>
      <c r="AB655" s="983"/>
      <c r="AC655" s="983"/>
      <c r="AD655" s="983"/>
      <c r="AE655" s="983"/>
      <c r="AF655" s="983"/>
      <c r="AG655" s="977"/>
      <c r="AH655" s="983"/>
      <c r="AI655" s="983"/>
      <c r="AJ655" s="983"/>
      <c r="AK655" s="983"/>
      <c r="AL655" s="983"/>
      <c r="AM655" s="983"/>
      <c r="AN655" s="986"/>
      <c r="AO655" s="983"/>
      <c r="AP655" s="983"/>
      <c r="AQ655" s="983"/>
      <c r="AR655" s="983"/>
      <c r="AS655" s="983"/>
      <c r="AT655" s="983"/>
      <c r="AU655" s="983"/>
      <c r="AV655" s="974"/>
      <c r="AW655" s="983"/>
      <c r="AX655" s="983"/>
      <c r="AY655" s="983"/>
      <c r="AZ655" s="983"/>
      <c r="BA655" s="983"/>
      <c r="BB655" s="983"/>
      <c r="BC655" s="983"/>
      <c r="BD655" s="983"/>
      <c r="BE655" s="983"/>
      <c r="BF655" s="983"/>
      <c r="BG655" s="983"/>
      <c r="BH655" s="983"/>
      <c r="BI655" s="983"/>
      <c r="BJ655" s="986"/>
      <c r="BK655" s="986"/>
      <c r="BL655" s="986"/>
      <c r="BM655" s="986"/>
      <c r="BN655" s="983"/>
      <c r="BO655" s="983"/>
      <c r="BP655" s="983"/>
      <c r="BQ655" s="983"/>
      <c r="BR655" s="983"/>
      <c r="BS655" s="983"/>
      <c r="BT655" s="983"/>
      <c r="BU655" s="983"/>
      <c r="BV655" s="983"/>
    </row>
    <row r="656" spans="1:74" ht="13.5" customHeight="1">
      <c r="A656" s="1001"/>
      <c r="B656" s="15" t="s">
        <v>63</v>
      </c>
      <c r="C656" s="1106" t="s">
        <v>252</v>
      </c>
      <c r="D656" s="1166"/>
      <c r="E656" s="1071" t="s">
        <v>111</v>
      </c>
      <c r="F656" s="1072"/>
      <c r="G656" s="1071" t="s">
        <v>184</v>
      </c>
      <c r="H656" s="1072"/>
      <c r="I656" s="988"/>
      <c r="J656" s="1031"/>
      <c r="K656" s="990"/>
      <c r="L656" s="1034"/>
      <c r="M656" s="1030"/>
      <c r="N656" s="1031"/>
      <c r="O656" s="988"/>
      <c r="P656" s="1031"/>
      <c r="Q656" s="988"/>
      <c r="R656" s="1031"/>
      <c r="S656" s="990"/>
      <c r="T656" s="1034"/>
      <c r="U656" s="875" t="s">
        <v>70</v>
      </c>
      <c r="V656" s="852" t="s">
        <v>365</v>
      </c>
      <c r="Z656" s="1001"/>
      <c r="AA656" s="984"/>
      <c r="AB656" s="984"/>
      <c r="AC656" s="984"/>
      <c r="AD656" s="984"/>
      <c r="AE656" s="984"/>
      <c r="AF656" s="984"/>
      <c r="AG656" s="978"/>
      <c r="AH656" s="984"/>
      <c r="AI656" s="984"/>
      <c r="AJ656" s="984"/>
      <c r="AK656" s="984"/>
      <c r="AL656" s="984"/>
      <c r="AM656" s="984"/>
      <c r="AN656" s="987"/>
      <c r="AO656" s="984"/>
      <c r="AP656" s="984"/>
      <c r="AQ656" s="984"/>
      <c r="AR656" s="984"/>
      <c r="AS656" s="984"/>
      <c r="AT656" s="984"/>
      <c r="AU656" s="984"/>
      <c r="AV656" s="975"/>
      <c r="AW656" s="984"/>
      <c r="AX656" s="984"/>
      <c r="AY656" s="984"/>
      <c r="AZ656" s="984"/>
      <c r="BA656" s="984"/>
      <c r="BB656" s="984"/>
      <c r="BC656" s="984"/>
      <c r="BD656" s="984"/>
      <c r="BE656" s="984"/>
      <c r="BF656" s="984"/>
      <c r="BG656" s="984"/>
      <c r="BH656" s="984"/>
      <c r="BI656" s="984"/>
      <c r="BJ656" s="987"/>
      <c r="BK656" s="987"/>
      <c r="BL656" s="987"/>
      <c r="BM656" s="987"/>
      <c r="BN656" s="984"/>
      <c r="BO656" s="984"/>
      <c r="BP656" s="984"/>
      <c r="BQ656" s="984"/>
      <c r="BR656" s="984"/>
      <c r="BS656" s="984"/>
      <c r="BT656" s="984"/>
      <c r="BU656" s="984"/>
      <c r="BV656" s="984"/>
    </row>
    <row r="657" spans="1:74" ht="15" customHeight="1">
      <c r="A657" s="1000" t="s">
        <v>65</v>
      </c>
      <c r="B657" s="14" t="s">
        <v>53</v>
      </c>
      <c r="C657" s="1109" t="str">
        <f>VLOOKUP($C652,'2026年度(1年前期)'!$B$5:$N$208,COLUMN('2026年度(1年前期)'!$E$5),0)&amp;""</f>
        <v>環境と健康</v>
      </c>
      <c r="D657" s="1069"/>
      <c r="E657" s="1018" t="str">
        <f>VLOOKUP($C652,'2026年度(2年前期)'!$B$5:$N$208,COLUMN('2026年度(2年前期)'!$E$5),0)&amp;""</f>
        <v>成人看護学概論</v>
      </c>
      <c r="F657" s="1012"/>
      <c r="G657" s="1068" t="str">
        <f>VLOOKUP($C652,'2026年度(3年前期)'!$B$5:$N$208,COLUMN('2026年度(3年前期)'!$E$5),0)&amp;""</f>
        <v>国際関係論</v>
      </c>
      <c r="H657" s="1069"/>
      <c r="I657" s="1002" t="str">
        <f>VLOOKUP($C652,'2026年度(4年前期)'!$B$5:$N$208,COLUMN('2026年度(4年前期)'!$E$5),0)&amp;""</f>
        <v/>
      </c>
      <c r="J657" s="997"/>
      <c r="K657" s="997" t="str">
        <f>VLOOKUP($C652,'2026年度(助産前期)'!$B$5:$N$208,COLUMN('2026年度(助産前期)'!$E$5),0)&amp;""</f>
        <v/>
      </c>
      <c r="L657" s="1029"/>
      <c r="M657" s="1011" t="str">
        <f>VLOOKUP($C652,'2026年度(M1前期)'!$B$5:$N$208,COLUMN('2026年度(M1前期)'!$E$5),0)&amp;""</f>
        <v/>
      </c>
      <c r="N657" s="1012"/>
      <c r="O657" s="997" t="str">
        <f>VLOOKUP($C652,'2026年度(M2前期)'!$B$5:$N$208,COLUMN('2026年度(M2前期)'!$E$5),0)&amp;""</f>
        <v/>
      </c>
      <c r="P657" s="1012"/>
      <c r="Q657" s="997" t="str">
        <f>VLOOKUP($C652,'2026年度(D1前期)'!$B$5:$N$208,COLUMN('2026年度(D1前期)'!$E$5),0)&amp;""</f>
        <v/>
      </c>
      <c r="R657" s="1012"/>
      <c r="S657" s="997" t="str">
        <f>VLOOKUP($C652,'2026年度(D23前期)'!$B$5:$N$208,COLUMN('2026年度(D23前期)'!$E$5),0)&amp;""</f>
        <v>特別研究</v>
      </c>
      <c r="T657" s="1029"/>
      <c r="U657" s="674"/>
      <c r="Z657" s="1000" t="str">
        <f>A657</f>
        <v>２時限（11：00～12：30）</v>
      </c>
      <c r="AA657" s="982" t="s">
        <v>572</v>
      </c>
      <c r="AB657" s="982"/>
      <c r="AC657" s="982"/>
      <c r="AD657" s="982"/>
      <c r="AE657" s="982"/>
      <c r="AF657" s="982"/>
      <c r="AG657" s="982"/>
      <c r="AH657" s="982"/>
      <c r="AI657" s="982"/>
      <c r="AJ657" s="982"/>
      <c r="AK657" s="982"/>
      <c r="AL657" s="982"/>
      <c r="AM657" s="982"/>
      <c r="AN657" s="985"/>
      <c r="AO657" s="982"/>
      <c r="AP657" s="982"/>
      <c r="AQ657" s="982"/>
      <c r="AR657" s="982"/>
      <c r="AS657" s="982"/>
      <c r="AT657" s="982"/>
      <c r="AU657" s="982"/>
      <c r="AV657" s="985" t="s">
        <v>134</v>
      </c>
      <c r="AW657" s="982" t="s">
        <v>273</v>
      </c>
      <c r="AX657" s="982"/>
      <c r="AY657" s="982"/>
      <c r="AZ657" s="982"/>
      <c r="BA657" s="982"/>
      <c r="BB657" s="982"/>
      <c r="BC657" s="982"/>
      <c r="BD657" s="982"/>
      <c r="BE657" s="982"/>
      <c r="BF657" s="982"/>
      <c r="BG657" s="982"/>
      <c r="BH657" s="982"/>
      <c r="BI657" s="982"/>
      <c r="BJ657" s="985"/>
      <c r="BK657" s="985"/>
      <c r="BL657" s="985"/>
      <c r="BM657" s="985"/>
      <c r="BN657" s="982" t="s">
        <v>339</v>
      </c>
      <c r="BO657" s="982"/>
      <c r="BP657" s="982"/>
      <c r="BQ657" s="982"/>
      <c r="BR657" s="982"/>
      <c r="BS657" s="982"/>
      <c r="BT657" s="982"/>
      <c r="BU657" s="982"/>
      <c r="BV657" s="982"/>
    </row>
    <row r="658" spans="1:74">
      <c r="A658" s="1000"/>
      <c r="B658" s="14" t="s">
        <v>58</v>
      </c>
      <c r="C658" s="1108" t="str">
        <f>IFERROR(VLOOKUP(C657,科目・教員!$A$1:$B$355,2,0),"")</f>
        <v>夏原　和美</v>
      </c>
      <c r="D658" s="1067"/>
      <c r="E658" s="1025" t="str">
        <f>IFERROR(VLOOKUP(E657,科目・教員!$A$1:$B$355,2,0),"")</f>
        <v>杉山　文乃</v>
      </c>
      <c r="F658" s="1013"/>
      <c r="G658" s="1066" t="str">
        <f>IFERROR(VLOOKUP(G657,科目・教員!$A$1:$B$355,2,0),"")</f>
        <v>上杉　妙子</v>
      </c>
      <c r="H658" s="1067"/>
      <c r="I658" s="994" t="str">
        <f>IFERROR(VLOOKUP(I657,科目・教員!$A$1:$B$355,2,0),"")</f>
        <v/>
      </c>
      <c r="J658" s="993"/>
      <c r="K658" s="993" t="str">
        <f>IFERROR(VLOOKUP(K657,科目・教員!$A$1:$B$355,2,0),"")</f>
        <v/>
      </c>
      <c r="L658" s="1026"/>
      <c r="M658" s="1014" t="str">
        <f>IFERROR(VLOOKUP(M657,科目・教員!$A$1:$B$355,2,0),"")</f>
        <v/>
      </c>
      <c r="N658" s="1013"/>
      <c r="O658" s="993" t="str">
        <f>IFERROR(VLOOKUP(O657,科目・教員!$A$1:$B$355,2,0),"")</f>
        <v/>
      </c>
      <c r="P658" s="1013"/>
      <c r="Q658" s="993" t="str">
        <f>IFERROR(VLOOKUP(Q657,科目・教員!$A$1:$B$355,2,0),"")</f>
        <v/>
      </c>
      <c r="R658" s="1013"/>
      <c r="S658" s="993" t="str">
        <f>IFERROR(VLOOKUP(S657,科目・教員!$A$1:$B$355,2,0),"")</f>
        <v/>
      </c>
      <c r="T658" s="1026"/>
      <c r="U658" s="674"/>
      <c r="Z658" s="1000"/>
      <c r="AA658" s="983"/>
      <c r="AB658" s="983"/>
      <c r="AC658" s="983"/>
      <c r="AD658" s="983"/>
      <c r="AE658" s="983"/>
      <c r="AF658" s="983"/>
      <c r="AG658" s="983"/>
      <c r="AH658" s="983"/>
      <c r="AI658" s="983"/>
      <c r="AJ658" s="983"/>
      <c r="AK658" s="983"/>
      <c r="AL658" s="983"/>
      <c r="AM658" s="983"/>
      <c r="AN658" s="986"/>
      <c r="AO658" s="983"/>
      <c r="AP658" s="983"/>
      <c r="AQ658" s="983"/>
      <c r="AR658" s="983"/>
      <c r="AS658" s="983"/>
      <c r="AT658" s="983"/>
      <c r="AU658" s="983"/>
      <c r="AV658" s="986"/>
      <c r="AW658" s="983"/>
      <c r="AX658" s="983"/>
      <c r="AY658" s="983"/>
      <c r="AZ658" s="983"/>
      <c r="BA658" s="983"/>
      <c r="BB658" s="983"/>
      <c r="BC658" s="983"/>
      <c r="BD658" s="983"/>
      <c r="BE658" s="983"/>
      <c r="BF658" s="983"/>
      <c r="BG658" s="983"/>
      <c r="BH658" s="983"/>
      <c r="BI658" s="983"/>
      <c r="BJ658" s="986"/>
      <c r="BK658" s="986"/>
      <c r="BL658" s="986"/>
      <c r="BM658" s="986"/>
      <c r="BN658" s="983"/>
      <c r="BO658" s="983"/>
      <c r="BP658" s="983"/>
      <c r="BQ658" s="983"/>
      <c r="BR658" s="983"/>
      <c r="BS658" s="983"/>
      <c r="BT658" s="983"/>
      <c r="BU658" s="983"/>
      <c r="BV658" s="983"/>
    </row>
    <row r="659" spans="1:74">
      <c r="A659" s="1000"/>
      <c r="B659" s="14" t="s">
        <v>69</v>
      </c>
      <c r="C659" s="1108" t="str">
        <f>VLOOKUP($C652,'2026年度(1年前期)'!$B$5:$N$208,COLUMN('2026年度(1年前期)'!$E$5)+1,0)&amp;""</f>
        <v>101</v>
      </c>
      <c r="D659" s="1067"/>
      <c r="E659" s="1025" t="str">
        <f>VLOOKUP($C652,'2026年度(2年前期)'!$B$5:$N$208,COLUMN('2026年度(2年前期)'!$E$5)+1,0)&amp;""</f>
        <v>大講義室</v>
      </c>
      <c r="F659" s="1013"/>
      <c r="G659" s="1066" t="str">
        <f>VLOOKUP($C652,'2026年度(3年前期)'!$B$5:$N$208,COLUMN('2026年度(3年前期)'!$E$5)+1,0)&amp;""</f>
        <v>301</v>
      </c>
      <c r="H659" s="1067"/>
      <c r="I659" s="1025" t="str">
        <f>VLOOKUP($C652,'2026年度(4年前期)'!$B$5:$N$208,COLUMN('2026年度(4年前期)'!$E$5)+1,0)&amp;""</f>
        <v/>
      </c>
      <c r="J659" s="1013"/>
      <c r="K659" s="993" t="str">
        <f>VLOOKUP($C652,'2026年度(助産前期)'!$B$5:$N$208,COLUMN('2026年度(助産前期)'!$E$5)+1,0)&amp;""</f>
        <v/>
      </c>
      <c r="L659" s="1026"/>
      <c r="M659" s="1014" t="str">
        <f>VLOOKUP($C652,'2026年度(M1前期)'!$B$5:$N$208,COLUMN('2026年度(M1前期)'!$E$5)+1,0)&amp;""</f>
        <v/>
      </c>
      <c r="N659" s="1013"/>
      <c r="O659" s="993" t="str">
        <f>VLOOKUP($C652,'2026年度(M2前期)'!$B$5:$N$208,COLUMN('2026年度(M2前期)'!$E$5)+1,0)&amp;""</f>
        <v/>
      </c>
      <c r="P659" s="1013"/>
      <c r="Q659" s="993" t="str">
        <f>VLOOKUP($C652,'2026年度(D1前期)'!$B$5:$N$208,COLUMN('2026年度(D1前期)'!$E$5)+1,0)&amp;""</f>
        <v/>
      </c>
      <c r="R659" s="1013"/>
      <c r="S659" s="993" t="str">
        <f>VLOOKUP($C652,'2026年度(D23前期)'!$B$5:$N$208,COLUMN('2026年度(D23前期)'!$E$5)+1,0)&amp;""</f>
        <v/>
      </c>
      <c r="T659" s="1013"/>
      <c r="Z659" s="1000"/>
      <c r="AA659" s="983"/>
      <c r="AB659" s="983"/>
      <c r="AC659" s="983"/>
      <c r="AD659" s="983"/>
      <c r="AE659" s="983"/>
      <c r="AF659" s="983"/>
      <c r="AG659" s="983"/>
      <c r="AH659" s="983"/>
      <c r="AI659" s="983"/>
      <c r="AJ659" s="983"/>
      <c r="AK659" s="983"/>
      <c r="AL659" s="983"/>
      <c r="AM659" s="983"/>
      <c r="AN659" s="986"/>
      <c r="AO659" s="983"/>
      <c r="AP659" s="983"/>
      <c r="AQ659" s="983"/>
      <c r="AR659" s="983"/>
      <c r="AS659" s="983"/>
      <c r="AT659" s="983"/>
      <c r="AU659" s="983"/>
      <c r="AV659" s="986"/>
      <c r="AW659" s="983"/>
      <c r="AX659" s="983"/>
      <c r="AY659" s="983"/>
      <c r="AZ659" s="983"/>
      <c r="BA659" s="983"/>
      <c r="BB659" s="983"/>
      <c r="BC659" s="983"/>
      <c r="BD659" s="983"/>
      <c r="BE659" s="983"/>
      <c r="BF659" s="983"/>
      <c r="BG659" s="983"/>
      <c r="BH659" s="983"/>
      <c r="BI659" s="983"/>
      <c r="BJ659" s="986"/>
      <c r="BK659" s="986"/>
      <c r="BL659" s="986"/>
      <c r="BM659" s="986"/>
      <c r="BN659" s="983"/>
      <c r="BO659" s="983"/>
      <c r="BP659" s="983"/>
      <c r="BQ659" s="983"/>
      <c r="BR659" s="983"/>
      <c r="BS659" s="983"/>
      <c r="BT659" s="983"/>
      <c r="BU659" s="983"/>
      <c r="BV659" s="983"/>
    </row>
    <row r="660" spans="1:74">
      <c r="A660" s="1017"/>
      <c r="B660" s="15" t="s">
        <v>63</v>
      </c>
      <c r="C660" s="1106" t="s">
        <v>252</v>
      </c>
      <c r="D660" s="1166"/>
      <c r="E660" s="988"/>
      <c r="F660" s="989"/>
      <c r="G660" s="1071" t="s">
        <v>184</v>
      </c>
      <c r="H660" s="1091"/>
      <c r="I660" s="988"/>
      <c r="J660" s="989"/>
      <c r="K660" s="990"/>
      <c r="L660" s="990"/>
      <c r="M660" s="991"/>
      <c r="N660" s="989"/>
      <c r="O660" s="990"/>
      <c r="P660" s="989"/>
      <c r="Q660" s="990"/>
      <c r="R660" s="989"/>
      <c r="S660" s="990"/>
      <c r="T660" s="989"/>
      <c r="Z660" s="1001"/>
      <c r="AA660" s="984"/>
      <c r="AB660" s="984"/>
      <c r="AC660" s="984"/>
      <c r="AD660" s="984"/>
      <c r="AE660" s="984"/>
      <c r="AF660" s="984"/>
      <c r="AG660" s="984"/>
      <c r="AH660" s="984"/>
      <c r="AI660" s="984"/>
      <c r="AJ660" s="984"/>
      <c r="AK660" s="984"/>
      <c r="AL660" s="984"/>
      <c r="AM660" s="984"/>
      <c r="AN660" s="987"/>
      <c r="AO660" s="984"/>
      <c r="AP660" s="984"/>
      <c r="AQ660" s="984"/>
      <c r="AR660" s="984"/>
      <c r="AS660" s="984"/>
      <c r="AT660" s="984"/>
      <c r="AU660" s="984"/>
      <c r="AV660" s="987"/>
      <c r="AW660" s="984"/>
      <c r="AX660" s="984"/>
      <c r="AY660" s="984"/>
      <c r="AZ660" s="984"/>
      <c r="BA660" s="984"/>
      <c r="BB660" s="984"/>
      <c r="BC660" s="984"/>
      <c r="BD660" s="984"/>
      <c r="BE660" s="984"/>
      <c r="BF660" s="984"/>
      <c r="BG660" s="984"/>
      <c r="BH660" s="984"/>
      <c r="BI660" s="984"/>
      <c r="BJ660" s="987"/>
      <c r="BK660" s="987"/>
      <c r="BL660" s="987"/>
      <c r="BM660" s="987"/>
      <c r="BN660" s="984"/>
      <c r="BO660" s="984"/>
      <c r="BP660" s="984"/>
      <c r="BQ660" s="984"/>
      <c r="BR660" s="984"/>
      <c r="BS660" s="984"/>
      <c r="BT660" s="984"/>
      <c r="BU660" s="984"/>
      <c r="BV660" s="984"/>
    </row>
    <row r="661" spans="1:74" ht="13.5" customHeight="1">
      <c r="A661" s="999" t="s">
        <v>71</v>
      </c>
      <c r="B661" s="17" t="s">
        <v>72</v>
      </c>
      <c r="C661" s="1011"/>
      <c r="D661" s="1012"/>
      <c r="E661" s="1018"/>
      <c r="F661" s="1012"/>
      <c r="G661" s="1018"/>
      <c r="H661" s="1012"/>
      <c r="I661" s="1018"/>
      <c r="J661" s="1012"/>
      <c r="K661" s="997"/>
      <c r="L661" s="1029"/>
      <c r="M661" s="1011"/>
      <c r="N661" s="1012"/>
      <c r="O661" s="997"/>
      <c r="P661" s="1012"/>
      <c r="Q661" s="997"/>
      <c r="R661" s="1012"/>
      <c r="S661" s="997"/>
      <c r="T661" s="1012"/>
      <c r="Z661" s="1000" t="str">
        <f>A661</f>
        <v>昼休み（12：30～13：30）</v>
      </c>
      <c r="AA661" s="982"/>
      <c r="AB661" s="982"/>
      <c r="AC661" s="982"/>
      <c r="AD661" s="982"/>
      <c r="AE661" s="982"/>
      <c r="AF661" s="982"/>
      <c r="AG661" s="982"/>
      <c r="AH661" s="982"/>
      <c r="AI661" s="982"/>
      <c r="AJ661" s="982"/>
      <c r="AK661" s="982"/>
      <c r="AL661" s="982"/>
      <c r="AM661" s="982"/>
      <c r="AN661" s="982"/>
      <c r="AO661" s="982"/>
      <c r="AP661" s="982"/>
      <c r="AQ661" s="982"/>
      <c r="AR661" s="982"/>
      <c r="AS661" s="982"/>
      <c r="AT661" s="982"/>
      <c r="AU661" s="982"/>
      <c r="AV661" s="985" t="s">
        <v>134</v>
      </c>
      <c r="AW661" s="982"/>
      <c r="AX661" s="982"/>
      <c r="AY661" s="982"/>
      <c r="AZ661" s="982"/>
      <c r="BA661" s="982"/>
      <c r="BB661" s="982"/>
      <c r="BC661" s="982"/>
      <c r="BD661" s="982"/>
      <c r="BE661" s="982"/>
      <c r="BF661" s="982"/>
      <c r="BG661" s="982"/>
      <c r="BH661" s="982"/>
      <c r="BI661" s="982"/>
      <c r="BJ661" s="985"/>
      <c r="BK661" s="985"/>
      <c r="BL661" s="985"/>
      <c r="BM661" s="985"/>
      <c r="BN661" s="982"/>
      <c r="BO661" s="982"/>
      <c r="BP661" s="982"/>
      <c r="BQ661" s="982"/>
      <c r="BR661" s="982"/>
      <c r="BS661" s="982"/>
      <c r="BT661" s="982"/>
      <c r="BU661" s="982"/>
      <c r="BV661" s="982"/>
    </row>
    <row r="662" spans="1:74" ht="13.5" customHeight="1">
      <c r="A662" s="1000"/>
      <c r="B662" s="17" t="s">
        <v>73</v>
      </c>
      <c r="C662" s="1014"/>
      <c r="D662" s="1013"/>
      <c r="E662" s="1025"/>
      <c r="F662" s="1013"/>
      <c r="G662" s="1025"/>
      <c r="H662" s="1013"/>
      <c r="I662" s="1025"/>
      <c r="J662" s="1013"/>
      <c r="K662" s="993"/>
      <c r="L662" s="1026"/>
      <c r="M662" s="1014"/>
      <c r="N662" s="1013"/>
      <c r="O662" s="993"/>
      <c r="P662" s="1013"/>
      <c r="Q662" s="993"/>
      <c r="R662" s="1013"/>
      <c r="S662" s="993"/>
      <c r="T662" s="1013"/>
      <c r="Z662" s="1000"/>
      <c r="AA662" s="983"/>
      <c r="AB662" s="983"/>
      <c r="AC662" s="983"/>
      <c r="AD662" s="983"/>
      <c r="AE662" s="983"/>
      <c r="AF662" s="983"/>
      <c r="AG662" s="983"/>
      <c r="AH662" s="983"/>
      <c r="AI662" s="983"/>
      <c r="AJ662" s="983"/>
      <c r="AK662" s="983"/>
      <c r="AL662" s="983"/>
      <c r="AM662" s="983"/>
      <c r="AN662" s="983"/>
      <c r="AO662" s="983"/>
      <c r="AP662" s="983"/>
      <c r="AQ662" s="983"/>
      <c r="AR662" s="983"/>
      <c r="AS662" s="983"/>
      <c r="AT662" s="983"/>
      <c r="AU662" s="983"/>
      <c r="AV662" s="986"/>
      <c r="AW662" s="983"/>
      <c r="AX662" s="983"/>
      <c r="AY662" s="983"/>
      <c r="AZ662" s="983"/>
      <c r="BA662" s="983"/>
      <c r="BB662" s="983"/>
      <c r="BC662" s="983"/>
      <c r="BD662" s="983"/>
      <c r="BE662" s="983"/>
      <c r="BF662" s="983"/>
      <c r="BG662" s="983"/>
      <c r="BH662" s="983"/>
      <c r="BI662" s="983"/>
      <c r="BJ662" s="986"/>
      <c r="BK662" s="986"/>
      <c r="BL662" s="986"/>
      <c r="BM662" s="986"/>
      <c r="BN662" s="983"/>
      <c r="BO662" s="983"/>
      <c r="BP662" s="983"/>
      <c r="BQ662" s="983"/>
      <c r="BR662" s="983"/>
      <c r="BS662" s="983"/>
      <c r="BT662" s="983"/>
      <c r="BU662" s="983"/>
      <c r="BV662" s="983"/>
    </row>
    <row r="663" spans="1:74" ht="13.5" customHeight="1">
      <c r="A663" s="1000"/>
      <c r="B663" s="17" t="s">
        <v>69</v>
      </c>
      <c r="C663" s="1014"/>
      <c r="D663" s="1013"/>
      <c r="E663" s="1345"/>
      <c r="F663" s="1346"/>
      <c r="G663" s="1345"/>
      <c r="H663" s="1346"/>
      <c r="I663" s="1025"/>
      <c r="J663" s="1013"/>
      <c r="K663" s="993"/>
      <c r="L663" s="1026"/>
      <c r="M663" s="1014"/>
      <c r="N663" s="1013"/>
      <c r="O663" s="993"/>
      <c r="P663" s="1013"/>
      <c r="Q663" s="993"/>
      <c r="R663" s="1013"/>
      <c r="S663" s="993"/>
      <c r="T663" s="1013"/>
      <c r="Z663" s="1000"/>
      <c r="AA663" s="983"/>
      <c r="AB663" s="983"/>
      <c r="AC663" s="983"/>
      <c r="AD663" s="983"/>
      <c r="AE663" s="983"/>
      <c r="AF663" s="983"/>
      <c r="AG663" s="983"/>
      <c r="AH663" s="983"/>
      <c r="AI663" s="983"/>
      <c r="AJ663" s="983"/>
      <c r="AK663" s="983"/>
      <c r="AL663" s="983"/>
      <c r="AM663" s="983"/>
      <c r="AN663" s="983"/>
      <c r="AO663" s="983"/>
      <c r="AP663" s="983"/>
      <c r="AQ663" s="983"/>
      <c r="AR663" s="983"/>
      <c r="AS663" s="983"/>
      <c r="AT663" s="983"/>
      <c r="AU663" s="983"/>
      <c r="AV663" s="986"/>
      <c r="AW663" s="983"/>
      <c r="AX663" s="983"/>
      <c r="AY663" s="983"/>
      <c r="AZ663" s="983"/>
      <c r="BA663" s="983"/>
      <c r="BB663" s="983"/>
      <c r="BC663" s="983"/>
      <c r="BD663" s="983"/>
      <c r="BE663" s="983"/>
      <c r="BF663" s="983"/>
      <c r="BG663" s="983"/>
      <c r="BH663" s="983"/>
      <c r="BI663" s="983"/>
      <c r="BJ663" s="986"/>
      <c r="BK663" s="986"/>
      <c r="BL663" s="986"/>
      <c r="BM663" s="986"/>
      <c r="BN663" s="983"/>
      <c r="BO663" s="983"/>
      <c r="BP663" s="983"/>
      <c r="BQ663" s="983"/>
      <c r="BR663" s="983"/>
      <c r="BS663" s="983"/>
      <c r="BT663" s="983"/>
      <c r="BU663" s="983"/>
      <c r="BV663" s="983"/>
    </row>
    <row r="664" spans="1:74" ht="13.5" customHeight="1">
      <c r="A664" s="1001"/>
      <c r="B664" s="18" t="s">
        <v>63</v>
      </c>
      <c r="C664" s="1023"/>
      <c r="D664" s="1016"/>
      <c r="E664" s="1024"/>
      <c r="F664" s="1016"/>
      <c r="G664" s="1024"/>
      <c r="H664" s="1016"/>
      <c r="I664" s="1024"/>
      <c r="J664" s="1016"/>
      <c r="K664" s="1015"/>
      <c r="L664" s="1015"/>
      <c r="M664" s="1023"/>
      <c r="N664" s="1016"/>
      <c r="O664" s="1015"/>
      <c r="P664" s="1016"/>
      <c r="Q664" s="1015"/>
      <c r="R664" s="1016"/>
      <c r="S664" s="1015"/>
      <c r="T664" s="1016"/>
      <c r="Z664" s="1001"/>
      <c r="AA664" s="984"/>
      <c r="AB664" s="984"/>
      <c r="AC664" s="984"/>
      <c r="AD664" s="984"/>
      <c r="AE664" s="984"/>
      <c r="AF664" s="984"/>
      <c r="AG664" s="984"/>
      <c r="AH664" s="984"/>
      <c r="AI664" s="984"/>
      <c r="AJ664" s="984"/>
      <c r="AK664" s="984"/>
      <c r="AL664" s="984"/>
      <c r="AM664" s="984"/>
      <c r="AN664" s="984"/>
      <c r="AO664" s="984"/>
      <c r="AP664" s="984"/>
      <c r="AQ664" s="984"/>
      <c r="AR664" s="984"/>
      <c r="AS664" s="984"/>
      <c r="AT664" s="984"/>
      <c r="AU664" s="984"/>
      <c r="AV664" s="987"/>
      <c r="AW664" s="984"/>
      <c r="AX664" s="984"/>
      <c r="AY664" s="984"/>
      <c r="AZ664" s="984"/>
      <c r="BA664" s="984"/>
      <c r="BB664" s="984"/>
      <c r="BC664" s="984"/>
      <c r="BD664" s="984"/>
      <c r="BE664" s="984"/>
      <c r="BF664" s="984"/>
      <c r="BG664" s="984"/>
      <c r="BH664" s="984"/>
      <c r="BI664" s="984"/>
      <c r="BJ664" s="987"/>
      <c r="BK664" s="987"/>
      <c r="BL664" s="987"/>
      <c r="BM664" s="987"/>
      <c r="BN664" s="984"/>
      <c r="BO664" s="984"/>
      <c r="BP664" s="984"/>
      <c r="BQ664" s="984"/>
      <c r="BR664" s="984"/>
      <c r="BS664" s="984"/>
      <c r="BT664" s="984"/>
      <c r="BU664" s="984"/>
      <c r="BV664" s="984"/>
    </row>
    <row r="665" spans="1:74" ht="13.5" customHeight="1">
      <c r="A665" s="1000" t="s">
        <v>74</v>
      </c>
      <c r="B665" s="14" t="s">
        <v>53</v>
      </c>
      <c r="C665" s="996" t="str">
        <f>VLOOKUP($C652,'2026年度(1年前期)'!$B$5:$N$208,COLUMN('2026年度(1年前期)'!$G$5),0)&amp;""</f>
        <v/>
      </c>
      <c r="D665" s="997"/>
      <c r="E665" s="1002" t="str">
        <f>VLOOKUP($C652,'2026年度(2年前期)'!$B$5:$N$208,COLUMN('2026年度(2年前期)'!$G$5),0)&amp;""</f>
        <v>看護過程原論</v>
      </c>
      <c r="F665" s="997"/>
      <c r="G665" s="1002" t="str">
        <f>VLOOKUP($C652,'2026年度(3年前期)'!$B$5:$N$208,COLUMN('2026年度(3年前期)'!$G$5),0)&amp;""</f>
        <v>精神看護援助論</v>
      </c>
      <c r="H665" s="997"/>
      <c r="I665" s="1002" t="str">
        <f>VLOOKUP($C652,'2026年度(4年前期)'!$B$5:$N$208,COLUMN('2026年度(4年前期)'!$G$5),0)&amp;""</f>
        <v/>
      </c>
      <c r="J665" s="997"/>
      <c r="K665" s="998" t="str">
        <f>VLOOKUP($C652,'2026年度(助産前期)'!$B$5:$N$208,COLUMN('2026年度(助産前期)'!$G$5),0)&amp;""</f>
        <v/>
      </c>
      <c r="L665" s="998"/>
      <c r="M665" s="996" t="str">
        <f>VLOOKUP($C652,'2026年度(M1前期)'!$B$5:$N$208,COLUMN('2026年度(M1前期)'!$G$5),0)&amp;""</f>
        <v>成人看護学特論A-Ⅱ</v>
      </c>
      <c r="N665" s="997"/>
      <c r="O665" s="998" t="str">
        <f>VLOOKUP($C652,'2026年度(M2前期)'!$B$5:$N$208,COLUMN('2026年度(M2前期)'!$G$5),0)&amp;""</f>
        <v>特別研究</v>
      </c>
      <c r="P665" s="997"/>
      <c r="Q665" s="998" t="str">
        <f>VLOOKUP($C652,'2026年度(D1前期)'!$B$5:$N$208,COLUMN('2026年度(D1前期)'!$G$5),0)&amp;""</f>
        <v/>
      </c>
      <c r="R665" s="997"/>
      <c r="S665" s="998" t="str">
        <f>VLOOKUP($C652,'2026年度(D23前期)'!$B$5:$N$208,COLUMN('2026年度(D23前期)'!$G$5),0)&amp;""</f>
        <v>特別研究</v>
      </c>
      <c r="T665" s="997"/>
      <c r="U665" s="843" t="s">
        <v>143</v>
      </c>
      <c r="V665" s="878" t="s">
        <v>354</v>
      </c>
      <c r="Z665" s="1000" t="str">
        <f>A665</f>
        <v>３時限（13：30～15：00）</v>
      </c>
      <c r="AA665" s="982"/>
      <c r="AB665" s="982"/>
      <c r="AC665" s="982"/>
      <c r="AD665" s="982"/>
      <c r="AE665" s="982"/>
      <c r="AF665" s="982"/>
      <c r="AG665" s="982" t="s">
        <v>154</v>
      </c>
      <c r="AH665" s="982" t="s">
        <v>154</v>
      </c>
      <c r="AI665" s="982"/>
      <c r="AJ665" s="982"/>
      <c r="AK665" s="982"/>
      <c r="AL665" s="982"/>
      <c r="AM665" s="982"/>
      <c r="AN665" s="982"/>
      <c r="AO665" s="982"/>
      <c r="AP665" s="982"/>
      <c r="AQ665" s="982"/>
      <c r="AR665" s="982"/>
      <c r="AS665" s="982"/>
      <c r="AT665" s="982"/>
      <c r="AU665" s="982"/>
      <c r="AV665" s="985" t="s">
        <v>134</v>
      </c>
      <c r="AW665" s="982" t="s">
        <v>112</v>
      </c>
      <c r="AX665" s="982"/>
      <c r="AY665" s="982"/>
      <c r="AZ665" s="982"/>
      <c r="BA665" s="982"/>
      <c r="BB665" s="1139"/>
      <c r="BC665" s="982"/>
      <c r="BD665" s="982"/>
      <c r="BE665" s="982"/>
      <c r="BF665" s="982"/>
      <c r="BG665" s="982"/>
      <c r="BH665" s="982"/>
      <c r="BI665" s="982" t="s">
        <v>573</v>
      </c>
      <c r="BJ665" s="985"/>
      <c r="BK665" s="985" t="s">
        <v>79</v>
      </c>
      <c r="BL665" s="985"/>
      <c r="BM665" s="985"/>
      <c r="BN665" s="982"/>
      <c r="BO665" s="982"/>
      <c r="BP665" s="982"/>
      <c r="BQ665" s="982"/>
      <c r="BR665" s="982"/>
      <c r="BS665" s="982"/>
      <c r="BT665" s="982"/>
      <c r="BU665" s="982"/>
      <c r="BV665" s="982"/>
    </row>
    <row r="666" spans="1:74" ht="13.5" customHeight="1">
      <c r="A666" s="1000"/>
      <c r="B666" s="14" t="s">
        <v>58</v>
      </c>
      <c r="C666" s="992" t="str">
        <f>IFERROR(VLOOKUP(C665,科目・教員!$A$1:$B$355,2,0),"")</f>
        <v/>
      </c>
      <c r="D666" s="993"/>
      <c r="E666" s="994" t="str">
        <f>IFERROR(VLOOKUP(E665,科目・教員!$A$1:$B$355,2,0),"")</f>
        <v>亀岡　智美</v>
      </c>
      <c r="F666" s="993"/>
      <c r="G666" s="994" t="str">
        <f>IFERROR(VLOOKUP(G665,科目・教員!$A$1:$B$355,2,0),"")</f>
        <v>松浦　佳代</v>
      </c>
      <c r="H666" s="993"/>
      <c r="I666" s="994" t="str">
        <f>IFERROR(VLOOKUP(I665,科目・教員!$A$1:$B$355,2,0),"")</f>
        <v/>
      </c>
      <c r="J666" s="993"/>
      <c r="K666" s="995" t="str">
        <f>IFERROR(VLOOKUP(K665,科目・教員!$A$1:$B$355,2,0),"")</f>
        <v/>
      </c>
      <c r="L666" s="995"/>
      <c r="M666" s="992" t="str">
        <f>IFERROR(VLOOKUP(M665,科目・教員!$A$1:$B$355,2,0),"")</f>
        <v/>
      </c>
      <c r="N666" s="993"/>
      <c r="O666" s="995" t="str">
        <f>IFERROR(VLOOKUP(O665,科目・教員!$A$1:$B$355,2,0),"")</f>
        <v/>
      </c>
      <c r="P666" s="993"/>
      <c r="Q666" s="995" t="str">
        <f>IFERROR(VLOOKUP(Q665,科目・教員!$A$1:$B$355,2,0),"")</f>
        <v/>
      </c>
      <c r="R666" s="993"/>
      <c r="S666" s="995" t="str">
        <f>IFERROR(VLOOKUP(S665,科目・教員!$A$1:$B$355,2,0),"")</f>
        <v/>
      </c>
      <c r="T666" s="993"/>
      <c r="U666" s="843" t="s">
        <v>79</v>
      </c>
      <c r="V666" s="878" t="s">
        <v>574</v>
      </c>
      <c r="Z666" s="1000"/>
      <c r="AA666" s="983"/>
      <c r="AB666" s="983"/>
      <c r="AC666" s="983"/>
      <c r="AD666" s="983"/>
      <c r="AE666" s="983"/>
      <c r="AF666" s="983"/>
      <c r="AG666" s="983"/>
      <c r="AH666" s="983"/>
      <c r="AI666" s="983"/>
      <c r="AJ666" s="983"/>
      <c r="AK666" s="983"/>
      <c r="AL666" s="983"/>
      <c r="AM666" s="983"/>
      <c r="AN666" s="983"/>
      <c r="AO666" s="983"/>
      <c r="AP666" s="983"/>
      <c r="AQ666" s="983"/>
      <c r="AR666" s="983"/>
      <c r="AS666" s="983"/>
      <c r="AT666" s="983"/>
      <c r="AU666" s="983"/>
      <c r="AV666" s="986"/>
      <c r="AW666" s="983"/>
      <c r="AX666" s="983"/>
      <c r="AY666" s="983"/>
      <c r="AZ666" s="983"/>
      <c r="BA666" s="983"/>
      <c r="BB666" s="1140"/>
      <c r="BC666" s="983"/>
      <c r="BD666" s="983"/>
      <c r="BE666" s="983"/>
      <c r="BF666" s="983"/>
      <c r="BG666" s="983"/>
      <c r="BH666" s="983"/>
      <c r="BI666" s="983"/>
      <c r="BJ666" s="986"/>
      <c r="BK666" s="986"/>
      <c r="BL666" s="986"/>
      <c r="BM666" s="986"/>
      <c r="BN666" s="983"/>
      <c r="BO666" s="983"/>
      <c r="BP666" s="983"/>
      <c r="BQ666" s="983"/>
      <c r="BR666" s="983"/>
      <c r="BS666" s="983"/>
      <c r="BT666" s="983"/>
      <c r="BU666" s="983"/>
      <c r="BV666" s="983"/>
    </row>
    <row r="667" spans="1:74" ht="13.5" customHeight="1">
      <c r="A667" s="1000"/>
      <c r="B667" s="14" t="s">
        <v>69</v>
      </c>
      <c r="C667" s="992" t="str">
        <f>VLOOKUP($C652,'2026年度(1年前期)'!$B$5:$N$208,COLUMN('2026年度(1年前期)'!$G$5)+1,0)&amp;""</f>
        <v/>
      </c>
      <c r="D667" s="993"/>
      <c r="E667" s="994" t="str">
        <f>VLOOKUP($C652,'2026年度(2年前期)'!$B$5:$N$208,COLUMN('2026年度(2年前期)'!$G$5)+1,0)&amp;""</f>
        <v>201･202</v>
      </c>
      <c r="F667" s="993"/>
      <c r="G667" s="994" t="str">
        <f>VLOOKUP($C652,'2026年度(3年前期)'!$B$5:$N$208,COLUMN('2026年度(3年前期)'!$G$5)+1,0)&amp;""</f>
        <v>301</v>
      </c>
      <c r="H667" s="993"/>
      <c r="I667" s="994" t="str">
        <f>VLOOKUP($C652,'2026年度(4年前期)'!$B$5:$N$208,COLUMN('2026年度(4年前期)'!$G$5)+1,0)&amp;""</f>
        <v/>
      </c>
      <c r="J667" s="993"/>
      <c r="K667" s="995" t="str">
        <f>VLOOKUP($C652,'2026年度(助産前期)'!$B$5:$N$208,COLUMN('2026年度(助産前期)'!$G$5)+1,0)&amp;""</f>
        <v/>
      </c>
      <c r="L667" s="995"/>
      <c r="M667" s="992" t="str">
        <f>VLOOKUP($C652,'2026年度(M1前期)'!$B$5:$N$208,COLUMN('2026年度(M1前期)'!$G$5)+1,0)&amp;""</f>
        <v/>
      </c>
      <c r="N667" s="993"/>
      <c r="O667" s="995" t="str">
        <f>VLOOKUP($C652,'2026年度(M2前期)'!$B$5:$N$208,COLUMN('2026年度(M2前期)'!$G$5)+1,0)&amp;""</f>
        <v/>
      </c>
      <c r="P667" s="993"/>
      <c r="Q667" s="995" t="str">
        <f>VLOOKUP($C652,'2026年度(D1前期)'!$B$5:$N$208,COLUMN('2026年度(D1前期)'!$G$5)+1,0)&amp;""</f>
        <v/>
      </c>
      <c r="R667" s="993"/>
      <c r="S667" s="995" t="str">
        <f>VLOOKUP($C652,'2026年度(D23前期)'!$B$5:$N$208,COLUMN('2026年度(D23前期)'!$G$5)+1,0)&amp;""</f>
        <v/>
      </c>
      <c r="T667" s="993"/>
      <c r="U667" s="843" t="s">
        <v>61</v>
      </c>
      <c r="V667" s="878" t="s">
        <v>70</v>
      </c>
      <c r="Z667" s="1000"/>
      <c r="AA667" s="983"/>
      <c r="AB667" s="983"/>
      <c r="AC667" s="983"/>
      <c r="AD667" s="983"/>
      <c r="AE667" s="983"/>
      <c r="AF667" s="983"/>
      <c r="AG667" s="983"/>
      <c r="AH667" s="983"/>
      <c r="AI667" s="983"/>
      <c r="AJ667" s="983"/>
      <c r="AK667" s="983"/>
      <c r="AL667" s="983"/>
      <c r="AM667" s="983"/>
      <c r="AN667" s="983"/>
      <c r="AO667" s="983"/>
      <c r="AP667" s="983"/>
      <c r="AQ667" s="983"/>
      <c r="AR667" s="983"/>
      <c r="AS667" s="983"/>
      <c r="AT667" s="983"/>
      <c r="AU667" s="983"/>
      <c r="AV667" s="986"/>
      <c r="AW667" s="983"/>
      <c r="AX667" s="983"/>
      <c r="AY667" s="983"/>
      <c r="AZ667" s="983"/>
      <c r="BA667" s="983"/>
      <c r="BB667" s="1140"/>
      <c r="BC667" s="983"/>
      <c r="BD667" s="983"/>
      <c r="BE667" s="983"/>
      <c r="BF667" s="983"/>
      <c r="BG667" s="983"/>
      <c r="BH667" s="983"/>
      <c r="BI667" s="983"/>
      <c r="BJ667" s="986"/>
      <c r="BK667" s="986"/>
      <c r="BL667" s="986"/>
      <c r="BM667" s="986"/>
      <c r="BN667" s="983"/>
      <c r="BO667" s="983"/>
      <c r="BP667" s="983"/>
      <c r="BQ667" s="983"/>
      <c r="BR667" s="983"/>
      <c r="BS667" s="983"/>
      <c r="BT667" s="983"/>
      <c r="BU667" s="983"/>
      <c r="BV667" s="983"/>
    </row>
    <row r="668" spans="1:74" ht="13.5" customHeight="1">
      <c r="A668" s="1017"/>
      <c r="B668" s="15" t="s">
        <v>63</v>
      </c>
      <c r="C668" s="1003"/>
      <c r="D668" s="1004"/>
      <c r="E668" s="988"/>
      <c r="F668" s="989"/>
      <c r="G668" s="1047"/>
      <c r="H668" s="1008"/>
      <c r="I668" s="988"/>
      <c r="J668" s="989"/>
      <c r="K668" s="990"/>
      <c r="L668" s="990"/>
      <c r="M668" s="991"/>
      <c r="N668" s="989"/>
      <c r="O668" s="1048"/>
      <c r="P668" s="1008"/>
      <c r="Q668" s="990"/>
      <c r="R668" s="989"/>
      <c r="S668" s="990"/>
      <c r="T668" s="989"/>
      <c r="U668" s="843"/>
      <c r="Z668" s="1001"/>
      <c r="AA668" s="984"/>
      <c r="AB668" s="984"/>
      <c r="AC668" s="984"/>
      <c r="AD668" s="984"/>
      <c r="AE668" s="984"/>
      <c r="AF668" s="984"/>
      <c r="AG668" s="984"/>
      <c r="AH668" s="984"/>
      <c r="AI668" s="984"/>
      <c r="AJ668" s="984"/>
      <c r="AK668" s="984"/>
      <c r="AL668" s="984"/>
      <c r="AM668" s="984"/>
      <c r="AN668" s="984"/>
      <c r="AO668" s="984"/>
      <c r="AP668" s="984"/>
      <c r="AQ668" s="984"/>
      <c r="AR668" s="984"/>
      <c r="AS668" s="984"/>
      <c r="AT668" s="984"/>
      <c r="AU668" s="984"/>
      <c r="AV668" s="987"/>
      <c r="AW668" s="984"/>
      <c r="AX668" s="984"/>
      <c r="AY668" s="984"/>
      <c r="AZ668" s="984"/>
      <c r="BA668" s="984"/>
      <c r="BB668" s="1141"/>
      <c r="BC668" s="984"/>
      <c r="BD668" s="984"/>
      <c r="BE668" s="984"/>
      <c r="BF668" s="984"/>
      <c r="BG668" s="984"/>
      <c r="BH668" s="984"/>
      <c r="BI668" s="984"/>
      <c r="BJ668" s="987"/>
      <c r="BK668" s="987"/>
      <c r="BL668" s="987"/>
      <c r="BM668" s="987"/>
      <c r="BN668" s="984"/>
      <c r="BO668" s="984"/>
      <c r="BP668" s="984"/>
      <c r="BQ668" s="984"/>
      <c r="BR668" s="984"/>
      <c r="BS668" s="984"/>
      <c r="BT668" s="984"/>
      <c r="BU668" s="984"/>
      <c r="BV668" s="984"/>
    </row>
    <row r="669" spans="1:74" ht="13.5" customHeight="1">
      <c r="A669" s="1000" t="s">
        <v>75</v>
      </c>
      <c r="B669" s="14" t="s">
        <v>53</v>
      </c>
      <c r="C669" s="996" t="str">
        <f>VLOOKUP($C652,'2026年度(1年前期)'!$B$5:$N$208,COLUMN('2026年度(1年前期)'!$I$5),0)&amp;""</f>
        <v/>
      </c>
      <c r="D669" s="997"/>
      <c r="E669" s="1062" t="str">
        <f>VLOOKUP($C652,'2026年度(2年前期)'!$B$5:$N$208,COLUMN('2026年度(2年前期)'!$I$5),0)&amp;""</f>
        <v>日本の伝統芸術</v>
      </c>
      <c r="F669" s="1063"/>
      <c r="G669" s="1002" t="str">
        <f>VLOOKUP($C652,'2026年度(3年前期)'!$B$5:$N$208,COLUMN('2026年度(3年前期)'!$I$5),0)&amp;""</f>
        <v>看護実践と研究成果の活用</v>
      </c>
      <c r="H669" s="997"/>
      <c r="I669" s="1002" t="str">
        <f>VLOOKUP($C652,'2026年度(4年前期)'!$B$5:$N$208,COLUMN('2026年度(4年前期)'!$I$5),0)&amp;""</f>
        <v/>
      </c>
      <c r="J669" s="997"/>
      <c r="K669" s="998" t="str">
        <f>VLOOKUP($C652,'2026年度(助産前期)'!$B$5:$N$208,COLUMN('2026年度(助産前期)'!$I$5),0)&amp;""</f>
        <v/>
      </c>
      <c r="L669" s="998"/>
      <c r="M669" s="996" t="str">
        <f>VLOOKUP($C652,'2026年度(M1前期)'!$B$5:$N$208,COLUMN('2026年度(M1前期)'!$I$5),0)&amp;""</f>
        <v>成人看護学特論A-Ⅱ</v>
      </c>
      <c r="N669" s="997"/>
      <c r="O669" s="998" t="str">
        <f>VLOOKUP($C652,'2026年度(M2前期)'!$B$5:$N$208,COLUMN('2026年度(M2前期)'!$I$5),0)&amp;""</f>
        <v>特別研究</v>
      </c>
      <c r="P669" s="997"/>
      <c r="Q669" s="998" t="str">
        <f>VLOOKUP($C652,'2026年度(D1前期)'!$B$5:$N$208,COLUMN('2026年度(D1前期)'!$I$5),0)&amp;""</f>
        <v/>
      </c>
      <c r="R669" s="997"/>
      <c r="S669" s="998" t="str">
        <f>VLOOKUP($C652,'2026年度(D23前期)'!$B$5:$N$208,COLUMN('2026年度(D23前期)'!$I$5),0)&amp;""</f>
        <v>特別研究</v>
      </c>
      <c r="T669" s="997"/>
      <c r="U669" s="16"/>
      <c r="V669" s="792" t="s">
        <v>160</v>
      </c>
      <c r="Z669" s="1000" t="str">
        <f>A669</f>
        <v>４時限（15：10～16：40）</v>
      </c>
      <c r="AA669" s="982"/>
      <c r="AB669" s="982"/>
      <c r="AC669" s="982"/>
      <c r="AD669" s="982"/>
      <c r="AE669" s="982"/>
      <c r="AF669" s="982"/>
      <c r="AG669" s="982" t="s">
        <v>527</v>
      </c>
      <c r="AH669" s="982"/>
      <c r="AI669" s="976"/>
      <c r="AJ669" s="982"/>
      <c r="AK669" s="982"/>
      <c r="AL669" s="982"/>
      <c r="AM669" s="982"/>
      <c r="AN669" s="982"/>
      <c r="AO669" s="982"/>
      <c r="AP669" s="982"/>
      <c r="AQ669" s="982"/>
      <c r="AR669" s="982"/>
      <c r="AS669" s="982"/>
      <c r="AT669" s="982"/>
      <c r="AU669" s="982"/>
      <c r="AV669" s="985" t="s">
        <v>134</v>
      </c>
      <c r="AW669" s="982" t="s">
        <v>258</v>
      </c>
      <c r="AX669" s="982"/>
      <c r="AY669" s="982"/>
      <c r="AZ669" s="982"/>
      <c r="BA669" s="982"/>
      <c r="BB669" s="1139"/>
      <c r="BC669" s="982"/>
      <c r="BD669" s="982"/>
      <c r="BE669" s="982"/>
      <c r="BF669" s="982"/>
      <c r="BG669" s="982"/>
      <c r="BH669" s="982"/>
      <c r="BI669" s="982"/>
      <c r="BJ669" s="985" t="s">
        <v>200</v>
      </c>
      <c r="BK669" s="985"/>
      <c r="BL669" s="985"/>
      <c r="BM669" s="985"/>
      <c r="BN669" s="982"/>
      <c r="BO669" s="982"/>
      <c r="BP669" s="982"/>
      <c r="BQ669" s="982"/>
      <c r="BR669" s="982"/>
      <c r="BS669" s="982"/>
      <c r="BT669" s="982"/>
      <c r="BU669" s="982"/>
      <c r="BV669" s="982"/>
    </row>
    <row r="670" spans="1:74" ht="13.5" customHeight="1">
      <c r="A670" s="1000"/>
      <c r="B670" s="14" t="s">
        <v>58</v>
      </c>
      <c r="C670" s="992" t="str">
        <f>IFERROR(VLOOKUP(C669,科目・教員!$A$1:$B$355,2,0),"")</f>
        <v/>
      </c>
      <c r="D670" s="993"/>
      <c r="E670" s="1060" t="str">
        <f>IFERROR(VLOOKUP(E669,科目・教員!$A$1:$B$355,2,0),"")</f>
        <v>土田　みめ</v>
      </c>
      <c r="F670" s="1061"/>
      <c r="G670" s="994" t="str">
        <f>IFERROR(VLOOKUP(G669,科目・教員!$A$1:$B$355,2,0),"")</f>
        <v>西岡　みどり</v>
      </c>
      <c r="H670" s="993"/>
      <c r="I670" s="994" t="str">
        <f>IFERROR(VLOOKUP(I669,科目・教員!$A$1:$B$355,2,0),"")</f>
        <v/>
      </c>
      <c r="J670" s="993"/>
      <c r="K670" s="995" t="str">
        <f>IFERROR(VLOOKUP(K669,科目・教員!$A$1:$B$355,2,0),"")</f>
        <v/>
      </c>
      <c r="L670" s="995"/>
      <c r="M670" s="992" t="str">
        <f>IFERROR(VLOOKUP(M669,科目・教員!$A$1:$B$355,2,0),"")</f>
        <v/>
      </c>
      <c r="N670" s="993"/>
      <c r="O670" s="995" t="str">
        <f>IFERROR(VLOOKUP(O669,科目・教員!$A$1:$B$355,2,0),"")</f>
        <v/>
      </c>
      <c r="P670" s="993"/>
      <c r="Q670" s="995" t="str">
        <f>IFERROR(VLOOKUP(Q669,科目・教員!$A$1:$B$355,2,0),"")</f>
        <v/>
      </c>
      <c r="R670" s="993"/>
      <c r="S670" s="995" t="str">
        <f>IFERROR(VLOOKUP(S669,科目・教員!$A$1:$B$355,2,0),"")</f>
        <v/>
      </c>
      <c r="T670" s="993"/>
      <c r="U670" s="16"/>
      <c r="V670" s="792" t="s">
        <v>399</v>
      </c>
      <c r="Z670" s="1000"/>
      <c r="AA670" s="983"/>
      <c r="AB670" s="983"/>
      <c r="AC670" s="983"/>
      <c r="AD670" s="983"/>
      <c r="AE670" s="983"/>
      <c r="AF670" s="983"/>
      <c r="AG670" s="983"/>
      <c r="AH670" s="983"/>
      <c r="AI670" s="977"/>
      <c r="AJ670" s="983"/>
      <c r="AK670" s="983"/>
      <c r="AL670" s="983"/>
      <c r="AM670" s="983"/>
      <c r="AN670" s="983"/>
      <c r="AO670" s="983"/>
      <c r="AP670" s="983"/>
      <c r="AQ670" s="983"/>
      <c r="AR670" s="983"/>
      <c r="AS670" s="983"/>
      <c r="AT670" s="983"/>
      <c r="AU670" s="983"/>
      <c r="AV670" s="986"/>
      <c r="AW670" s="983"/>
      <c r="AX670" s="983"/>
      <c r="AY670" s="983"/>
      <c r="AZ670" s="983"/>
      <c r="BA670" s="983"/>
      <c r="BB670" s="1140"/>
      <c r="BC670" s="983"/>
      <c r="BD670" s="983"/>
      <c r="BE670" s="983"/>
      <c r="BF670" s="983"/>
      <c r="BG670" s="983"/>
      <c r="BH670" s="983"/>
      <c r="BI670" s="983"/>
      <c r="BJ670" s="986"/>
      <c r="BK670" s="986"/>
      <c r="BL670" s="986"/>
      <c r="BM670" s="986"/>
      <c r="BN670" s="983"/>
      <c r="BO670" s="983"/>
      <c r="BP670" s="983"/>
      <c r="BQ670" s="983"/>
      <c r="BR670" s="983"/>
      <c r="BS670" s="983"/>
      <c r="BT670" s="983"/>
      <c r="BU670" s="983"/>
      <c r="BV670" s="983"/>
    </row>
    <row r="671" spans="1:74" ht="13.5" customHeight="1">
      <c r="A671" s="1000"/>
      <c r="B671" s="14" t="s">
        <v>69</v>
      </c>
      <c r="C671" s="992" t="str">
        <f>VLOOKUP($C652,'2026年度(1年前期)'!$B$5:$N$208,COLUMN('2026年度(1年前期)'!$I$5)+1,0)&amp;""</f>
        <v/>
      </c>
      <c r="D671" s="993"/>
      <c r="E671" s="1060" t="str">
        <f>VLOOKUP($C652,'2026年度(2年前期)'!$B$5:$N$208,COLUMN('2026年度(2年前期)'!$I$5)+1,0)&amp;""</f>
        <v>201</v>
      </c>
      <c r="F671" s="1061"/>
      <c r="G671" s="994" t="str">
        <f>VLOOKUP($C652,'2026年度(3年前期)'!$B$5:$N$208,COLUMN('2026年度(3年前期)'!$I$5)+1,0)&amp;""</f>
        <v>301</v>
      </c>
      <c r="H671" s="993"/>
      <c r="I671" s="994" t="str">
        <f>VLOOKUP($C652,'2026年度(4年前期)'!$B$5:$N$208,COLUMN('2026年度(4年前期)'!$I$5)+1,0)&amp;""</f>
        <v/>
      </c>
      <c r="J671" s="993"/>
      <c r="K671" s="995" t="str">
        <f>VLOOKUP($C652,'2026年度(助産前期)'!$B$5:$N$208,COLUMN('2026年度(助産前期)'!$I$5)+1,0)&amp;""</f>
        <v/>
      </c>
      <c r="L671" s="995"/>
      <c r="M671" s="992" t="str">
        <f>VLOOKUP($C652,'2026年度(M1前期)'!$B$5:$N$208,COLUMN('2026年度(M1前期)'!$I$5)+1,0)&amp;""</f>
        <v/>
      </c>
      <c r="N671" s="993"/>
      <c r="O671" s="995" t="str">
        <f>VLOOKUP($C652,'2026年度(M2前期)'!$B$5:$N$208,COLUMN('2026年度(M2前期)'!$I$5)+1,0)&amp;""</f>
        <v/>
      </c>
      <c r="P671" s="993"/>
      <c r="Q671" s="995" t="str">
        <f>VLOOKUP($C652,'2026年度(D1前期)'!$B$5:$N$208,COLUMN('2026年度(D1前期)'!$I$5)+1,0)&amp;""</f>
        <v/>
      </c>
      <c r="R671" s="993"/>
      <c r="S671" s="995" t="str">
        <f>VLOOKUP($C652,'2026年度(D23前期)'!$B$5:$N$208,COLUMN('2026年度(D23前期)'!$I$5)+1,0)&amp;""</f>
        <v/>
      </c>
      <c r="T671" s="993"/>
      <c r="U671" s="16"/>
      <c r="V671" s="792" t="s">
        <v>200</v>
      </c>
      <c r="Z671" s="1000"/>
      <c r="AA671" s="983"/>
      <c r="AB671" s="983"/>
      <c r="AC671" s="983"/>
      <c r="AD671" s="983"/>
      <c r="AE671" s="983"/>
      <c r="AF671" s="983"/>
      <c r="AG671" s="983"/>
      <c r="AH671" s="983"/>
      <c r="AI671" s="977"/>
      <c r="AJ671" s="983"/>
      <c r="AK671" s="983"/>
      <c r="AL671" s="983"/>
      <c r="AM671" s="983"/>
      <c r="AN671" s="983"/>
      <c r="AO671" s="983"/>
      <c r="AP671" s="983"/>
      <c r="AQ671" s="983"/>
      <c r="AR671" s="983"/>
      <c r="AS671" s="983"/>
      <c r="AT671" s="983"/>
      <c r="AU671" s="983"/>
      <c r="AV671" s="986"/>
      <c r="AW671" s="983"/>
      <c r="AX671" s="983"/>
      <c r="AY671" s="983"/>
      <c r="AZ671" s="983"/>
      <c r="BA671" s="983"/>
      <c r="BB671" s="1140"/>
      <c r="BC671" s="983"/>
      <c r="BD671" s="983"/>
      <c r="BE671" s="983"/>
      <c r="BF671" s="983"/>
      <c r="BG671" s="983"/>
      <c r="BH671" s="983"/>
      <c r="BI671" s="983"/>
      <c r="BJ671" s="986"/>
      <c r="BK671" s="986"/>
      <c r="BL671" s="986"/>
      <c r="BM671" s="986"/>
      <c r="BN671" s="983"/>
      <c r="BO671" s="983"/>
      <c r="BP671" s="983"/>
      <c r="BQ671" s="983"/>
      <c r="BR671" s="983"/>
      <c r="BS671" s="983"/>
      <c r="BT671" s="983"/>
      <c r="BU671" s="983"/>
      <c r="BV671" s="983"/>
    </row>
    <row r="672" spans="1:74" ht="13.5" customHeight="1">
      <c r="A672" s="1001"/>
      <c r="B672" s="15" t="s">
        <v>63</v>
      </c>
      <c r="C672" s="1003"/>
      <c r="D672" s="1004"/>
      <c r="E672" s="1071" t="s">
        <v>252</v>
      </c>
      <c r="F672" s="1091"/>
      <c r="G672" s="988"/>
      <c r="H672" s="989"/>
      <c r="I672" s="988"/>
      <c r="J672" s="989"/>
      <c r="K672" s="990"/>
      <c r="L672" s="990"/>
      <c r="M672" s="991"/>
      <c r="N672" s="989"/>
      <c r="O672" s="990"/>
      <c r="P672" s="989"/>
      <c r="Q672" s="990"/>
      <c r="R672" s="989"/>
      <c r="S672" s="990"/>
      <c r="T672" s="989"/>
      <c r="U672" s="16"/>
      <c r="V672" s="792" t="s">
        <v>204</v>
      </c>
      <c r="Z672" s="1001"/>
      <c r="AA672" s="984"/>
      <c r="AB672" s="984"/>
      <c r="AC672" s="984"/>
      <c r="AD672" s="984"/>
      <c r="AE672" s="984"/>
      <c r="AF672" s="984"/>
      <c r="AG672" s="984"/>
      <c r="AH672" s="984"/>
      <c r="AI672" s="978"/>
      <c r="AJ672" s="984"/>
      <c r="AK672" s="984"/>
      <c r="AL672" s="984"/>
      <c r="AM672" s="984"/>
      <c r="AN672" s="984"/>
      <c r="AO672" s="984"/>
      <c r="AP672" s="984"/>
      <c r="AQ672" s="984"/>
      <c r="AR672" s="984"/>
      <c r="AS672" s="984"/>
      <c r="AT672" s="984"/>
      <c r="AU672" s="984"/>
      <c r="AV672" s="987"/>
      <c r="AW672" s="984"/>
      <c r="AX672" s="984"/>
      <c r="AY672" s="984"/>
      <c r="AZ672" s="984"/>
      <c r="BA672" s="984"/>
      <c r="BB672" s="1141"/>
      <c r="BC672" s="984"/>
      <c r="BD672" s="984"/>
      <c r="BE672" s="984"/>
      <c r="BF672" s="984"/>
      <c r="BG672" s="984"/>
      <c r="BH672" s="984"/>
      <c r="BI672" s="984"/>
      <c r="BJ672" s="987"/>
      <c r="BK672" s="987"/>
      <c r="BL672" s="987"/>
      <c r="BM672" s="987"/>
      <c r="BN672" s="984"/>
      <c r="BO672" s="984"/>
      <c r="BP672" s="984"/>
      <c r="BQ672" s="984"/>
      <c r="BR672" s="984"/>
      <c r="BS672" s="984"/>
      <c r="BT672" s="984"/>
      <c r="BU672" s="984"/>
      <c r="BV672" s="984"/>
    </row>
    <row r="673" spans="1:74" ht="13.5" customHeight="1">
      <c r="A673" s="1000" t="s">
        <v>78</v>
      </c>
      <c r="B673" s="14" t="s">
        <v>53</v>
      </c>
      <c r="C673" s="996" t="str">
        <f>VLOOKUP($C652,'2026年度(1年前期)'!$B$5:$N$208,COLUMN('2026年度(1年前期)'!$K$5),0)&amp;""</f>
        <v/>
      </c>
      <c r="D673" s="997"/>
      <c r="E673" s="1002" t="str">
        <f>VLOOKUP($C652,'2026年度(2年前期)'!$B$5:$N$208,COLUMN('2026年度(2年前期)'!$K$5),0)&amp;""</f>
        <v/>
      </c>
      <c r="F673" s="997"/>
      <c r="G673" s="1002" t="str">
        <f>VLOOKUP($C652,'2026年度(3年前期)'!$B$5:$N$208,COLUMN('2026年度(3年前期)'!$K$5),0)&amp;""</f>
        <v/>
      </c>
      <c r="H673" s="997"/>
      <c r="I673" s="1002" t="str">
        <f>VLOOKUP($C652,'2026年度(4年前期)'!$B$5:$N$208,COLUMN('2026年度(4年前期)'!$K$5),0)&amp;""</f>
        <v/>
      </c>
      <c r="J673" s="997"/>
      <c r="K673" s="998" t="str">
        <f>VLOOKUP($C652,'2026年度(助産前期)'!$B$5:$N$208,COLUMN('2026年度(助産前期)'!$K$5),0)&amp;""</f>
        <v/>
      </c>
      <c r="L673" s="998"/>
      <c r="M673" s="996" t="str">
        <f>VLOOKUP($C652,'2026年度(M1前期)'!$B$5:$N$208,COLUMN('2026年度(M1前期)'!$K$5),0)&amp;""</f>
        <v/>
      </c>
      <c r="N673" s="997"/>
      <c r="O673" s="998" t="str">
        <f>VLOOKUP($C652,'2026年度(M2前期)'!$B$5:$N$208,COLUMN('2026年度(M2前期)'!$K$5),0)&amp;""</f>
        <v/>
      </c>
      <c r="P673" s="997"/>
      <c r="Q673" s="998" t="str">
        <f>VLOOKUP($C652,'2026年度(D1前期)'!$B$5:$N$208,COLUMN('2026年度(D1前期)'!$K$5),0)&amp;""</f>
        <v/>
      </c>
      <c r="R673" s="997"/>
      <c r="S673" s="998" t="str">
        <f>VLOOKUP($C652,'2026年度(D23前期)'!$B$5:$N$208,COLUMN('2026年度(D23前期)'!$K$5),0)&amp;""</f>
        <v/>
      </c>
      <c r="T673" s="997"/>
      <c r="Z673" s="1000" t="str">
        <f>A673</f>
        <v>５時限（16：50～18：20）</v>
      </c>
      <c r="AA673" s="982"/>
      <c r="AB673" s="982"/>
      <c r="AC673" s="982"/>
      <c r="AD673" s="982"/>
      <c r="AE673" s="982"/>
      <c r="AF673" s="982"/>
      <c r="AG673" s="982"/>
      <c r="AH673" s="982"/>
      <c r="AI673" s="982"/>
      <c r="AJ673" s="982"/>
      <c r="AK673" s="982"/>
      <c r="AL673" s="982"/>
      <c r="AM673" s="982"/>
      <c r="AN673" s="982"/>
      <c r="AO673" s="982"/>
      <c r="AP673" s="982"/>
      <c r="AQ673" s="982"/>
      <c r="AR673" s="982"/>
      <c r="AS673" s="982"/>
      <c r="AT673" s="982"/>
      <c r="AU673" s="982"/>
      <c r="AV673" s="985" t="s">
        <v>134</v>
      </c>
      <c r="AW673" s="982"/>
      <c r="AX673" s="982"/>
      <c r="AY673" s="982"/>
      <c r="AZ673" s="982"/>
      <c r="BA673" s="982"/>
      <c r="BB673" s="982"/>
      <c r="BC673" s="982"/>
      <c r="BD673" s="982"/>
      <c r="BE673" s="982"/>
      <c r="BF673" s="982"/>
      <c r="BG673" s="982"/>
      <c r="BH673" s="982"/>
      <c r="BI673" s="982"/>
      <c r="BJ673" s="985"/>
      <c r="BK673" s="985" t="s">
        <v>575</v>
      </c>
      <c r="BL673" s="985"/>
      <c r="BM673" s="985"/>
      <c r="BN673" s="982"/>
      <c r="BO673" s="982"/>
      <c r="BP673" s="982"/>
      <c r="BQ673" s="982"/>
      <c r="BR673" s="982"/>
      <c r="BS673" s="982"/>
      <c r="BT673" s="982"/>
      <c r="BU673" s="982"/>
      <c r="BV673" s="982"/>
    </row>
    <row r="674" spans="1:74" ht="13.5" customHeight="1">
      <c r="A674" s="1000"/>
      <c r="B674" s="14" t="s">
        <v>58</v>
      </c>
      <c r="C674" s="992" t="str">
        <f>IFERROR(VLOOKUP(C673,科目・教員!$A$1:$B$355,2,0),"")</f>
        <v/>
      </c>
      <c r="D674" s="993"/>
      <c r="E674" s="994" t="str">
        <f>IFERROR(VLOOKUP(E673,科目・教員!$A$1:$B$355,2,0),"")</f>
        <v/>
      </c>
      <c r="F674" s="993"/>
      <c r="G674" s="994" t="str">
        <f>IFERROR(VLOOKUP(G673,科目・教員!$A$1:$B$355,2,0),"")</f>
        <v/>
      </c>
      <c r="H674" s="993"/>
      <c r="I674" s="994" t="str">
        <f>IFERROR(VLOOKUP(I673,科目・教員!$A$1:$B$355,2,0),"")</f>
        <v/>
      </c>
      <c r="J674" s="993"/>
      <c r="K674" s="995" t="str">
        <f>IFERROR(VLOOKUP(K673,科目・教員!$A$1:$B$355,2,0),"")</f>
        <v/>
      </c>
      <c r="L674" s="995"/>
      <c r="M674" s="992" t="str">
        <f>IFERROR(VLOOKUP(M673,科目・教員!$A$1:$B$355,2,0),"")</f>
        <v/>
      </c>
      <c r="N674" s="993"/>
      <c r="O674" s="995" t="str">
        <f>IFERROR(VLOOKUP(O673,科目・教員!$A$1:$B$355,2,0),"")</f>
        <v/>
      </c>
      <c r="P674" s="993"/>
      <c r="Q674" s="995" t="str">
        <f>IFERROR(VLOOKUP(Q673,科目・教員!$A$1:$B$355,2,0),"")</f>
        <v/>
      </c>
      <c r="R674" s="993"/>
      <c r="S674" s="995" t="str">
        <f>IFERROR(VLOOKUP(S673,科目・教員!$A$1:$B$355,2,0),"")</f>
        <v/>
      </c>
      <c r="T674" s="993"/>
      <c r="U674" s="704" t="s">
        <v>328</v>
      </c>
      <c r="Z674" s="1000"/>
      <c r="AA674" s="983"/>
      <c r="AB674" s="983"/>
      <c r="AC674" s="983"/>
      <c r="AD674" s="983"/>
      <c r="AE674" s="983"/>
      <c r="AF674" s="983"/>
      <c r="AG674" s="983"/>
      <c r="AH674" s="983"/>
      <c r="AI674" s="983"/>
      <c r="AJ674" s="983"/>
      <c r="AK674" s="983"/>
      <c r="AL674" s="983"/>
      <c r="AM674" s="983"/>
      <c r="AN674" s="983"/>
      <c r="AO674" s="983"/>
      <c r="AP674" s="983"/>
      <c r="AQ674" s="983"/>
      <c r="AR674" s="983"/>
      <c r="AS674" s="983"/>
      <c r="AT674" s="983"/>
      <c r="AU674" s="983"/>
      <c r="AV674" s="986"/>
      <c r="AW674" s="983"/>
      <c r="AX674" s="983"/>
      <c r="AY674" s="983"/>
      <c r="AZ674" s="983"/>
      <c r="BA674" s="983"/>
      <c r="BB674" s="983"/>
      <c r="BC674" s="983"/>
      <c r="BD674" s="983"/>
      <c r="BE674" s="983"/>
      <c r="BF674" s="983"/>
      <c r="BG674" s="983"/>
      <c r="BH674" s="983"/>
      <c r="BI674" s="983"/>
      <c r="BJ674" s="986"/>
      <c r="BK674" s="986"/>
      <c r="BL674" s="986"/>
      <c r="BM674" s="986"/>
      <c r="BN674" s="983"/>
      <c r="BO674" s="983"/>
      <c r="BP674" s="983"/>
      <c r="BQ674" s="983"/>
      <c r="BR674" s="983"/>
      <c r="BS674" s="983"/>
      <c r="BT674" s="983"/>
      <c r="BU674" s="983"/>
      <c r="BV674" s="983"/>
    </row>
    <row r="675" spans="1:74" ht="13.5" customHeight="1">
      <c r="A675" s="1000"/>
      <c r="B675" s="14" t="s">
        <v>69</v>
      </c>
      <c r="C675" s="992" t="str">
        <f>VLOOKUP($C652,'2026年度(1年前期)'!$B$5:$N$208,COLUMN('2026年度(1年前期)'!$K$5)+1,0)&amp;""</f>
        <v/>
      </c>
      <c r="D675" s="993"/>
      <c r="E675" s="994" t="str">
        <f>VLOOKUP($C652,'2026年度(2年前期)'!$B$5:$N$208,COLUMN('2026年度(2年前期)'!$K$5)+1,0)&amp;""</f>
        <v/>
      </c>
      <c r="F675" s="993"/>
      <c r="G675" s="994" t="str">
        <f>VLOOKUP($C652,'2026年度(3年前期)'!$B$5:$N$208,COLUMN('2026年度(3年前期)'!$K$5)+1,0)&amp;""</f>
        <v/>
      </c>
      <c r="H675" s="993"/>
      <c r="I675" s="994" t="str">
        <f>VLOOKUP($C652,'2026年度(4年前期)'!$B$5:$N$208,COLUMN('2026年度(4年前期)'!$K$5)+1,0)&amp;""</f>
        <v/>
      </c>
      <c r="J675" s="993"/>
      <c r="K675" s="995" t="str">
        <f>VLOOKUP($C652,'2026年度(助産前期)'!$B$5:$N$208,COLUMN('2026年度(助産前期)'!$K$5)+1,0)&amp;""</f>
        <v/>
      </c>
      <c r="L675" s="995"/>
      <c r="M675" s="992" t="str">
        <f>VLOOKUP($C652,'2026年度(M1前期)'!$B$5:$N$208,COLUMN('2026年度(M1前期)'!$K$5)+1,0)&amp;""</f>
        <v/>
      </c>
      <c r="N675" s="993"/>
      <c r="O675" s="995" t="str">
        <f>VLOOKUP($C652,'2026年度(M2前期)'!$B$5:$N$208,COLUMN('2026年度(M2前期)'!$K$5)+1,0)&amp;""</f>
        <v/>
      </c>
      <c r="P675" s="993"/>
      <c r="Q675" s="995" t="str">
        <f>VLOOKUP($C652,'2026年度(D1前期)'!$B$5:$N$208,COLUMN('2026年度(D1前期)'!$K$5)+1,0)&amp;""</f>
        <v/>
      </c>
      <c r="R675" s="993"/>
      <c r="S675" s="995" t="str">
        <f>VLOOKUP($C652,'2026年度(D23前期)'!$B$5:$N$208,COLUMN('2026年度(D23前期)'!$K$5)+1,0)&amp;""</f>
        <v/>
      </c>
      <c r="T675" s="993"/>
      <c r="U675" s="704" t="s">
        <v>558</v>
      </c>
      <c r="Z675" s="1000"/>
      <c r="AA675" s="983"/>
      <c r="AB675" s="983"/>
      <c r="AC675" s="983"/>
      <c r="AD675" s="983"/>
      <c r="AE675" s="983"/>
      <c r="AF675" s="983"/>
      <c r="AG675" s="983"/>
      <c r="AH675" s="983"/>
      <c r="AI675" s="983"/>
      <c r="AJ675" s="983"/>
      <c r="AK675" s="983"/>
      <c r="AL675" s="983"/>
      <c r="AM675" s="983"/>
      <c r="AN675" s="983"/>
      <c r="AO675" s="983"/>
      <c r="AP675" s="983"/>
      <c r="AQ675" s="983"/>
      <c r="AR675" s="983"/>
      <c r="AS675" s="983"/>
      <c r="AT675" s="983"/>
      <c r="AU675" s="983"/>
      <c r="AV675" s="986"/>
      <c r="AW675" s="983"/>
      <c r="AX675" s="983"/>
      <c r="AY675" s="983"/>
      <c r="AZ675" s="983"/>
      <c r="BA675" s="983"/>
      <c r="BB675" s="983"/>
      <c r="BC675" s="983"/>
      <c r="BD675" s="983"/>
      <c r="BE675" s="983"/>
      <c r="BF675" s="983"/>
      <c r="BG675" s="983"/>
      <c r="BH675" s="983"/>
      <c r="BI675" s="983"/>
      <c r="BJ675" s="986"/>
      <c r="BK675" s="986"/>
      <c r="BL675" s="986"/>
      <c r="BM675" s="986"/>
      <c r="BN675" s="983"/>
      <c r="BO675" s="983"/>
      <c r="BP675" s="983"/>
      <c r="BQ675" s="983"/>
      <c r="BR675" s="983"/>
      <c r="BS675" s="983"/>
      <c r="BT675" s="983"/>
      <c r="BU675" s="983"/>
      <c r="BV675" s="983"/>
    </row>
    <row r="676" spans="1:74" ht="13.5" customHeight="1">
      <c r="A676" s="1001"/>
      <c r="B676" s="15" t="s">
        <v>63</v>
      </c>
      <c r="C676" s="1007"/>
      <c r="D676" s="1008"/>
      <c r="E676" s="988"/>
      <c r="F676" s="989"/>
      <c r="G676" s="988"/>
      <c r="H676" s="989"/>
      <c r="I676" s="988"/>
      <c r="J676" s="989"/>
      <c r="K676" s="990"/>
      <c r="L676" s="990"/>
      <c r="M676" s="991"/>
      <c r="N676" s="989"/>
      <c r="O676" s="990"/>
      <c r="P676" s="989"/>
      <c r="Q676" s="990"/>
      <c r="R676" s="989"/>
      <c r="S676" s="990"/>
      <c r="T676" s="989"/>
      <c r="U676" s="767" t="s">
        <v>61</v>
      </c>
      <c r="V676" s="19"/>
      <c r="W676" s="19"/>
      <c r="X676" s="19"/>
      <c r="Y676" s="19"/>
      <c r="Z676" s="1001"/>
      <c r="AA676" s="984"/>
      <c r="AB676" s="984"/>
      <c r="AC676" s="984"/>
      <c r="AD676" s="984"/>
      <c r="AE676" s="984"/>
      <c r="AF676" s="984"/>
      <c r="AG676" s="984"/>
      <c r="AH676" s="984"/>
      <c r="AI676" s="984"/>
      <c r="AJ676" s="984"/>
      <c r="AK676" s="984"/>
      <c r="AL676" s="984"/>
      <c r="AM676" s="984"/>
      <c r="AN676" s="984"/>
      <c r="AO676" s="984"/>
      <c r="AP676" s="984"/>
      <c r="AQ676" s="984"/>
      <c r="AR676" s="984"/>
      <c r="AS676" s="984"/>
      <c r="AT676" s="984"/>
      <c r="AU676" s="984"/>
      <c r="AV676" s="987"/>
      <c r="AW676" s="984"/>
      <c r="AX676" s="984"/>
      <c r="AY676" s="984"/>
      <c r="AZ676" s="984"/>
      <c r="BA676" s="984"/>
      <c r="BB676" s="984"/>
      <c r="BC676" s="984"/>
      <c r="BD676" s="984"/>
      <c r="BE676" s="984"/>
      <c r="BF676" s="984"/>
      <c r="BG676" s="984"/>
      <c r="BH676" s="984"/>
      <c r="BI676" s="984"/>
      <c r="BJ676" s="987"/>
      <c r="BK676" s="987"/>
      <c r="BL676" s="987"/>
      <c r="BM676" s="987"/>
      <c r="BN676" s="984"/>
      <c r="BO676" s="984"/>
      <c r="BP676" s="984"/>
      <c r="BQ676" s="984"/>
      <c r="BR676" s="984"/>
      <c r="BS676" s="984"/>
      <c r="BT676" s="984"/>
      <c r="BU676" s="984"/>
      <c r="BV676" s="984"/>
    </row>
    <row r="677" spans="1:74" ht="18">
      <c r="A677" s="4"/>
      <c r="B677" s="5"/>
      <c r="C677" s="1035">
        <f>C652+1</f>
        <v>46170</v>
      </c>
      <c r="D677" s="1035"/>
      <c r="E677" s="1035"/>
      <c r="F677" s="1035"/>
      <c r="G677" s="1035"/>
      <c r="H677" s="1035"/>
      <c r="I677" s="1035"/>
      <c r="J677" s="1035"/>
      <c r="K677" s="1035"/>
      <c r="L677" s="1035"/>
      <c r="M677" s="1035"/>
      <c r="N677" s="1035"/>
      <c r="O677" s="1035"/>
      <c r="P677" s="1035"/>
      <c r="Q677" s="1035"/>
      <c r="R677" s="1035"/>
      <c r="S677" s="1035"/>
      <c r="T677" s="1035"/>
      <c r="U677" s="1055">
        <f>C677</f>
        <v>46170</v>
      </c>
      <c r="V677" s="1056"/>
      <c r="W677" s="1056"/>
      <c r="X677" s="1056"/>
      <c r="Y677" s="1056"/>
      <c r="Z677" s="1057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1000" t="s">
        <v>52</v>
      </c>
      <c r="B678" s="11" t="s">
        <v>53</v>
      </c>
      <c r="C678" s="1011" t="str">
        <f>VLOOKUP($C677,'2026年度(1年前期)'!$B$5:$N$208,COLUMN('2026年度(1年前期)'!$C$5),0)&amp;""</f>
        <v>生活援助論Ⅰ
(ABCD)</v>
      </c>
      <c r="D678" s="1012"/>
      <c r="E678" s="1018" t="str">
        <f>VLOOKUP($C677,'2026年度(2年前期)'!$B$5:$N$208,COLUMN('2026年度(2年前期)'!$C$5),0)&amp;""</f>
        <v>看護過程原論</v>
      </c>
      <c r="F678" s="1012"/>
      <c r="G678" s="1018" t="str">
        <f>VLOOKUP($C677,'2026年度(3年前期)'!$B$5:$N$208,COLUMN('2026年度(3年前期)'!$C$5),0)&amp;""</f>
        <v>地域･在宅看護学実践論（看護過程演習②GW）</v>
      </c>
      <c r="H678" s="1012"/>
      <c r="I678" s="1018" t="str">
        <f>VLOOKUP($C677,'2026年度(4年前期)'!$B$5:$N$208,COLUMN('2026年度(4年前期)'!$C$5),0)&amp;""</f>
        <v>国試全国模試</v>
      </c>
      <c r="J678" s="1012"/>
      <c r="K678" s="997" t="str">
        <f>VLOOKUP($C677,'2026年度(助産前期)'!$B$5:$N$208,COLUMN('2026年度(助産前期)'!$C$5),0)&amp;""</f>
        <v/>
      </c>
      <c r="L678" s="1029"/>
      <c r="M678" s="1036" t="str">
        <f>VLOOKUP($C677,'2026年度(M1前期)'!$B$5:$N$208,COLUMN('2026年度(M1前期)'!$C$5),0)&amp;""</f>
        <v>成育看護学特論A-Ⅰ
感染管理看護学特論A-Ⅱ
精神看護学特論A-Ⅱ</v>
      </c>
      <c r="N678" s="1029"/>
      <c r="O678" s="1018" t="str">
        <f>VLOOKUP($C677,'2026年度(M2前期)'!$B$5:$N$208,COLUMN('2026年度(M2前期)'!$C$5),0)&amp;""</f>
        <v>長寿看護学演習A-Ⅱ</v>
      </c>
      <c r="P678" s="1012"/>
      <c r="Q678" s="1018" t="str">
        <f>VLOOKUP($C677,'2026年度(D1前期)'!$B$5:$N$208,COLUMN('2026年度(D1前期)'!$C$5),0)&amp;""</f>
        <v>質的看護学研究法</v>
      </c>
      <c r="R678" s="1012"/>
      <c r="S678" s="997" t="str">
        <f>VLOOKUP($C677,'2026年度(D23前期)'!$B$5:$N$208,COLUMN('2026年度(D23前期)'!$C$5),0)&amp;""</f>
        <v>特別研究</v>
      </c>
      <c r="T678" s="1012"/>
      <c r="U678" s="25"/>
      <c r="V678" s="852" t="s">
        <v>362</v>
      </c>
      <c r="Z678" s="999" t="str">
        <f>A678</f>
        <v xml:space="preserve">１時限（09：20～10：50） </v>
      </c>
      <c r="AA678" s="982" t="s">
        <v>154</v>
      </c>
      <c r="AB678" s="982" t="s">
        <v>154</v>
      </c>
      <c r="AC678" s="982" t="s">
        <v>154</v>
      </c>
      <c r="AD678" s="982"/>
      <c r="AE678" s="982"/>
      <c r="AF678" s="982"/>
      <c r="AG678" s="982" t="s">
        <v>500</v>
      </c>
      <c r="AH678" s="982" t="s">
        <v>500</v>
      </c>
      <c r="AI678" s="982"/>
      <c r="AJ678" s="982"/>
      <c r="AK678" s="982"/>
      <c r="AL678" s="982" t="s">
        <v>500</v>
      </c>
      <c r="AM678" s="982"/>
      <c r="AN678" s="985"/>
      <c r="AO678" s="982"/>
      <c r="AP678" s="982"/>
      <c r="AQ678" s="982"/>
      <c r="AR678" s="982"/>
      <c r="AS678" s="982"/>
      <c r="AT678" s="982"/>
      <c r="AU678" s="982"/>
      <c r="AV678" s="985" t="s">
        <v>134</v>
      </c>
      <c r="AW678" s="982"/>
      <c r="AX678" s="982"/>
      <c r="AY678" s="982"/>
      <c r="AZ678" s="982"/>
      <c r="BA678" s="982" t="s">
        <v>277</v>
      </c>
      <c r="BB678" s="982" t="s">
        <v>333</v>
      </c>
      <c r="BC678" s="982"/>
      <c r="BD678" s="982"/>
      <c r="BE678" s="982"/>
      <c r="BF678" s="982"/>
      <c r="BG678" s="982"/>
      <c r="BH678" s="982"/>
      <c r="BI678" s="982"/>
      <c r="BJ678" s="985"/>
      <c r="BK678" s="985"/>
      <c r="BL678" s="985"/>
      <c r="BM678" s="985"/>
      <c r="BN678" s="982" t="s">
        <v>97</v>
      </c>
      <c r="BO678" s="982"/>
      <c r="BP678" s="982"/>
      <c r="BQ678" s="982"/>
      <c r="BR678" s="982"/>
      <c r="BS678" s="982"/>
      <c r="BT678" s="982" t="s">
        <v>576</v>
      </c>
      <c r="BU678" s="982" t="s">
        <v>576</v>
      </c>
      <c r="BV678" s="982"/>
    </row>
    <row r="679" spans="1:74" ht="13.5" customHeight="1">
      <c r="A679" s="1000"/>
      <c r="B679" s="14" t="s">
        <v>58</v>
      </c>
      <c r="C679" s="1014" t="str">
        <f>IFERROR(VLOOKUP(C678,科目・教員!$A$1:$B$355,2,0),"")</f>
        <v/>
      </c>
      <c r="D679" s="1013"/>
      <c r="E679" s="1025" t="str">
        <f>IFERROR(VLOOKUP(E678,科目・教員!$A$1:$B$355,2,0),"")</f>
        <v>亀岡　智美</v>
      </c>
      <c r="F679" s="1013"/>
      <c r="G679" s="1025" t="str">
        <f>IFERROR(VLOOKUP(G678,科目・教員!$A$1:$B$355,2,0),"")</f>
        <v/>
      </c>
      <c r="H679" s="1013"/>
      <c r="I679" s="1025" t="str">
        <f>IFERROR(VLOOKUP(I678,科目・教員!$A$1:$B$355,2,0),"")</f>
        <v/>
      </c>
      <c r="J679" s="1013"/>
      <c r="K679" s="993" t="str">
        <f>IFERROR(VLOOKUP(K678,科目・教員!$A$1:$B$355,2,0),"")</f>
        <v/>
      </c>
      <c r="L679" s="1026"/>
      <c r="M679" s="1032" t="str">
        <f>IFERROR(VLOOKUP(M678,科目・教員!$A$1:$B$355,2,0),"")</f>
        <v/>
      </c>
      <c r="N679" s="1013"/>
      <c r="O679" s="1025" t="str">
        <f>IFERROR(VLOOKUP(O678,科目・教員!$A$1:$B$355,2,0),"")</f>
        <v/>
      </c>
      <c r="P679" s="1013"/>
      <c r="Q679" s="1025" t="str">
        <f>IFERROR(VLOOKUP(Q678,科目・教員!$A$1:$B$355,2,0),"")</f>
        <v>萱間　真美</v>
      </c>
      <c r="R679" s="1013"/>
      <c r="S679" s="993" t="str">
        <f>IFERROR(VLOOKUP(S678,科目・教員!$A$1:$B$355,2,0),"")</f>
        <v/>
      </c>
      <c r="T679" s="1013"/>
      <c r="U679" s="25"/>
      <c r="V679" s="852" t="s">
        <v>364</v>
      </c>
      <c r="Z679" s="1000"/>
      <c r="AA679" s="983"/>
      <c r="AB679" s="983"/>
      <c r="AC679" s="983"/>
      <c r="AD679" s="983"/>
      <c r="AE679" s="983"/>
      <c r="AF679" s="983"/>
      <c r="AG679" s="983"/>
      <c r="AH679" s="983"/>
      <c r="AI679" s="983"/>
      <c r="AJ679" s="983"/>
      <c r="AK679" s="983"/>
      <c r="AL679" s="983"/>
      <c r="AM679" s="983"/>
      <c r="AN679" s="986"/>
      <c r="AO679" s="983"/>
      <c r="AP679" s="983"/>
      <c r="AQ679" s="983"/>
      <c r="AR679" s="983"/>
      <c r="AS679" s="983"/>
      <c r="AT679" s="983"/>
      <c r="AU679" s="983"/>
      <c r="AV679" s="974"/>
      <c r="AW679" s="983"/>
      <c r="AX679" s="983"/>
      <c r="AY679" s="983"/>
      <c r="AZ679" s="983"/>
      <c r="BA679" s="983"/>
      <c r="BB679" s="983"/>
      <c r="BC679" s="983"/>
      <c r="BD679" s="983"/>
      <c r="BE679" s="983"/>
      <c r="BF679" s="983"/>
      <c r="BG679" s="983"/>
      <c r="BH679" s="983"/>
      <c r="BI679" s="983"/>
      <c r="BJ679" s="986"/>
      <c r="BK679" s="986"/>
      <c r="BL679" s="986"/>
      <c r="BM679" s="986"/>
      <c r="BN679" s="983"/>
      <c r="BO679" s="983"/>
      <c r="BP679" s="983"/>
      <c r="BQ679" s="983"/>
      <c r="BR679" s="983"/>
      <c r="BS679" s="983"/>
      <c r="BT679" s="983"/>
      <c r="BU679" s="983"/>
      <c r="BV679" s="983"/>
    </row>
    <row r="680" spans="1:74" ht="13.5" customHeight="1">
      <c r="A680" s="1000"/>
      <c r="B680" s="14" t="s">
        <v>69</v>
      </c>
      <c r="C680" s="1014" t="str">
        <f>VLOOKUP($C677,'2026年度(1年前期)'!$B$5:$N$208,COLUMN('2026年度(1年前期)'!$C$5)+1,0)&amp;""</f>
        <v>基礎実･201･202</v>
      </c>
      <c r="D680" s="1013"/>
      <c r="E680" s="1025" t="str">
        <f>VLOOKUP($C677,'2026年度(2年前期)'!$B$5:$N$208,COLUMN('2026年度(2年前期)'!$C$5)+1,0)&amp;""</f>
        <v>101･102･103</v>
      </c>
      <c r="F680" s="1013"/>
      <c r="G680" s="1025" t="str">
        <f>VLOOKUP($C677,'2026年度(3年前期)'!$B$5:$N$208,COLUMN('2026年度(3年前期)'!$C$5)+1,0)&amp;""</f>
        <v>大講義室</v>
      </c>
      <c r="H680" s="1013"/>
      <c r="I680" s="1025" t="str">
        <f>VLOOKUP($C677,'2026年度(4年前期)'!$B$5:$N$208,COLUMN('2026年度(4年前期)'!$C$5)+1,0)&amp;""</f>
        <v>研修6･7</v>
      </c>
      <c r="J680" s="1013"/>
      <c r="K680" s="993" t="str">
        <f>VLOOKUP($C677,'2026年度(助産前期)'!$B$5:$N$208,COLUMN('2026年度(助産前期)'!$C$5)+1,0)&amp;""</f>
        <v/>
      </c>
      <c r="L680" s="1026"/>
      <c r="M680" s="1032" t="str">
        <f>VLOOKUP($C677,'2026年度(M1前期)'!$B$5:$N$208,COLUMN('2026年度(M1前期)'!C$5)+1,0)&amp;""</f>
        <v>成育：臨床講義室1</v>
      </c>
      <c r="N680" s="1013"/>
      <c r="O680" s="1025" t="str">
        <f>VLOOKUP($C677,'2026年度(M2前期)'!$B$5:$N$208,COLUMN('2026年度(M2前期)'!$C$5)+1,0)&amp;""</f>
        <v/>
      </c>
      <c r="P680" s="1013"/>
      <c r="Q680" s="1025" t="str">
        <f>VLOOKUP($C677,'2026年度(D1前期)'!$B$5:$N$208,COLUMN('2026年度(D1前期)'!$C$5)+1,0)&amp;""</f>
        <v>臨床講義室２</v>
      </c>
      <c r="R680" s="1013"/>
      <c r="S680" s="993" t="str">
        <f>VLOOKUP($C677,'2026年度(D23前期)'!$B$5:$N$208,COLUMN('2026年度(D23前期)'!$C$5)+1,0)&amp;""</f>
        <v/>
      </c>
      <c r="T680" s="1013"/>
      <c r="U680" s="25"/>
      <c r="V680" s="852" t="s">
        <v>150</v>
      </c>
      <c r="Z680" s="1000"/>
      <c r="AA680" s="983"/>
      <c r="AB680" s="983"/>
      <c r="AC680" s="983"/>
      <c r="AD680" s="983"/>
      <c r="AE680" s="983"/>
      <c r="AF680" s="983"/>
      <c r="AG680" s="983"/>
      <c r="AH680" s="983"/>
      <c r="AI680" s="983"/>
      <c r="AJ680" s="983"/>
      <c r="AK680" s="983"/>
      <c r="AL680" s="983"/>
      <c r="AM680" s="983"/>
      <c r="AN680" s="986"/>
      <c r="AO680" s="983"/>
      <c r="AP680" s="983"/>
      <c r="AQ680" s="983"/>
      <c r="AR680" s="983"/>
      <c r="AS680" s="983"/>
      <c r="AT680" s="983"/>
      <c r="AU680" s="983"/>
      <c r="AV680" s="974"/>
      <c r="AW680" s="983"/>
      <c r="AX680" s="983"/>
      <c r="AY680" s="983"/>
      <c r="AZ680" s="983"/>
      <c r="BA680" s="983"/>
      <c r="BB680" s="983"/>
      <c r="BC680" s="983"/>
      <c r="BD680" s="983"/>
      <c r="BE680" s="983"/>
      <c r="BF680" s="983"/>
      <c r="BG680" s="983"/>
      <c r="BH680" s="983"/>
      <c r="BI680" s="983"/>
      <c r="BJ680" s="986"/>
      <c r="BK680" s="986"/>
      <c r="BL680" s="986"/>
      <c r="BM680" s="986"/>
      <c r="BN680" s="983"/>
      <c r="BO680" s="983"/>
      <c r="BP680" s="983"/>
      <c r="BQ680" s="983"/>
      <c r="BR680" s="983"/>
      <c r="BS680" s="983"/>
      <c r="BT680" s="983"/>
      <c r="BU680" s="983"/>
      <c r="BV680" s="983"/>
    </row>
    <row r="681" spans="1:74" ht="13.5" customHeight="1">
      <c r="A681" s="1001"/>
      <c r="B681" s="15" t="s">
        <v>63</v>
      </c>
      <c r="C681" s="1003"/>
      <c r="D681" s="1037"/>
      <c r="E681" s="1047"/>
      <c r="F681" s="1049"/>
      <c r="G681" s="1047"/>
      <c r="H681" s="1049"/>
      <c r="I681" s="988"/>
      <c r="J681" s="1031"/>
      <c r="K681" s="990"/>
      <c r="L681" s="1034"/>
      <c r="M681" s="1030"/>
      <c r="N681" s="1031"/>
      <c r="O681" s="988"/>
      <c r="P681" s="1031"/>
      <c r="Q681" s="988"/>
      <c r="R681" s="1031"/>
      <c r="S681" s="990"/>
      <c r="T681" s="1031"/>
      <c r="U681" s="12"/>
      <c r="V681" s="852" t="s">
        <v>365</v>
      </c>
      <c r="Z681" s="1001"/>
      <c r="AA681" s="984"/>
      <c r="AB681" s="984"/>
      <c r="AC681" s="984"/>
      <c r="AD681" s="984"/>
      <c r="AE681" s="984"/>
      <c r="AF681" s="984"/>
      <c r="AG681" s="984"/>
      <c r="AH681" s="984"/>
      <c r="AI681" s="984"/>
      <c r="AJ681" s="984"/>
      <c r="AK681" s="984"/>
      <c r="AL681" s="984"/>
      <c r="AM681" s="984"/>
      <c r="AN681" s="987"/>
      <c r="AO681" s="984"/>
      <c r="AP681" s="984"/>
      <c r="AQ681" s="984"/>
      <c r="AR681" s="984"/>
      <c r="AS681" s="984"/>
      <c r="AT681" s="984"/>
      <c r="AU681" s="984"/>
      <c r="AV681" s="975"/>
      <c r="AW681" s="984"/>
      <c r="AX681" s="984"/>
      <c r="AY681" s="984"/>
      <c r="AZ681" s="984"/>
      <c r="BA681" s="984"/>
      <c r="BB681" s="984"/>
      <c r="BC681" s="984"/>
      <c r="BD681" s="984"/>
      <c r="BE681" s="984"/>
      <c r="BF681" s="984"/>
      <c r="BG681" s="984"/>
      <c r="BH681" s="984"/>
      <c r="BI681" s="984"/>
      <c r="BJ681" s="987"/>
      <c r="BK681" s="987"/>
      <c r="BL681" s="987"/>
      <c r="BM681" s="987"/>
      <c r="BN681" s="984"/>
      <c r="BO681" s="984"/>
      <c r="BP681" s="984"/>
      <c r="BQ681" s="984"/>
      <c r="BR681" s="984"/>
      <c r="BS681" s="984"/>
      <c r="BT681" s="984"/>
      <c r="BU681" s="984"/>
      <c r="BV681" s="984"/>
    </row>
    <row r="682" spans="1:74" ht="13.5" customHeight="1">
      <c r="A682" s="1000" t="s">
        <v>65</v>
      </c>
      <c r="B682" s="14" t="s">
        <v>53</v>
      </c>
      <c r="C682" s="1011" t="str">
        <f>VLOOKUP($C677,'2026年度(1年前期)'!$B$5:$N$208,COLUMN('2026年度(1年前期)'!$E$5),0)&amp;""</f>
        <v>生活援助論Ⅰ
(ABCD)</v>
      </c>
      <c r="D682" s="1012"/>
      <c r="E682" s="1068" t="str">
        <f>VLOOKUP($C677,'2026年度(2年前期)'!$B$5:$N$208,COLUMN('2026年度(2年前期)'!$E$5),0)&amp;""</f>
        <v>遺伝と健康</v>
      </c>
      <c r="F682" s="1069"/>
      <c r="G682" s="1018" t="str">
        <f>VLOOKUP($C677,'2026年度(3年前期)'!$B$5:$N$208,COLUMN('2026年度(3年前期)'!$E$5),0)&amp;""</f>
        <v>地域･在宅看護学実践論（看護過程演習③GW）</v>
      </c>
      <c r="H682" s="1012"/>
      <c r="I682" s="1018" t="str">
        <f>VLOOKUP($C677,'2026年度(4年前期)'!$B$5:$N$208,COLUMN('2026年度(4年前期)'!$E$5),0)&amp;""</f>
        <v>国試全国模試</v>
      </c>
      <c r="J682" s="1012"/>
      <c r="K682" s="997" t="str">
        <f>VLOOKUP($C677,'2026年度(助産前期)'!$B$5:$N$208,COLUMN('2026年度(助産前期)'!$E$5),0)&amp;""</f>
        <v/>
      </c>
      <c r="L682" s="1029"/>
      <c r="M682" s="1011" t="str">
        <f>VLOOKUP($C677,'2026年度(M1前期)'!$B$5:$N$208,COLUMN('2026年度(M1前期)'!$E$5),0)&amp;""</f>
        <v>成育看護学特論A-Ⅰ
感染管理看護学特論A-Ⅱ
精神看護学特論A-Ⅱ</v>
      </c>
      <c r="N682" s="1012"/>
      <c r="O682" s="997" t="str">
        <f>VLOOKUP($C677,'2026年度(M2前期)'!$B$5:$N$208,COLUMN('2026年度(M2前期)'!$E$5),0)&amp;""</f>
        <v>長寿看護学演習A-Ⅱ</v>
      </c>
      <c r="P682" s="1012"/>
      <c r="Q682" s="997" t="str">
        <f>VLOOKUP($C677,'2026年度(D1前期)'!$B$5:$N$208,COLUMN('2026年度(D1前期)'!$E$5),0)&amp;""</f>
        <v>質的看護学研究法</v>
      </c>
      <c r="R682" s="1012"/>
      <c r="S682" s="997" t="str">
        <f>VLOOKUP($C677,'2026年度(D23前期)'!$B$5:$N$208,COLUMN('2026年度(D23前期)'!$E$5),0)&amp;""</f>
        <v>特別研究</v>
      </c>
      <c r="T682" s="1012"/>
      <c r="Z682" s="1000" t="str">
        <f>A682</f>
        <v>２時限（11：00～12：30）</v>
      </c>
      <c r="AA682" s="982" t="s">
        <v>322</v>
      </c>
      <c r="AB682" s="982"/>
      <c r="AC682" s="982"/>
      <c r="AD682" s="982"/>
      <c r="AE682" s="982"/>
      <c r="AF682" s="982"/>
      <c r="AG682" s="982" t="s">
        <v>500</v>
      </c>
      <c r="AH682" s="982" t="s">
        <v>500</v>
      </c>
      <c r="AI682" s="982"/>
      <c r="AJ682" s="982"/>
      <c r="AK682" s="982"/>
      <c r="AL682" s="982" t="s">
        <v>500</v>
      </c>
      <c r="AM682" s="982"/>
      <c r="AN682" s="985"/>
      <c r="AO682" s="982"/>
      <c r="AP682" s="982"/>
      <c r="AQ682" s="982"/>
      <c r="AR682" s="982"/>
      <c r="AS682" s="982"/>
      <c r="AT682" s="982"/>
      <c r="AU682" s="982"/>
      <c r="AV682" s="985" t="s">
        <v>134</v>
      </c>
      <c r="AW682" s="982"/>
      <c r="AX682" s="982"/>
      <c r="AY682" s="982"/>
      <c r="AZ682" s="982"/>
      <c r="BA682" s="982" t="s">
        <v>277</v>
      </c>
      <c r="BB682" s="982" t="s">
        <v>333</v>
      </c>
      <c r="BC682" s="982"/>
      <c r="BD682" s="982"/>
      <c r="BE682" s="982"/>
      <c r="BF682" s="982"/>
      <c r="BG682" s="982"/>
      <c r="BH682" s="982"/>
      <c r="BI682" s="982"/>
      <c r="BJ682" s="985"/>
      <c r="BK682" s="985"/>
      <c r="BL682" s="985"/>
      <c r="BM682" s="985"/>
      <c r="BN682" s="982" t="s">
        <v>97</v>
      </c>
      <c r="BO682" s="982"/>
      <c r="BP682" s="982"/>
      <c r="BQ682" s="982"/>
      <c r="BR682" s="982"/>
      <c r="BS682" s="982"/>
      <c r="BT682" s="982" t="s">
        <v>576</v>
      </c>
      <c r="BU682" s="982" t="s">
        <v>576</v>
      </c>
      <c r="BV682" s="982"/>
    </row>
    <row r="683" spans="1:74" ht="13.5" customHeight="1">
      <c r="A683" s="1000"/>
      <c r="B683" s="14" t="s">
        <v>58</v>
      </c>
      <c r="C683" s="1014" t="str">
        <f>IFERROR(VLOOKUP(C682,科目・教員!$A$1:$B$355,2,0),"")</f>
        <v/>
      </c>
      <c r="D683" s="1013"/>
      <c r="E683" s="1066" t="str">
        <f>IFERROR(VLOOKUP(E682,科目・教員!$A$1:$B$355,2,0),"")</f>
        <v>井上　健</v>
      </c>
      <c r="F683" s="1067"/>
      <c r="G683" s="1025" t="str">
        <f>IFERROR(VLOOKUP(G682,科目・教員!$A$1:$B$355,2,0),"")</f>
        <v/>
      </c>
      <c r="H683" s="1013"/>
      <c r="I683" s="1025" t="str">
        <f>IFERROR(VLOOKUP(I682,科目・教員!$A$1:$B$355,2,0),"")</f>
        <v/>
      </c>
      <c r="J683" s="1013"/>
      <c r="K683" s="993" t="str">
        <f>IFERROR(VLOOKUP(K682,科目・教員!$A$1:$B$355,2,0),"")</f>
        <v/>
      </c>
      <c r="L683" s="1026"/>
      <c r="M683" s="1014" t="str">
        <f>IFERROR(VLOOKUP(M682,科目・教員!$A$1:$B$355,2,0),"")</f>
        <v/>
      </c>
      <c r="N683" s="1013"/>
      <c r="O683" s="993" t="str">
        <f>IFERROR(VLOOKUP(O682,科目・教員!$A$1:$B$355,2,0),"")</f>
        <v/>
      </c>
      <c r="P683" s="1013"/>
      <c r="Q683" s="993" t="str">
        <f>IFERROR(VLOOKUP(Q682,科目・教員!$A$1:$B$355,2,0),"")</f>
        <v>萱間　真美</v>
      </c>
      <c r="R683" s="1013"/>
      <c r="S683" s="993" t="str">
        <f>IFERROR(VLOOKUP(S682,科目・教員!$A$1:$B$355,2,0),"")</f>
        <v/>
      </c>
      <c r="T683" s="1013"/>
      <c r="Z683" s="1000"/>
      <c r="AA683" s="983"/>
      <c r="AB683" s="983"/>
      <c r="AC683" s="983"/>
      <c r="AD683" s="983"/>
      <c r="AE683" s="983"/>
      <c r="AF683" s="983"/>
      <c r="AG683" s="983"/>
      <c r="AH683" s="983"/>
      <c r="AI683" s="983"/>
      <c r="AJ683" s="983"/>
      <c r="AK683" s="983"/>
      <c r="AL683" s="983"/>
      <c r="AM683" s="983"/>
      <c r="AN683" s="986"/>
      <c r="AO683" s="983"/>
      <c r="AP683" s="983"/>
      <c r="AQ683" s="983"/>
      <c r="AR683" s="983"/>
      <c r="AS683" s="983"/>
      <c r="AT683" s="983"/>
      <c r="AU683" s="983"/>
      <c r="AV683" s="986"/>
      <c r="AW683" s="983"/>
      <c r="AX683" s="983"/>
      <c r="AY683" s="983"/>
      <c r="AZ683" s="983"/>
      <c r="BA683" s="983"/>
      <c r="BB683" s="983"/>
      <c r="BC683" s="983"/>
      <c r="BD683" s="983"/>
      <c r="BE683" s="983"/>
      <c r="BF683" s="983"/>
      <c r="BG683" s="983"/>
      <c r="BH683" s="983"/>
      <c r="BI683" s="983"/>
      <c r="BJ683" s="986"/>
      <c r="BK683" s="986"/>
      <c r="BL683" s="986"/>
      <c r="BM683" s="986"/>
      <c r="BN683" s="983"/>
      <c r="BO683" s="983"/>
      <c r="BP683" s="983"/>
      <c r="BQ683" s="983"/>
      <c r="BR683" s="983"/>
      <c r="BS683" s="983"/>
      <c r="BT683" s="983"/>
      <c r="BU683" s="983"/>
      <c r="BV683" s="983"/>
    </row>
    <row r="684" spans="1:74" ht="13.5" customHeight="1">
      <c r="A684" s="1000"/>
      <c r="B684" s="14" t="s">
        <v>69</v>
      </c>
      <c r="C684" s="1014" t="str">
        <f>VLOOKUP($C677,'2026年度(1年前期)'!$B$5:$N$208,COLUMN('2026年度(1年前期)'!$E$5)+1,0)&amp;""</f>
        <v>基礎実･201･202</v>
      </c>
      <c r="D684" s="1013"/>
      <c r="E684" s="1066" t="str">
        <f>VLOOKUP($C677,'2026年度(2年前期)'!$B$5:$N$208,COLUMN('2026年度(2年前期)'!$E$5)+1,0)&amp;""</f>
        <v>101</v>
      </c>
      <c r="F684" s="1067"/>
      <c r="G684" s="1025" t="str">
        <f>VLOOKUP($C677,'2026年度(3年前期)'!$B$5:$N$208,COLUMN('2026年度(3年前期)'!$E$5)+1,0)&amp;""</f>
        <v>大講義室</v>
      </c>
      <c r="H684" s="1013"/>
      <c r="I684" s="1025" t="str">
        <f>VLOOKUP($C677,'2026年度(4年前期)'!$B$5:$N$208,COLUMN('2026年度(4年前期)'!$E$5)+1,0)&amp;""</f>
        <v>研修6･7</v>
      </c>
      <c r="J684" s="1013"/>
      <c r="K684" s="993" t="str">
        <f>VLOOKUP($C677,'2026年度(助産前期)'!$B$5:$N$208,COLUMN('2026年度(助産前期)'!$E$5)+1,0)&amp;""</f>
        <v/>
      </c>
      <c r="L684" s="1026"/>
      <c r="M684" s="1014" t="str">
        <f>VLOOKUP($C677,'2026年度(M1前期)'!$B$5:$N$208,COLUMN('2026年度(M1前期)'!$E$5)+1,0)&amp;""</f>
        <v>成育：臨床講義室1</v>
      </c>
      <c r="N684" s="1013"/>
      <c r="O684" s="993" t="str">
        <f>VLOOKUP($C677,'2026年度(M2前期)'!$B$5:$N$208,COLUMN('2026年度(M2前期)'!$E$5)+1,0)&amp;""</f>
        <v/>
      </c>
      <c r="P684" s="1013"/>
      <c r="Q684" s="993" t="str">
        <f>VLOOKUP($C677,'2026年度(D1前期)'!$B$5:$N$208,COLUMN('2026年度(D1前期)'!$E$5)+1,0)&amp;""</f>
        <v>臨床講義室２</v>
      </c>
      <c r="R684" s="1013"/>
      <c r="S684" s="993" t="str">
        <f>VLOOKUP($C677,'2026年度(D23前期)'!$B$5:$N$208,COLUMN('2026年度(D23前期)'!$E$5)+1,0)&amp;""</f>
        <v/>
      </c>
      <c r="T684" s="1013"/>
      <c r="Z684" s="1000"/>
      <c r="AA684" s="983"/>
      <c r="AB684" s="983"/>
      <c r="AC684" s="983"/>
      <c r="AD684" s="983"/>
      <c r="AE684" s="983"/>
      <c r="AF684" s="983"/>
      <c r="AG684" s="983"/>
      <c r="AH684" s="983"/>
      <c r="AI684" s="983"/>
      <c r="AJ684" s="983"/>
      <c r="AK684" s="983"/>
      <c r="AL684" s="983"/>
      <c r="AM684" s="983"/>
      <c r="AN684" s="986"/>
      <c r="AO684" s="983"/>
      <c r="AP684" s="983"/>
      <c r="AQ684" s="983"/>
      <c r="AR684" s="983"/>
      <c r="AS684" s="983"/>
      <c r="AT684" s="983"/>
      <c r="AU684" s="983"/>
      <c r="AV684" s="986"/>
      <c r="AW684" s="983"/>
      <c r="AX684" s="983"/>
      <c r="AY684" s="983"/>
      <c r="AZ684" s="983"/>
      <c r="BA684" s="983"/>
      <c r="BB684" s="983"/>
      <c r="BC684" s="983"/>
      <c r="BD684" s="983"/>
      <c r="BE684" s="983"/>
      <c r="BF684" s="983"/>
      <c r="BG684" s="983"/>
      <c r="BH684" s="983"/>
      <c r="BI684" s="983"/>
      <c r="BJ684" s="986"/>
      <c r="BK684" s="986"/>
      <c r="BL684" s="986"/>
      <c r="BM684" s="986"/>
      <c r="BN684" s="983"/>
      <c r="BO684" s="983"/>
      <c r="BP684" s="983"/>
      <c r="BQ684" s="983"/>
      <c r="BR684" s="983"/>
      <c r="BS684" s="983"/>
      <c r="BT684" s="983"/>
      <c r="BU684" s="983"/>
      <c r="BV684" s="983"/>
    </row>
    <row r="685" spans="1:74" ht="13.5" customHeight="1">
      <c r="A685" s="1017"/>
      <c r="B685" s="15" t="s">
        <v>63</v>
      </c>
      <c r="C685" s="991"/>
      <c r="D685" s="989"/>
      <c r="E685" s="1071" t="s">
        <v>184</v>
      </c>
      <c r="F685" s="1091"/>
      <c r="G685" s="988"/>
      <c r="H685" s="989"/>
      <c r="I685" s="988"/>
      <c r="J685" s="989"/>
      <c r="K685" s="990"/>
      <c r="L685" s="990"/>
      <c r="M685" s="991"/>
      <c r="N685" s="989"/>
      <c r="O685" s="990"/>
      <c r="P685" s="989"/>
      <c r="Q685" s="990"/>
      <c r="R685" s="989"/>
      <c r="S685" s="990"/>
      <c r="T685" s="989"/>
      <c r="Z685" s="1001"/>
      <c r="AA685" s="984"/>
      <c r="AB685" s="984"/>
      <c r="AC685" s="984"/>
      <c r="AD685" s="984"/>
      <c r="AE685" s="984"/>
      <c r="AF685" s="984"/>
      <c r="AG685" s="984"/>
      <c r="AH685" s="984"/>
      <c r="AI685" s="984"/>
      <c r="AJ685" s="984"/>
      <c r="AK685" s="984"/>
      <c r="AL685" s="984"/>
      <c r="AM685" s="984"/>
      <c r="AN685" s="987"/>
      <c r="AO685" s="984"/>
      <c r="AP685" s="984"/>
      <c r="AQ685" s="984"/>
      <c r="AR685" s="984"/>
      <c r="AS685" s="984"/>
      <c r="AT685" s="984"/>
      <c r="AU685" s="984"/>
      <c r="AV685" s="987"/>
      <c r="AW685" s="984"/>
      <c r="AX685" s="984"/>
      <c r="AY685" s="984"/>
      <c r="AZ685" s="984"/>
      <c r="BA685" s="984"/>
      <c r="BB685" s="984"/>
      <c r="BC685" s="984"/>
      <c r="BD685" s="984"/>
      <c r="BE685" s="984"/>
      <c r="BF685" s="984"/>
      <c r="BG685" s="984"/>
      <c r="BH685" s="984"/>
      <c r="BI685" s="984"/>
      <c r="BJ685" s="987"/>
      <c r="BK685" s="987"/>
      <c r="BL685" s="987"/>
      <c r="BM685" s="987"/>
      <c r="BN685" s="984"/>
      <c r="BO685" s="984"/>
      <c r="BP685" s="984"/>
      <c r="BQ685" s="984"/>
      <c r="BR685" s="984"/>
      <c r="BS685" s="984"/>
      <c r="BT685" s="984"/>
      <c r="BU685" s="984"/>
      <c r="BV685" s="984"/>
    </row>
    <row r="686" spans="1:74" ht="13.5" customHeight="1">
      <c r="A686" s="999" t="s">
        <v>71</v>
      </c>
      <c r="B686" s="17" t="s">
        <v>72</v>
      </c>
      <c r="C686" s="1011"/>
      <c r="D686" s="1012"/>
      <c r="E686" s="1018"/>
      <c r="F686" s="1012"/>
      <c r="G686" s="1018"/>
      <c r="H686" s="1012"/>
      <c r="I686" s="1018"/>
      <c r="J686" s="1012"/>
      <c r="K686" s="997"/>
      <c r="L686" s="1029"/>
      <c r="M686" s="1011"/>
      <c r="N686" s="1012"/>
      <c r="O686" s="997"/>
      <c r="P686" s="1012"/>
      <c r="Q686" s="997"/>
      <c r="R686" s="1012"/>
      <c r="S686" s="997"/>
      <c r="T686" s="1012"/>
      <c r="Z686" s="1000" t="str">
        <f>A686</f>
        <v>昼休み（12：30～13：30）</v>
      </c>
      <c r="AA686" s="982"/>
      <c r="AB686" s="982"/>
      <c r="AC686" s="982"/>
      <c r="AD686" s="982"/>
      <c r="AE686" s="982"/>
      <c r="AF686" s="982"/>
      <c r="AG686" s="982"/>
      <c r="AH686" s="982"/>
      <c r="AI686" s="982"/>
      <c r="AJ686" s="982"/>
      <c r="AK686" s="982"/>
      <c r="AL686" s="982"/>
      <c r="AM686" s="982"/>
      <c r="AN686" s="982"/>
      <c r="AO686" s="982"/>
      <c r="AP686" s="982"/>
      <c r="AQ686" s="982"/>
      <c r="AR686" s="982"/>
      <c r="AS686" s="982"/>
      <c r="AT686" s="982"/>
      <c r="AU686" s="982"/>
      <c r="AV686" s="985" t="s">
        <v>134</v>
      </c>
      <c r="AW686" s="982"/>
      <c r="AX686" s="982"/>
      <c r="AY686" s="982"/>
      <c r="AZ686" s="982"/>
      <c r="BA686" s="982"/>
      <c r="BB686" s="982"/>
      <c r="BC686" s="982"/>
      <c r="BD686" s="982"/>
      <c r="BE686" s="982"/>
      <c r="BF686" s="982"/>
      <c r="BG686" s="982"/>
      <c r="BH686" s="982"/>
      <c r="BI686" s="982"/>
      <c r="BJ686" s="985"/>
      <c r="BK686" s="985"/>
      <c r="BL686" s="985"/>
      <c r="BM686" s="985"/>
      <c r="BN686" s="982"/>
      <c r="BO686" s="982"/>
      <c r="BP686" s="982"/>
      <c r="BQ686" s="982"/>
      <c r="BR686" s="982"/>
      <c r="BS686" s="982"/>
      <c r="BT686" s="982"/>
      <c r="BU686" s="982"/>
      <c r="BV686" s="982"/>
    </row>
    <row r="687" spans="1:74" ht="13.5" customHeight="1">
      <c r="A687" s="1000"/>
      <c r="B687" s="17" t="s">
        <v>73</v>
      </c>
      <c r="C687" s="1014"/>
      <c r="D687" s="1013"/>
      <c r="E687" s="1025"/>
      <c r="F687" s="1013"/>
      <c r="G687" s="1025"/>
      <c r="H687" s="1013"/>
      <c r="I687" s="1025"/>
      <c r="J687" s="1013"/>
      <c r="K687" s="993"/>
      <c r="L687" s="1026"/>
      <c r="M687" s="1014"/>
      <c r="N687" s="1013"/>
      <c r="O687" s="993"/>
      <c r="P687" s="1013"/>
      <c r="Q687" s="993"/>
      <c r="R687" s="1013"/>
      <c r="S687" s="993"/>
      <c r="T687" s="1013"/>
      <c r="Z687" s="1000"/>
      <c r="AA687" s="983"/>
      <c r="AB687" s="983"/>
      <c r="AC687" s="983"/>
      <c r="AD687" s="983"/>
      <c r="AE687" s="983"/>
      <c r="AF687" s="983"/>
      <c r="AG687" s="983"/>
      <c r="AH687" s="983"/>
      <c r="AI687" s="983"/>
      <c r="AJ687" s="983"/>
      <c r="AK687" s="983"/>
      <c r="AL687" s="983"/>
      <c r="AM687" s="983"/>
      <c r="AN687" s="983"/>
      <c r="AO687" s="983"/>
      <c r="AP687" s="983"/>
      <c r="AQ687" s="983"/>
      <c r="AR687" s="983"/>
      <c r="AS687" s="983"/>
      <c r="AT687" s="983"/>
      <c r="AU687" s="983"/>
      <c r="AV687" s="986"/>
      <c r="AW687" s="983"/>
      <c r="AX687" s="983"/>
      <c r="AY687" s="983"/>
      <c r="AZ687" s="983"/>
      <c r="BA687" s="983"/>
      <c r="BB687" s="983"/>
      <c r="BC687" s="983"/>
      <c r="BD687" s="983"/>
      <c r="BE687" s="983"/>
      <c r="BF687" s="983"/>
      <c r="BG687" s="983"/>
      <c r="BH687" s="983"/>
      <c r="BI687" s="983"/>
      <c r="BJ687" s="986"/>
      <c r="BK687" s="986"/>
      <c r="BL687" s="986"/>
      <c r="BM687" s="986"/>
      <c r="BN687" s="983"/>
      <c r="BO687" s="983"/>
      <c r="BP687" s="983"/>
      <c r="BQ687" s="983"/>
      <c r="BR687" s="983"/>
      <c r="BS687" s="983"/>
      <c r="BT687" s="983"/>
      <c r="BU687" s="983"/>
      <c r="BV687" s="983"/>
    </row>
    <row r="688" spans="1:74" ht="13.5" customHeight="1">
      <c r="A688" s="1000"/>
      <c r="B688" s="17" t="s">
        <v>69</v>
      </c>
      <c r="C688" s="1014"/>
      <c r="D688" s="1013"/>
      <c r="E688" s="1025"/>
      <c r="F688" s="1013"/>
      <c r="G688" s="1025"/>
      <c r="H688" s="1013"/>
      <c r="I688" s="1025"/>
      <c r="J688" s="1013"/>
      <c r="K688" s="993"/>
      <c r="L688" s="1026"/>
      <c r="M688" s="1014"/>
      <c r="N688" s="1013"/>
      <c r="O688" s="993"/>
      <c r="P688" s="1013"/>
      <c r="Q688" s="993"/>
      <c r="R688" s="1013"/>
      <c r="S688" s="993"/>
      <c r="T688" s="1013"/>
      <c r="Z688" s="1000"/>
      <c r="AA688" s="983"/>
      <c r="AB688" s="983"/>
      <c r="AC688" s="983"/>
      <c r="AD688" s="983"/>
      <c r="AE688" s="983"/>
      <c r="AF688" s="983"/>
      <c r="AG688" s="983"/>
      <c r="AH688" s="983"/>
      <c r="AI688" s="983"/>
      <c r="AJ688" s="983"/>
      <c r="AK688" s="983"/>
      <c r="AL688" s="983"/>
      <c r="AM688" s="983"/>
      <c r="AN688" s="983"/>
      <c r="AO688" s="983"/>
      <c r="AP688" s="983"/>
      <c r="AQ688" s="983"/>
      <c r="AR688" s="983"/>
      <c r="AS688" s="983"/>
      <c r="AT688" s="983"/>
      <c r="AU688" s="983"/>
      <c r="AV688" s="986"/>
      <c r="AW688" s="983"/>
      <c r="AX688" s="983"/>
      <c r="AY688" s="983"/>
      <c r="AZ688" s="983"/>
      <c r="BA688" s="983"/>
      <c r="BB688" s="983"/>
      <c r="BC688" s="983"/>
      <c r="BD688" s="983"/>
      <c r="BE688" s="983"/>
      <c r="BF688" s="983"/>
      <c r="BG688" s="983"/>
      <c r="BH688" s="983"/>
      <c r="BI688" s="983"/>
      <c r="BJ688" s="986"/>
      <c r="BK688" s="986"/>
      <c r="BL688" s="986"/>
      <c r="BM688" s="986"/>
      <c r="BN688" s="983"/>
      <c r="BO688" s="983"/>
      <c r="BP688" s="983"/>
      <c r="BQ688" s="983"/>
      <c r="BR688" s="983"/>
      <c r="BS688" s="983"/>
      <c r="BT688" s="983"/>
      <c r="BU688" s="983"/>
      <c r="BV688" s="983"/>
    </row>
    <row r="689" spans="1:74" ht="13.5" customHeight="1">
      <c r="A689" s="1001"/>
      <c r="B689" s="18" t="s">
        <v>63</v>
      </c>
      <c r="C689" s="1023"/>
      <c r="D689" s="1016"/>
      <c r="E689" s="1024"/>
      <c r="F689" s="1016"/>
      <c r="G689" s="1024"/>
      <c r="H689" s="1016"/>
      <c r="I689" s="1024"/>
      <c r="J689" s="1016"/>
      <c r="K689" s="1015"/>
      <c r="L689" s="1015"/>
      <c r="M689" s="1023"/>
      <c r="N689" s="1016"/>
      <c r="O689" s="1015"/>
      <c r="P689" s="1016"/>
      <c r="Q689" s="1015"/>
      <c r="R689" s="1016"/>
      <c r="S689" s="1015"/>
      <c r="T689" s="1016"/>
      <c r="Z689" s="1001"/>
      <c r="AA689" s="984"/>
      <c r="AB689" s="984"/>
      <c r="AC689" s="984"/>
      <c r="AD689" s="984"/>
      <c r="AE689" s="984"/>
      <c r="AF689" s="984"/>
      <c r="AG689" s="984"/>
      <c r="AH689" s="984"/>
      <c r="AI689" s="984"/>
      <c r="AJ689" s="984"/>
      <c r="AK689" s="984"/>
      <c r="AL689" s="984"/>
      <c r="AM689" s="984"/>
      <c r="AN689" s="984"/>
      <c r="AO689" s="984"/>
      <c r="AP689" s="984"/>
      <c r="AQ689" s="984"/>
      <c r="AR689" s="984"/>
      <c r="AS689" s="984"/>
      <c r="AT689" s="984"/>
      <c r="AU689" s="984"/>
      <c r="AV689" s="987"/>
      <c r="AW689" s="984"/>
      <c r="AX689" s="984"/>
      <c r="AY689" s="984"/>
      <c r="AZ689" s="984"/>
      <c r="BA689" s="984"/>
      <c r="BB689" s="984"/>
      <c r="BC689" s="984"/>
      <c r="BD689" s="984"/>
      <c r="BE689" s="984"/>
      <c r="BF689" s="984"/>
      <c r="BG689" s="984"/>
      <c r="BH689" s="984"/>
      <c r="BI689" s="984"/>
      <c r="BJ689" s="987"/>
      <c r="BK689" s="987"/>
      <c r="BL689" s="987"/>
      <c r="BM689" s="987"/>
      <c r="BN689" s="984"/>
      <c r="BO689" s="984"/>
      <c r="BP689" s="984"/>
      <c r="BQ689" s="984"/>
      <c r="BR689" s="984"/>
      <c r="BS689" s="984"/>
      <c r="BT689" s="984"/>
      <c r="BU689" s="984"/>
      <c r="BV689" s="984"/>
    </row>
    <row r="690" spans="1:74">
      <c r="A690" s="1000" t="s">
        <v>74</v>
      </c>
      <c r="B690" s="14" t="s">
        <v>53</v>
      </c>
      <c r="C690" s="996" t="str">
        <f>VLOOKUP($C677,'2026年度(1年前期)'!$B$5:$N$208,COLUMN('2026年度(1年前期)'!$G$5),0)&amp;""</f>
        <v>生命科学</v>
      </c>
      <c r="D690" s="997"/>
      <c r="E690" s="1002" t="str">
        <f>VLOOKUP($C677,'2026年度(2年前期)'!$B$5:$N$208,COLUMN('2026年度(2年前期)'!$G$5),0)&amp;""</f>
        <v/>
      </c>
      <c r="F690" s="997"/>
      <c r="G690" s="1002" t="str">
        <f>VLOOKUP($C677,'2026年度(3年前期)'!$B$5:$N$208,COLUMN('2026年度(3年前期)'!$G$5),0)&amp;""</f>
        <v>成人看護援助論Ⅲ</v>
      </c>
      <c r="H690" s="997"/>
      <c r="I690" s="1002" t="str">
        <f>VLOOKUP($C677,'2026年度(4年前期)'!$B$5:$N$208,COLUMN('2026年度(4年前期)'!$G$5),0)&amp;""</f>
        <v>国試全国模試</v>
      </c>
      <c r="J690" s="997"/>
      <c r="K690" s="998" t="str">
        <f>VLOOKUP($C677,'2026年度(助産前期)'!$B$5:$N$208,COLUMN('2026年度(助産前期)'!$G$5),0)&amp;""</f>
        <v/>
      </c>
      <c r="L690" s="998"/>
      <c r="M690" s="996" t="str">
        <f>VLOOKUP($C677,'2026年度(M1前期)'!$B$5:$N$208,COLUMN('2026年度(M1前期)'!$G$5),0)&amp;""</f>
        <v>長寿看護学特論A-Ⅰ
感染管理看護学演習A-Ⅰ
精神看護学演習A-Ⅰ</v>
      </c>
      <c r="N690" s="997"/>
      <c r="O690" s="998" t="str">
        <f>VLOOKUP($C677,'2026年度(M2前期)'!$B$5:$N$208,COLUMN('2026年度(M2前期)'!$G$5),0)&amp;""</f>
        <v>特別研究</v>
      </c>
      <c r="P690" s="997"/>
      <c r="Q690" s="998" t="str">
        <f>VLOOKUP($C677,'2026年度(D1前期)'!$B$5:$N$208,COLUMN('2026年度(D1前期)'!$G$5),0)&amp;""</f>
        <v>国際看護学特論Ｂ</v>
      </c>
      <c r="R690" s="997"/>
      <c r="S690" s="998" t="str">
        <f>VLOOKUP($C677,'2026年度(D23前期)'!$B$5:$N$208,COLUMN('2026年度(D23前期)'!$G$5),0)&amp;""</f>
        <v>特別研究</v>
      </c>
      <c r="T690" s="997"/>
      <c r="U690" s="16"/>
      <c r="V690" s="16"/>
      <c r="W690" s="16"/>
      <c r="X690" s="16"/>
      <c r="Z690" s="1000" t="str">
        <f>A690</f>
        <v>３時限（13：30～15：00）</v>
      </c>
      <c r="AA690" s="982"/>
      <c r="AB690" s="982"/>
      <c r="AC690" s="982"/>
      <c r="AD690" s="982"/>
      <c r="AE690" s="982"/>
      <c r="AF690" s="982"/>
      <c r="AG690" s="982" t="s">
        <v>235</v>
      </c>
      <c r="AH690" s="982"/>
      <c r="AI690" s="982"/>
      <c r="AJ690" s="982"/>
      <c r="AK690" s="982"/>
      <c r="AL690" s="982"/>
      <c r="AM690" s="982"/>
      <c r="AN690" s="982"/>
      <c r="AO690" s="982"/>
      <c r="AP690" s="982"/>
      <c r="AQ690" s="982"/>
      <c r="AR690" s="982"/>
      <c r="AS690" s="982"/>
      <c r="AT690" s="982"/>
      <c r="AU690" s="982"/>
      <c r="AV690" s="985" t="s">
        <v>134</v>
      </c>
      <c r="AW690" s="1190"/>
      <c r="AX690" s="982"/>
      <c r="AY690" s="982"/>
      <c r="AZ690" s="982"/>
      <c r="BA690" s="982" t="s">
        <v>424</v>
      </c>
      <c r="BB690" s="985" t="s">
        <v>283</v>
      </c>
      <c r="BC690" s="982"/>
      <c r="BD690" s="982"/>
      <c r="BE690" s="982"/>
      <c r="BF690" s="982"/>
      <c r="BG690" s="982"/>
      <c r="BH690" s="982"/>
      <c r="BI690" s="982"/>
      <c r="BJ690" s="985"/>
      <c r="BK690" s="985"/>
      <c r="BL690" s="985"/>
      <c r="BM690" s="985"/>
      <c r="BN690" s="982" t="s">
        <v>474</v>
      </c>
      <c r="BO690" s="982"/>
      <c r="BP690" s="982"/>
      <c r="BQ690" s="982"/>
      <c r="BR690" s="982"/>
      <c r="BS690" s="982"/>
      <c r="BT690" s="982" t="s">
        <v>576</v>
      </c>
      <c r="BU690" s="982" t="s">
        <v>576</v>
      </c>
      <c r="BV690" s="982"/>
    </row>
    <row r="691" spans="1:74">
      <c r="A691" s="1000"/>
      <c r="B691" s="14" t="s">
        <v>58</v>
      </c>
      <c r="C691" s="992" t="str">
        <f>IFERROR(VLOOKUP(C690,科目・教員!$A$1:$B$355,2,0),"")</f>
        <v>本間　典子</v>
      </c>
      <c r="D691" s="993"/>
      <c r="E691" s="994" t="str">
        <f>IFERROR(VLOOKUP(E690,科目・教員!$A$1:$B$355,2,0),"")</f>
        <v/>
      </c>
      <c r="F691" s="993"/>
      <c r="G691" s="994" t="str">
        <f>IFERROR(VLOOKUP(G690,科目・教員!$A$1:$B$355,2,0),"")</f>
        <v>杉山　文乃</v>
      </c>
      <c r="H691" s="993"/>
      <c r="I691" s="994" t="str">
        <f>IFERROR(VLOOKUP(I690,科目・教員!$A$1:$B$355,2,0),"")</f>
        <v/>
      </c>
      <c r="J691" s="993"/>
      <c r="K691" s="995" t="str">
        <f>IFERROR(VLOOKUP(K690,科目・教員!$A$1:$B$355,2,0),"")</f>
        <v/>
      </c>
      <c r="L691" s="995"/>
      <c r="M691" s="992" t="str">
        <f>IFERROR(VLOOKUP(M690,科目・教員!$A$1:$B$355,2,0),"")</f>
        <v/>
      </c>
      <c r="N691" s="993"/>
      <c r="O691" s="995" t="str">
        <f>IFERROR(VLOOKUP(O690,科目・教員!$A$1:$B$355,2,0),"")</f>
        <v/>
      </c>
      <c r="P691" s="993"/>
      <c r="Q691" s="995" t="str">
        <f>IFERROR(VLOOKUP(Q690,科目・教員!$A$1:$B$355,2,0),"")</f>
        <v/>
      </c>
      <c r="R691" s="993"/>
      <c r="S691" s="995" t="str">
        <f>IFERROR(VLOOKUP(S690,科目・教員!$A$1:$B$355,2,0),"")</f>
        <v/>
      </c>
      <c r="T691" s="993"/>
      <c r="U691" s="16"/>
      <c r="V691" s="16"/>
      <c r="W691" s="16"/>
      <c r="X691" s="16"/>
      <c r="Z691" s="1000"/>
      <c r="AA691" s="983"/>
      <c r="AB691" s="983"/>
      <c r="AC691" s="983"/>
      <c r="AD691" s="983"/>
      <c r="AE691" s="983"/>
      <c r="AF691" s="983"/>
      <c r="AG691" s="983"/>
      <c r="AH691" s="983"/>
      <c r="AI691" s="983"/>
      <c r="AJ691" s="983"/>
      <c r="AK691" s="983"/>
      <c r="AL691" s="983"/>
      <c r="AM691" s="983"/>
      <c r="AN691" s="983"/>
      <c r="AO691" s="983"/>
      <c r="AP691" s="983"/>
      <c r="AQ691" s="983"/>
      <c r="AR691" s="983"/>
      <c r="AS691" s="983"/>
      <c r="AT691" s="983"/>
      <c r="AU691" s="983"/>
      <c r="AV691" s="986"/>
      <c r="AW691" s="983"/>
      <c r="AX691" s="983"/>
      <c r="AY691" s="983"/>
      <c r="AZ691" s="983"/>
      <c r="BA691" s="983"/>
      <c r="BB691" s="986"/>
      <c r="BC691" s="983"/>
      <c r="BD691" s="983"/>
      <c r="BE691" s="983"/>
      <c r="BF691" s="983"/>
      <c r="BG691" s="983"/>
      <c r="BH691" s="983"/>
      <c r="BI691" s="983"/>
      <c r="BJ691" s="986"/>
      <c r="BK691" s="986"/>
      <c r="BL691" s="986"/>
      <c r="BM691" s="986"/>
      <c r="BN691" s="983"/>
      <c r="BO691" s="983"/>
      <c r="BP691" s="983"/>
      <c r="BQ691" s="983"/>
      <c r="BR691" s="983"/>
      <c r="BS691" s="983"/>
      <c r="BT691" s="983"/>
      <c r="BU691" s="983"/>
      <c r="BV691" s="983"/>
    </row>
    <row r="692" spans="1:74">
      <c r="A692" s="1000"/>
      <c r="B692" s="14" t="s">
        <v>69</v>
      </c>
      <c r="C692" s="992" t="str">
        <f>VLOOKUP($C677,'2026年度(1年前期)'!$B$5:$N$208,COLUMN('2026年度(1年前期)'!$G$5)+1,0)&amp;""</f>
        <v>201</v>
      </c>
      <c r="D692" s="993"/>
      <c r="E692" s="994" t="str">
        <f>VLOOKUP($C677,'2026年度(2年前期)'!$B$5:$N$208,COLUMN('2026年度(2年前期)'!$G$5)+1,0)&amp;""</f>
        <v/>
      </c>
      <c r="F692" s="993"/>
      <c r="G692" s="994" t="str">
        <f>VLOOKUP($C677,'2026年度(3年前期)'!$B$5:$N$208,COLUMN('2026年度(3年前期)'!$G$5)+1,0)&amp;""</f>
        <v>大講義室</v>
      </c>
      <c r="H692" s="993"/>
      <c r="I692" s="994" t="str">
        <f>VLOOKUP($C677,'2026年度(4年前期)'!$B$5:$N$208,COLUMN('2026年度(4年前期)'!$G$5)+1,0)&amp;""</f>
        <v>研修6･7</v>
      </c>
      <c r="J692" s="993"/>
      <c r="K692" s="995" t="str">
        <f>VLOOKUP($C677,'2026年度(助産前期)'!$B$5:$N$208,COLUMN('2026年度(助産前期)'!$G$5)+1,0)&amp;""</f>
        <v/>
      </c>
      <c r="L692" s="995"/>
      <c r="M692" s="992" t="str">
        <f>VLOOKUP($C677,'2026年度(M1前期)'!$B$5:$N$208,COLUMN('2026年度(M1前期)'!$G$5)+1,0)&amp;""</f>
        <v>長寿：臨床講義室1　精神：臨床講義室2</v>
      </c>
      <c r="N692" s="993"/>
      <c r="O692" s="995" t="str">
        <f>VLOOKUP($C677,'2026年度(M2前期)'!$B$5:$N$208,COLUMN('2026年度(M2前期)'!$G$5)+1,0)&amp;""</f>
        <v/>
      </c>
      <c r="P692" s="993"/>
      <c r="Q692" s="995" t="str">
        <f>VLOOKUP($C677,'2026年度(D1前期)'!$B$5:$N$208,COLUMN('2026年度(D1前期)'!$G$5)+1,0)&amp;""</f>
        <v/>
      </c>
      <c r="R692" s="993"/>
      <c r="S692" s="995" t="str">
        <f>VLOOKUP($C677,'2026年度(D23前期)'!$B$5:$N$208,COLUMN('2026年度(D23前期)'!$G$5)+1,0)&amp;""</f>
        <v/>
      </c>
      <c r="T692" s="993"/>
      <c r="U692" s="16"/>
      <c r="V692" s="16"/>
      <c r="W692" s="16"/>
      <c r="X692" s="16"/>
      <c r="Z692" s="1000"/>
      <c r="AA692" s="983"/>
      <c r="AB692" s="983"/>
      <c r="AC692" s="983"/>
      <c r="AD692" s="983"/>
      <c r="AE692" s="983"/>
      <c r="AF692" s="983"/>
      <c r="AG692" s="983"/>
      <c r="AH692" s="983"/>
      <c r="AI692" s="983"/>
      <c r="AJ692" s="983"/>
      <c r="AK692" s="983"/>
      <c r="AL692" s="983"/>
      <c r="AM692" s="983"/>
      <c r="AN692" s="983"/>
      <c r="AO692" s="983"/>
      <c r="AP692" s="983"/>
      <c r="AQ692" s="983"/>
      <c r="AR692" s="983"/>
      <c r="AS692" s="983"/>
      <c r="AT692" s="983"/>
      <c r="AU692" s="983"/>
      <c r="AV692" s="986"/>
      <c r="AW692" s="983"/>
      <c r="AX692" s="983"/>
      <c r="AY692" s="983"/>
      <c r="AZ692" s="983"/>
      <c r="BA692" s="983"/>
      <c r="BB692" s="986"/>
      <c r="BC692" s="983"/>
      <c r="BD692" s="983"/>
      <c r="BE692" s="983"/>
      <c r="BF692" s="983"/>
      <c r="BG692" s="983"/>
      <c r="BH692" s="983"/>
      <c r="BI692" s="983"/>
      <c r="BJ692" s="986"/>
      <c r="BK692" s="986"/>
      <c r="BL692" s="986"/>
      <c r="BM692" s="986"/>
      <c r="BN692" s="983"/>
      <c r="BO692" s="983"/>
      <c r="BP692" s="983"/>
      <c r="BQ692" s="983"/>
      <c r="BR692" s="983"/>
      <c r="BS692" s="983"/>
      <c r="BT692" s="983"/>
      <c r="BU692" s="983"/>
      <c r="BV692" s="983"/>
    </row>
    <row r="693" spans="1:74">
      <c r="A693" s="1017"/>
      <c r="B693" s="15" t="s">
        <v>63</v>
      </c>
      <c r="C693" s="1007"/>
      <c r="D693" s="1008"/>
      <c r="E693" s="988"/>
      <c r="F693" s="989"/>
      <c r="G693" s="988"/>
      <c r="H693" s="989"/>
      <c r="I693" s="988"/>
      <c r="J693" s="989"/>
      <c r="K693" s="990"/>
      <c r="L693" s="990"/>
      <c r="M693" s="991"/>
      <c r="N693" s="989"/>
      <c r="O693" s="990"/>
      <c r="P693" s="989"/>
      <c r="Q693" s="990"/>
      <c r="R693" s="989"/>
      <c r="S693" s="990"/>
      <c r="T693" s="989"/>
      <c r="U693" s="41"/>
      <c r="W693" s="16"/>
      <c r="X693" s="16"/>
      <c r="Z693" s="1001"/>
      <c r="AA693" s="984"/>
      <c r="AB693" s="984"/>
      <c r="AC693" s="984"/>
      <c r="AD693" s="984"/>
      <c r="AE693" s="984"/>
      <c r="AF693" s="984"/>
      <c r="AG693" s="984"/>
      <c r="AH693" s="984"/>
      <c r="AI693" s="984"/>
      <c r="AJ693" s="984"/>
      <c r="AK693" s="984"/>
      <c r="AL693" s="984"/>
      <c r="AM693" s="984"/>
      <c r="AN693" s="984"/>
      <c r="AO693" s="984"/>
      <c r="AP693" s="984"/>
      <c r="AQ693" s="984"/>
      <c r="AR693" s="984"/>
      <c r="AS693" s="984"/>
      <c r="AT693" s="984"/>
      <c r="AU693" s="984"/>
      <c r="AV693" s="987"/>
      <c r="AW693" s="984"/>
      <c r="AX693" s="984"/>
      <c r="AY693" s="984"/>
      <c r="AZ693" s="984"/>
      <c r="BA693" s="984"/>
      <c r="BB693" s="987"/>
      <c r="BC693" s="984"/>
      <c r="BD693" s="984"/>
      <c r="BE693" s="984"/>
      <c r="BF693" s="984"/>
      <c r="BG693" s="984"/>
      <c r="BH693" s="984"/>
      <c r="BI693" s="984"/>
      <c r="BJ693" s="987"/>
      <c r="BK693" s="987"/>
      <c r="BL693" s="987"/>
      <c r="BM693" s="987"/>
      <c r="BN693" s="984"/>
      <c r="BO693" s="984"/>
      <c r="BP693" s="984"/>
      <c r="BQ693" s="984"/>
      <c r="BR693" s="984"/>
      <c r="BS693" s="984"/>
      <c r="BT693" s="984"/>
      <c r="BU693" s="984"/>
      <c r="BV693" s="984"/>
    </row>
    <row r="694" spans="1:74" ht="13.5" customHeight="1">
      <c r="A694" s="1000" t="s">
        <v>75</v>
      </c>
      <c r="B694" s="14" t="s">
        <v>53</v>
      </c>
      <c r="C694" s="996" t="str">
        <f>VLOOKUP($C677,'2026年度(1年前期)'!$B$5:$N$208,COLUMN('2026年度(1年前期)'!$I$5),0)&amp;""</f>
        <v>人間存在の哲学</v>
      </c>
      <c r="D694" s="997"/>
      <c r="E694" s="1002" t="str">
        <f>VLOOKUP($C677,'2026年度(2年前期)'!$B$5:$N$208,COLUMN('2026年度(2年前期)'!$I$5),0)&amp;""</f>
        <v/>
      </c>
      <c r="F694" s="997"/>
      <c r="G694" s="1002" t="str">
        <f>VLOOKUP($C677,'2026年度(3年前期)'!$B$5:$N$208,COLUMN('2026年度(3年前期)'!$I$5),0)&amp;""</f>
        <v>成人看護援助論Ⅲ</v>
      </c>
      <c r="H694" s="997"/>
      <c r="I694" s="1002" t="str">
        <f>VLOOKUP($C677,'2026年度(4年前期)'!$B$5:$N$208,COLUMN('2026年度(4年前期)'!$I$5),0)&amp;""</f>
        <v>国試全国模試</v>
      </c>
      <c r="J694" s="997"/>
      <c r="K694" s="998" t="str">
        <f>VLOOKUP($C677,'2026年度(助産前期)'!$B$5:$N$208,COLUMN('2026年度(助産前期)'!$I$5),0)&amp;""</f>
        <v/>
      </c>
      <c r="L694" s="998"/>
      <c r="M694" s="996" t="str">
        <f>VLOOKUP($C677,'2026年度(M1前期)'!$B$5:$N$208,COLUMN('2026年度(M1前期)'!$I$5),0)&amp;""</f>
        <v>長寿看護学特論A-Ⅰ
感染管理看護学演習A-Ⅰ
精神看護学演習A-Ⅰ</v>
      </c>
      <c r="N694" s="997"/>
      <c r="O694" s="998" t="str">
        <f>VLOOKUP($C677,'2026年度(M2前期)'!$B$5:$N$208,COLUMN('2026年度(M2前期)'!$I$5),0)&amp;""</f>
        <v>特別研究</v>
      </c>
      <c r="P694" s="997"/>
      <c r="Q694" s="998" t="str">
        <f>VLOOKUP($C677,'2026年度(D1前期)'!$B$5:$N$208,COLUMN('2026年度(D1前期)'!$I$5),0)&amp;""</f>
        <v>国際看護学特論Ｂ</v>
      </c>
      <c r="R694" s="997"/>
      <c r="S694" s="998" t="str">
        <f>VLOOKUP($C677,'2026年度(D23前期)'!$B$5:$N$208,COLUMN('2026年度(D23前期)'!$I$5),0)&amp;""</f>
        <v>特別研究</v>
      </c>
      <c r="T694" s="997"/>
      <c r="U694" s="702" t="s">
        <v>284</v>
      </c>
      <c r="X694" s="860" t="s">
        <v>160</v>
      </c>
      <c r="Y694" s="878" t="s">
        <v>577</v>
      </c>
      <c r="Z694" s="1000" t="str">
        <f>A694</f>
        <v>４時限（15：10～16：40）</v>
      </c>
      <c r="AA694" s="982"/>
      <c r="AB694" s="982" t="s">
        <v>578</v>
      </c>
      <c r="AC694" s="982"/>
      <c r="AD694" s="982"/>
      <c r="AE694" s="982"/>
      <c r="AF694" s="1190"/>
      <c r="AG694" s="982"/>
      <c r="AH694" s="982" t="s">
        <v>579</v>
      </c>
      <c r="AI694" s="982"/>
      <c r="AJ694" s="982"/>
      <c r="AK694" s="982"/>
      <c r="AL694" s="982" t="s">
        <v>580</v>
      </c>
      <c r="AM694" s="982"/>
      <c r="AN694" s="982"/>
      <c r="AO694" s="982"/>
      <c r="AP694" s="982"/>
      <c r="AQ694" s="982"/>
      <c r="AR694" s="982"/>
      <c r="AS694" s="982"/>
      <c r="AT694" s="982"/>
      <c r="AU694" s="982"/>
      <c r="AV694" s="985" t="s">
        <v>134</v>
      </c>
      <c r="AW694" s="982"/>
      <c r="AX694" s="982"/>
      <c r="AY694" s="982"/>
      <c r="AZ694" s="982"/>
      <c r="BA694" s="982" t="s">
        <v>424</v>
      </c>
      <c r="BB694" s="985" t="s">
        <v>283</v>
      </c>
      <c r="BC694" s="982"/>
      <c r="BD694" s="982"/>
      <c r="BE694" s="982"/>
      <c r="BF694" s="982"/>
      <c r="BG694" s="982"/>
      <c r="BH694" s="982"/>
      <c r="BI694" s="982"/>
      <c r="BJ694" s="985"/>
      <c r="BK694" s="985"/>
      <c r="BL694" s="985" t="s">
        <v>581</v>
      </c>
      <c r="BM694" s="985"/>
      <c r="BN694" s="982" t="s">
        <v>474</v>
      </c>
      <c r="BO694" s="982"/>
      <c r="BP694" s="982"/>
      <c r="BQ694" s="982"/>
      <c r="BR694" s="982"/>
      <c r="BS694" s="982"/>
      <c r="BT694" s="982" t="s">
        <v>576</v>
      </c>
      <c r="BU694" s="982" t="s">
        <v>576</v>
      </c>
      <c r="BV694" s="982"/>
    </row>
    <row r="695" spans="1:74" ht="13.5" customHeight="1">
      <c r="A695" s="1000"/>
      <c r="B695" s="14" t="s">
        <v>58</v>
      </c>
      <c r="C695" s="992" t="str">
        <f>IFERROR(VLOOKUP(C694,科目・教員!$A$1:$B$355,2,0),"")</f>
        <v>小島　優子</v>
      </c>
      <c r="D695" s="993"/>
      <c r="E695" s="994" t="str">
        <f>IFERROR(VLOOKUP(E694,科目・教員!$A$1:$B$355,2,0),"")</f>
        <v/>
      </c>
      <c r="F695" s="993"/>
      <c r="G695" s="994" t="str">
        <f>IFERROR(VLOOKUP(G694,科目・教員!$A$1:$B$355,2,0),"")</f>
        <v>杉山　文乃</v>
      </c>
      <c r="H695" s="993"/>
      <c r="I695" s="994" t="str">
        <f>IFERROR(VLOOKUP(I694,科目・教員!$A$1:$B$355,2,0),"")</f>
        <v/>
      </c>
      <c r="J695" s="993"/>
      <c r="K695" s="995" t="str">
        <f>IFERROR(VLOOKUP(K694,科目・教員!$A$1:$B$355,2,0),"")</f>
        <v/>
      </c>
      <c r="L695" s="995"/>
      <c r="M695" s="992" t="str">
        <f>IFERROR(VLOOKUP(M694,科目・教員!$A$1:$B$355,2,0),"")</f>
        <v/>
      </c>
      <c r="N695" s="993"/>
      <c r="O695" s="995" t="str">
        <f>IFERROR(VLOOKUP(O694,科目・教員!$A$1:$B$355,2,0),"")</f>
        <v/>
      </c>
      <c r="P695" s="993"/>
      <c r="Q695" s="995" t="str">
        <f>IFERROR(VLOOKUP(Q694,科目・教員!$A$1:$B$355,2,0),"")</f>
        <v/>
      </c>
      <c r="R695" s="993"/>
      <c r="S695" s="995" t="str">
        <f>IFERROR(VLOOKUP(S694,科目・教員!$A$1:$B$355,2,0),"")</f>
        <v/>
      </c>
      <c r="T695" s="993"/>
      <c r="U695" s="702" t="s">
        <v>582</v>
      </c>
      <c r="X695" s="860" t="s">
        <v>202</v>
      </c>
      <c r="Y695" s="878" t="s">
        <v>583</v>
      </c>
      <c r="Z695" s="1000"/>
      <c r="AA695" s="983"/>
      <c r="AB695" s="983"/>
      <c r="AC695" s="983"/>
      <c r="AD695" s="983"/>
      <c r="AE695" s="983"/>
      <c r="AF695" s="983"/>
      <c r="AG695" s="983"/>
      <c r="AH695" s="983"/>
      <c r="AI695" s="983"/>
      <c r="AJ695" s="983"/>
      <c r="AK695" s="983"/>
      <c r="AL695" s="983"/>
      <c r="AM695" s="983"/>
      <c r="AN695" s="983"/>
      <c r="AO695" s="983"/>
      <c r="AP695" s="983"/>
      <c r="AQ695" s="983"/>
      <c r="AR695" s="983"/>
      <c r="AS695" s="983"/>
      <c r="AT695" s="983"/>
      <c r="AU695" s="983"/>
      <c r="AV695" s="986"/>
      <c r="AW695" s="983"/>
      <c r="AX695" s="983"/>
      <c r="AY695" s="983"/>
      <c r="AZ695" s="983"/>
      <c r="BA695" s="983"/>
      <c r="BB695" s="986"/>
      <c r="BC695" s="983"/>
      <c r="BD695" s="983"/>
      <c r="BE695" s="983"/>
      <c r="BF695" s="983"/>
      <c r="BG695" s="983"/>
      <c r="BH695" s="983"/>
      <c r="BI695" s="983"/>
      <c r="BJ695" s="986"/>
      <c r="BK695" s="986"/>
      <c r="BL695" s="986"/>
      <c r="BM695" s="986"/>
      <c r="BN695" s="983"/>
      <c r="BO695" s="983"/>
      <c r="BP695" s="983"/>
      <c r="BQ695" s="983"/>
      <c r="BR695" s="983"/>
      <c r="BS695" s="983"/>
      <c r="BT695" s="983"/>
      <c r="BU695" s="983"/>
      <c r="BV695" s="983"/>
    </row>
    <row r="696" spans="1:74" ht="13.5" customHeight="1">
      <c r="A696" s="1000"/>
      <c r="B696" s="14" t="s">
        <v>69</v>
      </c>
      <c r="C696" s="992" t="str">
        <f>VLOOKUP($C677,'2026年度(1年前期)'!$B$5:$N$208,COLUMN('2026年度(1年前期)'!$I$5)+1,0)&amp;""</f>
        <v>202</v>
      </c>
      <c r="D696" s="993"/>
      <c r="E696" s="994" t="str">
        <f>VLOOKUP($C677,'2026年度(2年前期)'!$B$5:$N$208,COLUMN('2026年度(2年前期)'!$I$5)+1,0)&amp;""</f>
        <v/>
      </c>
      <c r="F696" s="993"/>
      <c r="G696" s="994" t="str">
        <f>VLOOKUP($C677,'2026年度(3年前期)'!$B$5:$N$208,COLUMN('2026年度(3年前期)'!$I$5)+1,0)&amp;""</f>
        <v>大講義室</v>
      </c>
      <c r="H696" s="993"/>
      <c r="I696" s="994" t="str">
        <f>VLOOKUP($C677,'2026年度(4年前期)'!$B$5:$N$208,COLUMN('2026年度(4年前期)'!$I$5)+1,0)&amp;""</f>
        <v>研修6･7</v>
      </c>
      <c r="J696" s="993"/>
      <c r="K696" s="995" t="str">
        <f>VLOOKUP($C677,'2026年度(助産前期)'!$B$5:$N$208,COLUMN('2026年度(助産前期)'!$I$5)+1,0)&amp;""</f>
        <v/>
      </c>
      <c r="L696" s="995"/>
      <c r="M696" s="992" t="str">
        <f>VLOOKUP($C677,'2026年度(M1前期)'!$B$5:$N$208,COLUMN('2026年度(M1前期)'!$I$5)+1,0)&amp;""</f>
        <v>長寿：臨床講義室1　精神：臨床講義室2</v>
      </c>
      <c r="N696" s="993"/>
      <c r="O696" s="995" t="str">
        <f>VLOOKUP($C677,'2026年度(M2前期)'!$B$5:$N$208,COLUMN('2026年度(M2前期)'!$I$5)+1,0)&amp;""</f>
        <v/>
      </c>
      <c r="P696" s="993"/>
      <c r="Q696" s="995" t="str">
        <f>VLOOKUP($C677,'2026年度(D1前期)'!$B$5:$N$208,COLUMN('2026年度(D1前期)'!$I$5)+1,0)&amp;""</f>
        <v/>
      </c>
      <c r="R696" s="993"/>
      <c r="S696" s="995" t="str">
        <f>VLOOKUP($C677,'2026年度(D23前期)'!$B$5:$N$208,COLUMN('2026年度(D23前期)'!$I$5)+1,0)&amp;""</f>
        <v/>
      </c>
      <c r="T696" s="993"/>
      <c r="U696" s="702" t="s">
        <v>584</v>
      </c>
      <c r="X696" s="860" t="s">
        <v>581</v>
      </c>
      <c r="Y696" s="878" t="s">
        <v>585</v>
      </c>
      <c r="Z696" s="1000"/>
      <c r="AA696" s="983"/>
      <c r="AB696" s="983"/>
      <c r="AC696" s="983"/>
      <c r="AD696" s="983"/>
      <c r="AE696" s="983"/>
      <c r="AF696" s="983"/>
      <c r="AG696" s="983"/>
      <c r="AH696" s="983"/>
      <c r="AI696" s="983"/>
      <c r="AJ696" s="983"/>
      <c r="AK696" s="983"/>
      <c r="AL696" s="983"/>
      <c r="AM696" s="983"/>
      <c r="AN696" s="983"/>
      <c r="AO696" s="983"/>
      <c r="AP696" s="983"/>
      <c r="AQ696" s="983"/>
      <c r="AR696" s="983"/>
      <c r="AS696" s="983"/>
      <c r="AT696" s="983"/>
      <c r="AU696" s="983"/>
      <c r="AV696" s="986"/>
      <c r="AW696" s="983"/>
      <c r="AX696" s="983"/>
      <c r="AY696" s="983"/>
      <c r="AZ696" s="983"/>
      <c r="BA696" s="983"/>
      <c r="BB696" s="986"/>
      <c r="BC696" s="983"/>
      <c r="BD696" s="983"/>
      <c r="BE696" s="983"/>
      <c r="BF696" s="983"/>
      <c r="BG696" s="983"/>
      <c r="BH696" s="983"/>
      <c r="BI696" s="983"/>
      <c r="BJ696" s="986"/>
      <c r="BK696" s="986"/>
      <c r="BL696" s="986"/>
      <c r="BM696" s="986"/>
      <c r="BN696" s="983"/>
      <c r="BO696" s="983"/>
      <c r="BP696" s="983"/>
      <c r="BQ696" s="983"/>
      <c r="BR696" s="983"/>
      <c r="BS696" s="983"/>
      <c r="BT696" s="983"/>
      <c r="BU696" s="983"/>
      <c r="BV696" s="983"/>
    </row>
    <row r="697" spans="1:74" ht="13.5" customHeight="1">
      <c r="A697" s="1001"/>
      <c r="B697" s="15" t="s">
        <v>63</v>
      </c>
      <c r="C697" s="1007"/>
      <c r="D697" s="1008"/>
      <c r="E697" s="1047"/>
      <c r="F697" s="1008"/>
      <c r="G697" s="988"/>
      <c r="H697" s="989"/>
      <c r="I697" s="988"/>
      <c r="J697" s="989"/>
      <c r="K697" s="990"/>
      <c r="L697" s="990"/>
      <c r="M697" s="991"/>
      <c r="N697" s="989"/>
      <c r="O697" s="990"/>
      <c r="P697" s="989"/>
      <c r="Q697" s="990"/>
      <c r="R697" s="989"/>
      <c r="S697" s="990"/>
      <c r="T697" s="989"/>
      <c r="U697" s="702" t="s">
        <v>586</v>
      </c>
      <c r="X697" s="860" t="s">
        <v>205</v>
      </c>
      <c r="Y697" s="878" t="s">
        <v>587</v>
      </c>
      <c r="Z697" s="1001"/>
      <c r="AA697" s="984"/>
      <c r="AB697" s="984"/>
      <c r="AC697" s="984"/>
      <c r="AD697" s="984"/>
      <c r="AE697" s="984"/>
      <c r="AF697" s="1191"/>
      <c r="AG697" s="984"/>
      <c r="AH697" s="984"/>
      <c r="AI697" s="984"/>
      <c r="AJ697" s="984"/>
      <c r="AK697" s="984"/>
      <c r="AL697" s="984"/>
      <c r="AM697" s="984"/>
      <c r="AN697" s="984"/>
      <c r="AO697" s="984"/>
      <c r="AP697" s="984"/>
      <c r="AQ697" s="984"/>
      <c r="AR697" s="984"/>
      <c r="AS697" s="984"/>
      <c r="AT697" s="984"/>
      <c r="AU697" s="984"/>
      <c r="AV697" s="987"/>
      <c r="AW697" s="984"/>
      <c r="AX697" s="984"/>
      <c r="AY697" s="984"/>
      <c r="AZ697" s="984"/>
      <c r="BA697" s="984"/>
      <c r="BB697" s="987"/>
      <c r="BC697" s="984"/>
      <c r="BD697" s="984"/>
      <c r="BE697" s="984"/>
      <c r="BF697" s="984"/>
      <c r="BG697" s="984"/>
      <c r="BH697" s="984"/>
      <c r="BI697" s="984"/>
      <c r="BJ697" s="987"/>
      <c r="BK697" s="987"/>
      <c r="BL697" s="987"/>
      <c r="BM697" s="987"/>
      <c r="BN697" s="984"/>
      <c r="BO697" s="984"/>
      <c r="BP697" s="984"/>
      <c r="BQ697" s="984"/>
      <c r="BR697" s="984"/>
      <c r="BS697" s="984"/>
      <c r="BT697" s="984"/>
      <c r="BU697" s="984"/>
      <c r="BV697" s="984"/>
    </row>
    <row r="698" spans="1:74" ht="13.5" customHeight="1">
      <c r="A698" s="1000" t="s">
        <v>78</v>
      </c>
      <c r="B698" s="14" t="s">
        <v>53</v>
      </c>
      <c r="C698" s="996" t="str">
        <f>VLOOKUP($C677,'2026年度(1年前期)'!$B$5:$N$208,COLUMN('2026年度(1年前期)'!$K$5),0)&amp;""</f>
        <v/>
      </c>
      <c r="D698" s="997"/>
      <c r="E698" s="1002" t="str">
        <f>VLOOKUP($C677,'2026年度(2年前期)'!$B$5:$N$208,COLUMN('2026年度(2年前期)'!$K$5),0)&amp;""</f>
        <v/>
      </c>
      <c r="F698" s="997"/>
      <c r="G698" s="1002" t="str">
        <f>VLOOKUP($C677,'2026年度(3年前期)'!$B$5:$N$208,COLUMN('2026年度(3年前期)'!$K$5),0)&amp;""</f>
        <v/>
      </c>
      <c r="H698" s="997"/>
      <c r="I698" s="1002" t="str">
        <f>VLOOKUP($C677,'2026年度(4年前期)'!$B$5:$N$208,COLUMN('2026年度(4年前期)'!$K$5),0)&amp;""</f>
        <v/>
      </c>
      <c r="J698" s="997"/>
      <c r="K698" s="998" t="str">
        <f>VLOOKUP($C677,'2026年度(助産前期)'!$B$5:$N$208,COLUMN('2026年度(助産前期)'!$K$5),0)&amp;""</f>
        <v/>
      </c>
      <c r="L698" s="998"/>
      <c r="M698" s="996" t="str">
        <f>VLOOKUP($C677,'2026年度(M1前期)'!$B$5:$N$208,COLUMN('2026年度(M1前期)'!$K$5),0)&amp;""</f>
        <v/>
      </c>
      <c r="N698" s="997"/>
      <c r="O698" s="998" t="str">
        <f>VLOOKUP($C677,'2026年度(M2前期)'!$B$5:$N$208,COLUMN('2026年度(M2前期)'!$K$5),0)&amp;""</f>
        <v/>
      </c>
      <c r="P698" s="997"/>
      <c r="Q698" s="998" t="str">
        <f>VLOOKUP($C677,'2026年度(D1前期)'!$B$5:$N$208,COLUMN('2026年度(D1前期)'!$K$5),0)&amp;""</f>
        <v/>
      </c>
      <c r="R698" s="997"/>
      <c r="S698" s="998" t="str">
        <f>VLOOKUP($C677,'2026年度(D23前期)'!$B$5:$N$208,COLUMN('2026年度(D23前期)'!$K$5),0)&amp;""</f>
        <v/>
      </c>
      <c r="T698" s="997"/>
      <c r="U698" s="703" t="s">
        <v>588</v>
      </c>
      <c r="V698" s="704" t="s">
        <v>589</v>
      </c>
      <c r="X698" s="16"/>
      <c r="Z698" s="1000" t="str">
        <f>A698</f>
        <v>５時限（16：50～18：20）</v>
      </c>
      <c r="AA698" s="982"/>
      <c r="AB698" s="982" t="s">
        <v>578</v>
      </c>
      <c r="AC698" s="982"/>
      <c r="AD698" s="982"/>
      <c r="AE698" s="982" t="s">
        <v>580</v>
      </c>
      <c r="AF698" s="983"/>
      <c r="AG698" s="982"/>
      <c r="AH698" s="982"/>
      <c r="AI698" s="982"/>
      <c r="AJ698" s="982"/>
      <c r="AK698" s="982"/>
      <c r="AL698" s="982"/>
      <c r="AM698" s="982"/>
      <c r="AN698" s="982"/>
      <c r="AO698" s="982"/>
      <c r="AP698" s="982"/>
      <c r="AQ698" s="982"/>
      <c r="AR698" s="982"/>
      <c r="AS698" s="982"/>
      <c r="AT698" s="982"/>
      <c r="AU698" s="982"/>
      <c r="AV698" s="985" t="s">
        <v>134</v>
      </c>
      <c r="AW698" s="982"/>
      <c r="AX698" s="982"/>
      <c r="AY698" s="982"/>
      <c r="AZ698" s="982"/>
      <c r="BA698" s="982"/>
      <c r="BB698" s="982"/>
      <c r="BC698" s="982"/>
      <c r="BD698" s="982"/>
      <c r="BE698" s="982"/>
      <c r="BF698" s="982"/>
      <c r="BG698" s="982"/>
      <c r="BH698" s="982"/>
      <c r="BI698" s="982"/>
      <c r="BJ698" s="985"/>
      <c r="BK698" s="985" t="s">
        <v>590</v>
      </c>
      <c r="BL698" s="985"/>
      <c r="BM698" s="985"/>
      <c r="BN698" s="1190"/>
      <c r="BO698" s="982"/>
      <c r="BP698" s="982"/>
      <c r="BQ698" s="982"/>
      <c r="BR698" s="982"/>
      <c r="BS698" s="982"/>
      <c r="BT698" s="982"/>
      <c r="BU698" s="982"/>
      <c r="BV698" s="982"/>
    </row>
    <row r="699" spans="1:74" ht="13.5" customHeight="1">
      <c r="A699" s="1000"/>
      <c r="B699" s="14" t="s">
        <v>58</v>
      </c>
      <c r="C699" s="992" t="str">
        <f>IFERROR(VLOOKUP(C698,科目・教員!$A$1:$B$355,2,0),"")</f>
        <v/>
      </c>
      <c r="D699" s="993"/>
      <c r="E699" s="994" t="str">
        <f>IFERROR(VLOOKUP(E698,科目・教員!$A$1:$B$355,2,0),"")</f>
        <v/>
      </c>
      <c r="F699" s="993"/>
      <c r="G699" s="994" t="str">
        <f>IFERROR(VLOOKUP(G698,科目・教員!$A$1:$B$355,2,0),"")</f>
        <v/>
      </c>
      <c r="H699" s="993"/>
      <c r="I699" s="994" t="str">
        <f>IFERROR(VLOOKUP(I698,科目・教員!$A$1:$B$355,2,0),"")</f>
        <v/>
      </c>
      <c r="J699" s="993"/>
      <c r="K699" s="995" t="str">
        <f>IFERROR(VLOOKUP(K698,科目・教員!$A$1:$B$355,2,0),"")</f>
        <v/>
      </c>
      <c r="L699" s="995"/>
      <c r="M699" s="992" t="str">
        <f>IFERROR(VLOOKUP(M698,科目・教員!$A$1:$B$355,2,0),"")</f>
        <v/>
      </c>
      <c r="N699" s="993"/>
      <c r="O699" s="995" t="str">
        <f>IFERROR(VLOOKUP(O698,科目・教員!$A$1:$B$355,2,0),"")</f>
        <v/>
      </c>
      <c r="P699" s="993"/>
      <c r="Q699" s="995" t="str">
        <f>IFERROR(VLOOKUP(Q698,科目・教員!$A$1:$B$355,2,0),"")</f>
        <v/>
      </c>
      <c r="R699" s="993"/>
      <c r="S699" s="995" t="str">
        <f>IFERROR(VLOOKUP(S698,科目・教員!$A$1:$B$355,2,0),"")</f>
        <v/>
      </c>
      <c r="T699" s="993"/>
      <c r="U699" s="703" t="s">
        <v>582</v>
      </c>
      <c r="V699" s="704" t="s">
        <v>79</v>
      </c>
      <c r="X699" s="16"/>
      <c r="Z699" s="1000"/>
      <c r="AA699" s="983"/>
      <c r="AB699" s="983"/>
      <c r="AC699" s="983"/>
      <c r="AD699" s="983"/>
      <c r="AE699" s="983"/>
      <c r="AF699" s="983"/>
      <c r="AG699" s="983"/>
      <c r="AH699" s="983"/>
      <c r="AI699" s="983"/>
      <c r="AJ699" s="983"/>
      <c r="AK699" s="983"/>
      <c r="AL699" s="983"/>
      <c r="AM699" s="983"/>
      <c r="AN699" s="983"/>
      <c r="AO699" s="983"/>
      <c r="AP699" s="983"/>
      <c r="AQ699" s="983"/>
      <c r="AR699" s="983"/>
      <c r="AS699" s="983"/>
      <c r="AT699" s="983"/>
      <c r="AU699" s="983"/>
      <c r="AV699" s="986"/>
      <c r="AW699" s="983"/>
      <c r="AX699" s="983"/>
      <c r="AY699" s="983"/>
      <c r="AZ699" s="983"/>
      <c r="BA699" s="983"/>
      <c r="BB699" s="983"/>
      <c r="BC699" s="983"/>
      <c r="BD699" s="983"/>
      <c r="BE699" s="983"/>
      <c r="BF699" s="983"/>
      <c r="BG699" s="983"/>
      <c r="BH699" s="983"/>
      <c r="BI699" s="983"/>
      <c r="BJ699" s="986"/>
      <c r="BK699" s="986"/>
      <c r="BL699" s="986"/>
      <c r="BM699" s="986"/>
      <c r="BN699" s="983"/>
      <c r="BO699" s="983"/>
      <c r="BP699" s="983"/>
      <c r="BQ699" s="983"/>
      <c r="BR699" s="983"/>
      <c r="BS699" s="983"/>
      <c r="BT699" s="983"/>
      <c r="BU699" s="983"/>
      <c r="BV699" s="983"/>
    </row>
    <row r="700" spans="1:74" ht="13.5" customHeight="1">
      <c r="A700" s="1000"/>
      <c r="B700" s="14" t="s">
        <v>69</v>
      </c>
      <c r="C700" s="992" t="str">
        <f>VLOOKUP($C677,'2026年度(1年前期)'!$B$5:$N$208,COLUMN('2026年度(1年前期)'!$K$5)+1,0)&amp;""</f>
        <v/>
      </c>
      <c r="D700" s="993"/>
      <c r="E700" s="994" t="str">
        <f>VLOOKUP($C677,'2026年度(2年前期)'!$B$5:$N$208,COLUMN('2026年度(2年前期)'!$K$5)+1,0)&amp;""</f>
        <v/>
      </c>
      <c r="F700" s="993"/>
      <c r="G700" s="994" t="str">
        <f>VLOOKUP($C677,'2026年度(3年前期)'!$B$5:$N$208,COLUMN('2026年度(3年前期)'!$K$5)+1,0)&amp;""</f>
        <v/>
      </c>
      <c r="H700" s="993"/>
      <c r="I700" s="994" t="str">
        <f>VLOOKUP($C677,'2026年度(4年前期)'!$B$5:$N$208,COLUMN('2026年度(4年前期)'!$K$5)+1,0)&amp;""</f>
        <v/>
      </c>
      <c r="J700" s="993"/>
      <c r="K700" s="995" t="str">
        <f>VLOOKUP($C677,'2026年度(助産前期)'!$B$5:$N$208,COLUMN('2026年度(助産前期)'!$K$5)+1,0)&amp;""</f>
        <v/>
      </c>
      <c r="L700" s="995"/>
      <c r="M700" s="992" t="str">
        <f>VLOOKUP($C677,'2026年度(M1前期)'!$B$5:$N$208,COLUMN('2026年度(M1前期)'!$K$5)+1,0)&amp;""</f>
        <v/>
      </c>
      <c r="N700" s="993"/>
      <c r="O700" s="995" t="str">
        <f>VLOOKUP($C677,'2026年度(M2前期)'!$B$5:$N$208,COLUMN('2026年度(M2前期)'!$K$5)+1,0)&amp;""</f>
        <v/>
      </c>
      <c r="P700" s="993"/>
      <c r="Q700" s="995" t="str">
        <f>VLOOKUP($C677,'2026年度(D1前期)'!$B$5:$N$208,COLUMN('2026年度(D1前期)'!$K$5)+1,0)&amp;""</f>
        <v/>
      </c>
      <c r="R700" s="993"/>
      <c r="S700" s="995" t="str">
        <f>VLOOKUP($C677,'2026年度(D23前期)'!$B$5:$N$208,COLUMN('2026年度(D23前期)'!$K$5)+1,0)&amp;""</f>
        <v/>
      </c>
      <c r="T700" s="993"/>
      <c r="U700" s="703" t="s">
        <v>591</v>
      </c>
      <c r="V700" s="704" t="s">
        <v>61</v>
      </c>
      <c r="X700" s="16"/>
      <c r="Z700" s="1000"/>
      <c r="AA700" s="983"/>
      <c r="AB700" s="983"/>
      <c r="AC700" s="983"/>
      <c r="AD700" s="983"/>
      <c r="AE700" s="983"/>
      <c r="AF700" s="983"/>
      <c r="AG700" s="983"/>
      <c r="AH700" s="983"/>
      <c r="AI700" s="983"/>
      <c r="AJ700" s="983"/>
      <c r="AK700" s="983"/>
      <c r="AL700" s="983"/>
      <c r="AM700" s="983"/>
      <c r="AN700" s="983"/>
      <c r="AO700" s="983"/>
      <c r="AP700" s="983"/>
      <c r="AQ700" s="983"/>
      <c r="AR700" s="983"/>
      <c r="AS700" s="983"/>
      <c r="AT700" s="983"/>
      <c r="AU700" s="983"/>
      <c r="AV700" s="986"/>
      <c r="AW700" s="983"/>
      <c r="AX700" s="983"/>
      <c r="AY700" s="983"/>
      <c r="AZ700" s="983"/>
      <c r="BA700" s="983"/>
      <c r="BB700" s="983"/>
      <c r="BC700" s="983"/>
      <c r="BD700" s="983"/>
      <c r="BE700" s="983"/>
      <c r="BF700" s="983"/>
      <c r="BG700" s="983"/>
      <c r="BH700" s="983"/>
      <c r="BI700" s="983"/>
      <c r="BJ700" s="986"/>
      <c r="BK700" s="986"/>
      <c r="BL700" s="986"/>
      <c r="BM700" s="986"/>
      <c r="BN700" s="983"/>
      <c r="BO700" s="983"/>
      <c r="BP700" s="983"/>
      <c r="BQ700" s="983"/>
      <c r="BR700" s="983"/>
      <c r="BS700" s="983"/>
      <c r="BT700" s="983"/>
      <c r="BU700" s="983"/>
      <c r="BV700" s="983"/>
    </row>
    <row r="701" spans="1:74" ht="13.5" customHeight="1">
      <c r="A701" s="1001"/>
      <c r="B701" s="15" t="s">
        <v>63</v>
      </c>
      <c r="C701" s="1003"/>
      <c r="D701" s="1004"/>
      <c r="E701" s="988"/>
      <c r="F701" s="989"/>
      <c r="G701" s="988"/>
      <c r="H701" s="989"/>
      <c r="I701" s="988"/>
      <c r="J701" s="989"/>
      <c r="K701" s="990"/>
      <c r="L701" s="990"/>
      <c r="M701" s="991"/>
      <c r="N701" s="989"/>
      <c r="O701" s="990"/>
      <c r="P701" s="989"/>
      <c r="Q701" s="990"/>
      <c r="R701" s="989"/>
      <c r="S701" s="990"/>
      <c r="T701" s="989"/>
      <c r="U701" s="703" t="s">
        <v>586</v>
      </c>
      <c r="V701" s="767"/>
      <c r="W701" s="19"/>
      <c r="X701" s="16"/>
      <c r="Y701" s="19"/>
      <c r="Z701" s="1001"/>
      <c r="AA701" s="984"/>
      <c r="AB701" s="984"/>
      <c r="AC701" s="984"/>
      <c r="AD701" s="984"/>
      <c r="AE701" s="984"/>
      <c r="AF701" s="984"/>
      <c r="AG701" s="984"/>
      <c r="AH701" s="984"/>
      <c r="AI701" s="984"/>
      <c r="AJ701" s="984"/>
      <c r="AK701" s="984"/>
      <c r="AL701" s="984"/>
      <c r="AM701" s="984"/>
      <c r="AN701" s="984"/>
      <c r="AO701" s="984"/>
      <c r="AP701" s="984"/>
      <c r="AQ701" s="984"/>
      <c r="AR701" s="984"/>
      <c r="AS701" s="984"/>
      <c r="AT701" s="984"/>
      <c r="AU701" s="984"/>
      <c r="AV701" s="987"/>
      <c r="AW701" s="984"/>
      <c r="AX701" s="984"/>
      <c r="AY701" s="984"/>
      <c r="AZ701" s="984"/>
      <c r="BA701" s="984"/>
      <c r="BB701" s="984"/>
      <c r="BC701" s="984"/>
      <c r="BD701" s="984"/>
      <c r="BE701" s="984"/>
      <c r="BF701" s="984"/>
      <c r="BG701" s="984"/>
      <c r="BH701" s="984"/>
      <c r="BI701" s="984"/>
      <c r="BJ701" s="987"/>
      <c r="BK701" s="987"/>
      <c r="BL701" s="987"/>
      <c r="BM701" s="987"/>
      <c r="BN701" s="984"/>
      <c r="BO701" s="984"/>
      <c r="BP701" s="984"/>
      <c r="BQ701" s="984"/>
      <c r="BR701" s="984"/>
      <c r="BS701" s="984"/>
      <c r="BT701" s="984"/>
      <c r="BU701" s="984"/>
      <c r="BV701" s="984"/>
    </row>
    <row r="702" spans="1:74" ht="18.75">
      <c r="A702" s="4"/>
      <c r="B702" s="5"/>
      <c r="C702" s="1035">
        <f>C677+1</f>
        <v>46171</v>
      </c>
      <c r="D702" s="1035"/>
      <c r="E702" s="1035"/>
      <c r="F702" s="1035"/>
      <c r="G702" s="1035"/>
      <c r="H702" s="1035"/>
      <c r="I702" s="1035"/>
      <c r="J702" s="1035"/>
      <c r="K702" s="1035"/>
      <c r="L702" s="1035"/>
      <c r="M702" s="1035"/>
      <c r="N702" s="1035"/>
      <c r="O702" s="1035"/>
      <c r="P702" s="1035"/>
      <c r="Q702" s="1035"/>
      <c r="R702" s="1035"/>
      <c r="S702" s="1035"/>
      <c r="T702" s="1035"/>
      <c r="U702" s="1055">
        <f>C702</f>
        <v>46171</v>
      </c>
      <c r="V702" s="1056"/>
      <c r="W702" s="1056"/>
      <c r="X702" s="1056"/>
      <c r="Y702" s="1056"/>
      <c r="Z702" s="1057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1000" t="s">
        <v>52</v>
      </c>
      <c r="B703" s="11" t="s">
        <v>53</v>
      </c>
      <c r="C703" s="1011" t="str">
        <f>VLOOKUP($C702,'2026年度(1年前期)'!$B$5:$N$208,COLUMN('2026年度(1年前期)'!$C$5),0)&amp;""</f>
        <v>生活援助論Ⅰ</v>
      </c>
      <c r="D703" s="1012"/>
      <c r="E703" s="1068" t="str">
        <f>VLOOKUP($C702,'2026年度(2年前期)'!$B$5:$N$208,COLUMN('2026年度(2年前期)'!$C$5),0)&amp;""</f>
        <v>マスコミュニケーション論</v>
      </c>
      <c r="F703" s="1069"/>
      <c r="G703" s="1018" t="str">
        <f>VLOOKUP($C702,'2026年度(3年前期)'!$B$5:$N$208,COLUMN('2026年度(3年前期)'!$C$5),0)&amp;""</f>
        <v>老年看護援助論</v>
      </c>
      <c r="H703" s="1012"/>
      <c r="I703" s="1018" t="str">
        <f>VLOOKUP($C702,'2026年度(4年前期)'!$B$5:$N$208,COLUMN('2026年度(4年前期)'!$C$5),0)&amp;""</f>
        <v/>
      </c>
      <c r="J703" s="1012"/>
      <c r="K703" s="997" t="str">
        <f>VLOOKUP($C702,'2026年度(助産前期)'!$B$5:$N$208,COLUMN('2026年度(助産前期)'!$C$5),0)&amp;""</f>
        <v/>
      </c>
      <c r="L703" s="1029"/>
      <c r="M703" s="1036" t="str">
        <f>VLOOKUP($C702,'2026年度(M1前期)'!$B$5:$N$208,COLUMN('2026年度(M1前期)'!$C$5),0)&amp;""</f>
        <v/>
      </c>
      <c r="N703" s="1029"/>
      <c r="O703" s="1018" t="str">
        <f>VLOOKUP($C702,'2026年度(M2前期)'!$B$5:$N$208,COLUMN('2026年度(M2前期)'!$C$5),0)&amp;""</f>
        <v>看護情報・管理学演習A-Ⅱ
感染管理看護学演習A-Ⅱ</v>
      </c>
      <c r="P703" s="1012"/>
      <c r="Q703" s="1018" t="str">
        <f>VLOOKUP($C702,'2026年度(D1前期)'!$B$5:$N$208,COLUMN('2026年度(D1前期)'!$C$5),0)&amp;""</f>
        <v>精神看護学特論Ｂ</v>
      </c>
      <c r="R703" s="1012"/>
      <c r="S703" s="997" t="str">
        <f>VLOOKUP($C702,'2026年度(D23前期)'!$B$5:$N$208,COLUMN('2026年度(D23前期)'!$C$5),0)&amp;""</f>
        <v>特別研究</v>
      </c>
      <c r="T703" s="1012"/>
      <c r="V703" s="852" t="s">
        <v>362</v>
      </c>
      <c r="X703" s="763" t="s">
        <v>94</v>
      </c>
      <c r="Z703" s="999" t="str">
        <f>A703</f>
        <v xml:space="preserve">１時限（09：20～10：50） </v>
      </c>
      <c r="AA703" s="982" t="s">
        <v>500</v>
      </c>
      <c r="AB703" s="982"/>
      <c r="AC703" s="982"/>
      <c r="AD703" s="982"/>
      <c r="AE703" s="982"/>
      <c r="AF703" s="982"/>
      <c r="AG703" s="982" t="s">
        <v>289</v>
      </c>
      <c r="AH703" s="982" t="s">
        <v>592</v>
      </c>
      <c r="AI703" s="982"/>
      <c r="AJ703" s="982"/>
      <c r="AK703" s="982"/>
      <c r="AL703" s="982" t="s">
        <v>109</v>
      </c>
      <c r="AM703" s="982"/>
      <c r="AN703" s="985"/>
      <c r="AO703" s="982"/>
      <c r="AP703" s="982"/>
      <c r="AQ703" s="982"/>
      <c r="AR703" s="982"/>
      <c r="AS703" s="982"/>
      <c r="AT703" s="982"/>
      <c r="AU703" s="982"/>
      <c r="AV703" s="985" t="s">
        <v>134</v>
      </c>
      <c r="AW703" s="982"/>
      <c r="AX703" s="982"/>
      <c r="AY703" s="982"/>
      <c r="AZ703" s="982"/>
      <c r="BA703" s="982" t="s">
        <v>593</v>
      </c>
      <c r="BB703" s="982"/>
      <c r="BC703" s="982"/>
      <c r="BD703" s="982"/>
      <c r="BE703" s="982"/>
      <c r="BF703" s="982"/>
      <c r="BG703" s="982"/>
      <c r="BH703" s="982"/>
      <c r="BI703" s="982"/>
      <c r="BJ703" s="985" t="s">
        <v>295</v>
      </c>
      <c r="BK703" s="985"/>
      <c r="BL703" s="985"/>
      <c r="BM703" s="985"/>
      <c r="BN703" s="982"/>
      <c r="BO703" s="982"/>
      <c r="BP703" s="982"/>
      <c r="BQ703" s="982"/>
      <c r="BR703" s="982"/>
      <c r="BS703" s="982"/>
      <c r="BT703" s="982"/>
      <c r="BU703" s="982"/>
      <c r="BV703" s="982"/>
    </row>
    <row r="704" spans="1:74" ht="12.95" customHeight="1">
      <c r="A704" s="1000"/>
      <c r="B704" s="14" t="s">
        <v>58</v>
      </c>
      <c r="C704" s="1014" t="str">
        <f>IFERROR(VLOOKUP(C703,科目・教員!$A$1:$B$355,2,0),"")</f>
        <v>森下　純子</v>
      </c>
      <c r="D704" s="1013"/>
      <c r="E704" s="1066" t="str">
        <f>IFERROR(VLOOKUP(E703,科目・教員!$A$1:$B$355,2,0),"")</f>
        <v>飯野　勝己</v>
      </c>
      <c r="F704" s="1067"/>
      <c r="G704" s="1025" t="str">
        <f>IFERROR(VLOOKUP(G703,科目・教員!$A$1:$B$355,2,0),"")</f>
        <v>綿貫　成明</v>
      </c>
      <c r="H704" s="1013"/>
      <c r="I704" s="1025" t="str">
        <f>IFERROR(VLOOKUP(I703,科目・教員!$A$1:$B$355,2,0),"")</f>
        <v/>
      </c>
      <c r="J704" s="1013"/>
      <c r="K704" s="993" t="str">
        <f>IFERROR(VLOOKUP(K703,科目・教員!$A$1:$B$355,2,0),"")</f>
        <v/>
      </c>
      <c r="L704" s="1026"/>
      <c r="M704" s="1032" t="str">
        <f>IFERROR(VLOOKUP(M703,科目・教員!$A$1:$B$355,2,0),"")</f>
        <v/>
      </c>
      <c r="N704" s="1013"/>
      <c r="O704" s="1025" t="str">
        <f>IFERROR(VLOOKUP(O703,科目・教員!$A$1:$B$355,2,0),"")</f>
        <v/>
      </c>
      <c r="P704" s="1013"/>
      <c r="Q704" s="1025" t="str">
        <f>IFERROR(VLOOKUP(Q703,科目・教員!$A$1:$B$355,2,0),"")</f>
        <v/>
      </c>
      <c r="R704" s="1013"/>
      <c r="S704" s="993" t="str">
        <f>IFERROR(VLOOKUP(S703,科目・教員!$A$1:$B$355,2,0),"")</f>
        <v/>
      </c>
      <c r="T704" s="1013"/>
      <c r="V704" s="852" t="s">
        <v>364</v>
      </c>
      <c r="X704" s="763" t="s">
        <v>594</v>
      </c>
      <c r="Z704" s="1000"/>
      <c r="AA704" s="983"/>
      <c r="AB704" s="983"/>
      <c r="AC704" s="983"/>
      <c r="AD704" s="983"/>
      <c r="AE704" s="983"/>
      <c r="AF704" s="983"/>
      <c r="AG704" s="983"/>
      <c r="AH704" s="983"/>
      <c r="AI704" s="983"/>
      <c r="AJ704" s="983"/>
      <c r="AK704" s="983"/>
      <c r="AL704" s="983"/>
      <c r="AM704" s="983"/>
      <c r="AN704" s="986"/>
      <c r="AO704" s="983"/>
      <c r="AP704" s="983"/>
      <c r="AQ704" s="983"/>
      <c r="AR704" s="983"/>
      <c r="AS704" s="983"/>
      <c r="AT704" s="983"/>
      <c r="AU704" s="983"/>
      <c r="AV704" s="974"/>
      <c r="AW704" s="983"/>
      <c r="AX704" s="983"/>
      <c r="AY704" s="983"/>
      <c r="AZ704" s="983"/>
      <c r="BA704" s="983"/>
      <c r="BB704" s="983"/>
      <c r="BC704" s="983"/>
      <c r="BD704" s="983"/>
      <c r="BE704" s="983"/>
      <c r="BF704" s="983"/>
      <c r="BG704" s="983"/>
      <c r="BH704" s="983"/>
      <c r="BI704" s="983"/>
      <c r="BJ704" s="986"/>
      <c r="BK704" s="986"/>
      <c r="BL704" s="986"/>
      <c r="BM704" s="986"/>
      <c r="BN704" s="983"/>
      <c r="BO704" s="983"/>
      <c r="BP704" s="983"/>
      <c r="BQ704" s="983"/>
      <c r="BR704" s="983"/>
      <c r="BS704" s="983"/>
      <c r="BT704" s="983"/>
      <c r="BU704" s="983"/>
      <c r="BV704" s="983"/>
    </row>
    <row r="705" spans="1:74" ht="12.95" customHeight="1">
      <c r="A705" s="1000"/>
      <c r="B705" s="14" t="s">
        <v>69</v>
      </c>
      <c r="C705" s="1014" t="str">
        <f>VLOOKUP($C702,'2026年度(1年前期)'!$B$5:$N$208,COLUMN('2026年度(1年前期)'!$C$5)+1,0)&amp;""</f>
        <v>101</v>
      </c>
      <c r="D705" s="1013"/>
      <c r="E705" s="1066" t="str">
        <f>VLOOKUP($C702,'2026年度(2年前期)'!$B$5:$N$208,COLUMN('2026年度(2年前期)'!$C$5)+1,0)&amp;""</f>
        <v>201</v>
      </c>
      <c r="F705" s="1067"/>
      <c r="G705" s="1025" t="str">
        <f>VLOOKUP($C702,'2026年度(3年前期)'!$B$5:$N$208,COLUMN('2026年度(3年前期)'!$C$5)+1,0)&amp;""</f>
        <v>基礎実・202</v>
      </c>
      <c r="H705" s="1013"/>
      <c r="I705" s="1025" t="str">
        <f>VLOOKUP($C702,'2026年度(4年前期)'!$B$5:$N$208,COLUMN('2026年度(4年前期)'!$C$5)+1,0)&amp;""</f>
        <v/>
      </c>
      <c r="J705" s="1013"/>
      <c r="K705" s="993" t="str">
        <f>VLOOKUP($C702,'2026年度(助産前期)'!$B$5:$N$208,COLUMN('2026年度(助産前期)'!$C$5)+1,0)&amp;""</f>
        <v/>
      </c>
      <c r="L705" s="1026"/>
      <c r="M705" s="1032" t="str">
        <f>VLOOKUP($C702,'2026年度(M1前期)'!$B$5:$N$208,COLUMN('2026年度(M1前期)'!C$5)+1,0)&amp;""</f>
        <v/>
      </c>
      <c r="N705" s="1013"/>
      <c r="O705" s="1025" t="str">
        <f>VLOOKUP($C702,'2026年度(M2前期)'!$B$5:$N$208,COLUMN('2026年度(M2前期)'!$C$5)+1,0)&amp;""</f>
        <v/>
      </c>
      <c r="P705" s="1013"/>
      <c r="Q705" s="1025" t="str">
        <f>VLOOKUP($C702,'2026年度(D1前期)'!$B$5:$N$208,COLUMN('2026年度(D1前期)'!$C$5)+1,0)&amp;""</f>
        <v/>
      </c>
      <c r="R705" s="1013"/>
      <c r="S705" s="993" t="str">
        <f>VLOOKUP($C702,'2026年度(D23前期)'!$B$5:$N$208,COLUMN('2026年度(D23前期)'!$C$5)+1,0)&amp;""</f>
        <v/>
      </c>
      <c r="T705" s="1013"/>
      <c r="U705" s="770" t="s">
        <v>595</v>
      </c>
      <c r="V705" s="852" t="s">
        <v>150</v>
      </c>
      <c r="X705" s="763" t="s">
        <v>176</v>
      </c>
      <c r="Z705" s="1000"/>
      <c r="AA705" s="983"/>
      <c r="AB705" s="983"/>
      <c r="AC705" s="983"/>
      <c r="AD705" s="983"/>
      <c r="AE705" s="983"/>
      <c r="AF705" s="983"/>
      <c r="AG705" s="983"/>
      <c r="AH705" s="983"/>
      <c r="AI705" s="983"/>
      <c r="AJ705" s="983"/>
      <c r="AK705" s="983"/>
      <c r="AL705" s="983"/>
      <c r="AM705" s="983"/>
      <c r="AN705" s="986"/>
      <c r="AO705" s="983"/>
      <c r="AP705" s="983"/>
      <c r="AQ705" s="983"/>
      <c r="AR705" s="983"/>
      <c r="AS705" s="983"/>
      <c r="AT705" s="983"/>
      <c r="AU705" s="983"/>
      <c r="AV705" s="974"/>
      <c r="AW705" s="983"/>
      <c r="AX705" s="983"/>
      <c r="AY705" s="983"/>
      <c r="AZ705" s="983"/>
      <c r="BA705" s="983"/>
      <c r="BB705" s="983"/>
      <c r="BC705" s="983"/>
      <c r="BD705" s="983"/>
      <c r="BE705" s="983"/>
      <c r="BF705" s="983"/>
      <c r="BG705" s="983"/>
      <c r="BH705" s="983"/>
      <c r="BI705" s="983"/>
      <c r="BJ705" s="986"/>
      <c r="BK705" s="986"/>
      <c r="BL705" s="986"/>
      <c r="BM705" s="986"/>
      <c r="BN705" s="983"/>
      <c r="BO705" s="983"/>
      <c r="BP705" s="983"/>
      <c r="BQ705" s="983"/>
      <c r="BR705" s="983"/>
      <c r="BS705" s="983"/>
      <c r="BT705" s="983"/>
      <c r="BU705" s="983"/>
      <c r="BV705" s="983"/>
    </row>
    <row r="706" spans="1:74" ht="13.5" customHeight="1">
      <c r="A706" s="1001"/>
      <c r="B706" s="15" t="s">
        <v>63</v>
      </c>
      <c r="C706" s="991"/>
      <c r="D706" s="1031"/>
      <c r="E706" s="1071" t="s">
        <v>184</v>
      </c>
      <c r="F706" s="1072"/>
      <c r="G706" s="1100"/>
      <c r="H706" s="1037"/>
      <c r="I706" s="988"/>
      <c r="J706" s="1031"/>
      <c r="K706" s="990"/>
      <c r="L706" s="1034"/>
      <c r="M706" s="1030"/>
      <c r="N706" s="1031"/>
      <c r="O706" s="988"/>
      <c r="P706" s="1031"/>
      <c r="Q706" s="988"/>
      <c r="R706" s="1031"/>
      <c r="S706" s="990"/>
      <c r="T706" s="1031"/>
      <c r="U706" s="770" t="s">
        <v>596</v>
      </c>
      <c r="V706" s="852" t="s">
        <v>365</v>
      </c>
      <c r="X706" s="763" t="s">
        <v>593</v>
      </c>
      <c r="Z706" s="1001"/>
      <c r="AA706" s="984"/>
      <c r="AB706" s="984"/>
      <c r="AC706" s="984"/>
      <c r="AD706" s="984"/>
      <c r="AE706" s="984"/>
      <c r="AF706" s="984"/>
      <c r="AG706" s="984"/>
      <c r="AH706" s="984"/>
      <c r="AI706" s="984"/>
      <c r="AJ706" s="984"/>
      <c r="AK706" s="984"/>
      <c r="AL706" s="984"/>
      <c r="AM706" s="984"/>
      <c r="AN706" s="987"/>
      <c r="AO706" s="984"/>
      <c r="AP706" s="984"/>
      <c r="AQ706" s="984"/>
      <c r="AR706" s="984"/>
      <c r="AS706" s="984"/>
      <c r="AT706" s="984"/>
      <c r="AU706" s="984"/>
      <c r="AV706" s="975"/>
      <c r="AW706" s="984"/>
      <c r="AX706" s="984"/>
      <c r="AY706" s="984"/>
      <c r="AZ706" s="984"/>
      <c r="BA706" s="984"/>
      <c r="BB706" s="984"/>
      <c r="BC706" s="984"/>
      <c r="BD706" s="984"/>
      <c r="BE706" s="984"/>
      <c r="BF706" s="984"/>
      <c r="BG706" s="984"/>
      <c r="BH706" s="984"/>
      <c r="BI706" s="984"/>
      <c r="BJ706" s="987"/>
      <c r="BK706" s="987"/>
      <c r="BL706" s="987"/>
      <c r="BM706" s="987"/>
      <c r="BN706" s="984"/>
      <c r="BO706" s="984"/>
      <c r="BP706" s="984"/>
      <c r="BQ706" s="984"/>
      <c r="BR706" s="984"/>
      <c r="BS706" s="984"/>
      <c r="BT706" s="984"/>
      <c r="BU706" s="984"/>
      <c r="BV706" s="984"/>
    </row>
    <row r="707" spans="1:74" ht="12.95" customHeight="1">
      <c r="A707" s="1000" t="s">
        <v>65</v>
      </c>
      <c r="B707" s="14" t="s">
        <v>53</v>
      </c>
      <c r="C707" s="1011" t="str">
        <f>VLOOKUP($C702,'2026年度(1年前期)'!$B$5:$N$208,COLUMN('2026年度(1年前期)'!$E$5),0)&amp;""</f>
        <v>生活援助論Ⅰ</v>
      </c>
      <c r="D707" s="1012"/>
      <c r="E707" s="1018" t="str">
        <f>VLOOKUP($C702,'2026年度(2年前期)'!$B$5:$N$208,COLUMN('2026年度(2年前期)'!$E$5),0)&amp;""</f>
        <v>保健･医療･福祉システム</v>
      </c>
      <c r="F707" s="1012"/>
      <c r="G707" s="1018" t="str">
        <f>VLOOKUP($C702,'2026年度(3年前期)'!$B$5:$N$208,COLUMN('2026年度(3年前期)'!$E$5),0)&amp;""</f>
        <v>老年看護援助論</v>
      </c>
      <c r="H707" s="1012"/>
      <c r="I707" s="1018" t="str">
        <f>VLOOKUP($C702,'2026年度(4年前期)'!$B$5:$N$208,COLUMN('2026年度(4年前期)'!$E$5),0)&amp;""</f>
        <v/>
      </c>
      <c r="J707" s="1012"/>
      <c r="K707" s="997" t="str">
        <f>VLOOKUP($C702,'2026年度(助産前期)'!$B$5:$N$208,COLUMN('2026年度(助産前期)'!$E$5),0)&amp;""</f>
        <v/>
      </c>
      <c r="L707" s="1029"/>
      <c r="M707" s="1011" t="str">
        <f>VLOOKUP($C702,'2026年度(M1前期)'!$B$5:$N$208,COLUMN('2026年度(M1前期)'!$E$5),0)&amp;""</f>
        <v/>
      </c>
      <c r="N707" s="1012"/>
      <c r="O707" s="997" t="str">
        <f>VLOOKUP($C702,'2026年度(M2前期)'!$B$5:$N$208,COLUMN('2026年度(M2前期)'!$E$5),0)&amp;""</f>
        <v>看護情報・管理学演習A-Ⅱ
感染管理看護学演習A-Ⅱ</v>
      </c>
      <c r="P707" s="1012"/>
      <c r="Q707" s="997" t="str">
        <f>VLOOKUP($C702,'2026年度(D1前期)'!$B$5:$N$208,COLUMN('2026年度(D1前期)'!$E$5),0)&amp;""</f>
        <v>精神看護学特論Ｂ</v>
      </c>
      <c r="R707" s="1012"/>
      <c r="S707" s="997" t="str">
        <f>VLOOKUP($C702,'2026年度(D23前期)'!$B$5:$N$208,COLUMN('2026年度(D23前期)'!$E$5),0)&amp;""</f>
        <v>特別研究</v>
      </c>
      <c r="T707" s="1012"/>
      <c r="U707" s="770" t="s">
        <v>295</v>
      </c>
      <c r="Z707" s="1000" t="str">
        <f>A707</f>
        <v>２時限（11：00～12：30）</v>
      </c>
      <c r="AA707" s="982" t="s">
        <v>500</v>
      </c>
      <c r="AB707" s="982"/>
      <c r="AC707" s="982"/>
      <c r="AD707" s="982"/>
      <c r="AE707" s="982"/>
      <c r="AF707" s="982"/>
      <c r="AG707" s="982" t="s">
        <v>108</v>
      </c>
      <c r="AH707" s="982" t="s">
        <v>592</v>
      </c>
      <c r="AI707" s="982"/>
      <c r="AJ707" s="982"/>
      <c r="AK707" s="982"/>
      <c r="AL707" s="982" t="s">
        <v>109</v>
      </c>
      <c r="AM707" s="982"/>
      <c r="AN707" s="985"/>
      <c r="AO707" s="982"/>
      <c r="AP707" s="982"/>
      <c r="AQ707" s="982"/>
      <c r="AR707" s="982"/>
      <c r="AS707" s="982"/>
      <c r="AT707" s="982"/>
      <c r="AU707" s="982"/>
      <c r="AV707" s="985" t="s">
        <v>134</v>
      </c>
      <c r="AW707" s="982"/>
      <c r="AX707" s="982"/>
      <c r="AY707" s="982"/>
      <c r="AZ707" s="982"/>
      <c r="BA707" s="982"/>
      <c r="BB707" s="982"/>
      <c r="BC707" s="982"/>
      <c r="BD707" s="976"/>
      <c r="BE707" s="982"/>
      <c r="BF707" s="982"/>
      <c r="BG707" s="982"/>
      <c r="BH707" s="982"/>
      <c r="BI707" s="982"/>
      <c r="BJ707" s="985" t="s">
        <v>295</v>
      </c>
      <c r="BK707" s="985"/>
      <c r="BL707" s="985"/>
      <c r="BM707" s="985"/>
      <c r="BN707" s="982"/>
      <c r="BO707" s="982"/>
      <c r="BP707" s="982"/>
      <c r="BQ707" s="982"/>
      <c r="BR707" s="982"/>
      <c r="BS707" s="982"/>
      <c r="BT707" s="982"/>
      <c r="BU707" s="982"/>
      <c r="BV707" s="982"/>
    </row>
    <row r="708" spans="1:74" ht="12.95" customHeight="1">
      <c r="A708" s="1000"/>
      <c r="B708" s="14" t="s">
        <v>58</v>
      </c>
      <c r="C708" s="1014" t="str">
        <f>IFERROR(VLOOKUP(C707,科目・教員!$A$1:$B$355,2,0),"")</f>
        <v>森下　純子</v>
      </c>
      <c r="D708" s="1013"/>
      <c r="E708" s="1025" t="str">
        <f>IFERROR(VLOOKUP(E707,科目・教員!$A$1:$B$355,2,0),"")</f>
        <v>渡辺　幹司</v>
      </c>
      <c r="F708" s="1013"/>
      <c r="G708" s="1025" t="str">
        <f>IFERROR(VLOOKUP(G707,科目・教員!$A$1:$B$355,2,0),"")</f>
        <v>綿貫　成明</v>
      </c>
      <c r="H708" s="1013"/>
      <c r="I708" s="1025" t="str">
        <f>IFERROR(VLOOKUP(I707,科目・教員!$A$1:$B$355,2,0),"")</f>
        <v/>
      </c>
      <c r="J708" s="1013"/>
      <c r="K708" s="993" t="str">
        <f>IFERROR(VLOOKUP(K707,科目・教員!$A$1:$B$355,2,0),"")</f>
        <v/>
      </c>
      <c r="L708" s="1026"/>
      <c r="M708" s="1014" t="str">
        <f>IFERROR(VLOOKUP(M707,科目・教員!$A$1:$B$355,2,0),"")</f>
        <v/>
      </c>
      <c r="N708" s="1013"/>
      <c r="O708" s="993" t="str">
        <f>IFERROR(VLOOKUP(O707,科目・教員!$A$1:$B$355,2,0),"")</f>
        <v/>
      </c>
      <c r="P708" s="1013"/>
      <c r="Q708" s="993" t="str">
        <f>IFERROR(VLOOKUP(Q707,科目・教員!$A$1:$B$355,2,0),"")</f>
        <v/>
      </c>
      <c r="R708" s="1013"/>
      <c r="S708" s="993" t="str">
        <f>IFERROR(VLOOKUP(S707,科目・教員!$A$1:$B$355,2,0),"")</f>
        <v/>
      </c>
      <c r="T708" s="1013"/>
      <c r="U708" s="770" t="s">
        <v>204</v>
      </c>
      <c r="Z708" s="1000"/>
      <c r="AA708" s="983"/>
      <c r="AB708" s="983"/>
      <c r="AC708" s="983"/>
      <c r="AD708" s="983"/>
      <c r="AE708" s="983"/>
      <c r="AF708" s="983"/>
      <c r="AG708" s="983"/>
      <c r="AH708" s="983"/>
      <c r="AI708" s="983"/>
      <c r="AJ708" s="983"/>
      <c r="AK708" s="983"/>
      <c r="AL708" s="983"/>
      <c r="AM708" s="983"/>
      <c r="AN708" s="986"/>
      <c r="AO708" s="983"/>
      <c r="AP708" s="983"/>
      <c r="AQ708" s="983"/>
      <c r="AR708" s="983"/>
      <c r="AS708" s="983"/>
      <c r="AT708" s="983"/>
      <c r="AU708" s="983"/>
      <c r="AV708" s="986"/>
      <c r="AW708" s="983"/>
      <c r="AX708" s="983"/>
      <c r="AY708" s="983"/>
      <c r="AZ708" s="983"/>
      <c r="BA708" s="983"/>
      <c r="BB708" s="983"/>
      <c r="BC708" s="983"/>
      <c r="BD708" s="977"/>
      <c r="BE708" s="983"/>
      <c r="BF708" s="983"/>
      <c r="BG708" s="983"/>
      <c r="BH708" s="983"/>
      <c r="BI708" s="983"/>
      <c r="BJ708" s="986"/>
      <c r="BK708" s="986"/>
      <c r="BL708" s="986"/>
      <c r="BM708" s="986"/>
      <c r="BN708" s="983"/>
      <c r="BO708" s="983"/>
      <c r="BP708" s="983"/>
      <c r="BQ708" s="983"/>
      <c r="BR708" s="983"/>
      <c r="BS708" s="983"/>
      <c r="BT708" s="983"/>
      <c r="BU708" s="983"/>
      <c r="BV708" s="983"/>
    </row>
    <row r="709" spans="1:74" ht="12.95" customHeight="1">
      <c r="A709" s="1000"/>
      <c r="B709" s="14" t="s">
        <v>69</v>
      </c>
      <c r="C709" s="1014" t="str">
        <f>VLOOKUP($C702,'2026年度(1年前期)'!$B$5:$N$208,COLUMN('2026年度(1年前期)'!$E$5)+1,0)&amp;""</f>
        <v>101</v>
      </c>
      <c r="D709" s="1013"/>
      <c r="E709" s="1025" t="str">
        <f>VLOOKUP($C702,'2026年度(2年前期)'!$B$5:$N$208,COLUMN('2026年度(2年前期)'!$E$5)+1,0)&amp;""</f>
        <v>201</v>
      </c>
      <c r="F709" s="1013"/>
      <c r="G709" s="1025" t="str">
        <f>VLOOKUP($C702,'2026年度(3年前期)'!$B$5:$N$208,COLUMN('2026年度(3年前期)'!$E$5)+1,0)&amp;""</f>
        <v>基礎実・202</v>
      </c>
      <c r="H709" s="1013"/>
      <c r="I709" s="1025" t="str">
        <f>VLOOKUP($C702,'2026年度(4年前期)'!$B$5:$N$208,COLUMN('2026年度(4年前期)'!$E$5)+1,0)&amp;""</f>
        <v/>
      </c>
      <c r="J709" s="1013"/>
      <c r="K709" s="993" t="str">
        <f>VLOOKUP($C702,'2026年度(助産前期)'!$B$5:$N$208,COLUMN('2026年度(助産前期)'!$E$5)+1,0)&amp;""</f>
        <v/>
      </c>
      <c r="L709" s="1026"/>
      <c r="M709" s="1014" t="str">
        <f>VLOOKUP($C702,'2026年度(M1前期)'!$B$5:$N$208,COLUMN('2026年度(M1前期)'!$E$5)+1,0)&amp;""</f>
        <v/>
      </c>
      <c r="N709" s="1013"/>
      <c r="O709" s="993" t="str">
        <f>VLOOKUP($C702,'2026年度(M2前期)'!$B$5:$N$208,COLUMN('2026年度(M2前期)'!$E$5)+1,0)&amp;""</f>
        <v/>
      </c>
      <c r="P709" s="1013"/>
      <c r="Q709" s="993" t="str">
        <f>VLOOKUP($C702,'2026年度(D1前期)'!$B$5:$N$208,COLUMN('2026年度(D1前期)'!$E$5)+1,0)&amp;""</f>
        <v/>
      </c>
      <c r="R709" s="1013"/>
      <c r="S709" s="993" t="str">
        <f>VLOOKUP($C702,'2026年度(D23前期)'!$B$5:$N$208,COLUMN('2026年度(D23前期)'!$E$5)+1,0)&amp;""</f>
        <v/>
      </c>
      <c r="T709" s="1013"/>
      <c r="Z709" s="1000"/>
      <c r="AA709" s="983"/>
      <c r="AB709" s="983"/>
      <c r="AC709" s="983"/>
      <c r="AD709" s="983"/>
      <c r="AE709" s="983"/>
      <c r="AF709" s="983"/>
      <c r="AG709" s="983"/>
      <c r="AH709" s="983"/>
      <c r="AI709" s="983"/>
      <c r="AJ709" s="983"/>
      <c r="AK709" s="983"/>
      <c r="AL709" s="983"/>
      <c r="AM709" s="983"/>
      <c r="AN709" s="986"/>
      <c r="AO709" s="983"/>
      <c r="AP709" s="983"/>
      <c r="AQ709" s="983"/>
      <c r="AR709" s="983"/>
      <c r="AS709" s="983"/>
      <c r="AT709" s="983"/>
      <c r="AU709" s="983"/>
      <c r="AV709" s="986"/>
      <c r="AW709" s="983"/>
      <c r="AX709" s="983"/>
      <c r="AY709" s="983"/>
      <c r="AZ709" s="983"/>
      <c r="BA709" s="983"/>
      <c r="BB709" s="983"/>
      <c r="BC709" s="983"/>
      <c r="BD709" s="977"/>
      <c r="BE709" s="983"/>
      <c r="BF709" s="983"/>
      <c r="BG709" s="983"/>
      <c r="BH709" s="983"/>
      <c r="BI709" s="983"/>
      <c r="BJ709" s="986"/>
      <c r="BK709" s="986"/>
      <c r="BL709" s="986"/>
      <c r="BM709" s="986"/>
      <c r="BN709" s="983"/>
      <c r="BO709" s="983"/>
      <c r="BP709" s="983"/>
      <c r="BQ709" s="983"/>
      <c r="BR709" s="983"/>
      <c r="BS709" s="983"/>
      <c r="BT709" s="983"/>
      <c r="BU709" s="983"/>
      <c r="BV709" s="983"/>
    </row>
    <row r="710" spans="1:74" ht="12.95" customHeight="1">
      <c r="A710" s="1017"/>
      <c r="B710" s="15" t="s">
        <v>63</v>
      </c>
      <c r="C710" s="1003"/>
      <c r="D710" s="1004"/>
      <c r="E710" s="1047"/>
      <c r="F710" s="1008"/>
      <c r="G710" s="988"/>
      <c r="H710" s="989"/>
      <c r="I710" s="988"/>
      <c r="J710" s="989"/>
      <c r="K710" s="990"/>
      <c r="L710" s="990"/>
      <c r="M710" s="991"/>
      <c r="N710" s="989"/>
      <c r="O710" s="990"/>
      <c r="P710" s="989"/>
      <c r="Q710" s="990"/>
      <c r="R710" s="989"/>
      <c r="S710" s="990"/>
      <c r="T710" s="989"/>
      <c r="Z710" s="1001"/>
      <c r="AA710" s="984"/>
      <c r="AB710" s="984"/>
      <c r="AC710" s="984"/>
      <c r="AD710" s="984"/>
      <c r="AE710" s="984"/>
      <c r="AF710" s="984"/>
      <c r="AG710" s="984"/>
      <c r="AH710" s="984"/>
      <c r="AI710" s="984"/>
      <c r="AJ710" s="984"/>
      <c r="AK710" s="984"/>
      <c r="AL710" s="984"/>
      <c r="AM710" s="984"/>
      <c r="AN710" s="987"/>
      <c r="AO710" s="984"/>
      <c r="AP710" s="984"/>
      <c r="AQ710" s="984"/>
      <c r="AR710" s="984"/>
      <c r="AS710" s="984"/>
      <c r="AT710" s="984"/>
      <c r="AU710" s="984"/>
      <c r="AV710" s="987"/>
      <c r="AW710" s="984"/>
      <c r="AX710" s="984"/>
      <c r="AY710" s="984"/>
      <c r="AZ710" s="984"/>
      <c r="BA710" s="984"/>
      <c r="BB710" s="984"/>
      <c r="BC710" s="984"/>
      <c r="BD710" s="978"/>
      <c r="BE710" s="984"/>
      <c r="BF710" s="984"/>
      <c r="BG710" s="984"/>
      <c r="BH710" s="984"/>
      <c r="BI710" s="984"/>
      <c r="BJ710" s="987"/>
      <c r="BK710" s="987"/>
      <c r="BL710" s="987"/>
      <c r="BM710" s="987"/>
      <c r="BN710" s="984"/>
      <c r="BO710" s="984"/>
      <c r="BP710" s="984"/>
      <c r="BQ710" s="984"/>
      <c r="BR710" s="984"/>
      <c r="BS710" s="984"/>
      <c r="BT710" s="984"/>
      <c r="BU710" s="984"/>
      <c r="BV710" s="984"/>
    </row>
    <row r="711" spans="1:74" ht="13.5" customHeight="1">
      <c r="A711" s="999" t="s">
        <v>71</v>
      </c>
      <c r="B711" s="17" t="s">
        <v>72</v>
      </c>
      <c r="C711" s="1011"/>
      <c r="D711" s="1012"/>
      <c r="E711" s="1018"/>
      <c r="F711" s="1012"/>
      <c r="G711" s="1018"/>
      <c r="H711" s="1012"/>
      <c r="I711" s="1018"/>
      <c r="J711" s="1012"/>
      <c r="K711" s="997"/>
      <c r="L711" s="1029"/>
      <c r="M711" s="1011"/>
      <c r="N711" s="1012"/>
      <c r="O711" s="997"/>
      <c r="P711" s="1012"/>
      <c r="Q711" s="997"/>
      <c r="R711" s="1012"/>
      <c r="S711" s="997"/>
      <c r="T711" s="1012"/>
      <c r="U711" s="16"/>
      <c r="Z711" s="1000" t="str">
        <f>A711</f>
        <v>昼休み（12：30～13：30）</v>
      </c>
      <c r="AA711" s="982"/>
      <c r="AB711" s="982"/>
      <c r="AC711" s="982"/>
      <c r="AD711" s="982"/>
      <c r="AE711" s="982"/>
      <c r="AF711" s="982"/>
      <c r="AG711" s="982"/>
      <c r="AH711" s="982"/>
      <c r="AI711" s="982"/>
      <c r="AJ711" s="982"/>
      <c r="AK711" s="982"/>
      <c r="AL711" s="982"/>
      <c r="AM711" s="982"/>
      <c r="AN711" s="982"/>
      <c r="AO711" s="982"/>
      <c r="AP711" s="982"/>
      <c r="AQ711" s="982"/>
      <c r="AR711" s="982"/>
      <c r="AS711" s="982"/>
      <c r="AT711" s="982"/>
      <c r="AU711" s="982"/>
      <c r="AV711" s="985" t="s">
        <v>134</v>
      </c>
      <c r="AW711" s="982"/>
      <c r="AX711" s="982"/>
      <c r="AY711" s="982"/>
      <c r="AZ711" s="982"/>
      <c r="BA711" s="982"/>
      <c r="BB711" s="976"/>
      <c r="BC711" s="982"/>
      <c r="BD711" s="982"/>
      <c r="BE711" s="982"/>
      <c r="BF711" s="982"/>
      <c r="BG711" s="982"/>
      <c r="BH711" s="982"/>
      <c r="BI711" s="982"/>
      <c r="BJ711" s="976" t="s">
        <v>597</v>
      </c>
      <c r="BK711" s="985"/>
      <c r="BL711" s="985"/>
      <c r="BM711" s="985"/>
      <c r="BN711" s="982"/>
      <c r="BO711" s="982"/>
      <c r="BP711" s="982"/>
      <c r="BQ711" s="982"/>
      <c r="BR711" s="982"/>
      <c r="BS711" s="982"/>
      <c r="BT711" s="982"/>
      <c r="BU711" s="982"/>
      <c r="BV711" s="982"/>
    </row>
    <row r="712" spans="1:74" ht="13.5" customHeight="1">
      <c r="A712" s="1000"/>
      <c r="B712" s="17" t="s">
        <v>73</v>
      </c>
      <c r="C712" s="1014"/>
      <c r="D712" s="1013"/>
      <c r="E712" s="1025"/>
      <c r="F712" s="1013"/>
      <c r="G712" s="1025"/>
      <c r="H712" s="1013"/>
      <c r="I712" s="1025"/>
      <c r="J712" s="1013"/>
      <c r="K712" s="993"/>
      <c r="L712" s="1026"/>
      <c r="M712" s="1014"/>
      <c r="N712" s="1013"/>
      <c r="O712" s="993"/>
      <c r="P712" s="1013"/>
      <c r="Q712" s="993"/>
      <c r="R712" s="1013"/>
      <c r="S712" s="993"/>
      <c r="T712" s="1013"/>
      <c r="U712" s="16"/>
      <c r="Z712" s="1000"/>
      <c r="AA712" s="983"/>
      <c r="AB712" s="983"/>
      <c r="AC712" s="983"/>
      <c r="AD712" s="983"/>
      <c r="AE712" s="983"/>
      <c r="AF712" s="983"/>
      <c r="AG712" s="983"/>
      <c r="AH712" s="983"/>
      <c r="AI712" s="983"/>
      <c r="AJ712" s="983"/>
      <c r="AK712" s="983"/>
      <c r="AL712" s="983"/>
      <c r="AM712" s="983"/>
      <c r="AN712" s="983"/>
      <c r="AO712" s="983"/>
      <c r="AP712" s="983"/>
      <c r="AQ712" s="983"/>
      <c r="AR712" s="983"/>
      <c r="AS712" s="983"/>
      <c r="AT712" s="983"/>
      <c r="AU712" s="983"/>
      <c r="AV712" s="986"/>
      <c r="AW712" s="983"/>
      <c r="AX712" s="983"/>
      <c r="AY712" s="983"/>
      <c r="AZ712" s="983"/>
      <c r="BA712" s="983"/>
      <c r="BB712" s="977"/>
      <c r="BC712" s="983"/>
      <c r="BD712" s="983"/>
      <c r="BE712" s="983"/>
      <c r="BF712" s="983"/>
      <c r="BG712" s="983"/>
      <c r="BH712" s="983"/>
      <c r="BI712" s="983"/>
      <c r="BJ712" s="977"/>
      <c r="BK712" s="986"/>
      <c r="BL712" s="986"/>
      <c r="BM712" s="986"/>
      <c r="BN712" s="983"/>
      <c r="BO712" s="983"/>
      <c r="BP712" s="983"/>
      <c r="BQ712" s="983"/>
      <c r="BR712" s="983"/>
      <c r="BS712" s="983"/>
      <c r="BT712" s="983"/>
      <c r="BU712" s="983"/>
      <c r="BV712" s="983"/>
    </row>
    <row r="713" spans="1:74" ht="13.5" customHeight="1">
      <c r="A713" s="1000"/>
      <c r="B713" s="17" t="s">
        <v>69</v>
      </c>
      <c r="C713" s="1014"/>
      <c r="D713" s="1013"/>
      <c r="E713" s="1025"/>
      <c r="F713" s="1013"/>
      <c r="G713" s="1025"/>
      <c r="H713" s="1013"/>
      <c r="I713" s="1025"/>
      <c r="J713" s="1013"/>
      <c r="K713" s="993"/>
      <c r="L713" s="1026"/>
      <c r="M713" s="1014"/>
      <c r="N713" s="1013"/>
      <c r="O713" s="993"/>
      <c r="P713" s="1013"/>
      <c r="Q713" s="993"/>
      <c r="R713" s="1013"/>
      <c r="S713" s="993"/>
      <c r="T713" s="1013"/>
      <c r="U713" s="872" t="s">
        <v>598</v>
      </c>
      <c r="Z713" s="1000"/>
      <c r="AA713" s="983"/>
      <c r="AB713" s="983"/>
      <c r="AC713" s="983"/>
      <c r="AD713" s="983"/>
      <c r="AE713" s="983"/>
      <c r="AF713" s="983"/>
      <c r="AG713" s="983"/>
      <c r="AH713" s="983"/>
      <c r="AI713" s="983"/>
      <c r="AJ713" s="983"/>
      <c r="AK713" s="983"/>
      <c r="AL713" s="983"/>
      <c r="AM713" s="983"/>
      <c r="AN713" s="983"/>
      <c r="AO713" s="983"/>
      <c r="AP713" s="983"/>
      <c r="AQ713" s="983"/>
      <c r="AR713" s="983"/>
      <c r="AS713" s="983"/>
      <c r="AT713" s="983"/>
      <c r="AU713" s="983"/>
      <c r="AV713" s="986"/>
      <c r="AW713" s="983"/>
      <c r="AX713" s="983"/>
      <c r="AY713" s="983"/>
      <c r="AZ713" s="983"/>
      <c r="BA713" s="983"/>
      <c r="BB713" s="977"/>
      <c r="BC713" s="983"/>
      <c r="BD713" s="983"/>
      <c r="BE713" s="983"/>
      <c r="BF713" s="983"/>
      <c r="BG713" s="983"/>
      <c r="BH713" s="983"/>
      <c r="BI713" s="983"/>
      <c r="BJ713" s="977"/>
      <c r="BK713" s="986"/>
      <c r="BL713" s="986"/>
      <c r="BM713" s="986"/>
      <c r="BN713" s="983"/>
      <c r="BO713" s="983"/>
      <c r="BP713" s="983"/>
      <c r="BQ713" s="983"/>
      <c r="BR713" s="983"/>
      <c r="BS713" s="983"/>
      <c r="BT713" s="983"/>
      <c r="BU713" s="983"/>
      <c r="BV713" s="983"/>
    </row>
    <row r="714" spans="1:74" ht="12.95" customHeight="1">
      <c r="A714" s="1001"/>
      <c r="B714" s="18" t="s">
        <v>63</v>
      </c>
      <c r="C714" s="1023"/>
      <c r="D714" s="1016"/>
      <c r="E714" s="1024"/>
      <c r="F714" s="1016"/>
      <c r="G714" s="1024"/>
      <c r="H714" s="1016"/>
      <c r="I714" s="1024"/>
      <c r="J714" s="1016"/>
      <c r="K714" s="1015"/>
      <c r="L714" s="1015"/>
      <c r="M714" s="1023"/>
      <c r="N714" s="1016"/>
      <c r="O714" s="1015"/>
      <c r="P714" s="1016"/>
      <c r="Q714" s="1015"/>
      <c r="R714" s="1016"/>
      <c r="S714" s="1015"/>
      <c r="T714" s="1016"/>
      <c r="U714" s="872" t="s">
        <v>599</v>
      </c>
      <c r="Z714" s="1001"/>
      <c r="AA714" s="984"/>
      <c r="AB714" s="984"/>
      <c r="AC714" s="984"/>
      <c r="AD714" s="984"/>
      <c r="AE714" s="984"/>
      <c r="AF714" s="984"/>
      <c r="AG714" s="984"/>
      <c r="AH714" s="984"/>
      <c r="AI714" s="984"/>
      <c r="AJ714" s="984"/>
      <c r="AK714" s="984"/>
      <c r="AL714" s="984"/>
      <c r="AM714" s="984"/>
      <c r="AN714" s="984"/>
      <c r="AO714" s="984"/>
      <c r="AP714" s="984"/>
      <c r="AQ714" s="984"/>
      <c r="AR714" s="984"/>
      <c r="AS714" s="984"/>
      <c r="AT714" s="984"/>
      <c r="AU714" s="984"/>
      <c r="AV714" s="987"/>
      <c r="AW714" s="984"/>
      <c r="AX714" s="984"/>
      <c r="AY714" s="984"/>
      <c r="AZ714" s="984"/>
      <c r="BA714" s="984"/>
      <c r="BB714" s="978"/>
      <c r="BC714" s="984"/>
      <c r="BD714" s="984"/>
      <c r="BE714" s="984"/>
      <c r="BF714" s="984"/>
      <c r="BG714" s="984"/>
      <c r="BH714" s="984"/>
      <c r="BI714" s="984"/>
      <c r="BJ714" s="978"/>
      <c r="BK714" s="987"/>
      <c r="BL714" s="987"/>
      <c r="BM714" s="987"/>
      <c r="BN714" s="984"/>
      <c r="BO714" s="984"/>
      <c r="BP714" s="984"/>
      <c r="BQ714" s="984"/>
      <c r="BR714" s="984"/>
      <c r="BS714" s="984"/>
      <c r="BT714" s="984"/>
      <c r="BU714" s="984"/>
      <c r="BV714" s="984"/>
    </row>
    <row r="715" spans="1:74" ht="13.5" customHeight="1">
      <c r="A715" s="1000" t="s">
        <v>74</v>
      </c>
      <c r="B715" s="14" t="s">
        <v>53</v>
      </c>
      <c r="C715" s="1093" t="str">
        <f>VLOOKUP($C702,'2026年度(1年前期)'!$B$5:$N$208,COLUMN('2026年度(1年前期)'!$G$5),0)&amp;""</f>
        <v>環境と健康</v>
      </c>
      <c r="D715" s="1063"/>
      <c r="E715" s="1002" t="str">
        <f>VLOOKUP($C702,'2026年度(2年前期)'!$B$5:$N$208,COLUMN('2026年度(2年前期)'!$G$5),0)&amp;""</f>
        <v>フィジカルアセスメント</v>
      </c>
      <c r="F715" s="997"/>
      <c r="G715" s="1062" t="str">
        <f>VLOOKUP($C702,'2026年度(3年前期)'!$B$5:$N$208,COLUMN('2026年度(3年前期)'!$G$5),0)&amp;""</f>
        <v>小児看護援助論Ⅱ</v>
      </c>
      <c r="H715" s="1063"/>
      <c r="I715" s="1002" t="str">
        <f>VLOOKUP($C702,'2026年度(4年前期)'!$B$5:$N$208,COLUMN('2026年度(4年前期)'!$G$5),0)&amp;""</f>
        <v>A肝②･狂犬病②　予防接種</v>
      </c>
      <c r="J715" s="997"/>
      <c r="K715" s="998" t="str">
        <f>VLOOKUP($C702,'2026年度(助産前期)'!$B$5:$N$208,COLUMN('2026年度(助産前期)'!$G$5),0)&amp;""</f>
        <v/>
      </c>
      <c r="L715" s="998"/>
      <c r="M715" s="996" t="str">
        <f>VLOOKUP($C702,'2026年度(M1前期)'!$B$5:$N$208,COLUMN('2026年度(M1前期)'!$G$5),0)&amp;""</f>
        <v>看護研究法</v>
      </c>
      <c r="N715" s="997"/>
      <c r="O715" s="998" t="str">
        <f>VLOOKUP($C702,'2026年度(M2前期)'!$B$5:$N$208,COLUMN('2026年度(M2前期)'!$G$5),0)&amp;""</f>
        <v>特別研究</v>
      </c>
      <c r="P715" s="997"/>
      <c r="Q715" s="998" t="str">
        <f>VLOOKUP($C702,'2026年度(D1前期)'!$B$5:$N$208,COLUMN('2026年度(D1前期)'!$G$5),0)&amp;""</f>
        <v/>
      </c>
      <c r="R715" s="997"/>
      <c r="S715" s="998" t="str">
        <f>VLOOKUP($C702,'2026年度(D23前期)'!$B$5:$N$208,COLUMN('2026年度(D23前期)'!$G$5),0)&amp;""</f>
        <v>特別研究</v>
      </c>
      <c r="T715" s="997"/>
      <c r="U715" s="872" t="s">
        <v>201</v>
      </c>
      <c r="W715" s="704" t="s">
        <v>600</v>
      </c>
      <c r="Y715" s="882" t="s">
        <v>143</v>
      </c>
      <c r="Z715" s="1000" t="str">
        <f>A715</f>
        <v>３時限（13：30～15：00）</v>
      </c>
      <c r="AA715" s="982" t="s">
        <v>300</v>
      </c>
      <c r="AB715" s="982" t="s">
        <v>300</v>
      </c>
      <c r="AC715" s="976" t="s">
        <v>300</v>
      </c>
      <c r="AD715" s="982"/>
      <c r="AE715" s="982" t="s">
        <v>300</v>
      </c>
      <c r="AF715" s="982"/>
      <c r="AG715" s="982" t="s">
        <v>182</v>
      </c>
      <c r="AH715" s="976"/>
      <c r="AI715" s="982"/>
      <c r="AJ715" s="982"/>
      <c r="AK715" s="982"/>
      <c r="AL715" s="982"/>
      <c r="AM715" s="982"/>
      <c r="AN715" s="982"/>
      <c r="AO715" s="982"/>
      <c r="AP715" s="982"/>
      <c r="AQ715" s="982"/>
      <c r="AR715" s="982"/>
      <c r="AS715" s="982"/>
      <c r="AT715" s="982"/>
      <c r="AU715" s="982"/>
      <c r="AV715" s="985" t="s">
        <v>134</v>
      </c>
      <c r="AW715" s="982"/>
      <c r="AX715" s="982" t="s">
        <v>186</v>
      </c>
      <c r="AY715" s="982"/>
      <c r="AZ715" s="982"/>
      <c r="BA715" s="982" t="s">
        <v>301</v>
      </c>
      <c r="BB715" s="982" t="s">
        <v>601</v>
      </c>
      <c r="BC715" s="982"/>
      <c r="BD715" s="982"/>
      <c r="BE715" s="982"/>
      <c r="BF715" s="982"/>
      <c r="BG715" s="982"/>
      <c r="BH715" s="982"/>
      <c r="BI715" s="976"/>
      <c r="BJ715" s="976" t="s">
        <v>597</v>
      </c>
      <c r="BK715" s="985"/>
      <c r="BL715" s="985"/>
      <c r="BM715" s="985" t="s">
        <v>173</v>
      </c>
      <c r="BN715" s="982"/>
      <c r="BO715" s="982"/>
      <c r="BP715" s="982"/>
      <c r="BQ715" s="982"/>
      <c r="BR715" s="982"/>
      <c r="BS715" s="982"/>
      <c r="BT715" s="982"/>
      <c r="BU715" s="982"/>
      <c r="BV715" s="982"/>
    </row>
    <row r="716" spans="1:74" ht="12.95" customHeight="1">
      <c r="A716" s="1000"/>
      <c r="B716" s="14" t="s">
        <v>58</v>
      </c>
      <c r="C716" s="1092" t="str">
        <f>IFERROR(VLOOKUP(C715,科目・教員!$A$1:$B$355,2,0),"")</f>
        <v>夏原　和美</v>
      </c>
      <c r="D716" s="1061"/>
      <c r="E716" s="994" t="str">
        <f>IFERROR(VLOOKUP(E715,科目・教員!$A$1:$B$355,2,0),"")</f>
        <v>梅田　亜矢</v>
      </c>
      <c r="F716" s="993"/>
      <c r="G716" s="1060" t="str">
        <f>IFERROR(VLOOKUP(G715,科目・教員!$A$1:$B$355,2,0),"")</f>
        <v>遠藤　数江</v>
      </c>
      <c r="H716" s="1061"/>
      <c r="I716" s="994" t="str">
        <f>IFERROR(VLOOKUP(I715,科目・教員!$A$1:$B$355,2,0),"")</f>
        <v/>
      </c>
      <c r="J716" s="993"/>
      <c r="K716" s="995" t="str">
        <f>IFERROR(VLOOKUP(K715,科目・教員!$A$1:$B$355,2,0),"")</f>
        <v/>
      </c>
      <c r="L716" s="995"/>
      <c r="M716" s="992" t="str">
        <f>IFERROR(VLOOKUP(M715,科目・教員!$A$1:$B$355,2,0),"")</f>
        <v>萱間　真美</v>
      </c>
      <c r="N716" s="993"/>
      <c r="O716" s="995" t="str">
        <f>IFERROR(VLOOKUP(O715,科目・教員!$A$1:$B$355,2,0),"")</f>
        <v/>
      </c>
      <c r="P716" s="993"/>
      <c r="Q716" s="995" t="str">
        <f>IFERROR(VLOOKUP(Q715,科目・教員!$A$1:$B$355,2,0),"")</f>
        <v/>
      </c>
      <c r="R716" s="993"/>
      <c r="S716" s="995" t="str">
        <f>IFERROR(VLOOKUP(S715,科目・教員!$A$1:$B$355,2,0),"")</f>
        <v/>
      </c>
      <c r="T716" s="993"/>
      <c r="U716" s="872" t="s">
        <v>137</v>
      </c>
      <c r="W716" s="704" t="s">
        <v>602</v>
      </c>
      <c r="Y716" s="882" t="s">
        <v>286</v>
      </c>
      <c r="Z716" s="1000"/>
      <c r="AA716" s="983"/>
      <c r="AB716" s="983"/>
      <c r="AC716" s="977"/>
      <c r="AD716" s="983"/>
      <c r="AE716" s="983"/>
      <c r="AF716" s="983"/>
      <c r="AG716" s="983"/>
      <c r="AH716" s="977"/>
      <c r="AI716" s="983"/>
      <c r="AJ716" s="983"/>
      <c r="AK716" s="983"/>
      <c r="AL716" s="983"/>
      <c r="AM716" s="983"/>
      <c r="AN716" s="983"/>
      <c r="AO716" s="983"/>
      <c r="AP716" s="983"/>
      <c r="AQ716" s="983"/>
      <c r="AR716" s="983"/>
      <c r="AS716" s="983"/>
      <c r="AT716" s="983"/>
      <c r="AU716" s="983"/>
      <c r="AV716" s="986"/>
      <c r="AW716" s="983"/>
      <c r="AX716" s="983"/>
      <c r="AY716" s="983"/>
      <c r="AZ716" s="983"/>
      <c r="BA716" s="983"/>
      <c r="BB716" s="983"/>
      <c r="BC716" s="983"/>
      <c r="BD716" s="983"/>
      <c r="BE716" s="983"/>
      <c r="BF716" s="983"/>
      <c r="BG716" s="983"/>
      <c r="BH716" s="983"/>
      <c r="BI716" s="977"/>
      <c r="BJ716" s="977"/>
      <c r="BK716" s="986"/>
      <c r="BL716" s="986"/>
      <c r="BM716" s="986"/>
      <c r="BN716" s="983"/>
      <c r="BO716" s="983"/>
      <c r="BP716" s="983"/>
      <c r="BQ716" s="983"/>
      <c r="BR716" s="983"/>
      <c r="BS716" s="983"/>
      <c r="BT716" s="983"/>
      <c r="BU716" s="983"/>
      <c r="BV716" s="983"/>
    </row>
    <row r="717" spans="1:74" ht="12.95" customHeight="1">
      <c r="A717" s="1000"/>
      <c r="B717" s="14" t="s">
        <v>69</v>
      </c>
      <c r="C717" s="1092" t="str">
        <f>VLOOKUP($C702,'2026年度(1年前期)'!$B$5:$N$208,COLUMN('2026年度(1年前期)'!$G$5)+1,0)&amp;""</f>
        <v>201</v>
      </c>
      <c r="D717" s="1061"/>
      <c r="E717" s="994" t="str">
        <f>VLOOKUP($C702,'2026年度(2年前期)'!$B$5:$N$208,COLUMN('2026年度(2年前期)'!$G$5)+1,0)&amp;""</f>
        <v>成人実･101･102・103</v>
      </c>
      <c r="F717" s="993"/>
      <c r="G717" s="1060" t="str">
        <f>VLOOKUP($C702,'2026年度(3年前期)'!$B$5:$N$208,COLUMN('2026年度(3年前期)'!$G$5)+1,0)&amp;""</f>
        <v>301</v>
      </c>
      <c r="H717" s="1061"/>
      <c r="I717" s="994" t="str">
        <f>VLOOKUP($C702,'2026年度(4年前期)'!$B$5:$N$208,COLUMN('2026年度(4年前期)'!$G$5)+1,0)&amp;""</f>
        <v>NCGMトラベルCL</v>
      </c>
      <c r="J717" s="993"/>
      <c r="K717" s="995" t="str">
        <f>VLOOKUP($C702,'2026年度(助産前期)'!$B$5:$N$208,COLUMN('2026年度(助産前期)'!$G$5)+1,0)&amp;""</f>
        <v/>
      </c>
      <c r="L717" s="995"/>
      <c r="M717" s="992" t="str">
        <f>VLOOKUP($C702,'2026年度(M1前期)'!$B$5:$N$208,COLUMN('2026年度(M1前期)'!$G$5)+1,0)&amp;""</f>
        <v>臨床講義室1</v>
      </c>
      <c r="N717" s="993"/>
      <c r="O717" s="995" t="str">
        <f>VLOOKUP($C702,'2026年度(M2前期)'!$B$5:$N$208,COLUMN('2026年度(M2前期)'!$G$5)+1,0)&amp;""</f>
        <v/>
      </c>
      <c r="P717" s="993"/>
      <c r="Q717" s="995" t="str">
        <f>VLOOKUP($C702,'2026年度(D1前期)'!$B$5:$N$208,COLUMN('2026年度(D1前期)'!$G$5)+1,0)&amp;""</f>
        <v/>
      </c>
      <c r="R717" s="993"/>
      <c r="S717" s="995" t="str">
        <f>VLOOKUP($C702,'2026年度(D23前期)'!$B$5:$N$208,COLUMN('2026年度(D23前期)'!$G$5)+1,0)&amp;""</f>
        <v/>
      </c>
      <c r="T717" s="993"/>
      <c r="U717" s="872"/>
      <c r="W717" s="704" t="s">
        <v>601</v>
      </c>
      <c r="Y717" s="882" t="s">
        <v>173</v>
      </c>
      <c r="Z717" s="1000"/>
      <c r="AA717" s="983"/>
      <c r="AB717" s="983"/>
      <c r="AC717" s="977"/>
      <c r="AD717" s="983"/>
      <c r="AE717" s="983"/>
      <c r="AF717" s="983"/>
      <c r="AG717" s="983"/>
      <c r="AH717" s="977"/>
      <c r="AI717" s="983"/>
      <c r="AJ717" s="983"/>
      <c r="AK717" s="983"/>
      <c r="AL717" s="983"/>
      <c r="AM717" s="983"/>
      <c r="AN717" s="983"/>
      <c r="AO717" s="983"/>
      <c r="AP717" s="983"/>
      <c r="AQ717" s="983"/>
      <c r="AR717" s="983"/>
      <c r="AS717" s="983"/>
      <c r="AT717" s="983"/>
      <c r="AU717" s="983"/>
      <c r="AV717" s="986"/>
      <c r="AW717" s="983"/>
      <c r="AX717" s="983"/>
      <c r="AY717" s="983"/>
      <c r="AZ717" s="983"/>
      <c r="BA717" s="983"/>
      <c r="BB717" s="983"/>
      <c r="BC717" s="983"/>
      <c r="BD717" s="983"/>
      <c r="BE717" s="983"/>
      <c r="BF717" s="983"/>
      <c r="BG717" s="983"/>
      <c r="BH717" s="983"/>
      <c r="BI717" s="977"/>
      <c r="BJ717" s="977"/>
      <c r="BK717" s="986"/>
      <c r="BL717" s="986"/>
      <c r="BM717" s="986"/>
      <c r="BN717" s="983"/>
      <c r="BO717" s="983"/>
      <c r="BP717" s="983"/>
      <c r="BQ717" s="983"/>
      <c r="BR717" s="983"/>
      <c r="BS717" s="983"/>
      <c r="BT717" s="983"/>
      <c r="BU717" s="983"/>
      <c r="BV717" s="983"/>
    </row>
    <row r="718" spans="1:74" ht="13.5" customHeight="1">
      <c r="A718" s="1017"/>
      <c r="B718" s="15" t="s">
        <v>63</v>
      </c>
      <c r="C718" s="1090" t="s">
        <v>252</v>
      </c>
      <c r="D718" s="1091"/>
      <c r="E718" s="1100"/>
      <c r="F718" s="1004"/>
      <c r="G718" s="1071" t="s">
        <v>298</v>
      </c>
      <c r="H718" s="1072"/>
      <c r="I718" s="988"/>
      <c r="J718" s="989"/>
      <c r="K718" s="1048"/>
      <c r="L718" s="1048"/>
      <c r="M718" s="991"/>
      <c r="N718" s="989"/>
      <c r="O718" s="990"/>
      <c r="P718" s="989"/>
      <c r="Q718" s="990"/>
      <c r="R718" s="989"/>
      <c r="S718" s="990"/>
      <c r="T718" s="989"/>
      <c r="U718" s="872"/>
      <c r="W718" s="704" t="s">
        <v>603</v>
      </c>
      <c r="Y718" s="882" t="s">
        <v>468</v>
      </c>
      <c r="Z718" s="1001"/>
      <c r="AA718" s="984"/>
      <c r="AB718" s="984"/>
      <c r="AC718" s="978"/>
      <c r="AD718" s="984"/>
      <c r="AE718" s="984"/>
      <c r="AF718" s="984"/>
      <c r="AG718" s="984"/>
      <c r="AH718" s="978"/>
      <c r="AI718" s="984"/>
      <c r="AJ718" s="984"/>
      <c r="AK718" s="984"/>
      <c r="AL718" s="984"/>
      <c r="AM718" s="984"/>
      <c r="AN718" s="984"/>
      <c r="AO718" s="984"/>
      <c r="AP718" s="984"/>
      <c r="AQ718" s="984"/>
      <c r="AR718" s="984"/>
      <c r="AS718" s="984"/>
      <c r="AT718" s="984"/>
      <c r="AU718" s="984"/>
      <c r="AV718" s="987"/>
      <c r="AW718" s="984"/>
      <c r="AX718" s="984"/>
      <c r="AY718" s="984"/>
      <c r="AZ718" s="984"/>
      <c r="BA718" s="984"/>
      <c r="BB718" s="984"/>
      <c r="BC718" s="984"/>
      <c r="BD718" s="984"/>
      <c r="BE718" s="984"/>
      <c r="BF718" s="984"/>
      <c r="BG718" s="984"/>
      <c r="BH718" s="984"/>
      <c r="BI718" s="978"/>
      <c r="BJ718" s="978"/>
      <c r="BK718" s="987"/>
      <c r="BL718" s="987"/>
      <c r="BM718" s="987"/>
      <c r="BN718" s="984"/>
      <c r="BO718" s="984"/>
      <c r="BP718" s="984"/>
      <c r="BQ718" s="984"/>
      <c r="BR718" s="984"/>
      <c r="BS718" s="984"/>
      <c r="BT718" s="984"/>
      <c r="BU718" s="984"/>
      <c r="BV718" s="984"/>
    </row>
    <row r="719" spans="1:74" ht="12.95" customHeight="1">
      <c r="A719" s="1000" t="s">
        <v>75</v>
      </c>
      <c r="B719" s="14" t="s">
        <v>53</v>
      </c>
      <c r="C719" s="1093" t="str">
        <f>VLOOKUP($C702,'2026年度(1年前期)'!$B$5:$N$208,COLUMN('2026年度(1年前期)'!$I$5),0)&amp;""</f>
        <v>文学</v>
      </c>
      <c r="D719" s="1063"/>
      <c r="E719" s="1002" t="str">
        <f>VLOOKUP($C702,'2026年度(2年前期)'!$B$5:$N$208,COLUMN('2026年度(2年前期)'!$I$5),0)&amp;""</f>
        <v>フィジカルアセスメント</v>
      </c>
      <c r="F719" s="997"/>
      <c r="G719" s="1002" t="str">
        <f>VLOOKUP($C702,'2026年度(3年前期)'!$B$5:$N$208,COLUMN('2026年度(3年前期)'!$I$5),0)&amp;""</f>
        <v>精神看護援助論</v>
      </c>
      <c r="H719" s="997"/>
      <c r="I719" s="1002" t="str">
        <f>VLOOKUP($C702,'2026年度(4年前期)'!$B$5:$N$208,COLUMN('2026年度(4年前期)'!$I$5),0)&amp;""</f>
        <v>A肝②･狂犬病②　予防接種</v>
      </c>
      <c r="J719" s="997"/>
      <c r="K719" s="998" t="str">
        <f>VLOOKUP($C702,'2026年度(助産前期)'!$B$5:$N$208,COLUMN('2026年度(助産前期)'!$I$5),0)&amp;""</f>
        <v/>
      </c>
      <c r="L719" s="998"/>
      <c r="M719" s="996" t="str">
        <f>VLOOKUP($C702,'2026年度(M1前期)'!$B$5:$N$208,COLUMN('2026年度(M1前期)'!$I$5),0)&amp;""</f>
        <v>看護研究法</v>
      </c>
      <c r="N719" s="997"/>
      <c r="O719" s="998" t="str">
        <f>VLOOKUP($C702,'2026年度(M2前期)'!$B$5:$N$208,COLUMN('2026年度(M2前期)'!$I$5),0)&amp;""</f>
        <v>特別研究</v>
      </c>
      <c r="P719" s="997"/>
      <c r="Q719" s="998" t="str">
        <f>VLOOKUP($C702,'2026年度(D1前期)'!$B$5:$N$208,COLUMN('2026年度(D1前期)'!$I$5),0)&amp;""</f>
        <v/>
      </c>
      <c r="R719" s="997"/>
      <c r="S719" s="998" t="str">
        <f>VLOOKUP($C702,'2026年度(D23前期)'!$B$5:$N$208,COLUMN('2026年度(D23前期)'!$I$5),0)&amp;""</f>
        <v>特別研究</v>
      </c>
      <c r="T719" s="997"/>
      <c r="W719" s="704"/>
      <c r="Z719" s="1000" t="str">
        <f>A719</f>
        <v>４時限（15：10～16：40）</v>
      </c>
      <c r="AA719" s="982" t="s">
        <v>300</v>
      </c>
      <c r="AB719" s="982" t="s">
        <v>300</v>
      </c>
      <c r="AC719" s="976" t="s">
        <v>300</v>
      </c>
      <c r="AD719" s="982"/>
      <c r="AE719" s="982" t="s">
        <v>300</v>
      </c>
      <c r="AF719" s="982"/>
      <c r="AG719" s="982" t="s">
        <v>293</v>
      </c>
      <c r="AH719" s="976"/>
      <c r="AI719" s="982"/>
      <c r="AJ719" s="982"/>
      <c r="AK719" s="982"/>
      <c r="AL719" s="982"/>
      <c r="AM719" s="982"/>
      <c r="AN719" s="982"/>
      <c r="AO719" s="982"/>
      <c r="AP719" s="982"/>
      <c r="AQ719" s="982"/>
      <c r="AR719" s="982"/>
      <c r="AS719" s="982"/>
      <c r="AT719" s="982"/>
      <c r="AU719" s="982"/>
      <c r="AV719" s="985" t="s">
        <v>134</v>
      </c>
      <c r="AW719" s="982"/>
      <c r="AX719" s="982" t="s">
        <v>112</v>
      </c>
      <c r="AY719" s="982"/>
      <c r="AZ719" s="982"/>
      <c r="BA719" s="982" t="s">
        <v>301</v>
      </c>
      <c r="BB719" s="976" t="s">
        <v>601</v>
      </c>
      <c r="BC719" s="982"/>
      <c r="BD719" s="982"/>
      <c r="BE719" s="982"/>
      <c r="BF719" s="982"/>
      <c r="BG719" s="982"/>
      <c r="BH719" s="982"/>
      <c r="BI719" s="982"/>
      <c r="BJ719" s="985"/>
      <c r="BK719" s="985"/>
      <c r="BL719" s="985"/>
      <c r="BM719" s="985"/>
      <c r="BN719" s="982"/>
      <c r="BO719" s="982"/>
      <c r="BP719" s="982"/>
      <c r="BQ719" s="982"/>
      <c r="BR719" s="982"/>
      <c r="BS719" s="982"/>
      <c r="BT719" s="982"/>
      <c r="BU719" s="982"/>
      <c r="BV719" s="982"/>
    </row>
    <row r="720" spans="1:74" ht="12.95" customHeight="1">
      <c r="A720" s="1000"/>
      <c r="B720" s="14" t="s">
        <v>58</v>
      </c>
      <c r="C720" s="1092" t="str">
        <f>IFERROR(VLOOKUP(C719,科目・教員!$A$1:$B$355,2,0),"")</f>
        <v>佐藤　ゆかり</v>
      </c>
      <c r="D720" s="1061"/>
      <c r="E720" s="994" t="str">
        <f>IFERROR(VLOOKUP(E719,科目・教員!$A$1:$B$355,2,0),"")</f>
        <v>梅田　亜矢</v>
      </c>
      <c r="F720" s="993"/>
      <c r="G720" s="994" t="str">
        <f>IFERROR(VLOOKUP(G719,科目・教員!$A$1:$B$355,2,0),"")</f>
        <v>松浦　佳代</v>
      </c>
      <c r="H720" s="993"/>
      <c r="I720" s="994" t="str">
        <f>IFERROR(VLOOKUP(I719,科目・教員!$A$1:$B$355,2,0),"")</f>
        <v/>
      </c>
      <c r="J720" s="993"/>
      <c r="K720" s="995" t="str">
        <f>IFERROR(VLOOKUP(K719,科目・教員!$A$1:$B$355,2,0),"")</f>
        <v/>
      </c>
      <c r="L720" s="995"/>
      <c r="M720" s="992" t="str">
        <f>IFERROR(VLOOKUP(M719,科目・教員!$A$1:$B$355,2,0),"")</f>
        <v>萱間　真美</v>
      </c>
      <c r="N720" s="993"/>
      <c r="O720" s="995" t="str">
        <f>IFERROR(VLOOKUP(O719,科目・教員!$A$1:$B$355,2,0),"")</f>
        <v/>
      </c>
      <c r="P720" s="993"/>
      <c r="Q720" s="995" t="str">
        <f>IFERROR(VLOOKUP(Q719,科目・教員!$A$1:$B$355,2,0),"")</f>
        <v/>
      </c>
      <c r="R720" s="993"/>
      <c r="S720" s="995" t="str">
        <f>IFERROR(VLOOKUP(S719,科目・教員!$A$1:$B$355,2,0),"")</f>
        <v/>
      </c>
      <c r="T720" s="993"/>
      <c r="W720" s="704"/>
      <c r="Z720" s="1000"/>
      <c r="AA720" s="983"/>
      <c r="AB720" s="983"/>
      <c r="AC720" s="977"/>
      <c r="AD720" s="983"/>
      <c r="AE720" s="983"/>
      <c r="AF720" s="983"/>
      <c r="AG720" s="983"/>
      <c r="AH720" s="977"/>
      <c r="AI720" s="983"/>
      <c r="AJ720" s="983"/>
      <c r="AK720" s="983"/>
      <c r="AL720" s="983"/>
      <c r="AM720" s="983"/>
      <c r="AN720" s="983"/>
      <c r="AO720" s="983"/>
      <c r="AP720" s="983"/>
      <c r="AQ720" s="983"/>
      <c r="AR720" s="983"/>
      <c r="AS720" s="983"/>
      <c r="AT720" s="983"/>
      <c r="AU720" s="983"/>
      <c r="AV720" s="986"/>
      <c r="AW720" s="983"/>
      <c r="AX720" s="983"/>
      <c r="AY720" s="983"/>
      <c r="AZ720" s="983"/>
      <c r="BA720" s="983"/>
      <c r="BB720" s="977"/>
      <c r="BC720" s="983"/>
      <c r="BD720" s="983"/>
      <c r="BE720" s="983"/>
      <c r="BF720" s="983"/>
      <c r="BG720" s="983"/>
      <c r="BH720" s="983"/>
      <c r="BI720" s="983"/>
      <c r="BJ720" s="986"/>
      <c r="BK720" s="986"/>
      <c r="BL720" s="986"/>
      <c r="BM720" s="986"/>
      <c r="BN720" s="983"/>
      <c r="BO720" s="983"/>
      <c r="BP720" s="983"/>
      <c r="BQ720" s="983"/>
      <c r="BR720" s="983"/>
      <c r="BS720" s="983"/>
      <c r="BT720" s="983"/>
      <c r="BU720" s="983"/>
      <c r="BV720" s="983"/>
    </row>
    <row r="721" spans="1:74" ht="12.95" customHeight="1">
      <c r="A721" s="1000"/>
      <c r="B721" s="14" t="s">
        <v>69</v>
      </c>
      <c r="C721" s="1092" t="str">
        <f>VLOOKUP($C702,'2026年度(1年前期)'!$B$5:$N$208,COLUMN('2026年度(1年前期)'!$I$5)+1,0)&amp;""</f>
        <v>201</v>
      </c>
      <c r="D721" s="1061"/>
      <c r="E721" s="994" t="str">
        <f>VLOOKUP($C702,'2026年度(2年前期)'!$B$5:$N$208,COLUMN('2026年度(2年前期)'!$I$5)+1,0)&amp;""</f>
        <v>成人実･101･102・103</v>
      </c>
      <c r="F721" s="993"/>
      <c r="G721" s="994" t="str">
        <f>VLOOKUP($C702,'2026年度(3年前期)'!$B$5:$N$208,COLUMN('2026年度(3年前期)'!$I$5)+1,0)&amp;""</f>
        <v>301</v>
      </c>
      <c r="H721" s="993"/>
      <c r="I721" s="994" t="str">
        <f>VLOOKUP($C702,'2026年度(4年前期)'!$B$5:$N$208,COLUMN('2026年度(4年前期)'!$I$5)+1,0)&amp;""</f>
        <v>NCGMトラベルCL</v>
      </c>
      <c r="J721" s="993"/>
      <c r="K721" s="995" t="str">
        <f>VLOOKUP($C702,'2026年度(助産前期)'!$B$5:$N$208,COLUMN('2026年度(助産前期)'!$I$5)+1,0)&amp;""</f>
        <v/>
      </c>
      <c r="L721" s="995"/>
      <c r="M721" s="992" t="str">
        <f>VLOOKUP($C702,'2026年度(M1前期)'!$B$5:$N$208,COLUMN('2026年度(M1前期)'!$I$5)+1,0)&amp;""</f>
        <v>臨床講義室1</v>
      </c>
      <c r="N721" s="993"/>
      <c r="O721" s="995" t="str">
        <f>VLOOKUP($C702,'2026年度(M2前期)'!$B$5:$N$208,COLUMN('2026年度(M2前期)'!$I$5)+1,0)&amp;""</f>
        <v/>
      </c>
      <c r="P721" s="993"/>
      <c r="Q721" s="995" t="str">
        <f>VLOOKUP($C702,'2026年度(D1前期)'!$B$5:$N$208,COLUMN('2026年度(D1前期)'!$I$5)+1,0)&amp;""</f>
        <v/>
      </c>
      <c r="R721" s="993"/>
      <c r="S721" s="995" t="str">
        <f>VLOOKUP($C702,'2026年度(D23前期)'!$B$5:$N$208,COLUMN('2026年度(D23前期)'!$I$5)+1,0)&amp;""</f>
        <v/>
      </c>
      <c r="T721" s="993"/>
      <c r="Z721" s="1000"/>
      <c r="AA721" s="983"/>
      <c r="AB721" s="983"/>
      <c r="AC721" s="977"/>
      <c r="AD721" s="983"/>
      <c r="AE721" s="983"/>
      <c r="AF721" s="983"/>
      <c r="AG721" s="983"/>
      <c r="AH721" s="977"/>
      <c r="AI721" s="983"/>
      <c r="AJ721" s="983"/>
      <c r="AK721" s="983"/>
      <c r="AL721" s="983"/>
      <c r="AM721" s="983"/>
      <c r="AN721" s="983"/>
      <c r="AO721" s="983"/>
      <c r="AP721" s="983"/>
      <c r="AQ721" s="983"/>
      <c r="AR721" s="983"/>
      <c r="AS721" s="983"/>
      <c r="AT721" s="983"/>
      <c r="AU721" s="983"/>
      <c r="AV721" s="986"/>
      <c r="AW721" s="983"/>
      <c r="AX721" s="983"/>
      <c r="AY721" s="983"/>
      <c r="AZ721" s="983"/>
      <c r="BA721" s="983"/>
      <c r="BB721" s="977"/>
      <c r="BC721" s="983"/>
      <c r="BD721" s="983"/>
      <c r="BE721" s="983"/>
      <c r="BF721" s="983"/>
      <c r="BG721" s="983"/>
      <c r="BH721" s="983"/>
      <c r="BI721" s="983"/>
      <c r="BJ721" s="986"/>
      <c r="BK721" s="986"/>
      <c r="BL721" s="986"/>
      <c r="BM721" s="986"/>
      <c r="BN721" s="983"/>
      <c r="BO721" s="983"/>
      <c r="BP721" s="983"/>
      <c r="BQ721" s="983"/>
      <c r="BR721" s="983"/>
      <c r="BS721" s="983"/>
      <c r="BT721" s="983"/>
      <c r="BU721" s="983"/>
      <c r="BV721" s="983"/>
    </row>
    <row r="722" spans="1:74" ht="12.95" customHeight="1">
      <c r="A722" s="1001"/>
      <c r="B722" s="15" t="s">
        <v>63</v>
      </c>
      <c r="C722" s="1106" t="s">
        <v>184</v>
      </c>
      <c r="D722" s="1107"/>
      <c r="E722" s="988"/>
      <c r="F722" s="989"/>
      <c r="G722" s="988"/>
      <c r="H722" s="989"/>
      <c r="I722" s="988"/>
      <c r="J722" s="989"/>
      <c r="K722" s="1048"/>
      <c r="L722" s="1048"/>
      <c r="M722" s="991"/>
      <c r="N722" s="989"/>
      <c r="O722" s="990"/>
      <c r="P722" s="989"/>
      <c r="Q722" s="990"/>
      <c r="R722" s="989"/>
      <c r="S722" s="990"/>
      <c r="T722" s="989"/>
      <c r="Z722" s="1001"/>
      <c r="AA722" s="984"/>
      <c r="AB722" s="984"/>
      <c r="AC722" s="978"/>
      <c r="AD722" s="984"/>
      <c r="AE722" s="984"/>
      <c r="AF722" s="984"/>
      <c r="AG722" s="984"/>
      <c r="AH722" s="978"/>
      <c r="AI722" s="984"/>
      <c r="AJ722" s="984"/>
      <c r="AK722" s="984"/>
      <c r="AL722" s="984"/>
      <c r="AM722" s="984"/>
      <c r="AN722" s="984"/>
      <c r="AO722" s="984"/>
      <c r="AP722" s="984"/>
      <c r="AQ722" s="984"/>
      <c r="AR722" s="984"/>
      <c r="AS722" s="984"/>
      <c r="AT722" s="984"/>
      <c r="AU722" s="984"/>
      <c r="AV722" s="987"/>
      <c r="AW722" s="984"/>
      <c r="AX722" s="984"/>
      <c r="AY722" s="984"/>
      <c r="AZ722" s="984"/>
      <c r="BA722" s="984"/>
      <c r="BB722" s="978"/>
      <c r="BC722" s="984"/>
      <c r="BD722" s="984"/>
      <c r="BE722" s="984"/>
      <c r="BF722" s="984"/>
      <c r="BG722" s="984"/>
      <c r="BH722" s="984"/>
      <c r="BI722" s="984"/>
      <c r="BJ722" s="987"/>
      <c r="BK722" s="987"/>
      <c r="BL722" s="987"/>
      <c r="BM722" s="987"/>
      <c r="BN722" s="984"/>
      <c r="BO722" s="984"/>
      <c r="BP722" s="984"/>
      <c r="BQ722" s="984"/>
      <c r="BR722" s="984"/>
      <c r="BS722" s="984"/>
      <c r="BT722" s="984"/>
      <c r="BU722" s="984"/>
      <c r="BV722" s="984"/>
    </row>
    <row r="723" spans="1:74" ht="13.5" customHeight="1">
      <c r="A723" s="1000" t="s">
        <v>78</v>
      </c>
      <c r="B723" s="14" t="s">
        <v>53</v>
      </c>
      <c r="C723" s="1093" t="str">
        <f>VLOOKUP($C702,'2026年度(1年前期)'!$B$5:$N$208,COLUMN('2026年度(1年前期)'!$K$5),0)&amp;""</f>
        <v>フランス語</v>
      </c>
      <c r="D723" s="1063"/>
      <c r="E723" s="1002" t="str">
        <f>VLOOKUP($C702,'2026年度(2年前期)'!$B$5:$N$208,COLUMN('2026年度(2年前期)'!$K$5),0)&amp;""</f>
        <v/>
      </c>
      <c r="F723" s="997"/>
      <c r="G723" s="1002" t="str">
        <f>VLOOKUP($C702,'2026年度(3年前期)'!$B$5:$N$208,COLUMN('2026年度(3年前期)'!$K$5),0)&amp;""</f>
        <v/>
      </c>
      <c r="H723" s="997"/>
      <c r="I723" s="1002" t="str">
        <f>VLOOKUP($C702,'2026年度(4年前期)'!$B$5:$N$208,COLUMN('2026年度(4年前期)'!$K$5),0)&amp;""</f>
        <v/>
      </c>
      <c r="J723" s="997"/>
      <c r="K723" s="998" t="str">
        <f>VLOOKUP($C702,'2026年度(助産前期)'!$B$5:$N$208,COLUMN('2026年度(助産前期)'!$K$5),0)&amp;""</f>
        <v/>
      </c>
      <c r="L723" s="998"/>
      <c r="M723" s="996" t="str">
        <f>VLOOKUP($C702,'2026年度(M1前期)'!$B$5:$N$208,COLUMN('2026年度(M1前期)'!$K$5),0)&amp;""</f>
        <v/>
      </c>
      <c r="N723" s="997"/>
      <c r="O723" s="998" t="str">
        <f>VLOOKUP($C702,'2026年度(M2前期)'!$B$5:$N$208,COLUMN('2026年度(M2前期)'!$K$5),0)&amp;""</f>
        <v/>
      </c>
      <c r="P723" s="997"/>
      <c r="Q723" s="998" t="str">
        <f>VLOOKUP($C702,'2026年度(D1前期)'!$B$5:$N$208,COLUMN('2026年度(D1前期)'!$K$5),0)&amp;""</f>
        <v/>
      </c>
      <c r="R723" s="997"/>
      <c r="S723" s="998" t="str">
        <f>VLOOKUP($C702,'2026年度(D23前期)'!$B$5:$N$208,COLUMN('2026年度(D23前期)'!$K$5),0)&amp;""</f>
        <v/>
      </c>
      <c r="T723" s="997"/>
      <c r="Y723" s="811" t="s">
        <v>443</v>
      </c>
      <c r="Z723" s="1000" t="str">
        <f>A723</f>
        <v>５時限（16：50～18：20）</v>
      </c>
      <c r="AA723" s="982"/>
      <c r="AB723" s="982"/>
      <c r="AC723" s="982"/>
      <c r="AD723" s="982"/>
      <c r="AE723" s="982"/>
      <c r="AF723" s="982"/>
      <c r="AG723" s="982" t="s">
        <v>304</v>
      </c>
      <c r="AH723" s="982"/>
      <c r="AI723" s="982"/>
      <c r="AJ723" s="982"/>
      <c r="AK723" s="982"/>
      <c r="AL723" s="982"/>
      <c r="AM723" s="982"/>
      <c r="AN723" s="982"/>
      <c r="AO723" s="982"/>
      <c r="AP723" s="982"/>
      <c r="AQ723" s="982"/>
      <c r="AR723" s="982"/>
      <c r="AS723" s="982"/>
      <c r="AT723" s="982"/>
      <c r="AU723" s="982"/>
      <c r="AV723" s="985" t="s">
        <v>134</v>
      </c>
      <c r="AW723" s="982"/>
      <c r="AX723" s="982"/>
      <c r="AY723" s="982"/>
      <c r="AZ723" s="982"/>
      <c r="BA723" s="982"/>
      <c r="BB723" s="982"/>
      <c r="BC723" s="982"/>
      <c r="BD723" s="982"/>
      <c r="BE723" s="982"/>
      <c r="BF723" s="982"/>
      <c r="BG723" s="982"/>
      <c r="BH723" s="982"/>
      <c r="BI723" s="982"/>
      <c r="BJ723" s="985"/>
      <c r="BK723" s="985"/>
      <c r="BL723" s="985"/>
      <c r="BM723" s="985"/>
      <c r="BN723" s="982"/>
      <c r="BO723" s="982" t="s">
        <v>224</v>
      </c>
      <c r="BP723" s="982"/>
      <c r="BQ723" s="982"/>
      <c r="BR723" s="982"/>
      <c r="BS723" s="982"/>
      <c r="BT723" s="982"/>
      <c r="BU723" s="982"/>
      <c r="BV723" s="982"/>
    </row>
    <row r="724" spans="1:74" ht="12.95" customHeight="1">
      <c r="A724" s="1000"/>
      <c r="B724" s="14" t="s">
        <v>58</v>
      </c>
      <c r="C724" s="1092" t="str">
        <f>IFERROR(VLOOKUP(C723,科目・教員!$A$1:$B$355,2,0),"")</f>
        <v>小西　英則</v>
      </c>
      <c r="D724" s="1061"/>
      <c r="E724" s="994" t="str">
        <f>IFERROR(VLOOKUP(E723,科目・教員!$A$1:$B$355,2,0),"")</f>
        <v/>
      </c>
      <c r="F724" s="993"/>
      <c r="G724" s="994" t="str">
        <f>IFERROR(VLOOKUP(G723,科目・教員!$A$1:$B$355,2,0),"")</f>
        <v/>
      </c>
      <c r="H724" s="993"/>
      <c r="I724" s="994" t="str">
        <f>IFERROR(VLOOKUP(I723,科目・教員!$A$1:$B$355,2,0),"")</f>
        <v/>
      </c>
      <c r="J724" s="993"/>
      <c r="K724" s="995" t="str">
        <f>IFERROR(VLOOKUP(K723,科目・教員!$A$1:$B$355,2,0),"")</f>
        <v/>
      </c>
      <c r="L724" s="995"/>
      <c r="M724" s="992" t="str">
        <f>IFERROR(VLOOKUP(M723,科目・教員!$A$1:$B$355,2,0),"")</f>
        <v/>
      </c>
      <c r="N724" s="993"/>
      <c r="O724" s="995" t="str">
        <f>IFERROR(VLOOKUP(O723,科目・教員!$A$1:$B$355,2,0),"")</f>
        <v/>
      </c>
      <c r="P724" s="993"/>
      <c r="Q724" s="995" t="str">
        <f>IFERROR(VLOOKUP(Q723,科目・教員!$A$1:$B$355,2,0),"")</f>
        <v/>
      </c>
      <c r="R724" s="993"/>
      <c r="S724" s="995" t="str">
        <f>IFERROR(VLOOKUP(S723,科目・教員!$A$1:$B$355,2,0),"")</f>
        <v/>
      </c>
      <c r="T724" s="993"/>
      <c r="Y724" s="811" t="s">
        <v>224</v>
      </c>
      <c r="Z724" s="1000"/>
      <c r="AA724" s="983"/>
      <c r="AB724" s="983"/>
      <c r="AC724" s="983"/>
      <c r="AD724" s="983"/>
      <c r="AE724" s="983"/>
      <c r="AF724" s="983"/>
      <c r="AG724" s="983"/>
      <c r="AH724" s="983"/>
      <c r="AI724" s="983"/>
      <c r="AJ724" s="983"/>
      <c r="AK724" s="983"/>
      <c r="AL724" s="983"/>
      <c r="AM724" s="983"/>
      <c r="AN724" s="983"/>
      <c r="AO724" s="983"/>
      <c r="AP724" s="983"/>
      <c r="AQ724" s="983"/>
      <c r="AR724" s="983"/>
      <c r="AS724" s="983"/>
      <c r="AT724" s="983"/>
      <c r="AU724" s="983"/>
      <c r="AV724" s="986"/>
      <c r="AW724" s="983"/>
      <c r="AX724" s="983"/>
      <c r="AY724" s="983"/>
      <c r="AZ724" s="983"/>
      <c r="BA724" s="983"/>
      <c r="BB724" s="983"/>
      <c r="BC724" s="983"/>
      <c r="BD724" s="983"/>
      <c r="BE724" s="983"/>
      <c r="BF724" s="983"/>
      <c r="BG724" s="983"/>
      <c r="BH724" s="983"/>
      <c r="BI724" s="983"/>
      <c r="BJ724" s="986"/>
      <c r="BK724" s="986"/>
      <c r="BL724" s="986"/>
      <c r="BM724" s="986"/>
      <c r="BN724" s="983"/>
      <c r="BO724" s="983"/>
      <c r="BP724" s="983"/>
      <c r="BQ724" s="983"/>
      <c r="BR724" s="983"/>
      <c r="BS724" s="983"/>
      <c r="BT724" s="983"/>
      <c r="BU724" s="983"/>
      <c r="BV724" s="983"/>
    </row>
    <row r="725" spans="1:74" ht="12.95" customHeight="1">
      <c r="A725" s="1000"/>
      <c r="B725" s="14" t="s">
        <v>69</v>
      </c>
      <c r="C725" s="1092" t="str">
        <f>VLOOKUP($C702,'2026年度(1年前期)'!$B$5:$N$208,COLUMN('2026年度(1年前期)'!$K$5)+1,0)&amp;""</f>
        <v>201</v>
      </c>
      <c r="D725" s="1061"/>
      <c r="E725" s="994" t="str">
        <f>VLOOKUP($C702,'2026年度(2年前期)'!$B$5:$N$208,COLUMN('2026年度(2年前期)'!$K$5)+1,0)&amp;""</f>
        <v/>
      </c>
      <c r="F725" s="993"/>
      <c r="G725" s="994" t="str">
        <f>VLOOKUP($C702,'2026年度(3年前期)'!$B$5:$N$208,COLUMN('2026年度(3年前期)'!$K$5)+1,0)&amp;""</f>
        <v/>
      </c>
      <c r="H725" s="993"/>
      <c r="I725" s="994" t="str">
        <f>VLOOKUP($C702,'2026年度(4年前期)'!$B$5:$N$208,COLUMN('2026年度(4年前期)'!$K$5)+1,0)&amp;""</f>
        <v/>
      </c>
      <c r="J725" s="993"/>
      <c r="K725" s="995" t="str">
        <f>VLOOKUP($C702,'2026年度(助産前期)'!$B$5:$N$208,COLUMN('2026年度(助産前期)'!$K$5)+1,0)&amp;""</f>
        <v/>
      </c>
      <c r="L725" s="995"/>
      <c r="M725" s="992" t="str">
        <f>VLOOKUP($C702,'2026年度(M1前期)'!$B$5:$N$208,COLUMN('2026年度(M1前期)'!$K$5)+1,0)&amp;""</f>
        <v/>
      </c>
      <c r="N725" s="993"/>
      <c r="O725" s="995" t="str">
        <f>VLOOKUP($C702,'2026年度(M2前期)'!$B$5:$N$208,COLUMN('2026年度(M2前期)'!$K$5)+1,0)&amp;""</f>
        <v/>
      </c>
      <c r="P725" s="993"/>
      <c r="Q725" s="995" t="str">
        <f>VLOOKUP($C702,'2026年度(D1前期)'!$B$5:$N$208,COLUMN('2026年度(D1前期)'!$K$5)+1,0)&amp;""</f>
        <v/>
      </c>
      <c r="R725" s="993"/>
      <c r="S725" s="995" t="str">
        <f>VLOOKUP($C702,'2026年度(D23前期)'!$B$5:$N$208,COLUMN('2026年度(D23前期)'!$K$5)+1,0)&amp;""</f>
        <v/>
      </c>
      <c r="T725" s="993"/>
      <c r="Y725" s="811" t="s">
        <v>445</v>
      </c>
      <c r="Z725" s="1000"/>
      <c r="AA725" s="983"/>
      <c r="AB725" s="983"/>
      <c r="AC725" s="983"/>
      <c r="AD725" s="983"/>
      <c r="AE725" s="983"/>
      <c r="AF725" s="983"/>
      <c r="AG725" s="983"/>
      <c r="AH725" s="983"/>
      <c r="AI725" s="983"/>
      <c r="AJ725" s="983"/>
      <c r="AK725" s="983"/>
      <c r="AL725" s="983"/>
      <c r="AM725" s="983"/>
      <c r="AN725" s="983"/>
      <c r="AO725" s="983"/>
      <c r="AP725" s="983"/>
      <c r="AQ725" s="983"/>
      <c r="AR725" s="983"/>
      <c r="AS725" s="983"/>
      <c r="AT725" s="983"/>
      <c r="AU725" s="983"/>
      <c r="AV725" s="986"/>
      <c r="AW725" s="983"/>
      <c r="AX725" s="983"/>
      <c r="AY725" s="983"/>
      <c r="AZ725" s="983"/>
      <c r="BA725" s="983"/>
      <c r="BB725" s="983"/>
      <c r="BC725" s="983"/>
      <c r="BD725" s="983"/>
      <c r="BE725" s="983"/>
      <c r="BF725" s="983"/>
      <c r="BG725" s="983"/>
      <c r="BH725" s="983"/>
      <c r="BI725" s="983"/>
      <c r="BJ725" s="986"/>
      <c r="BK725" s="986"/>
      <c r="BL725" s="986"/>
      <c r="BM725" s="986"/>
      <c r="BN725" s="983"/>
      <c r="BO725" s="983"/>
      <c r="BP725" s="983"/>
      <c r="BQ725" s="983"/>
      <c r="BR725" s="983"/>
      <c r="BS725" s="983"/>
      <c r="BT725" s="983"/>
      <c r="BU725" s="983"/>
      <c r="BV725" s="983"/>
    </row>
    <row r="726" spans="1:74" ht="12.95" customHeight="1">
      <c r="A726" s="1001"/>
      <c r="B726" s="15" t="s">
        <v>63</v>
      </c>
      <c r="C726" s="1106" t="s">
        <v>252</v>
      </c>
      <c r="D726" s="1107"/>
      <c r="E726" s="988"/>
      <c r="F726" s="989"/>
      <c r="G726" s="988"/>
      <c r="H726" s="989"/>
      <c r="I726" s="988"/>
      <c r="J726" s="989"/>
      <c r="K726" s="1112"/>
      <c r="L726" s="1112"/>
      <c r="M726" s="991"/>
      <c r="N726" s="989"/>
      <c r="O726" s="990"/>
      <c r="P726" s="989"/>
      <c r="Q726" s="990"/>
      <c r="R726" s="989"/>
      <c r="S726" s="990"/>
      <c r="T726" s="989"/>
      <c r="U726" s="19"/>
      <c r="V726" s="19"/>
      <c r="W726" s="19"/>
      <c r="X726" s="19"/>
      <c r="Y726" s="812"/>
      <c r="Z726" s="1001"/>
      <c r="AA726" s="984"/>
      <c r="AB726" s="984"/>
      <c r="AC726" s="984"/>
      <c r="AD726" s="984"/>
      <c r="AE726" s="984"/>
      <c r="AF726" s="984"/>
      <c r="AG726" s="984"/>
      <c r="AH726" s="984"/>
      <c r="AI726" s="984"/>
      <c r="AJ726" s="984"/>
      <c r="AK726" s="984"/>
      <c r="AL726" s="984"/>
      <c r="AM726" s="984"/>
      <c r="AN726" s="984"/>
      <c r="AO726" s="984"/>
      <c r="AP726" s="984"/>
      <c r="AQ726" s="984"/>
      <c r="AR726" s="984"/>
      <c r="AS726" s="984"/>
      <c r="AT726" s="984"/>
      <c r="AU726" s="984"/>
      <c r="AV726" s="987"/>
      <c r="AW726" s="984"/>
      <c r="AX726" s="984"/>
      <c r="AY726" s="984"/>
      <c r="AZ726" s="984"/>
      <c r="BA726" s="984"/>
      <c r="BB726" s="984"/>
      <c r="BC726" s="984"/>
      <c r="BD726" s="984"/>
      <c r="BE726" s="984"/>
      <c r="BF726" s="984"/>
      <c r="BG726" s="984"/>
      <c r="BH726" s="984"/>
      <c r="BI726" s="984"/>
      <c r="BJ726" s="987"/>
      <c r="BK726" s="987"/>
      <c r="BL726" s="987"/>
      <c r="BM726" s="987"/>
      <c r="BN726" s="984"/>
      <c r="BO726" s="984"/>
      <c r="BP726" s="984"/>
      <c r="BQ726" s="984"/>
      <c r="BR726" s="984"/>
      <c r="BS726" s="984"/>
      <c r="BT726" s="984"/>
      <c r="BU726" s="984"/>
      <c r="BV726" s="984"/>
    </row>
    <row r="727" spans="1:74" ht="18">
      <c r="A727" s="20"/>
      <c r="B727" s="21"/>
      <c r="C727" s="1050">
        <f>C702+1</f>
        <v>46172</v>
      </c>
      <c r="D727" s="1050"/>
      <c r="E727" s="1050"/>
      <c r="F727" s="1050"/>
      <c r="G727" s="1050"/>
      <c r="H727" s="1050"/>
      <c r="I727" s="1050"/>
      <c r="J727" s="1050"/>
      <c r="K727" s="1050"/>
      <c r="L727" s="1050"/>
      <c r="M727" s="1050"/>
      <c r="N727" s="1050"/>
      <c r="O727" s="1050"/>
      <c r="P727" s="1050"/>
      <c r="Q727" s="1050"/>
      <c r="R727" s="1050"/>
      <c r="S727" s="1050"/>
      <c r="T727" s="1050"/>
      <c r="U727" s="1133">
        <f>C727</f>
        <v>46172</v>
      </c>
      <c r="V727" s="1134"/>
      <c r="W727" s="1134"/>
      <c r="X727" s="1134"/>
      <c r="Y727" s="1134"/>
      <c r="Z727" s="1135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30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1000" t="s">
        <v>52</v>
      </c>
      <c r="B728" s="11" t="s">
        <v>53</v>
      </c>
      <c r="C728" s="1011" t="str">
        <f>VLOOKUP($C727,'2026年度(1年前期)'!$B$5:$N$208,COLUMN('2026年度(1年前期)'!$C$5),0)&amp;""</f>
        <v/>
      </c>
      <c r="D728" s="1012"/>
      <c r="E728" s="1018" t="str">
        <f>VLOOKUP($C727,'2026年度(2年前期)'!$B$5:$N$208,COLUMN('2026年度(2年前期)'!$C$5),0)&amp;""</f>
        <v/>
      </c>
      <c r="F728" s="1012"/>
      <c r="G728" s="1018" t="str">
        <f>VLOOKUP($C727,'2026年度(3年前期)'!$B$5:$N$208,COLUMN('2026年度(3年前期)'!$C$5),0)&amp;""</f>
        <v/>
      </c>
      <c r="H728" s="1012"/>
      <c r="I728" s="1018" t="str">
        <f>VLOOKUP($C727,'2026年度(4年前期)'!$B$5:$N$208,COLUMN('2026年度(4年前期)'!$C$5),0)&amp;""</f>
        <v/>
      </c>
      <c r="J728" s="1012"/>
      <c r="K728" s="997" t="str">
        <f>VLOOKUP($C727,'2026年度(助産前期)'!$B$5:$N$208,COLUMN('2026年度(助産前期)'!$C$5),0)&amp;""</f>
        <v/>
      </c>
      <c r="L728" s="1029"/>
      <c r="M728" s="1036" t="str">
        <f>VLOOKUP($C727,'2026年度(M1前期)'!$B$5:$N$208,COLUMN('2026年度(M1前期)'!$C$5),0)&amp;""</f>
        <v/>
      </c>
      <c r="N728" s="1029"/>
      <c r="O728" s="1018" t="str">
        <f>VLOOKUP($C727,'2026年度(M2前期)'!$B$5:$N$208,COLUMN('2026年度(M2前期)'!$C$5),0)&amp;""</f>
        <v/>
      </c>
      <c r="P728" s="1012"/>
      <c r="Q728" s="1018" t="str">
        <f>VLOOKUP($C727,'2026年度(D1前期)'!$B$5:$N$208,COLUMN('2026年度(D1前期)'!$C$5),0)&amp;""</f>
        <v/>
      </c>
      <c r="R728" s="1012"/>
      <c r="S728" s="997" t="str">
        <f>VLOOKUP($C727,'2026年度(D23前期)'!$B$5:$N$208,COLUMN('2026年度(D23前期)'!$C$5),0)&amp;""</f>
        <v/>
      </c>
      <c r="T728" s="1012"/>
      <c r="U728" s="12"/>
      <c r="Z728" s="999" t="str">
        <f>A728</f>
        <v xml:space="preserve">１時限（09：20～10：50） </v>
      </c>
      <c r="AA728" s="982"/>
      <c r="AB728" s="982"/>
      <c r="AC728" s="982"/>
      <c r="AD728" s="982"/>
      <c r="AE728" s="982"/>
      <c r="AF728" s="982"/>
      <c r="AG728" s="982"/>
      <c r="AH728" s="982"/>
      <c r="AI728" s="982"/>
      <c r="AJ728" s="982"/>
      <c r="AK728" s="982"/>
      <c r="AL728" s="982"/>
      <c r="AM728" s="982"/>
      <c r="AN728" s="985"/>
      <c r="AO728" s="982"/>
      <c r="AP728" s="982"/>
      <c r="AQ728" s="982"/>
      <c r="AR728" s="982"/>
      <c r="AS728" s="982"/>
      <c r="AT728" s="982"/>
      <c r="AU728" s="982"/>
      <c r="AV728" s="982"/>
      <c r="AW728" s="982"/>
      <c r="AX728" s="982"/>
      <c r="AY728" s="982"/>
      <c r="AZ728" s="982"/>
      <c r="BA728" s="982"/>
      <c r="BB728" s="982"/>
      <c r="BC728" s="982"/>
      <c r="BD728" s="982"/>
      <c r="BE728" s="982"/>
      <c r="BF728" s="982"/>
      <c r="BG728" s="982"/>
      <c r="BH728" s="982"/>
      <c r="BI728" s="985"/>
      <c r="BJ728" s="985"/>
      <c r="BK728" s="985"/>
      <c r="BL728" s="985"/>
      <c r="BM728" s="985"/>
      <c r="BN728" s="982"/>
      <c r="BO728" s="982"/>
      <c r="BP728" s="982"/>
      <c r="BQ728" s="982"/>
      <c r="BR728" s="982"/>
      <c r="BS728" s="982"/>
      <c r="BT728" s="982"/>
      <c r="BU728" s="982"/>
      <c r="BV728" s="982"/>
    </row>
    <row r="729" spans="1:74" ht="13.5" customHeight="1">
      <c r="A729" s="1000"/>
      <c r="B729" s="14" t="s">
        <v>58</v>
      </c>
      <c r="C729" s="1014" t="str">
        <f>IFERROR(VLOOKUP(C728,科目・教員!$A$1:$B$355,2,0),"")</f>
        <v/>
      </c>
      <c r="D729" s="1013"/>
      <c r="E729" s="1025" t="str">
        <f>IFERROR(VLOOKUP(E728,科目・教員!$A$1:$B$355,2,0),"")</f>
        <v/>
      </c>
      <c r="F729" s="1013"/>
      <c r="G729" s="1025" t="str">
        <f>IFERROR(VLOOKUP(G728,科目・教員!$A$1:$B$355,2,0),"")</f>
        <v/>
      </c>
      <c r="H729" s="1013"/>
      <c r="I729" s="1025" t="str">
        <f>IFERROR(VLOOKUP(I728,科目・教員!$A$1:$B$355,2,0),"")</f>
        <v/>
      </c>
      <c r="J729" s="1013"/>
      <c r="K729" s="993" t="str">
        <f>IFERROR(VLOOKUP(K728,科目・教員!$A$1:$B$355,2,0),"")</f>
        <v/>
      </c>
      <c r="L729" s="1026"/>
      <c r="M729" s="1032" t="str">
        <f>IFERROR(VLOOKUP(M728,科目・教員!$A$1:$B$355,2,0),"")</f>
        <v/>
      </c>
      <c r="N729" s="1013"/>
      <c r="O729" s="1025" t="str">
        <f>IFERROR(VLOOKUP(O728,科目・教員!$A$1:$B$355,2,0),"")</f>
        <v/>
      </c>
      <c r="P729" s="1013"/>
      <c r="Q729" s="1025" t="str">
        <f>IFERROR(VLOOKUP(Q728,科目・教員!$A$1:$B$355,2,0),"")</f>
        <v/>
      </c>
      <c r="R729" s="1013"/>
      <c r="S729" s="993" t="str">
        <f>IFERROR(VLOOKUP(S728,科目・教員!$A$1:$B$355,2,0),"")</f>
        <v/>
      </c>
      <c r="T729" s="1013"/>
      <c r="U729" s="12"/>
      <c r="Z729" s="1000"/>
      <c r="AA729" s="983"/>
      <c r="AB729" s="983"/>
      <c r="AC729" s="983"/>
      <c r="AD729" s="983"/>
      <c r="AE729" s="983"/>
      <c r="AF729" s="983"/>
      <c r="AG729" s="983"/>
      <c r="AH729" s="983"/>
      <c r="AI729" s="983"/>
      <c r="AJ729" s="983"/>
      <c r="AK729" s="983"/>
      <c r="AL729" s="983"/>
      <c r="AM729" s="983"/>
      <c r="AN729" s="986"/>
      <c r="AO729" s="983"/>
      <c r="AP729" s="983"/>
      <c r="AQ729" s="983"/>
      <c r="AR729" s="983"/>
      <c r="AS729" s="983"/>
      <c r="AT729" s="983"/>
      <c r="AU729" s="983"/>
      <c r="AV729" s="983"/>
      <c r="AW729" s="983"/>
      <c r="AX729" s="983"/>
      <c r="AY729" s="983"/>
      <c r="AZ729" s="983"/>
      <c r="BA729" s="983"/>
      <c r="BB729" s="983"/>
      <c r="BC729" s="983"/>
      <c r="BD729" s="983"/>
      <c r="BE729" s="983"/>
      <c r="BF729" s="983"/>
      <c r="BG729" s="983"/>
      <c r="BH729" s="983"/>
      <c r="BI729" s="986"/>
      <c r="BJ729" s="986"/>
      <c r="BK729" s="986"/>
      <c r="BL729" s="986"/>
      <c r="BM729" s="986"/>
      <c r="BN729" s="983"/>
      <c r="BO729" s="983"/>
      <c r="BP729" s="983"/>
      <c r="BQ729" s="983"/>
      <c r="BR729" s="983"/>
      <c r="BS729" s="983"/>
      <c r="BT729" s="983"/>
      <c r="BU729" s="983"/>
      <c r="BV729" s="983"/>
    </row>
    <row r="730" spans="1:74" ht="13.5" customHeight="1">
      <c r="A730" s="1000"/>
      <c r="B730" s="14" t="s">
        <v>69</v>
      </c>
      <c r="C730" s="1014" t="str">
        <f>VLOOKUP($C727,'2026年度(1年前期)'!$B$5:$N$208,COLUMN('2026年度(1年前期)'!$C$5)+1,0)&amp;""</f>
        <v/>
      </c>
      <c r="D730" s="1013"/>
      <c r="E730" s="1025" t="str">
        <f>VLOOKUP($C727,'2026年度(2年前期)'!$B$5:$N$208,COLUMN('2026年度(2年前期)'!$C$5)+1,0)&amp;""</f>
        <v/>
      </c>
      <c r="F730" s="1013"/>
      <c r="G730" s="1025" t="str">
        <f>VLOOKUP($C727,'2026年度(3年前期)'!$B$5:$N$208,COLUMN('2026年度(3年前期)'!$C$5)+1,0)&amp;""</f>
        <v/>
      </c>
      <c r="H730" s="1013"/>
      <c r="I730" s="1025" t="str">
        <f>VLOOKUP($C727,'2026年度(4年前期)'!$B$5:$N$208,COLUMN('2026年度(4年前期)'!$C$5)+1,0)&amp;""</f>
        <v/>
      </c>
      <c r="J730" s="1013"/>
      <c r="K730" s="993" t="str">
        <f>VLOOKUP($C727,'2026年度(助産前期)'!$B$5:$N$208,COLUMN('2026年度(助産前期)'!$C$5)+1,0)&amp;""</f>
        <v/>
      </c>
      <c r="L730" s="1026"/>
      <c r="M730" s="1032" t="str">
        <f>VLOOKUP($C727,'2026年度(M1前期)'!$B$5:$N$208,COLUMN('2026年度(M1前期)'!C$5)+1,0)&amp;""</f>
        <v/>
      </c>
      <c r="N730" s="1013"/>
      <c r="O730" s="1025" t="str">
        <f>VLOOKUP($C727,'2026年度(M2前期)'!$B$5:$N$208,COLUMN('2026年度(M2前期)'!$C$5)+1,0)&amp;""</f>
        <v/>
      </c>
      <c r="P730" s="1013"/>
      <c r="Q730" s="1025" t="str">
        <f>VLOOKUP($C727,'2026年度(D1前期)'!$B$5:$N$208,COLUMN('2026年度(D1前期)'!$C$5)+1,0)&amp;""</f>
        <v/>
      </c>
      <c r="R730" s="1013"/>
      <c r="S730" s="993" t="str">
        <f>VLOOKUP($C727,'2026年度(D23前期)'!$B$5:$N$208,COLUMN('2026年度(D23前期)'!$C$5)+1,0)&amp;""</f>
        <v/>
      </c>
      <c r="T730" s="1013"/>
      <c r="U730" s="12"/>
      <c r="Z730" s="1000"/>
      <c r="AA730" s="983"/>
      <c r="AB730" s="983"/>
      <c r="AC730" s="983"/>
      <c r="AD730" s="983"/>
      <c r="AE730" s="983"/>
      <c r="AF730" s="983"/>
      <c r="AG730" s="983"/>
      <c r="AH730" s="983"/>
      <c r="AI730" s="983"/>
      <c r="AJ730" s="983"/>
      <c r="AK730" s="983"/>
      <c r="AL730" s="983"/>
      <c r="AM730" s="983"/>
      <c r="AN730" s="986"/>
      <c r="AO730" s="983"/>
      <c r="AP730" s="983"/>
      <c r="AQ730" s="983"/>
      <c r="AR730" s="983"/>
      <c r="AS730" s="983"/>
      <c r="AT730" s="983"/>
      <c r="AU730" s="983"/>
      <c r="AV730" s="983"/>
      <c r="AW730" s="983"/>
      <c r="AX730" s="983"/>
      <c r="AY730" s="983"/>
      <c r="AZ730" s="983"/>
      <c r="BA730" s="983"/>
      <c r="BB730" s="983"/>
      <c r="BC730" s="983"/>
      <c r="BD730" s="983"/>
      <c r="BE730" s="983"/>
      <c r="BF730" s="983"/>
      <c r="BG730" s="983"/>
      <c r="BH730" s="983"/>
      <c r="BI730" s="986"/>
      <c r="BJ730" s="986"/>
      <c r="BK730" s="986"/>
      <c r="BL730" s="986"/>
      <c r="BM730" s="986"/>
      <c r="BN730" s="983"/>
      <c r="BO730" s="983"/>
      <c r="BP730" s="983"/>
      <c r="BQ730" s="983"/>
      <c r="BR730" s="983"/>
      <c r="BS730" s="983"/>
      <c r="BT730" s="983"/>
      <c r="BU730" s="983"/>
      <c r="BV730" s="983"/>
    </row>
    <row r="731" spans="1:74" ht="13.5" customHeight="1">
      <c r="A731" s="1001"/>
      <c r="B731" s="15" t="s">
        <v>63</v>
      </c>
      <c r="C731" s="1003"/>
      <c r="D731" s="1037"/>
      <c r="E731" s="1100"/>
      <c r="F731" s="1037"/>
      <c r="G731" s="988"/>
      <c r="H731" s="1031"/>
      <c r="I731" s="988"/>
      <c r="J731" s="1031"/>
      <c r="K731" s="1048"/>
      <c r="L731" s="1048"/>
      <c r="M731" s="1030"/>
      <c r="N731" s="1031"/>
      <c r="O731" s="988"/>
      <c r="P731" s="1031"/>
      <c r="Q731" s="988"/>
      <c r="R731" s="1031"/>
      <c r="S731" s="990"/>
      <c r="T731" s="1031"/>
      <c r="U731" s="12"/>
      <c r="Z731" s="1001"/>
      <c r="AA731" s="984"/>
      <c r="AB731" s="984"/>
      <c r="AC731" s="984"/>
      <c r="AD731" s="984"/>
      <c r="AE731" s="984"/>
      <c r="AF731" s="984"/>
      <c r="AG731" s="984"/>
      <c r="AH731" s="984"/>
      <c r="AI731" s="984"/>
      <c r="AJ731" s="984"/>
      <c r="AK731" s="984"/>
      <c r="AL731" s="984"/>
      <c r="AM731" s="984"/>
      <c r="AN731" s="987"/>
      <c r="AO731" s="984"/>
      <c r="AP731" s="984"/>
      <c r="AQ731" s="984"/>
      <c r="AR731" s="984"/>
      <c r="AS731" s="984"/>
      <c r="AT731" s="984"/>
      <c r="AU731" s="984"/>
      <c r="AV731" s="984"/>
      <c r="AW731" s="984"/>
      <c r="AX731" s="984"/>
      <c r="AY731" s="984"/>
      <c r="AZ731" s="984"/>
      <c r="BA731" s="984"/>
      <c r="BB731" s="984"/>
      <c r="BC731" s="984"/>
      <c r="BD731" s="984"/>
      <c r="BE731" s="984"/>
      <c r="BF731" s="984"/>
      <c r="BG731" s="984"/>
      <c r="BH731" s="984"/>
      <c r="BI731" s="987"/>
      <c r="BJ731" s="987"/>
      <c r="BK731" s="987"/>
      <c r="BL731" s="987"/>
      <c r="BM731" s="987"/>
      <c r="BN731" s="984"/>
      <c r="BO731" s="984"/>
      <c r="BP731" s="984"/>
      <c r="BQ731" s="984"/>
      <c r="BR731" s="984"/>
      <c r="BS731" s="984"/>
      <c r="BT731" s="984"/>
      <c r="BU731" s="984"/>
      <c r="BV731" s="984"/>
    </row>
    <row r="732" spans="1:74" ht="13.5" customHeight="1">
      <c r="A732" s="1000" t="s">
        <v>65</v>
      </c>
      <c r="B732" s="14" t="s">
        <v>53</v>
      </c>
      <c r="C732" s="1011" t="str">
        <f>VLOOKUP($C727,'2026年度(1年前期)'!$B$5:$N$208,COLUMN('2026年度(1年前期)'!$E$5),0)&amp;""</f>
        <v/>
      </c>
      <c r="D732" s="1012"/>
      <c r="E732" s="1188" t="str">
        <f>VLOOKUP($C727,'2026年度(2年前期)'!$B$5:$N$208,COLUMN('2026年度(2年前期)'!$E$5),0)&amp;""</f>
        <v/>
      </c>
      <c r="F732" s="1189"/>
      <c r="G732" s="1018" t="str">
        <f>VLOOKUP($C727,'2026年度(3年前期)'!$B$5:$N$208,COLUMN('2026年度(3年前期)'!$E$5),0)&amp;""</f>
        <v/>
      </c>
      <c r="H732" s="1012"/>
      <c r="I732" s="1018" t="str">
        <f>VLOOKUP($C727,'2026年度(4年前期)'!$B$5:$N$208,COLUMN('2026年度(4年前期)'!$E$5),0)&amp;""</f>
        <v/>
      </c>
      <c r="J732" s="1012"/>
      <c r="K732" s="997" t="str">
        <f>VLOOKUP($C727,'2026年度(助産前期)'!$B$5:$N$208,COLUMN('2026年度(助産前期)'!$E$5),0)&amp;""</f>
        <v/>
      </c>
      <c r="L732" s="1029"/>
      <c r="M732" s="1011" t="str">
        <f>VLOOKUP($C727,'2026年度(M1前期)'!$B$5:$N$208,COLUMN('2026年度(M1前期)'!$E$5),0)&amp;""</f>
        <v/>
      </c>
      <c r="N732" s="1012"/>
      <c r="O732" s="997" t="str">
        <f>VLOOKUP($C727,'2026年度(M2前期)'!$B$5:$N$208,COLUMN('2026年度(M2前期)'!$E$5),0)&amp;""</f>
        <v/>
      </c>
      <c r="P732" s="1012"/>
      <c r="Q732" s="997" t="str">
        <f>VLOOKUP($C727,'2026年度(D1前期)'!$B$5:$N$208,COLUMN('2026年度(D1前期)'!$E$5),0)&amp;""</f>
        <v/>
      </c>
      <c r="R732" s="1012"/>
      <c r="S732" s="997" t="str">
        <f>VLOOKUP($C727,'2026年度(D23前期)'!$B$5:$N$208,COLUMN('2026年度(D23前期)'!$E$5),0)&amp;""</f>
        <v/>
      </c>
      <c r="T732" s="1012"/>
      <c r="U732" s="16"/>
      <c r="Z732" s="1000" t="str">
        <f>A732</f>
        <v>２時限（11：00～12：30）</v>
      </c>
      <c r="AA732" s="982"/>
      <c r="AB732" s="982"/>
      <c r="AC732" s="982"/>
      <c r="AD732" s="982"/>
      <c r="AE732" s="982"/>
      <c r="AF732" s="982"/>
      <c r="AG732" s="982"/>
      <c r="AH732" s="982"/>
      <c r="AI732" s="982"/>
      <c r="AJ732" s="982"/>
      <c r="AK732" s="982"/>
      <c r="AL732" s="982"/>
      <c r="AM732" s="982"/>
      <c r="AN732" s="982"/>
      <c r="AO732" s="982"/>
      <c r="AP732" s="982"/>
      <c r="AQ732" s="982"/>
      <c r="AR732" s="982"/>
      <c r="AS732" s="982"/>
      <c r="AT732" s="982"/>
      <c r="AU732" s="982"/>
      <c r="AV732" s="982"/>
      <c r="AW732" s="982"/>
      <c r="AX732" s="982"/>
      <c r="AY732" s="982"/>
      <c r="AZ732" s="982"/>
      <c r="BA732" s="982"/>
      <c r="BB732" s="982"/>
      <c r="BC732" s="982"/>
      <c r="BD732" s="982"/>
      <c r="BE732" s="982"/>
      <c r="BF732" s="982"/>
      <c r="BG732" s="982"/>
      <c r="BH732" s="982"/>
      <c r="BI732" s="985"/>
      <c r="BJ732" s="985"/>
      <c r="BK732" s="985"/>
      <c r="BL732" s="985"/>
      <c r="BM732" s="985"/>
      <c r="BN732" s="982"/>
      <c r="BO732" s="982"/>
      <c r="BP732" s="982"/>
      <c r="BQ732" s="982"/>
      <c r="BR732" s="982"/>
      <c r="BS732" s="982"/>
      <c r="BT732" s="982"/>
      <c r="BU732" s="982"/>
      <c r="BV732" s="982"/>
    </row>
    <row r="733" spans="1:74" ht="13.5" customHeight="1">
      <c r="A733" s="1000"/>
      <c r="B733" s="14" t="s">
        <v>58</v>
      </c>
      <c r="C733" s="1014" t="str">
        <f>IFERROR(VLOOKUP(C732,科目・教員!$A$1:$B$355,2,0),"")</f>
        <v/>
      </c>
      <c r="D733" s="1013"/>
      <c r="E733" s="1083" t="str">
        <f>IFERROR(VLOOKUP(E732,科目・教員!$A$1:$B$355,2,0),"")</f>
        <v/>
      </c>
      <c r="F733" s="1084"/>
      <c r="G733" s="1025" t="str">
        <f>IFERROR(VLOOKUP(G732,科目・教員!$A$1:$B$355,2,0),"")</f>
        <v/>
      </c>
      <c r="H733" s="1013"/>
      <c r="I733" s="1025" t="str">
        <f>IFERROR(VLOOKUP(I732,科目・教員!$A$1:$B$355,2,0),"")</f>
        <v/>
      </c>
      <c r="J733" s="1013"/>
      <c r="K733" s="993" t="str">
        <f>IFERROR(VLOOKUP(K732,科目・教員!$A$1:$B$355,2,0),"")</f>
        <v/>
      </c>
      <c r="L733" s="1026"/>
      <c r="M733" s="1014" t="str">
        <f>IFERROR(VLOOKUP(M732,科目・教員!$A$1:$B$355,2,0),"")</f>
        <v/>
      </c>
      <c r="N733" s="1013"/>
      <c r="O733" s="993" t="str">
        <f>IFERROR(VLOOKUP(O732,科目・教員!$A$1:$B$355,2,0),"")</f>
        <v/>
      </c>
      <c r="P733" s="1013"/>
      <c r="Q733" s="993" t="str">
        <f>IFERROR(VLOOKUP(Q732,科目・教員!$A$1:$B$355,2,0),"")</f>
        <v/>
      </c>
      <c r="R733" s="1013"/>
      <c r="S733" s="993" t="str">
        <f>IFERROR(VLOOKUP(S732,科目・教員!$A$1:$B$355,2,0),"")</f>
        <v/>
      </c>
      <c r="T733" s="1013"/>
      <c r="U733" s="16"/>
      <c r="Z733" s="1000"/>
      <c r="AA733" s="983"/>
      <c r="AB733" s="983"/>
      <c r="AC733" s="983"/>
      <c r="AD733" s="983"/>
      <c r="AE733" s="983"/>
      <c r="AF733" s="983"/>
      <c r="AG733" s="983"/>
      <c r="AH733" s="983"/>
      <c r="AI733" s="983"/>
      <c r="AJ733" s="983"/>
      <c r="AK733" s="983"/>
      <c r="AL733" s="983"/>
      <c r="AM733" s="983"/>
      <c r="AN733" s="983"/>
      <c r="AO733" s="983"/>
      <c r="AP733" s="983"/>
      <c r="AQ733" s="983"/>
      <c r="AR733" s="983"/>
      <c r="AS733" s="983"/>
      <c r="AT733" s="983"/>
      <c r="AU733" s="983"/>
      <c r="AV733" s="983"/>
      <c r="AW733" s="983"/>
      <c r="AX733" s="983"/>
      <c r="AY733" s="983"/>
      <c r="AZ733" s="983"/>
      <c r="BA733" s="983"/>
      <c r="BB733" s="983"/>
      <c r="BC733" s="983"/>
      <c r="BD733" s="983"/>
      <c r="BE733" s="983"/>
      <c r="BF733" s="983"/>
      <c r="BG733" s="983"/>
      <c r="BH733" s="983"/>
      <c r="BI733" s="986"/>
      <c r="BJ733" s="986"/>
      <c r="BK733" s="986"/>
      <c r="BL733" s="986"/>
      <c r="BM733" s="986"/>
      <c r="BN733" s="983"/>
      <c r="BO733" s="983"/>
      <c r="BP733" s="983"/>
      <c r="BQ733" s="983"/>
      <c r="BR733" s="983"/>
      <c r="BS733" s="983"/>
      <c r="BT733" s="983"/>
      <c r="BU733" s="983"/>
      <c r="BV733" s="983"/>
    </row>
    <row r="734" spans="1:74" ht="13.5" customHeight="1">
      <c r="A734" s="1000"/>
      <c r="B734" s="14" t="s">
        <v>69</v>
      </c>
      <c r="C734" s="1014" t="str">
        <f>VLOOKUP($C727,'2026年度(1年前期)'!$B$5:$N$208,COLUMN('2026年度(1年前期)'!$E$5)+1,0)&amp;""</f>
        <v/>
      </c>
      <c r="D734" s="1013"/>
      <c r="E734" s="1083" t="str">
        <f>VLOOKUP($C727,'2026年度(2年前期)'!$B$5:$N$208,COLUMN('2026年度(2年前期)'!$E$5)+1,0)&amp;""</f>
        <v/>
      </c>
      <c r="F734" s="1084"/>
      <c r="G734" s="1025" t="str">
        <f>VLOOKUP($C727,'2026年度(3年前期)'!$B$5:$N$208,COLUMN('2026年度(3年前期)'!$E$5)+1,0)&amp;""</f>
        <v/>
      </c>
      <c r="H734" s="1013"/>
      <c r="I734" s="1025" t="str">
        <f>VLOOKUP($C727,'2026年度(4年前期)'!$B$5:$N$208,COLUMN('2026年度(4年前期)'!$E$5)+1,0)&amp;""</f>
        <v/>
      </c>
      <c r="J734" s="1013"/>
      <c r="K734" s="993" t="str">
        <f>VLOOKUP($C727,'2026年度(助産前期)'!$B$5:$N$208,COLUMN('2026年度(助産前期)'!$E$5)+1,0)&amp;""</f>
        <v/>
      </c>
      <c r="L734" s="1026"/>
      <c r="M734" s="1014" t="str">
        <f>VLOOKUP($C727,'2026年度(M1前期)'!$B$5:$N$208,COLUMN('2026年度(M1前期)'!$E$5)+1,0)&amp;""</f>
        <v/>
      </c>
      <c r="N734" s="1013"/>
      <c r="O734" s="993" t="str">
        <f>VLOOKUP($C727,'2026年度(M2前期)'!$B$5:$N$208,COLUMN('2026年度(M2前期)'!$E$5)+1,0)&amp;""</f>
        <v/>
      </c>
      <c r="P734" s="1013"/>
      <c r="Q734" s="993" t="str">
        <f>VLOOKUP($C727,'2026年度(D1前期)'!$B$5:$N$208,COLUMN('2026年度(D1前期)'!$E$5)+1,0)&amp;""</f>
        <v/>
      </c>
      <c r="R734" s="1013"/>
      <c r="S734" s="993" t="str">
        <f>VLOOKUP($C727,'2026年度(D23前期)'!$B$5:$N$208,COLUMN('2026年度(D23前期)'!$E$5)+1,0)&amp;""</f>
        <v/>
      </c>
      <c r="T734" s="1013"/>
      <c r="U734" s="16"/>
      <c r="Z734" s="1000"/>
      <c r="AA734" s="983"/>
      <c r="AB734" s="983"/>
      <c r="AC734" s="983"/>
      <c r="AD734" s="983"/>
      <c r="AE734" s="983"/>
      <c r="AF734" s="983"/>
      <c r="AG734" s="983"/>
      <c r="AH734" s="983"/>
      <c r="AI734" s="983"/>
      <c r="AJ734" s="983"/>
      <c r="AK734" s="983"/>
      <c r="AL734" s="983"/>
      <c r="AM734" s="983"/>
      <c r="AN734" s="983"/>
      <c r="AO734" s="983"/>
      <c r="AP734" s="983"/>
      <c r="AQ734" s="983"/>
      <c r="AR734" s="983"/>
      <c r="AS734" s="983"/>
      <c r="AT734" s="983"/>
      <c r="AU734" s="983"/>
      <c r="AV734" s="983"/>
      <c r="AW734" s="983"/>
      <c r="AX734" s="983"/>
      <c r="AY734" s="983"/>
      <c r="AZ734" s="983"/>
      <c r="BA734" s="983"/>
      <c r="BB734" s="983"/>
      <c r="BC734" s="983"/>
      <c r="BD734" s="983"/>
      <c r="BE734" s="983"/>
      <c r="BF734" s="983"/>
      <c r="BG734" s="983"/>
      <c r="BH734" s="983"/>
      <c r="BI734" s="986"/>
      <c r="BJ734" s="986"/>
      <c r="BK734" s="986"/>
      <c r="BL734" s="986"/>
      <c r="BM734" s="986"/>
      <c r="BN734" s="983"/>
      <c r="BO734" s="983"/>
      <c r="BP734" s="983"/>
      <c r="BQ734" s="983"/>
      <c r="BR734" s="983"/>
      <c r="BS734" s="983"/>
      <c r="BT734" s="983"/>
      <c r="BU734" s="983"/>
      <c r="BV734" s="983"/>
    </row>
    <row r="735" spans="1:74" ht="13.5" customHeight="1">
      <c r="A735" s="1017"/>
      <c r="B735" s="15" t="s">
        <v>63</v>
      </c>
      <c r="C735" s="991"/>
      <c r="D735" s="989"/>
      <c r="E735" s="988"/>
      <c r="F735" s="989"/>
      <c r="G735" s="988"/>
      <c r="H735" s="989"/>
      <c r="I735" s="988"/>
      <c r="J735" s="989"/>
      <c r="K735" s="1048"/>
      <c r="L735" s="1048"/>
      <c r="M735" s="991"/>
      <c r="N735" s="989"/>
      <c r="O735" s="990"/>
      <c r="P735" s="989"/>
      <c r="Q735" s="990"/>
      <c r="R735" s="989"/>
      <c r="S735" s="990"/>
      <c r="T735" s="989"/>
      <c r="U735" s="16"/>
      <c r="Z735" s="1001"/>
      <c r="AA735" s="984"/>
      <c r="AB735" s="984"/>
      <c r="AC735" s="984"/>
      <c r="AD735" s="984"/>
      <c r="AE735" s="984"/>
      <c r="AF735" s="984"/>
      <c r="AG735" s="984"/>
      <c r="AH735" s="984"/>
      <c r="AI735" s="984"/>
      <c r="AJ735" s="984"/>
      <c r="AK735" s="984"/>
      <c r="AL735" s="984"/>
      <c r="AM735" s="984"/>
      <c r="AN735" s="984"/>
      <c r="AO735" s="984"/>
      <c r="AP735" s="984"/>
      <c r="AQ735" s="984"/>
      <c r="AR735" s="984"/>
      <c r="AS735" s="984"/>
      <c r="AT735" s="984"/>
      <c r="AU735" s="984"/>
      <c r="AV735" s="984"/>
      <c r="AW735" s="984"/>
      <c r="AX735" s="984"/>
      <c r="AY735" s="984"/>
      <c r="AZ735" s="984"/>
      <c r="BA735" s="984"/>
      <c r="BB735" s="984"/>
      <c r="BC735" s="984"/>
      <c r="BD735" s="984"/>
      <c r="BE735" s="984"/>
      <c r="BF735" s="984"/>
      <c r="BG735" s="984"/>
      <c r="BH735" s="984"/>
      <c r="BI735" s="987"/>
      <c r="BJ735" s="987"/>
      <c r="BK735" s="987"/>
      <c r="BL735" s="987"/>
      <c r="BM735" s="987"/>
      <c r="BN735" s="984"/>
      <c r="BO735" s="984"/>
      <c r="BP735" s="984"/>
      <c r="BQ735" s="984"/>
      <c r="BR735" s="984"/>
      <c r="BS735" s="984"/>
      <c r="BT735" s="984"/>
      <c r="BU735" s="984"/>
      <c r="BV735" s="984"/>
    </row>
    <row r="736" spans="1:74" ht="13.5" customHeight="1">
      <c r="A736" s="999" t="s">
        <v>71</v>
      </c>
      <c r="B736" s="17" t="s">
        <v>72</v>
      </c>
      <c r="C736" s="1011"/>
      <c r="D736" s="1012"/>
      <c r="E736" s="1018"/>
      <c r="F736" s="1012"/>
      <c r="G736" s="1018"/>
      <c r="H736" s="1012"/>
      <c r="I736" s="1018"/>
      <c r="J736" s="1012"/>
      <c r="K736" s="997"/>
      <c r="L736" s="1029"/>
      <c r="M736" s="1011"/>
      <c r="N736" s="1012"/>
      <c r="O736" s="997"/>
      <c r="P736" s="1012"/>
      <c r="Q736" s="997"/>
      <c r="R736" s="1012"/>
      <c r="S736" s="997"/>
      <c r="T736" s="1012"/>
      <c r="V736" s="16"/>
      <c r="Z736" s="1000" t="str">
        <f>A736</f>
        <v>昼休み（12：30～13：30）</v>
      </c>
      <c r="AA736" s="982"/>
      <c r="AB736" s="982"/>
      <c r="AC736" s="982"/>
      <c r="AD736" s="982"/>
      <c r="AE736" s="982"/>
      <c r="AF736" s="982"/>
      <c r="AG736" s="982"/>
      <c r="AH736" s="982"/>
      <c r="AI736" s="982"/>
      <c r="AJ736" s="982"/>
      <c r="AK736" s="982"/>
      <c r="AL736" s="982"/>
      <c r="AM736" s="982"/>
      <c r="AN736" s="982"/>
      <c r="AO736" s="982"/>
      <c r="AP736" s="982"/>
      <c r="AQ736" s="982"/>
      <c r="AR736" s="982"/>
      <c r="AS736" s="982"/>
      <c r="AT736" s="982"/>
      <c r="AU736" s="982"/>
      <c r="AV736" s="982"/>
      <c r="AW736" s="982"/>
      <c r="AX736" s="982"/>
      <c r="AY736" s="982"/>
      <c r="AZ736" s="982"/>
      <c r="BA736" s="982"/>
      <c r="BB736" s="982"/>
      <c r="BC736" s="982"/>
      <c r="BD736" s="982"/>
      <c r="BE736" s="982"/>
      <c r="BF736" s="982"/>
      <c r="BG736" s="982"/>
      <c r="BH736" s="982"/>
      <c r="BI736" s="985"/>
      <c r="BJ736" s="985"/>
      <c r="BK736" s="985"/>
      <c r="BL736" s="985"/>
      <c r="BM736" s="985"/>
      <c r="BN736" s="982"/>
      <c r="BO736" s="982"/>
      <c r="BP736" s="982"/>
      <c r="BQ736" s="982"/>
      <c r="BR736" s="982"/>
      <c r="BS736" s="982"/>
      <c r="BT736" s="982"/>
      <c r="BU736" s="982"/>
      <c r="BV736" s="982"/>
    </row>
    <row r="737" spans="1:74" ht="13.5" customHeight="1">
      <c r="A737" s="1000"/>
      <c r="B737" s="17" t="s">
        <v>73</v>
      </c>
      <c r="C737" s="1014"/>
      <c r="D737" s="1013"/>
      <c r="E737" s="1025"/>
      <c r="F737" s="1013"/>
      <c r="G737" s="1025"/>
      <c r="H737" s="1013"/>
      <c r="I737" s="1025"/>
      <c r="J737" s="1013"/>
      <c r="K737" s="993"/>
      <c r="L737" s="1026"/>
      <c r="M737" s="1014"/>
      <c r="N737" s="1013"/>
      <c r="O737" s="993"/>
      <c r="P737" s="1013"/>
      <c r="Q737" s="993"/>
      <c r="R737" s="1013"/>
      <c r="S737" s="993"/>
      <c r="T737" s="1013"/>
      <c r="V737" s="16"/>
      <c r="Z737" s="1000"/>
      <c r="AA737" s="983"/>
      <c r="AB737" s="983"/>
      <c r="AC737" s="983"/>
      <c r="AD737" s="983"/>
      <c r="AE737" s="983"/>
      <c r="AF737" s="983"/>
      <c r="AG737" s="983"/>
      <c r="AH737" s="983"/>
      <c r="AI737" s="983"/>
      <c r="AJ737" s="983"/>
      <c r="AK737" s="983"/>
      <c r="AL737" s="983"/>
      <c r="AM737" s="983"/>
      <c r="AN737" s="983"/>
      <c r="AO737" s="983"/>
      <c r="AP737" s="983"/>
      <c r="AQ737" s="983"/>
      <c r="AR737" s="983"/>
      <c r="AS737" s="983"/>
      <c r="AT737" s="983"/>
      <c r="AU737" s="983"/>
      <c r="AV737" s="983"/>
      <c r="AW737" s="983"/>
      <c r="AX737" s="983"/>
      <c r="AY737" s="983"/>
      <c r="AZ737" s="983"/>
      <c r="BA737" s="983"/>
      <c r="BB737" s="983"/>
      <c r="BC737" s="983"/>
      <c r="BD737" s="983"/>
      <c r="BE737" s="983"/>
      <c r="BF737" s="983"/>
      <c r="BG737" s="983"/>
      <c r="BH737" s="983"/>
      <c r="BI737" s="986"/>
      <c r="BJ737" s="986"/>
      <c r="BK737" s="986"/>
      <c r="BL737" s="986"/>
      <c r="BM737" s="986"/>
      <c r="BN737" s="983"/>
      <c r="BO737" s="983"/>
      <c r="BP737" s="983"/>
      <c r="BQ737" s="983"/>
      <c r="BR737" s="983"/>
      <c r="BS737" s="983"/>
      <c r="BT737" s="983"/>
      <c r="BU737" s="983"/>
      <c r="BV737" s="983"/>
    </row>
    <row r="738" spans="1:74" ht="13.5" customHeight="1">
      <c r="A738" s="1000"/>
      <c r="B738" s="17" t="s">
        <v>69</v>
      </c>
      <c r="C738" s="1347"/>
      <c r="D738" s="1346"/>
      <c r="E738" s="1025"/>
      <c r="F738" s="1013"/>
      <c r="G738" s="1345"/>
      <c r="H738" s="1346"/>
      <c r="I738" s="1025"/>
      <c r="J738" s="1013"/>
      <c r="K738" s="993"/>
      <c r="L738" s="1026"/>
      <c r="M738" s="1014"/>
      <c r="N738" s="1013"/>
      <c r="O738" s="993"/>
      <c r="P738" s="1013"/>
      <c r="Q738" s="993"/>
      <c r="R738" s="1013"/>
      <c r="S738" s="993"/>
      <c r="T738" s="1013"/>
      <c r="V738" s="16"/>
      <c r="Z738" s="1000"/>
      <c r="AA738" s="983"/>
      <c r="AB738" s="983"/>
      <c r="AC738" s="983"/>
      <c r="AD738" s="983"/>
      <c r="AE738" s="983"/>
      <c r="AF738" s="983"/>
      <c r="AG738" s="983"/>
      <c r="AH738" s="983"/>
      <c r="AI738" s="983"/>
      <c r="AJ738" s="983"/>
      <c r="AK738" s="983"/>
      <c r="AL738" s="983"/>
      <c r="AM738" s="983"/>
      <c r="AN738" s="983"/>
      <c r="AO738" s="983"/>
      <c r="AP738" s="983"/>
      <c r="AQ738" s="983"/>
      <c r="AR738" s="983"/>
      <c r="AS738" s="983"/>
      <c r="AT738" s="983"/>
      <c r="AU738" s="983"/>
      <c r="AV738" s="983"/>
      <c r="AW738" s="983"/>
      <c r="AX738" s="983"/>
      <c r="AY738" s="983"/>
      <c r="AZ738" s="983"/>
      <c r="BA738" s="983"/>
      <c r="BB738" s="983"/>
      <c r="BC738" s="983"/>
      <c r="BD738" s="983"/>
      <c r="BE738" s="983"/>
      <c r="BF738" s="983"/>
      <c r="BG738" s="983"/>
      <c r="BH738" s="983"/>
      <c r="BI738" s="986"/>
      <c r="BJ738" s="986"/>
      <c r="BK738" s="986"/>
      <c r="BL738" s="986"/>
      <c r="BM738" s="986"/>
      <c r="BN738" s="983"/>
      <c r="BO738" s="983"/>
      <c r="BP738" s="983"/>
      <c r="BQ738" s="983"/>
      <c r="BR738" s="983"/>
      <c r="BS738" s="983"/>
      <c r="BT738" s="983"/>
      <c r="BU738" s="983"/>
      <c r="BV738" s="983"/>
    </row>
    <row r="739" spans="1:74" ht="13.5" customHeight="1">
      <c r="A739" s="1001"/>
      <c r="B739" s="18" t="s">
        <v>63</v>
      </c>
      <c r="C739" s="1023"/>
      <c r="D739" s="1016"/>
      <c r="E739" s="1024"/>
      <c r="F739" s="1016"/>
      <c r="G739" s="1024"/>
      <c r="H739" s="1016"/>
      <c r="I739" s="1024"/>
      <c r="J739" s="1016"/>
      <c r="K739" s="1015"/>
      <c r="L739" s="1015"/>
      <c r="M739" s="1023"/>
      <c r="N739" s="1016"/>
      <c r="O739" s="1015"/>
      <c r="P739" s="1016"/>
      <c r="Q739" s="1015"/>
      <c r="R739" s="1016"/>
      <c r="S739" s="1015"/>
      <c r="T739" s="1016"/>
      <c r="V739" s="16"/>
      <c r="Z739" s="1001"/>
      <c r="AA739" s="984"/>
      <c r="AB739" s="984"/>
      <c r="AC739" s="984"/>
      <c r="AD739" s="984"/>
      <c r="AE739" s="984"/>
      <c r="AF739" s="984"/>
      <c r="AG739" s="984"/>
      <c r="AH739" s="984"/>
      <c r="AI739" s="984"/>
      <c r="AJ739" s="984"/>
      <c r="AK739" s="984"/>
      <c r="AL739" s="984"/>
      <c r="AM739" s="984"/>
      <c r="AN739" s="984"/>
      <c r="AO739" s="984"/>
      <c r="AP739" s="984"/>
      <c r="AQ739" s="984"/>
      <c r="AR739" s="984"/>
      <c r="AS739" s="984"/>
      <c r="AT739" s="984"/>
      <c r="AU739" s="984"/>
      <c r="AV739" s="984"/>
      <c r="AW739" s="984"/>
      <c r="AX739" s="984"/>
      <c r="AY739" s="984"/>
      <c r="AZ739" s="984"/>
      <c r="BA739" s="984"/>
      <c r="BB739" s="984"/>
      <c r="BC739" s="984"/>
      <c r="BD739" s="984"/>
      <c r="BE739" s="984"/>
      <c r="BF739" s="984"/>
      <c r="BG739" s="984"/>
      <c r="BH739" s="984"/>
      <c r="BI739" s="987"/>
      <c r="BJ739" s="987"/>
      <c r="BK739" s="987"/>
      <c r="BL739" s="987"/>
      <c r="BM739" s="987"/>
      <c r="BN739" s="984"/>
      <c r="BO739" s="984"/>
      <c r="BP739" s="984"/>
      <c r="BQ739" s="984"/>
      <c r="BR739" s="984"/>
      <c r="BS739" s="984"/>
      <c r="BT739" s="984"/>
      <c r="BU739" s="984"/>
      <c r="BV739" s="984"/>
    </row>
    <row r="740" spans="1:74" ht="13.5" customHeight="1">
      <c r="A740" s="1000" t="s">
        <v>74</v>
      </c>
      <c r="B740" s="14" t="s">
        <v>53</v>
      </c>
      <c r="C740" s="996" t="str">
        <f>VLOOKUP($C727,'2026年度(1年前期)'!$B$5:$N$208,COLUMN('2026年度(1年前期)'!$G$5),0)&amp;""</f>
        <v/>
      </c>
      <c r="D740" s="997"/>
      <c r="E740" s="1002" t="str">
        <f>VLOOKUP($C727,'2026年度(2年前期)'!$B$5:$N$208,COLUMN('2026年度(2年前期)'!$G$5),0)&amp;""</f>
        <v/>
      </c>
      <c r="F740" s="997"/>
      <c r="G740" s="1002" t="str">
        <f>VLOOKUP($C727,'2026年度(3年前期)'!$B$5:$N$208,COLUMN('2026年度(3年前期)'!$G$5),0)&amp;""</f>
        <v/>
      </c>
      <c r="H740" s="997"/>
      <c r="I740" s="1002" t="str">
        <f>VLOOKUP($C727,'2026年度(4年前期)'!$B$5:$N$208,COLUMN('2026年度(4年前期)'!$G$5),0)&amp;""</f>
        <v/>
      </c>
      <c r="J740" s="997"/>
      <c r="K740" s="998" t="str">
        <f>VLOOKUP($C727,'2026年度(助産前期)'!$B$5:$N$208,COLUMN('2026年度(助産前期)'!$G$5),0)&amp;""</f>
        <v/>
      </c>
      <c r="L740" s="998"/>
      <c r="M740" s="996" t="str">
        <f>VLOOKUP($C727,'2026年度(M1前期)'!$B$5:$N$208,COLUMN('2026年度(M1前期)'!$G$5),0)&amp;""</f>
        <v/>
      </c>
      <c r="N740" s="997"/>
      <c r="O740" s="998" t="str">
        <f>VLOOKUP($C727,'2026年度(M2前期)'!$B$5:$N$208,COLUMN('2026年度(M2前期)'!$G$5),0)&amp;""</f>
        <v/>
      </c>
      <c r="P740" s="997"/>
      <c r="Q740" s="998" t="str">
        <f>VLOOKUP($C727,'2026年度(D1前期)'!$B$5:$N$208,COLUMN('2026年度(D1前期)'!$G$5),0)&amp;""</f>
        <v/>
      </c>
      <c r="R740" s="997"/>
      <c r="S740" s="998" t="str">
        <f>VLOOKUP($C727,'2026年度(D23前期)'!$B$5:$N$208,COLUMN('2026年度(D23前期)'!$G$5),0)&amp;""</f>
        <v/>
      </c>
      <c r="T740" s="997"/>
      <c r="U740" s="16"/>
      <c r="Z740" s="1000" t="str">
        <f>A740</f>
        <v>３時限（13：30～15：00）</v>
      </c>
      <c r="AA740" s="982"/>
      <c r="AB740" s="982"/>
      <c r="AC740" s="982"/>
      <c r="AD740" s="982"/>
      <c r="AE740" s="982"/>
      <c r="AF740" s="982"/>
      <c r="AG740" s="982"/>
      <c r="AH740" s="982"/>
      <c r="AI740" s="982"/>
      <c r="AJ740" s="982"/>
      <c r="AK740" s="982"/>
      <c r="AL740" s="982"/>
      <c r="AM740" s="982"/>
      <c r="AN740" s="982"/>
      <c r="AO740" s="982"/>
      <c r="AP740" s="982"/>
      <c r="AQ740" s="982"/>
      <c r="AR740" s="982"/>
      <c r="AS740" s="982"/>
      <c r="AT740" s="982"/>
      <c r="AU740" s="982"/>
      <c r="AV740" s="982"/>
      <c r="AW740" s="982"/>
      <c r="AX740" s="982"/>
      <c r="AY740" s="982"/>
      <c r="AZ740" s="982"/>
      <c r="BA740" s="982"/>
      <c r="BB740" s="982"/>
      <c r="BC740" s="982"/>
      <c r="BD740" s="982"/>
      <c r="BE740" s="982"/>
      <c r="BF740" s="982"/>
      <c r="BG740" s="982"/>
      <c r="BH740" s="982"/>
      <c r="BI740" s="985"/>
      <c r="BJ740" s="985"/>
      <c r="BK740" s="985"/>
      <c r="BL740" s="985"/>
      <c r="BM740" s="985"/>
      <c r="BN740" s="982"/>
      <c r="BO740" s="982"/>
      <c r="BP740" s="982"/>
      <c r="BQ740" s="982"/>
      <c r="BR740" s="982"/>
      <c r="BS740" s="982"/>
      <c r="BT740" s="982"/>
      <c r="BU740" s="982"/>
      <c r="BV740" s="982"/>
    </row>
    <row r="741" spans="1:74" ht="13.5" customHeight="1">
      <c r="A741" s="1000"/>
      <c r="B741" s="14" t="s">
        <v>58</v>
      </c>
      <c r="C741" s="992" t="str">
        <f>IFERROR(VLOOKUP(C740,科目・教員!$A$1:$B$355,2,0),"")</f>
        <v/>
      </c>
      <c r="D741" s="993"/>
      <c r="E741" s="994" t="str">
        <f>IFERROR(VLOOKUP(E740,科目・教員!$A$1:$B$355,2,0),"")</f>
        <v/>
      </c>
      <c r="F741" s="993"/>
      <c r="G741" s="994" t="str">
        <f>IFERROR(VLOOKUP(G740,科目・教員!$A$1:$B$355,2,0),"")</f>
        <v/>
      </c>
      <c r="H741" s="993"/>
      <c r="I741" s="994" t="str">
        <f>IFERROR(VLOOKUP(I740,科目・教員!$A$1:$B$355,2,0),"")</f>
        <v/>
      </c>
      <c r="J741" s="993"/>
      <c r="K741" s="995" t="str">
        <f>IFERROR(VLOOKUP(K740,科目・教員!$A$1:$B$355,2,0),"")</f>
        <v/>
      </c>
      <c r="L741" s="995"/>
      <c r="M741" s="992" t="str">
        <f>IFERROR(VLOOKUP(M740,科目・教員!$A$1:$B$355,2,0),"")</f>
        <v/>
      </c>
      <c r="N741" s="993"/>
      <c r="O741" s="995" t="str">
        <f>IFERROR(VLOOKUP(O740,科目・教員!$A$1:$B$355,2,0),"")</f>
        <v/>
      </c>
      <c r="P741" s="993"/>
      <c r="Q741" s="995" t="str">
        <f>IFERROR(VLOOKUP(Q740,科目・教員!$A$1:$B$355,2,0),"")</f>
        <v/>
      </c>
      <c r="R741" s="993"/>
      <c r="S741" s="995" t="str">
        <f>IFERROR(VLOOKUP(S740,科目・教員!$A$1:$B$355,2,0),"")</f>
        <v/>
      </c>
      <c r="T741" s="993"/>
      <c r="U741" s="16"/>
      <c r="Z741" s="1000"/>
      <c r="AA741" s="983"/>
      <c r="AB741" s="983"/>
      <c r="AC741" s="983"/>
      <c r="AD741" s="983"/>
      <c r="AE741" s="983"/>
      <c r="AF741" s="983"/>
      <c r="AG741" s="983"/>
      <c r="AH741" s="983"/>
      <c r="AI741" s="983"/>
      <c r="AJ741" s="983"/>
      <c r="AK741" s="983"/>
      <c r="AL741" s="983"/>
      <c r="AM741" s="983"/>
      <c r="AN741" s="983"/>
      <c r="AO741" s="983"/>
      <c r="AP741" s="983"/>
      <c r="AQ741" s="983"/>
      <c r="AR741" s="983"/>
      <c r="AS741" s="983"/>
      <c r="AT741" s="983"/>
      <c r="AU741" s="983"/>
      <c r="AV741" s="983"/>
      <c r="AW741" s="983"/>
      <c r="AX741" s="983"/>
      <c r="AY741" s="983"/>
      <c r="AZ741" s="983"/>
      <c r="BA741" s="983"/>
      <c r="BB741" s="983"/>
      <c r="BC741" s="983"/>
      <c r="BD741" s="983"/>
      <c r="BE741" s="983"/>
      <c r="BF741" s="983"/>
      <c r="BG741" s="983"/>
      <c r="BH741" s="983"/>
      <c r="BI741" s="986"/>
      <c r="BJ741" s="986"/>
      <c r="BK741" s="986"/>
      <c r="BL741" s="986"/>
      <c r="BM741" s="986"/>
      <c r="BN741" s="983"/>
      <c r="BO741" s="983"/>
      <c r="BP741" s="983"/>
      <c r="BQ741" s="983"/>
      <c r="BR741" s="983"/>
      <c r="BS741" s="983"/>
      <c r="BT741" s="983"/>
      <c r="BU741" s="983"/>
      <c r="BV741" s="983"/>
    </row>
    <row r="742" spans="1:74" ht="13.5" customHeight="1">
      <c r="A742" s="1000"/>
      <c r="B742" s="14" t="s">
        <v>69</v>
      </c>
      <c r="C742" s="992" t="str">
        <f>VLOOKUP($C727,'2026年度(1年前期)'!$B$5:$N$208,COLUMN('2026年度(1年前期)'!$G$5)+1,0)&amp;""</f>
        <v/>
      </c>
      <c r="D742" s="993"/>
      <c r="E742" s="994" t="str">
        <f>VLOOKUP($C727,'2026年度(2年前期)'!$B$5:$N$208,COLUMN('2026年度(2年前期)'!$G$5)+1,0)&amp;""</f>
        <v/>
      </c>
      <c r="F742" s="993"/>
      <c r="G742" s="994" t="str">
        <f>VLOOKUP($C727,'2026年度(3年前期)'!$B$5:$N$208,COLUMN('2026年度(3年前期)'!$G$5)+1,0)&amp;""</f>
        <v/>
      </c>
      <c r="H742" s="993"/>
      <c r="I742" s="994" t="str">
        <f>VLOOKUP($C727,'2026年度(4年前期)'!$B$5:$N$208,COLUMN('2026年度(4年前期)'!$G$5)+1,0)&amp;""</f>
        <v/>
      </c>
      <c r="J742" s="993"/>
      <c r="K742" s="995" t="str">
        <f>VLOOKUP($C727,'2026年度(助産前期)'!$B$5:$N$208,COLUMN('2026年度(助産前期)'!$G$5)+1,0)&amp;""</f>
        <v/>
      </c>
      <c r="L742" s="995"/>
      <c r="M742" s="992" t="str">
        <f>VLOOKUP($C727,'2026年度(M1前期)'!$B$5:$N$208,COLUMN('2026年度(M1前期)'!$G$5)+1,0)&amp;""</f>
        <v/>
      </c>
      <c r="N742" s="993"/>
      <c r="O742" s="995" t="str">
        <f>VLOOKUP($C727,'2026年度(M2前期)'!$B$5:$N$208,COLUMN('2026年度(M2前期)'!$G$5)+1,0)&amp;""</f>
        <v/>
      </c>
      <c r="P742" s="993"/>
      <c r="Q742" s="995" t="str">
        <f>VLOOKUP($C727,'2026年度(D1前期)'!$B$5:$N$208,COLUMN('2026年度(D1前期)'!$G$5)+1,0)&amp;""</f>
        <v/>
      </c>
      <c r="R742" s="993"/>
      <c r="S742" s="995" t="str">
        <f>VLOOKUP($C727,'2026年度(D23前期)'!$B$5:$N$208,COLUMN('2026年度(D23前期)'!$G$5)+1,0)&amp;""</f>
        <v/>
      </c>
      <c r="T742" s="993"/>
      <c r="U742" s="16"/>
      <c r="Z742" s="1000"/>
      <c r="AA742" s="983"/>
      <c r="AB742" s="983"/>
      <c r="AC742" s="983"/>
      <c r="AD742" s="983"/>
      <c r="AE742" s="983"/>
      <c r="AF742" s="983"/>
      <c r="AG742" s="983"/>
      <c r="AH742" s="983"/>
      <c r="AI742" s="983"/>
      <c r="AJ742" s="983"/>
      <c r="AK742" s="983"/>
      <c r="AL742" s="983"/>
      <c r="AM742" s="983"/>
      <c r="AN742" s="983"/>
      <c r="AO742" s="983"/>
      <c r="AP742" s="983"/>
      <c r="AQ742" s="983"/>
      <c r="AR742" s="983"/>
      <c r="AS742" s="983"/>
      <c r="AT742" s="983"/>
      <c r="AU742" s="983"/>
      <c r="AV742" s="983"/>
      <c r="AW742" s="983"/>
      <c r="AX742" s="983"/>
      <c r="AY742" s="983"/>
      <c r="AZ742" s="983"/>
      <c r="BA742" s="983"/>
      <c r="BB742" s="983"/>
      <c r="BC742" s="983"/>
      <c r="BD742" s="983"/>
      <c r="BE742" s="983"/>
      <c r="BF742" s="983"/>
      <c r="BG742" s="983"/>
      <c r="BH742" s="983"/>
      <c r="BI742" s="986"/>
      <c r="BJ742" s="986"/>
      <c r="BK742" s="986"/>
      <c r="BL742" s="986"/>
      <c r="BM742" s="986"/>
      <c r="BN742" s="983"/>
      <c r="BO742" s="983"/>
      <c r="BP742" s="983"/>
      <c r="BQ742" s="983"/>
      <c r="BR742" s="983"/>
      <c r="BS742" s="983"/>
      <c r="BT742" s="983"/>
      <c r="BU742" s="983"/>
      <c r="BV742" s="983"/>
    </row>
    <row r="743" spans="1:74" ht="13.5" customHeight="1">
      <c r="A743" s="1017"/>
      <c r="B743" s="15" t="s">
        <v>63</v>
      </c>
      <c r="C743" s="1007"/>
      <c r="D743" s="1008"/>
      <c r="E743" s="1047"/>
      <c r="F743" s="1008"/>
      <c r="G743" s="988"/>
      <c r="H743" s="989"/>
      <c r="I743" s="988"/>
      <c r="J743" s="989"/>
      <c r="K743" s="990"/>
      <c r="L743" s="990"/>
      <c r="M743" s="991"/>
      <c r="N743" s="989"/>
      <c r="O743" s="990"/>
      <c r="P743" s="989"/>
      <c r="Q743" s="990"/>
      <c r="R743" s="989"/>
      <c r="S743" s="990"/>
      <c r="T743" s="989"/>
      <c r="U743" s="16"/>
      <c r="Z743" s="1001"/>
      <c r="AA743" s="984"/>
      <c r="AB743" s="984"/>
      <c r="AC743" s="984"/>
      <c r="AD743" s="984"/>
      <c r="AE743" s="984"/>
      <c r="AF743" s="984"/>
      <c r="AG743" s="984"/>
      <c r="AH743" s="984"/>
      <c r="AI743" s="984"/>
      <c r="AJ743" s="984"/>
      <c r="AK743" s="984"/>
      <c r="AL743" s="984"/>
      <c r="AM743" s="984"/>
      <c r="AN743" s="984"/>
      <c r="AO743" s="984"/>
      <c r="AP743" s="984"/>
      <c r="AQ743" s="984"/>
      <c r="AR743" s="984"/>
      <c r="AS743" s="984"/>
      <c r="AT743" s="984"/>
      <c r="AU743" s="984"/>
      <c r="AV743" s="984"/>
      <c r="AW743" s="984"/>
      <c r="AX743" s="984"/>
      <c r="AY743" s="984"/>
      <c r="AZ743" s="984"/>
      <c r="BA743" s="984"/>
      <c r="BB743" s="984"/>
      <c r="BC743" s="984"/>
      <c r="BD743" s="984"/>
      <c r="BE743" s="984"/>
      <c r="BF743" s="984"/>
      <c r="BG743" s="984"/>
      <c r="BH743" s="984"/>
      <c r="BI743" s="987"/>
      <c r="BJ743" s="987"/>
      <c r="BK743" s="987"/>
      <c r="BL743" s="987"/>
      <c r="BM743" s="987"/>
      <c r="BN743" s="984"/>
      <c r="BO743" s="984"/>
      <c r="BP743" s="984"/>
      <c r="BQ743" s="984"/>
      <c r="BR743" s="984"/>
      <c r="BS743" s="984"/>
      <c r="BT743" s="984"/>
      <c r="BU743" s="984"/>
      <c r="BV743" s="984"/>
    </row>
    <row r="744" spans="1:74" ht="13.5" customHeight="1">
      <c r="A744" s="1000" t="s">
        <v>75</v>
      </c>
      <c r="B744" s="14" t="s">
        <v>53</v>
      </c>
      <c r="C744" s="996" t="str">
        <f>VLOOKUP($C727,'2026年度(1年前期)'!$B$5:$N$208,COLUMN('2026年度(1年前期)'!$I$5),0)&amp;""</f>
        <v/>
      </c>
      <c r="D744" s="997"/>
      <c r="E744" s="1002" t="str">
        <f>VLOOKUP($C727,'2026年度(2年前期)'!$B$5:$N$208,COLUMN('2026年度(2年前期)'!$I$5),0)&amp;""</f>
        <v/>
      </c>
      <c r="F744" s="997"/>
      <c r="G744" s="1002" t="str">
        <f>VLOOKUP($C727,'2026年度(3年前期)'!$B$5:$N$208,COLUMN('2026年度(3年前期)'!$I$5),0)&amp;""</f>
        <v/>
      </c>
      <c r="H744" s="997"/>
      <c r="I744" s="1002" t="str">
        <f>VLOOKUP($C727,'2026年度(4年前期)'!$B$5:$N$208,COLUMN('2026年度(4年前期)'!$I$5),0)&amp;""</f>
        <v/>
      </c>
      <c r="J744" s="997"/>
      <c r="K744" s="998" t="str">
        <f>VLOOKUP($C727,'2026年度(助産前期)'!$B$5:$N$208,COLUMN('2026年度(助産前期)'!$I$5),0)&amp;""</f>
        <v/>
      </c>
      <c r="L744" s="998"/>
      <c r="M744" s="996" t="str">
        <f>VLOOKUP($C727,'2026年度(M1前期)'!$B$5:$N$208,COLUMN('2026年度(M1前期)'!$I$5),0)&amp;""</f>
        <v/>
      </c>
      <c r="N744" s="997"/>
      <c r="O744" s="998" t="str">
        <f>VLOOKUP($C727,'2026年度(M2前期)'!$B$5:$N$208,COLUMN('2026年度(M2前期)'!$I$5),0)&amp;""</f>
        <v/>
      </c>
      <c r="P744" s="997"/>
      <c r="Q744" s="998" t="str">
        <f>VLOOKUP($C727,'2026年度(D1前期)'!$B$5:$N$208,COLUMN('2026年度(D1前期)'!$I$5),0)&amp;""</f>
        <v/>
      </c>
      <c r="R744" s="997"/>
      <c r="S744" s="998" t="str">
        <f>VLOOKUP($C727,'2026年度(D23前期)'!$B$5:$N$208,COLUMN('2026年度(D23前期)'!$I$5),0)&amp;""</f>
        <v/>
      </c>
      <c r="T744" s="997"/>
      <c r="U744" s="16"/>
      <c r="Z744" s="1000" t="str">
        <f>A744</f>
        <v>４時限（15：10～16：40）</v>
      </c>
      <c r="AA744" s="982"/>
      <c r="AB744" s="982"/>
      <c r="AC744" s="982"/>
      <c r="AD744" s="982"/>
      <c r="AE744" s="982"/>
      <c r="AF744" s="982"/>
      <c r="AG744" s="982"/>
      <c r="AH744" s="982"/>
      <c r="AI744" s="982"/>
      <c r="AJ744" s="982"/>
      <c r="AK744" s="982"/>
      <c r="AL744" s="982"/>
      <c r="AM744" s="982"/>
      <c r="AN744" s="982"/>
      <c r="AO744" s="982"/>
      <c r="AP744" s="982"/>
      <c r="AQ744" s="982"/>
      <c r="AR744" s="982"/>
      <c r="AS744" s="982"/>
      <c r="AT744" s="982"/>
      <c r="AU744" s="982"/>
      <c r="AV744" s="982"/>
      <c r="AW744" s="982"/>
      <c r="AX744" s="982"/>
      <c r="AY744" s="982"/>
      <c r="AZ744" s="982"/>
      <c r="BA744" s="982"/>
      <c r="BB744" s="982"/>
      <c r="BC744" s="982"/>
      <c r="BD744" s="982"/>
      <c r="BE744" s="982"/>
      <c r="BF744" s="982"/>
      <c r="BG744" s="982"/>
      <c r="BH744" s="982"/>
      <c r="BI744" s="985"/>
      <c r="BJ744" s="985"/>
      <c r="BK744" s="985"/>
      <c r="BL744" s="985"/>
      <c r="BM744" s="985"/>
      <c r="BN744" s="982"/>
      <c r="BO744" s="982"/>
      <c r="BP744" s="982"/>
      <c r="BQ744" s="982"/>
      <c r="BR744" s="982"/>
      <c r="BS744" s="982"/>
      <c r="BT744" s="982"/>
      <c r="BU744" s="982"/>
      <c r="BV744" s="982"/>
    </row>
    <row r="745" spans="1:74" ht="13.5" customHeight="1">
      <c r="A745" s="1000"/>
      <c r="B745" s="14" t="s">
        <v>58</v>
      </c>
      <c r="C745" s="992" t="str">
        <f>IFERROR(VLOOKUP(C744,科目・教員!$A$1:$B$355,2,0),"")</f>
        <v/>
      </c>
      <c r="D745" s="993"/>
      <c r="E745" s="994" t="str">
        <f>IFERROR(VLOOKUP(E744,科目・教員!$A$1:$B$355,2,0),"")</f>
        <v/>
      </c>
      <c r="F745" s="993"/>
      <c r="G745" s="994" t="str">
        <f>IFERROR(VLOOKUP(G744,科目・教員!$A$1:$B$355,2,0),"")</f>
        <v/>
      </c>
      <c r="H745" s="993"/>
      <c r="I745" s="994" t="str">
        <f>IFERROR(VLOOKUP(I744,科目・教員!$A$1:$B$355,2,0),"")</f>
        <v/>
      </c>
      <c r="J745" s="993"/>
      <c r="K745" s="995" t="str">
        <f>IFERROR(VLOOKUP(K744,科目・教員!$A$1:$B$355,2,0),"")</f>
        <v/>
      </c>
      <c r="L745" s="995"/>
      <c r="M745" s="992" t="str">
        <f>IFERROR(VLOOKUP(M744,科目・教員!$A$1:$B$355,2,0),"")</f>
        <v/>
      </c>
      <c r="N745" s="993"/>
      <c r="O745" s="995" t="str">
        <f>IFERROR(VLOOKUP(O744,科目・教員!$A$1:$B$355,2,0),"")</f>
        <v/>
      </c>
      <c r="P745" s="993"/>
      <c r="Q745" s="995" t="str">
        <f>IFERROR(VLOOKUP(Q744,科目・教員!$A$1:$B$355,2,0),"")</f>
        <v/>
      </c>
      <c r="R745" s="993"/>
      <c r="S745" s="995" t="str">
        <f>IFERROR(VLOOKUP(S744,科目・教員!$A$1:$B$355,2,0),"")</f>
        <v/>
      </c>
      <c r="T745" s="993"/>
      <c r="U745" s="16"/>
      <c r="Z745" s="1000"/>
      <c r="AA745" s="983"/>
      <c r="AB745" s="983"/>
      <c r="AC745" s="983"/>
      <c r="AD745" s="983"/>
      <c r="AE745" s="983"/>
      <c r="AF745" s="983"/>
      <c r="AG745" s="983"/>
      <c r="AH745" s="983"/>
      <c r="AI745" s="983"/>
      <c r="AJ745" s="983"/>
      <c r="AK745" s="983"/>
      <c r="AL745" s="983"/>
      <c r="AM745" s="983"/>
      <c r="AN745" s="983"/>
      <c r="AO745" s="983"/>
      <c r="AP745" s="983"/>
      <c r="AQ745" s="983"/>
      <c r="AR745" s="983"/>
      <c r="AS745" s="983"/>
      <c r="AT745" s="983"/>
      <c r="AU745" s="983"/>
      <c r="AV745" s="983"/>
      <c r="AW745" s="983"/>
      <c r="AX745" s="983"/>
      <c r="AY745" s="983"/>
      <c r="AZ745" s="983"/>
      <c r="BA745" s="983"/>
      <c r="BB745" s="983"/>
      <c r="BC745" s="983"/>
      <c r="BD745" s="983"/>
      <c r="BE745" s="983"/>
      <c r="BF745" s="983"/>
      <c r="BG745" s="983"/>
      <c r="BH745" s="983"/>
      <c r="BI745" s="986"/>
      <c r="BJ745" s="986"/>
      <c r="BK745" s="986"/>
      <c r="BL745" s="986"/>
      <c r="BM745" s="986"/>
      <c r="BN745" s="983"/>
      <c r="BO745" s="983"/>
      <c r="BP745" s="983"/>
      <c r="BQ745" s="983"/>
      <c r="BR745" s="983"/>
      <c r="BS745" s="983"/>
      <c r="BT745" s="983"/>
      <c r="BU745" s="983"/>
      <c r="BV745" s="983"/>
    </row>
    <row r="746" spans="1:74" ht="13.5" customHeight="1">
      <c r="A746" s="1000"/>
      <c r="B746" s="14" t="s">
        <v>69</v>
      </c>
      <c r="C746" s="992" t="str">
        <f>VLOOKUP($C727,'2026年度(1年前期)'!$B$5:$N$208,COLUMN('2026年度(1年前期)'!$I$5)+1,0)&amp;""</f>
        <v/>
      </c>
      <c r="D746" s="993"/>
      <c r="E746" s="994" t="str">
        <f>VLOOKUP($C727,'2026年度(2年前期)'!$B$5:$N$208,COLUMN('2026年度(2年前期)'!$I$5)+1,0)&amp;""</f>
        <v/>
      </c>
      <c r="F746" s="993"/>
      <c r="G746" s="994" t="str">
        <f>VLOOKUP($C727,'2026年度(3年前期)'!$B$5:$N$208,COLUMN('2026年度(3年前期)'!$I$5)+1,0)&amp;""</f>
        <v/>
      </c>
      <c r="H746" s="993"/>
      <c r="I746" s="994" t="str">
        <f>VLOOKUP($C727,'2026年度(4年前期)'!$B$5:$N$208,COLUMN('2026年度(4年前期)'!$I$5)+1,0)&amp;""</f>
        <v/>
      </c>
      <c r="J746" s="993"/>
      <c r="K746" s="995" t="str">
        <f>VLOOKUP($C727,'2026年度(助産前期)'!$B$5:$N$208,COLUMN('2026年度(助産前期)'!$I$5)+1,0)&amp;""</f>
        <v/>
      </c>
      <c r="L746" s="995"/>
      <c r="M746" s="992" t="str">
        <f>VLOOKUP($C727,'2026年度(M1前期)'!$B$5:$N$208,COLUMN('2026年度(M1前期)'!$I$5)+1,0)&amp;""</f>
        <v/>
      </c>
      <c r="N746" s="993"/>
      <c r="O746" s="995" t="str">
        <f>VLOOKUP($C727,'2026年度(M2前期)'!$B$5:$N$208,COLUMN('2026年度(M2前期)'!$I$5)+1,0)&amp;""</f>
        <v/>
      </c>
      <c r="P746" s="993"/>
      <c r="Q746" s="995" t="str">
        <f>VLOOKUP($C727,'2026年度(D1前期)'!$B$5:$N$208,COLUMN('2026年度(D1前期)'!$I$5)+1,0)&amp;""</f>
        <v/>
      </c>
      <c r="R746" s="993"/>
      <c r="S746" s="995" t="str">
        <f>VLOOKUP($C727,'2026年度(D23前期)'!$B$5:$N$208,COLUMN('2026年度(D23前期)'!$I$5)+1,0)&amp;""</f>
        <v/>
      </c>
      <c r="T746" s="993"/>
      <c r="U746" s="16"/>
      <c r="Z746" s="1000"/>
      <c r="AA746" s="983"/>
      <c r="AB746" s="983"/>
      <c r="AC746" s="983"/>
      <c r="AD746" s="983"/>
      <c r="AE746" s="983"/>
      <c r="AF746" s="983"/>
      <c r="AG746" s="983"/>
      <c r="AH746" s="983"/>
      <c r="AI746" s="983"/>
      <c r="AJ746" s="983"/>
      <c r="AK746" s="983"/>
      <c r="AL746" s="983"/>
      <c r="AM746" s="983"/>
      <c r="AN746" s="983"/>
      <c r="AO746" s="983"/>
      <c r="AP746" s="983"/>
      <c r="AQ746" s="983"/>
      <c r="AR746" s="983"/>
      <c r="AS746" s="983"/>
      <c r="AT746" s="983"/>
      <c r="AU746" s="983"/>
      <c r="AV746" s="983"/>
      <c r="AW746" s="983"/>
      <c r="AX746" s="983"/>
      <c r="AY746" s="983"/>
      <c r="AZ746" s="983"/>
      <c r="BA746" s="983"/>
      <c r="BB746" s="983"/>
      <c r="BC746" s="983"/>
      <c r="BD746" s="983"/>
      <c r="BE746" s="983"/>
      <c r="BF746" s="983"/>
      <c r="BG746" s="983"/>
      <c r="BH746" s="983"/>
      <c r="BI746" s="986"/>
      <c r="BJ746" s="986"/>
      <c r="BK746" s="986"/>
      <c r="BL746" s="986"/>
      <c r="BM746" s="986"/>
      <c r="BN746" s="983"/>
      <c r="BO746" s="983"/>
      <c r="BP746" s="983"/>
      <c r="BQ746" s="983"/>
      <c r="BR746" s="983"/>
      <c r="BS746" s="983"/>
      <c r="BT746" s="983"/>
      <c r="BU746" s="983"/>
      <c r="BV746" s="983"/>
    </row>
    <row r="747" spans="1:74" ht="13.5" customHeight="1">
      <c r="A747" s="1001"/>
      <c r="B747" s="15" t="s">
        <v>63</v>
      </c>
      <c r="C747" s="1007"/>
      <c r="D747" s="1008"/>
      <c r="E747" s="1047"/>
      <c r="F747" s="1008"/>
      <c r="G747" s="988"/>
      <c r="H747" s="989"/>
      <c r="I747" s="988"/>
      <c r="J747" s="989"/>
      <c r="K747" s="990"/>
      <c r="L747" s="990"/>
      <c r="M747" s="991"/>
      <c r="N747" s="989"/>
      <c r="O747" s="990"/>
      <c r="P747" s="989"/>
      <c r="Q747" s="990"/>
      <c r="R747" s="989"/>
      <c r="S747" s="990"/>
      <c r="T747" s="989"/>
      <c r="U747" s="16"/>
      <c r="Z747" s="1001"/>
      <c r="AA747" s="984"/>
      <c r="AB747" s="984"/>
      <c r="AC747" s="984"/>
      <c r="AD747" s="984"/>
      <c r="AE747" s="984"/>
      <c r="AF747" s="984"/>
      <c r="AG747" s="984"/>
      <c r="AH747" s="984"/>
      <c r="AI747" s="984"/>
      <c r="AJ747" s="984"/>
      <c r="AK747" s="984"/>
      <c r="AL747" s="984"/>
      <c r="AM747" s="984"/>
      <c r="AN747" s="984"/>
      <c r="AO747" s="984"/>
      <c r="AP747" s="984"/>
      <c r="AQ747" s="984"/>
      <c r="AR747" s="984"/>
      <c r="AS747" s="984"/>
      <c r="AT747" s="984"/>
      <c r="AU747" s="984"/>
      <c r="AV747" s="984"/>
      <c r="AW747" s="984"/>
      <c r="AX747" s="984"/>
      <c r="AY747" s="984"/>
      <c r="AZ747" s="984"/>
      <c r="BA747" s="984"/>
      <c r="BB747" s="984"/>
      <c r="BC747" s="984"/>
      <c r="BD747" s="984"/>
      <c r="BE747" s="984"/>
      <c r="BF747" s="984"/>
      <c r="BG747" s="984"/>
      <c r="BH747" s="984"/>
      <c r="BI747" s="987"/>
      <c r="BJ747" s="987"/>
      <c r="BK747" s="987"/>
      <c r="BL747" s="987"/>
      <c r="BM747" s="987"/>
      <c r="BN747" s="984"/>
      <c r="BO747" s="984"/>
      <c r="BP747" s="984"/>
      <c r="BQ747" s="984"/>
      <c r="BR747" s="984"/>
      <c r="BS747" s="984"/>
      <c r="BT747" s="984"/>
      <c r="BU747" s="984"/>
      <c r="BV747" s="984"/>
    </row>
    <row r="748" spans="1:74" ht="13.5" customHeight="1">
      <c r="A748" s="1000" t="s">
        <v>78</v>
      </c>
      <c r="B748" s="14" t="s">
        <v>53</v>
      </c>
      <c r="C748" s="996" t="str">
        <f>VLOOKUP($C727,'2026年度(1年前期)'!$B$5:$N$208,COLUMN('2026年度(1年前期)'!$K$5),0)&amp;""</f>
        <v/>
      </c>
      <c r="D748" s="997"/>
      <c r="E748" s="1002" t="str">
        <f>VLOOKUP($C727,'2026年度(2年前期)'!$B$5:$N$208,COLUMN('2026年度(2年前期)'!$K$5),0)&amp;""</f>
        <v/>
      </c>
      <c r="F748" s="997"/>
      <c r="G748" s="1002" t="str">
        <f>VLOOKUP($C727,'2026年度(3年前期)'!$B$5:$N$208,COLUMN('2026年度(3年前期)'!$K$5),0)&amp;""</f>
        <v/>
      </c>
      <c r="H748" s="997"/>
      <c r="I748" s="1002" t="str">
        <f>VLOOKUP($C727,'2026年度(4年前期)'!$B$5:$N$208,COLUMN('2026年度(4年前期)'!$K$5),0)&amp;""</f>
        <v/>
      </c>
      <c r="J748" s="997"/>
      <c r="K748" s="998" t="str">
        <f>VLOOKUP($C727,'2026年度(助産前期)'!$B$5:$N$208,COLUMN('2026年度(助産前期)'!$K$5),0)&amp;""</f>
        <v/>
      </c>
      <c r="L748" s="998"/>
      <c r="M748" s="996" t="str">
        <f>VLOOKUP($C727,'2026年度(M1前期)'!$B$5:$N$208,COLUMN('2026年度(M1前期)'!$K$5),0)&amp;""</f>
        <v/>
      </c>
      <c r="N748" s="997"/>
      <c r="O748" s="998" t="str">
        <f>VLOOKUP($C727,'2026年度(M2前期)'!$B$5:$N$208,COLUMN('2026年度(M2前期)'!$K$5),0)&amp;""</f>
        <v/>
      </c>
      <c r="P748" s="997"/>
      <c r="Q748" s="998" t="str">
        <f>VLOOKUP($C727,'2026年度(D1前期)'!$B$5:$N$208,COLUMN('2026年度(D1前期)'!$K$5),0)&amp;""</f>
        <v/>
      </c>
      <c r="R748" s="997"/>
      <c r="S748" s="998" t="str">
        <f>VLOOKUP($C727,'2026年度(D23前期)'!$B$5:$N$208,COLUMN('2026年度(D23前期)'!$K$5),0)&amp;""</f>
        <v/>
      </c>
      <c r="T748" s="997"/>
      <c r="Z748" s="1000" t="str">
        <f>A748</f>
        <v>５時限（16：50～18：20）</v>
      </c>
      <c r="AA748" s="982"/>
      <c r="AB748" s="982"/>
      <c r="AC748" s="982"/>
      <c r="AD748" s="982"/>
      <c r="AE748" s="982"/>
      <c r="AF748" s="982"/>
      <c r="AG748" s="982"/>
      <c r="AH748" s="982"/>
      <c r="AI748" s="982"/>
      <c r="AJ748" s="982"/>
      <c r="AK748" s="982"/>
      <c r="AL748" s="982"/>
      <c r="AM748" s="982"/>
      <c r="AN748" s="982"/>
      <c r="AO748" s="982"/>
      <c r="AP748" s="982"/>
      <c r="AQ748" s="982"/>
      <c r="AR748" s="982"/>
      <c r="AS748" s="982"/>
      <c r="AT748" s="982"/>
      <c r="AU748" s="982"/>
      <c r="AV748" s="982"/>
      <c r="AW748" s="982"/>
      <c r="AX748" s="982"/>
      <c r="AY748" s="982"/>
      <c r="AZ748" s="982"/>
      <c r="BA748" s="982"/>
      <c r="BB748" s="982"/>
      <c r="BC748" s="982"/>
      <c r="BD748" s="982"/>
      <c r="BE748" s="982"/>
      <c r="BF748" s="982"/>
      <c r="BG748" s="982"/>
      <c r="BH748" s="982"/>
      <c r="BI748" s="982"/>
      <c r="BJ748" s="985"/>
      <c r="BK748" s="985"/>
      <c r="BL748" s="985"/>
      <c r="BM748" s="985"/>
      <c r="BN748" s="982"/>
      <c r="BO748" s="982"/>
      <c r="BP748" s="982"/>
      <c r="BQ748" s="982"/>
      <c r="BR748" s="982"/>
      <c r="BS748" s="982"/>
      <c r="BT748" s="982"/>
      <c r="BU748" s="982"/>
      <c r="BV748" s="982"/>
    </row>
    <row r="749" spans="1:74" ht="13.5" customHeight="1">
      <c r="A749" s="1000"/>
      <c r="B749" s="14" t="s">
        <v>58</v>
      </c>
      <c r="C749" s="992" t="str">
        <f>IFERROR(VLOOKUP(C748,科目・教員!$A$1:$B$355,2,0),"")</f>
        <v/>
      </c>
      <c r="D749" s="993"/>
      <c r="E749" s="994" t="str">
        <f>IFERROR(VLOOKUP(E748,科目・教員!$A$1:$B$355,2,0),"")</f>
        <v/>
      </c>
      <c r="F749" s="993"/>
      <c r="G749" s="994" t="str">
        <f>IFERROR(VLOOKUP(G748,科目・教員!$A$1:$B$355,2,0),"")</f>
        <v/>
      </c>
      <c r="H749" s="993"/>
      <c r="I749" s="994" t="str">
        <f>IFERROR(VLOOKUP(I748,科目・教員!$A$1:$B$355,2,0),"")</f>
        <v/>
      </c>
      <c r="J749" s="993"/>
      <c r="K749" s="995" t="str">
        <f>IFERROR(VLOOKUP(K748,科目・教員!$A$1:$B$355,2,0),"")</f>
        <v/>
      </c>
      <c r="L749" s="995"/>
      <c r="M749" s="992" t="str">
        <f>IFERROR(VLOOKUP(M748,科目・教員!$A$1:$B$355,2,0),"")</f>
        <v/>
      </c>
      <c r="N749" s="993"/>
      <c r="O749" s="995" t="str">
        <f>IFERROR(VLOOKUP(O748,科目・教員!$A$1:$B$355,2,0),"")</f>
        <v/>
      </c>
      <c r="P749" s="993"/>
      <c r="Q749" s="995" t="str">
        <f>IFERROR(VLOOKUP(Q748,科目・教員!$A$1:$B$355,2,0),"")</f>
        <v/>
      </c>
      <c r="R749" s="993"/>
      <c r="S749" s="995" t="str">
        <f>IFERROR(VLOOKUP(S748,科目・教員!$A$1:$B$355,2,0),"")</f>
        <v/>
      </c>
      <c r="T749" s="993"/>
      <c r="Z749" s="1000"/>
      <c r="AA749" s="983"/>
      <c r="AB749" s="983"/>
      <c r="AC749" s="983"/>
      <c r="AD749" s="983"/>
      <c r="AE749" s="983"/>
      <c r="AF749" s="983"/>
      <c r="AG749" s="983"/>
      <c r="AH749" s="983"/>
      <c r="AI749" s="983"/>
      <c r="AJ749" s="983"/>
      <c r="AK749" s="983"/>
      <c r="AL749" s="983"/>
      <c r="AM749" s="983"/>
      <c r="AN749" s="983"/>
      <c r="AO749" s="983"/>
      <c r="AP749" s="983"/>
      <c r="AQ749" s="983"/>
      <c r="AR749" s="983"/>
      <c r="AS749" s="983"/>
      <c r="AT749" s="983"/>
      <c r="AU749" s="983"/>
      <c r="AV749" s="983"/>
      <c r="AW749" s="983"/>
      <c r="AX749" s="983"/>
      <c r="AY749" s="983"/>
      <c r="AZ749" s="983"/>
      <c r="BA749" s="983"/>
      <c r="BB749" s="983"/>
      <c r="BC749" s="983"/>
      <c r="BD749" s="983"/>
      <c r="BE749" s="983"/>
      <c r="BF749" s="983"/>
      <c r="BG749" s="983"/>
      <c r="BH749" s="983"/>
      <c r="BI749" s="983"/>
      <c r="BJ749" s="986"/>
      <c r="BK749" s="986"/>
      <c r="BL749" s="986"/>
      <c r="BM749" s="986"/>
      <c r="BN749" s="983"/>
      <c r="BO749" s="983"/>
      <c r="BP749" s="983"/>
      <c r="BQ749" s="983"/>
      <c r="BR749" s="983"/>
      <c r="BS749" s="983"/>
      <c r="BT749" s="983"/>
      <c r="BU749" s="983"/>
      <c r="BV749" s="983"/>
    </row>
    <row r="750" spans="1:74" ht="13.5" customHeight="1">
      <c r="A750" s="1000"/>
      <c r="B750" s="14" t="s">
        <v>69</v>
      </c>
      <c r="C750" s="992" t="str">
        <f>VLOOKUP($C727,'2026年度(1年前期)'!$B$5:$N$208,COLUMN('2026年度(1年前期)'!$K$5)+1,0)&amp;""</f>
        <v/>
      </c>
      <c r="D750" s="993"/>
      <c r="E750" s="994" t="str">
        <f>VLOOKUP($C727,'2026年度(2年前期)'!$B$5:$N$208,COLUMN('2026年度(2年前期)'!$K$5)+1,0)&amp;""</f>
        <v/>
      </c>
      <c r="F750" s="993"/>
      <c r="G750" s="994" t="str">
        <f>VLOOKUP($C727,'2026年度(3年前期)'!$B$5:$N$208,COLUMN('2026年度(3年前期)'!$K$5)+1,0)&amp;""</f>
        <v/>
      </c>
      <c r="H750" s="993"/>
      <c r="I750" s="994" t="str">
        <f>VLOOKUP($C727,'2026年度(4年前期)'!$B$5:$N$208,COLUMN('2026年度(4年前期)'!$K$5)+1,0)&amp;""</f>
        <v/>
      </c>
      <c r="J750" s="993"/>
      <c r="K750" s="995" t="str">
        <f>VLOOKUP($C727,'2026年度(助産前期)'!$B$5:$N$208,COLUMN('2026年度(助産前期)'!$K$5)+1,0)&amp;""</f>
        <v/>
      </c>
      <c r="L750" s="995"/>
      <c r="M750" s="992" t="str">
        <f>VLOOKUP($C727,'2026年度(M1前期)'!$B$5:$N$208,COLUMN('2026年度(M1前期)'!$K$5)+1,0)&amp;""</f>
        <v/>
      </c>
      <c r="N750" s="993"/>
      <c r="O750" s="995" t="str">
        <f>VLOOKUP($C727,'2026年度(M2前期)'!$B$5:$N$208,COLUMN('2026年度(M2前期)'!$K$5)+1,0)&amp;""</f>
        <v/>
      </c>
      <c r="P750" s="993"/>
      <c r="Q750" s="995" t="str">
        <f>VLOOKUP($C727,'2026年度(D1前期)'!$B$5:$N$208,COLUMN('2026年度(D1前期)'!$K$5)+1,0)&amp;""</f>
        <v/>
      </c>
      <c r="R750" s="993"/>
      <c r="S750" s="995" t="str">
        <f>VLOOKUP($C727,'2026年度(D23前期)'!$B$5:$N$208,COLUMN('2026年度(D23前期)'!$K$5)+1,0)&amp;""</f>
        <v/>
      </c>
      <c r="T750" s="993"/>
      <c r="Z750" s="1000"/>
      <c r="AA750" s="983"/>
      <c r="AB750" s="983"/>
      <c r="AC750" s="983"/>
      <c r="AD750" s="983"/>
      <c r="AE750" s="983"/>
      <c r="AF750" s="983"/>
      <c r="AG750" s="983"/>
      <c r="AH750" s="983"/>
      <c r="AI750" s="983"/>
      <c r="AJ750" s="983"/>
      <c r="AK750" s="983"/>
      <c r="AL750" s="983"/>
      <c r="AM750" s="983"/>
      <c r="AN750" s="983"/>
      <c r="AO750" s="983"/>
      <c r="AP750" s="983"/>
      <c r="AQ750" s="983"/>
      <c r="AR750" s="983"/>
      <c r="AS750" s="983"/>
      <c r="AT750" s="983"/>
      <c r="AU750" s="983"/>
      <c r="AV750" s="983"/>
      <c r="AW750" s="983"/>
      <c r="AX750" s="983"/>
      <c r="AY750" s="983"/>
      <c r="AZ750" s="983"/>
      <c r="BA750" s="983"/>
      <c r="BB750" s="983"/>
      <c r="BC750" s="983"/>
      <c r="BD750" s="983"/>
      <c r="BE750" s="983"/>
      <c r="BF750" s="983"/>
      <c r="BG750" s="983"/>
      <c r="BH750" s="983"/>
      <c r="BI750" s="983"/>
      <c r="BJ750" s="986"/>
      <c r="BK750" s="986"/>
      <c r="BL750" s="986"/>
      <c r="BM750" s="986"/>
      <c r="BN750" s="983"/>
      <c r="BO750" s="983"/>
      <c r="BP750" s="983"/>
      <c r="BQ750" s="983"/>
      <c r="BR750" s="983"/>
      <c r="BS750" s="983"/>
      <c r="BT750" s="983"/>
      <c r="BU750" s="983"/>
      <c r="BV750" s="983"/>
    </row>
    <row r="751" spans="1:74" ht="13.5" customHeight="1">
      <c r="A751" s="1001"/>
      <c r="B751" s="15" t="s">
        <v>63</v>
      </c>
      <c r="C751" s="991"/>
      <c r="D751" s="989"/>
      <c r="E751" s="1047"/>
      <c r="F751" s="1008"/>
      <c r="G751" s="988"/>
      <c r="H751" s="989"/>
      <c r="I751" s="988"/>
      <c r="J751" s="989"/>
      <c r="K751" s="990"/>
      <c r="L751" s="990"/>
      <c r="M751" s="991"/>
      <c r="N751" s="989"/>
      <c r="O751" s="990"/>
      <c r="P751" s="989"/>
      <c r="Q751" s="990"/>
      <c r="R751" s="989"/>
      <c r="S751" s="990"/>
      <c r="T751" s="989"/>
      <c r="U751" s="19"/>
      <c r="V751" s="19"/>
      <c r="W751" s="19"/>
      <c r="X751" s="19"/>
      <c r="Y751" s="19"/>
      <c r="Z751" s="1001"/>
      <c r="AA751" s="984"/>
      <c r="AB751" s="984"/>
      <c r="AC751" s="984"/>
      <c r="AD751" s="984"/>
      <c r="AE751" s="984"/>
      <c r="AF751" s="984"/>
      <c r="AG751" s="984"/>
      <c r="AH751" s="984"/>
      <c r="AI751" s="984"/>
      <c r="AJ751" s="984"/>
      <c r="AK751" s="984"/>
      <c r="AL751" s="984"/>
      <c r="AM751" s="984"/>
      <c r="AN751" s="984"/>
      <c r="AO751" s="984"/>
      <c r="AP751" s="984"/>
      <c r="AQ751" s="984"/>
      <c r="AR751" s="984"/>
      <c r="AS751" s="984"/>
      <c r="AT751" s="984"/>
      <c r="AU751" s="984"/>
      <c r="AV751" s="984"/>
      <c r="AW751" s="984"/>
      <c r="AX751" s="984"/>
      <c r="AY751" s="984"/>
      <c r="AZ751" s="984"/>
      <c r="BA751" s="984"/>
      <c r="BB751" s="984"/>
      <c r="BC751" s="984"/>
      <c r="BD751" s="984"/>
      <c r="BE751" s="984"/>
      <c r="BF751" s="984"/>
      <c r="BG751" s="984"/>
      <c r="BH751" s="984"/>
      <c r="BI751" s="984"/>
      <c r="BJ751" s="987"/>
      <c r="BK751" s="987"/>
      <c r="BL751" s="987"/>
      <c r="BM751" s="987"/>
      <c r="BN751" s="984"/>
      <c r="BO751" s="984"/>
      <c r="BP751" s="984"/>
      <c r="BQ751" s="984"/>
      <c r="BR751" s="984"/>
      <c r="BS751" s="984"/>
      <c r="BT751" s="984"/>
      <c r="BU751" s="984"/>
      <c r="BV751" s="984"/>
    </row>
    <row r="752" spans="1:74" s="31" customFormat="1" ht="18">
      <c r="A752" s="20"/>
      <c r="B752" s="21"/>
      <c r="C752" s="1050">
        <f>C727+1</f>
        <v>46173</v>
      </c>
      <c r="D752" s="1050"/>
      <c r="E752" s="1050"/>
      <c r="F752" s="1050"/>
      <c r="G752" s="1050"/>
      <c r="H752" s="1050"/>
      <c r="I752" s="1050"/>
      <c r="J752" s="1050"/>
      <c r="K752" s="1050"/>
      <c r="L752" s="1050"/>
      <c r="M752" s="1050"/>
      <c r="N752" s="1050"/>
      <c r="O752" s="1050"/>
      <c r="P752" s="1050"/>
      <c r="Q752" s="1050"/>
      <c r="R752" s="1050"/>
      <c r="S752" s="1050"/>
      <c r="T752" s="1050"/>
      <c r="U752" s="1133">
        <f>C752</f>
        <v>46173</v>
      </c>
      <c r="V752" s="1134"/>
      <c r="W752" s="1134"/>
      <c r="X752" s="1134"/>
      <c r="Y752" s="1134"/>
      <c r="Z752" s="1135"/>
      <c r="AA752" s="6">
        <v>101</v>
      </c>
      <c r="AB752" s="6">
        <v>102</v>
      </c>
      <c r="AC752" s="6">
        <v>103</v>
      </c>
      <c r="AD752" s="6" t="s">
        <v>16</v>
      </c>
      <c r="AE752" s="6" t="s">
        <v>17</v>
      </c>
      <c r="AF752" s="6" t="s">
        <v>18</v>
      </c>
      <c r="AG752" s="6">
        <v>201</v>
      </c>
      <c r="AH752" s="7">
        <v>202</v>
      </c>
      <c r="AI752" s="6">
        <v>203</v>
      </c>
      <c r="AJ752" s="6">
        <v>204</v>
      </c>
      <c r="AK752" s="6">
        <v>205</v>
      </c>
      <c r="AL752" s="6" t="s">
        <v>19</v>
      </c>
      <c r="AM752" s="6" t="s">
        <v>81</v>
      </c>
      <c r="AN752" s="6" t="s">
        <v>21</v>
      </c>
      <c r="AO752" s="6" t="s">
        <v>22</v>
      </c>
      <c r="AP752" s="6" t="s">
        <v>23</v>
      </c>
      <c r="AQ752" s="6" t="s">
        <v>24</v>
      </c>
      <c r="AR752" s="6" t="s">
        <v>25</v>
      </c>
      <c r="AS752" s="6" t="s">
        <v>26</v>
      </c>
      <c r="AT752" s="6" t="s">
        <v>27</v>
      </c>
      <c r="AU752" s="6" t="s">
        <v>28</v>
      </c>
      <c r="AV752" s="6" t="s">
        <v>29</v>
      </c>
      <c r="AW752" s="6">
        <v>301</v>
      </c>
      <c r="AX752" s="7">
        <v>302</v>
      </c>
      <c r="AY752" s="8">
        <v>303</v>
      </c>
      <c r="AZ752" s="8">
        <v>304</v>
      </c>
      <c r="BA752" s="6" t="s">
        <v>30</v>
      </c>
      <c r="BB752" s="6" t="s">
        <v>31</v>
      </c>
      <c r="BC752" s="7" t="s">
        <v>32</v>
      </c>
      <c r="BD752" s="6" t="s">
        <v>33</v>
      </c>
      <c r="BE752" s="6" t="s">
        <v>34</v>
      </c>
      <c r="BF752" s="6" t="s">
        <v>35</v>
      </c>
      <c r="BG752" s="6" t="s">
        <v>36</v>
      </c>
      <c r="BH752" s="6" t="s">
        <v>37</v>
      </c>
      <c r="BI752" s="6" t="s">
        <v>38</v>
      </c>
      <c r="BJ752" s="6" t="s">
        <v>39</v>
      </c>
      <c r="BK752" s="6" t="s">
        <v>40</v>
      </c>
      <c r="BL752" s="6" t="s">
        <v>41</v>
      </c>
      <c r="BM752" s="6" t="s">
        <v>42</v>
      </c>
      <c r="BN752" s="9" t="s">
        <v>43</v>
      </c>
      <c r="BO752" s="9" t="s">
        <v>44</v>
      </c>
      <c r="BP752" s="10" t="s">
        <v>45</v>
      </c>
      <c r="BQ752" s="10" t="s">
        <v>46</v>
      </c>
      <c r="BR752" s="10" t="s">
        <v>47</v>
      </c>
      <c r="BS752" s="10" t="s">
        <v>48</v>
      </c>
      <c r="BT752" s="10" t="s">
        <v>49</v>
      </c>
      <c r="BU752" s="10" t="s">
        <v>50</v>
      </c>
      <c r="BV752" s="10" t="s">
        <v>51</v>
      </c>
    </row>
    <row r="753" spans="1:74" ht="13.5" customHeight="1">
      <c r="A753" s="1000" t="s">
        <v>52</v>
      </c>
      <c r="B753" s="11" t="s">
        <v>53</v>
      </c>
      <c r="C753" s="1011" t="str">
        <f>VLOOKUP($C752,'2026年度(1年前期)'!$B$5:$N$208,COLUMN('2026年度(1年前期)'!$C$5),0)&amp;""</f>
        <v/>
      </c>
      <c r="D753" s="1012"/>
      <c r="E753" s="1018" t="str">
        <f>VLOOKUP($C752,'2026年度(2年前期)'!$B$5:$N$208,COLUMN('2026年度(2年前期)'!$C$5),0)&amp;""</f>
        <v/>
      </c>
      <c r="F753" s="1012"/>
      <c r="G753" s="1018" t="str">
        <f>VLOOKUP($C752,'2026年度(3年前期)'!$B$5:$N$208,COLUMN('2026年度(3年前期)'!$C$5),0)&amp;""</f>
        <v/>
      </c>
      <c r="H753" s="1012"/>
      <c r="I753" s="1018" t="str">
        <f>VLOOKUP($C752,'2026年度(4年前期)'!$B$5:$N$208,COLUMN('2026年度(4年前期)'!$C$5),0)&amp;""</f>
        <v/>
      </c>
      <c r="J753" s="1012"/>
      <c r="K753" s="997" t="str">
        <f>VLOOKUP($C752,'2026年度(助産前期)'!$B$5:$N$208,COLUMN('2026年度(助産前期)'!$C$5),0)&amp;""</f>
        <v/>
      </c>
      <c r="L753" s="1029"/>
      <c r="M753" s="1036" t="str">
        <f>VLOOKUP($C752,'2026年度(M1前期)'!$B$5:$N$208,COLUMN('2026年度(M1前期)'!$C$5),0)&amp;""</f>
        <v/>
      </c>
      <c r="N753" s="1029"/>
      <c r="O753" s="1018" t="str">
        <f>VLOOKUP($C752,'2026年度(M2前期)'!$B$5:$N$208,COLUMN('2026年度(M2前期)'!$C$5),0)&amp;""</f>
        <v/>
      </c>
      <c r="P753" s="1012"/>
      <c r="Q753" s="1018" t="str">
        <f>VLOOKUP($C752,'2026年度(D1前期)'!$B$5:$N$208,COLUMN('2026年度(D1前期)'!$C$5),0)&amp;""</f>
        <v/>
      </c>
      <c r="R753" s="1012"/>
      <c r="S753" s="997" t="str">
        <f>VLOOKUP($C752,'2026年度(D23前期)'!$B$5:$N$208,COLUMN('2026年度(D23前期)'!$C$5),0)&amp;""</f>
        <v/>
      </c>
      <c r="T753" s="1012"/>
      <c r="U753" s="12"/>
      <c r="Z753" s="999" t="str">
        <f>A753</f>
        <v xml:space="preserve">１時限（09：20～10：50） </v>
      </c>
      <c r="AA753" s="982"/>
      <c r="AB753" s="982"/>
      <c r="AC753" s="982"/>
      <c r="AD753" s="982"/>
      <c r="AE753" s="982"/>
      <c r="AF753" s="982"/>
      <c r="AG753" s="982"/>
      <c r="AH753" s="982"/>
      <c r="AI753" s="982"/>
      <c r="AJ753" s="982"/>
      <c r="AK753" s="982"/>
      <c r="AL753" s="982"/>
      <c r="AM753" s="982"/>
      <c r="AN753" s="985"/>
      <c r="AO753" s="982"/>
      <c r="AP753" s="982"/>
      <c r="AQ753" s="982"/>
      <c r="AR753" s="982"/>
      <c r="AS753" s="982"/>
      <c r="AT753" s="982"/>
      <c r="AU753" s="982"/>
      <c r="AV753" s="982"/>
      <c r="AW753" s="982"/>
      <c r="AX753" s="982"/>
      <c r="AY753" s="982"/>
      <c r="AZ753" s="982"/>
      <c r="BA753" s="982"/>
      <c r="BB753" s="982"/>
      <c r="BC753" s="982"/>
      <c r="BD753" s="982"/>
      <c r="BE753" s="982"/>
      <c r="BF753" s="982"/>
      <c r="BG753" s="982"/>
      <c r="BH753" s="982"/>
      <c r="BI753" s="982"/>
      <c r="BJ753" s="985"/>
      <c r="BK753" s="985"/>
      <c r="BL753" s="985"/>
      <c r="BM753" s="985"/>
      <c r="BN753" s="982"/>
      <c r="BO753" s="982"/>
      <c r="BP753" s="982"/>
      <c r="BQ753" s="982"/>
      <c r="BR753" s="982"/>
      <c r="BS753" s="982"/>
      <c r="BT753" s="982"/>
      <c r="BU753" s="982"/>
      <c r="BV753" s="982"/>
    </row>
    <row r="754" spans="1:74" ht="13.5" customHeight="1">
      <c r="A754" s="1000"/>
      <c r="B754" s="14" t="s">
        <v>58</v>
      </c>
      <c r="C754" s="1014" t="str">
        <f>IFERROR(VLOOKUP(C753,科目・教員!$A$1:$B$355,2,0),"")</f>
        <v/>
      </c>
      <c r="D754" s="1013"/>
      <c r="E754" s="1025" t="str">
        <f>IFERROR(VLOOKUP(E753,科目・教員!$A$1:$B$355,2,0),"")</f>
        <v/>
      </c>
      <c r="F754" s="1013"/>
      <c r="G754" s="1025" t="str">
        <f>IFERROR(VLOOKUP(G753,科目・教員!$A$1:$B$355,2,0),"")</f>
        <v/>
      </c>
      <c r="H754" s="1013"/>
      <c r="I754" s="1025" t="str">
        <f>IFERROR(VLOOKUP(I753,科目・教員!$A$1:$B$355,2,0),"")</f>
        <v/>
      </c>
      <c r="J754" s="1013"/>
      <c r="K754" s="993" t="str">
        <f>IFERROR(VLOOKUP(K753,科目・教員!$A$1:$B$355,2,0),"")</f>
        <v/>
      </c>
      <c r="L754" s="1026"/>
      <c r="M754" s="1032" t="str">
        <f>IFERROR(VLOOKUP(M753,科目・教員!$A$1:$B$355,2,0),"")</f>
        <v/>
      </c>
      <c r="N754" s="1013"/>
      <c r="O754" s="1025" t="str">
        <f>IFERROR(VLOOKUP(O753,科目・教員!$A$1:$B$355,2,0),"")</f>
        <v/>
      </c>
      <c r="P754" s="1013"/>
      <c r="Q754" s="1025" t="str">
        <f>IFERROR(VLOOKUP(Q753,科目・教員!$A$1:$B$355,2,0),"")</f>
        <v/>
      </c>
      <c r="R754" s="1013"/>
      <c r="S754" s="993" t="str">
        <f>IFERROR(VLOOKUP(S753,科目・教員!$A$1:$B$355,2,0),"")</f>
        <v/>
      </c>
      <c r="T754" s="1013"/>
      <c r="U754" s="12"/>
      <c r="Z754" s="1000"/>
      <c r="AA754" s="983"/>
      <c r="AB754" s="983"/>
      <c r="AC754" s="983"/>
      <c r="AD754" s="983"/>
      <c r="AE754" s="983"/>
      <c r="AF754" s="983"/>
      <c r="AG754" s="983"/>
      <c r="AH754" s="983"/>
      <c r="AI754" s="983"/>
      <c r="AJ754" s="983"/>
      <c r="AK754" s="983"/>
      <c r="AL754" s="983"/>
      <c r="AM754" s="983"/>
      <c r="AN754" s="986"/>
      <c r="AO754" s="983"/>
      <c r="AP754" s="983"/>
      <c r="AQ754" s="983"/>
      <c r="AR754" s="983"/>
      <c r="AS754" s="983"/>
      <c r="AT754" s="983"/>
      <c r="AU754" s="983"/>
      <c r="AV754" s="983"/>
      <c r="AW754" s="983"/>
      <c r="AX754" s="983"/>
      <c r="AY754" s="983"/>
      <c r="AZ754" s="983"/>
      <c r="BA754" s="983"/>
      <c r="BB754" s="983"/>
      <c r="BC754" s="983"/>
      <c r="BD754" s="983"/>
      <c r="BE754" s="983"/>
      <c r="BF754" s="983"/>
      <c r="BG754" s="983"/>
      <c r="BH754" s="983"/>
      <c r="BI754" s="983"/>
      <c r="BJ754" s="986"/>
      <c r="BK754" s="986"/>
      <c r="BL754" s="986"/>
      <c r="BM754" s="986"/>
      <c r="BN754" s="983"/>
      <c r="BO754" s="983"/>
      <c r="BP754" s="983"/>
      <c r="BQ754" s="983"/>
      <c r="BR754" s="983"/>
      <c r="BS754" s="983"/>
      <c r="BT754" s="983"/>
      <c r="BU754" s="983"/>
      <c r="BV754" s="983"/>
    </row>
    <row r="755" spans="1:74" ht="13.5" customHeight="1">
      <c r="A755" s="1000"/>
      <c r="B755" s="14" t="s">
        <v>69</v>
      </c>
      <c r="C755" s="1014" t="str">
        <f>VLOOKUP($C752,'2026年度(1年前期)'!$B$5:$N$208,COLUMN('2026年度(1年前期)'!$C$5)+1,0)&amp;""</f>
        <v/>
      </c>
      <c r="D755" s="1013"/>
      <c r="E755" s="1025" t="str">
        <f>VLOOKUP($C752,'2026年度(2年前期)'!$B$5:$N$208,COLUMN('2026年度(2年前期)'!$C$5)+1,0)&amp;""</f>
        <v/>
      </c>
      <c r="F755" s="1013"/>
      <c r="G755" s="1025" t="str">
        <f>VLOOKUP($C752,'2026年度(3年前期)'!$B$5:$N$208,COLUMN('2026年度(3年前期)'!$C$5)+1,0)&amp;""</f>
        <v/>
      </c>
      <c r="H755" s="1013"/>
      <c r="I755" s="1025" t="str">
        <f>VLOOKUP($C752,'2026年度(4年前期)'!$B$5:$N$208,COLUMN('2026年度(4年前期)'!$C$5)+1,0)&amp;""</f>
        <v/>
      </c>
      <c r="J755" s="1013"/>
      <c r="K755" s="993" t="str">
        <f>VLOOKUP($C752,'2026年度(助産前期)'!$B$5:$N$208,COLUMN('2026年度(助産前期)'!$C$5)+1,0)&amp;""</f>
        <v/>
      </c>
      <c r="L755" s="1026"/>
      <c r="M755" s="1032" t="str">
        <f>VLOOKUP($C752,'2026年度(M1前期)'!$B$5:$N$208,COLUMN('2026年度(M1前期)'!C$5)+1,0)&amp;""</f>
        <v/>
      </c>
      <c r="N755" s="1013"/>
      <c r="O755" s="1025" t="str">
        <f>VLOOKUP($C752,'2026年度(M2前期)'!$B$5:$N$208,COLUMN('2026年度(M2前期)'!$C$5)+1,0)&amp;""</f>
        <v/>
      </c>
      <c r="P755" s="1013"/>
      <c r="Q755" s="1025" t="str">
        <f>VLOOKUP($C752,'2026年度(D1前期)'!$B$5:$N$208,COLUMN('2026年度(D1前期)'!$C$5)+1,0)&amp;""</f>
        <v/>
      </c>
      <c r="R755" s="1013"/>
      <c r="S755" s="993" t="str">
        <f>VLOOKUP($C752,'2026年度(D23前期)'!$B$5:$N$208,COLUMN('2026年度(D23前期)'!$C$5)+1,0)&amp;""</f>
        <v/>
      </c>
      <c r="T755" s="1013"/>
      <c r="U755" s="12"/>
      <c r="Z755" s="1000"/>
      <c r="AA755" s="983"/>
      <c r="AB755" s="983"/>
      <c r="AC755" s="983"/>
      <c r="AD755" s="983"/>
      <c r="AE755" s="983"/>
      <c r="AF755" s="983"/>
      <c r="AG755" s="983"/>
      <c r="AH755" s="983"/>
      <c r="AI755" s="983"/>
      <c r="AJ755" s="983"/>
      <c r="AK755" s="983"/>
      <c r="AL755" s="983"/>
      <c r="AM755" s="983"/>
      <c r="AN755" s="986"/>
      <c r="AO755" s="983"/>
      <c r="AP755" s="983"/>
      <c r="AQ755" s="983"/>
      <c r="AR755" s="983"/>
      <c r="AS755" s="983"/>
      <c r="AT755" s="983"/>
      <c r="AU755" s="983"/>
      <c r="AV755" s="983"/>
      <c r="AW755" s="983"/>
      <c r="AX755" s="983"/>
      <c r="AY755" s="983"/>
      <c r="AZ755" s="983"/>
      <c r="BA755" s="983"/>
      <c r="BB755" s="983"/>
      <c r="BC755" s="983"/>
      <c r="BD755" s="983"/>
      <c r="BE755" s="983"/>
      <c r="BF755" s="983"/>
      <c r="BG755" s="983"/>
      <c r="BH755" s="983"/>
      <c r="BI755" s="983"/>
      <c r="BJ755" s="986"/>
      <c r="BK755" s="986"/>
      <c r="BL755" s="986"/>
      <c r="BM755" s="986"/>
      <c r="BN755" s="983"/>
      <c r="BO755" s="983"/>
      <c r="BP755" s="983"/>
      <c r="BQ755" s="983"/>
      <c r="BR755" s="983"/>
      <c r="BS755" s="983"/>
      <c r="BT755" s="983"/>
      <c r="BU755" s="983"/>
      <c r="BV755" s="983"/>
    </row>
    <row r="756" spans="1:74" ht="13.5" customHeight="1">
      <c r="A756" s="1001"/>
      <c r="B756" s="15" t="s">
        <v>63</v>
      </c>
      <c r="C756" s="1007"/>
      <c r="D756" s="1049"/>
      <c r="E756" s="1100"/>
      <c r="F756" s="1037"/>
      <c r="G756" s="988"/>
      <c r="H756" s="1031"/>
      <c r="I756" s="1186"/>
      <c r="J756" s="1187"/>
      <c r="K756" s="990"/>
      <c r="L756" s="1034"/>
      <c r="M756" s="1030"/>
      <c r="N756" s="1031"/>
      <c r="O756" s="988"/>
      <c r="P756" s="1031"/>
      <c r="Q756" s="988"/>
      <c r="R756" s="1031"/>
      <c r="S756" s="990"/>
      <c r="T756" s="1031"/>
      <c r="U756" s="12"/>
      <c r="Z756" s="1001"/>
      <c r="AA756" s="984"/>
      <c r="AB756" s="984"/>
      <c r="AC756" s="984"/>
      <c r="AD756" s="984"/>
      <c r="AE756" s="984"/>
      <c r="AF756" s="984"/>
      <c r="AG756" s="984"/>
      <c r="AH756" s="984"/>
      <c r="AI756" s="984"/>
      <c r="AJ756" s="984"/>
      <c r="AK756" s="984"/>
      <c r="AL756" s="984"/>
      <c r="AM756" s="984"/>
      <c r="AN756" s="987"/>
      <c r="AO756" s="984"/>
      <c r="AP756" s="984"/>
      <c r="AQ756" s="984"/>
      <c r="AR756" s="984"/>
      <c r="AS756" s="984"/>
      <c r="AT756" s="984"/>
      <c r="AU756" s="984"/>
      <c r="AV756" s="984"/>
      <c r="AW756" s="984"/>
      <c r="AX756" s="984"/>
      <c r="AY756" s="984"/>
      <c r="AZ756" s="984"/>
      <c r="BA756" s="984"/>
      <c r="BB756" s="984"/>
      <c r="BC756" s="984"/>
      <c r="BD756" s="984"/>
      <c r="BE756" s="984"/>
      <c r="BF756" s="984"/>
      <c r="BG756" s="984"/>
      <c r="BH756" s="984"/>
      <c r="BI756" s="984"/>
      <c r="BJ756" s="987"/>
      <c r="BK756" s="987"/>
      <c r="BL756" s="987"/>
      <c r="BM756" s="987"/>
      <c r="BN756" s="984"/>
      <c r="BO756" s="984"/>
      <c r="BP756" s="984"/>
      <c r="BQ756" s="984"/>
      <c r="BR756" s="984"/>
      <c r="BS756" s="984"/>
      <c r="BT756" s="984"/>
      <c r="BU756" s="984"/>
      <c r="BV756" s="984"/>
    </row>
    <row r="757" spans="1:74" ht="13.5" customHeight="1">
      <c r="A757" s="1000" t="s">
        <v>65</v>
      </c>
      <c r="B757" s="14" t="s">
        <v>53</v>
      </c>
      <c r="C757" s="1011" t="str">
        <f>VLOOKUP($C752,'2026年度(1年前期)'!$B$5:$N$208,COLUMN('2026年度(1年前期)'!$E$5),0)&amp;""</f>
        <v/>
      </c>
      <c r="D757" s="1012"/>
      <c r="E757" s="1018" t="str">
        <f>VLOOKUP($C752,'2026年度(2年前期)'!$B$5:$N$208,COLUMN('2026年度(2年前期)'!$E$5),0)&amp;""</f>
        <v/>
      </c>
      <c r="F757" s="1012"/>
      <c r="G757" s="1018" t="str">
        <f>VLOOKUP($C752,'2026年度(3年前期)'!$B$5:$N$208,COLUMN('2026年度(3年前期)'!$E$5),0)&amp;""</f>
        <v/>
      </c>
      <c r="H757" s="1012"/>
      <c r="I757" s="1018" t="str">
        <f>VLOOKUP($C752,'2026年度(4年前期)'!$B$5:$N$208,COLUMN('2026年度(4年前期)'!$E$5),0)&amp;""</f>
        <v/>
      </c>
      <c r="J757" s="1012"/>
      <c r="K757" s="997" t="str">
        <f>VLOOKUP($C752,'2026年度(助産前期)'!$B$5:$N$208,COLUMN('2026年度(助産前期)'!$E$5),0)&amp;""</f>
        <v/>
      </c>
      <c r="L757" s="1029"/>
      <c r="M757" s="1011" t="str">
        <f>VLOOKUP($C752,'2026年度(M1前期)'!$B$5:$N$208,COLUMN('2026年度(M1前期)'!$E$5),0)&amp;""</f>
        <v/>
      </c>
      <c r="N757" s="1012"/>
      <c r="O757" s="997" t="str">
        <f>VLOOKUP($C752,'2026年度(M2前期)'!$B$5:$N$208,COLUMN('2026年度(M2前期)'!$E$5),0)&amp;""</f>
        <v/>
      </c>
      <c r="P757" s="1012"/>
      <c r="Q757" s="997" t="str">
        <f>VLOOKUP($C752,'2026年度(D1前期)'!$B$5:$N$208,COLUMN('2026年度(D1前期)'!$E$5),0)&amp;""</f>
        <v/>
      </c>
      <c r="R757" s="1012"/>
      <c r="S757" s="997" t="str">
        <f>VLOOKUP($C752,'2026年度(D23前期)'!$B$5:$N$208,COLUMN('2026年度(D23前期)'!$E$5),0)&amp;""</f>
        <v/>
      </c>
      <c r="T757" s="1012"/>
      <c r="Z757" s="999" t="str">
        <f>A757</f>
        <v>２時限（11：00～12：30）</v>
      </c>
      <c r="AA757" s="982"/>
      <c r="AB757" s="982"/>
      <c r="AC757" s="982"/>
      <c r="AD757" s="982"/>
      <c r="AE757" s="982"/>
      <c r="AF757" s="982"/>
      <c r="AG757" s="982"/>
      <c r="AH757" s="982"/>
      <c r="AI757" s="982"/>
      <c r="AJ757" s="982"/>
      <c r="AK757" s="982"/>
      <c r="AL757" s="982"/>
      <c r="AM757" s="982"/>
      <c r="AN757" s="985"/>
      <c r="AO757" s="982"/>
      <c r="AP757" s="982"/>
      <c r="AQ757" s="982"/>
      <c r="AR757" s="982"/>
      <c r="AS757" s="982"/>
      <c r="AT757" s="982"/>
      <c r="AU757" s="982"/>
      <c r="AV757" s="982"/>
      <c r="AW757" s="982"/>
      <c r="AX757" s="982"/>
      <c r="AY757" s="982"/>
      <c r="AZ757" s="982"/>
      <c r="BA757" s="982"/>
      <c r="BB757" s="982"/>
      <c r="BC757" s="982"/>
      <c r="BD757" s="982"/>
      <c r="BE757" s="982"/>
      <c r="BF757" s="982"/>
      <c r="BG757" s="982"/>
      <c r="BH757" s="982"/>
      <c r="BI757" s="982"/>
      <c r="BJ757" s="985"/>
      <c r="BK757" s="985"/>
      <c r="BL757" s="985"/>
      <c r="BM757" s="985"/>
      <c r="BN757" s="982"/>
      <c r="BO757" s="982"/>
      <c r="BP757" s="982"/>
      <c r="BQ757" s="982"/>
      <c r="BR757" s="982"/>
      <c r="BS757" s="982"/>
      <c r="BT757" s="982"/>
      <c r="BU757" s="982"/>
      <c r="BV757" s="982"/>
    </row>
    <row r="758" spans="1:74" ht="13.5" customHeight="1">
      <c r="A758" s="1000"/>
      <c r="B758" s="14" t="s">
        <v>58</v>
      </c>
      <c r="C758" s="1014" t="str">
        <f>IFERROR(VLOOKUP(C757,科目・教員!$A$1:$B$355,2,0),"")</f>
        <v/>
      </c>
      <c r="D758" s="1013"/>
      <c r="E758" s="1025" t="str">
        <f>IFERROR(VLOOKUP(E757,科目・教員!$A$1:$B$355,2,0),"")</f>
        <v/>
      </c>
      <c r="F758" s="1013"/>
      <c r="G758" s="1025" t="str">
        <f>IFERROR(VLOOKUP(G757,科目・教員!$A$1:$B$355,2,0),"")</f>
        <v/>
      </c>
      <c r="H758" s="1013"/>
      <c r="I758" s="1025" t="str">
        <f>IFERROR(VLOOKUP(I757,科目・教員!$A$1:$B$355,2,0),"")</f>
        <v/>
      </c>
      <c r="J758" s="1013"/>
      <c r="K758" s="993" t="str">
        <f>IFERROR(VLOOKUP(K757,科目・教員!$A$1:$B$355,2,0),"")</f>
        <v/>
      </c>
      <c r="L758" s="1026"/>
      <c r="M758" s="1014" t="str">
        <f>IFERROR(VLOOKUP(M757,科目・教員!$A$1:$B$355,2,0),"")</f>
        <v/>
      </c>
      <c r="N758" s="1013"/>
      <c r="O758" s="993" t="str">
        <f>IFERROR(VLOOKUP(O757,科目・教員!$A$1:$B$355,2,0),"")</f>
        <v/>
      </c>
      <c r="P758" s="1013"/>
      <c r="Q758" s="993" t="str">
        <f>IFERROR(VLOOKUP(Q757,科目・教員!$A$1:$B$355,2,0),"")</f>
        <v/>
      </c>
      <c r="R758" s="1013"/>
      <c r="S758" s="993" t="str">
        <f>IFERROR(VLOOKUP(S757,科目・教員!$A$1:$B$355,2,0),"")</f>
        <v/>
      </c>
      <c r="T758" s="1013"/>
      <c r="Z758" s="1000"/>
      <c r="AA758" s="983"/>
      <c r="AB758" s="983"/>
      <c r="AC758" s="983"/>
      <c r="AD758" s="983"/>
      <c r="AE758" s="983"/>
      <c r="AF758" s="983"/>
      <c r="AG758" s="983"/>
      <c r="AH758" s="983"/>
      <c r="AI758" s="983"/>
      <c r="AJ758" s="983"/>
      <c r="AK758" s="983"/>
      <c r="AL758" s="983"/>
      <c r="AM758" s="983"/>
      <c r="AN758" s="986"/>
      <c r="AO758" s="983"/>
      <c r="AP758" s="983"/>
      <c r="AQ758" s="983"/>
      <c r="AR758" s="983"/>
      <c r="AS758" s="983"/>
      <c r="AT758" s="983"/>
      <c r="AU758" s="983"/>
      <c r="AV758" s="983"/>
      <c r="AW758" s="983"/>
      <c r="AX758" s="983"/>
      <c r="AY758" s="983"/>
      <c r="AZ758" s="983"/>
      <c r="BA758" s="983"/>
      <c r="BB758" s="983"/>
      <c r="BC758" s="983"/>
      <c r="BD758" s="983"/>
      <c r="BE758" s="983"/>
      <c r="BF758" s="983"/>
      <c r="BG758" s="983"/>
      <c r="BH758" s="983"/>
      <c r="BI758" s="983"/>
      <c r="BJ758" s="986"/>
      <c r="BK758" s="986"/>
      <c r="BL758" s="986"/>
      <c r="BM758" s="986"/>
      <c r="BN758" s="983"/>
      <c r="BO758" s="983"/>
      <c r="BP758" s="983"/>
      <c r="BQ758" s="983"/>
      <c r="BR758" s="983"/>
      <c r="BS758" s="983"/>
      <c r="BT758" s="983"/>
      <c r="BU758" s="983"/>
      <c r="BV758" s="983"/>
    </row>
    <row r="759" spans="1:74" ht="13.5" customHeight="1">
      <c r="A759" s="1000"/>
      <c r="B759" s="14" t="s">
        <v>69</v>
      </c>
      <c r="C759" s="1014" t="str">
        <f>VLOOKUP($C752,'2026年度(1年前期)'!$B$5:$N$208,COLUMN('2026年度(1年前期)'!$E$5)+1,0)&amp;""</f>
        <v/>
      </c>
      <c r="D759" s="1013"/>
      <c r="E759" s="1025" t="str">
        <f>VLOOKUP($C752,'2026年度(2年前期)'!$B$5:$N$208,COLUMN('2026年度(2年前期)'!$E$5)+1,0)&amp;""</f>
        <v/>
      </c>
      <c r="F759" s="1013"/>
      <c r="G759" s="1025" t="str">
        <f>VLOOKUP($C752,'2026年度(3年前期)'!$B$5:$N$208,COLUMN('2026年度(3年前期)'!$E$5)+1,0)&amp;""</f>
        <v/>
      </c>
      <c r="H759" s="1013"/>
      <c r="I759" s="1025" t="str">
        <f>VLOOKUP($C752,'2026年度(4年前期)'!$B$5:$N$208,COLUMN('2026年度(4年前期)'!$E$5)+1,0)&amp;""</f>
        <v/>
      </c>
      <c r="J759" s="1013"/>
      <c r="K759" s="993" t="str">
        <f>VLOOKUP($C752,'2026年度(助産前期)'!$B$5:$N$208,COLUMN('2026年度(助産前期)'!$E$5)+1,0)&amp;""</f>
        <v/>
      </c>
      <c r="L759" s="1026"/>
      <c r="M759" s="1014" t="str">
        <f>VLOOKUP($C752,'2026年度(M1前期)'!$B$5:$N$208,COLUMN('2026年度(M1前期)'!$E$5)+1,0)&amp;""</f>
        <v/>
      </c>
      <c r="N759" s="1013"/>
      <c r="O759" s="993" t="str">
        <f>VLOOKUP($C752,'2026年度(M2前期)'!$B$5:$N$208,COLUMN('2026年度(M2前期)'!$E$5)+1,0)&amp;""</f>
        <v/>
      </c>
      <c r="P759" s="1013"/>
      <c r="Q759" s="993" t="str">
        <f>VLOOKUP($C752,'2026年度(D1前期)'!$B$5:$N$208,COLUMN('2026年度(D1前期)'!$E$5)+1,0)&amp;""</f>
        <v/>
      </c>
      <c r="R759" s="1013"/>
      <c r="S759" s="993" t="str">
        <f>VLOOKUP($C752,'2026年度(D23前期)'!$B$5:$N$208,COLUMN('2026年度(D23前期)'!$E$5)+1,0)&amp;""</f>
        <v/>
      </c>
      <c r="T759" s="1013"/>
      <c r="Z759" s="1000"/>
      <c r="AA759" s="983"/>
      <c r="AB759" s="983"/>
      <c r="AC759" s="983"/>
      <c r="AD759" s="983"/>
      <c r="AE759" s="983"/>
      <c r="AF759" s="983"/>
      <c r="AG759" s="983"/>
      <c r="AH759" s="983"/>
      <c r="AI759" s="983"/>
      <c r="AJ759" s="983"/>
      <c r="AK759" s="983"/>
      <c r="AL759" s="983"/>
      <c r="AM759" s="983"/>
      <c r="AN759" s="986"/>
      <c r="AO759" s="983"/>
      <c r="AP759" s="983"/>
      <c r="AQ759" s="983"/>
      <c r="AR759" s="983"/>
      <c r="AS759" s="983"/>
      <c r="AT759" s="983"/>
      <c r="AU759" s="983"/>
      <c r="AV759" s="983"/>
      <c r="AW759" s="983"/>
      <c r="AX759" s="983"/>
      <c r="AY759" s="983"/>
      <c r="AZ759" s="983"/>
      <c r="BA759" s="983"/>
      <c r="BB759" s="983"/>
      <c r="BC759" s="983"/>
      <c r="BD759" s="983"/>
      <c r="BE759" s="983"/>
      <c r="BF759" s="983"/>
      <c r="BG759" s="983"/>
      <c r="BH759" s="983"/>
      <c r="BI759" s="983"/>
      <c r="BJ759" s="986"/>
      <c r="BK759" s="986"/>
      <c r="BL759" s="986"/>
      <c r="BM759" s="986"/>
      <c r="BN759" s="983"/>
      <c r="BO759" s="983"/>
      <c r="BP759" s="983"/>
      <c r="BQ759" s="983"/>
      <c r="BR759" s="983"/>
      <c r="BS759" s="983"/>
      <c r="BT759" s="983"/>
      <c r="BU759" s="983"/>
      <c r="BV759" s="983"/>
    </row>
    <row r="760" spans="1:74" ht="13.5" customHeight="1">
      <c r="A760" s="1017"/>
      <c r="B760" s="15" t="s">
        <v>63</v>
      </c>
      <c r="C760" s="991"/>
      <c r="D760" s="989"/>
      <c r="E760" s="988"/>
      <c r="F760" s="989"/>
      <c r="G760" s="1047"/>
      <c r="H760" s="1008"/>
      <c r="I760" s="988"/>
      <c r="J760" s="989"/>
      <c r="K760" s="990"/>
      <c r="L760" s="990"/>
      <c r="M760" s="991"/>
      <c r="N760" s="989"/>
      <c r="O760" s="990"/>
      <c r="P760" s="989"/>
      <c r="Q760" s="990"/>
      <c r="R760" s="989"/>
      <c r="S760" s="990"/>
      <c r="T760" s="989"/>
      <c r="Z760" s="1001"/>
      <c r="AA760" s="984"/>
      <c r="AB760" s="984"/>
      <c r="AC760" s="984"/>
      <c r="AD760" s="984"/>
      <c r="AE760" s="984"/>
      <c r="AF760" s="984"/>
      <c r="AG760" s="984"/>
      <c r="AH760" s="984"/>
      <c r="AI760" s="984"/>
      <c r="AJ760" s="984"/>
      <c r="AK760" s="984"/>
      <c r="AL760" s="984"/>
      <c r="AM760" s="984"/>
      <c r="AN760" s="987"/>
      <c r="AO760" s="984"/>
      <c r="AP760" s="984"/>
      <c r="AQ760" s="984"/>
      <c r="AR760" s="984"/>
      <c r="AS760" s="984"/>
      <c r="AT760" s="984"/>
      <c r="AU760" s="984"/>
      <c r="AV760" s="984"/>
      <c r="AW760" s="984"/>
      <c r="AX760" s="984"/>
      <c r="AY760" s="984"/>
      <c r="AZ760" s="984"/>
      <c r="BA760" s="984"/>
      <c r="BB760" s="984"/>
      <c r="BC760" s="984"/>
      <c r="BD760" s="984"/>
      <c r="BE760" s="984"/>
      <c r="BF760" s="984"/>
      <c r="BG760" s="984"/>
      <c r="BH760" s="984"/>
      <c r="BI760" s="984"/>
      <c r="BJ760" s="987"/>
      <c r="BK760" s="987"/>
      <c r="BL760" s="987"/>
      <c r="BM760" s="987"/>
      <c r="BN760" s="984"/>
      <c r="BO760" s="984"/>
      <c r="BP760" s="984"/>
      <c r="BQ760" s="984"/>
      <c r="BR760" s="984"/>
      <c r="BS760" s="984"/>
      <c r="BT760" s="984"/>
      <c r="BU760" s="984"/>
      <c r="BV760" s="984"/>
    </row>
    <row r="761" spans="1:74">
      <c r="A761" s="999" t="s">
        <v>71</v>
      </c>
      <c r="B761" s="17" t="s">
        <v>72</v>
      </c>
      <c r="C761" s="1011"/>
      <c r="D761" s="1012"/>
      <c r="E761" s="1018"/>
      <c r="F761" s="1012"/>
      <c r="G761" s="1018"/>
      <c r="H761" s="1012"/>
      <c r="I761" s="1018"/>
      <c r="J761" s="1012"/>
      <c r="K761" s="997"/>
      <c r="L761" s="1029"/>
      <c r="M761" s="1011"/>
      <c r="N761" s="1012"/>
      <c r="O761" s="997"/>
      <c r="P761" s="1012"/>
      <c r="Q761" s="997"/>
      <c r="R761" s="1012"/>
      <c r="S761" s="997"/>
      <c r="T761" s="1012"/>
      <c r="Z761" s="999" t="str">
        <f>A761</f>
        <v>昼休み（12：30～13：30）</v>
      </c>
      <c r="AA761" s="982"/>
      <c r="AB761" s="982"/>
      <c r="AC761" s="982"/>
      <c r="AD761" s="982"/>
      <c r="AE761" s="982"/>
      <c r="AF761" s="982"/>
      <c r="AG761" s="982"/>
      <c r="AH761" s="982"/>
      <c r="AI761" s="982"/>
      <c r="AJ761" s="982"/>
      <c r="AK761" s="982"/>
      <c r="AL761" s="982"/>
      <c r="AM761" s="982"/>
      <c r="AN761" s="982"/>
      <c r="AO761" s="982"/>
      <c r="AP761" s="982"/>
      <c r="AQ761" s="982"/>
      <c r="AR761" s="982"/>
      <c r="AS761" s="982"/>
      <c r="AT761" s="982"/>
      <c r="AU761" s="982"/>
      <c r="AV761" s="982"/>
      <c r="AW761" s="982"/>
      <c r="AX761" s="982"/>
      <c r="AY761" s="982"/>
      <c r="AZ761" s="982"/>
      <c r="BA761" s="982"/>
      <c r="BB761" s="982"/>
      <c r="BC761" s="982"/>
      <c r="BD761" s="982"/>
      <c r="BE761" s="982"/>
      <c r="BF761" s="982"/>
      <c r="BG761" s="982"/>
      <c r="BH761" s="982"/>
      <c r="BI761" s="982"/>
      <c r="BJ761" s="985"/>
      <c r="BK761" s="985"/>
      <c r="BL761" s="985"/>
      <c r="BM761" s="985"/>
      <c r="BN761" s="982"/>
      <c r="BO761" s="982"/>
      <c r="BP761" s="982"/>
      <c r="BQ761" s="982"/>
      <c r="BR761" s="982"/>
      <c r="BS761" s="982"/>
      <c r="BT761" s="982"/>
      <c r="BU761" s="982"/>
      <c r="BV761" s="982"/>
    </row>
    <row r="762" spans="1:74" ht="13.5" customHeight="1">
      <c r="A762" s="1000"/>
      <c r="B762" s="17" t="s">
        <v>73</v>
      </c>
      <c r="C762" s="1014"/>
      <c r="D762" s="1013"/>
      <c r="E762" s="1025"/>
      <c r="F762" s="1013"/>
      <c r="G762" s="1025"/>
      <c r="H762" s="1013"/>
      <c r="I762" s="1025"/>
      <c r="J762" s="1013"/>
      <c r="K762" s="993"/>
      <c r="L762" s="1026"/>
      <c r="M762" s="1014"/>
      <c r="N762" s="1013"/>
      <c r="O762" s="993"/>
      <c r="P762" s="1013"/>
      <c r="Q762" s="993"/>
      <c r="R762" s="1013"/>
      <c r="S762" s="993"/>
      <c r="T762" s="1013"/>
      <c r="Z762" s="1000"/>
      <c r="AA762" s="983"/>
      <c r="AB762" s="983"/>
      <c r="AC762" s="983"/>
      <c r="AD762" s="983"/>
      <c r="AE762" s="983"/>
      <c r="AF762" s="983"/>
      <c r="AG762" s="983"/>
      <c r="AH762" s="983"/>
      <c r="AI762" s="983"/>
      <c r="AJ762" s="983"/>
      <c r="AK762" s="983"/>
      <c r="AL762" s="983"/>
      <c r="AM762" s="983"/>
      <c r="AN762" s="983"/>
      <c r="AO762" s="983"/>
      <c r="AP762" s="983"/>
      <c r="AQ762" s="983"/>
      <c r="AR762" s="983"/>
      <c r="AS762" s="983"/>
      <c r="AT762" s="983"/>
      <c r="AU762" s="983"/>
      <c r="AV762" s="983"/>
      <c r="AW762" s="983"/>
      <c r="AX762" s="983"/>
      <c r="AY762" s="983"/>
      <c r="AZ762" s="983"/>
      <c r="BA762" s="983"/>
      <c r="BB762" s="983"/>
      <c r="BC762" s="983"/>
      <c r="BD762" s="983"/>
      <c r="BE762" s="983"/>
      <c r="BF762" s="983"/>
      <c r="BG762" s="983"/>
      <c r="BH762" s="983"/>
      <c r="BI762" s="983"/>
      <c r="BJ762" s="986"/>
      <c r="BK762" s="986"/>
      <c r="BL762" s="986"/>
      <c r="BM762" s="986"/>
      <c r="BN762" s="983"/>
      <c r="BO762" s="983"/>
      <c r="BP762" s="983"/>
      <c r="BQ762" s="983"/>
      <c r="BR762" s="983"/>
      <c r="BS762" s="983"/>
      <c r="BT762" s="983"/>
      <c r="BU762" s="983"/>
      <c r="BV762" s="983"/>
    </row>
    <row r="763" spans="1:74" ht="13.5" customHeight="1">
      <c r="A763" s="1000"/>
      <c r="B763" s="17" t="s">
        <v>69</v>
      </c>
      <c r="C763" s="1347"/>
      <c r="D763" s="1346"/>
      <c r="E763" s="1025"/>
      <c r="F763" s="1013"/>
      <c r="G763" s="1345"/>
      <c r="H763" s="1346"/>
      <c r="I763" s="1025"/>
      <c r="J763" s="1013"/>
      <c r="K763" s="993"/>
      <c r="L763" s="1026"/>
      <c r="M763" s="1014"/>
      <c r="N763" s="1013"/>
      <c r="O763" s="993"/>
      <c r="P763" s="1013"/>
      <c r="Q763" s="993"/>
      <c r="R763" s="1013"/>
      <c r="S763" s="993"/>
      <c r="T763" s="1013"/>
      <c r="Z763" s="1000"/>
      <c r="AA763" s="983"/>
      <c r="AB763" s="983"/>
      <c r="AC763" s="983"/>
      <c r="AD763" s="983"/>
      <c r="AE763" s="983"/>
      <c r="AF763" s="983"/>
      <c r="AG763" s="983"/>
      <c r="AH763" s="983"/>
      <c r="AI763" s="983"/>
      <c r="AJ763" s="983"/>
      <c r="AK763" s="983"/>
      <c r="AL763" s="983"/>
      <c r="AM763" s="983"/>
      <c r="AN763" s="983"/>
      <c r="AO763" s="983"/>
      <c r="AP763" s="983"/>
      <c r="AQ763" s="983"/>
      <c r="AR763" s="983"/>
      <c r="AS763" s="983"/>
      <c r="AT763" s="983"/>
      <c r="AU763" s="983"/>
      <c r="AV763" s="983"/>
      <c r="AW763" s="983"/>
      <c r="AX763" s="983"/>
      <c r="AY763" s="983"/>
      <c r="AZ763" s="983"/>
      <c r="BA763" s="983"/>
      <c r="BB763" s="983"/>
      <c r="BC763" s="983"/>
      <c r="BD763" s="983"/>
      <c r="BE763" s="983"/>
      <c r="BF763" s="983"/>
      <c r="BG763" s="983"/>
      <c r="BH763" s="983"/>
      <c r="BI763" s="983"/>
      <c r="BJ763" s="986"/>
      <c r="BK763" s="986"/>
      <c r="BL763" s="986"/>
      <c r="BM763" s="986"/>
      <c r="BN763" s="983"/>
      <c r="BO763" s="983"/>
      <c r="BP763" s="983"/>
      <c r="BQ763" s="983"/>
      <c r="BR763" s="983"/>
      <c r="BS763" s="983"/>
      <c r="BT763" s="983"/>
      <c r="BU763" s="983"/>
      <c r="BV763" s="983"/>
    </row>
    <row r="764" spans="1:74">
      <c r="A764" s="1001"/>
      <c r="B764" s="18" t="s">
        <v>63</v>
      </c>
      <c r="C764" s="1023"/>
      <c r="D764" s="1016"/>
      <c r="E764" s="1024"/>
      <c r="F764" s="1016"/>
      <c r="G764" s="1024"/>
      <c r="H764" s="1016"/>
      <c r="I764" s="1024"/>
      <c r="J764" s="1016"/>
      <c r="K764" s="1015"/>
      <c r="L764" s="1015"/>
      <c r="M764" s="1023"/>
      <c r="N764" s="1016"/>
      <c r="O764" s="1015"/>
      <c r="P764" s="1016"/>
      <c r="Q764" s="1015"/>
      <c r="R764" s="1016"/>
      <c r="S764" s="1015"/>
      <c r="T764" s="1016"/>
      <c r="Z764" s="1001"/>
      <c r="AA764" s="984"/>
      <c r="AB764" s="984"/>
      <c r="AC764" s="984"/>
      <c r="AD764" s="984"/>
      <c r="AE764" s="984"/>
      <c r="AF764" s="984"/>
      <c r="AG764" s="984"/>
      <c r="AH764" s="984"/>
      <c r="AI764" s="984"/>
      <c r="AJ764" s="984"/>
      <c r="AK764" s="984"/>
      <c r="AL764" s="984"/>
      <c r="AM764" s="984"/>
      <c r="AN764" s="984"/>
      <c r="AO764" s="984"/>
      <c r="AP764" s="984"/>
      <c r="AQ764" s="984"/>
      <c r="AR764" s="984"/>
      <c r="AS764" s="984"/>
      <c r="AT764" s="984"/>
      <c r="AU764" s="984"/>
      <c r="AV764" s="984"/>
      <c r="AW764" s="984"/>
      <c r="AX764" s="984"/>
      <c r="AY764" s="984"/>
      <c r="AZ764" s="984"/>
      <c r="BA764" s="984"/>
      <c r="BB764" s="984"/>
      <c r="BC764" s="984"/>
      <c r="BD764" s="984"/>
      <c r="BE764" s="984"/>
      <c r="BF764" s="984"/>
      <c r="BG764" s="984"/>
      <c r="BH764" s="984"/>
      <c r="BI764" s="984"/>
      <c r="BJ764" s="987"/>
      <c r="BK764" s="987"/>
      <c r="BL764" s="987"/>
      <c r="BM764" s="987"/>
      <c r="BN764" s="984"/>
      <c r="BO764" s="984"/>
      <c r="BP764" s="984"/>
      <c r="BQ764" s="984"/>
      <c r="BR764" s="984"/>
      <c r="BS764" s="984"/>
      <c r="BT764" s="984"/>
      <c r="BU764" s="984"/>
      <c r="BV764" s="984"/>
    </row>
    <row r="765" spans="1:74" ht="13.5" customHeight="1">
      <c r="A765" s="999" t="s">
        <v>74</v>
      </c>
      <c r="B765" s="14" t="s">
        <v>53</v>
      </c>
      <c r="C765" s="996" t="str">
        <f>VLOOKUP($C752,'2026年度(1年前期)'!$B$5:$N$208,COLUMN('2026年度(1年前期)'!$G$5),0)&amp;""</f>
        <v/>
      </c>
      <c r="D765" s="997"/>
      <c r="E765" s="1002" t="str">
        <f>VLOOKUP($C752,'2026年度(2年前期)'!$B$5:$N$208,COLUMN('2026年度(2年前期)'!$G$5),0)&amp;""</f>
        <v/>
      </c>
      <c r="F765" s="997"/>
      <c r="G765" s="1002" t="str">
        <f>VLOOKUP($C752,'2026年度(3年前期)'!$B$5:$N$208,COLUMN('2026年度(3年前期)'!$G$5),0)&amp;""</f>
        <v/>
      </c>
      <c r="H765" s="997"/>
      <c r="I765" s="1002" t="str">
        <f>VLOOKUP($C752,'2026年度(4年前期)'!$B$5:$N$208,COLUMN('2026年度(4年前期)'!$G$5),0)&amp;""</f>
        <v/>
      </c>
      <c r="J765" s="997"/>
      <c r="K765" s="998" t="str">
        <f>VLOOKUP($C752,'2026年度(助産前期)'!$B$5:$N$208,COLUMN('2026年度(助産前期)'!$G$5),0)&amp;""</f>
        <v/>
      </c>
      <c r="L765" s="998"/>
      <c r="M765" s="996" t="str">
        <f>VLOOKUP($C752,'2026年度(M1前期)'!$B$5:$N$208,COLUMN('2026年度(M1前期)'!$G$5),0)&amp;""</f>
        <v/>
      </c>
      <c r="N765" s="997"/>
      <c r="O765" s="998" t="str">
        <f>VLOOKUP($C752,'2026年度(M2前期)'!$B$5:$N$208,COLUMN('2026年度(M2前期)'!$G$5),0)&amp;""</f>
        <v/>
      </c>
      <c r="P765" s="997"/>
      <c r="Q765" s="998" t="str">
        <f>VLOOKUP($C752,'2026年度(D1前期)'!$B$5:$N$208,COLUMN('2026年度(D1前期)'!$G$5),0)&amp;""</f>
        <v/>
      </c>
      <c r="R765" s="997"/>
      <c r="S765" s="998" t="str">
        <f>VLOOKUP($C752,'2026年度(D23前期)'!$B$5:$N$208,COLUMN('2026年度(D23前期)'!$G$5),0)&amp;""</f>
        <v/>
      </c>
      <c r="T765" s="997"/>
      <c r="Z765" s="999" t="str">
        <f>A765</f>
        <v>３時限（13：30～15：00）</v>
      </c>
      <c r="AA765" s="982"/>
      <c r="AB765" s="982"/>
      <c r="AC765" s="982"/>
      <c r="AD765" s="982"/>
      <c r="AE765" s="982"/>
      <c r="AF765" s="982"/>
      <c r="AG765" s="982"/>
      <c r="AH765" s="982"/>
      <c r="AI765" s="982"/>
      <c r="AJ765" s="982"/>
      <c r="AK765" s="982"/>
      <c r="AL765" s="982"/>
      <c r="AM765" s="982"/>
      <c r="AN765" s="982"/>
      <c r="AO765" s="982"/>
      <c r="AP765" s="982"/>
      <c r="AQ765" s="982"/>
      <c r="AR765" s="982"/>
      <c r="AS765" s="982"/>
      <c r="AT765" s="982"/>
      <c r="AU765" s="982"/>
      <c r="AV765" s="982"/>
      <c r="AW765" s="982"/>
      <c r="AX765" s="982"/>
      <c r="AY765" s="982"/>
      <c r="AZ765" s="982"/>
      <c r="BA765" s="982"/>
      <c r="BB765" s="982"/>
      <c r="BC765" s="982"/>
      <c r="BD765" s="982"/>
      <c r="BE765" s="982"/>
      <c r="BF765" s="982"/>
      <c r="BG765" s="982"/>
      <c r="BH765" s="982"/>
      <c r="BI765" s="982"/>
      <c r="BJ765" s="985"/>
      <c r="BK765" s="985"/>
      <c r="BL765" s="985"/>
      <c r="BM765" s="985"/>
      <c r="BN765" s="982"/>
      <c r="BO765" s="982"/>
      <c r="BP765" s="982"/>
      <c r="BQ765" s="982"/>
      <c r="BR765" s="982"/>
      <c r="BS765" s="982"/>
      <c r="BT765" s="982"/>
      <c r="BU765" s="982"/>
      <c r="BV765" s="982"/>
    </row>
    <row r="766" spans="1:74" ht="13.5" customHeight="1">
      <c r="A766" s="1000"/>
      <c r="B766" s="14" t="s">
        <v>58</v>
      </c>
      <c r="C766" s="992" t="str">
        <f>IFERROR(VLOOKUP(C765,科目・教員!$A$1:$B$355,2,0),"")</f>
        <v/>
      </c>
      <c r="D766" s="993"/>
      <c r="E766" s="994" t="str">
        <f>IFERROR(VLOOKUP(E765,科目・教員!$A$1:$B$355,2,0),"")</f>
        <v/>
      </c>
      <c r="F766" s="993"/>
      <c r="G766" s="994" t="str">
        <f>IFERROR(VLOOKUP(G765,科目・教員!$A$1:$B$355,2,0),"")</f>
        <v/>
      </c>
      <c r="H766" s="993"/>
      <c r="I766" s="994" t="str">
        <f>IFERROR(VLOOKUP(I765,科目・教員!$A$1:$B$355,2,0),"")</f>
        <v/>
      </c>
      <c r="J766" s="993"/>
      <c r="K766" s="995" t="str">
        <f>IFERROR(VLOOKUP(K765,科目・教員!$A$1:$B$355,2,0),"")</f>
        <v/>
      </c>
      <c r="L766" s="995"/>
      <c r="M766" s="992" t="str">
        <f>IFERROR(VLOOKUP(M765,科目・教員!$A$1:$B$355,2,0),"")</f>
        <v/>
      </c>
      <c r="N766" s="993"/>
      <c r="O766" s="995" t="str">
        <f>IFERROR(VLOOKUP(O765,科目・教員!$A$1:$B$355,2,0),"")</f>
        <v/>
      </c>
      <c r="P766" s="993"/>
      <c r="Q766" s="995" t="str">
        <f>IFERROR(VLOOKUP(Q765,科目・教員!$A$1:$B$355,2,0),"")</f>
        <v/>
      </c>
      <c r="R766" s="993"/>
      <c r="S766" s="995" t="str">
        <f>IFERROR(VLOOKUP(S765,科目・教員!$A$1:$B$355,2,0),"")</f>
        <v/>
      </c>
      <c r="T766" s="993"/>
      <c r="Z766" s="1000"/>
      <c r="AA766" s="983"/>
      <c r="AB766" s="983"/>
      <c r="AC766" s="983"/>
      <c r="AD766" s="983"/>
      <c r="AE766" s="983"/>
      <c r="AF766" s="983"/>
      <c r="AG766" s="983"/>
      <c r="AH766" s="983"/>
      <c r="AI766" s="983"/>
      <c r="AJ766" s="983"/>
      <c r="AK766" s="983"/>
      <c r="AL766" s="983"/>
      <c r="AM766" s="983"/>
      <c r="AN766" s="983"/>
      <c r="AO766" s="983"/>
      <c r="AP766" s="983"/>
      <c r="AQ766" s="983"/>
      <c r="AR766" s="983"/>
      <c r="AS766" s="983"/>
      <c r="AT766" s="983"/>
      <c r="AU766" s="983"/>
      <c r="AV766" s="983"/>
      <c r="AW766" s="983"/>
      <c r="AX766" s="983"/>
      <c r="AY766" s="983"/>
      <c r="AZ766" s="983"/>
      <c r="BA766" s="983"/>
      <c r="BB766" s="983"/>
      <c r="BC766" s="983"/>
      <c r="BD766" s="983"/>
      <c r="BE766" s="983"/>
      <c r="BF766" s="983"/>
      <c r="BG766" s="983"/>
      <c r="BH766" s="983"/>
      <c r="BI766" s="983"/>
      <c r="BJ766" s="986"/>
      <c r="BK766" s="986"/>
      <c r="BL766" s="986"/>
      <c r="BM766" s="986"/>
      <c r="BN766" s="983"/>
      <c r="BO766" s="983"/>
      <c r="BP766" s="983"/>
      <c r="BQ766" s="983"/>
      <c r="BR766" s="983"/>
      <c r="BS766" s="983"/>
      <c r="BT766" s="983"/>
      <c r="BU766" s="983"/>
      <c r="BV766" s="983"/>
    </row>
    <row r="767" spans="1:74" ht="13.5" customHeight="1">
      <c r="A767" s="1000"/>
      <c r="B767" s="14" t="s">
        <v>69</v>
      </c>
      <c r="C767" s="992" t="str">
        <f>VLOOKUP($C752,'2026年度(1年前期)'!$B$5:$N$208,COLUMN('2026年度(1年前期)'!$G$5)+1,0)&amp;""</f>
        <v/>
      </c>
      <c r="D767" s="993"/>
      <c r="E767" s="994" t="str">
        <f>VLOOKUP($C752,'2026年度(2年前期)'!$B$5:$N$208,COLUMN('2026年度(2年前期)'!$G$5)+1,0)&amp;""</f>
        <v/>
      </c>
      <c r="F767" s="993"/>
      <c r="G767" s="994" t="str">
        <f>VLOOKUP($C752,'2026年度(3年前期)'!$B$5:$N$208,COLUMN('2026年度(3年前期)'!$G$5)+1,0)&amp;""</f>
        <v/>
      </c>
      <c r="H767" s="993"/>
      <c r="I767" s="994" t="str">
        <f>VLOOKUP($C752,'2026年度(4年前期)'!$B$5:$N$208,COLUMN('2026年度(4年前期)'!$G$5)+1,0)&amp;""</f>
        <v/>
      </c>
      <c r="J767" s="993"/>
      <c r="K767" s="995" t="str">
        <f>VLOOKUP($C752,'2026年度(助産前期)'!$B$5:$N$208,COLUMN('2026年度(助産前期)'!$G$5)+1,0)&amp;""</f>
        <v/>
      </c>
      <c r="L767" s="995"/>
      <c r="M767" s="992" t="str">
        <f>VLOOKUP($C752,'2026年度(M1前期)'!$B$5:$N$208,COLUMN('2026年度(M1前期)'!$G$5)+1,0)&amp;""</f>
        <v/>
      </c>
      <c r="N767" s="993"/>
      <c r="O767" s="995" t="str">
        <f>VLOOKUP($C752,'2026年度(M2前期)'!$B$5:$N$208,COLUMN('2026年度(M2前期)'!$G$5)+1,0)&amp;""</f>
        <v/>
      </c>
      <c r="P767" s="993"/>
      <c r="Q767" s="995" t="str">
        <f>VLOOKUP($C752,'2026年度(D1前期)'!$B$5:$N$208,COLUMN('2026年度(D1前期)'!$G$5)+1,0)&amp;""</f>
        <v/>
      </c>
      <c r="R767" s="993"/>
      <c r="S767" s="995" t="str">
        <f>VLOOKUP($C752,'2026年度(D23前期)'!$B$5:$N$208,COLUMN('2026年度(D23前期)'!$G$5)+1,0)&amp;""</f>
        <v/>
      </c>
      <c r="T767" s="993"/>
      <c r="Z767" s="1000"/>
      <c r="AA767" s="983"/>
      <c r="AB767" s="983"/>
      <c r="AC767" s="983"/>
      <c r="AD767" s="983"/>
      <c r="AE767" s="983"/>
      <c r="AF767" s="983"/>
      <c r="AG767" s="983"/>
      <c r="AH767" s="983"/>
      <c r="AI767" s="983"/>
      <c r="AJ767" s="983"/>
      <c r="AK767" s="983"/>
      <c r="AL767" s="983"/>
      <c r="AM767" s="983"/>
      <c r="AN767" s="983"/>
      <c r="AO767" s="983"/>
      <c r="AP767" s="983"/>
      <c r="AQ767" s="983"/>
      <c r="AR767" s="983"/>
      <c r="AS767" s="983"/>
      <c r="AT767" s="983"/>
      <c r="AU767" s="983"/>
      <c r="AV767" s="983"/>
      <c r="AW767" s="983"/>
      <c r="AX767" s="983"/>
      <c r="AY767" s="983"/>
      <c r="AZ767" s="983"/>
      <c r="BA767" s="983"/>
      <c r="BB767" s="983"/>
      <c r="BC767" s="983"/>
      <c r="BD767" s="983"/>
      <c r="BE767" s="983"/>
      <c r="BF767" s="983"/>
      <c r="BG767" s="983"/>
      <c r="BH767" s="983"/>
      <c r="BI767" s="983"/>
      <c r="BJ767" s="986"/>
      <c r="BK767" s="986"/>
      <c r="BL767" s="986"/>
      <c r="BM767" s="986"/>
      <c r="BN767" s="983"/>
      <c r="BO767" s="983"/>
      <c r="BP767" s="983"/>
      <c r="BQ767" s="983"/>
      <c r="BR767" s="983"/>
      <c r="BS767" s="983"/>
      <c r="BT767" s="983"/>
      <c r="BU767" s="983"/>
      <c r="BV767" s="983"/>
    </row>
    <row r="768" spans="1:74" ht="13.5" customHeight="1">
      <c r="A768" s="1001"/>
      <c r="B768" s="15" t="s">
        <v>63</v>
      </c>
      <c r="C768" s="991"/>
      <c r="D768" s="989"/>
      <c r="E768" s="988"/>
      <c r="F768" s="989"/>
      <c r="G768" s="988"/>
      <c r="H768" s="989"/>
      <c r="I768" s="988"/>
      <c r="J768" s="989"/>
      <c r="K768" s="990"/>
      <c r="L768" s="990"/>
      <c r="M768" s="1007"/>
      <c r="N768" s="1008"/>
      <c r="O768" s="990"/>
      <c r="P768" s="989"/>
      <c r="Q768" s="990"/>
      <c r="R768" s="989"/>
      <c r="S768" s="990"/>
      <c r="T768" s="989"/>
      <c r="Z768" s="1001"/>
      <c r="AA768" s="984"/>
      <c r="AB768" s="984"/>
      <c r="AC768" s="984"/>
      <c r="AD768" s="984"/>
      <c r="AE768" s="984"/>
      <c r="AF768" s="984"/>
      <c r="AG768" s="984"/>
      <c r="AH768" s="984"/>
      <c r="AI768" s="984"/>
      <c r="AJ768" s="984"/>
      <c r="AK768" s="984"/>
      <c r="AL768" s="984"/>
      <c r="AM768" s="984"/>
      <c r="AN768" s="984"/>
      <c r="AO768" s="984"/>
      <c r="AP768" s="984"/>
      <c r="AQ768" s="984"/>
      <c r="AR768" s="984"/>
      <c r="AS768" s="984"/>
      <c r="AT768" s="984"/>
      <c r="AU768" s="984"/>
      <c r="AV768" s="984"/>
      <c r="AW768" s="984"/>
      <c r="AX768" s="984"/>
      <c r="AY768" s="984"/>
      <c r="AZ768" s="984"/>
      <c r="BA768" s="984"/>
      <c r="BB768" s="984"/>
      <c r="BC768" s="984"/>
      <c r="BD768" s="984"/>
      <c r="BE768" s="984"/>
      <c r="BF768" s="984"/>
      <c r="BG768" s="984"/>
      <c r="BH768" s="984"/>
      <c r="BI768" s="984"/>
      <c r="BJ768" s="987"/>
      <c r="BK768" s="987"/>
      <c r="BL768" s="987"/>
      <c r="BM768" s="987"/>
      <c r="BN768" s="984"/>
      <c r="BO768" s="984"/>
      <c r="BP768" s="984"/>
      <c r="BQ768" s="984"/>
      <c r="BR768" s="984"/>
      <c r="BS768" s="984"/>
      <c r="BT768" s="984"/>
      <c r="BU768" s="984"/>
      <c r="BV768" s="984"/>
    </row>
    <row r="769" spans="1:74" ht="13.5" customHeight="1">
      <c r="A769" s="999" t="s">
        <v>75</v>
      </c>
      <c r="B769" s="14" t="s">
        <v>53</v>
      </c>
      <c r="C769" s="996" t="str">
        <f>VLOOKUP($C752,'2026年度(1年前期)'!$B$5:$N$208,COLUMN('2026年度(1年前期)'!$I$5),0)&amp;""</f>
        <v/>
      </c>
      <c r="D769" s="997"/>
      <c r="E769" s="1002" t="str">
        <f>VLOOKUP($C752,'2026年度(2年前期)'!$B$5:$N$208,COLUMN('2026年度(2年前期)'!$I$5),0)&amp;""</f>
        <v/>
      </c>
      <c r="F769" s="997"/>
      <c r="G769" s="1002" t="str">
        <f>VLOOKUP($C752,'2026年度(3年前期)'!$B$5:$N$208,COLUMN('2026年度(3年前期)'!$I$5),0)&amp;""</f>
        <v/>
      </c>
      <c r="H769" s="997"/>
      <c r="I769" s="1002" t="str">
        <f>VLOOKUP($C752,'2026年度(4年前期)'!$B$5:$N$208,COLUMN('2026年度(4年前期)'!$I$5),0)&amp;""</f>
        <v/>
      </c>
      <c r="J769" s="997"/>
      <c r="K769" s="998" t="str">
        <f>VLOOKUP($C752,'2026年度(助産前期)'!$B$5:$N$208,COLUMN('2026年度(助産前期)'!$I$5),0)&amp;""</f>
        <v/>
      </c>
      <c r="L769" s="998"/>
      <c r="M769" s="996" t="str">
        <f>VLOOKUP($C752,'2026年度(M1前期)'!$B$5:$N$208,COLUMN('2026年度(M1前期)'!$I$5),0)&amp;""</f>
        <v/>
      </c>
      <c r="N769" s="997"/>
      <c r="O769" s="998" t="str">
        <f>VLOOKUP($C752,'2026年度(M2前期)'!$B$5:$N$208,COLUMN('2026年度(M2前期)'!$I$5),0)&amp;""</f>
        <v/>
      </c>
      <c r="P769" s="997"/>
      <c r="Q769" s="998" t="str">
        <f>VLOOKUP($C752,'2026年度(D1前期)'!$B$5:$N$208,COLUMN('2026年度(D1前期)'!$I$5),0)&amp;""</f>
        <v/>
      </c>
      <c r="R769" s="997"/>
      <c r="S769" s="998" t="str">
        <f>VLOOKUP($C752,'2026年度(D23前期)'!$B$5:$N$208,COLUMN('2026年度(D23前期)'!$I$5),0)&amp;""</f>
        <v/>
      </c>
      <c r="T769" s="997"/>
      <c r="Z769" s="999" t="str">
        <f>A769</f>
        <v>４時限（15：10～16：40）</v>
      </c>
      <c r="AA769" s="982"/>
      <c r="AB769" s="982"/>
      <c r="AC769" s="982"/>
      <c r="AD769" s="982"/>
      <c r="AE769" s="982"/>
      <c r="AF769" s="982"/>
      <c r="AG769" s="982"/>
      <c r="AH769" s="982"/>
      <c r="AI769" s="982"/>
      <c r="AJ769" s="982"/>
      <c r="AK769" s="982"/>
      <c r="AL769" s="982"/>
      <c r="AM769" s="982"/>
      <c r="AN769" s="982"/>
      <c r="AO769" s="982"/>
      <c r="AP769" s="982"/>
      <c r="AQ769" s="982"/>
      <c r="AR769" s="982"/>
      <c r="AS769" s="982"/>
      <c r="AT769" s="982"/>
      <c r="AU769" s="982"/>
      <c r="AV769" s="982"/>
      <c r="AW769" s="982"/>
      <c r="AX769" s="982"/>
      <c r="AY769" s="982"/>
      <c r="AZ769" s="982"/>
      <c r="BA769" s="982"/>
      <c r="BB769" s="982"/>
      <c r="BC769" s="982"/>
      <c r="BD769" s="982"/>
      <c r="BE769" s="982"/>
      <c r="BF769" s="982"/>
      <c r="BG769" s="982"/>
      <c r="BH769" s="982"/>
      <c r="BI769" s="982"/>
      <c r="BJ769" s="985"/>
      <c r="BK769" s="985"/>
      <c r="BL769" s="985"/>
      <c r="BM769" s="985"/>
      <c r="BN769" s="982"/>
      <c r="BO769" s="982"/>
      <c r="BP769" s="982"/>
      <c r="BQ769" s="982"/>
      <c r="BR769" s="982"/>
      <c r="BS769" s="982"/>
      <c r="BT769" s="982"/>
      <c r="BU769" s="982"/>
      <c r="BV769" s="982"/>
    </row>
    <row r="770" spans="1:74" ht="13.5" customHeight="1">
      <c r="A770" s="1000"/>
      <c r="B770" s="14" t="s">
        <v>58</v>
      </c>
      <c r="C770" s="992" t="str">
        <f>IFERROR(VLOOKUP(C769,科目・教員!$A$1:$B$355,2,0),"")</f>
        <v/>
      </c>
      <c r="D770" s="993"/>
      <c r="E770" s="994" t="str">
        <f>IFERROR(VLOOKUP(E769,科目・教員!$A$1:$B$355,2,0),"")</f>
        <v/>
      </c>
      <c r="F770" s="993"/>
      <c r="G770" s="994" t="str">
        <f>IFERROR(VLOOKUP(G769,科目・教員!$A$1:$B$355,2,0),"")</f>
        <v/>
      </c>
      <c r="H770" s="993"/>
      <c r="I770" s="994" t="str">
        <f>IFERROR(VLOOKUP(I769,科目・教員!$A$1:$B$355,2,0),"")</f>
        <v/>
      </c>
      <c r="J770" s="993"/>
      <c r="K770" s="995" t="str">
        <f>IFERROR(VLOOKUP(K769,科目・教員!$A$1:$B$355,2,0),"")</f>
        <v/>
      </c>
      <c r="L770" s="995"/>
      <c r="M770" s="992" t="str">
        <f>IFERROR(VLOOKUP(M769,科目・教員!$A$1:$B$355,2,0),"")</f>
        <v/>
      </c>
      <c r="N770" s="993"/>
      <c r="O770" s="995" t="str">
        <f>IFERROR(VLOOKUP(O769,科目・教員!$A$1:$B$355,2,0),"")</f>
        <v/>
      </c>
      <c r="P770" s="993"/>
      <c r="Q770" s="995" t="str">
        <f>IFERROR(VLOOKUP(Q769,科目・教員!$A$1:$B$355,2,0),"")</f>
        <v/>
      </c>
      <c r="R770" s="993"/>
      <c r="S770" s="995" t="str">
        <f>IFERROR(VLOOKUP(S769,科目・教員!$A$1:$B$355,2,0),"")</f>
        <v/>
      </c>
      <c r="T770" s="993"/>
      <c r="Z770" s="1000"/>
      <c r="AA770" s="983"/>
      <c r="AB770" s="983"/>
      <c r="AC770" s="983"/>
      <c r="AD770" s="983"/>
      <c r="AE770" s="983"/>
      <c r="AF770" s="983"/>
      <c r="AG770" s="983"/>
      <c r="AH770" s="983"/>
      <c r="AI770" s="983"/>
      <c r="AJ770" s="983"/>
      <c r="AK770" s="983"/>
      <c r="AL770" s="983"/>
      <c r="AM770" s="983"/>
      <c r="AN770" s="983"/>
      <c r="AO770" s="983"/>
      <c r="AP770" s="983"/>
      <c r="AQ770" s="983"/>
      <c r="AR770" s="983"/>
      <c r="AS770" s="983"/>
      <c r="AT770" s="983"/>
      <c r="AU770" s="983"/>
      <c r="AV770" s="983"/>
      <c r="AW770" s="983"/>
      <c r="AX770" s="983"/>
      <c r="AY770" s="983"/>
      <c r="AZ770" s="983"/>
      <c r="BA770" s="983"/>
      <c r="BB770" s="983"/>
      <c r="BC770" s="983"/>
      <c r="BD770" s="983"/>
      <c r="BE770" s="983"/>
      <c r="BF770" s="983"/>
      <c r="BG770" s="983"/>
      <c r="BH770" s="983"/>
      <c r="BI770" s="983"/>
      <c r="BJ770" s="986"/>
      <c r="BK770" s="986"/>
      <c r="BL770" s="986"/>
      <c r="BM770" s="986"/>
      <c r="BN770" s="983"/>
      <c r="BO770" s="983"/>
      <c r="BP770" s="983"/>
      <c r="BQ770" s="983"/>
      <c r="BR770" s="983"/>
      <c r="BS770" s="983"/>
      <c r="BT770" s="983"/>
      <c r="BU770" s="983"/>
      <c r="BV770" s="983"/>
    </row>
    <row r="771" spans="1:74" ht="13.5" customHeight="1">
      <c r="A771" s="1000"/>
      <c r="B771" s="14" t="s">
        <v>69</v>
      </c>
      <c r="C771" s="992" t="str">
        <f>VLOOKUP($C752,'2026年度(1年前期)'!$B$5:$N$208,COLUMN('2026年度(1年前期)'!$I$5)+1,0)&amp;""</f>
        <v/>
      </c>
      <c r="D771" s="993"/>
      <c r="E771" s="994" t="str">
        <f>VLOOKUP($C752,'2026年度(2年前期)'!$B$5:$N$208,COLUMN('2026年度(2年前期)'!$I$5)+1,0)&amp;""</f>
        <v/>
      </c>
      <c r="F771" s="993"/>
      <c r="G771" s="994" t="str">
        <f>VLOOKUP($C752,'2026年度(3年前期)'!$B$5:$N$208,COLUMN('2026年度(3年前期)'!$I$5)+1,0)&amp;""</f>
        <v/>
      </c>
      <c r="H771" s="993"/>
      <c r="I771" s="994" t="str">
        <f>VLOOKUP($C752,'2026年度(4年前期)'!$B$5:$N$208,COLUMN('2026年度(4年前期)'!$I$5)+1,0)&amp;""</f>
        <v/>
      </c>
      <c r="J771" s="993"/>
      <c r="K771" s="995" t="str">
        <f>VLOOKUP($C752,'2026年度(助産前期)'!$B$5:$N$208,COLUMN('2026年度(助産前期)'!$I$5)+1,0)&amp;""</f>
        <v/>
      </c>
      <c r="L771" s="995"/>
      <c r="M771" s="992" t="str">
        <f>VLOOKUP($C752,'2026年度(M1前期)'!$B$5:$N$208,COLUMN('2026年度(M1前期)'!$I$5)+1,0)&amp;""</f>
        <v/>
      </c>
      <c r="N771" s="993"/>
      <c r="O771" s="995" t="str">
        <f>VLOOKUP($C752,'2026年度(M2前期)'!$B$5:$N$208,COLUMN('2026年度(M2前期)'!$I$5)+1,0)&amp;""</f>
        <v/>
      </c>
      <c r="P771" s="993"/>
      <c r="Q771" s="995" t="str">
        <f>VLOOKUP($C752,'2026年度(D1前期)'!$B$5:$N$208,COLUMN('2026年度(D1前期)'!$I$5)+1,0)&amp;""</f>
        <v/>
      </c>
      <c r="R771" s="993"/>
      <c r="S771" s="995" t="str">
        <f>VLOOKUP($C752,'2026年度(D23前期)'!$B$5:$N$208,COLUMN('2026年度(D23前期)'!$I$5)+1,0)&amp;""</f>
        <v/>
      </c>
      <c r="T771" s="993"/>
      <c r="Z771" s="1000"/>
      <c r="AA771" s="983"/>
      <c r="AB771" s="983"/>
      <c r="AC771" s="983"/>
      <c r="AD771" s="983"/>
      <c r="AE771" s="983"/>
      <c r="AF771" s="983"/>
      <c r="AG771" s="983"/>
      <c r="AH771" s="983"/>
      <c r="AI771" s="983"/>
      <c r="AJ771" s="983"/>
      <c r="AK771" s="983"/>
      <c r="AL771" s="983"/>
      <c r="AM771" s="983"/>
      <c r="AN771" s="983"/>
      <c r="AO771" s="983"/>
      <c r="AP771" s="983"/>
      <c r="AQ771" s="983"/>
      <c r="AR771" s="983"/>
      <c r="AS771" s="983"/>
      <c r="AT771" s="983"/>
      <c r="AU771" s="983"/>
      <c r="AV771" s="983"/>
      <c r="AW771" s="983"/>
      <c r="AX771" s="983"/>
      <c r="AY771" s="983"/>
      <c r="AZ771" s="983"/>
      <c r="BA771" s="983"/>
      <c r="BB771" s="983"/>
      <c r="BC771" s="983"/>
      <c r="BD771" s="983"/>
      <c r="BE771" s="983"/>
      <c r="BF771" s="983"/>
      <c r="BG771" s="983"/>
      <c r="BH771" s="983"/>
      <c r="BI771" s="983"/>
      <c r="BJ771" s="986"/>
      <c r="BK771" s="986"/>
      <c r="BL771" s="986"/>
      <c r="BM771" s="986"/>
      <c r="BN771" s="983"/>
      <c r="BO771" s="983"/>
      <c r="BP771" s="983"/>
      <c r="BQ771" s="983"/>
      <c r="BR771" s="983"/>
      <c r="BS771" s="983"/>
      <c r="BT771" s="983"/>
      <c r="BU771" s="983"/>
      <c r="BV771" s="983"/>
    </row>
    <row r="772" spans="1:74" ht="13.5" customHeight="1">
      <c r="A772" s="1001"/>
      <c r="B772" s="15" t="s">
        <v>63</v>
      </c>
      <c r="C772" s="991"/>
      <c r="D772" s="989"/>
      <c r="E772" s="1047"/>
      <c r="F772" s="1008"/>
      <c r="G772" s="988"/>
      <c r="H772" s="989"/>
      <c r="I772" s="988"/>
      <c r="J772" s="989"/>
      <c r="K772" s="990"/>
      <c r="L772" s="990"/>
      <c r="M772" s="991"/>
      <c r="N772" s="989"/>
      <c r="O772" s="990"/>
      <c r="P772" s="989"/>
      <c r="Q772" s="990"/>
      <c r="R772" s="989"/>
      <c r="S772" s="990"/>
      <c r="T772" s="989"/>
      <c r="Z772" s="1001"/>
      <c r="AA772" s="984"/>
      <c r="AB772" s="984"/>
      <c r="AC772" s="984"/>
      <c r="AD772" s="984"/>
      <c r="AE772" s="984"/>
      <c r="AF772" s="984"/>
      <c r="AG772" s="984"/>
      <c r="AH772" s="984"/>
      <c r="AI772" s="984"/>
      <c r="AJ772" s="984"/>
      <c r="AK772" s="984"/>
      <c r="AL772" s="984"/>
      <c r="AM772" s="984"/>
      <c r="AN772" s="984"/>
      <c r="AO772" s="984"/>
      <c r="AP772" s="984"/>
      <c r="AQ772" s="984"/>
      <c r="AR772" s="984"/>
      <c r="AS772" s="984"/>
      <c r="AT772" s="984"/>
      <c r="AU772" s="984"/>
      <c r="AV772" s="984"/>
      <c r="AW772" s="984"/>
      <c r="AX772" s="984"/>
      <c r="AY772" s="984"/>
      <c r="AZ772" s="984"/>
      <c r="BA772" s="984"/>
      <c r="BB772" s="984"/>
      <c r="BC772" s="984"/>
      <c r="BD772" s="984"/>
      <c r="BE772" s="984"/>
      <c r="BF772" s="984"/>
      <c r="BG772" s="984"/>
      <c r="BH772" s="984"/>
      <c r="BI772" s="984"/>
      <c r="BJ772" s="987"/>
      <c r="BK772" s="987"/>
      <c r="BL772" s="987"/>
      <c r="BM772" s="987"/>
      <c r="BN772" s="984"/>
      <c r="BO772" s="984"/>
      <c r="BP772" s="984"/>
      <c r="BQ772" s="984"/>
      <c r="BR772" s="984"/>
      <c r="BS772" s="984"/>
      <c r="BT772" s="984"/>
      <c r="BU772" s="984"/>
      <c r="BV772" s="984"/>
    </row>
    <row r="773" spans="1:74" ht="13.5" customHeight="1">
      <c r="A773" s="999" t="s">
        <v>78</v>
      </c>
      <c r="B773" s="14" t="s">
        <v>53</v>
      </c>
      <c r="C773" s="996" t="str">
        <f>VLOOKUP($C752,'2026年度(1年前期)'!$B$5:$N$208,COLUMN('2026年度(1年前期)'!$K$5),0)&amp;""</f>
        <v/>
      </c>
      <c r="D773" s="997"/>
      <c r="E773" s="1002" t="str">
        <f>VLOOKUP($C752,'2026年度(2年前期)'!$B$5:$N$208,COLUMN('2026年度(2年前期)'!$K$5),0)&amp;""</f>
        <v/>
      </c>
      <c r="F773" s="997"/>
      <c r="G773" s="1002" t="str">
        <f>VLOOKUP($C752,'2026年度(3年前期)'!$B$5:$N$208,COLUMN('2026年度(3年前期)'!$K$5),0)&amp;""</f>
        <v/>
      </c>
      <c r="H773" s="997"/>
      <c r="I773" s="1002" t="str">
        <f>VLOOKUP($C752,'2026年度(4年前期)'!$B$5:$N$208,COLUMN('2026年度(4年前期)'!$K$5),0)&amp;""</f>
        <v/>
      </c>
      <c r="J773" s="997"/>
      <c r="K773" s="998" t="str">
        <f>VLOOKUP($C752,'2026年度(助産前期)'!$B$5:$N$208,COLUMN('2026年度(助産前期)'!$K$5),0)&amp;""</f>
        <v/>
      </c>
      <c r="L773" s="998"/>
      <c r="M773" s="996" t="str">
        <f>VLOOKUP($C752,'2026年度(M1前期)'!$B$5:$N$208,COLUMN('2026年度(M1前期)'!$K$5),0)&amp;""</f>
        <v/>
      </c>
      <c r="N773" s="997"/>
      <c r="O773" s="998" t="str">
        <f>VLOOKUP($C752,'2026年度(M2前期)'!$B$5:$N$208,COLUMN('2026年度(M2前期)'!$K$5),0)&amp;""</f>
        <v/>
      </c>
      <c r="P773" s="997"/>
      <c r="Q773" s="998" t="str">
        <f>VLOOKUP($C752,'2026年度(D1前期)'!$B$5:$N$208,COLUMN('2026年度(D1前期)'!$K$5),0)&amp;""</f>
        <v/>
      </c>
      <c r="R773" s="997"/>
      <c r="S773" s="998" t="str">
        <f>VLOOKUP($C752,'2026年度(D23前期)'!$B$5:$N$208,COLUMN('2026年度(D23前期)'!$K$5),0)&amp;""</f>
        <v/>
      </c>
      <c r="T773" s="997"/>
      <c r="U773" s="16"/>
      <c r="Z773" s="999" t="str">
        <f>A773</f>
        <v>５時限（16：50～18：20）</v>
      </c>
      <c r="AA773" s="982"/>
      <c r="AB773" s="982"/>
      <c r="AC773" s="982"/>
      <c r="AD773" s="982"/>
      <c r="AE773" s="982"/>
      <c r="AF773" s="982"/>
      <c r="AG773" s="982"/>
      <c r="AH773" s="982"/>
      <c r="AI773" s="982"/>
      <c r="AJ773" s="982"/>
      <c r="AK773" s="982"/>
      <c r="AL773" s="982"/>
      <c r="AM773" s="982"/>
      <c r="AN773" s="982"/>
      <c r="AO773" s="982"/>
      <c r="AP773" s="982"/>
      <c r="AQ773" s="982"/>
      <c r="AR773" s="982"/>
      <c r="AS773" s="982"/>
      <c r="AT773" s="982"/>
      <c r="AU773" s="982"/>
      <c r="AV773" s="982"/>
      <c r="AW773" s="982"/>
      <c r="AX773" s="982"/>
      <c r="AY773" s="982"/>
      <c r="AZ773" s="982"/>
      <c r="BA773" s="982"/>
      <c r="BB773" s="982"/>
      <c r="BC773" s="982"/>
      <c r="BD773" s="982"/>
      <c r="BE773" s="982"/>
      <c r="BF773" s="982"/>
      <c r="BG773" s="982"/>
      <c r="BH773" s="982"/>
      <c r="BI773" s="982"/>
      <c r="BJ773" s="985"/>
      <c r="BK773" s="985"/>
      <c r="BL773" s="985"/>
      <c r="BM773" s="985"/>
      <c r="BN773" s="982"/>
      <c r="BO773" s="982"/>
      <c r="BP773" s="982"/>
      <c r="BQ773" s="982"/>
      <c r="BR773" s="982"/>
      <c r="BS773" s="982"/>
      <c r="BT773" s="982"/>
      <c r="BU773" s="982"/>
      <c r="BV773" s="982"/>
    </row>
    <row r="774" spans="1:74">
      <c r="A774" s="1000"/>
      <c r="B774" s="14" t="s">
        <v>58</v>
      </c>
      <c r="C774" s="992" t="str">
        <f>IFERROR(VLOOKUP(C773,科目・教員!$A$1:$B$355,2,0),"")</f>
        <v/>
      </c>
      <c r="D774" s="993"/>
      <c r="E774" s="994" t="str">
        <f>IFERROR(VLOOKUP(E773,科目・教員!$A$1:$B$355,2,0),"")</f>
        <v/>
      </c>
      <c r="F774" s="993"/>
      <c r="G774" s="994" t="str">
        <f>IFERROR(VLOOKUP(G773,科目・教員!$A$1:$B$355,2,0),"")</f>
        <v/>
      </c>
      <c r="H774" s="993"/>
      <c r="I774" s="994" t="str">
        <f>IFERROR(VLOOKUP(I773,科目・教員!$A$1:$B$355,2,0),"")</f>
        <v/>
      </c>
      <c r="J774" s="993"/>
      <c r="K774" s="995" t="str">
        <f>IFERROR(VLOOKUP(K773,科目・教員!$A$1:$B$355,2,0),"")</f>
        <v/>
      </c>
      <c r="L774" s="995"/>
      <c r="M774" s="992" t="str">
        <f>IFERROR(VLOOKUP(M773,科目・教員!$A$1:$B$355,2,0),"")</f>
        <v/>
      </c>
      <c r="N774" s="993"/>
      <c r="O774" s="995" t="str">
        <f>IFERROR(VLOOKUP(O773,科目・教員!$A$1:$B$355,2,0),"")</f>
        <v/>
      </c>
      <c r="P774" s="993"/>
      <c r="Q774" s="995" t="str">
        <f>IFERROR(VLOOKUP(Q773,科目・教員!$A$1:$B$355,2,0),"")</f>
        <v/>
      </c>
      <c r="R774" s="993"/>
      <c r="S774" s="995" t="str">
        <f>IFERROR(VLOOKUP(S773,科目・教員!$A$1:$B$355,2,0),"")</f>
        <v/>
      </c>
      <c r="T774" s="993"/>
      <c r="U774" s="16"/>
      <c r="Z774" s="1000"/>
      <c r="AA774" s="983"/>
      <c r="AB774" s="983"/>
      <c r="AC774" s="983"/>
      <c r="AD774" s="983"/>
      <c r="AE774" s="983"/>
      <c r="AF774" s="983"/>
      <c r="AG774" s="983"/>
      <c r="AH774" s="983"/>
      <c r="AI774" s="983"/>
      <c r="AJ774" s="983"/>
      <c r="AK774" s="983"/>
      <c r="AL774" s="983"/>
      <c r="AM774" s="983"/>
      <c r="AN774" s="983"/>
      <c r="AO774" s="983"/>
      <c r="AP774" s="983"/>
      <c r="AQ774" s="983"/>
      <c r="AR774" s="983"/>
      <c r="AS774" s="983"/>
      <c r="AT774" s="983"/>
      <c r="AU774" s="983"/>
      <c r="AV774" s="983"/>
      <c r="AW774" s="983"/>
      <c r="AX774" s="983"/>
      <c r="AY774" s="983"/>
      <c r="AZ774" s="983"/>
      <c r="BA774" s="983"/>
      <c r="BB774" s="983"/>
      <c r="BC774" s="983"/>
      <c r="BD774" s="983"/>
      <c r="BE774" s="983"/>
      <c r="BF774" s="983"/>
      <c r="BG774" s="983"/>
      <c r="BH774" s="983"/>
      <c r="BI774" s="983"/>
      <c r="BJ774" s="986"/>
      <c r="BK774" s="986"/>
      <c r="BL774" s="986"/>
      <c r="BM774" s="986"/>
      <c r="BN774" s="983"/>
      <c r="BO774" s="983"/>
      <c r="BP774" s="983"/>
      <c r="BQ774" s="983"/>
      <c r="BR774" s="983"/>
      <c r="BS774" s="983"/>
      <c r="BT774" s="983"/>
      <c r="BU774" s="983"/>
      <c r="BV774" s="983"/>
    </row>
    <row r="775" spans="1:74">
      <c r="A775" s="1000"/>
      <c r="B775" s="14" t="s">
        <v>69</v>
      </c>
      <c r="C775" s="992" t="str">
        <f>VLOOKUP($C752,'2026年度(1年前期)'!$B$5:$N$208,COLUMN('2026年度(1年前期)'!$K$5)+1,0)&amp;""</f>
        <v/>
      </c>
      <c r="D775" s="993"/>
      <c r="E775" s="994" t="str">
        <f>VLOOKUP($C752,'2026年度(2年前期)'!$B$5:$N$208,COLUMN('2026年度(2年前期)'!$K$5)+1,0)&amp;""</f>
        <v/>
      </c>
      <c r="F775" s="993"/>
      <c r="G775" s="994" t="str">
        <f>VLOOKUP($C752,'2026年度(3年前期)'!$B$5:$N$208,COLUMN('2026年度(3年前期)'!$K$5)+1,0)&amp;""</f>
        <v/>
      </c>
      <c r="H775" s="993"/>
      <c r="I775" s="994" t="str">
        <f>VLOOKUP($C752,'2026年度(4年前期)'!$B$5:$N$208,COLUMN('2026年度(4年前期)'!$K$5)+1,0)&amp;""</f>
        <v/>
      </c>
      <c r="J775" s="993"/>
      <c r="K775" s="995" t="str">
        <f>VLOOKUP($C752,'2026年度(助産前期)'!$B$5:$N$208,COLUMN('2026年度(助産前期)'!$K$5)+1,0)&amp;""</f>
        <v/>
      </c>
      <c r="L775" s="995"/>
      <c r="M775" s="992" t="str">
        <f>VLOOKUP($C752,'2026年度(M1前期)'!$B$5:$N$208,COLUMN('2026年度(M1前期)'!$K$5)+1,0)&amp;""</f>
        <v/>
      </c>
      <c r="N775" s="993"/>
      <c r="O775" s="995" t="str">
        <f>VLOOKUP($C752,'2026年度(M2前期)'!$B$5:$N$208,COLUMN('2026年度(M2前期)'!$K$5)+1,0)&amp;""</f>
        <v/>
      </c>
      <c r="P775" s="993"/>
      <c r="Q775" s="995" t="str">
        <f>VLOOKUP($C752,'2026年度(D1前期)'!$B$5:$N$208,COLUMN('2026年度(D1前期)'!$K$5)+1,0)&amp;""</f>
        <v/>
      </c>
      <c r="R775" s="993"/>
      <c r="S775" s="995" t="str">
        <f>VLOOKUP($C752,'2026年度(D23前期)'!$B$5:$N$208,COLUMN('2026年度(D23前期)'!$K$5)+1,0)&amp;""</f>
        <v/>
      </c>
      <c r="T775" s="993"/>
      <c r="U775" s="16"/>
      <c r="Z775" s="1000"/>
      <c r="AA775" s="983"/>
      <c r="AB775" s="983"/>
      <c r="AC775" s="983"/>
      <c r="AD775" s="983"/>
      <c r="AE775" s="983"/>
      <c r="AF775" s="983"/>
      <c r="AG775" s="983"/>
      <c r="AH775" s="983"/>
      <c r="AI775" s="983"/>
      <c r="AJ775" s="983"/>
      <c r="AK775" s="983"/>
      <c r="AL775" s="983"/>
      <c r="AM775" s="983"/>
      <c r="AN775" s="983"/>
      <c r="AO775" s="983"/>
      <c r="AP775" s="983"/>
      <c r="AQ775" s="983"/>
      <c r="AR775" s="983"/>
      <c r="AS775" s="983"/>
      <c r="AT775" s="983"/>
      <c r="AU775" s="983"/>
      <c r="AV775" s="983"/>
      <c r="AW775" s="983"/>
      <c r="AX775" s="983"/>
      <c r="AY775" s="983"/>
      <c r="AZ775" s="983"/>
      <c r="BA775" s="983"/>
      <c r="BB775" s="983"/>
      <c r="BC775" s="983"/>
      <c r="BD775" s="983"/>
      <c r="BE775" s="983"/>
      <c r="BF775" s="983"/>
      <c r="BG775" s="983"/>
      <c r="BH775" s="983"/>
      <c r="BI775" s="983"/>
      <c r="BJ775" s="986"/>
      <c r="BK775" s="986"/>
      <c r="BL775" s="986"/>
      <c r="BM775" s="986"/>
      <c r="BN775" s="983"/>
      <c r="BO775" s="983"/>
      <c r="BP775" s="983"/>
      <c r="BQ775" s="983"/>
      <c r="BR775" s="983"/>
      <c r="BS775" s="983"/>
      <c r="BT775" s="983"/>
      <c r="BU775" s="983"/>
      <c r="BV775" s="983"/>
    </row>
    <row r="776" spans="1:74">
      <c r="A776" s="1001"/>
      <c r="B776" s="15" t="s">
        <v>63</v>
      </c>
      <c r="C776" s="991"/>
      <c r="D776" s="989"/>
      <c r="E776" s="988"/>
      <c r="F776" s="989"/>
      <c r="G776" s="988"/>
      <c r="H776" s="989"/>
      <c r="I776" s="988"/>
      <c r="J776" s="989"/>
      <c r="K776" s="990"/>
      <c r="L776" s="990"/>
      <c r="M776" s="991"/>
      <c r="N776" s="989"/>
      <c r="O776" s="990"/>
      <c r="P776" s="989"/>
      <c r="Q776" s="990"/>
      <c r="R776" s="989"/>
      <c r="S776" s="990"/>
      <c r="T776" s="989"/>
      <c r="U776" s="32"/>
      <c r="V776" s="19"/>
      <c r="W776" s="19"/>
      <c r="X776" s="19"/>
      <c r="Y776" s="19"/>
      <c r="Z776" s="1001"/>
      <c r="AA776" s="984"/>
      <c r="AB776" s="984"/>
      <c r="AC776" s="984"/>
      <c r="AD776" s="984"/>
      <c r="AE776" s="984"/>
      <c r="AF776" s="984"/>
      <c r="AG776" s="984"/>
      <c r="AH776" s="984"/>
      <c r="AI776" s="984"/>
      <c r="AJ776" s="984"/>
      <c r="AK776" s="984"/>
      <c r="AL776" s="984"/>
      <c r="AM776" s="984"/>
      <c r="AN776" s="984"/>
      <c r="AO776" s="984"/>
      <c r="AP776" s="984"/>
      <c r="AQ776" s="984"/>
      <c r="AR776" s="984"/>
      <c r="AS776" s="984"/>
      <c r="AT776" s="984"/>
      <c r="AU776" s="984"/>
      <c r="AV776" s="984"/>
      <c r="AW776" s="984"/>
      <c r="AX776" s="984"/>
      <c r="AY776" s="984"/>
      <c r="AZ776" s="984"/>
      <c r="BA776" s="984"/>
      <c r="BB776" s="984"/>
      <c r="BC776" s="984"/>
      <c r="BD776" s="984"/>
      <c r="BE776" s="984"/>
      <c r="BF776" s="984"/>
      <c r="BG776" s="984"/>
      <c r="BH776" s="984"/>
      <c r="BI776" s="984"/>
      <c r="BJ776" s="987"/>
      <c r="BK776" s="987"/>
      <c r="BL776" s="987"/>
      <c r="BM776" s="987"/>
      <c r="BN776" s="984"/>
      <c r="BO776" s="984"/>
      <c r="BP776" s="984"/>
      <c r="BQ776" s="984"/>
      <c r="BR776" s="984"/>
      <c r="BS776" s="984"/>
      <c r="BT776" s="984"/>
      <c r="BU776" s="984"/>
      <c r="BV776" s="984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5">
    <mergeCell ref="AC269:AC272"/>
    <mergeCell ref="AC273:AC276"/>
    <mergeCell ref="AC444:AC447"/>
    <mergeCell ref="AC448:AC451"/>
    <mergeCell ref="AB619:AB622"/>
    <mergeCell ref="AB623:AB626"/>
    <mergeCell ref="BJ728:BJ731"/>
    <mergeCell ref="BJ732:BJ735"/>
    <mergeCell ref="BJ736:BJ739"/>
    <mergeCell ref="BJ740:BJ743"/>
    <mergeCell ref="BJ744:BJ747"/>
    <mergeCell ref="BJ748:BJ751"/>
    <mergeCell ref="BJ753:BJ756"/>
    <mergeCell ref="BK753:BK756"/>
    <mergeCell ref="BL753:BL756"/>
    <mergeCell ref="BJ757:BJ760"/>
    <mergeCell ref="BK757:BK760"/>
    <mergeCell ref="BL757:BL760"/>
    <mergeCell ref="BJ761:BJ764"/>
    <mergeCell ref="BK761:BK764"/>
    <mergeCell ref="BL761:BL764"/>
    <mergeCell ref="BJ765:BJ768"/>
    <mergeCell ref="BK765:BK768"/>
    <mergeCell ref="BL765:BL768"/>
    <mergeCell ref="BJ769:BJ772"/>
    <mergeCell ref="BK769:BK772"/>
    <mergeCell ref="BL769:BL772"/>
    <mergeCell ref="BJ773:BJ776"/>
    <mergeCell ref="BK773:BK776"/>
    <mergeCell ref="BL773:BL776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694:BJ697"/>
    <mergeCell ref="BJ698:BJ701"/>
    <mergeCell ref="BJ703:BJ706"/>
    <mergeCell ref="BJ707:BJ710"/>
    <mergeCell ref="BJ711:BJ714"/>
    <mergeCell ref="BJ715:BJ718"/>
    <mergeCell ref="BK728:BK731"/>
    <mergeCell ref="BL728:BL731"/>
    <mergeCell ref="BK586:BK589"/>
    <mergeCell ref="BL586:BL589"/>
    <mergeCell ref="BK594:BK597"/>
    <mergeCell ref="BL594:BL597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557:BJ560"/>
    <mergeCell ref="BJ561:BJ564"/>
    <mergeCell ref="BJ565:BJ568"/>
    <mergeCell ref="BJ569:BJ572"/>
    <mergeCell ref="BJ573:BJ576"/>
    <mergeCell ref="BJ578:BJ581"/>
    <mergeCell ref="BK498:BK501"/>
    <mergeCell ref="BL498:BL501"/>
    <mergeCell ref="BK494:BK497"/>
    <mergeCell ref="BL494:BL497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419:BJ422"/>
    <mergeCell ref="BJ423:BJ426"/>
    <mergeCell ref="BJ428:BJ431"/>
    <mergeCell ref="BJ432:BJ435"/>
    <mergeCell ref="BJ436:BJ439"/>
    <mergeCell ref="BJ440:BJ443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282:BJ285"/>
    <mergeCell ref="BJ286:BJ289"/>
    <mergeCell ref="BJ290:BJ293"/>
    <mergeCell ref="BJ294:BJ297"/>
    <mergeCell ref="BJ298:BJ301"/>
    <mergeCell ref="BJ303:BJ306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M753:BM756"/>
    <mergeCell ref="BM757:BM760"/>
    <mergeCell ref="BM761:BM764"/>
    <mergeCell ref="BM765:BM768"/>
    <mergeCell ref="BM769:BM772"/>
    <mergeCell ref="BM773:BM776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J140:BJ143"/>
    <mergeCell ref="BJ144:BJ147"/>
    <mergeCell ref="BJ148:BJ151"/>
    <mergeCell ref="BJ153:BJ156"/>
    <mergeCell ref="BJ157:BJ160"/>
    <mergeCell ref="BJ161:BJ164"/>
    <mergeCell ref="BJ165:BJ168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M586:BM589"/>
    <mergeCell ref="BK590:BK593"/>
    <mergeCell ref="BL590:BL593"/>
    <mergeCell ref="BM590:BM593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L490:BL493"/>
    <mergeCell ref="BM490:BM493"/>
    <mergeCell ref="BM494:BM497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M448:BM451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5:BK268"/>
    <mergeCell ref="BL265:BL268"/>
    <mergeCell ref="BM265:BM2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L211:BL214"/>
    <mergeCell ref="BM211:BM214"/>
    <mergeCell ref="BK215:BK218"/>
    <mergeCell ref="BL215:BL218"/>
    <mergeCell ref="BM215:BM2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5:BK168"/>
    <mergeCell ref="BL165:BL168"/>
    <mergeCell ref="BM165:BM1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5:BK118"/>
    <mergeCell ref="BL115:BL118"/>
    <mergeCell ref="BM115:BM118"/>
    <mergeCell ref="BK19:BK22"/>
    <mergeCell ref="BL19:BL22"/>
    <mergeCell ref="BK23:BK26"/>
    <mergeCell ref="BL23:BL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O698:BO701"/>
    <mergeCell ref="BO703:BO706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AA1:AF1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N1:BO1"/>
    <mergeCell ref="BO3:BO6"/>
    <mergeCell ref="O5:P5"/>
    <mergeCell ref="Q5:R5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BK3:BK6"/>
    <mergeCell ref="BL3:BL6"/>
    <mergeCell ref="BK7:BK10"/>
    <mergeCell ref="BL7:BL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M11:BM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AU11:AU14"/>
    <mergeCell ref="AV11:AV14"/>
    <mergeCell ref="BK11:BK14"/>
    <mergeCell ref="BL11:BL14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M15:BM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BK15:BK18"/>
    <mergeCell ref="BL15:BL18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A19:A22"/>
    <mergeCell ref="C19:D19"/>
    <mergeCell ref="E19:F19"/>
    <mergeCell ref="G19:H19"/>
    <mergeCell ref="I19:J19"/>
    <mergeCell ref="K19:L19"/>
    <mergeCell ref="A15:A18"/>
    <mergeCell ref="C17:D17"/>
    <mergeCell ref="E17:F17"/>
    <mergeCell ref="G17:H17"/>
    <mergeCell ref="I17:J17"/>
    <mergeCell ref="K17:L17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S23:T23"/>
    <mergeCell ref="BN28:BN31"/>
    <mergeCell ref="C29:D29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BM19:BM22"/>
    <mergeCell ref="BN19:BN22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K29:L29"/>
    <mergeCell ref="AZ28:AZ31"/>
    <mergeCell ref="M32:N32"/>
    <mergeCell ref="O32:P32"/>
    <mergeCell ref="Q32:R32"/>
    <mergeCell ref="S32:T32"/>
    <mergeCell ref="AL28:AL31"/>
    <mergeCell ref="AM28:AM31"/>
    <mergeCell ref="AN28:AN31"/>
    <mergeCell ref="AW28:AW31"/>
    <mergeCell ref="AX28:AX31"/>
    <mergeCell ref="Z32:Z35"/>
    <mergeCell ref="O33:P33"/>
    <mergeCell ref="Q33:R33"/>
    <mergeCell ref="S33:T33"/>
    <mergeCell ref="M34:N34"/>
    <mergeCell ref="AO32:AO35"/>
    <mergeCell ref="BC28:BC31"/>
    <mergeCell ref="BD28:BD31"/>
    <mergeCell ref="BE28:BE31"/>
    <mergeCell ref="AF28:AF31"/>
    <mergeCell ref="AG28:AG31"/>
    <mergeCell ref="AH28:AH31"/>
    <mergeCell ref="AI28:AI31"/>
    <mergeCell ref="AJ28:AJ31"/>
    <mergeCell ref="AK28:AK31"/>
    <mergeCell ref="AT32:AT35"/>
    <mergeCell ref="AU32:AU35"/>
    <mergeCell ref="Z28:Z31"/>
    <mergeCell ref="AA28:AA31"/>
    <mergeCell ref="C27:T27"/>
    <mergeCell ref="A28:A31"/>
    <mergeCell ref="C28:D28"/>
    <mergeCell ref="E28:F28"/>
    <mergeCell ref="G28:H28"/>
    <mergeCell ref="I28:J28"/>
    <mergeCell ref="BI28:BI31"/>
    <mergeCell ref="BI32:BI35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Q39:R39"/>
    <mergeCell ref="S39:T39"/>
    <mergeCell ref="AV32:AV35"/>
    <mergeCell ref="AP36:AP39"/>
    <mergeCell ref="AQ36:AQ39"/>
    <mergeCell ref="AR36:AR39"/>
    <mergeCell ref="AS36:AS39"/>
    <mergeCell ref="AT36:AT39"/>
    <mergeCell ref="AU36:AU39"/>
    <mergeCell ref="AV36:AV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BN40:BN43"/>
    <mergeCell ref="C41:D41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AO36:AO39"/>
    <mergeCell ref="O36:P36"/>
    <mergeCell ref="Q36:R36"/>
    <mergeCell ref="S36:T36"/>
    <mergeCell ref="Z36:Z39"/>
    <mergeCell ref="AA36:AA39"/>
    <mergeCell ref="Q37:R37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E40:F40"/>
    <mergeCell ref="G40:H40"/>
    <mergeCell ref="I40:J40"/>
    <mergeCell ref="K40:L40"/>
    <mergeCell ref="M40:N40"/>
    <mergeCell ref="BI40:BI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P40:AP43"/>
    <mergeCell ref="AQ40:AQ43"/>
    <mergeCell ref="AR40:AR43"/>
    <mergeCell ref="AS40:AS43"/>
    <mergeCell ref="AT40:AT43"/>
    <mergeCell ref="AU40:AU43"/>
    <mergeCell ref="AV40:AV43"/>
    <mergeCell ref="AO40:AO43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BN53:BN56"/>
    <mergeCell ref="C54:D54"/>
    <mergeCell ref="Z48:Z51"/>
    <mergeCell ref="AA48:AA51"/>
    <mergeCell ref="Q49:R49"/>
    <mergeCell ref="S49:T49"/>
    <mergeCell ref="M50:N50"/>
    <mergeCell ref="AF53:AF56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2:T52"/>
    <mergeCell ref="A53:A56"/>
    <mergeCell ref="C53:D53"/>
    <mergeCell ref="E53:F53"/>
    <mergeCell ref="G53:H53"/>
    <mergeCell ref="I53:J53"/>
    <mergeCell ref="BI53:BI56"/>
    <mergeCell ref="BI57:BI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AL53:AL56"/>
    <mergeCell ref="AM53:AM56"/>
    <mergeCell ref="AN53:AN56"/>
    <mergeCell ref="AW53:AW56"/>
    <mergeCell ref="AX53:AX56"/>
    <mergeCell ref="AY53:AY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AO61:AO64"/>
    <mergeCell ref="M61:N61"/>
    <mergeCell ref="BK65:BK68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Q74:R74"/>
    <mergeCell ref="S74:T74"/>
    <mergeCell ref="M75:N75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I82:BI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A78:BA81"/>
    <mergeCell ref="BB78:BB81"/>
    <mergeCell ref="BC78:BC81"/>
    <mergeCell ref="BD78:BD81"/>
    <mergeCell ref="BE78:BE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AO86:AO89"/>
    <mergeCell ref="AP86:AP89"/>
    <mergeCell ref="AQ86:AQ89"/>
    <mergeCell ref="AR86:AR89"/>
    <mergeCell ref="AO90:AO93"/>
    <mergeCell ref="AP90:AP93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AA98:AA101"/>
    <mergeCell ref="Q99:R99"/>
    <mergeCell ref="S99:T99"/>
    <mergeCell ref="M100:N100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I107:BI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A103:BA106"/>
    <mergeCell ref="BB103:BB106"/>
    <mergeCell ref="BC103:BC106"/>
    <mergeCell ref="BD103:BD106"/>
    <mergeCell ref="BE103:BE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AO111:AO114"/>
    <mergeCell ref="AO115:AO118"/>
    <mergeCell ref="AP115:AP118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AA123:AA126"/>
    <mergeCell ref="Q124:R124"/>
    <mergeCell ref="S124:T124"/>
    <mergeCell ref="M125:N125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I132:BI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A128:BA131"/>
    <mergeCell ref="BB128:BB131"/>
    <mergeCell ref="BC128:BC131"/>
    <mergeCell ref="BD128:BD131"/>
    <mergeCell ref="BE128:BE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AO136:AO139"/>
    <mergeCell ref="AP136:AP139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BH144:BH147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BG144:BG147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Q149:R149"/>
    <mergeCell ref="S149:T149"/>
    <mergeCell ref="M150:N150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I157:BI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A153:BA156"/>
    <mergeCell ref="BB153:BB156"/>
    <mergeCell ref="BC153:BC156"/>
    <mergeCell ref="BD153:BD156"/>
    <mergeCell ref="BE153:BE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BK161:BK164"/>
    <mergeCell ref="BL161:BL164"/>
    <mergeCell ref="AO161:AO164"/>
    <mergeCell ref="AO165:AO168"/>
    <mergeCell ref="AP165:AP168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Q174:R174"/>
    <mergeCell ref="S174:T174"/>
    <mergeCell ref="M175:N175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I182:BI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A178:BA181"/>
    <mergeCell ref="BB178:BB181"/>
    <mergeCell ref="BC178:BC181"/>
    <mergeCell ref="BD178:BD181"/>
    <mergeCell ref="BE178:BE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AO186:AO189"/>
    <mergeCell ref="AP186:AP189"/>
    <mergeCell ref="AQ186:AQ189"/>
    <mergeCell ref="AR186:AR189"/>
    <mergeCell ref="AO190:AO193"/>
    <mergeCell ref="AP190:AP193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Q199:R199"/>
    <mergeCell ref="S199:T199"/>
    <mergeCell ref="M200:N200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I207:BI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A203:BA206"/>
    <mergeCell ref="BB203:BB206"/>
    <mergeCell ref="BC203:BC206"/>
    <mergeCell ref="BD203:BD206"/>
    <mergeCell ref="BE203:BE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AO211:AO214"/>
    <mergeCell ref="AO215:AO218"/>
    <mergeCell ref="AP215:AP218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AA223:AA226"/>
    <mergeCell ref="Q224:R224"/>
    <mergeCell ref="S224:T224"/>
    <mergeCell ref="M225:N225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I232:BI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A228:BA231"/>
    <mergeCell ref="BB228:BB231"/>
    <mergeCell ref="BC228:BC231"/>
    <mergeCell ref="BD228:BD231"/>
    <mergeCell ref="BE228:BE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AO236:AO239"/>
    <mergeCell ref="AP236:AP239"/>
    <mergeCell ref="AQ236:AQ239"/>
    <mergeCell ref="AR236:AR239"/>
    <mergeCell ref="AO240:AO243"/>
    <mergeCell ref="AP240:AP243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Q249:R249"/>
    <mergeCell ref="S249:T249"/>
    <mergeCell ref="M250:N250"/>
    <mergeCell ref="AL253:AL256"/>
    <mergeCell ref="AN253:AN256"/>
    <mergeCell ref="AW253:AW256"/>
    <mergeCell ref="AX253:AX256"/>
    <mergeCell ref="AY253:AY256"/>
    <mergeCell ref="AF253:AF256"/>
    <mergeCell ref="AG253:AG256"/>
    <mergeCell ref="AB253:AB256"/>
    <mergeCell ref="AI253:AI256"/>
    <mergeCell ref="AJ253:AJ256"/>
    <mergeCell ref="AK253:AK256"/>
    <mergeCell ref="Z253:Z256"/>
    <mergeCell ref="AA253:AA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H253:AH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I257:BI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B257:AB260"/>
    <mergeCell ref="AI257:AI260"/>
    <mergeCell ref="AJ257:AJ260"/>
    <mergeCell ref="AK257:AK260"/>
    <mergeCell ref="AL257:AL260"/>
    <mergeCell ref="AA257:AA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A253:BA256"/>
    <mergeCell ref="BB253:BB256"/>
    <mergeCell ref="BC253:BC256"/>
    <mergeCell ref="BD253:BD256"/>
    <mergeCell ref="BE253:BE256"/>
    <mergeCell ref="Z257:Z260"/>
    <mergeCell ref="O258:P258"/>
    <mergeCell ref="AM253:AM256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AO261:AO264"/>
    <mergeCell ref="AO265:AO268"/>
    <mergeCell ref="AP265:AP268"/>
    <mergeCell ref="AQ265:AQ268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I269:AI272"/>
    <mergeCell ref="AJ269:AJ272"/>
    <mergeCell ref="AK269:AK272"/>
    <mergeCell ref="AL269:AL272"/>
    <mergeCell ref="AA269:AA272"/>
    <mergeCell ref="AB269:AB272"/>
    <mergeCell ref="AH269:AH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I273:AI276"/>
    <mergeCell ref="AJ273:AJ276"/>
    <mergeCell ref="AK273:AK276"/>
    <mergeCell ref="AL273:AL276"/>
    <mergeCell ref="AM273:AM276"/>
    <mergeCell ref="AB273:AB276"/>
    <mergeCell ref="AH273:AH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Q274:R274"/>
    <mergeCell ref="S274:T274"/>
    <mergeCell ref="M275:N275"/>
    <mergeCell ref="AL278:AL281"/>
    <mergeCell ref="AM278:AM281"/>
    <mergeCell ref="BB278:BB281"/>
    <mergeCell ref="BC278:BC281"/>
    <mergeCell ref="BD278:BD281"/>
    <mergeCell ref="BE278:BE281"/>
    <mergeCell ref="O284:P284"/>
    <mergeCell ref="Q284:R284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Z282:Z285"/>
    <mergeCell ref="S287:T287"/>
    <mergeCell ref="M288:N288"/>
    <mergeCell ref="O288:P288"/>
    <mergeCell ref="O285:P285"/>
    <mergeCell ref="Q285:R285"/>
    <mergeCell ref="S285:T285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I282:BI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A278:BA281"/>
    <mergeCell ref="Q290:R290"/>
    <mergeCell ref="S290:T290"/>
    <mergeCell ref="Z290:Z293"/>
    <mergeCell ref="AA290:AA293"/>
    <mergeCell ref="AB290:AB293"/>
    <mergeCell ref="S291:T291"/>
    <mergeCell ref="BF286:BF289"/>
    <mergeCell ref="BI286:BI289"/>
    <mergeCell ref="A286:A289"/>
    <mergeCell ref="C286:D286"/>
    <mergeCell ref="E286:F286"/>
    <mergeCell ref="G286:H286"/>
    <mergeCell ref="I286:J286"/>
    <mergeCell ref="K286:L286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Q289:R289"/>
    <mergeCell ref="S289:T289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M286:N286"/>
    <mergeCell ref="O283:P283"/>
    <mergeCell ref="Q283:R283"/>
    <mergeCell ref="S283:T283"/>
    <mergeCell ref="M284:N284"/>
    <mergeCell ref="O286:P286"/>
    <mergeCell ref="Q286:R286"/>
    <mergeCell ref="S286:T286"/>
    <mergeCell ref="Q287:R287"/>
    <mergeCell ref="BB286:BB289"/>
    <mergeCell ref="BC286:BC289"/>
    <mergeCell ref="BD286:BD289"/>
    <mergeCell ref="BE286:BE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O282:AO285"/>
    <mergeCell ref="AP282:AP285"/>
    <mergeCell ref="AQ282:AQ285"/>
    <mergeCell ref="AR282:AR285"/>
    <mergeCell ref="AS282:AS285"/>
    <mergeCell ref="AT282:AT285"/>
    <mergeCell ref="BC290:BC293"/>
    <mergeCell ref="BD290:BD293"/>
    <mergeCell ref="BE290:BE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S295:T295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BG294:BG297"/>
    <mergeCell ref="BH294:BH297"/>
    <mergeCell ref="Z286:Z289"/>
    <mergeCell ref="AA286:AA289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M290:N290"/>
    <mergeCell ref="BF290:BF293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O290:P29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AA298:AA301"/>
    <mergeCell ref="Q299:R299"/>
    <mergeCell ref="S299:T299"/>
    <mergeCell ref="M300:N300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I307:BI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A303:BA306"/>
    <mergeCell ref="BB303:BB306"/>
    <mergeCell ref="BC303:BC306"/>
    <mergeCell ref="BD303:BD306"/>
    <mergeCell ref="BE303:BE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C315:BC318"/>
    <mergeCell ref="BD315:BD318"/>
    <mergeCell ref="BE315:BE318"/>
    <mergeCell ref="BF315:BF318"/>
    <mergeCell ref="BI315:BI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M315:N315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AO311:AO314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I332:BI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Q339:R339"/>
    <mergeCell ref="S339:T339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C340:BC343"/>
    <mergeCell ref="BD340:BD343"/>
    <mergeCell ref="BE340:BE343"/>
    <mergeCell ref="BF340:BF343"/>
    <mergeCell ref="BI340:BI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M340:N340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AO336:AO339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I357:BI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Q364:R364"/>
    <mergeCell ref="S364:T364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C365:BC368"/>
    <mergeCell ref="BD365:BD368"/>
    <mergeCell ref="BE365:BE368"/>
    <mergeCell ref="BF365:BF368"/>
    <mergeCell ref="BI365:BI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M365:N365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AO361:AO364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I382:BI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C390:BC393"/>
    <mergeCell ref="BD390:BD393"/>
    <mergeCell ref="BE390:BE393"/>
    <mergeCell ref="BF390:BF393"/>
    <mergeCell ref="BI390:BI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M390:N390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AO386:AO389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I407:BI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Q414:R414"/>
    <mergeCell ref="S414:T414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C415:BC418"/>
    <mergeCell ref="BD415:BD418"/>
    <mergeCell ref="BE415:BE418"/>
    <mergeCell ref="BF415:BF418"/>
    <mergeCell ref="BI415:BI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M415:N415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O411:AO414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I432:BI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N428:AN431"/>
    <mergeCell ref="AW428:AW431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Q439:R439"/>
    <mergeCell ref="S439:T439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BG436:BG439"/>
    <mergeCell ref="BH436:BH439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BC440:BC443"/>
    <mergeCell ref="BD440:BD443"/>
    <mergeCell ref="BE440:BE443"/>
    <mergeCell ref="BF440:BF443"/>
    <mergeCell ref="BI440:BI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M440:N440"/>
    <mergeCell ref="BG440:BG443"/>
    <mergeCell ref="BH440:BH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I444:AI447"/>
    <mergeCell ref="AJ444:AJ447"/>
    <mergeCell ref="AK444:AK447"/>
    <mergeCell ref="AL444:AL447"/>
    <mergeCell ref="AA444:AA447"/>
    <mergeCell ref="AB444:AB447"/>
    <mergeCell ref="AH444:AH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K448:BK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I448:AI451"/>
    <mergeCell ref="AJ448:AJ451"/>
    <mergeCell ref="AK448:AK451"/>
    <mergeCell ref="AL448:AL451"/>
    <mergeCell ref="AM448:AM451"/>
    <mergeCell ref="AB448:AB451"/>
    <mergeCell ref="AH448:AH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M465:N465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C495:D495"/>
    <mergeCell ref="E495:F495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BC490:BC493"/>
    <mergeCell ref="BD490:BD493"/>
    <mergeCell ref="BE490:BE493"/>
    <mergeCell ref="AO478:AO481"/>
    <mergeCell ref="AP478:AP481"/>
    <mergeCell ref="AQ478:AQ481"/>
    <mergeCell ref="AR478:AR481"/>
    <mergeCell ref="AV478:AV481"/>
    <mergeCell ref="AP482:AP485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O484:P484"/>
    <mergeCell ref="Q484:R484"/>
    <mergeCell ref="S484:T484"/>
    <mergeCell ref="G485:H485"/>
    <mergeCell ref="I485:J485"/>
    <mergeCell ref="K485:L485"/>
    <mergeCell ref="M485:N485"/>
    <mergeCell ref="G484:H484"/>
    <mergeCell ref="I484:J484"/>
    <mergeCell ref="K484:L484"/>
    <mergeCell ref="Z482:Z485"/>
    <mergeCell ref="O483:P483"/>
    <mergeCell ref="Q483:R483"/>
    <mergeCell ref="S483:T483"/>
    <mergeCell ref="C481:D481"/>
    <mergeCell ref="E481:F481"/>
    <mergeCell ref="G481:H481"/>
    <mergeCell ref="I481:J481"/>
    <mergeCell ref="K481:L481"/>
    <mergeCell ref="A490:A493"/>
    <mergeCell ref="C490:D490"/>
    <mergeCell ref="E490:F490"/>
    <mergeCell ref="G490:H490"/>
    <mergeCell ref="I490:J490"/>
    <mergeCell ref="K490:L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O493:P493"/>
    <mergeCell ref="Q493:R493"/>
    <mergeCell ref="S493:T493"/>
    <mergeCell ref="O490:P490"/>
    <mergeCell ref="Q490:R490"/>
    <mergeCell ref="O495:P495"/>
    <mergeCell ref="Q495:R495"/>
    <mergeCell ref="S495:T495"/>
    <mergeCell ref="A486:A489"/>
    <mergeCell ref="C486:D486"/>
    <mergeCell ref="E486:F486"/>
    <mergeCell ref="G486:H486"/>
    <mergeCell ref="I486:J486"/>
    <mergeCell ref="K486:L486"/>
    <mergeCell ref="A494:A497"/>
    <mergeCell ref="C494:D494"/>
    <mergeCell ref="E494:F494"/>
    <mergeCell ref="G494:H494"/>
    <mergeCell ref="I494:J494"/>
    <mergeCell ref="K494:L494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C491:D491"/>
    <mergeCell ref="E491:F491"/>
    <mergeCell ref="G491:H491"/>
    <mergeCell ref="I491:J491"/>
    <mergeCell ref="K491:L491"/>
    <mergeCell ref="O491:P491"/>
    <mergeCell ref="Q491:R491"/>
    <mergeCell ref="M490:N490"/>
    <mergeCell ref="M491:N491"/>
    <mergeCell ref="M493:N493"/>
    <mergeCell ref="M492:N492"/>
    <mergeCell ref="A482:A485"/>
    <mergeCell ref="C482:D482"/>
    <mergeCell ref="E482:F482"/>
    <mergeCell ref="G482:H482"/>
    <mergeCell ref="I482:J482"/>
    <mergeCell ref="K482:L482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C485:D485"/>
    <mergeCell ref="E485:F485"/>
    <mergeCell ref="C484:D484"/>
    <mergeCell ref="E484:F484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Q489:R489"/>
    <mergeCell ref="S489:T489"/>
    <mergeCell ref="BK482:BK485"/>
    <mergeCell ref="BL482:BL485"/>
    <mergeCell ref="BK486:BK489"/>
    <mergeCell ref="BL486:BL489"/>
    <mergeCell ref="AO482:AO485"/>
    <mergeCell ref="BF490:BF493"/>
    <mergeCell ref="BI490:BI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M494:N494"/>
    <mergeCell ref="O494:P494"/>
    <mergeCell ref="Q494:R494"/>
    <mergeCell ref="S494:T494"/>
    <mergeCell ref="Z494:Z497"/>
    <mergeCell ref="AH490:AH493"/>
    <mergeCell ref="S490:T490"/>
    <mergeCell ref="Z490:Z493"/>
    <mergeCell ref="AA490:AA493"/>
    <mergeCell ref="AB490:AB493"/>
    <mergeCell ref="S491:T491"/>
    <mergeCell ref="M496:N496"/>
    <mergeCell ref="O497:P497"/>
    <mergeCell ref="Q497:R497"/>
    <mergeCell ref="S497:T497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BF503:BF506"/>
    <mergeCell ref="BI503:BI506"/>
    <mergeCell ref="E504:F504"/>
    <mergeCell ref="G504:H504"/>
    <mergeCell ref="I504:J504"/>
    <mergeCell ref="K504:L504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503:A506"/>
    <mergeCell ref="C503:D503"/>
    <mergeCell ref="E503:F503"/>
    <mergeCell ref="G503:H503"/>
    <mergeCell ref="I503:J503"/>
    <mergeCell ref="Q500:R500"/>
    <mergeCell ref="S500:T500"/>
    <mergeCell ref="AY494:AY497"/>
    <mergeCell ref="AZ494:AZ497"/>
    <mergeCell ref="AG494:AG497"/>
    <mergeCell ref="AH494:AH497"/>
    <mergeCell ref="AI494:AI497"/>
    <mergeCell ref="AZ503:AZ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K503:L503"/>
    <mergeCell ref="AC503:AC506"/>
    <mergeCell ref="AD503:AD506"/>
    <mergeCell ref="AE503:AE506"/>
    <mergeCell ref="M503:N503"/>
    <mergeCell ref="O503:P503"/>
    <mergeCell ref="Q503:R503"/>
    <mergeCell ref="S503:T503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C502:T502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A498:AA501"/>
    <mergeCell ref="Q499:R499"/>
    <mergeCell ref="S499:T499"/>
    <mergeCell ref="M500:N500"/>
    <mergeCell ref="O500:P50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0:P510"/>
    <mergeCell ref="Q510:R510"/>
    <mergeCell ref="S510:T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BF498:BF501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8:D508"/>
    <mergeCell ref="E508:F508"/>
    <mergeCell ref="G508:H508"/>
    <mergeCell ref="I508:J508"/>
    <mergeCell ref="K508:L508"/>
    <mergeCell ref="M508:N508"/>
    <mergeCell ref="Q514:R514"/>
    <mergeCell ref="S514:T514"/>
    <mergeCell ref="Q513:R513"/>
    <mergeCell ref="S513:T513"/>
    <mergeCell ref="C514:D514"/>
    <mergeCell ref="E514:F514"/>
    <mergeCell ref="G514:H514"/>
    <mergeCell ref="I514:J514"/>
    <mergeCell ref="K514:L514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BI515:BI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G515:H515"/>
    <mergeCell ref="I515:J515"/>
    <mergeCell ref="K515:L515"/>
    <mergeCell ref="M515:N515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BG515:BG518"/>
    <mergeCell ref="BH515:BH518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A515:A518"/>
    <mergeCell ref="C515:D515"/>
    <mergeCell ref="E515:F515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Z523:Z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BG523:BG526"/>
    <mergeCell ref="BH523:BH526"/>
    <mergeCell ref="AA523:AA526"/>
    <mergeCell ref="Q524:R524"/>
    <mergeCell ref="S524:T524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C527:T527"/>
    <mergeCell ref="A528:A531"/>
    <mergeCell ref="C528:D528"/>
    <mergeCell ref="E528:F528"/>
    <mergeCell ref="G528:H528"/>
    <mergeCell ref="I528:J528"/>
    <mergeCell ref="C529:D529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I528:BI531"/>
    <mergeCell ref="BI532:BI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C537:D537"/>
    <mergeCell ref="E537:F537"/>
    <mergeCell ref="G537:H537"/>
    <mergeCell ref="I537:J537"/>
    <mergeCell ref="K537:L537"/>
    <mergeCell ref="M537:N537"/>
    <mergeCell ref="O537:P537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BG532:BG535"/>
    <mergeCell ref="BH532:BH535"/>
    <mergeCell ref="BG536:BG539"/>
    <mergeCell ref="BH536:BH539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BI540:BI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M540:N540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BG540:BG543"/>
    <mergeCell ref="BH540:BH543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O547:P547"/>
    <mergeCell ref="Q547:R547"/>
    <mergeCell ref="S547:T547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Z548:Z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A548:AA551"/>
    <mergeCell ref="Q549:R549"/>
    <mergeCell ref="S549:T549"/>
    <mergeCell ref="M550:N550"/>
    <mergeCell ref="O550:P550"/>
    <mergeCell ref="C548:D548"/>
    <mergeCell ref="E548:F548"/>
    <mergeCell ref="G548:H548"/>
    <mergeCell ref="I548:J548"/>
    <mergeCell ref="K548:L548"/>
    <mergeCell ref="C552:T552"/>
    <mergeCell ref="A553:A556"/>
    <mergeCell ref="C553:D553"/>
    <mergeCell ref="E553:F553"/>
    <mergeCell ref="G553:H553"/>
    <mergeCell ref="I553:J553"/>
    <mergeCell ref="C554:D554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K553:L553"/>
    <mergeCell ref="A548:A551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BA553:BA556"/>
    <mergeCell ref="AU561:AU564"/>
    <mergeCell ref="AV561:AV564"/>
    <mergeCell ref="BI578:BI581"/>
    <mergeCell ref="BI582:BI585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S560:T560"/>
    <mergeCell ref="BN561:BN564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C561:AC564"/>
    <mergeCell ref="AD561:AD564"/>
    <mergeCell ref="AE561:AE564"/>
    <mergeCell ref="AF561:AF564"/>
    <mergeCell ref="AG561:AG564"/>
    <mergeCell ref="AO561:AO564"/>
    <mergeCell ref="AP561:AP564"/>
    <mergeCell ref="AQ561:AQ564"/>
    <mergeCell ref="AR561:AR564"/>
    <mergeCell ref="AS561:AS564"/>
    <mergeCell ref="AT561:AT564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62:D562"/>
    <mergeCell ref="E562:F562"/>
    <mergeCell ref="G562:H562"/>
    <mergeCell ref="I562:J562"/>
    <mergeCell ref="K562:L562"/>
    <mergeCell ref="M562:N562"/>
    <mergeCell ref="O562:P562"/>
    <mergeCell ref="AB561:AB564"/>
    <mergeCell ref="M561:N561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AO565:AO568"/>
    <mergeCell ref="AP565:AP568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BN578:BN581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C579:D579"/>
    <mergeCell ref="E579:F579"/>
    <mergeCell ref="G579:H579"/>
    <mergeCell ref="I579:J579"/>
    <mergeCell ref="K579:L579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O586:AO589"/>
    <mergeCell ref="AP586:AP589"/>
    <mergeCell ref="AQ586:AQ589"/>
    <mergeCell ref="AR586:AR589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P590:AP593"/>
    <mergeCell ref="AQ590:AQ593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K587:L587"/>
    <mergeCell ref="M587:N587"/>
    <mergeCell ref="C596:D596"/>
    <mergeCell ref="E596:F596"/>
    <mergeCell ref="G596:H596"/>
    <mergeCell ref="I596:J596"/>
    <mergeCell ref="K596:L596"/>
    <mergeCell ref="A586:A589"/>
    <mergeCell ref="C586:D586"/>
    <mergeCell ref="E586:F58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R590:AR593"/>
    <mergeCell ref="AS590:AS593"/>
    <mergeCell ref="AT590:AT593"/>
    <mergeCell ref="AU590:AU593"/>
    <mergeCell ref="AV590:AV593"/>
    <mergeCell ref="BG590:BG593"/>
    <mergeCell ref="BH590:BH593"/>
    <mergeCell ref="AO590:AO593"/>
    <mergeCell ref="A594:A597"/>
    <mergeCell ref="BI598:BI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603:BI606"/>
    <mergeCell ref="BF607:BF610"/>
    <mergeCell ref="BI607:BI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O603:AO606"/>
    <mergeCell ref="AP603:AP606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E622:F622"/>
    <mergeCell ref="C622:D622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19:P619"/>
    <mergeCell ref="Q619:R619"/>
    <mergeCell ref="S619:T619"/>
    <mergeCell ref="Z619:Z622"/>
    <mergeCell ref="AA619:AA622"/>
    <mergeCell ref="AH619:AH622"/>
    <mergeCell ref="S620:T620"/>
    <mergeCell ref="BG619:BG622"/>
    <mergeCell ref="BH619:BH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BI623:BI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I623:AI626"/>
    <mergeCell ref="AJ623:AJ626"/>
    <mergeCell ref="AK623:AK626"/>
    <mergeCell ref="AL623:AL626"/>
    <mergeCell ref="AA623:AA626"/>
    <mergeCell ref="AH623:AH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6:P626"/>
    <mergeCell ref="Q626:R626"/>
    <mergeCell ref="O625:P625"/>
    <mergeCell ref="Q625:R625"/>
    <mergeCell ref="BG623:BG626"/>
    <mergeCell ref="BH623:BH626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S626:T626"/>
    <mergeCell ref="C627:T627"/>
    <mergeCell ref="M628:N628"/>
    <mergeCell ref="O628:P628"/>
    <mergeCell ref="Q628:R628"/>
    <mergeCell ref="S628:T628"/>
    <mergeCell ref="Z628:Z631"/>
    <mergeCell ref="AA628:AA631"/>
    <mergeCell ref="E626:F626"/>
    <mergeCell ref="G626:H626"/>
    <mergeCell ref="I626:J626"/>
    <mergeCell ref="K626:L626"/>
    <mergeCell ref="M626:N626"/>
    <mergeCell ref="A623:A626"/>
    <mergeCell ref="S625:T625"/>
    <mergeCell ref="C626:D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B628:AB631"/>
    <mergeCell ref="AC628:AC631"/>
    <mergeCell ref="AO632:AO635"/>
    <mergeCell ref="AP632:AP635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BI648:BI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G661:BG664"/>
    <mergeCell ref="BH661:BH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Q668:R668"/>
    <mergeCell ref="S668:T668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BI673:BI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O678:AO681"/>
    <mergeCell ref="AP678:AP681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BI698:BI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703:BI706"/>
    <mergeCell ref="BF707:BF710"/>
    <mergeCell ref="BI707:BI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O703:AO706"/>
    <mergeCell ref="AP703:AP706"/>
    <mergeCell ref="AB703:AB706"/>
    <mergeCell ref="AC703:AC706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5:BB718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1:BB714"/>
    <mergeCell ref="BI715:BI718"/>
    <mergeCell ref="AN715:AN718"/>
    <mergeCell ref="AW715:AW718"/>
    <mergeCell ref="AX715:AX718"/>
    <mergeCell ref="AY715:AY718"/>
    <mergeCell ref="AZ715:AZ718"/>
    <mergeCell ref="BA715:BA718"/>
    <mergeCell ref="AB715:AB718"/>
    <mergeCell ref="AI715:AI718"/>
    <mergeCell ref="AJ715:AJ718"/>
    <mergeCell ref="AK715:AK718"/>
    <mergeCell ref="AL715:AL718"/>
    <mergeCell ref="AM715:AM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B719:AB722"/>
    <mergeCell ref="O719:P719"/>
    <mergeCell ref="Q719:R719"/>
    <mergeCell ref="S719:T719"/>
    <mergeCell ref="Z719:Z722"/>
    <mergeCell ref="AA719:AA722"/>
    <mergeCell ref="S720:T720"/>
    <mergeCell ref="BJ719:BJ722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J723:BJ726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8:BI731"/>
    <mergeCell ref="BF732:BF735"/>
    <mergeCell ref="BI732:BI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28:AN731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M732:N732"/>
    <mergeCell ref="O732:P732"/>
    <mergeCell ref="AC728:AC731"/>
    <mergeCell ref="AD728:AD731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Q743:R743"/>
    <mergeCell ref="S743:T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G740:BG743"/>
    <mergeCell ref="BH740:BH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C741:D741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I744:BI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BG744:BG747"/>
    <mergeCell ref="BH744:BH747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C749:D749"/>
    <mergeCell ref="E749:F749"/>
    <mergeCell ref="G749:H749"/>
    <mergeCell ref="I749:J749"/>
    <mergeCell ref="O751:P751"/>
    <mergeCell ref="Q751:R751"/>
    <mergeCell ref="S751:T751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K749:L749"/>
    <mergeCell ref="M749:N749"/>
    <mergeCell ref="BA748:BA751"/>
    <mergeCell ref="BB748:BB751"/>
    <mergeCell ref="BC748:BC751"/>
    <mergeCell ref="BD748:BD751"/>
    <mergeCell ref="BE748:BE751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I758:J758"/>
    <mergeCell ref="K758:L758"/>
    <mergeCell ref="C759:D759"/>
    <mergeCell ref="E759:F759"/>
    <mergeCell ref="G759:H759"/>
    <mergeCell ref="I759:J759"/>
    <mergeCell ref="AO748:AO751"/>
    <mergeCell ref="AP748:AP751"/>
    <mergeCell ref="AQ748:AQ751"/>
    <mergeCell ref="AR748:AR751"/>
    <mergeCell ref="AS748:AS751"/>
    <mergeCell ref="AM748:AM751"/>
    <mergeCell ref="AN748:AN751"/>
    <mergeCell ref="AW748:AW751"/>
    <mergeCell ref="AX748:AX751"/>
    <mergeCell ref="AY748:AY751"/>
    <mergeCell ref="AZ748:AZ751"/>
    <mergeCell ref="AG748:AG751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P753:AP756"/>
    <mergeCell ref="AQ753:AQ756"/>
    <mergeCell ref="AR753:AR756"/>
    <mergeCell ref="AS753:AS756"/>
    <mergeCell ref="AT753:AT756"/>
    <mergeCell ref="AU753:AU756"/>
    <mergeCell ref="AV753:AV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S757:T757"/>
    <mergeCell ref="M760:N760"/>
    <mergeCell ref="O760:P760"/>
    <mergeCell ref="Q760:R760"/>
    <mergeCell ref="S760:T760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8:P758"/>
    <mergeCell ref="Q758:R758"/>
    <mergeCell ref="S758:T758"/>
    <mergeCell ref="K759:L759"/>
    <mergeCell ref="C757:D757"/>
    <mergeCell ref="E757:F757"/>
    <mergeCell ref="AO753:AO756"/>
    <mergeCell ref="BG753:BG756"/>
    <mergeCell ref="BH753:BH756"/>
    <mergeCell ref="BG757:BG760"/>
    <mergeCell ref="Z761:Z764"/>
    <mergeCell ref="O762:P762"/>
    <mergeCell ref="Q762:R762"/>
    <mergeCell ref="C766:D766"/>
    <mergeCell ref="E766:F766"/>
    <mergeCell ref="G766:H766"/>
    <mergeCell ref="I766:J766"/>
    <mergeCell ref="K766:L766"/>
    <mergeCell ref="M766:N766"/>
    <mergeCell ref="O766:P766"/>
    <mergeCell ref="A757:A760"/>
    <mergeCell ref="G757:H757"/>
    <mergeCell ref="I757:J757"/>
    <mergeCell ref="Q768:R768"/>
    <mergeCell ref="S768:T768"/>
    <mergeCell ref="BI761:BI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C761:D761"/>
    <mergeCell ref="E761:F761"/>
    <mergeCell ref="G761:H761"/>
    <mergeCell ref="I761:J761"/>
    <mergeCell ref="K761:L761"/>
    <mergeCell ref="O764:P764"/>
    <mergeCell ref="Q764:R764"/>
    <mergeCell ref="S764:T764"/>
    <mergeCell ref="C758:D758"/>
    <mergeCell ref="E758:F758"/>
    <mergeCell ref="G758:H758"/>
    <mergeCell ref="BF757:BF760"/>
    <mergeCell ref="BI757:BI760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M761:N761"/>
    <mergeCell ref="O761:P761"/>
    <mergeCell ref="Q761:R761"/>
    <mergeCell ref="S761:T761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O765:P765"/>
    <mergeCell ref="Q765:R765"/>
    <mergeCell ref="S765:T765"/>
    <mergeCell ref="BB765:BB768"/>
    <mergeCell ref="BC765:BC768"/>
    <mergeCell ref="Z765:Z768"/>
    <mergeCell ref="AA765:AA768"/>
    <mergeCell ref="Q766:R766"/>
    <mergeCell ref="S766:T766"/>
    <mergeCell ref="M767:N767"/>
    <mergeCell ref="O767:P767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A765:A768"/>
    <mergeCell ref="C765:D765"/>
    <mergeCell ref="C775:D775"/>
    <mergeCell ref="E775:F775"/>
    <mergeCell ref="G775:H775"/>
    <mergeCell ref="I775:J775"/>
    <mergeCell ref="K775:L775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AA769:AA772"/>
    <mergeCell ref="AB769:AB772"/>
    <mergeCell ref="S770:T770"/>
    <mergeCell ref="BI773:BI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M776:N776"/>
    <mergeCell ref="BN436:BN439"/>
    <mergeCell ref="BN419:BN422"/>
    <mergeCell ref="BN415:BN418"/>
    <mergeCell ref="BN394:BN397"/>
    <mergeCell ref="BN390:BN393"/>
    <mergeCell ref="BN344:BN347"/>
    <mergeCell ref="BN340:BN343"/>
    <mergeCell ref="BN319:BN322"/>
    <mergeCell ref="BN315:BN318"/>
    <mergeCell ref="BN294:BN297"/>
    <mergeCell ref="BN290:BN293"/>
    <mergeCell ref="BN411:BN414"/>
    <mergeCell ref="BN386:BN389"/>
    <mergeCell ref="BN361:BN364"/>
    <mergeCell ref="BN336:BN339"/>
    <mergeCell ref="BN311:BN314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90:BK493"/>
    <mergeCell ref="BN369:BN372"/>
    <mergeCell ref="BN365:BN368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411:BO414"/>
    <mergeCell ref="BO415:BO418"/>
    <mergeCell ref="BN286:BN289"/>
    <mergeCell ref="BI553:BI556"/>
    <mergeCell ref="BI557:BI560"/>
    <mergeCell ref="BN544:BN547"/>
    <mergeCell ref="BN540:BN543"/>
    <mergeCell ref="BN519:BN522"/>
    <mergeCell ref="BN515:BN518"/>
    <mergeCell ref="BI507:BI510"/>
    <mergeCell ref="BN507:BN510"/>
    <mergeCell ref="BN503:BN506"/>
    <mergeCell ref="BN494:BN497"/>
    <mergeCell ref="BN490:BN493"/>
    <mergeCell ref="BM469:BM472"/>
    <mergeCell ref="BN469:BN472"/>
    <mergeCell ref="BN465:BN468"/>
    <mergeCell ref="BN444:BN447"/>
    <mergeCell ref="BN440:BN443"/>
    <mergeCell ref="BN498:BN501"/>
    <mergeCell ref="BN536:BN539"/>
    <mergeCell ref="BN511:BN514"/>
    <mergeCell ref="BM461:BM464"/>
    <mergeCell ref="BN461:BN464"/>
    <mergeCell ref="BI498:BI501"/>
    <mergeCell ref="BO548:BO551"/>
    <mergeCell ref="BO553:BO556"/>
    <mergeCell ref="BO557:BO560"/>
    <mergeCell ref="BN553:BN556"/>
    <mergeCell ref="BN528:BN531"/>
    <mergeCell ref="BO536:BO539"/>
    <mergeCell ref="BO540:BO543"/>
    <mergeCell ref="BO544:BO547"/>
    <mergeCell ref="BL448:BL451"/>
    <mergeCell ref="BK453:BK456"/>
    <mergeCell ref="BI290:BI293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BN765:BN768"/>
    <mergeCell ref="BN757:BN760"/>
    <mergeCell ref="BI748:BI751"/>
    <mergeCell ref="BN748:BN751"/>
    <mergeCell ref="BN740:BN743"/>
    <mergeCell ref="BI753:BI756"/>
    <mergeCell ref="BN744:BN747"/>
    <mergeCell ref="AO44:AO47"/>
    <mergeCell ref="AO48:AO51"/>
    <mergeCell ref="AP28:AP31"/>
    <mergeCell ref="AQ28:AQ31"/>
    <mergeCell ref="AR28:AR31"/>
    <mergeCell ref="AS28:AS31"/>
    <mergeCell ref="AT28:AT31"/>
    <mergeCell ref="AU28:AU31"/>
    <mergeCell ref="AV28:AV31"/>
    <mergeCell ref="AP32:AP35"/>
    <mergeCell ref="AQ32:AQ35"/>
    <mergeCell ref="AR32:AR35"/>
    <mergeCell ref="AS32:AS35"/>
    <mergeCell ref="AP44:AP47"/>
    <mergeCell ref="AQ44:AQ47"/>
    <mergeCell ref="AR44:AR47"/>
    <mergeCell ref="AS44:AS47"/>
    <mergeCell ref="AT44:AT47"/>
    <mergeCell ref="AU44:AU47"/>
    <mergeCell ref="AV44:AV47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S86:AS89"/>
    <mergeCell ref="AT86:AT89"/>
    <mergeCell ref="AU86:AU89"/>
    <mergeCell ref="AV86:AV89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P111:AP114"/>
    <mergeCell ref="AQ111:AQ114"/>
    <mergeCell ref="AR111:AR114"/>
    <mergeCell ref="AS111:AS114"/>
    <mergeCell ref="AT111:AT114"/>
    <mergeCell ref="AU111:AU114"/>
    <mergeCell ref="AV111:AV114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P161:AP164"/>
    <mergeCell ref="AQ161:AQ164"/>
    <mergeCell ref="AR161:AR164"/>
    <mergeCell ref="AS161:AS164"/>
    <mergeCell ref="AT161:AT164"/>
    <mergeCell ref="AU161:AU164"/>
    <mergeCell ref="AV161:AV164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S186:AS189"/>
    <mergeCell ref="AT186:AT189"/>
    <mergeCell ref="AU186:AU189"/>
    <mergeCell ref="AV186:AV189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P211:AP214"/>
    <mergeCell ref="AQ211:AQ214"/>
    <mergeCell ref="AR211:AR214"/>
    <mergeCell ref="AS211:AS214"/>
    <mergeCell ref="AT211:AT214"/>
    <mergeCell ref="AU211:AU214"/>
    <mergeCell ref="AV211:AV214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S236:AS239"/>
    <mergeCell ref="AT236:AT239"/>
    <mergeCell ref="AU236:AU239"/>
    <mergeCell ref="AV236:AV239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P261:AP264"/>
    <mergeCell ref="AQ261:AQ264"/>
    <mergeCell ref="AR261:AR264"/>
    <mergeCell ref="AS261:AS264"/>
    <mergeCell ref="AT261:AT264"/>
    <mergeCell ref="AU261:AU264"/>
    <mergeCell ref="AV261:AV264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U282:AU285"/>
    <mergeCell ref="AV282:AV285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U586:AU589"/>
    <mergeCell ref="AV586:AV589"/>
    <mergeCell ref="AS573:AS576"/>
    <mergeCell ref="AT573:AT576"/>
    <mergeCell ref="AU573:AU576"/>
    <mergeCell ref="AV573:AV57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Q603:AQ606"/>
    <mergeCell ref="AR603:AR606"/>
    <mergeCell ref="AS603:AS606"/>
    <mergeCell ref="AT603:AT606"/>
    <mergeCell ref="AU603:AU606"/>
    <mergeCell ref="AV603:AV606"/>
    <mergeCell ref="AS586:AS589"/>
    <mergeCell ref="AT586:AT589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S678:AS681"/>
    <mergeCell ref="AT678:AT681"/>
    <mergeCell ref="AU678:AU681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F53:BF56"/>
    <mergeCell ref="AY28:AY31"/>
    <mergeCell ref="BF19:BF22"/>
    <mergeCell ref="BE40:BE43"/>
    <mergeCell ref="BF40:BF43"/>
    <mergeCell ref="AX36:AX39"/>
    <mergeCell ref="AY36:AY39"/>
    <mergeCell ref="AZ36:AZ39"/>
    <mergeCell ref="BA36:BA39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F28:BF3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44:BG447"/>
    <mergeCell ref="BH444:BH447"/>
    <mergeCell ref="BG448:BG451"/>
    <mergeCell ref="BH448:BH451"/>
    <mergeCell ref="BF748:BF751"/>
    <mergeCell ref="AT748:AT751"/>
    <mergeCell ref="AU748:AU751"/>
    <mergeCell ref="AV748:AV751"/>
    <mergeCell ref="BC744:BC747"/>
    <mergeCell ref="BD744:BD747"/>
    <mergeCell ref="BE744:BE747"/>
    <mergeCell ref="BF744:BF747"/>
    <mergeCell ref="BB740:BB743"/>
    <mergeCell ref="BC740:BC743"/>
    <mergeCell ref="BD740:BD743"/>
    <mergeCell ref="BE740:BE743"/>
    <mergeCell ref="BF740:BF743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9:BG522"/>
    <mergeCell ref="BH519:BH522"/>
    <mergeCell ref="BG528:BG531"/>
    <mergeCell ref="BH528:BH531"/>
    <mergeCell ref="BG611:BG614"/>
    <mergeCell ref="BH611:BH614"/>
    <mergeCell ref="BG615:BG618"/>
    <mergeCell ref="BH615:BH618"/>
    <mergeCell ref="BE728:BE731"/>
    <mergeCell ref="BF728:BF731"/>
    <mergeCell ref="BC715:BC718"/>
    <mergeCell ref="BD715:BD718"/>
    <mergeCell ref="BE715:BE718"/>
    <mergeCell ref="BF715:BF718"/>
    <mergeCell ref="BE703:BE706"/>
    <mergeCell ref="BF703:BF706"/>
    <mergeCell ref="BB690:BB693"/>
    <mergeCell ref="BC690:BC693"/>
    <mergeCell ref="BD690:BD693"/>
    <mergeCell ref="BE690:BE693"/>
    <mergeCell ref="BF690:BF693"/>
    <mergeCell ref="AS478:AS481"/>
    <mergeCell ref="AT478:AT481"/>
    <mergeCell ref="AU478:AU481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E603:BE606"/>
    <mergeCell ref="BF603:BF606"/>
    <mergeCell ref="BB590:BB593"/>
    <mergeCell ref="BC590:BC593"/>
    <mergeCell ref="BD590:BD593"/>
    <mergeCell ref="BE590:BE593"/>
    <mergeCell ref="BF590:BF593"/>
    <mergeCell ref="BE582:BE585"/>
    <mergeCell ref="BE578:BE581"/>
    <mergeCell ref="BF553:BF556"/>
    <mergeCell ref="BC540:BC543"/>
    <mergeCell ref="BD540:BD543"/>
    <mergeCell ref="BE540:BE543"/>
    <mergeCell ref="BF540:BF543"/>
    <mergeCell ref="BB536:BB539"/>
    <mergeCell ref="BC536:BC539"/>
    <mergeCell ref="BD536:BD539"/>
    <mergeCell ref="BE536:BE539"/>
    <mergeCell ref="BF536:BF539"/>
    <mergeCell ref="BF528:BF531"/>
    <mergeCell ref="BA528:BA531"/>
    <mergeCell ref="BC515:BC518"/>
    <mergeCell ref="BD515:BD518"/>
    <mergeCell ref="BE515:BE518"/>
    <mergeCell ref="BF515:BF518"/>
    <mergeCell ref="BC498:BC501"/>
    <mergeCell ref="BD498:BD501"/>
    <mergeCell ref="BE498:BE501"/>
    <mergeCell ref="AW507:AW510"/>
    <mergeCell ref="AX507:AX510"/>
    <mergeCell ref="AY507:AY510"/>
    <mergeCell ref="AN732:AN735"/>
    <mergeCell ref="BG765:BG768"/>
    <mergeCell ref="BH765:BH768"/>
    <mergeCell ref="BG769:BG772"/>
    <mergeCell ref="BH769:BH772"/>
    <mergeCell ref="BG773:BG776"/>
    <mergeCell ref="BH773:BH776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AO765:AO768"/>
    <mergeCell ref="AP765:AP768"/>
    <mergeCell ref="AV773:AV776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AO761:AO764"/>
    <mergeCell ref="AP761:AP764"/>
    <mergeCell ref="AQ761:AQ764"/>
    <mergeCell ref="AR761:AR764"/>
    <mergeCell ref="AH257:AH260"/>
    <mergeCell ref="AH715:AH718"/>
    <mergeCell ref="AH719:AH722"/>
    <mergeCell ref="AQ765:AQ768"/>
    <mergeCell ref="AR765:AR768"/>
    <mergeCell ref="AS765:AS768"/>
    <mergeCell ref="AT765:AT768"/>
    <mergeCell ref="AU765:AU768"/>
    <mergeCell ref="AV765:AV768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748:BG751"/>
    <mergeCell ref="BH748:BH751"/>
    <mergeCell ref="BH757:BH760"/>
    <mergeCell ref="BG761:BG764"/>
    <mergeCell ref="BH761:BH764"/>
    <mergeCell ref="AS761:AS764"/>
    <mergeCell ref="AT761:AT764"/>
    <mergeCell ref="AU761:AU764"/>
    <mergeCell ref="AV761:AV764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Q678:AQ681"/>
    <mergeCell ref="AR678:AR681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01" max="73" man="1"/>
    <brk id="326" max="73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73" man="1"/>
    <brk id="726" max="73" man="1"/>
  </row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FF00"/>
  </sheetPr>
  <dimension ref="A1:BV776"/>
  <sheetViews>
    <sheetView view="pageBreakPreview" topLeftCell="AX1" zoomScale="90" zoomScaleNormal="90" zoomScaleSheetLayoutView="90" workbookViewId="0">
      <pane ySplit="1" topLeftCell="H701" activePane="bottomLeft" state="frozen"/>
      <selection pane="bottomLeft" activeCell="BR719" sqref="BR719:BR722"/>
      <selection activeCell="AX1" sqref="AX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42578125" style="3" customWidth="1"/>
    <col min="4" max="4" width="10.7109375" style="3" customWidth="1"/>
    <col min="5" max="5" width="8.42578125" style="3" customWidth="1"/>
    <col min="6" max="6" width="10" style="3" customWidth="1"/>
    <col min="7" max="7" width="8.42578125" style="3" customWidth="1"/>
    <col min="8" max="8" width="10.28515625" style="3" customWidth="1"/>
    <col min="9" max="9" width="8.42578125" style="2" customWidth="1"/>
    <col min="10" max="10" width="12.28515625" style="2" customWidth="1"/>
    <col min="11" max="11" width="8.42578125" style="3" customWidth="1"/>
    <col min="12" max="12" width="12.28515625" style="3" customWidth="1"/>
    <col min="13" max="14" width="10.140625" style="3" customWidth="1"/>
    <col min="15" max="15" width="8.42578125" style="3" customWidth="1"/>
    <col min="16" max="16" width="8.85546875" style="3" customWidth="1"/>
    <col min="17" max="17" width="8.42578125" style="3" customWidth="1"/>
    <col min="18" max="18" width="9.5703125" style="3" customWidth="1"/>
    <col min="19" max="20" width="8.42578125" style="3" customWidth="1"/>
    <col min="21" max="25" width="17.42578125" style="13" customWidth="1"/>
    <col min="26" max="26" width="20.42578125" style="3" customWidth="1"/>
    <col min="27" max="39" width="9" style="3"/>
    <col min="40" max="48" width="9.28515625" style="3" customWidth="1"/>
    <col min="49" max="16384" width="9" style="3"/>
  </cols>
  <sheetData>
    <row r="1" spans="1:74" ht="30" customHeight="1">
      <c r="A1" s="1129">
        <v>46174</v>
      </c>
      <c r="B1" s="1130"/>
      <c r="C1" s="980" t="s">
        <v>0</v>
      </c>
      <c r="D1" s="1126"/>
      <c r="E1" s="1126" t="s">
        <v>1</v>
      </c>
      <c r="F1" s="1126"/>
      <c r="G1" s="1126" t="s">
        <v>2</v>
      </c>
      <c r="H1" s="1126"/>
      <c r="I1" s="1126" t="s">
        <v>3</v>
      </c>
      <c r="J1" s="1126"/>
      <c r="K1" s="1126" t="s">
        <v>4</v>
      </c>
      <c r="L1" s="1131"/>
      <c r="M1" s="1121" t="s">
        <v>5</v>
      </c>
      <c r="N1" s="979"/>
      <c r="O1" s="1122" t="s">
        <v>6</v>
      </c>
      <c r="P1" s="981"/>
      <c r="Q1" s="1123" t="s">
        <v>7</v>
      </c>
      <c r="R1" s="1124"/>
      <c r="S1" s="1125" t="s">
        <v>8</v>
      </c>
      <c r="T1" s="1126"/>
      <c r="U1" s="1">
        <f>A1</f>
        <v>46174</v>
      </c>
      <c r="V1" s="1127" t="s">
        <v>604</v>
      </c>
      <c r="W1" s="1127"/>
      <c r="X1" s="1127"/>
      <c r="Y1" s="1128"/>
      <c r="Z1" s="2"/>
      <c r="AA1" s="980" t="s">
        <v>10</v>
      </c>
      <c r="AB1" s="980"/>
      <c r="AC1" s="980"/>
      <c r="AD1" s="980"/>
      <c r="AE1" s="980"/>
      <c r="AF1" s="980"/>
      <c r="AG1" s="979" t="s">
        <v>11</v>
      </c>
      <c r="AH1" s="981"/>
      <c r="AI1" s="981"/>
      <c r="AJ1" s="981"/>
      <c r="AK1" s="981"/>
      <c r="AL1" s="981"/>
      <c r="AM1" s="981"/>
      <c r="AN1" s="981"/>
      <c r="AO1" s="981"/>
      <c r="AP1" s="981"/>
      <c r="AQ1" s="981"/>
      <c r="AR1" s="981"/>
      <c r="AS1" s="981"/>
      <c r="AT1" s="981"/>
      <c r="AU1" s="981"/>
      <c r="AV1" s="980"/>
      <c r="AW1" s="979" t="s">
        <v>12</v>
      </c>
      <c r="AX1" s="981"/>
      <c r="AY1" s="981"/>
      <c r="AZ1" s="981"/>
      <c r="BA1" s="981"/>
      <c r="BB1" s="981"/>
      <c r="BC1" s="981"/>
      <c r="BD1" s="981"/>
      <c r="BE1" s="981"/>
      <c r="BF1" s="981"/>
      <c r="BG1" s="981"/>
      <c r="BH1" s="980"/>
      <c r="BI1" s="1122" t="s">
        <v>13</v>
      </c>
      <c r="BJ1" s="1279"/>
      <c r="BK1" s="1279"/>
      <c r="BL1" s="1279"/>
      <c r="BM1" s="1280"/>
      <c r="BN1" s="979" t="s">
        <v>14</v>
      </c>
      <c r="BO1" s="980"/>
      <c r="BP1" s="1132" t="s">
        <v>15</v>
      </c>
      <c r="BQ1" s="1132"/>
      <c r="BR1" s="1132"/>
      <c r="BS1" s="1132"/>
      <c r="BT1" s="1132"/>
      <c r="BU1" s="1132"/>
      <c r="BV1" s="1132"/>
    </row>
    <row r="2" spans="1:74" ht="18">
      <c r="A2" s="4"/>
      <c r="B2" s="5"/>
      <c r="C2" s="1035">
        <f>A1</f>
        <v>46174</v>
      </c>
      <c r="D2" s="1035"/>
      <c r="E2" s="1035"/>
      <c r="F2" s="1035"/>
      <c r="G2" s="1035"/>
      <c r="H2" s="1035"/>
      <c r="I2" s="1035"/>
      <c r="J2" s="1035"/>
      <c r="K2" s="1035"/>
      <c r="L2" s="1035"/>
      <c r="M2" s="1035"/>
      <c r="N2" s="1035"/>
      <c r="O2" s="1035"/>
      <c r="P2" s="1035"/>
      <c r="Q2" s="1035"/>
      <c r="R2" s="1035"/>
      <c r="S2" s="1035"/>
      <c r="T2" s="1035"/>
      <c r="U2" s="1055">
        <f>C2</f>
        <v>46174</v>
      </c>
      <c r="V2" s="1056"/>
      <c r="W2" s="1056"/>
      <c r="X2" s="1056"/>
      <c r="Y2" s="1056"/>
      <c r="Z2" s="1057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36" t="s">
        <v>605</v>
      </c>
      <c r="BJ2" s="36" t="s">
        <v>606</v>
      </c>
      <c r="BK2" s="36" t="s">
        <v>607</v>
      </c>
      <c r="BL2" s="36" t="s">
        <v>608</v>
      </c>
      <c r="BM2" s="36" t="s">
        <v>609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 ht="13.5" customHeight="1">
      <c r="A3" s="1000" t="s">
        <v>52</v>
      </c>
      <c r="B3" s="11" t="s">
        <v>53</v>
      </c>
      <c r="C3" s="1011" t="str">
        <f>VLOOKUP($C2,'2026年度(1年前期)'!$B$5:$N$208,COLUMN('2026年度(1年前期)'!$C$5),0)&amp;""</f>
        <v>看護学概論</v>
      </c>
      <c r="D3" s="1012"/>
      <c r="E3" s="1068" t="str">
        <f>VLOOKUP($C2,'2026年度(2年前期)'!$B$5:$N$208,COLUMN('2026年度(2年前期)'!$C$5),0)&amp;""</f>
        <v>英語Ⅲ(AB)</v>
      </c>
      <c r="F3" s="1069"/>
      <c r="G3" s="1018" t="str">
        <f>VLOOKUP($C2,'2026年度(3年前期)'!$B$5:$N$208,COLUMN('2026年度(3年前期)'!$C$5),0)&amp;""</f>
        <v>老年看護援助論</v>
      </c>
      <c r="H3" s="1012"/>
      <c r="I3" s="1018" t="str">
        <f>VLOOKUP($C2,'2026年度(4年前期)'!$B$5:$N$208,COLUMN('2026年度(4年前期)'!$C$5),0)&amp;""</f>
        <v/>
      </c>
      <c r="J3" s="1012"/>
      <c r="K3" s="997" t="str">
        <f>VLOOKUP($C2,'2026年度(助産前期)'!$B$5:$N$208,COLUMN('2026年度(助産前期)'!$C$5),0)&amp;""</f>
        <v>助産学演習Ⅱ（人工破膜・巻絡の介助)</v>
      </c>
      <c r="L3" s="1029"/>
      <c r="M3" s="1036" t="str">
        <f>VLOOKUP($C2,'2026年度(M1前期)'!$B$5:$N$208,COLUMN('2026年度(M1前期)'!$C$5),0)&amp;""</f>
        <v>看護情報・管理学特論A-Ⅰ
看護管理学</v>
      </c>
      <c r="N3" s="1029"/>
      <c r="O3" s="1018" t="str">
        <f>VLOOKUP($C2,'2026年度(M2前期)'!$B$5:$N$208,COLUMN('2026年度(M2前期)'!$C$5),0)&amp;""</f>
        <v>成育看護学演習A-Ⅲ（小児）
成人看護学演習A-Ⅱ
成育看護学演習A-Ⅲ（母性）</v>
      </c>
      <c r="P3" s="1012"/>
      <c r="Q3" s="1018" t="str">
        <f>VLOOKUP($C2,'2026年度(D1前期)'!$B$5:$N$208,COLUMN('2026年度(D1前期)'!$C$5),0)&amp;""</f>
        <v/>
      </c>
      <c r="R3" s="1012"/>
      <c r="S3" s="997" t="str">
        <f>VLOOKUP($C2,'2026年度(D23前期)'!$B$5:$N$208,COLUMN('2026年度(D23前期)'!$C$5),0)&amp;""</f>
        <v>特別研究</v>
      </c>
      <c r="T3" s="1012"/>
      <c r="U3" s="809" t="s">
        <v>131</v>
      </c>
      <c r="V3" s="852" t="s">
        <v>362</v>
      </c>
      <c r="Y3" s="33"/>
      <c r="Z3" s="999" t="str">
        <f>A3</f>
        <v xml:space="preserve">１時限（09：20～10：50） </v>
      </c>
      <c r="AA3" s="982" t="s">
        <v>178</v>
      </c>
      <c r="AB3" s="982"/>
      <c r="AC3" s="982"/>
      <c r="AD3" s="982"/>
      <c r="AE3" s="982"/>
      <c r="AF3" s="982"/>
      <c r="AG3" s="982" t="s">
        <v>195</v>
      </c>
      <c r="AH3" s="982"/>
      <c r="AI3" s="982"/>
      <c r="AJ3" s="982"/>
      <c r="AK3" s="982"/>
      <c r="AL3" s="982"/>
      <c r="AM3" s="982" t="s">
        <v>540</v>
      </c>
      <c r="AN3" s="985"/>
      <c r="AO3" s="982"/>
      <c r="AP3" s="982"/>
      <c r="AQ3" s="982"/>
      <c r="AR3" s="982"/>
      <c r="AS3" s="982"/>
      <c r="AT3" s="982"/>
      <c r="AU3" s="982"/>
      <c r="AV3" s="985" t="s">
        <v>134</v>
      </c>
      <c r="AW3" s="982" t="s">
        <v>610</v>
      </c>
      <c r="AX3" s="982"/>
      <c r="AY3" s="982"/>
      <c r="AZ3" s="982"/>
      <c r="BA3" s="982" t="s">
        <v>611</v>
      </c>
      <c r="BB3" s="982"/>
      <c r="BC3" s="982"/>
      <c r="BD3" s="982"/>
      <c r="BE3" s="982"/>
      <c r="BF3" s="982"/>
      <c r="BG3" s="982"/>
      <c r="BH3" s="982"/>
      <c r="BI3" s="982"/>
      <c r="BJ3" s="982"/>
      <c r="BK3" s="982" t="s">
        <v>398</v>
      </c>
      <c r="BL3" s="982"/>
      <c r="BM3" s="982"/>
      <c r="BN3" s="982"/>
      <c r="BO3" s="982"/>
      <c r="BP3" s="982"/>
      <c r="BQ3" s="982"/>
      <c r="BR3" s="982"/>
      <c r="BS3" s="982"/>
      <c r="BT3" s="982"/>
      <c r="BU3" s="982"/>
      <c r="BV3" s="982"/>
    </row>
    <row r="4" spans="1:74" ht="13.5" customHeight="1">
      <c r="A4" s="1000"/>
      <c r="B4" s="14" t="s">
        <v>58</v>
      </c>
      <c r="C4" s="1014" t="str">
        <f>IFERROR(VLOOKUP(C3,科目・教員!$A$1:$B$355,2,0),"")</f>
        <v>矢富　有見子</v>
      </c>
      <c r="D4" s="1013"/>
      <c r="E4" s="1066" t="str">
        <f>IFERROR(VLOOKUP(E3,科目・教員!$A$1:$B$355,2,0),"")</f>
        <v>ﾊﾟｳﾗ･ﾍﾞﾙｳﾞｧﾝｹﾞﾙ</v>
      </c>
      <c r="F4" s="1067"/>
      <c r="G4" s="1025" t="str">
        <f>IFERROR(VLOOKUP(G3,科目・教員!$A$1:$B$355,2,0),"")</f>
        <v>綿貫　成明</v>
      </c>
      <c r="H4" s="1013"/>
      <c r="I4" s="1025" t="str">
        <f>IFERROR(VLOOKUP(I3,科目・教員!$A$1:$B$355,2,0),"")</f>
        <v/>
      </c>
      <c r="J4" s="1013"/>
      <c r="K4" s="993" t="str">
        <f>IFERROR(VLOOKUP(K3,科目・教員!$A$1:$B$355,2,0),"")</f>
        <v/>
      </c>
      <c r="L4" s="1026"/>
      <c r="M4" s="1032" t="str">
        <f>IFERROR(VLOOKUP(M3,科目・教員!$A$1:$B$355,2,0),"")</f>
        <v/>
      </c>
      <c r="N4" s="1013"/>
      <c r="O4" s="1025" t="str">
        <f>IFERROR(VLOOKUP(O3,科目・教員!$A$1:$B$355,2,0),"")</f>
        <v/>
      </c>
      <c r="P4" s="1013"/>
      <c r="Q4" s="1025" t="str">
        <f>IFERROR(VLOOKUP(Q3,科目・教員!$A$1:$B$355,2,0),"")</f>
        <v/>
      </c>
      <c r="R4" s="1013"/>
      <c r="S4" s="993" t="str">
        <f>IFERROR(VLOOKUP(S3,科目・教員!$A$1:$B$355,2,0),"")</f>
        <v/>
      </c>
      <c r="T4" s="1013"/>
      <c r="U4" s="809" t="s">
        <v>397</v>
      </c>
      <c r="V4" s="852" t="s">
        <v>364</v>
      </c>
      <c r="Y4" s="33"/>
      <c r="Z4" s="1000"/>
      <c r="AA4" s="983"/>
      <c r="AB4" s="983"/>
      <c r="AC4" s="983"/>
      <c r="AD4" s="983"/>
      <c r="AE4" s="983"/>
      <c r="AF4" s="983"/>
      <c r="AG4" s="983"/>
      <c r="AH4" s="983"/>
      <c r="AI4" s="983"/>
      <c r="AJ4" s="983"/>
      <c r="AK4" s="983"/>
      <c r="AL4" s="983"/>
      <c r="AM4" s="983"/>
      <c r="AN4" s="986"/>
      <c r="AO4" s="983"/>
      <c r="AP4" s="983"/>
      <c r="AQ4" s="983"/>
      <c r="AR4" s="983"/>
      <c r="AS4" s="983"/>
      <c r="AT4" s="983"/>
      <c r="AU4" s="983"/>
      <c r="AV4" s="974"/>
      <c r="AW4" s="983"/>
      <c r="AX4" s="983"/>
      <c r="AY4" s="983"/>
      <c r="AZ4" s="983"/>
      <c r="BA4" s="983"/>
      <c r="BB4" s="983"/>
      <c r="BC4" s="983"/>
      <c r="BD4" s="983"/>
      <c r="BE4" s="983"/>
      <c r="BF4" s="983"/>
      <c r="BG4" s="983"/>
      <c r="BH4" s="983"/>
      <c r="BI4" s="983"/>
      <c r="BJ4" s="983"/>
      <c r="BK4" s="983"/>
      <c r="BL4" s="983"/>
      <c r="BM4" s="983"/>
      <c r="BN4" s="983"/>
      <c r="BO4" s="983"/>
      <c r="BP4" s="983"/>
      <c r="BQ4" s="983"/>
      <c r="BR4" s="983"/>
      <c r="BS4" s="983"/>
      <c r="BT4" s="983"/>
      <c r="BU4" s="983"/>
      <c r="BV4" s="983"/>
    </row>
    <row r="5" spans="1:74" ht="13.5" customHeight="1">
      <c r="A5" s="1000"/>
      <c r="B5" s="14" t="s">
        <v>69</v>
      </c>
      <c r="C5" s="1014" t="str">
        <f>VLOOKUP($C2,'2026年度(1年前期)'!$B$5:$N$208,COLUMN('2026年度(1年前期)'!$C$5)+1,0)&amp;""</f>
        <v>101</v>
      </c>
      <c r="D5" s="1013"/>
      <c r="E5" s="1066" t="str">
        <f>VLOOKUP($C2,'2026年度(2年前期)'!$B$5:$N$208,COLUMN('2026年度(2年前期)'!$C$5)+1,0)&amp;""</f>
        <v>201</v>
      </c>
      <c r="F5" s="1067"/>
      <c r="G5" s="1025" t="str">
        <f>VLOOKUP($C2,'2026年度(3年前期)'!$B$5:$N$208,COLUMN('2026年度(3年前期)'!$C$5)+1,0)&amp;""</f>
        <v>301</v>
      </c>
      <c r="H5" s="1013"/>
      <c r="I5" s="1025" t="str">
        <f>VLOOKUP($C2,'2026年度(4年前期)'!$B$5:$N$208,COLUMN('2026年度(4年前期)'!$C$5)+1,0)&amp;""</f>
        <v/>
      </c>
      <c r="J5" s="1013"/>
      <c r="K5" s="993" t="str">
        <f>VLOOKUP($C2,'2026年度(助産前期)'!$B$5:$N$208,COLUMN('2026年度(助産前期)'!$C$5)+1,0)&amp;""</f>
        <v>母小実</v>
      </c>
      <c r="L5" s="1026"/>
      <c r="M5" s="1032" t="str">
        <f>VLOOKUP($C2,'2026年度(M1前期)'!$B$5:$N$208,COLUMN('2026年度(M1前期)'!C$5)+1,0)&amp;""</f>
        <v>臨床講義室1(合同)</v>
      </c>
      <c r="N5" s="1013"/>
      <c r="O5" s="1025" t="str">
        <f>VLOOKUP($C2,'2026年度(M2前期)'!$B$5:$N$208,COLUMN('2026年度(M2前期)'!$C$5)+1,0)&amp;""</f>
        <v/>
      </c>
      <c r="P5" s="1013"/>
      <c r="Q5" s="1025" t="str">
        <f>VLOOKUP($C2,'2026年度(D1前期)'!$B$5:$N$208,COLUMN('2026年度(D1前期)'!$C$5)+1,0)&amp;""</f>
        <v/>
      </c>
      <c r="R5" s="1013"/>
      <c r="S5" s="993" t="str">
        <f>VLOOKUP($C2,'2026年度(D23前期)'!$B$5:$N$208,COLUMN('2026年度(D23前期)'!$C$5)+1,0)&amp;""</f>
        <v/>
      </c>
      <c r="T5" s="1013"/>
      <c r="U5" s="809" t="s">
        <v>61</v>
      </c>
      <c r="V5" s="852" t="s">
        <v>150</v>
      </c>
      <c r="Y5" s="33"/>
      <c r="Z5" s="1000"/>
      <c r="AA5" s="983"/>
      <c r="AB5" s="983"/>
      <c r="AC5" s="983"/>
      <c r="AD5" s="983"/>
      <c r="AE5" s="983"/>
      <c r="AF5" s="983"/>
      <c r="AG5" s="983"/>
      <c r="AH5" s="983"/>
      <c r="AI5" s="983"/>
      <c r="AJ5" s="983"/>
      <c r="AK5" s="983"/>
      <c r="AL5" s="983"/>
      <c r="AM5" s="983"/>
      <c r="AN5" s="986"/>
      <c r="AO5" s="983"/>
      <c r="AP5" s="983"/>
      <c r="AQ5" s="983"/>
      <c r="AR5" s="983"/>
      <c r="AS5" s="983"/>
      <c r="AT5" s="983"/>
      <c r="AU5" s="983"/>
      <c r="AV5" s="974"/>
      <c r="AW5" s="983"/>
      <c r="AX5" s="983"/>
      <c r="AY5" s="983"/>
      <c r="AZ5" s="983"/>
      <c r="BA5" s="983"/>
      <c r="BB5" s="983"/>
      <c r="BC5" s="983"/>
      <c r="BD5" s="983"/>
      <c r="BE5" s="983"/>
      <c r="BF5" s="983"/>
      <c r="BG5" s="983"/>
      <c r="BH5" s="983"/>
      <c r="BI5" s="983"/>
      <c r="BJ5" s="983"/>
      <c r="BK5" s="983"/>
      <c r="BL5" s="983"/>
      <c r="BM5" s="983"/>
      <c r="BN5" s="983"/>
      <c r="BO5" s="983"/>
      <c r="BP5" s="983"/>
      <c r="BQ5" s="983"/>
      <c r="BR5" s="983"/>
      <c r="BS5" s="983"/>
      <c r="BT5" s="983"/>
      <c r="BU5" s="983"/>
      <c r="BV5" s="983"/>
    </row>
    <row r="6" spans="1:74" ht="13.5" customHeight="1">
      <c r="A6" s="1001"/>
      <c r="B6" s="15" t="s">
        <v>63</v>
      </c>
      <c r="C6" s="1007"/>
      <c r="D6" s="1049"/>
      <c r="E6" s="1071" t="s">
        <v>184</v>
      </c>
      <c r="F6" s="1072"/>
      <c r="G6" s="988"/>
      <c r="H6" s="1031"/>
      <c r="I6" s="988"/>
      <c r="J6" s="1031"/>
      <c r="K6" s="990"/>
      <c r="L6" s="1034"/>
      <c r="M6" s="1030"/>
      <c r="N6" s="1031"/>
      <c r="O6" s="988"/>
      <c r="P6" s="1031"/>
      <c r="Q6" s="988"/>
      <c r="R6" s="1031"/>
      <c r="S6" s="990"/>
      <c r="T6" s="1031"/>
      <c r="U6" s="809" t="s">
        <v>398</v>
      </c>
      <c r="V6" s="852" t="s">
        <v>365</v>
      </c>
      <c r="Y6" s="33"/>
      <c r="Z6" s="1001"/>
      <c r="AA6" s="984"/>
      <c r="AB6" s="984"/>
      <c r="AC6" s="984"/>
      <c r="AD6" s="984"/>
      <c r="AE6" s="984"/>
      <c r="AF6" s="984"/>
      <c r="AG6" s="984"/>
      <c r="AH6" s="984"/>
      <c r="AI6" s="984"/>
      <c r="AJ6" s="984"/>
      <c r="AK6" s="984"/>
      <c r="AL6" s="984"/>
      <c r="AM6" s="984"/>
      <c r="AN6" s="987"/>
      <c r="AO6" s="984"/>
      <c r="AP6" s="984"/>
      <c r="AQ6" s="984"/>
      <c r="AR6" s="984"/>
      <c r="AS6" s="984"/>
      <c r="AT6" s="984"/>
      <c r="AU6" s="984"/>
      <c r="AV6" s="975"/>
      <c r="AW6" s="984"/>
      <c r="AX6" s="984"/>
      <c r="AY6" s="984"/>
      <c r="AZ6" s="984"/>
      <c r="BA6" s="984"/>
      <c r="BB6" s="984"/>
      <c r="BC6" s="984"/>
      <c r="BD6" s="984"/>
      <c r="BE6" s="984"/>
      <c r="BF6" s="984"/>
      <c r="BG6" s="984"/>
      <c r="BH6" s="984"/>
      <c r="BI6" s="984"/>
      <c r="BJ6" s="984"/>
      <c r="BK6" s="984"/>
      <c r="BL6" s="984"/>
      <c r="BM6" s="984"/>
      <c r="BN6" s="984"/>
      <c r="BO6" s="984"/>
      <c r="BP6" s="984"/>
      <c r="BQ6" s="984"/>
      <c r="BR6" s="984"/>
      <c r="BS6" s="984"/>
      <c r="BT6" s="984"/>
      <c r="BU6" s="984"/>
      <c r="BV6" s="984"/>
    </row>
    <row r="7" spans="1:74" ht="13.5" customHeight="1">
      <c r="A7" s="1000" t="s">
        <v>65</v>
      </c>
      <c r="B7" s="14" t="s">
        <v>53</v>
      </c>
      <c r="C7" s="1109" t="str">
        <f>VLOOKUP($C2,'2026年度(1年前期)'!$B$5:$N$208,COLUMN('2026年度(1年前期)'!$E$5),0)&amp;""</f>
        <v>アジアの中の日本</v>
      </c>
      <c r="D7" s="1069"/>
      <c r="E7" s="1068" t="str">
        <f>VLOOKUP($C2,'2026年度(2年前期)'!$B$5:$N$208,COLUMN('2026年度(2年前期)'!$E$5),0)&amp;""</f>
        <v>英語Ⅲ(AB)</v>
      </c>
      <c r="F7" s="1069"/>
      <c r="G7" s="1018" t="str">
        <f>VLOOKUP($C2,'2026年度(3年前期)'!$B$5:$N$208,COLUMN('2026年度(3年前期)'!$E$5),0)&amp;""</f>
        <v>成人看護援助論Ⅲ
(模擬患者)</v>
      </c>
      <c r="H7" s="1012"/>
      <c r="I7" s="1018" t="str">
        <f>VLOOKUP($C2,'2026年度(4年前期)'!$B$5:$N$208,COLUMN('2026年度(4年前期)'!$E$5),0)&amp;""</f>
        <v/>
      </c>
      <c r="J7" s="1012"/>
      <c r="K7" s="997" t="str">
        <f>VLOOKUP($C2,'2026年度(助産前期)'!$B$5:$N$208,COLUMN('2026年度(助産前期)'!$E$5),0)&amp;""</f>
        <v>助産学演習Ⅱ（人工破膜・巻絡の介助)</v>
      </c>
      <c r="L7" s="1029"/>
      <c r="M7" s="1011" t="str">
        <f>VLOOKUP($C2,'2026年度(M1前期)'!$B$5:$N$208,COLUMN('2026年度(M1前期)'!$E$5),0)&amp;""</f>
        <v>看護情報・管理学特論A-Ⅰ
看護管理学</v>
      </c>
      <c r="N7" s="1012"/>
      <c r="O7" s="997" t="str">
        <f>VLOOKUP($C2,'2026年度(M2前期)'!$B$5:$N$208,COLUMN('2026年度(M2前期)'!$E$5),0)&amp;""</f>
        <v>成育看護学演習A-Ⅲ（小児）
成人看護学演習A-Ⅱ
成育看護学演習A-Ⅲ（母性）</v>
      </c>
      <c r="P7" s="1012"/>
      <c r="Q7" s="997" t="str">
        <f>VLOOKUP($C2,'2026年度(D1前期)'!$B$5:$N$208,COLUMN('2026年度(D1前期)'!$E$5),0)&amp;""</f>
        <v/>
      </c>
      <c r="R7" s="1012"/>
      <c r="S7" s="997" t="str">
        <f>VLOOKUP($C2,'2026年度(D23前期)'!$B$5:$N$208,COLUMN('2026年度(D23前期)'!$E$5),0)&amp;""</f>
        <v>特別研究</v>
      </c>
      <c r="T7" s="1012"/>
      <c r="U7" s="702" t="s">
        <v>83</v>
      </c>
      <c r="V7" s="708" t="s">
        <v>83</v>
      </c>
      <c r="Y7" s="33"/>
      <c r="Z7" s="1000" t="str">
        <f>A7</f>
        <v>２時限（11：00～12：30）</v>
      </c>
      <c r="AA7" s="982" t="s">
        <v>501</v>
      </c>
      <c r="AB7" s="982" t="s">
        <v>423</v>
      </c>
      <c r="AC7" s="982"/>
      <c r="AD7" s="982" t="s">
        <v>423</v>
      </c>
      <c r="AE7" s="982" t="s">
        <v>612</v>
      </c>
      <c r="AF7" s="971"/>
      <c r="AG7" s="982" t="s">
        <v>195</v>
      </c>
      <c r="AH7" s="982" t="s">
        <v>423</v>
      </c>
      <c r="AI7" s="982"/>
      <c r="AJ7" s="982"/>
      <c r="AK7" s="982"/>
      <c r="AL7" s="982" t="s">
        <v>612</v>
      </c>
      <c r="AM7" s="982" t="s">
        <v>540</v>
      </c>
      <c r="AN7" s="985"/>
      <c r="AO7" s="982"/>
      <c r="AP7" s="982"/>
      <c r="AQ7" s="982"/>
      <c r="AR7" s="982"/>
      <c r="AS7" s="982"/>
      <c r="AT7" s="982"/>
      <c r="AU7" s="982"/>
      <c r="AV7" s="985" t="s">
        <v>134</v>
      </c>
      <c r="AW7" s="982"/>
      <c r="AX7" s="982" t="s">
        <v>262</v>
      </c>
      <c r="AY7" s="982" t="s">
        <v>262</v>
      </c>
      <c r="AZ7" s="982" t="s">
        <v>613</v>
      </c>
      <c r="BA7" s="982" t="s">
        <v>611</v>
      </c>
      <c r="BB7" s="982"/>
      <c r="BC7" s="982"/>
      <c r="BD7" s="982"/>
      <c r="BE7" s="982"/>
      <c r="BF7" s="982"/>
      <c r="BG7" s="982"/>
      <c r="BH7" s="982"/>
      <c r="BI7" s="982"/>
      <c r="BJ7" s="982"/>
      <c r="BK7" s="982" t="s">
        <v>398</v>
      </c>
      <c r="BL7" s="982"/>
      <c r="BM7" s="982"/>
      <c r="BN7" s="982"/>
      <c r="BO7" s="982"/>
      <c r="BP7" s="982"/>
      <c r="BQ7" s="982"/>
      <c r="BR7" s="982"/>
      <c r="BS7" s="982"/>
      <c r="BT7" s="982"/>
      <c r="BU7" s="982"/>
      <c r="BV7" s="982"/>
    </row>
    <row r="8" spans="1:74" ht="13.5" customHeight="1">
      <c r="A8" s="1000"/>
      <c r="B8" s="14" t="s">
        <v>58</v>
      </c>
      <c r="C8" s="1108" t="str">
        <f>IFERROR(VLOOKUP(C7,科目・教員!$A$1:$B$355,2,0),"")</f>
        <v>加藤　優子</v>
      </c>
      <c r="D8" s="1067"/>
      <c r="E8" s="1066" t="str">
        <f>IFERROR(VLOOKUP(E7,科目・教員!$A$1:$B$355,2,0),"")</f>
        <v>ﾊﾟｳﾗ･ﾍﾞﾙｳﾞｧﾝｹﾞﾙ</v>
      </c>
      <c r="F8" s="1067"/>
      <c r="G8" s="1025" t="str">
        <f>IFERROR(VLOOKUP(G7,科目・教員!$A$1:$B$355,2,0),"")</f>
        <v/>
      </c>
      <c r="H8" s="1013"/>
      <c r="I8" s="1025" t="str">
        <f>IFERROR(VLOOKUP(I7,科目・教員!$A$1:$B$355,2,0),"")</f>
        <v/>
      </c>
      <c r="J8" s="1013"/>
      <c r="K8" s="993" t="str">
        <f>IFERROR(VLOOKUP(K7,科目・教員!$A$1:$B$355,2,0),"")</f>
        <v/>
      </c>
      <c r="L8" s="1026"/>
      <c r="M8" s="1014" t="str">
        <f>IFERROR(VLOOKUP(M7,科目・教員!$A$1:$B$355,2,0),"")</f>
        <v/>
      </c>
      <c r="N8" s="1013"/>
      <c r="O8" s="993" t="str">
        <f>IFERROR(VLOOKUP(O7,科目・教員!$A$1:$B$355,2,0),"")</f>
        <v/>
      </c>
      <c r="P8" s="1013"/>
      <c r="Q8" s="993" t="str">
        <f>IFERROR(VLOOKUP(Q7,科目・教員!$A$1:$B$355,2,0),"")</f>
        <v/>
      </c>
      <c r="R8" s="1013"/>
      <c r="S8" s="993" t="str">
        <f>IFERROR(VLOOKUP(S7,科目・教員!$A$1:$B$355,2,0),"")</f>
        <v/>
      </c>
      <c r="T8" s="1013"/>
      <c r="U8" s="702" t="s">
        <v>614</v>
      </c>
      <c r="V8" s="708" t="s">
        <v>262</v>
      </c>
      <c r="Y8" s="33"/>
      <c r="Z8" s="1000"/>
      <c r="AA8" s="983"/>
      <c r="AB8" s="983"/>
      <c r="AC8" s="983"/>
      <c r="AD8" s="983"/>
      <c r="AE8" s="983"/>
      <c r="AF8" s="971"/>
      <c r="AG8" s="983"/>
      <c r="AH8" s="983"/>
      <c r="AI8" s="983"/>
      <c r="AJ8" s="983"/>
      <c r="AK8" s="983"/>
      <c r="AL8" s="983"/>
      <c r="AM8" s="983"/>
      <c r="AN8" s="986"/>
      <c r="AO8" s="983"/>
      <c r="AP8" s="983"/>
      <c r="AQ8" s="983"/>
      <c r="AR8" s="983"/>
      <c r="AS8" s="983"/>
      <c r="AT8" s="983"/>
      <c r="AU8" s="983"/>
      <c r="AV8" s="986"/>
      <c r="AW8" s="983"/>
      <c r="AX8" s="983"/>
      <c r="AY8" s="983"/>
      <c r="AZ8" s="983"/>
      <c r="BA8" s="983"/>
      <c r="BB8" s="983"/>
      <c r="BC8" s="983"/>
      <c r="BD8" s="983"/>
      <c r="BE8" s="983"/>
      <c r="BF8" s="983"/>
      <c r="BG8" s="983"/>
      <c r="BH8" s="983"/>
      <c r="BI8" s="983"/>
      <c r="BJ8" s="983"/>
      <c r="BK8" s="983"/>
      <c r="BL8" s="983"/>
      <c r="BM8" s="983"/>
      <c r="BN8" s="983"/>
      <c r="BO8" s="983"/>
      <c r="BP8" s="983"/>
      <c r="BQ8" s="983"/>
      <c r="BR8" s="983"/>
      <c r="BS8" s="983"/>
      <c r="BT8" s="983"/>
      <c r="BU8" s="983"/>
      <c r="BV8" s="983"/>
    </row>
    <row r="9" spans="1:74" ht="13.5" customHeight="1">
      <c r="A9" s="1000"/>
      <c r="B9" s="14" t="s">
        <v>69</v>
      </c>
      <c r="C9" s="1108" t="str">
        <f>VLOOKUP($C2,'2026年度(1年前期)'!$B$5:$N$208,COLUMN('2026年度(1年前期)'!$E$5)+1,0)&amp;""</f>
        <v>101</v>
      </c>
      <c r="D9" s="1067"/>
      <c r="E9" s="1066" t="str">
        <f>VLOOKUP($C2,'2026年度(2年前期)'!$B$5:$N$208,COLUMN('2026年度(2年前期)'!$E$5)+1,0)&amp;""</f>
        <v>201</v>
      </c>
      <c r="F9" s="1067"/>
      <c r="G9" s="1025" t="str">
        <f>VLOOKUP($C2,'2026年度(3年前期)'!$B$5:$N$208,COLUMN('2026年度(3年前期)'!$E$5)+1,0)&amp;""</f>
        <v>基礎実･成人実･102･202･在宅実</v>
      </c>
      <c r="H9" s="1013"/>
      <c r="I9" s="1025" t="str">
        <f>VLOOKUP($C2,'2026年度(4年前期)'!$B$5:$N$208,COLUMN('2026年度(4年前期)'!$E$5)+1,0)&amp;""</f>
        <v/>
      </c>
      <c r="J9" s="1013"/>
      <c r="K9" s="993" t="str">
        <f>VLOOKUP($C2,'2026年度(助産前期)'!$B$5:$N$208,COLUMN('2026年度(助産前期)'!$E$5)+1,0)&amp;""</f>
        <v>母小実</v>
      </c>
      <c r="L9" s="1026"/>
      <c r="M9" s="1014" t="str">
        <f>VLOOKUP($C2,'2026年度(M1前期)'!$B$5:$N$208,COLUMN('2026年度(M1前期)'!$E$5)+1,0)&amp;""</f>
        <v>臨床講義室1(合同)</v>
      </c>
      <c r="N9" s="1013"/>
      <c r="O9" s="993" t="str">
        <f>VLOOKUP($C2,'2026年度(M2前期)'!$B$5:$N$208,COLUMN('2026年度(M2前期)'!$E$5)+1,0)&amp;""</f>
        <v/>
      </c>
      <c r="P9" s="1013"/>
      <c r="Q9" s="993" t="str">
        <f>VLOOKUP($C2,'2026年度(D1前期)'!$B$5:$N$208,COLUMN('2026年度(D1前期)'!$E$5)+1,0)&amp;""</f>
        <v/>
      </c>
      <c r="R9" s="1013"/>
      <c r="S9" s="993" t="str">
        <f>VLOOKUP($C2,'2026年度(D23前期)'!$B$5:$N$208,COLUMN('2026年度(D23前期)'!$E$5)+1,0)&amp;""</f>
        <v/>
      </c>
      <c r="T9" s="1013"/>
      <c r="U9" s="702" t="s">
        <v>615</v>
      </c>
      <c r="V9" s="708" t="s">
        <v>264</v>
      </c>
      <c r="W9" s="704" t="s">
        <v>616</v>
      </c>
      <c r="Z9" s="1000"/>
      <c r="AA9" s="983"/>
      <c r="AB9" s="983"/>
      <c r="AC9" s="983"/>
      <c r="AD9" s="983"/>
      <c r="AE9" s="983"/>
      <c r="AF9" s="971"/>
      <c r="AG9" s="983"/>
      <c r="AH9" s="983"/>
      <c r="AI9" s="983"/>
      <c r="AJ9" s="983"/>
      <c r="AK9" s="983"/>
      <c r="AL9" s="983"/>
      <c r="AM9" s="983"/>
      <c r="AN9" s="986"/>
      <c r="AO9" s="983"/>
      <c r="AP9" s="983"/>
      <c r="AQ9" s="983"/>
      <c r="AR9" s="983"/>
      <c r="AS9" s="983"/>
      <c r="AT9" s="983"/>
      <c r="AU9" s="983"/>
      <c r="AV9" s="986"/>
      <c r="AW9" s="983"/>
      <c r="AX9" s="983"/>
      <c r="AY9" s="983"/>
      <c r="AZ9" s="983"/>
      <c r="BA9" s="983"/>
      <c r="BB9" s="983"/>
      <c r="BC9" s="983"/>
      <c r="BD9" s="983"/>
      <c r="BE9" s="983"/>
      <c r="BF9" s="983"/>
      <c r="BG9" s="983"/>
      <c r="BH9" s="983"/>
      <c r="BI9" s="983"/>
      <c r="BJ9" s="983"/>
      <c r="BK9" s="983"/>
      <c r="BL9" s="983"/>
      <c r="BM9" s="983"/>
      <c r="BN9" s="983"/>
      <c r="BO9" s="983"/>
      <c r="BP9" s="983"/>
      <c r="BQ9" s="983"/>
      <c r="BR9" s="983"/>
      <c r="BS9" s="983"/>
      <c r="BT9" s="983"/>
      <c r="BU9" s="983"/>
      <c r="BV9" s="983"/>
    </row>
    <row r="10" spans="1:74" ht="13.5" customHeight="1">
      <c r="A10" s="1017"/>
      <c r="B10" s="15" t="s">
        <v>63</v>
      </c>
      <c r="C10" s="1090" t="s">
        <v>252</v>
      </c>
      <c r="D10" s="1072"/>
      <c r="E10" s="1071" t="s">
        <v>184</v>
      </c>
      <c r="F10" s="1072"/>
      <c r="G10" s="988"/>
      <c r="H10" s="989"/>
      <c r="I10" s="988"/>
      <c r="J10" s="989"/>
      <c r="K10" s="990"/>
      <c r="L10" s="990"/>
      <c r="M10" s="991"/>
      <c r="N10" s="989"/>
      <c r="O10" s="990"/>
      <c r="P10" s="989"/>
      <c r="Q10" s="990"/>
      <c r="R10" s="989"/>
      <c r="S10" s="990"/>
      <c r="T10" s="989"/>
      <c r="U10" s="702" t="s">
        <v>478</v>
      </c>
      <c r="V10" s="708" t="s">
        <v>265</v>
      </c>
      <c r="W10" s="704" t="s">
        <v>506</v>
      </c>
      <c r="Z10" s="1001"/>
      <c r="AA10" s="984"/>
      <c r="AB10" s="984"/>
      <c r="AC10" s="984"/>
      <c r="AD10" s="984"/>
      <c r="AE10" s="984"/>
      <c r="AF10" s="971"/>
      <c r="AG10" s="984"/>
      <c r="AH10" s="984"/>
      <c r="AI10" s="984"/>
      <c r="AJ10" s="984"/>
      <c r="AK10" s="984"/>
      <c r="AL10" s="984"/>
      <c r="AM10" s="984"/>
      <c r="AN10" s="987"/>
      <c r="AO10" s="984"/>
      <c r="AP10" s="984"/>
      <c r="AQ10" s="984"/>
      <c r="AR10" s="984"/>
      <c r="AS10" s="984"/>
      <c r="AT10" s="984"/>
      <c r="AU10" s="984"/>
      <c r="AV10" s="987"/>
      <c r="AW10" s="984"/>
      <c r="AX10" s="984"/>
      <c r="AY10" s="984"/>
      <c r="AZ10" s="984"/>
      <c r="BA10" s="984"/>
      <c r="BB10" s="984"/>
      <c r="BC10" s="984"/>
      <c r="BD10" s="984"/>
      <c r="BE10" s="984"/>
      <c r="BF10" s="984"/>
      <c r="BG10" s="984"/>
      <c r="BH10" s="984"/>
      <c r="BI10" s="984"/>
      <c r="BJ10" s="984"/>
      <c r="BK10" s="984"/>
      <c r="BL10" s="984"/>
      <c r="BM10" s="984"/>
      <c r="BN10" s="984"/>
      <c r="BO10" s="984"/>
      <c r="BP10" s="984"/>
      <c r="BQ10" s="984"/>
      <c r="BR10" s="984"/>
      <c r="BS10" s="984"/>
      <c r="BT10" s="984"/>
      <c r="BU10" s="984"/>
      <c r="BV10" s="984"/>
    </row>
    <row r="11" spans="1:74" ht="13.5" customHeight="1">
      <c r="A11" s="999" t="s">
        <v>71</v>
      </c>
      <c r="B11" s="17" t="s">
        <v>72</v>
      </c>
      <c r="C11" s="1011"/>
      <c r="D11" s="1012"/>
      <c r="E11" s="1018"/>
      <c r="F11" s="1012"/>
      <c r="G11" s="1018"/>
      <c r="H11" s="1012"/>
      <c r="I11" s="1018"/>
      <c r="J11" s="1012"/>
      <c r="K11" s="997"/>
      <c r="L11" s="1029"/>
      <c r="M11" s="1011"/>
      <c r="N11" s="1012"/>
      <c r="O11" s="997"/>
      <c r="P11" s="1012"/>
      <c r="Q11" s="997"/>
      <c r="R11" s="1012"/>
      <c r="S11" s="997"/>
      <c r="T11" s="1012"/>
      <c r="U11" s="16"/>
      <c r="V11" s="16"/>
      <c r="W11" s="704" t="s">
        <v>348</v>
      </c>
      <c r="Z11" s="1000" t="str">
        <f>A11</f>
        <v>昼休み（12：30～13：30）</v>
      </c>
      <c r="AA11" s="982"/>
      <c r="AB11" s="982"/>
      <c r="AC11" s="982"/>
      <c r="AD11" s="982"/>
      <c r="AE11" s="982"/>
      <c r="AF11" s="982"/>
      <c r="AG11" s="982"/>
      <c r="AH11" s="982"/>
      <c r="AI11" s="982"/>
      <c r="AJ11" s="982"/>
      <c r="AK11" s="982"/>
      <c r="AL11" s="982"/>
      <c r="AM11" s="982"/>
      <c r="AN11" s="982"/>
      <c r="AO11" s="982"/>
      <c r="AP11" s="982"/>
      <c r="AQ11" s="982"/>
      <c r="AR11" s="982"/>
      <c r="AS11" s="982"/>
      <c r="AT11" s="982"/>
      <c r="AU11" s="982"/>
      <c r="AV11" s="985" t="s">
        <v>134</v>
      </c>
      <c r="AW11" s="982"/>
      <c r="AX11" s="982"/>
      <c r="AY11" s="982"/>
      <c r="AZ11" s="982" t="s">
        <v>506</v>
      </c>
      <c r="BA11" s="982"/>
      <c r="BB11" s="982"/>
      <c r="BC11" s="982"/>
      <c r="BD11" s="982"/>
      <c r="BE11" s="982"/>
      <c r="BF11" s="982"/>
      <c r="BG11" s="982"/>
      <c r="BH11" s="982"/>
      <c r="BI11" s="982"/>
      <c r="BJ11" s="982"/>
      <c r="BK11" s="982"/>
      <c r="BL11" s="982"/>
      <c r="BM11" s="982"/>
      <c r="BN11" s="982"/>
      <c r="BO11" s="982"/>
      <c r="BP11" s="982"/>
      <c r="BQ11" s="982"/>
      <c r="BR11" s="982"/>
      <c r="BS11" s="982"/>
      <c r="BT11" s="982"/>
      <c r="BU11" s="982"/>
      <c r="BV11" s="982"/>
    </row>
    <row r="12" spans="1:74" ht="13.5" customHeight="1">
      <c r="A12" s="1000"/>
      <c r="B12" s="17" t="s">
        <v>73</v>
      </c>
      <c r="C12" s="1014"/>
      <c r="D12" s="1013"/>
      <c r="E12" s="1025"/>
      <c r="F12" s="1013"/>
      <c r="G12" s="1025"/>
      <c r="H12" s="1013"/>
      <c r="I12" s="1025"/>
      <c r="J12" s="1013"/>
      <c r="K12" s="993"/>
      <c r="L12" s="1026"/>
      <c r="M12" s="1014"/>
      <c r="N12" s="1013"/>
      <c r="O12" s="993"/>
      <c r="P12" s="1013"/>
      <c r="Q12" s="993"/>
      <c r="R12" s="1013"/>
      <c r="S12" s="993"/>
      <c r="T12" s="1013"/>
      <c r="U12" s="16"/>
      <c r="V12" s="16"/>
      <c r="W12" s="704"/>
      <c r="Z12" s="1000"/>
      <c r="AA12" s="983"/>
      <c r="AB12" s="983"/>
      <c r="AC12" s="983"/>
      <c r="AD12" s="983"/>
      <c r="AE12" s="983"/>
      <c r="AF12" s="983"/>
      <c r="AG12" s="983"/>
      <c r="AH12" s="983"/>
      <c r="AI12" s="983"/>
      <c r="AJ12" s="983"/>
      <c r="AK12" s="983"/>
      <c r="AL12" s="983"/>
      <c r="AM12" s="983"/>
      <c r="AN12" s="983"/>
      <c r="AO12" s="983"/>
      <c r="AP12" s="983"/>
      <c r="AQ12" s="983"/>
      <c r="AR12" s="983"/>
      <c r="AS12" s="983"/>
      <c r="AT12" s="983"/>
      <c r="AU12" s="983"/>
      <c r="AV12" s="986"/>
      <c r="AW12" s="983"/>
      <c r="AX12" s="983"/>
      <c r="AY12" s="983"/>
      <c r="AZ12" s="983"/>
      <c r="BA12" s="983"/>
      <c r="BB12" s="983"/>
      <c r="BC12" s="983"/>
      <c r="BD12" s="983"/>
      <c r="BE12" s="983"/>
      <c r="BF12" s="983"/>
      <c r="BG12" s="983"/>
      <c r="BH12" s="983"/>
      <c r="BI12" s="983"/>
      <c r="BJ12" s="983"/>
      <c r="BK12" s="983"/>
      <c r="BL12" s="983"/>
      <c r="BM12" s="983"/>
      <c r="BN12" s="983"/>
      <c r="BO12" s="983"/>
      <c r="BP12" s="983"/>
      <c r="BQ12" s="983"/>
      <c r="BR12" s="983"/>
      <c r="BS12" s="983"/>
      <c r="BT12" s="983"/>
      <c r="BU12" s="983"/>
      <c r="BV12" s="983"/>
    </row>
    <row r="13" spans="1:74" ht="13.5" customHeight="1">
      <c r="A13" s="1000"/>
      <c r="B13" s="17" t="s">
        <v>69</v>
      </c>
      <c r="C13" s="1014"/>
      <c r="D13" s="1013"/>
      <c r="E13" s="1025"/>
      <c r="F13" s="1013"/>
      <c r="G13" s="1025"/>
      <c r="H13" s="1013"/>
      <c r="I13" s="1025"/>
      <c r="J13" s="1013"/>
      <c r="K13" s="993"/>
      <c r="L13" s="1026"/>
      <c r="M13" s="1014"/>
      <c r="N13" s="1013"/>
      <c r="O13" s="993"/>
      <c r="P13" s="1013"/>
      <c r="Q13" s="993"/>
      <c r="R13" s="1013"/>
      <c r="S13" s="993"/>
      <c r="T13" s="1013"/>
      <c r="U13" s="16"/>
      <c r="V13" s="16"/>
      <c r="W13" s="704"/>
      <c r="Z13" s="1000"/>
      <c r="AA13" s="983"/>
      <c r="AB13" s="983"/>
      <c r="AC13" s="983"/>
      <c r="AD13" s="983"/>
      <c r="AE13" s="983"/>
      <c r="AF13" s="983"/>
      <c r="AG13" s="983"/>
      <c r="AH13" s="983"/>
      <c r="AI13" s="983"/>
      <c r="AJ13" s="983"/>
      <c r="AK13" s="983"/>
      <c r="AL13" s="983"/>
      <c r="AM13" s="983"/>
      <c r="AN13" s="983"/>
      <c r="AO13" s="983"/>
      <c r="AP13" s="983"/>
      <c r="AQ13" s="983"/>
      <c r="AR13" s="983"/>
      <c r="AS13" s="983"/>
      <c r="AT13" s="983"/>
      <c r="AU13" s="983"/>
      <c r="AV13" s="986"/>
      <c r="AW13" s="983"/>
      <c r="AX13" s="983"/>
      <c r="AY13" s="983"/>
      <c r="AZ13" s="983"/>
      <c r="BA13" s="983"/>
      <c r="BB13" s="983"/>
      <c r="BC13" s="983"/>
      <c r="BD13" s="983"/>
      <c r="BE13" s="983"/>
      <c r="BF13" s="983"/>
      <c r="BG13" s="983"/>
      <c r="BH13" s="983"/>
      <c r="BI13" s="983"/>
      <c r="BJ13" s="983"/>
      <c r="BK13" s="983"/>
      <c r="BL13" s="983"/>
      <c r="BM13" s="983"/>
      <c r="BN13" s="983"/>
      <c r="BO13" s="983"/>
      <c r="BP13" s="983"/>
      <c r="BQ13" s="983"/>
      <c r="BR13" s="983"/>
      <c r="BS13" s="983"/>
      <c r="BT13" s="983"/>
      <c r="BU13" s="983"/>
      <c r="BV13" s="983"/>
    </row>
    <row r="14" spans="1:74" ht="13.5" customHeight="1">
      <c r="A14" s="1001"/>
      <c r="B14" s="18" t="s">
        <v>63</v>
      </c>
      <c r="C14" s="1023"/>
      <c r="D14" s="1016"/>
      <c r="E14" s="1024"/>
      <c r="F14" s="1016"/>
      <c r="G14" s="1024"/>
      <c r="H14" s="1016"/>
      <c r="I14" s="1024"/>
      <c r="J14" s="1016"/>
      <c r="K14" s="1015"/>
      <c r="L14" s="1015"/>
      <c r="M14" s="1023"/>
      <c r="N14" s="1016"/>
      <c r="O14" s="1015"/>
      <c r="P14" s="1016"/>
      <c r="Q14" s="1015"/>
      <c r="R14" s="1016"/>
      <c r="S14" s="1015"/>
      <c r="T14" s="1016"/>
      <c r="U14" s="16"/>
      <c r="V14" s="16"/>
      <c r="W14" s="704"/>
      <c r="Z14" s="1001"/>
      <c r="AA14" s="984"/>
      <c r="AB14" s="984"/>
      <c r="AC14" s="984"/>
      <c r="AD14" s="984"/>
      <c r="AE14" s="984"/>
      <c r="AF14" s="984"/>
      <c r="AG14" s="984"/>
      <c r="AH14" s="984"/>
      <c r="AI14" s="984"/>
      <c r="AJ14" s="984"/>
      <c r="AK14" s="984"/>
      <c r="AL14" s="984"/>
      <c r="AM14" s="984"/>
      <c r="AN14" s="984"/>
      <c r="AO14" s="984"/>
      <c r="AP14" s="984"/>
      <c r="AQ14" s="984"/>
      <c r="AR14" s="984"/>
      <c r="AS14" s="984"/>
      <c r="AT14" s="984"/>
      <c r="AU14" s="984"/>
      <c r="AV14" s="987"/>
      <c r="AW14" s="984"/>
      <c r="AX14" s="984"/>
      <c r="AY14" s="984"/>
      <c r="AZ14" s="984"/>
      <c r="BA14" s="984"/>
      <c r="BB14" s="984"/>
      <c r="BC14" s="984"/>
      <c r="BD14" s="984"/>
      <c r="BE14" s="984"/>
      <c r="BF14" s="984"/>
      <c r="BG14" s="984"/>
      <c r="BH14" s="984"/>
      <c r="BI14" s="984"/>
      <c r="BJ14" s="984"/>
      <c r="BK14" s="984"/>
      <c r="BL14" s="984"/>
      <c r="BM14" s="984"/>
      <c r="BN14" s="984"/>
      <c r="BO14" s="984"/>
      <c r="BP14" s="984"/>
      <c r="BQ14" s="984"/>
      <c r="BR14" s="984"/>
      <c r="BS14" s="984"/>
      <c r="BT14" s="984"/>
      <c r="BU14" s="984"/>
      <c r="BV14" s="984"/>
    </row>
    <row r="15" spans="1:74" ht="13.5" customHeight="1">
      <c r="A15" s="1000" t="s">
        <v>74</v>
      </c>
      <c r="B15" s="14" t="s">
        <v>53</v>
      </c>
      <c r="C15" s="996" t="str">
        <f>VLOOKUP($C2,'2026年度(1年前期)'!$B$5:$N$208,COLUMN('2026年度(1年前期)'!$G$5),0)&amp;""</f>
        <v>B型肝炎予防接種①
14:00～15:00
(15:00終了）</v>
      </c>
      <c r="D15" s="997"/>
      <c r="E15" s="1002" t="str">
        <f>VLOOKUP($C2,'2026年度(2年前期)'!$B$5:$N$208,COLUMN('2026年度(2年前期)'!$G$5),0)&amp;""</f>
        <v>家族看護学</v>
      </c>
      <c r="F15" s="997"/>
      <c r="G15" s="1002" t="str">
        <f>VLOOKUP($C2,'2026年度(3年前期)'!$B$5:$N$208,COLUMN('2026年度(3年前期)'!$G$5),0)&amp;""</f>
        <v>成人看護援助論Ⅲ
(模擬患者)</v>
      </c>
      <c r="H15" s="997"/>
      <c r="I15" s="1002" t="str">
        <f>VLOOKUP($C2,'2026年度(4年前期)'!$B$5:$N$208,COLUMN('2026年度(4年前期)'!$G$5),0)&amp;""</f>
        <v>N95マスクフィットテスト</v>
      </c>
      <c r="J15" s="997"/>
      <c r="K15" s="998" t="str">
        <f>VLOOKUP($C2,'2026年度(助産前期)'!$B$5:$N$208,COLUMN('2026年度(助産前期)'!$G$5),0)&amp;""</f>
        <v>助産学演習Ⅱ（出生直後の新生児の観察)</v>
      </c>
      <c r="L15" s="998"/>
      <c r="M15" s="996" t="str">
        <f>VLOOKUP($C2,'2026年度(M1前期)'!$B$5:$N$208,COLUMN('2026年度(M1前期)'!$G$5),0)&amp;""</f>
        <v/>
      </c>
      <c r="N15" s="997"/>
      <c r="O15" s="998" t="str">
        <f>VLOOKUP($C2,'2026年度(M2前期)'!$B$5:$N$208,COLUMN('2026年度(M2前期)'!$G$5),0)&amp;""</f>
        <v>特別研究</v>
      </c>
      <c r="P15" s="997"/>
      <c r="Q15" s="998" t="str">
        <f>VLOOKUP($C2,'2026年度(D1前期)'!$B$5:$N$208,COLUMN('2026年度(D1前期)'!$G$5),0)&amp;""</f>
        <v/>
      </c>
      <c r="R15" s="997"/>
      <c r="S15" s="998" t="str">
        <f>VLOOKUP($C2,'2026年度(D23前期)'!$B$5:$N$208,COLUMN('2026年度(D23前期)'!$G$5),0)&amp;""</f>
        <v>特別研究</v>
      </c>
      <c r="T15" s="997"/>
      <c r="U15" s="704" t="s">
        <v>143</v>
      </c>
      <c r="W15" s="704"/>
      <c r="Z15" s="1000" t="str">
        <f>A15</f>
        <v>３時限（13：30～15：00）</v>
      </c>
      <c r="AA15" s="982"/>
      <c r="AB15" s="982" t="s">
        <v>423</v>
      </c>
      <c r="AC15" s="982"/>
      <c r="AD15" s="982" t="s">
        <v>423</v>
      </c>
      <c r="AE15" s="982" t="s">
        <v>423</v>
      </c>
      <c r="AF15" s="982"/>
      <c r="AG15" s="982" t="s">
        <v>119</v>
      </c>
      <c r="AH15" s="982" t="s">
        <v>423</v>
      </c>
      <c r="AI15" s="982"/>
      <c r="AJ15" s="982"/>
      <c r="AK15" s="982"/>
      <c r="AL15" s="982" t="s">
        <v>423</v>
      </c>
      <c r="AM15" s="982" t="s">
        <v>540</v>
      </c>
      <c r="AN15" s="982"/>
      <c r="AO15" s="982"/>
      <c r="AP15" s="982"/>
      <c r="AQ15" s="982"/>
      <c r="AR15" s="982"/>
      <c r="AS15" s="982"/>
      <c r="AT15" s="982"/>
      <c r="AU15" s="982"/>
      <c r="AV15" s="985" t="s">
        <v>134</v>
      </c>
      <c r="AW15" s="982" t="s">
        <v>617</v>
      </c>
      <c r="AX15" s="982"/>
      <c r="AY15" s="982"/>
      <c r="AZ15" s="982" t="s">
        <v>618</v>
      </c>
      <c r="BA15" s="982"/>
      <c r="BB15" s="982"/>
      <c r="BC15" s="982"/>
      <c r="BD15" s="982"/>
      <c r="BE15" s="982"/>
      <c r="BF15" s="982"/>
      <c r="BG15" s="982"/>
      <c r="BH15" s="982"/>
      <c r="BI15" s="982"/>
      <c r="BJ15" s="982"/>
      <c r="BK15" s="982" t="s">
        <v>408</v>
      </c>
      <c r="BL15" s="982"/>
      <c r="BM15" s="982"/>
      <c r="BN15" s="982"/>
      <c r="BO15" s="982"/>
      <c r="BP15" s="982"/>
      <c r="BQ15" s="982"/>
      <c r="BR15" s="982"/>
      <c r="BS15" s="982"/>
      <c r="BT15" s="982"/>
      <c r="BU15" s="982"/>
      <c r="BV15" s="982"/>
    </row>
    <row r="16" spans="1:74" ht="13.5" customHeight="1">
      <c r="A16" s="1000"/>
      <c r="B16" s="14" t="s">
        <v>58</v>
      </c>
      <c r="C16" s="992" t="str">
        <f>IFERROR(VLOOKUP(C15,科目・教員!$A$1:$B$355,2,0),"")</f>
        <v/>
      </c>
      <c r="D16" s="993"/>
      <c r="E16" s="994" t="str">
        <f>IFERROR(VLOOKUP(E15,科目・教員!$A$1:$B$355,2,0),"")</f>
        <v>藤田　淳子</v>
      </c>
      <c r="F16" s="993"/>
      <c r="G16" s="994" t="str">
        <f>IFERROR(VLOOKUP(G15,科目・教員!$A$1:$B$355,2,0),"")</f>
        <v/>
      </c>
      <c r="H16" s="993"/>
      <c r="I16" s="994" t="str">
        <f>IFERROR(VLOOKUP(I15,科目・教員!$A$1:$B$355,2,0),"")</f>
        <v/>
      </c>
      <c r="J16" s="993"/>
      <c r="K16" s="995" t="str">
        <f>IFERROR(VLOOKUP(K15,科目・教員!$A$1:$B$355,2,0),"")</f>
        <v/>
      </c>
      <c r="L16" s="995"/>
      <c r="M16" s="992" t="str">
        <f>IFERROR(VLOOKUP(M15,科目・教員!$A$1:$B$355,2,0),"")</f>
        <v/>
      </c>
      <c r="N16" s="993"/>
      <c r="O16" s="995" t="str">
        <f>IFERROR(VLOOKUP(O15,科目・教員!$A$1:$B$355,2,0),"")</f>
        <v/>
      </c>
      <c r="P16" s="993"/>
      <c r="Q16" s="995" t="str">
        <f>IFERROR(VLOOKUP(Q15,科目・教員!$A$1:$B$355,2,0),"")</f>
        <v/>
      </c>
      <c r="R16" s="993"/>
      <c r="S16" s="995" t="str">
        <f>IFERROR(VLOOKUP(S15,科目・教員!$A$1:$B$355,2,0),"")</f>
        <v/>
      </c>
      <c r="T16" s="993"/>
      <c r="U16" s="704" t="s">
        <v>406</v>
      </c>
      <c r="W16" s="704"/>
      <c r="Z16" s="1000"/>
      <c r="AA16" s="983"/>
      <c r="AB16" s="983"/>
      <c r="AC16" s="983"/>
      <c r="AD16" s="983"/>
      <c r="AE16" s="983"/>
      <c r="AF16" s="983"/>
      <c r="AG16" s="983"/>
      <c r="AH16" s="983"/>
      <c r="AI16" s="983"/>
      <c r="AJ16" s="983"/>
      <c r="AK16" s="983"/>
      <c r="AL16" s="983"/>
      <c r="AM16" s="983"/>
      <c r="AN16" s="983"/>
      <c r="AO16" s="983"/>
      <c r="AP16" s="983"/>
      <c r="AQ16" s="983"/>
      <c r="AR16" s="983"/>
      <c r="AS16" s="983"/>
      <c r="AT16" s="983"/>
      <c r="AU16" s="983"/>
      <c r="AV16" s="986"/>
      <c r="AW16" s="983"/>
      <c r="AX16" s="983"/>
      <c r="AY16" s="983"/>
      <c r="AZ16" s="983"/>
      <c r="BA16" s="983"/>
      <c r="BB16" s="983"/>
      <c r="BC16" s="983"/>
      <c r="BD16" s="983"/>
      <c r="BE16" s="983"/>
      <c r="BF16" s="983"/>
      <c r="BG16" s="983"/>
      <c r="BH16" s="983"/>
      <c r="BI16" s="983"/>
      <c r="BJ16" s="983"/>
      <c r="BK16" s="983"/>
      <c r="BL16" s="983"/>
      <c r="BM16" s="983"/>
      <c r="BN16" s="983"/>
      <c r="BO16" s="983"/>
      <c r="BP16" s="983"/>
      <c r="BQ16" s="983"/>
      <c r="BR16" s="983"/>
      <c r="BS16" s="983"/>
      <c r="BT16" s="983"/>
      <c r="BU16" s="983"/>
      <c r="BV16" s="983"/>
    </row>
    <row r="17" spans="1:74" ht="13.5" customHeight="1">
      <c r="A17" s="1000"/>
      <c r="B17" s="14" t="s">
        <v>69</v>
      </c>
      <c r="C17" s="992" t="str">
        <f>VLOOKUP($C2,'2026年度(1年前期)'!$B$5:$N$208,COLUMN('2026年度(1年前期)'!$G$5)+1,0)&amp;""</f>
        <v/>
      </c>
      <c r="D17" s="993"/>
      <c r="E17" s="994" t="str">
        <f>VLOOKUP($C2,'2026年度(2年前期)'!$B$5:$N$208,COLUMN('2026年度(2年前期)'!$G$5)+1,0)&amp;""</f>
        <v>201</v>
      </c>
      <c r="F17" s="993"/>
      <c r="G17" s="994" t="str">
        <f>VLOOKUP($C2,'2026年度(3年前期)'!$B$5:$N$208,COLUMN('2026年度(3年前期)'!$G$5)+1,0)&amp;""</f>
        <v>基礎実･成人実･102･202･在宅実</v>
      </c>
      <c r="H17" s="993"/>
      <c r="I17" s="994" t="str">
        <f>VLOOKUP($C2,'2026年度(4年前期)'!$B$5:$N$208,COLUMN('2026年度(4年前期)'!$G$5)+1,0)&amp;""</f>
        <v>301</v>
      </c>
      <c r="J17" s="993"/>
      <c r="K17" s="995" t="str">
        <f>VLOOKUP($C2,'2026年度(助産前期)'!$B$5:$N$208,COLUMN('2026年度(助産前期)'!$G$5)+1,0)&amp;""</f>
        <v>母小実</v>
      </c>
      <c r="L17" s="995"/>
      <c r="M17" s="992" t="str">
        <f>VLOOKUP($C2,'2026年度(M1前期)'!$B$5:$N$208,COLUMN('2026年度(M1前期)'!$G$5)+1,0)&amp;""</f>
        <v/>
      </c>
      <c r="N17" s="993"/>
      <c r="O17" s="995" t="str">
        <f>VLOOKUP($C2,'2026年度(M2前期)'!$B$5:$N$208,COLUMN('2026年度(M2前期)'!$G$5)+1,0)&amp;""</f>
        <v/>
      </c>
      <c r="P17" s="993"/>
      <c r="Q17" s="995" t="str">
        <f>VLOOKUP($C2,'2026年度(D1前期)'!$B$5:$N$208,COLUMN('2026年度(D1前期)'!$G$5)+1,0)&amp;""</f>
        <v/>
      </c>
      <c r="R17" s="993"/>
      <c r="S17" s="995" t="str">
        <f>VLOOKUP($C2,'2026年度(D23前期)'!$B$5:$N$208,COLUMN('2026年度(D23前期)'!$G$5)+1,0)&amp;""</f>
        <v/>
      </c>
      <c r="T17" s="993"/>
      <c r="U17" s="704" t="s">
        <v>61</v>
      </c>
      <c r="Z17" s="1000"/>
      <c r="AA17" s="983"/>
      <c r="AB17" s="983"/>
      <c r="AC17" s="983"/>
      <c r="AD17" s="983"/>
      <c r="AE17" s="983"/>
      <c r="AF17" s="983"/>
      <c r="AG17" s="983"/>
      <c r="AH17" s="983"/>
      <c r="AI17" s="983"/>
      <c r="AJ17" s="983"/>
      <c r="AK17" s="983"/>
      <c r="AL17" s="983"/>
      <c r="AM17" s="983"/>
      <c r="AN17" s="983"/>
      <c r="AO17" s="983"/>
      <c r="AP17" s="983"/>
      <c r="AQ17" s="983"/>
      <c r="AR17" s="983"/>
      <c r="AS17" s="983"/>
      <c r="AT17" s="983"/>
      <c r="AU17" s="983"/>
      <c r="AV17" s="986"/>
      <c r="AW17" s="983"/>
      <c r="AX17" s="983"/>
      <c r="AY17" s="983"/>
      <c r="AZ17" s="983"/>
      <c r="BA17" s="983"/>
      <c r="BB17" s="983"/>
      <c r="BC17" s="983"/>
      <c r="BD17" s="983"/>
      <c r="BE17" s="983"/>
      <c r="BF17" s="983"/>
      <c r="BG17" s="983"/>
      <c r="BH17" s="983"/>
      <c r="BI17" s="983"/>
      <c r="BJ17" s="983"/>
      <c r="BK17" s="983"/>
      <c r="BL17" s="983"/>
      <c r="BM17" s="983"/>
      <c r="BN17" s="983"/>
      <c r="BO17" s="983"/>
      <c r="BP17" s="983"/>
      <c r="BQ17" s="983"/>
      <c r="BR17" s="983"/>
      <c r="BS17" s="983"/>
      <c r="BT17" s="983"/>
      <c r="BU17" s="983"/>
      <c r="BV17" s="983"/>
    </row>
    <row r="18" spans="1:74" ht="13.5" customHeight="1">
      <c r="A18" s="1017"/>
      <c r="B18" s="15" t="s">
        <v>63</v>
      </c>
      <c r="C18" s="991"/>
      <c r="D18" s="989"/>
      <c r="E18" s="988"/>
      <c r="F18" s="989"/>
      <c r="G18" s="988"/>
      <c r="H18" s="989"/>
      <c r="I18" s="988"/>
      <c r="J18" s="989"/>
      <c r="K18" s="990"/>
      <c r="L18" s="990"/>
      <c r="M18" s="991"/>
      <c r="N18" s="989"/>
      <c r="O18" s="990"/>
      <c r="P18" s="989"/>
      <c r="Q18" s="990"/>
      <c r="R18" s="989"/>
      <c r="S18" s="990"/>
      <c r="T18" s="989"/>
      <c r="U18" s="704" t="s">
        <v>408</v>
      </c>
      <c r="Z18" s="1001"/>
      <c r="AA18" s="984"/>
      <c r="AB18" s="984"/>
      <c r="AC18" s="984"/>
      <c r="AD18" s="984"/>
      <c r="AE18" s="984"/>
      <c r="AF18" s="984"/>
      <c r="AG18" s="984"/>
      <c r="AH18" s="984"/>
      <c r="AI18" s="984"/>
      <c r="AJ18" s="984"/>
      <c r="AK18" s="984"/>
      <c r="AL18" s="984"/>
      <c r="AM18" s="984"/>
      <c r="AN18" s="984"/>
      <c r="AO18" s="984"/>
      <c r="AP18" s="984"/>
      <c r="AQ18" s="984"/>
      <c r="AR18" s="984"/>
      <c r="AS18" s="984"/>
      <c r="AT18" s="984"/>
      <c r="AU18" s="984"/>
      <c r="AV18" s="987"/>
      <c r="AW18" s="984"/>
      <c r="AX18" s="984"/>
      <c r="AY18" s="984"/>
      <c r="AZ18" s="984"/>
      <c r="BA18" s="984"/>
      <c r="BB18" s="984"/>
      <c r="BC18" s="984"/>
      <c r="BD18" s="984"/>
      <c r="BE18" s="984"/>
      <c r="BF18" s="984"/>
      <c r="BG18" s="984"/>
      <c r="BH18" s="984"/>
      <c r="BI18" s="984"/>
      <c r="BJ18" s="984"/>
      <c r="BK18" s="984"/>
      <c r="BL18" s="984"/>
      <c r="BM18" s="984"/>
      <c r="BN18" s="984"/>
      <c r="BO18" s="984"/>
      <c r="BP18" s="984"/>
      <c r="BQ18" s="984"/>
      <c r="BR18" s="984"/>
      <c r="BS18" s="984"/>
      <c r="BT18" s="984"/>
      <c r="BU18" s="984"/>
      <c r="BV18" s="984"/>
    </row>
    <row r="19" spans="1:74" ht="13.5" customHeight="1">
      <c r="A19" s="1000" t="s">
        <v>75</v>
      </c>
      <c r="B19" s="14" t="s">
        <v>53</v>
      </c>
      <c r="C19" s="1093" t="str">
        <f>VLOOKUP($C2,'2026年度(1年前期)'!$B$5:$N$208,COLUMN('2026年度(1年前期)'!$I$5),0)&amp;""</f>
        <v>英語Ⅰ(AB)
情報リテラシー(CD)</v>
      </c>
      <c r="D19" s="1063"/>
      <c r="E19" s="1002" t="str">
        <f>VLOOKUP($C2,'2026年度(2年前期)'!$B$5:$N$208,COLUMN('2026年度(2年前期)'!$I$5),0)&amp;""</f>
        <v>看護過程原論</v>
      </c>
      <c r="F19" s="997"/>
      <c r="G19" s="1002" t="str">
        <f>VLOOKUP($C2,'2026年度(3年前期)'!$B$5:$N$208,COLUMN('2026年度(3年前期)'!$I$5),0)&amp;""</f>
        <v>成人看護援助論Ⅲ
(模擬患者)</v>
      </c>
      <c r="H19" s="997"/>
      <c r="I19" s="1002" t="str">
        <f>VLOOKUP($C2,'2026年度(4年前期)'!$B$5:$N$208,COLUMN('2026年度(4年前期)'!$I$5),0)&amp;""</f>
        <v>N95マスクフィットテスト</v>
      </c>
      <c r="J19" s="997"/>
      <c r="K19" s="998" t="str">
        <f>VLOOKUP($C2,'2026年度(助産前期)'!$B$5:$N$208,COLUMN('2026年度(助産前期)'!$I$5),0)&amp;""</f>
        <v>助産学演習Ⅱ（クベースの使用方法）</v>
      </c>
      <c r="L19" s="998"/>
      <c r="M19" s="996" t="str">
        <f>VLOOKUP($C2,'2026年度(M1前期)'!$B$5:$N$208,COLUMN('2026年度(M1前期)'!$I$5),0)&amp;""</f>
        <v/>
      </c>
      <c r="N19" s="997"/>
      <c r="O19" s="998" t="str">
        <f>VLOOKUP($C2,'2026年度(M2前期)'!$B$5:$N$208,COLUMN('2026年度(M2前期)'!$I$5),0)&amp;""</f>
        <v>特別研究</v>
      </c>
      <c r="P19" s="997"/>
      <c r="Q19" s="998" t="str">
        <f>VLOOKUP($C2,'2026年度(D1前期)'!$B$5:$N$208,COLUMN('2026年度(D1前期)'!$I$5),0)&amp;""</f>
        <v/>
      </c>
      <c r="R19" s="997"/>
      <c r="S19" s="998" t="str">
        <f>VLOOKUP($C2,'2026年度(D23前期)'!$B$5:$N$208,COLUMN('2026年度(D23前期)'!$I$5),0)&amp;""</f>
        <v>特別研究</v>
      </c>
      <c r="T19" s="997"/>
      <c r="U19" s="706" t="s">
        <v>145</v>
      </c>
      <c r="V19" s="872" t="s">
        <v>455</v>
      </c>
      <c r="Z19" s="1000" t="str">
        <f>A19</f>
        <v>４時限（15：10～16：40）</v>
      </c>
      <c r="AA19" s="982" t="s">
        <v>217</v>
      </c>
      <c r="AB19" s="982" t="s">
        <v>218</v>
      </c>
      <c r="AC19" s="976"/>
      <c r="AD19" s="982" t="s">
        <v>423</v>
      </c>
      <c r="AE19" s="982" t="s">
        <v>423</v>
      </c>
      <c r="AF19" s="982"/>
      <c r="AG19" s="982" t="s">
        <v>154</v>
      </c>
      <c r="AH19" s="982" t="s">
        <v>154</v>
      </c>
      <c r="AI19" s="982"/>
      <c r="AJ19" s="982"/>
      <c r="AK19" s="982"/>
      <c r="AL19" s="982" t="s">
        <v>423</v>
      </c>
      <c r="AM19" s="982" t="s">
        <v>540</v>
      </c>
      <c r="AN19" s="982"/>
      <c r="AO19" s="982"/>
      <c r="AP19" s="982"/>
      <c r="AQ19" s="982"/>
      <c r="AR19" s="982"/>
      <c r="AS19" s="982"/>
      <c r="AT19" s="982"/>
      <c r="AU19" s="982"/>
      <c r="AV19" s="985" t="s">
        <v>134</v>
      </c>
      <c r="AW19" s="982" t="s">
        <v>617</v>
      </c>
      <c r="AX19" s="982"/>
      <c r="AY19" s="982"/>
      <c r="AZ19" s="982" t="s">
        <v>540</v>
      </c>
      <c r="BA19" s="982"/>
      <c r="BB19" s="982"/>
      <c r="BC19" s="982"/>
      <c r="BD19" s="982"/>
      <c r="BE19" s="982"/>
      <c r="BF19" s="982"/>
      <c r="BG19" s="982"/>
      <c r="BH19" s="982"/>
      <c r="BI19" s="982" t="s">
        <v>360</v>
      </c>
      <c r="BJ19" s="982" t="s">
        <v>385</v>
      </c>
      <c r="BK19" s="982"/>
      <c r="BL19" s="982"/>
      <c r="BM19" s="982"/>
      <c r="BN19" s="982"/>
      <c r="BO19" s="982"/>
      <c r="BP19" s="982" t="s">
        <v>218</v>
      </c>
      <c r="BQ19" s="982"/>
      <c r="BR19" s="982"/>
      <c r="BS19" s="982"/>
      <c r="BT19" s="982"/>
      <c r="BU19" s="982"/>
      <c r="BV19" s="982"/>
    </row>
    <row r="20" spans="1:74" ht="13.5" customHeight="1">
      <c r="A20" s="1000"/>
      <c r="B20" s="14" t="s">
        <v>58</v>
      </c>
      <c r="C20" s="1092" t="str">
        <f>IFERROR(VLOOKUP(C19,科目・教員!$A$1:$B$355,2,0),"")</f>
        <v/>
      </c>
      <c r="D20" s="1061"/>
      <c r="E20" s="994" t="str">
        <f>IFERROR(VLOOKUP(E19,科目・教員!$A$1:$B$355,2,0),"")</f>
        <v>亀岡　智美</v>
      </c>
      <c r="F20" s="993"/>
      <c r="G20" s="994" t="str">
        <f>IFERROR(VLOOKUP(G19,科目・教員!$A$1:$B$355,2,0),"")</f>
        <v/>
      </c>
      <c r="H20" s="993"/>
      <c r="I20" s="994" t="str">
        <f>IFERROR(VLOOKUP(I19,科目・教員!$A$1:$B$355,2,0),"")</f>
        <v/>
      </c>
      <c r="J20" s="993"/>
      <c r="K20" s="995" t="str">
        <f>IFERROR(VLOOKUP(K19,科目・教員!$A$1:$B$355,2,0),"")</f>
        <v/>
      </c>
      <c r="L20" s="995"/>
      <c r="M20" s="992" t="str">
        <f>IFERROR(VLOOKUP(M19,科目・教員!$A$1:$B$355,2,0),"")</f>
        <v/>
      </c>
      <c r="N20" s="993"/>
      <c r="O20" s="995" t="str">
        <f>IFERROR(VLOOKUP(O19,科目・教員!$A$1:$B$355,2,0),"")</f>
        <v/>
      </c>
      <c r="P20" s="993"/>
      <c r="Q20" s="995" t="str">
        <f>IFERROR(VLOOKUP(Q19,科目・教員!$A$1:$B$355,2,0),"")</f>
        <v/>
      </c>
      <c r="R20" s="993"/>
      <c r="S20" s="995" t="str">
        <f>IFERROR(VLOOKUP(S19,科目・教員!$A$1:$B$355,2,0),"")</f>
        <v/>
      </c>
      <c r="T20" s="993"/>
      <c r="U20" s="706" t="s">
        <v>286</v>
      </c>
      <c r="V20" s="872" t="s">
        <v>619</v>
      </c>
      <c r="Z20" s="1000"/>
      <c r="AA20" s="983"/>
      <c r="AB20" s="983"/>
      <c r="AC20" s="977"/>
      <c r="AD20" s="983"/>
      <c r="AE20" s="983"/>
      <c r="AF20" s="983"/>
      <c r="AG20" s="983"/>
      <c r="AH20" s="983"/>
      <c r="AI20" s="983"/>
      <c r="AJ20" s="983"/>
      <c r="AK20" s="983"/>
      <c r="AL20" s="983"/>
      <c r="AM20" s="983"/>
      <c r="AN20" s="983"/>
      <c r="AO20" s="983"/>
      <c r="AP20" s="983"/>
      <c r="AQ20" s="983"/>
      <c r="AR20" s="983"/>
      <c r="AS20" s="983"/>
      <c r="AT20" s="983"/>
      <c r="AU20" s="983"/>
      <c r="AV20" s="986"/>
      <c r="AW20" s="983"/>
      <c r="AX20" s="983"/>
      <c r="AY20" s="983"/>
      <c r="AZ20" s="983"/>
      <c r="BA20" s="983"/>
      <c r="BB20" s="983"/>
      <c r="BC20" s="983"/>
      <c r="BD20" s="983"/>
      <c r="BE20" s="983"/>
      <c r="BF20" s="983"/>
      <c r="BG20" s="983"/>
      <c r="BH20" s="983"/>
      <c r="BI20" s="983"/>
      <c r="BJ20" s="983"/>
      <c r="BK20" s="983"/>
      <c r="BL20" s="983"/>
      <c r="BM20" s="983"/>
      <c r="BN20" s="983"/>
      <c r="BO20" s="983"/>
      <c r="BP20" s="983"/>
      <c r="BQ20" s="983"/>
      <c r="BR20" s="983"/>
      <c r="BS20" s="983"/>
      <c r="BT20" s="983"/>
      <c r="BU20" s="983"/>
      <c r="BV20" s="983"/>
    </row>
    <row r="21" spans="1:74" ht="13.5" customHeight="1">
      <c r="A21" s="1000"/>
      <c r="B21" s="14" t="s">
        <v>69</v>
      </c>
      <c r="C21" s="1092" t="str">
        <f>VLOOKUP($C2,'2026年度(1年前期)'!$B$5:$N$208,COLUMN('2026年度(1年前期)'!$I$5)+1,0)&amp;""</f>
        <v>英A：1０２
英B：研修1
情:101</v>
      </c>
      <c r="D21" s="1061"/>
      <c r="E21" s="994" t="str">
        <f>VLOOKUP($C2,'2026年度(2年前期)'!$B$5:$N$208,COLUMN('2026年度(2年前期)'!$I$5)+1,0)&amp;""</f>
        <v>201･202</v>
      </c>
      <c r="F21" s="993"/>
      <c r="G21" s="994" t="str">
        <f>VLOOKUP($C2,'2026年度(3年前期)'!$B$5:$N$208,COLUMN('2026年度(3年前期)'!$I$5)+1,0)&amp;""</f>
        <v>基礎実･成人実･在宅実</v>
      </c>
      <c r="H21" s="993"/>
      <c r="I21" s="994" t="str">
        <f>VLOOKUP($C2,'2026年度(4年前期)'!$B$5:$N$208,COLUMN('2026年度(4年前期)'!$I$5)+1,0)&amp;""</f>
        <v>301</v>
      </c>
      <c r="J21" s="993"/>
      <c r="K21" s="995" t="str">
        <f>VLOOKUP($C2,'2026年度(助産前期)'!$B$5:$N$208,COLUMN('2026年度(助産前期)'!$I$5)+1,0)&amp;""</f>
        <v>母小実･304</v>
      </c>
      <c r="L21" s="995"/>
      <c r="M21" s="992" t="str">
        <f>VLOOKUP($C2,'2026年度(M1前期)'!$B$5:$N$208,COLUMN('2026年度(M1前期)'!$I$5)+1,0)&amp;""</f>
        <v/>
      </c>
      <c r="N21" s="993"/>
      <c r="O21" s="995" t="str">
        <f>VLOOKUP($C2,'2026年度(M2前期)'!$B$5:$N$208,COLUMN('2026年度(M2前期)'!$I$5)+1,0)&amp;""</f>
        <v/>
      </c>
      <c r="P21" s="993"/>
      <c r="Q21" s="995" t="str">
        <f>VLOOKUP($C2,'2026年度(D1前期)'!$B$5:$N$208,COLUMN('2026年度(D1前期)'!$I$5)+1,0)&amp;""</f>
        <v/>
      </c>
      <c r="R21" s="993"/>
      <c r="S21" s="995" t="str">
        <f>VLOOKUP($C2,'2026年度(D23前期)'!$B$5:$N$208,COLUMN('2026年度(D23前期)'!$I$5)+1,0)&amp;""</f>
        <v/>
      </c>
      <c r="T21" s="993"/>
      <c r="U21" s="706" t="s">
        <v>70</v>
      </c>
      <c r="V21" s="872" t="s">
        <v>137</v>
      </c>
      <c r="Z21" s="1000"/>
      <c r="AA21" s="983"/>
      <c r="AB21" s="983"/>
      <c r="AC21" s="977"/>
      <c r="AD21" s="983"/>
      <c r="AE21" s="983"/>
      <c r="AF21" s="983"/>
      <c r="AG21" s="983"/>
      <c r="AH21" s="983"/>
      <c r="AI21" s="983"/>
      <c r="AJ21" s="983"/>
      <c r="AK21" s="983"/>
      <c r="AL21" s="983"/>
      <c r="AM21" s="983"/>
      <c r="AN21" s="983"/>
      <c r="AO21" s="983"/>
      <c r="AP21" s="983"/>
      <c r="AQ21" s="983"/>
      <c r="AR21" s="983"/>
      <c r="AS21" s="983"/>
      <c r="AT21" s="983"/>
      <c r="AU21" s="983"/>
      <c r="AV21" s="986"/>
      <c r="AW21" s="983"/>
      <c r="AX21" s="983"/>
      <c r="AY21" s="983"/>
      <c r="AZ21" s="983"/>
      <c r="BA21" s="983"/>
      <c r="BB21" s="983"/>
      <c r="BC21" s="983"/>
      <c r="BD21" s="983"/>
      <c r="BE21" s="983"/>
      <c r="BF21" s="983"/>
      <c r="BG21" s="983"/>
      <c r="BH21" s="983"/>
      <c r="BI21" s="983"/>
      <c r="BJ21" s="983"/>
      <c r="BK21" s="983"/>
      <c r="BL21" s="983"/>
      <c r="BM21" s="983"/>
      <c r="BN21" s="983"/>
      <c r="BO21" s="983"/>
      <c r="BP21" s="983"/>
      <c r="BQ21" s="983"/>
      <c r="BR21" s="983"/>
      <c r="BS21" s="983"/>
      <c r="BT21" s="983"/>
      <c r="BU21" s="983"/>
      <c r="BV21" s="983"/>
    </row>
    <row r="22" spans="1:74" ht="13.5" customHeight="1">
      <c r="A22" s="1001"/>
      <c r="B22" s="15" t="s">
        <v>63</v>
      </c>
      <c r="C22" s="1090" t="s">
        <v>184</v>
      </c>
      <c r="D22" s="1091"/>
      <c r="E22" s="988"/>
      <c r="F22" s="989"/>
      <c r="G22" s="988"/>
      <c r="H22" s="989"/>
      <c r="I22" s="988"/>
      <c r="J22" s="989"/>
      <c r="K22" s="990"/>
      <c r="L22" s="990"/>
      <c r="M22" s="991"/>
      <c r="N22" s="989"/>
      <c r="O22" s="990"/>
      <c r="P22" s="989"/>
      <c r="Q22" s="990"/>
      <c r="R22" s="989"/>
      <c r="S22" s="990"/>
      <c r="T22" s="989"/>
      <c r="U22" s="706" t="s">
        <v>360</v>
      </c>
      <c r="V22" s="872" t="s">
        <v>385</v>
      </c>
      <c r="Z22" s="1001"/>
      <c r="AA22" s="984"/>
      <c r="AB22" s="984"/>
      <c r="AC22" s="978"/>
      <c r="AD22" s="984"/>
      <c r="AE22" s="984"/>
      <c r="AF22" s="984"/>
      <c r="AG22" s="984"/>
      <c r="AH22" s="984"/>
      <c r="AI22" s="984"/>
      <c r="AJ22" s="984"/>
      <c r="AK22" s="984"/>
      <c r="AL22" s="984"/>
      <c r="AM22" s="984"/>
      <c r="AN22" s="984"/>
      <c r="AO22" s="984"/>
      <c r="AP22" s="984"/>
      <c r="AQ22" s="984"/>
      <c r="AR22" s="984"/>
      <c r="AS22" s="984"/>
      <c r="AT22" s="984"/>
      <c r="AU22" s="984"/>
      <c r="AV22" s="987"/>
      <c r="AW22" s="984"/>
      <c r="AX22" s="984"/>
      <c r="AY22" s="984"/>
      <c r="AZ22" s="984"/>
      <c r="BA22" s="984"/>
      <c r="BB22" s="984"/>
      <c r="BC22" s="984"/>
      <c r="BD22" s="984"/>
      <c r="BE22" s="984"/>
      <c r="BF22" s="984"/>
      <c r="BG22" s="984"/>
      <c r="BH22" s="984"/>
      <c r="BI22" s="984"/>
      <c r="BJ22" s="984"/>
      <c r="BK22" s="984"/>
      <c r="BL22" s="984"/>
      <c r="BM22" s="984"/>
      <c r="BN22" s="984"/>
      <c r="BO22" s="984"/>
      <c r="BP22" s="984"/>
      <c r="BQ22" s="984"/>
      <c r="BR22" s="984"/>
      <c r="BS22" s="984"/>
      <c r="BT22" s="984"/>
      <c r="BU22" s="984"/>
      <c r="BV22" s="984"/>
    </row>
    <row r="23" spans="1:74" ht="13.5" customHeight="1">
      <c r="A23" s="1000" t="s">
        <v>78</v>
      </c>
      <c r="B23" s="14" t="s">
        <v>53</v>
      </c>
      <c r="C23" s="1093" t="str">
        <f>VLOOKUP($C2,'2026年度(1年前期)'!$B$5:$N$208,COLUMN('2026年度(1年前期)'!$K$5),0)&amp;""</f>
        <v>英語Ⅰ(CD)
情報リテラシー(AB)</v>
      </c>
      <c r="D23" s="1063"/>
      <c r="E23" s="1002" t="str">
        <f>VLOOKUP($C2,'2026年度(2年前期)'!$B$5:$N$208,COLUMN('2026年度(2年前期)'!$K$5),0)&amp;""</f>
        <v/>
      </c>
      <c r="F23" s="997"/>
      <c r="G23" s="1002" t="str">
        <f>VLOOKUP($C2,'2026年度(3年前期)'!$B$5:$N$208,COLUMN('2026年度(3年前期)'!$K$5),0)&amp;""</f>
        <v/>
      </c>
      <c r="H23" s="997"/>
      <c r="I23" s="1002" t="str">
        <f>VLOOKUP($C2,'2026年度(4年前期)'!$B$5:$N$208,COLUMN('2026年度(4年前期)'!$K$5),0)&amp;""</f>
        <v/>
      </c>
      <c r="J23" s="997"/>
      <c r="K23" s="998" t="str">
        <f>VLOOKUP($C2,'2026年度(助産前期)'!$B$5:$N$208,COLUMN('2026年度(助産前期)'!$K$5),0)&amp;""</f>
        <v/>
      </c>
      <c r="L23" s="998"/>
      <c r="M23" s="996" t="str">
        <f>VLOOKUP($C2,'2026年度(M1前期)'!$B$5:$N$208,COLUMN('2026年度(M1前期)'!$K$5),0)&amp;""</f>
        <v/>
      </c>
      <c r="N23" s="997"/>
      <c r="O23" s="998" t="str">
        <f>VLOOKUP($C2,'2026年度(M2前期)'!$B$5:$N$208,COLUMN('2026年度(M2前期)'!$K$5),0)&amp;""</f>
        <v/>
      </c>
      <c r="P23" s="997"/>
      <c r="Q23" s="998" t="str">
        <f>VLOOKUP($C2,'2026年度(D1前期)'!$B$5:$N$208,COLUMN('2026年度(D1前期)'!$K$5),0)&amp;""</f>
        <v/>
      </c>
      <c r="R23" s="997"/>
      <c r="S23" s="998" t="str">
        <f>VLOOKUP($C2,'2026年度(D23前期)'!$B$5:$N$208,COLUMN('2026年度(D23前期)'!$K$5),0)&amp;""</f>
        <v/>
      </c>
      <c r="T23" s="997"/>
      <c r="U23" s="34"/>
      <c r="V23" s="16"/>
      <c r="Y23" s="848" t="s">
        <v>443</v>
      </c>
      <c r="Z23" s="1000" t="str">
        <f>A23</f>
        <v>５時限（16：50～18：20）</v>
      </c>
      <c r="AA23" s="982" t="s">
        <v>217</v>
      </c>
      <c r="AB23" s="982" t="s">
        <v>218</v>
      </c>
      <c r="AC23" s="976"/>
      <c r="AD23" s="982"/>
      <c r="AE23" s="982"/>
      <c r="AF23" s="982"/>
      <c r="AG23" s="982"/>
      <c r="AH23" s="982"/>
      <c r="AI23" s="982"/>
      <c r="AJ23" s="982"/>
      <c r="AK23" s="982"/>
      <c r="AL23" s="982"/>
      <c r="AM23" s="982"/>
      <c r="AN23" s="982"/>
      <c r="AO23" s="982"/>
      <c r="AP23" s="982"/>
      <c r="AQ23" s="982"/>
      <c r="AR23" s="982"/>
      <c r="AS23" s="982"/>
      <c r="AT23" s="982"/>
      <c r="AU23" s="982"/>
      <c r="AV23" s="985" t="s">
        <v>134</v>
      </c>
      <c r="AW23" s="971"/>
      <c r="AX23" s="982"/>
      <c r="AY23" s="982"/>
      <c r="AZ23" s="982"/>
      <c r="BA23" s="982"/>
      <c r="BB23" s="982"/>
      <c r="BC23" s="982"/>
      <c r="BD23" s="982"/>
      <c r="BE23" s="982"/>
      <c r="BF23" s="982"/>
      <c r="BG23" s="982"/>
      <c r="BH23" s="982"/>
      <c r="BI23" s="982"/>
      <c r="BJ23" s="982"/>
      <c r="BK23" s="982"/>
      <c r="BL23" s="982"/>
      <c r="BM23" s="982"/>
      <c r="BN23" s="982"/>
      <c r="BO23" s="982"/>
      <c r="BP23" s="982" t="s">
        <v>218</v>
      </c>
      <c r="BQ23" s="982"/>
      <c r="BR23" s="982"/>
      <c r="BS23" s="982"/>
      <c r="BT23" s="982"/>
      <c r="BU23" s="982"/>
      <c r="BV23" s="982"/>
    </row>
    <row r="24" spans="1:74" ht="13.5" customHeight="1">
      <c r="A24" s="1000"/>
      <c r="B24" s="14" t="s">
        <v>58</v>
      </c>
      <c r="C24" s="1092" t="str">
        <f>IFERROR(VLOOKUP(C23,科目・教員!$A$1:$B$355,2,0),"")</f>
        <v/>
      </c>
      <c r="D24" s="1061"/>
      <c r="E24" s="994" t="str">
        <f>IFERROR(VLOOKUP(E23,科目・教員!$A$1:$B$355,2,0),"")</f>
        <v/>
      </c>
      <c r="F24" s="993"/>
      <c r="G24" s="994" t="str">
        <f>IFERROR(VLOOKUP(G23,科目・教員!$A$1:$B$355,2,0),"")</f>
        <v/>
      </c>
      <c r="H24" s="993"/>
      <c r="I24" s="994" t="str">
        <f>IFERROR(VLOOKUP(I23,科目・教員!$A$1:$B$355,2,0),"")</f>
        <v/>
      </c>
      <c r="J24" s="993"/>
      <c r="K24" s="995" t="str">
        <f>IFERROR(VLOOKUP(K23,科目・教員!$A$1:$B$355,2,0),"")</f>
        <v/>
      </c>
      <c r="L24" s="995"/>
      <c r="M24" s="992" t="str">
        <f>IFERROR(VLOOKUP(M23,科目・教員!$A$1:$B$355,2,0),"")</f>
        <v/>
      </c>
      <c r="N24" s="993"/>
      <c r="O24" s="995" t="str">
        <f>IFERROR(VLOOKUP(O23,科目・教員!$A$1:$B$355,2,0),"")</f>
        <v/>
      </c>
      <c r="P24" s="993"/>
      <c r="Q24" s="995" t="str">
        <f>IFERROR(VLOOKUP(Q23,科目・教員!$A$1:$B$355,2,0),"")</f>
        <v/>
      </c>
      <c r="R24" s="993"/>
      <c r="S24" s="995" t="str">
        <f>IFERROR(VLOOKUP(S23,科目・教員!$A$1:$B$355,2,0),"")</f>
        <v/>
      </c>
      <c r="T24" s="993"/>
      <c r="U24" s="34"/>
      <c r="V24" s="16"/>
      <c r="Y24" s="848" t="s">
        <v>224</v>
      </c>
      <c r="Z24" s="1000"/>
      <c r="AA24" s="983"/>
      <c r="AB24" s="983"/>
      <c r="AC24" s="977"/>
      <c r="AD24" s="983"/>
      <c r="AE24" s="983"/>
      <c r="AF24" s="983"/>
      <c r="AG24" s="983"/>
      <c r="AH24" s="983"/>
      <c r="AI24" s="983"/>
      <c r="AJ24" s="983"/>
      <c r="AK24" s="983"/>
      <c r="AL24" s="983"/>
      <c r="AM24" s="983"/>
      <c r="AN24" s="983"/>
      <c r="AO24" s="983"/>
      <c r="AP24" s="983"/>
      <c r="AQ24" s="983"/>
      <c r="AR24" s="983"/>
      <c r="AS24" s="983"/>
      <c r="AT24" s="983"/>
      <c r="AU24" s="983"/>
      <c r="AV24" s="986"/>
      <c r="AW24" s="971"/>
      <c r="AX24" s="983"/>
      <c r="AY24" s="983"/>
      <c r="AZ24" s="983"/>
      <c r="BA24" s="983"/>
      <c r="BB24" s="983"/>
      <c r="BC24" s="983"/>
      <c r="BD24" s="983"/>
      <c r="BE24" s="983"/>
      <c r="BF24" s="983"/>
      <c r="BG24" s="983"/>
      <c r="BH24" s="983"/>
      <c r="BI24" s="983"/>
      <c r="BJ24" s="983"/>
      <c r="BK24" s="983"/>
      <c r="BL24" s="983"/>
      <c r="BM24" s="983"/>
      <c r="BN24" s="983"/>
      <c r="BO24" s="983"/>
      <c r="BP24" s="983"/>
      <c r="BQ24" s="983"/>
      <c r="BR24" s="983"/>
      <c r="BS24" s="983"/>
      <c r="BT24" s="983"/>
      <c r="BU24" s="983"/>
      <c r="BV24" s="983"/>
    </row>
    <row r="25" spans="1:74" ht="13.5" customHeight="1">
      <c r="A25" s="1000"/>
      <c r="B25" s="14" t="s">
        <v>69</v>
      </c>
      <c r="C25" s="1092" t="str">
        <f>VLOOKUP($C2,'2026年度(1年前期)'!$B$5:$N$208,COLUMN('2026年度(1年前期)'!$K$5)+1,0)&amp;""</f>
        <v>英C：1０２
英D：研修1
情：101</v>
      </c>
      <c r="D25" s="1061"/>
      <c r="E25" s="994" t="str">
        <f>VLOOKUP($C2,'2026年度(2年前期)'!$B$5:$N$208,COLUMN('2026年度(2年前期)'!$K$5)+1,0)&amp;""</f>
        <v/>
      </c>
      <c r="F25" s="993"/>
      <c r="G25" s="994" t="str">
        <f>VLOOKUP($C2,'2026年度(3年前期)'!$B$5:$N$208,COLUMN('2026年度(3年前期)'!$K$5)+1,0)&amp;""</f>
        <v/>
      </c>
      <c r="H25" s="993"/>
      <c r="I25" s="994" t="str">
        <f>VLOOKUP($C2,'2026年度(4年前期)'!$B$5:$N$208,COLUMN('2026年度(4年前期)'!$K$5)+1,0)&amp;""</f>
        <v/>
      </c>
      <c r="J25" s="993"/>
      <c r="K25" s="995" t="str">
        <f>VLOOKUP($C2,'2026年度(助産前期)'!$B$5:$N$208,COLUMN('2026年度(助産前期)'!$K$5)+1,0)&amp;""</f>
        <v/>
      </c>
      <c r="L25" s="995"/>
      <c r="M25" s="992" t="str">
        <f>VLOOKUP($C2,'2026年度(M1前期)'!$B$5:$N$208,COLUMN('2026年度(M1前期)'!$K$5)+1,0)&amp;""</f>
        <v/>
      </c>
      <c r="N25" s="993"/>
      <c r="O25" s="995" t="str">
        <f>VLOOKUP($C2,'2026年度(M2前期)'!$B$5:$N$208,COLUMN('2026年度(M2前期)'!$K$5)+1,0)&amp;""</f>
        <v/>
      </c>
      <c r="P25" s="993"/>
      <c r="Q25" s="995" t="str">
        <f>VLOOKUP($C2,'2026年度(D1前期)'!$B$5:$N$208,COLUMN('2026年度(D1前期)'!$K$5)+1,0)&amp;""</f>
        <v/>
      </c>
      <c r="R25" s="993"/>
      <c r="S25" s="995" t="str">
        <f>VLOOKUP($C2,'2026年度(D23前期)'!$B$5:$N$208,COLUMN('2026年度(D23前期)'!$K$5)+1,0)&amp;""</f>
        <v/>
      </c>
      <c r="T25" s="993"/>
      <c r="U25" s="34"/>
      <c r="V25" s="16"/>
      <c r="Y25" s="848" t="s">
        <v>445</v>
      </c>
      <c r="Z25" s="1000"/>
      <c r="AA25" s="983"/>
      <c r="AB25" s="983"/>
      <c r="AC25" s="977"/>
      <c r="AD25" s="983"/>
      <c r="AE25" s="983"/>
      <c r="AF25" s="983"/>
      <c r="AG25" s="983"/>
      <c r="AH25" s="983"/>
      <c r="AI25" s="983"/>
      <c r="AJ25" s="983"/>
      <c r="AK25" s="983"/>
      <c r="AL25" s="983"/>
      <c r="AM25" s="983"/>
      <c r="AN25" s="983"/>
      <c r="AO25" s="983"/>
      <c r="AP25" s="983"/>
      <c r="AQ25" s="983"/>
      <c r="AR25" s="983"/>
      <c r="AS25" s="983"/>
      <c r="AT25" s="983"/>
      <c r="AU25" s="983"/>
      <c r="AV25" s="986"/>
      <c r="AW25" s="971"/>
      <c r="AX25" s="983"/>
      <c r="AY25" s="983"/>
      <c r="AZ25" s="983"/>
      <c r="BA25" s="983"/>
      <c r="BB25" s="983"/>
      <c r="BC25" s="983"/>
      <c r="BD25" s="983"/>
      <c r="BE25" s="983"/>
      <c r="BF25" s="983"/>
      <c r="BG25" s="983"/>
      <c r="BH25" s="983"/>
      <c r="BI25" s="983"/>
      <c r="BJ25" s="983"/>
      <c r="BK25" s="983"/>
      <c r="BL25" s="983"/>
      <c r="BM25" s="983"/>
      <c r="BN25" s="983"/>
      <c r="BO25" s="983"/>
      <c r="BP25" s="983"/>
      <c r="BQ25" s="983"/>
      <c r="BR25" s="983"/>
      <c r="BS25" s="983"/>
      <c r="BT25" s="983"/>
      <c r="BU25" s="983"/>
      <c r="BV25" s="983"/>
    </row>
    <row r="26" spans="1:74" ht="13.5" customHeight="1">
      <c r="A26" s="1001"/>
      <c r="B26" s="15" t="s">
        <v>63</v>
      </c>
      <c r="C26" s="1090" t="s">
        <v>184</v>
      </c>
      <c r="D26" s="1091"/>
      <c r="E26" s="988"/>
      <c r="F26" s="989"/>
      <c r="G26" s="988"/>
      <c r="H26" s="989"/>
      <c r="I26" s="988"/>
      <c r="J26" s="989"/>
      <c r="K26" s="990"/>
      <c r="L26" s="990"/>
      <c r="M26" s="991"/>
      <c r="N26" s="989"/>
      <c r="O26" s="990"/>
      <c r="P26" s="989"/>
      <c r="Q26" s="990"/>
      <c r="R26" s="989"/>
      <c r="S26" s="990"/>
      <c r="T26" s="989"/>
      <c r="U26" s="35"/>
      <c r="V26" s="26"/>
      <c r="W26" s="19"/>
      <c r="X26" s="19"/>
      <c r="Y26" s="849"/>
      <c r="Z26" s="1001"/>
      <c r="AA26" s="984"/>
      <c r="AB26" s="984"/>
      <c r="AC26" s="978"/>
      <c r="AD26" s="984"/>
      <c r="AE26" s="984"/>
      <c r="AF26" s="984"/>
      <c r="AG26" s="984"/>
      <c r="AH26" s="984"/>
      <c r="AI26" s="984"/>
      <c r="AJ26" s="984"/>
      <c r="AK26" s="984"/>
      <c r="AL26" s="984"/>
      <c r="AM26" s="984"/>
      <c r="AN26" s="984"/>
      <c r="AO26" s="984"/>
      <c r="AP26" s="984"/>
      <c r="AQ26" s="984"/>
      <c r="AR26" s="984"/>
      <c r="AS26" s="984"/>
      <c r="AT26" s="984"/>
      <c r="AU26" s="984"/>
      <c r="AV26" s="987"/>
      <c r="AW26" s="971"/>
      <c r="AX26" s="984"/>
      <c r="AY26" s="984"/>
      <c r="AZ26" s="984"/>
      <c r="BA26" s="984"/>
      <c r="BB26" s="984"/>
      <c r="BC26" s="984"/>
      <c r="BD26" s="984"/>
      <c r="BE26" s="984"/>
      <c r="BF26" s="984"/>
      <c r="BG26" s="984"/>
      <c r="BH26" s="984"/>
      <c r="BI26" s="984"/>
      <c r="BJ26" s="984"/>
      <c r="BK26" s="984"/>
      <c r="BL26" s="984"/>
      <c r="BM26" s="984"/>
      <c r="BN26" s="984"/>
      <c r="BO26" s="984"/>
      <c r="BP26" s="984"/>
      <c r="BQ26" s="984"/>
      <c r="BR26" s="984"/>
      <c r="BS26" s="984"/>
      <c r="BT26" s="984"/>
      <c r="BU26" s="984"/>
      <c r="BV26" s="984"/>
    </row>
    <row r="27" spans="1:74" ht="20.25">
      <c r="A27" s="4"/>
      <c r="B27" s="5"/>
      <c r="C27" s="1035">
        <f>C2+1</f>
        <v>46175</v>
      </c>
      <c r="D27" s="1035"/>
      <c r="E27" s="1035"/>
      <c r="F27" s="1035"/>
      <c r="G27" s="1035"/>
      <c r="H27" s="1035"/>
      <c r="I27" s="1035"/>
      <c r="J27" s="1035"/>
      <c r="K27" s="1035"/>
      <c r="L27" s="1035"/>
      <c r="M27" s="1035"/>
      <c r="N27" s="1035"/>
      <c r="O27" s="1035"/>
      <c r="P27" s="1035"/>
      <c r="Q27" s="1035"/>
      <c r="R27" s="1035"/>
      <c r="S27" s="1035"/>
      <c r="T27" s="1035"/>
      <c r="U27" s="1055">
        <f>C27</f>
        <v>46175</v>
      </c>
      <c r="V27" s="1056"/>
      <c r="W27" s="1056"/>
      <c r="X27" s="1056"/>
      <c r="Y27" s="1056"/>
      <c r="Z27" s="1057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572">
        <v>301</v>
      </c>
      <c r="AX27" s="573">
        <v>302</v>
      </c>
      <c r="AY27" s="574">
        <v>303</v>
      </c>
      <c r="AZ27" s="574">
        <v>304</v>
      </c>
      <c r="BA27" s="572" t="s">
        <v>30</v>
      </c>
      <c r="BB27" s="572" t="s">
        <v>31</v>
      </c>
      <c r="BC27" s="573" t="s">
        <v>32</v>
      </c>
      <c r="BD27" s="572" t="s">
        <v>33</v>
      </c>
      <c r="BE27" s="572" t="s">
        <v>34</v>
      </c>
      <c r="BF27" s="572" t="s">
        <v>35</v>
      </c>
      <c r="BG27" s="6" t="s">
        <v>36</v>
      </c>
      <c r="BH27" s="6" t="s">
        <v>37</v>
      </c>
      <c r="BI27" s="36" t="s">
        <v>605</v>
      </c>
      <c r="BJ27" s="36" t="s">
        <v>606</v>
      </c>
      <c r="BK27" s="36" t="s">
        <v>607</v>
      </c>
      <c r="BL27" s="36" t="s">
        <v>608</v>
      </c>
      <c r="BM27" s="36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1000" t="s">
        <v>52</v>
      </c>
      <c r="B28" s="11" t="s">
        <v>53</v>
      </c>
      <c r="C28" s="1011" t="str">
        <f>VLOOKUP($C27,'2026年度(1年前期)'!$B$5:$N$208,COLUMN('2026年度(1年前期)'!$C$5),0)&amp;""</f>
        <v>生活援助論Ⅰ
(ABCD)</v>
      </c>
      <c r="D28" s="1012"/>
      <c r="E28" s="1018" t="str">
        <f>VLOOKUP($C27,'2026年度(2年前期)'!$B$5:$N$208,COLUMN('2026年度(2年前期)'!$C$5),0)&amp;""</f>
        <v>家族看護学</v>
      </c>
      <c r="F28" s="1012"/>
      <c r="G28" s="1068" t="str">
        <f>VLOOKUP($C27,'2026年度(3年前期)'!$B$5:$N$208,COLUMN('2026年度(3年前期)'!$C$5),0)&amp;""</f>
        <v>英語Ⅴ</v>
      </c>
      <c r="H28" s="1069"/>
      <c r="I28" s="1018" t="str">
        <f>VLOOKUP($C27,'2026年度(4年前期)'!$B$5:$N$208,COLUMN('2026年度(4年前期)'!$C$5),0)&amp;""</f>
        <v/>
      </c>
      <c r="J28" s="1012"/>
      <c r="K28" s="997" t="str">
        <f>VLOOKUP($C27,'2026年度(助産前期)'!$B$5:$N$208,COLUMN('2026年度(助産前期)'!$C$5),0)&amp;""</f>
        <v/>
      </c>
      <c r="L28" s="1029"/>
      <c r="M28" s="1036" t="str">
        <f>VLOOKUP($C27,'2026年度(M1前期)'!$B$5:$N$208,COLUMN('2026年度(M1前期)'!$C$5),0)&amp;""</f>
        <v>看護教育学特論A-Ⅰ
感染管理看護学特論A-Ⅰ
成人看護学特論A-Ⅰ
がん看護学特論A-Ⅰ</v>
      </c>
      <c r="N28" s="1029"/>
      <c r="O28" s="1018" t="str">
        <f>VLOOKUP($C27,'2026年度(M2前期)'!$B$5:$N$208,COLUMN('2026年度(M2前期)'!$C$5),0)&amp;""</f>
        <v>国際看護学演習A-Ⅱ
精神看護学演習A-Ⅲ</v>
      </c>
      <c r="P28" s="1012"/>
      <c r="Q28" s="1018" t="str">
        <f>VLOOKUP($C27,'2026年度(D1前期)'!$B$5:$N$208,COLUMN('2026年度(D1前期)'!$C$5),0)&amp;""</f>
        <v/>
      </c>
      <c r="R28" s="1012"/>
      <c r="S28" s="997" t="str">
        <f>VLOOKUP($C27,'2026年度(D23前期)'!$B$5:$N$208,COLUMN('2026年度(D23前期)'!$C$5),0)&amp;""</f>
        <v>特別研究</v>
      </c>
      <c r="T28" s="1012"/>
      <c r="U28" s="12"/>
      <c r="V28" s="852" t="s">
        <v>362</v>
      </c>
      <c r="Y28" s="33"/>
      <c r="Z28" s="999" t="str">
        <f>A28</f>
        <v xml:space="preserve">１時限（09：20～10：50） </v>
      </c>
      <c r="AA28" s="982" t="s">
        <v>119</v>
      </c>
      <c r="AB28" s="982"/>
      <c r="AC28" s="982"/>
      <c r="AD28" s="982"/>
      <c r="AE28" s="982"/>
      <c r="AF28" s="982"/>
      <c r="AG28" s="982" t="s">
        <v>276</v>
      </c>
      <c r="AH28" s="982" t="s">
        <v>276</v>
      </c>
      <c r="AI28" s="982"/>
      <c r="AJ28" s="982"/>
      <c r="AK28" s="982"/>
      <c r="AL28" s="982" t="s">
        <v>276</v>
      </c>
      <c r="AM28" s="982"/>
      <c r="AN28" s="985"/>
      <c r="AO28" s="982"/>
      <c r="AP28" s="982"/>
      <c r="AQ28" s="982"/>
      <c r="AR28" s="982"/>
      <c r="AS28" s="982"/>
      <c r="AT28" s="982"/>
      <c r="AU28" s="982"/>
      <c r="AV28" s="985" t="s">
        <v>134</v>
      </c>
      <c r="AW28" s="982" t="s">
        <v>242</v>
      </c>
      <c r="AX28" s="982"/>
      <c r="AY28" s="982"/>
      <c r="AZ28" s="982"/>
      <c r="BA28" s="982" t="s">
        <v>513</v>
      </c>
      <c r="BB28" s="985" t="s">
        <v>319</v>
      </c>
      <c r="BC28" s="982"/>
      <c r="BD28" s="982"/>
      <c r="BE28" s="982"/>
      <c r="BF28" s="982"/>
      <c r="BG28" s="982"/>
      <c r="BH28" s="982"/>
      <c r="BI28" s="982" t="s">
        <v>515</v>
      </c>
      <c r="BJ28" s="982" t="s">
        <v>516</v>
      </c>
      <c r="BK28" s="982"/>
      <c r="BL28" s="982"/>
      <c r="BM28" s="982"/>
      <c r="BN28" s="982"/>
      <c r="BO28" s="982"/>
      <c r="BP28" s="982"/>
      <c r="BQ28" s="982"/>
      <c r="BR28" s="982"/>
      <c r="BS28" s="982"/>
      <c r="BT28" s="982"/>
      <c r="BU28" s="982"/>
      <c r="BV28" s="982"/>
    </row>
    <row r="29" spans="1:74" ht="13.5" customHeight="1">
      <c r="A29" s="1000"/>
      <c r="B29" s="14" t="s">
        <v>58</v>
      </c>
      <c r="C29" s="1014" t="str">
        <f>IFERROR(VLOOKUP(C28,科目・教員!$A$1:$B$355,2,0),"")</f>
        <v/>
      </c>
      <c r="D29" s="1013"/>
      <c r="E29" s="1025" t="str">
        <f>IFERROR(VLOOKUP(E28,科目・教員!$A$1:$B$355,2,0),"")</f>
        <v>藤田　淳子</v>
      </c>
      <c r="F29" s="1013"/>
      <c r="G29" s="1066" t="str">
        <f>IFERROR(VLOOKUP(G28,科目・教員!$A$1:$B$355,2,0),"")</f>
        <v>ﾊﾟｳﾗ･ﾍﾞﾙｳﾞｧﾝｹﾞﾙ</v>
      </c>
      <c r="H29" s="1067"/>
      <c r="I29" s="1025" t="str">
        <f>IFERROR(VLOOKUP(I28,科目・教員!$A$1:$B$355,2,0),"")</f>
        <v/>
      </c>
      <c r="J29" s="1013"/>
      <c r="K29" s="993" t="str">
        <f>IFERROR(VLOOKUP(K28,科目・教員!$A$1:$B$355,2,0),"")</f>
        <v/>
      </c>
      <c r="L29" s="1026"/>
      <c r="M29" s="1032" t="str">
        <f>IFERROR(VLOOKUP(M28,科目・教員!$A$1:$B$355,2,0),"")</f>
        <v/>
      </c>
      <c r="N29" s="1013"/>
      <c r="O29" s="1025" t="str">
        <f>IFERROR(VLOOKUP(O28,科目・教員!$A$1:$B$355,2,0),"")</f>
        <v/>
      </c>
      <c r="P29" s="1013"/>
      <c r="Q29" s="1025" t="str">
        <f>IFERROR(VLOOKUP(Q28,科目・教員!$A$1:$B$355,2,0),"")</f>
        <v/>
      </c>
      <c r="R29" s="1013"/>
      <c r="S29" s="993" t="str">
        <f>IFERROR(VLOOKUP(S28,科目・教員!$A$1:$B$355,2,0),"")</f>
        <v/>
      </c>
      <c r="T29" s="1013"/>
      <c r="U29" s="12"/>
      <c r="V29" s="852" t="s">
        <v>364</v>
      </c>
      <c r="Y29" s="33"/>
      <c r="Z29" s="1000"/>
      <c r="AA29" s="983"/>
      <c r="AB29" s="983"/>
      <c r="AC29" s="983"/>
      <c r="AD29" s="983"/>
      <c r="AE29" s="983"/>
      <c r="AF29" s="983"/>
      <c r="AG29" s="983"/>
      <c r="AH29" s="983"/>
      <c r="AI29" s="983"/>
      <c r="AJ29" s="983"/>
      <c r="AK29" s="983"/>
      <c r="AL29" s="983"/>
      <c r="AM29" s="983"/>
      <c r="AN29" s="986"/>
      <c r="AO29" s="983"/>
      <c r="AP29" s="983"/>
      <c r="AQ29" s="983"/>
      <c r="AR29" s="983"/>
      <c r="AS29" s="983"/>
      <c r="AT29" s="983"/>
      <c r="AU29" s="983"/>
      <c r="AV29" s="974"/>
      <c r="AW29" s="983"/>
      <c r="AX29" s="983"/>
      <c r="AY29" s="983"/>
      <c r="AZ29" s="983"/>
      <c r="BA29" s="983"/>
      <c r="BB29" s="986"/>
      <c r="BC29" s="983"/>
      <c r="BD29" s="983"/>
      <c r="BE29" s="983"/>
      <c r="BF29" s="983"/>
      <c r="BG29" s="983"/>
      <c r="BH29" s="983"/>
      <c r="BI29" s="983"/>
      <c r="BJ29" s="983"/>
      <c r="BK29" s="983"/>
      <c r="BL29" s="983"/>
      <c r="BM29" s="983"/>
      <c r="BN29" s="983"/>
      <c r="BO29" s="983"/>
      <c r="BP29" s="983"/>
      <c r="BQ29" s="983"/>
      <c r="BR29" s="983"/>
      <c r="BS29" s="983"/>
      <c r="BT29" s="983"/>
      <c r="BU29" s="983"/>
      <c r="BV29" s="983"/>
    </row>
    <row r="30" spans="1:74" ht="13.5" customHeight="1">
      <c r="A30" s="1000"/>
      <c r="B30" s="14" t="s">
        <v>69</v>
      </c>
      <c r="C30" s="1014" t="str">
        <f>VLOOKUP($C27,'2026年度(1年前期)'!$B$5:$N$208,COLUMN('2026年度(1年前期)'!$C$5)+1,0)&amp;""</f>
        <v>基礎実･201･202</v>
      </c>
      <c r="D30" s="1013"/>
      <c r="E30" s="1025" t="str">
        <f>VLOOKUP($C27,'2026年度(2年前期)'!$B$5:$N$208,COLUMN('2026年度(2年前期)'!$C$5)+1,0)&amp;""</f>
        <v>101</v>
      </c>
      <c r="F30" s="1013"/>
      <c r="G30" s="1066" t="str">
        <f>VLOOKUP($C27,'2026年度(3年前期)'!$B$5:$N$208,COLUMN('2026年度(3年前期)'!$C$5)+1,0)&amp;""</f>
        <v>301</v>
      </c>
      <c r="H30" s="1067"/>
      <c r="I30" s="1025" t="str">
        <f>VLOOKUP($C27,'2026年度(4年前期)'!$B$5:$N$208,COLUMN('2026年度(4年前期)'!$C$5)+1,0)&amp;""</f>
        <v/>
      </c>
      <c r="J30" s="1013"/>
      <c r="K30" s="993" t="str">
        <f>VLOOKUP($C27,'2026年度(助産前期)'!$B$5:$N$208,COLUMN('2026年度(助産前期)'!$C$5)+1,0)&amp;""</f>
        <v/>
      </c>
      <c r="L30" s="1026"/>
      <c r="M30" s="1032" t="str">
        <f>VLOOKUP($C27,'2026年度(M1前期)'!$B$5:$N$208,COLUMN('2026年度(M1前期)'!C$5)+1,0)&amp;""</f>
        <v>教育：セミナールーム1　感染：セミナールーム2　成人:臨床講義室1</v>
      </c>
      <c r="N30" s="1013"/>
      <c r="O30" s="1025" t="str">
        <f>VLOOKUP($C27,'2026年度(M2前期)'!$B$5:$N$208,COLUMN('2026年度(M2前期)'!$C$5)+1,0)&amp;""</f>
        <v>精神：臨床講義室2</v>
      </c>
      <c r="P30" s="1013"/>
      <c r="Q30" s="1025" t="str">
        <f>VLOOKUP($C27,'2026年度(D1前期)'!$B$5:$N$208,COLUMN('2026年度(D1前期)'!$C$5)+1,0)&amp;""</f>
        <v/>
      </c>
      <c r="R30" s="1013"/>
      <c r="S30" s="993" t="str">
        <f>VLOOKUP($C27,'2026年度(D23前期)'!$B$5:$N$208,COLUMN('2026年度(D23前期)'!$C$5)+1,0)&amp;""</f>
        <v/>
      </c>
      <c r="T30" s="1013"/>
      <c r="U30" s="12"/>
      <c r="V30" s="852" t="s">
        <v>150</v>
      </c>
      <c r="Y30" s="33"/>
      <c r="Z30" s="1000"/>
      <c r="AA30" s="983"/>
      <c r="AB30" s="983"/>
      <c r="AC30" s="983"/>
      <c r="AD30" s="983"/>
      <c r="AE30" s="983"/>
      <c r="AF30" s="983"/>
      <c r="AG30" s="983"/>
      <c r="AH30" s="983"/>
      <c r="AI30" s="983"/>
      <c r="AJ30" s="983"/>
      <c r="AK30" s="983"/>
      <c r="AL30" s="983"/>
      <c r="AM30" s="983"/>
      <c r="AN30" s="986"/>
      <c r="AO30" s="983"/>
      <c r="AP30" s="983"/>
      <c r="AQ30" s="983"/>
      <c r="AR30" s="983"/>
      <c r="AS30" s="983"/>
      <c r="AT30" s="983"/>
      <c r="AU30" s="983"/>
      <c r="AV30" s="974"/>
      <c r="AW30" s="983"/>
      <c r="AX30" s="983"/>
      <c r="AY30" s="983"/>
      <c r="AZ30" s="983"/>
      <c r="BA30" s="983"/>
      <c r="BB30" s="986"/>
      <c r="BC30" s="983"/>
      <c r="BD30" s="983"/>
      <c r="BE30" s="983"/>
      <c r="BF30" s="983"/>
      <c r="BG30" s="983"/>
      <c r="BH30" s="983"/>
      <c r="BI30" s="983"/>
      <c r="BJ30" s="983"/>
      <c r="BK30" s="983"/>
      <c r="BL30" s="983"/>
      <c r="BM30" s="983"/>
      <c r="BN30" s="983"/>
      <c r="BO30" s="983"/>
      <c r="BP30" s="983"/>
      <c r="BQ30" s="983"/>
      <c r="BR30" s="983"/>
      <c r="BS30" s="983"/>
      <c r="BT30" s="983"/>
      <c r="BU30" s="983"/>
      <c r="BV30" s="983"/>
    </row>
    <row r="31" spans="1:74" ht="13.5" customHeight="1">
      <c r="A31" s="1001"/>
      <c r="B31" s="15" t="s">
        <v>63</v>
      </c>
      <c r="C31" s="991"/>
      <c r="D31" s="1031"/>
      <c r="E31" s="988"/>
      <c r="F31" s="1031"/>
      <c r="G31" s="1071" t="s">
        <v>184</v>
      </c>
      <c r="H31" s="1072"/>
      <c r="I31" s="988"/>
      <c r="J31" s="1031"/>
      <c r="K31" s="990"/>
      <c r="L31" s="1034"/>
      <c r="M31" s="1030"/>
      <c r="N31" s="1031"/>
      <c r="O31" s="988"/>
      <c r="P31" s="1031"/>
      <c r="Q31" s="988"/>
      <c r="R31" s="1031"/>
      <c r="S31" s="990"/>
      <c r="T31" s="1031"/>
      <c r="U31" s="12"/>
      <c r="V31" s="852" t="s">
        <v>365</v>
      </c>
      <c r="Y31" s="33"/>
      <c r="Z31" s="1001"/>
      <c r="AA31" s="984"/>
      <c r="AB31" s="984"/>
      <c r="AC31" s="984"/>
      <c r="AD31" s="984"/>
      <c r="AE31" s="984"/>
      <c r="AF31" s="984"/>
      <c r="AG31" s="984"/>
      <c r="AH31" s="984"/>
      <c r="AI31" s="984"/>
      <c r="AJ31" s="984"/>
      <c r="AK31" s="984"/>
      <c r="AL31" s="984"/>
      <c r="AM31" s="984"/>
      <c r="AN31" s="987"/>
      <c r="AO31" s="984"/>
      <c r="AP31" s="984"/>
      <c r="AQ31" s="984"/>
      <c r="AR31" s="984"/>
      <c r="AS31" s="984"/>
      <c r="AT31" s="984"/>
      <c r="AU31" s="984"/>
      <c r="AV31" s="975"/>
      <c r="AW31" s="984"/>
      <c r="AX31" s="984"/>
      <c r="AY31" s="984"/>
      <c r="AZ31" s="984"/>
      <c r="BA31" s="984"/>
      <c r="BB31" s="987"/>
      <c r="BC31" s="984"/>
      <c r="BD31" s="984"/>
      <c r="BE31" s="984"/>
      <c r="BF31" s="984"/>
      <c r="BG31" s="984"/>
      <c r="BH31" s="984"/>
      <c r="BI31" s="984"/>
      <c r="BJ31" s="984"/>
      <c r="BK31" s="984"/>
      <c r="BL31" s="984"/>
      <c r="BM31" s="984"/>
      <c r="BN31" s="984"/>
      <c r="BO31" s="984"/>
      <c r="BP31" s="984"/>
      <c r="BQ31" s="984"/>
      <c r="BR31" s="984"/>
      <c r="BS31" s="984"/>
      <c r="BT31" s="984"/>
      <c r="BU31" s="984"/>
      <c r="BV31" s="984"/>
    </row>
    <row r="32" spans="1:74" ht="13.5" customHeight="1">
      <c r="A32" s="1000" t="s">
        <v>65</v>
      </c>
      <c r="B32" s="14" t="s">
        <v>53</v>
      </c>
      <c r="C32" s="1011" t="str">
        <f>VLOOKUP($C27,'2026年度(1年前期)'!$B$5:$N$208,COLUMN('2026年度(1年前期)'!$E$5),0)&amp;""</f>
        <v>生活援助論Ⅰ
(ABCD)</v>
      </c>
      <c r="D32" s="1012"/>
      <c r="E32" s="1018" t="str">
        <f>VLOOKUP($C27,'2026年度(2年前期)'!$B$5:$N$208,COLUMN('2026年度(2年前期)'!$E$5),0)&amp;""</f>
        <v>母性看護学概論</v>
      </c>
      <c r="F32" s="1012"/>
      <c r="G32" s="1068" t="str">
        <f>VLOOKUP($C27,'2026年度(3年前期)'!$B$5:$N$208,COLUMN('2026年度(3年前期)'!$E$5),0)&amp;""</f>
        <v>英語Ⅴ</v>
      </c>
      <c r="H32" s="1069"/>
      <c r="I32" s="1018" t="str">
        <f>VLOOKUP($C27,'2026年度(4年前期)'!$B$5:$N$208,COLUMN('2026年度(4年前期)'!$E$5),0)&amp;""</f>
        <v>国試対策基礎学力テスト追再試/補講</v>
      </c>
      <c r="J32" s="1012"/>
      <c r="K32" s="997" t="str">
        <f>VLOOKUP($C27,'2026年度(助産前期)'!$B$5:$N$208,COLUMN('2026年度(助産前期)'!$E$5),0)&amp;""</f>
        <v/>
      </c>
      <c r="L32" s="1029"/>
      <c r="M32" s="1011" t="str">
        <f>VLOOKUP($C27,'2026年度(M1前期)'!$B$5:$N$208,COLUMN('2026年度(M1前期)'!$E$5),0)&amp;""</f>
        <v>看護教育学特論A-Ⅰ
感染管理看護学特論A-Ⅰ
成人看護学特論A-Ⅰ
がん看護学特論A-Ⅰ</v>
      </c>
      <c r="N32" s="1012"/>
      <c r="O32" s="997" t="str">
        <f>VLOOKUP($C27,'2026年度(M2前期)'!$B$5:$N$208,COLUMN('2026年度(M2前期)'!$E$5),0)&amp;""</f>
        <v>国際看護学演習A-Ⅱ
精神看護学演習A-Ⅲ</v>
      </c>
      <c r="P32" s="1012"/>
      <c r="Q32" s="997" t="str">
        <f>VLOOKUP($C27,'2026年度(D1前期)'!$B$5:$N$208,COLUMN('2026年度(D1前期)'!$E$5),0)&amp;""</f>
        <v/>
      </c>
      <c r="R32" s="1012"/>
      <c r="S32" s="997" t="str">
        <f>VLOOKUP($C27,'2026年度(D23前期)'!$B$5:$N$208,COLUMN('2026年度(D23前期)'!$E$5),0)&amp;""</f>
        <v>特別研究</v>
      </c>
      <c r="T32" s="1012"/>
      <c r="V32" s="16"/>
      <c r="Y32" s="33"/>
      <c r="Z32" s="1000" t="str">
        <f>A32</f>
        <v>２時限（11：00～12：30）</v>
      </c>
      <c r="AA32" s="982" t="s">
        <v>91</v>
      </c>
      <c r="AB32" s="982"/>
      <c r="AC32" s="982" t="s">
        <v>620</v>
      </c>
      <c r="AD32" s="982"/>
      <c r="AE32" s="982"/>
      <c r="AF32" s="971"/>
      <c r="AG32" s="982" t="s">
        <v>276</v>
      </c>
      <c r="AH32" s="982" t="s">
        <v>276</v>
      </c>
      <c r="AI32" s="982"/>
      <c r="AJ32" s="982"/>
      <c r="AK32" s="982"/>
      <c r="AL32" s="982" t="s">
        <v>276</v>
      </c>
      <c r="AM32" s="982"/>
      <c r="AN32" s="985"/>
      <c r="AO32" s="982"/>
      <c r="AP32" s="982"/>
      <c r="AQ32" s="982"/>
      <c r="AR32" s="982"/>
      <c r="AS32" s="982"/>
      <c r="AT32" s="982"/>
      <c r="AU32" s="982"/>
      <c r="AV32" s="985" t="s">
        <v>134</v>
      </c>
      <c r="AW32" s="982" t="s">
        <v>242</v>
      </c>
      <c r="AX32" s="982"/>
      <c r="AY32" s="982"/>
      <c r="AZ32" s="982"/>
      <c r="BA32" s="982" t="s">
        <v>513</v>
      </c>
      <c r="BB32" s="985" t="s">
        <v>319</v>
      </c>
      <c r="BC32" s="982"/>
      <c r="BD32" s="982"/>
      <c r="BE32" s="982"/>
      <c r="BF32" s="982"/>
      <c r="BG32" s="982"/>
      <c r="BH32" s="982"/>
      <c r="BI32" s="982" t="s">
        <v>515</v>
      </c>
      <c r="BJ32" s="982" t="s">
        <v>516</v>
      </c>
      <c r="BK32" s="982"/>
      <c r="BL32" s="982"/>
      <c r="BM32" s="982"/>
      <c r="BN32" s="982"/>
      <c r="BO32" s="982"/>
      <c r="BP32" s="982"/>
      <c r="BQ32" s="982"/>
      <c r="BR32" s="982"/>
      <c r="BS32" s="982"/>
      <c r="BT32" s="982"/>
      <c r="BU32" s="982"/>
      <c r="BV32" s="982"/>
    </row>
    <row r="33" spans="1:74" ht="13.5" customHeight="1">
      <c r="A33" s="1000"/>
      <c r="B33" s="14" t="s">
        <v>58</v>
      </c>
      <c r="C33" s="1014" t="str">
        <f>IFERROR(VLOOKUP(C32,科目・教員!$A$1:$B$355,2,0),"")</f>
        <v/>
      </c>
      <c r="D33" s="1013"/>
      <c r="E33" s="1025" t="str">
        <f>IFERROR(VLOOKUP(E32,科目・教員!$A$1:$B$355,2,0),"")</f>
        <v>日置　智華子</v>
      </c>
      <c r="F33" s="1013"/>
      <c r="G33" s="1066" t="str">
        <f>IFERROR(VLOOKUP(G32,科目・教員!$A$1:$B$355,2,0),"")</f>
        <v>ﾊﾟｳﾗ･ﾍﾞﾙｳﾞｧﾝｹﾞﾙ</v>
      </c>
      <c r="H33" s="1067"/>
      <c r="I33" s="1025" t="str">
        <f>IFERROR(VLOOKUP(I32,科目・教員!$A$1:$B$355,2,0),"")</f>
        <v/>
      </c>
      <c r="J33" s="1013"/>
      <c r="K33" s="993" t="str">
        <f>IFERROR(VLOOKUP(K32,科目・教員!$A$1:$B$355,2,0),"")</f>
        <v/>
      </c>
      <c r="L33" s="1026"/>
      <c r="M33" s="1014" t="str">
        <f>IFERROR(VLOOKUP(M32,科目・教員!$A$1:$B$355,2,0),"")</f>
        <v/>
      </c>
      <c r="N33" s="1013"/>
      <c r="O33" s="993" t="str">
        <f>IFERROR(VLOOKUP(O32,科目・教員!$A$1:$B$355,2,0),"")</f>
        <v/>
      </c>
      <c r="P33" s="1013"/>
      <c r="Q33" s="993" t="str">
        <f>IFERROR(VLOOKUP(Q32,科目・教員!$A$1:$B$355,2,0),"")</f>
        <v/>
      </c>
      <c r="R33" s="1013"/>
      <c r="S33" s="993" t="str">
        <f>IFERROR(VLOOKUP(S32,科目・教員!$A$1:$B$355,2,0),"")</f>
        <v/>
      </c>
      <c r="T33" s="1013"/>
      <c r="V33" s="16"/>
      <c r="Y33" s="33"/>
      <c r="Z33" s="1000"/>
      <c r="AA33" s="983"/>
      <c r="AB33" s="983"/>
      <c r="AC33" s="983"/>
      <c r="AD33" s="983"/>
      <c r="AE33" s="983"/>
      <c r="AF33" s="971"/>
      <c r="AG33" s="983"/>
      <c r="AH33" s="983"/>
      <c r="AI33" s="983"/>
      <c r="AJ33" s="983"/>
      <c r="AK33" s="983"/>
      <c r="AL33" s="983"/>
      <c r="AM33" s="983"/>
      <c r="AN33" s="986"/>
      <c r="AO33" s="983"/>
      <c r="AP33" s="983"/>
      <c r="AQ33" s="983"/>
      <c r="AR33" s="983"/>
      <c r="AS33" s="983"/>
      <c r="AT33" s="983"/>
      <c r="AU33" s="983"/>
      <c r="AV33" s="986"/>
      <c r="AW33" s="983"/>
      <c r="AX33" s="983"/>
      <c r="AY33" s="983"/>
      <c r="AZ33" s="983"/>
      <c r="BA33" s="983"/>
      <c r="BB33" s="986"/>
      <c r="BC33" s="983"/>
      <c r="BD33" s="983"/>
      <c r="BE33" s="983"/>
      <c r="BF33" s="983"/>
      <c r="BG33" s="983"/>
      <c r="BH33" s="983"/>
      <c r="BI33" s="983"/>
      <c r="BJ33" s="983"/>
      <c r="BK33" s="983"/>
      <c r="BL33" s="983"/>
      <c r="BM33" s="983"/>
      <c r="BN33" s="983"/>
      <c r="BO33" s="983"/>
      <c r="BP33" s="983"/>
      <c r="BQ33" s="983"/>
      <c r="BR33" s="983"/>
      <c r="BS33" s="983"/>
      <c r="BT33" s="983"/>
      <c r="BU33" s="983"/>
      <c r="BV33" s="983"/>
    </row>
    <row r="34" spans="1:74" ht="13.5" customHeight="1">
      <c r="A34" s="1000"/>
      <c r="B34" s="14" t="s">
        <v>69</v>
      </c>
      <c r="C34" s="1014" t="str">
        <f>VLOOKUP($C27,'2026年度(1年前期)'!$B$5:$N$208,COLUMN('2026年度(1年前期)'!$E$5)+1,0)&amp;""</f>
        <v>基礎実･201･202</v>
      </c>
      <c r="D34" s="1013"/>
      <c r="E34" s="1025" t="str">
        <f>VLOOKUP($C27,'2026年度(2年前期)'!$B$5:$N$208,COLUMN('2026年度(2年前期)'!$E$5)+1,0)&amp;""</f>
        <v>101</v>
      </c>
      <c r="F34" s="1013"/>
      <c r="G34" s="1066" t="str">
        <f>VLOOKUP($C27,'2026年度(3年前期)'!$B$5:$N$208,COLUMN('2026年度(3年前期)'!$E$5)+1,0)&amp;""</f>
        <v>301</v>
      </c>
      <c r="H34" s="1067"/>
      <c r="I34" s="1025" t="str">
        <f>VLOOKUP($C27,'2026年度(4年前期)'!$B$5:$N$208,COLUMN('2026年度(4年前期)'!$E$5)+1,0)&amp;""</f>
        <v>103</v>
      </c>
      <c r="J34" s="1013"/>
      <c r="K34" s="993" t="str">
        <f>VLOOKUP($C27,'2026年度(助産前期)'!$B$5:$N$208,COLUMN('2026年度(助産前期)'!$E$5)+1,0)&amp;""</f>
        <v/>
      </c>
      <c r="L34" s="1026"/>
      <c r="M34" s="1014" t="str">
        <f>VLOOKUP($C27,'2026年度(M1前期)'!$B$5:$N$208,COLUMN('2026年度(M1前期)'!$E$5)+1,0)&amp;""</f>
        <v>教育：セミナールーム1　感染：セミナールーム2　成人:臨床講義室1</v>
      </c>
      <c r="N34" s="1013"/>
      <c r="O34" s="993" t="str">
        <f>VLOOKUP($C27,'2026年度(M2前期)'!$B$5:$N$208,COLUMN('2026年度(M2前期)'!$E$5)+1,0)&amp;""</f>
        <v>精神：臨床講義室2</v>
      </c>
      <c r="P34" s="1013"/>
      <c r="Q34" s="993" t="str">
        <f>VLOOKUP($C27,'2026年度(D1前期)'!$B$5:$N$208,COLUMN('2026年度(D1前期)'!$E$5)+1,0)&amp;""</f>
        <v/>
      </c>
      <c r="R34" s="1013"/>
      <c r="S34" s="993" t="str">
        <f>VLOOKUP($C27,'2026年度(D23前期)'!$B$5:$N$208,COLUMN('2026年度(D23前期)'!$E$5)+1,0)&amp;""</f>
        <v/>
      </c>
      <c r="T34" s="1013"/>
      <c r="V34" s="16"/>
      <c r="Z34" s="1000"/>
      <c r="AA34" s="983"/>
      <c r="AB34" s="983"/>
      <c r="AC34" s="983"/>
      <c r="AD34" s="983"/>
      <c r="AE34" s="983"/>
      <c r="AF34" s="971"/>
      <c r="AG34" s="983"/>
      <c r="AH34" s="983"/>
      <c r="AI34" s="983"/>
      <c r="AJ34" s="983"/>
      <c r="AK34" s="983"/>
      <c r="AL34" s="983"/>
      <c r="AM34" s="983"/>
      <c r="AN34" s="986"/>
      <c r="AO34" s="983"/>
      <c r="AP34" s="983"/>
      <c r="AQ34" s="983"/>
      <c r="AR34" s="983"/>
      <c r="AS34" s="983"/>
      <c r="AT34" s="983"/>
      <c r="AU34" s="983"/>
      <c r="AV34" s="986"/>
      <c r="AW34" s="983"/>
      <c r="AX34" s="983"/>
      <c r="AY34" s="983"/>
      <c r="AZ34" s="983"/>
      <c r="BA34" s="983"/>
      <c r="BB34" s="986"/>
      <c r="BC34" s="983"/>
      <c r="BD34" s="983"/>
      <c r="BE34" s="983"/>
      <c r="BF34" s="983"/>
      <c r="BG34" s="983"/>
      <c r="BH34" s="983"/>
      <c r="BI34" s="983"/>
      <c r="BJ34" s="983"/>
      <c r="BK34" s="983"/>
      <c r="BL34" s="983"/>
      <c r="BM34" s="983"/>
      <c r="BN34" s="983"/>
      <c r="BO34" s="983"/>
      <c r="BP34" s="983"/>
      <c r="BQ34" s="983"/>
      <c r="BR34" s="983"/>
      <c r="BS34" s="983"/>
      <c r="BT34" s="983"/>
      <c r="BU34" s="983"/>
      <c r="BV34" s="983"/>
    </row>
    <row r="35" spans="1:74" ht="13.5" customHeight="1">
      <c r="A35" s="1017"/>
      <c r="B35" s="15" t="s">
        <v>63</v>
      </c>
      <c r="C35" s="991"/>
      <c r="D35" s="989"/>
      <c r="E35" s="988"/>
      <c r="F35" s="989"/>
      <c r="G35" s="1071" t="s">
        <v>184</v>
      </c>
      <c r="H35" s="1091"/>
      <c r="I35" s="988"/>
      <c r="J35" s="989"/>
      <c r="K35" s="990"/>
      <c r="L35" s="990"/>
      <c r="M35" s="991"/>
      <c r="N35" s="989"/>
      <c r="O35" s="990"/>
      <c r="P35" s="989"/>
      <c r="Q35" s="990"/>
      <c r="R35" s="989"/>
      <c r="S35" s="990"/>
      <c r="T35" s="989"/>
      <c r="V35" s="16"/>
      <c r="Z35" s="1001"/>
      <c r="AA35" s="984"/>
      <c r="AB35" s="984"/>
      <c r="AC35" s="984"/>
      <c r="AD35" s="984"/>
      <c r="AE35" s="984"/>
      <c r="AF35" s="971"/>
      <c r="AG35" s="984"/>
      <c r="AH35" s="984"/>
      <c r="AI35" s="984"/>
      <c r="AJ35" s="984"/>
      <c r="AK35" s="984"/>
      <c r="AL35" s="984"/>
      <c r="AM35" s="984"/>
      <c r="AN35" s="987"/>
      <c r="AO35" s="984"/>
      <c r="AP35" s="984"/>
      <c r="AQ35" s="984"/>
      <c r="AR35" s="984"/>
      <c r="AS35" s="984"/>
      <c r="AT35" s="984"/>
      <c r="AU35" s="984"/>
      <c r="AV35" s="987"/>
      <c r="AW35" s="984"/>
      <c r="AX35" s="984"/>
      <c r="AY35" s="984"/>
      <c r="AZ35" s="984"/>
      <c r="BA35" s="984"/>
      <c r="BB35" s="987"/>
      <c r="BC35" s="984"/>
      <c r="BD35" s="984"/>
      <c r="BE35" s="984"/>
      <c r="BF35" s="984"/>
      <c r="BG35" s="984"/>
      <c r="BH35" s="984"/>
      <c r="BI35" s="984"/>
      <c r="BJ35" s="984"/>
      <c r="BK35" s="984"/>
      <c r="BL35" s="984"/>
      <c r="BM35" s="984"/>
      <c r="BN35" s="984"/>
      <c r="BO35" s="984"/>
      <c r="BP35" s="984"/>
      <c r="BQ35" s="984"/>
      <c r="BR35" s="984"/>
      <c r="BS35" s="984"/>
      <c r="BT35" s="984"/>
      <c r="BU35" s="984"/>
      <c r="BV35" s="984"/>
    </row>
    <row r="36" spans="1:74" ht="13.5" customHeight="1">
      <c r="A36" s="999" t="s">
        <v>71</v>
      </c>
      <c r="B36" s="17" t="s">
        <v>72</v>
      </c>
      <c r="C36" s="1011"/>
      <c r="D36" s="1012"/>
      <c r="E36" s="1018"/>
      <c r="F36" s="1012"/>
      <c r="G36" s="1018"/>
      <c r="H36" s="1012"/>
      <c r="I36" s="1018"/>
      <c r="J36" s="1012"/>
      <c r="K36" s="997"/>
      <c r="L36" s="1029"/>
      <c r="M36" s="1011"/>
      <c r="N36" s="1012"/>
      <c r="O36" s="997"/>
      <c r="P36" s="1012"/>
      <c r="Q36" s="997"/>
      <c r="R36" s="1012"/>
      <c r="S36" s="997"/>
      <c r="T36" s="1012"/>
      <c r="U36" s="16"/>
      <c r="V36" s="16"/>
      <c r="Z36" s="1000" t="str">
        <f>A36</f>
        <v>昼休み（12：30～13：30）</v>
      </c>
      <c r="AA36" s="982"/>
      <c r="AB36" s="982"/>
      <c r="AC36" s="982"/>
      <c r="AD36" s="982"/>
      <c r="AE36" s="982"/>
      <c r="AF36" s="982"/>
      <c r="AG36" s="982"/>
      <c r="AH36" s="982"/>
      <c r="AI36" s="982"/>
      <c r="AJ36" s="982"/>
      <c r="AK36" s="982"/>
      <c r="AL36" s="982"/>
      <c r="AM36" s="982"/>
      <c r="AN36" s="982"/>
      <c r="AO36" s="982"/>
      <c r="AP36" s="982"/>
      <c r="AQ36" s="982"/>
      <c r="AR36" s="982"/>
      <c r="AS36" s="982"/>
      <c r="AT36" s="982"/>
      <c r="AU36" s="982"/>
      <c r="AV36" s="985" t="s">
        <v>134</v>
      </c>
      <c r="AW36" s="982"/>
      <c r="AX36" s="982"/>
      <c r="AY36" s="982"/>
      <c r="AZ36" s="982"/>
      <c r="BA36" s="982"/>
      <c r="BB36" s="982"/>
      <c r="BC36" s="982"/>
      <c r="BD36" s="982"/>
      <c r="BE36" s="982"/>
      <c r="BF36" s="982"/>
      <c r="BG36" s="982"/>
      <c r="BH36" s="982"/>
      <c r="BI36" s="982"/>
      <c r="BJ36" s="982"/>
      <c r="BK36" s="982"/>
      <c r="BL36" s="982"/>
      <c r="BM36" s="982"/>
      <c r="BN36" s="982"/>
      <c r="BO36" s="982"/>
      <c r="BP36" s="982"/>
      <c r="BQ36" s="982"/>
      <c r="BR36" s="982"/>
      <c r="BS36" s="982"/>
      <c r="BT36" s="982"/>
      <c r="BU36" s="982"/>
      <c r="BV36" s="982"/>
    </row>
    <row r="37" spans="1:74" ht="13.5" customHeight="1">
      <c r="A37" s="1000"/>
      <c r="B37" s="17" t="s">
        <v>73</v>
      </c>
      <c r="C37" s="1014"/>
      <c r="D37" s="1013"/>
      <c r="E37" s="1025"/>
      <c r="F37" s="1013"/>
      <c r="G37" s="1025"/>
      <c r="H37" s="1013"/>
      <c r="I37" s="1025"/>
      <c r="J37" s="1013"/>
      <c r="K37" s="993"/>
      <c r="L37" s="1026"/>
      <c r="M37" s="1014"/>
      <c r="N37" s="1013"/>
      <c r="O37" s="993"/>
      <c r="P37" s="1013"/>
      <c r="Q37" s="993"/>
      <c r="R37" s="1013"/>
      <c r="S37" s="993"/>
      <c r="T37" s="1013"/>
      <c r="U37" s="16"/>
      <c r="V37" s="16"/>
      <c r="Z37" s="1000"/>
      <c r="AA37" s="983"/>
      <c r="AB37" s="983"/>
      <c r="AC37" s="983"/>
      <c r="AD37" s="983"/>
      <c r="AE37" s="983"/>
      <c r="AF37" s="983"/>
      <c r="AG37" s="983"/>
      <c r="AH37" s="983"/>
      <c r="AI37" s="983"/>
      <c r="AJ37" s="983"/>
      <c r="AK37" s="983"/>
      <c r="AL37" s="983"/>
      <c r="AM37" s="983"/>
      <c r="AN37" s="983"/>
      <c r="AO37" s="983"/>
      <c r="AP37" s="983"/>
      <c r="AQ37" s="983"/>
      <c r="AR37" s="983"/>
      <c r="AS37" s="983"/>
      <c r="AT37" s="983"/>
      <c r="AU37" s="983"/>
      <c r="AV37" s="986"/>
      <c r="AW37" s="983"/>
      <c r="AX37" s="983"/>
      <c r="AY37" s="983"/>
      <c r="AZ37" s="983"/>
      <c r="BA37" s="983"/>
      <c r="BB37" s="983"/>
      <c r="BC37" s="983"/>
      <c r="BD37" s="983"/>
      <c r="BE37" s="983"/>
      <c r="BF37" s="983"/>
      <c r="BG37" s="983"/>
      <c r="BH37" s="983"/>
      <c r="BI37" s="983"/>
      <c r="BJ37" s="983"/>
      <c r="BK37" s="983"/>
      <c r="BL37" s="983"/>
      <c r="BM37" s="983"/>
      <c r="BN37" s="983"/>
      <c r="BO37" s="983"/>
      <c r="BP37" s="983"/>
      <c r="BQ37" s="983"/>
      <c r="BR37" s="983"/>
      <c r="BS37" s="983"/>
      <c r="BT37" s="983"/>
      <c r="BU37" s="983"/>
      <c r="BV37" s="983"/>
    </row>
    <row r="38" spans="1:74" ht="13.5" customHeight="1">
      <c r="A38" s="1000"/>
      <c r="B38" s="17" t="s">
        <v>69</v>
      </c>
      <c r="C38" s="1014"/>
      <c r="D38" s="1013"/>
      <c r="E38" s="1025"/>
      <c r="F38" s="1013"/>
      <c r="G38" s="1025"/>
      <c r="H38" s="1013"/>
      <c r="I38" s="1025"/>
      <c r="J38" s="1013"/>
      <c r="K38" s="993"/>
      <c r="L38" s="1026"/>
      <c r="M38" s="1014"/>
      <c r="N38" s="1013"/>
      <c r="O38" s="993"/>
      <c r="P38" s="1013"/>
      <c r="Q38" s="993"/>
      <c r="R38" s="1013"/>
      <c r="S38" s="993"/>
      <c r="T38" s="1013"/>
      <c r="U38" s="16"/>
      <c r="V38" s="16"/>
      <c r="Z38" s="1000"/>
      <c r="AA38" s="983"/>
      <c r="AB38" s="983"/>
      <c r="AC38" s="983"/>
      <c r="AD38" s="983"/>
      <c r="AE38" s="983"/>
      <c r="AF38" s="983"/>
      <c r="AG38" s="983"/>
      <c r="AH38" s="983"/>
      <c r="AI38" s="983"/>
      <c r="AJ38" s="983"/>
      <c r="AK38" s="983"/>
      <c r="AL38" s="983"/>
      <c r="AM38" s="983"/>
      <c r="AN38" s="983"/>
      <c r="AO38" s="983"/>
      <c r="AP38" s="983"/>
      <c r="AQ38" s="983"/>
      <c r="AR38" s="983"/>
      <c r="AS38" s="983"/>
      <c r="AT38" s="983"/>
      <c r="AU38" s="983"/>
      <c r="AV38" s="986"/>
      <c r="AW38" s="983"/>
      <c r="AX38" s="983"/>
      <c r="AY38" s="983"/>
      <c r="AZ38" s="983"/>
      <c r="BA38" s="983"/>
      <c r="BB38" s="983"/>
      <c r="BC38" s="983"/>
      <c r="BD38" s="983"/>
      <c r="BE38" s="983"/>
      <c r="BF38" s="983"/>
      <c r="BG38" s="983"/>
      <c r="BH38" s="983"/>
      <c r="BI38" s="983"/>
      <c r="BJ38" s="983"/>
      <c r="BK38" s="983"/>
      <c r="BL38" s="983"/>
      <c r="BM38" s="983"/>
      <c r="BN38" s="983"/>
      <c r="BO38" s="983"/>
      <c r="BP38" s="983"/>
      <c r="BQ38" s="983"/>
      <c r="BR38" s="983"/>
      <c r="BS38" s="983"/>
      <c r="BT38" s="983"/>
      <c r="BU38" s="983"/>
      <c r="BV38" s="983"/>
    </row>
    <row r="39" spans="1:74" ht="13.5" customHeight="1">
      <c r="A39" s="1001"/>
      <c r="B39" s="18" t="s">
        <v>63</v>
      </c>
      <c r="C39" s="1023"/>
      <c r="D39" s="1016"/>
      <c r="E39" s="1024"/>
      <c r="F39" s="1016"/>
      <c r="G39" s="1024"/>
      <c r="H39" s="1016"/>
      <c r="I39" s="1024"/>
      <c r="J39" s="1016"/>
      <c r="K39" s="1015"/>
      <c r="L39" s="1015"/>
      <c r="M39" s="1023"/>
      <c r="N39" s="1016"/>
      <c r="O39" s="1015"/>
      <c r="P39" s="1016"/>
      <c r="Q39" s="1015"/>
      <c r="R39" s="1016"/>
      <c r="S39" s="1015"/>
      <c r="T39" s="1016"/>
      <c r="U39" s="16"/>
      <c r="V39" s="16"/>
      <c r="Z39" s="1001"/>
      <c r="AA39" s="984"/>
      <c r="AB39" s="984"/>
      <c r="AC39" s="984"/>
      <c r="AD39" s="984"/>
      <c r="AE39" s="984"/>
      <c r="AF39" s="984"/>
      <c r="AG39" s="984"/>
      <c r="AH39" s="984"/>
      <c r="AI39" s="984"/>
      <c r="AJ39" s="984"/>
      <c r="AK39" s="984"/>
      <c r="AL39" s="984"/>
      <c r="AM39" s="984"/>
      <c r="AN39" s="984"/>
      <c r="AO39" s="984"/>
      <c r="AP39" s="984"/>
      <c r="AQ39" s="984"/>
      <c r="AR39" s="984"/>
      <c r="AS39" s="984"/>
      <c r="AT39" s="984"/>
      <c r="AU39" s="984"/>
      <c r="AV39" s="987"/>
      <c r="AW39" s="984"/>
      <c r="AX39" s="984"/>
      <c r="AY39" s="984"/>
      <c r="AZ39" s="984"/>
      <c r="BA39" s="984"/>
      <c r="BB39" s="984"/>
      <c r="BC39" s="984"/>
      <c r="BD39" s="984"/>
      <c r="BE39" s="984"/>
      <c r="BF39" s="984"/>
      <c r="BG39" s="984"/>
      <c r="BH39" s="984"/>
      <c r="BI39" s="984"/>
      <c r="BJ39" s="984"/>
      <c r="BK39" s="984"/>
      <c r="BL39" s="984"/>
      <c r="BM39" s="984"/>
      <c r="BN39" s="984"/>
      <c r="BO39" s="984"/>
      <c r="BP39" s="984"/>
      <c r="BQ39" s="984"/>
      <c r="BR39" s="984"/>
      <c r="BS39" s="984"/>
      <c r="BT39" s="984"/>
      <c r="BU39" s="984"/>
      <c r="BV39" s="984"/>
    </row>
    <row r="40" spans="1:74" ht="13.5" customHeight="1">
      <c r="A40" s="1000" t="s">
        <v>74</v>
      </c>
      <c r="B40" s="14" t="s">
        <v>53</v>
      </c>
      <c r="C40" s="996" t="str">
        <f>VLOOKUP($C27,'2026年度(1年前期)'!$B$5:$N$208,COLUMN('2026年度(1年前期)'!$G$5),0)&amp;""</f>
        <v>人間存在の哲学</v>
      </c>
      <c r="D40" s="997"/>
      <c r="E40" s="1062" t="str">
        <f>VLOOKUP($C27,'2026年度(2年前期)'!$B$5:$N$208,COLUMN('2026年度(2年前期)'!$G$5),0)&amp;""</f>
        <v>英語S</v>
      </c>
      <c r="F40" s="1063"/>
      <c r="G40" s="1062" t="str">
        <f>VLOOKUP($C27,'2026年度(3年前期)'!$B$5:$N$208,COLUMN('2026年度(3年前期)'!$G$5),0)&amp;""</f>
        <v>小児看護援助論Ⅱ</v>
      </c>
      <c r="H40" s="1063"/>
      <c r="I40" s="1002" t="str">
        <f>VLOOKUP($C27,'2026年度(4年前期)'!$B$5:$N$208,COLUMN('2026年度(4年前期)'!$G$5),0)&amp;""</f>
        <v/>
      </c>
      <c r="J40" s="997"/>
      <c r="K40" s="1076" t="str">
        <f>VLOOKUP($C27,'2026年度(助産前期)'!$B$5:$N$208,COLUMN('2026年度(助産前期)'!$G$5),0)&amp;""</f>
        <v>助産管理論（柴先生）</v>
      </c>
      <c r="L40" s="1076"/>
      <c r="M40" s="996" t="str">
        <f>VLOOKUP($C27,'2026年度(M1前期)'!$B$5:$N$208,COLUMN('2026年度(M1前期)'!$G$5),0)&amp;""</f>
        <v>国際看護学特論A-Ⅰ
精神看護学特論A-Ⅰ
微生物学特論</v>
      </c>
      <c r="N40" s="997"/>
      <c r="O40" s="998" t="str">
        <f>VLOOKUP($C27,'2026年度(M2前期)'!$B$5:$N$208,COLUMN('2026年度(M2前期)'!$G$5),0)&amp;""</f>
        <v>特別研究</v>
      </c>
      <c r="P40" s="997"/>
      <c r="Q40" s="998" t="str">
        <f>VLOOKUP($C27,'2026年度(D1前期)'!$B$5:$N$208,COLUMN('2026年度(D1前期)'!$G$5),0)&amp;""</f>
        <v>長寿看護学特論Ｂ
感染管理看護学特論Ｂ
成人看護学特論Ｂ</v>
      </c>
      <c r="R40" s="997"/>
      <c r="S40" s="998" t="str">
        <f>VLOOKUP($C27,'2026年度(D23前期)'!$B$5:$N$208,COLUMN('2026年度(D23前期)'!$G$5),0)&amp;""</f>
        <v>特別研究</v>
      </c>
      <c r="T40" s="997"/>
      <c r="V40" s="798" t="s">
        <v>518</v>
      </c>
      <c r="Z40" s="1000" t="str">
        <f>A40</f>
        <v>３時限（13：30～15：00）</v>
      </c>
      <c r="AA40" s="982" t="s">
        <v>373</v>
      </c>
      <c r="AB40" s="982"/>
      <c r="AC40" s="982"/>
      <c r="AD40" s="982"/>
      <c r="AE40" s="982"/>
      <c r="AF40" s="982"/>
      <c r="AG40" s="982"/>
      <c r="AH40" s="982" t="s">
        <v>579</v>
      </c>
      <c r="AI40" s="982"/>
      <c r="AJ40" s="982"/>
      <c r="AK40" s="982"/>
      <c r="AL40" s="982"/>
      <c r="AM40" s="982"/>
      <c r="AN40" s="982"/>
      <c r="AO40" s="982"/>
      <c r="AP40" s="982"/>
      <c r="AQ40" s="982"/>
      <c r="AR40" s="982"/>
      <c r="AS40" s="982"/>
      <c r="AT40" s="982"/>
      <c r="AU40" s="982"/>
      <c r="AV40" s="985" t="s">
        <v>134</v>
      </c>
      <c r="AW40" s="982"/>
      <c r="AX40" s="982"/>
      <c r="AY40" s="982"/>
      <c r="AZ40" s="982" t="s">
        <v>621</v>
      </c>
      <c r="BA40" s="982" t="s">
        <v>390</v>
      </c>
      <c r="BB40" s="982"/>
      <c r="BC40" s="982"/>
      <c r="BD40" s="982"/>
      <c r="BE40" s="982"/>
      <c r="BF40" s="982"/>
      <c r="BG40" s="982"/>
      <c r="BH40" s="982"/>
      <c r="BI40" s="982" t="s">
        <v>391</v>
      </c>
      <c r="BJ40" s="982" t="s">
        <v>246</v>
      </c>
      <c r="BK40" s="985" t="s">
        <v>394</v>
      </c>
      <c r="BL40" s="982"/>
      <c r="BM40" s="982"/>
      <c r="BN40" s="982" t="s">
        <v>92</v>
      </c>
      <c r="BO40" s="982"/>
      <c r="BP40" s="982"/>
      <c r="BQ40" s="982"/>
      <c r="BR40" s="982"/>
      <c r="BS40" s="982"/>
      <c r="BT40" s="982"/>
      <c r="BU40" s="982"/>
      <c r="BV40" s="982"/>
    </row>
    <row r="41" spans="1:74" ht="13.5" customHeight="1">
      <c r="A41" s="1000"/>
      <c r="B41" s="14" t="s">
        <v>58</v>
      </c>
      <c r="C41" s="992" t="str">
        <f>IFERROR(VLOOKUP(C40,科目・教員!$A$1:$B$355,2,0),"")</f>
        <v>小島　優子</v>
      </c>
      <c r="D41" s="993"/>
      <c r="E41" s="1060" t="str">
        <f>IFERROR(VLOOKUP(E40,科目・教員!$A$1:$B$355,2,0),"")</f>
        <v>ﾊﾟｳﾗ･ﾍﾞﾙｳﾞｧﾝｹﾞﾙ</v>
      </c>
      <c r="F41" s="1061"/>
      <c r="G41" s="1060" t="str">
        <f>IFERROR(VLOOKUP(G40,科目・教員!$A$1:$B$355,2,0),"")</f>
        <v>遠藤　数江</v>
      </c>
      <c r="H41" s="1061"/>
      <c r="I41" s="994" t="str">
        <f>IFERROR(VLOOKUP(I40,科目・教員!$A$1:$B$355,2,0),"")</f>
        <v/>
      </c>
      <c r="J41" s="993"/>
      <c r="K41" s="1075" t="str">
        <f>IFERROR(VLOOKUP(K40,科目・教員!$A$1:$B$355,2,0),"")</f>
        <v/>
      </c>
      <c r="L41" s="1075"/>
      <c r="M41" s="992" t="str">
        <f>IFERROR(VLOOKUP(M40,科目・教員!$A$1:$B$355,2,0),"")</f>
        <v/>
      </c>
      <c r="N41" s="993"/>
      <c r="O41" s="995" t="str">
        <f>IFERROR(VLOOKUP(O40,科目・教員!$A$1:$B$355,2,0),"")</f>
        <v/>
      </c>
      <c r="P41" s="993"/>
      <c r="Q41" s="995" t="str">
        <f>IFERROR(VLOOKUP(Q40,科目・教員!$A$1:$B$355,2,0),"")</f>
        <v/>
      </c>
      <c r="R41" s="993"/>
      <c r="S41" s="995" t="str">
        <f>IFERROR(VLOOKUP(S40,科目・教員!$A$1:$B$355,2,0),"")</f>
        <v/>
      </c>
      <c r="T41" s="993"/>
      <c r="V41" s="798" t="s">
        <v>202</v>
      </c>
      <c r="Z41" s="1000"/>
      <c r="AA41" s="983"/>
      <c r="AB41" s="983"/>
      <c r="AC41" s="983"/>
      <c r="AD41" s="983"/>
      <c r="AE41" s="983"/>
      <c r="AF41" s="983"/>
      <c r="AG41" s="983"/>
      <c r="AH41" s="983"/>
      <c r="AI41" s="983"/>
      <c r="AJ41" s="983"/>
      <c r="AK41" s="983"/>
      <c r="AL41" s="983"/>
      <c r="AM41" s="983"/>
      <c r="AN41" s="983"/>
      <c r="AO41" s="983"/>
      <c r="AP41" s="983"/>
      <c r="AQ41" s="983"/>
      <c r="AR41" s="983"/>
      <c r="AS41" s="983"/>
      <c r="AT41" s="983"/>
      <c r="AU41" s="983"/>
      <c r="AV41" s="986"/>
      <c r="AW41" s="983"/>
      <c r="AX41" s="983"/>
      <c r="AY41" s="983"/>
      <c r="AZ41" s="983"/>
      <c r="BA41" s="983"/>
      <c r="BB41" s="983"/>
      <c r="BC41" s="983"/>
      <c r="BD41" s="983"/>
      <c r="BE41" s="983"/>
      <c r="BF41" s="983"/>
      <c r="BG41" s="983"/>
      <c r="BH41" s="983"/>
      <c r="BI41" s="983"/>
      <c r="BJ41" s="983"/>
      <c r="BK41" s="986"/>
      <c r="BL41" s="983"/>
      <c r="BM41" s="983"/>
      <c r="BN41" s="983"/>
      <c r="BO41" s="983"/>
      <c r="BP41" s="983"/>
      <c r="BQ41" s="983"/>
      <c r="BR41" s="983"/>
      <c r="BS41" s="983"/>
      <c r="BT41" s="983"/>
      <c r="BU41" s="983"/>
      <c r="BV41" s="983"/>
    </row>
    <row r="42" spans="1:74" ht="13.5" customHeight="1">
      <c r="A42" s="1000"/>
      <c r="B42" s="14" t="s">
        <v>69</v>
      </c>
      <c r="C42" s="992" t="str">
        <f>VLOOKUP($C27,'2026年度(1年前期)'!$B$5:$N$208,COLUMN('2026年度(1年前期)'!$G$5)+1,0)&amp;""</f>
        <v>202</v>
      </c>
      <c r="D42" s="993"/>
      <c r="E42" s="1060" t="str">
        <f>VLOOKUP($C27,'2026年度(2年前期)'!$B$5:$N$208,COLUMN('2026年度(2年前期)'!$G$5)+1,0)&amp;""</f>
        <v>101</v>
      </c>
      <c r="F42" s="1061"/>
      <c r="G42" s="1060" t="str">
        <f>VLOOKUP($C27,'2026年度(3年前期)'!$B$5:$N$208,COLUMN('2026年度(3年前期)'!$G$5)+1,0)&amp;""</f>
        <v>大講義室</v>
      </c>
      <c r="H42" s="1061"/>
      <c r="I42" s="994" t="str">
        <f>VLOOKUP($C27,'2026年度(4年前期)'!$B$5:$N$208,COLUMN('2026年度(4年前期)'!$G$5)+1,0)&amp;""</f>
        <v/>
      </c>
      <c r="J42" s="993"/>
      <c r="K42" s="1075" t="str">
        <f>VLOOKUP($C27,'2026年度(助産前期)'!$B$5:$N$208,COLUMN('2026年度(助産前期)'!$G$5)+1,0)&amp;""</f>
        <v>304</v>
      </c>
      <c r="L42" s="1075"/>
      <c r="M42" s="992" t="str">
        <f>VLOOKUP($C27,'2026年度(M1前期)'!$B$5:$N$208,COLUMN('2026年度(M1前期)'!$G$5)+1,0)&amp;""</f>
        <v>国際：セミナールーム1　精神：臨床講義室1</v>
      </c>
      <c r="N42" s="993"/>
      <c r="O42" s="995" t="str">
        <f>VLOOKUP($C27,'2026年度(M2前期)'!$B$5:$N$208,COLUMN('2026年度(M2前期)'!$G$5)+1,0)&amp;""</f>
        <v/>
      </c>
      <c r="P42" s="993"/>
      <c r="Q42" s="995" t="str">
        <f>VLOOKUP($C27,'2026年度(D1前期)'!$B$5:$N$208,COLUMN('2026年度(D1前期)'!$G$5)+1,0)&amp;""</f>
        <v>成人:セミナールーム3</v>
      </c>
      <c r="R42" s="993"/>
      <c r="S42" s="995" t="str">
        <f>VLOOKUP($C27,'2026年度(D23前期)'!$B$5:$N$208,COLUMN('2026年度(D23前期)'!$G$5)+1,0)&amp;""</f>
        <v/>
      </c>
      <c r="T42" s="993"/>
      <c r="V42" s="798" t="s">
        <v>246</v>
      </c>
      <c r="Z42" s="1000"/>
      <c r="AA42" s="983"/>
      <c r="AB42" s="983"/>
      <c r="AC42" s="983"/>
      <c r="AD42" s="983"/>
      <c r="AE42" s="983"/>
      <c r="AF42" s="983"/>
      <c r="AG42" s="983"/>
      <c r="AH42" s="983"/>
      <c r="AI42" s="983"/>
      <c r="AJ42" s="983"/>
      <c r="AK42" s="983"/>
      <c r="AL42" s="983"/>
      <c r="AM42" s="983"/>
      <c r="AN42" s="983"/>
      <c r="AO42" s="983"/>
      <c r="AP42" s="983"/>
      <c r="AQ42" s="983"/>
      <c r="AR42" s="983"/>
      <c r="AS42" s="983"/>
      <c r="AT42" s="983"/>
      <c r="AU42" s="983"/>
      <c r="AV42" s="986"/>
      <c r="AW42" s="983"/>
      <c r="AX42" s="983"/>
      <c r="AY42" s="983"/>
      <c r="AZ42" s="983"/>
      <c r="BA42" s="983"/>
      <c r="BB42" s="983"/>
      <c r="BC42" s="983"/>
      <c r="BD42" s="983"/>
      <c r="BE42" s="983"/>
      <c r="BF42" s="983"/>
      <c r="BG42" s="983"/>
      <c r="BH42" s="983"/>
      <c r="BI42" s="983"/>
      <c r="BJ42" s="983"/>
      <c r="BK42" s="986"/>
      <c r="BL42" s="983"/>
      <c r="BM42" s="983"/>
      <c r="BN42" s="983"/>
      <c r="BO42" s="983"/>
      <c r="BP42" s="983"/>
      <c r="BQ42" s="983"/>
      <c r="BR42" s="983"/>
      <c r="BS42" s="983"/>
      <c r="BT42" s="983"/>
      <c r="BU42" s="983"/>
      <c r="BV42" s="983"/>
    </row>
    <row r="43" spans="1:74" ht="13.5" customHeight="1">
      <c r="A43" s="1017"/>
      <c r="B43" s="15" t="s">
        <v>63</v>
      </c>
      <c r="C43" s="1007"/>
      <c r="D43" s="1008"/>
      <c r="E43" s="1071" t="s">
        <v>184</v>
      </c>
      <c r="F43" s="1091"/>
      <c r="G43" s="1071" t="s">
        <v>111</v>
      </c>
      <c r="H43" s="1091"/>
      <c r="I43" s="1047"/>
      <c r="J43" s="1008"/>
      <c r="K43" s="1074" t="s">
        <v>298</v>
      </c>
      <c r="L43" s="1074"/>
      <c r="M43" s="991"/>
      <c r="N43" s="989"/>
      <c r="O43" s="990"/>
      <c r="P43" s="989"/>
      <c r="Q43" s="990"/>
      <c r="R43" s="989"/>
      <c r="S43" s="990"/>
      <c r="T43" s="989"/>
      <c r="V43" s="798" t="s">
        <v>204</v>
      </c>
      <c r="Z43" s="1001"/>
      <c r="AA43" s="984"/>
      <c r="AB43" s="984"/>
      <c r="AC43" s="984"/>
      <c r="AD43" s="984"/>
      <c r="AE43" s="984"/>
      <c r="AF43" s="984"/>
      <c r="AG43" s="984"/>
      <c r="AH43" s="984"/>
      <c r="AI43" s="984"/>
      <c r="AJ43" s="984"/>
      <c r="AK43" s="984"/>
      <c r="AL43" s="984"/>
      <c r="AM43" s="984"/>
      <c r="AN43" s="984"/>
      <c r="AO43" s="984"/>
      <c r="AP43" s="984"/>
      <c r="AQ43" s="984"/>
      <c r="AR43" s="984"/>
      <c r="AS43" s="984"/>
      <c r="AT43" s="984"/>
      <c r="AU43" s="984"/>
      <c r="AV43" s="987"/>
      <c r="AW43" s="984"/>
      <c r="AX43" s="984"/>
      <c r="AY43" s="984"/>
      <c r="AZ43" s="984"/>
      <c r="BA43" s="984"/>
      <c r="BB43" s="984"/>
      <c r="BC43" s="984"/>
      <c r="BD43" s="984"/>
      <c r="BE43" s="984"/>
      <c r="BF43" s="984"/>
      <c r="BG43" s="984"/>
      <c r="BH43" s="984"/>
      <c r="BI43" s="984"/>
      <c r="BJ43" s="984"/>
      <c r="BK43" s="987"/>
      <c r="BL43" s="984"/>
      <c r="BM43" s="984"/>
      <c r="BN43" s="984"/>
      <c r="BO43" s="984"/>
      <c r="BP43" s="984"/>
      <c r="BQ43" s="984"/>
      <c r="BR43" s="984"/>
      <c r="BS43" s="984"/>
      <c r="BT43" s="984"/>
      <c r="BU43" s="984"/>
      <c r="BV43" s="984"/>
    </row>
    <row r="44" spans="1:74" ht="13.5" customHeight="1">
      <c r="A44" s="1000" t="s">
        <v>75</v>
      </c>
      <c r="B44" s="14" t="s">
        <v>53</v>
      </c>
      <c r="C44" s="1093" t="str">
        <f>VLOOKUP($C27,'2026年度(1年前期)'!$B$5:$N$208,COLUMN('2026年度(1年前期)'!$I$5),0)&amp;""</f>
        <v>スペイン語</v>
      </c>
      <c r="D44" s="1063"/>
      <c r="E44" s="1062" t="str">
        <f>VLOOKUP($C27,'2026年度(2年前期)'!$B$5:$N$208,COLUMN('2026年度(2年前期)'!$I$5),0)&amp;""</f>
        <v>遺伝と健康</v>
      </c>
      <c r="F44" s="1063"/>
      <c r="G44" s="1002" t="str">
        <f>VLOOKUP($C27,'2026年度(3年前期)'!$B$5:$N$208,COLUMN('2026年度(3年前期)'!$I$5),0)&amp;""</f>
        <v/>
      </c>
      <c r="H44" s="997"/>
      <c r="I44" s="1002" t="str">
        <f>VLOOKUP($C27,'2026年度(4年前期)'!$B$5:$N$208,COLUMN('2026年度(4年前期)'!$I$5),0)&amp;""</f>
        <v/>
      </c>
      <c r="J44" s="997"/>
      <c r="K44" s="1076" t="str">
        <f>VLOOKUP($C27,'2026年度(助産前期)'!$B$5:$N$208,COLUMN('2026年度(助産前期)'!$I$5),0)&amp;""</f>
        <v>助産管理論（柴先生）</v>
      </c>
      <c r="L44" s="1076"/>
      <c r="M44" s="996" t="str">
        <f>VLOOKUP($C27,'2026年度(M1前期)'!$B$5:$N$208,COLUMN('2026年度(M1前期)'!$I$5),0)&amp;""</f>
        <v>国際看護学特論A-Ⅰ
精神看護学特論A-Ⅰ
微生物学特論</v>
      </c>
      <c r="N44" s="997"/>
      <c r="O44" s="998" t="str">
        <f>VLOOKUP($C27,'2026年度(M2前期)'!$B$5:$N$208,COLUMN('2026年度(M2前期)'!$I$5),0)&amp;""</f>
        <v>特別研究</v>
      </c>
      <c r="P44" s="997"/>
      <c r="Q44" s="998" t="str">
        <f>VLOOKUP($C27,'2026年度(D1前期)'!$B$5:$N$208,COLUMN('2026年度(D1前期)'!$I$5),0)&amp;""</f>
        <v>長寿看護学特論Ｂ
感染管理看護学特論Ｂ
成人看護学特論Ｂ</v>
      </c>
      <c r="R44" s="997"/>
      <c r="S44" s="998" t="str">
        <f>VLOOKUP($C27,'2026年度(D23前期)'!$B$5:$N$208,COLUMN('2026年度(D23前期)'!$I$5),0)&amp;""</f>
        <v>特別研究</v>
      </c>
      <c r="T44" s="997"/>
      <c r="V44" s="16"/>
      <c r="Z44" s="1000" t="str">
        <f>A44</f>
        <v>４時限（15：10～16：40）</v>
      </c>
      <c r="AA44" s="982"/>
      <c r="AB44" s="982"/>
      <c r="AC44" s="982"/>
      <c r="AD44" s="982"/>
      <c r="AE44" s="982"/>
      <c r="AF44" s="982"/>
      <c r="AG44" s="982" t="s">
        <v>251</v>
      </c>
      <c r="AH44" s="982"/>
      <c r="AI44" s="982"/>
      <c r="AJ44" s="982"/>
      <c r="AK44" s="982"/>
      <c r="AL44" s="982"/>
      <c r="AM44" s="982"/>
      <c r="AN44" s="982"/>
      <c r="AO44" s="982"/>
      <c r="AP44" s="982"/>
      <c r="AQ44" s="982"/>
      <c r="AR44" s="982"/>
      <c r="AS44" s="982"/>
      <c r="AT44" s="982"/>
      <c r="AU44" s="982"/>
      <c r="AV44" s="985" t="s">
        <v>134</v>
      </c>
      <c r="AW44" s="982" t="s">
        <v>322</v>
      </c>
      <c r="AX44" s="982"/>
      <c r="AY44" s="982"/>
      <c r="AZ44" s="982" t="s">
        <v>621</v>
      </c>
      <c r="BA44" s="982" t="s">
        <v>390</v>
      </c>
      <c r="BB44" s="982"/>
      <c r="BC44" s="982"/>
      <c r="BD44" s="982"/>
      <c r="BE44" s="982"/>
      <c r="BF44" s="982"/>
      <c r="BG44" s="982"/>
      <c r="BH44" s="982"/>
      <c r="BI44" s="982" t="s">
        <v>391</v>
      </c>
      <c r="BJ44" s="982" t="s">
        <v>246</v>
      </c>
      <c r="BK44" s="982"/>
      <c r="BL44" s="982"/>
      <c r="BM44" s="976" t="s">
        <v>465</v>
      </c>
      <c r="BN44" s="982" t="s">
        <v>520</v>
      </c>
      <c r="BO44" s="982"/>
      <c r="BP44" s="982"/>
      <c r="BQ44" s="982"/>
      <c r="BR44" s="982"/>
      <c r="BS44" s="982"/>
      <c r="BT44" s="982"/>
      <c r="BU44" s="982"/>
      <c r="BV44" s="982"/>
    </row>
    <row r="45" spans="1:74" ht="13.5" customHeight="1">
      <c r="A45" s="1000"/>
      <c r="B45" s="14" t="s">
        <v>58</v>
      </c>
      <c r="C45" s="1092" t="str">
        <f>IFERROR(VLOOKUP(C44,科目・教員!$A$1:$B$355,2,0),"")</f>
        <v>上村　淳志</v>
      </c>
      <c r="D45" s="1061"/>
      <c r="E45" s="1060" t="str">
        <f>IFERROR(VLOOKUP(E44,科目・教員!$A$1:$B$355,2,0),"")</f>
        <v>井上　健</v>
      </c>
      <c r="F45" s="1061"/>
      <c r="G45" s="994" t="str">
        <f>IFERROR(VLOOKUP(G44,科目・教員!$A$1:$B$355,2,0),"")</f>
        <v/>
      </c>
      <c r="H45" s="993"/>
      <c r="I45" s="994" t="str">
        <f>IFERROR(VLOOKUP(I44,科目・教員!$A$1:$B$355,2,0),"")</f>
        <v/>
      </c>
      <c r="J45" s="993"/>
      <c r="K45" s="1075" t="str">
        <f>IFERROR(VLOOKUP(K44,科目・教員!$A$1:$B$355,2,0),"")</f>
        <v/>
      </c>
      <c r="L45" s="1075"/>
      <c r="M45" s="992" t="str">
        <f>IFERROR(VLOOKUP(M44,科目・教員!$A$1:$B$355,2,0),"")</f>
        <v/>
      </c>
      <c r="N45" s="993"/>
      <c r="O45" s="995" t="str">
        <f>IFERROR(VLOOKUP(O44,科目・教員!$A$1:$B$355,2,0),"")</f>
        <v/>
      </c>
      <c r="P45" s="993"/>
      <c r="Q45" s="995" t="str">
        <f>IFERROR(VLOOKUP(Q44,科目・教員!$A$1:$B$355,2,0),"")</f>
        <v/>
      </c>
      <c r="R45" s="993"/>
      <c r="S45" s="995" t="str">
        <f>IFERROR(VLOOKUP(S44,科目・教員!$A$1:$B$355,2,0),"")</f>
        <v/>
      </c>
      <c r="T45" s="993"/>
      <c r="V45" s="16"/>
      <c r="Z45" s="1000"/>
      <c r="AA45" s="983"/>
      <c r="AB45" s="983"/>
      <c r="AC45" s="983"/>
      <c r="AD45" s="983"/>
      <c r="AE45" s="983"/>
      <c r="AF45" s="983"/>
      <c r="AG45" s="983"/>
      <c r="AH45" s="983"/>
      <c r="AI45" s="983"/>
      <c r="AJ45" s="983"/>
      <c r="AK45" s="983"/>
      <c r="AL45" s="983"/>
      <c r="AM45" s="983"/>
      <c r="AN45" s="983"/>
      <c r="AO45" s="983"/>
      <c r="AP45" s="983"/>
      <c r="AQ45" s="983"/>
      <c r="AR45" s="983"/>
      <c r="AS45" s="983"/>
      <c r="AT45" s="983"/>
      <c r="AU45" s="983"/>
      <c r="AV45" s="986"/>
      <c r="AW45" s="983"/>
      <c r="AX45" s="983"/>
      <c r="AY45" s="983"/>
      <c r="AZ45" s="983"/>
      <c r="BA45" s="983"/>
      <c r="BB45" s="983"/>
      <c r="BC45" s="983"/>
      <c r="BD45" s="983"/>
      <c r="BE45" s="983"/>
      <c r="BF45" s="983"/>
      <c r="BG45" s="983"/>
      <c r="BH45" s="983"/>
      <c r="BI45" s="983"/>
      <c r="BJ45" s="983"/>
      <c r="BK45" s="983"/>
      <c r="BL45" s="983"/>
      <c r="BM45" s="977"/>
      <c r="BN45" s="983"/>
      <c r="BO45" s="983"/>
      <c r="BP45" s="983"/>
      <c r="BQ45" s="983"/>
      <c r="BR45" s="983"/>
      <c r="BS45" s="983"/>
      <c r="BT45" s="983"/>
      <c r="BU45" s="983"/>
      <c r="BV45" s="983"/>
    </row>
    <row r="46" spans="1:74" ht="13.5" customHeight="1">
      <c r="A46" s="1000"/>
      <c r="B46" s="14" t="s">
        <v>69</v>
      </c>
      <c r="C46" s="1092" t="str">
        <f>VLOOKUP($C27,'2026年度(1年前期)'!$B$5:$N$208,COLUMN('2026年度(1年前期)'!$I$5)+1,0)&amp;""</f>
        <v>201</v>
      </c>
      <c r="D46" s="1061"/>
      <c r="E46" s="1060" t="str">
        <f>VLOOKUP($C27,'2026年度(2年前期)'!$B$5:$N$208,COLUMN('2026年度(2年前期)'!$I$5)+1,0)&amp;""</f>
        <v>301</v>
      </c>
      <c r="F46" s="1061"/>
      <c r="G46" s="994" t="str">
        <f>VLOOKUP($C27,'2026年度(3年前期)'!$B$5:$N$208,COLUMN('2026年度(3年前期)'!$I$5)+1,0)&amp;""</f>
        <v/>
      </c>
      <c r="H46" s="993"/>
      <c r="I46" s="994" t="str">
        <f>VLOOKUP($C27,'2026年度(4年前期)'!$B$5:$N$208,COLUMN('2026年度(4年前期)'!$I$5)+1,0)&amp;""</f>
        <v/>
      </c>
      <c r="J46" s="993"/>
      <c r="K46" s="1075" t="str">
        <f>VLOOKUP($C27,'2026年度(助産前期)'!$B$5:$N$208,COLUMN('2026年度(助産前期)'!$I$5)+1,0)&amp;""</f>
        <v>304</v>
      </c>
      <c r="L46" s="1075"/>
      <c r="M46" s="992" t="str">
        <f>VLOOKUP($C27,'2026年度(M1前期)'!$B$5:$N$208,COLUMN('2026年度(M1前期)'!$I$5)+1,0)&amp;""</f>
        <v>国際：セミナールーム1　精神：臨床講義室1</v>
      </c>
      <c r="N46" s="993"/>
      <c r="O46" s="995" t="str">
        <f>VLOOKUP($C27,'2026年度(M2前期)'!$B$5:$N$208,COLUMN('2026年度(M2前期)'!$I$5)+1,0)&amp;""</f>
        <v/>
      </c>
      <c r="P46" s="993"/>
      <c r="Q46" s="995" t="str">
        <f>VLOOKUP($C27,'2026年度(D1前期)'!$B$5:$N$208,COLUMN('2026年度(D1前期)'!$I$5)+1,0)&amp;""</f>
        <v/>
      </c>
      <c r="R46" s="993"/>
      <c r="S46" s="995" t="str">
        <f>VLOOKUP($C27,'2026年度(D23前期)'!$B$5:$N$208,COLUMN('2026年度(D23前期)'!$I$5)+1,0)&amp;""</f>
        <v/>
      </c>
      <c r="T46" s="993"/>
      <c r="V46" s="16"/>
      <c r="X46" s="704" t="s">
        <v>622</v>
      </c>
      <c r="Z46" s="1000"/>
      <c r="AA46" s="983"/>
      <c r="AB46" s="983"/>
      <c r="AC46" s="983"/>
      <c r="AD46" s="983"/>
      <c r="AE46" s="983"/>
      <c r="AF46" s="983"/>
      <c r="AG46" s="983"/>
      <c r="AH46" s="983"/>
      <c r="AI46" s="983"/>
      <c r="AJ46" s="983"/>
      <c r="AK46" s="983"/>
      <c r="AL46" s="983"/>
      <c r="AM46" s="983"/>
      <c r="AN46" s="983"/>
      <c r="AO46" s="983"/>
      <c r="AP46" s="983"/>
      <c r="AQ46" s="983"/>
      <c r="AR46" s="983"/>
      <c r="AS46" s="983"/>
      <c r="AT46" s="983"/>
      <c r="AU46" s="983"/>
      <c r="AV46" s="986"/>
      <c r="AW46" s="983"/>
      <c r="AX46" s="977"/>
      <c r="AY46" s="983"/>
      <c r="AZ46" s="983"/>
      <c r="BA46" s="983"/>
      <c r="BB46" s="983"/>
      <c r="BC46" s="983"/>
      <c r="BD46" s="983"/>
      <c r="BE46" s="983"/>
      <c r="BF46" s="983"/>
      <c r="BG46" s="983"/>
      <c r="BH46" s="983"/>
      <c r="BI46" s="983"/>
      <c r="BJ46" s="983"/>
      <c r="BK46" s="983"/>
      <c r="BL46" s="983"/>
      <c r="BM46" s="977"/>
      <c r="BN46" s="983"/>
      <c r="BO46" s="983"/>
      <c r="BP46" s="983"/>
      <c r="BQ46" s="983"/>
      <c r="BR46" s="983"/>
      <c r="BS46" s="983"/>
      <c r="BT46" s="983"/>
      <c r="BU46" s="983"/>
      <c r="BV46" s="983"/>
    </row>
    <row r="47" spans="1:74" ht="13.5" customHeight="1">
      <c r="A47" s="1001"/>
      <c r="B47" s="15" t="s">
        <v>63</v>
      </c>
      <c r="C47" s="1071" t="s">
        <v>252</v>
      </c>
      <c r="D47" s="1091"/>
      <c r="E47" s="1115"/>
      <c r="F47" s="1116"/>
      <c r="G47" s="988"/>
      <c r="H47" s="989"/>
      <c r="I47" s="1047"/>
      <c r="J47" s="1008"/>
      <c r="K47" s="1278" t="s">
        <v>298</v>
      </c>
      <c r="L47" s="1278"/>
      <c r="M47" s="991"/>
      <c r="N47" s="989"/>
      <c r="O47" s="990"/>
      <c r="P47" s="989"/>
      <c r="Q47" s="990"/>
      <c r="R47" s="989"/>
      <c r="S47" s="990"/>
      <c r="T47" s="989"/>
      <c r="V47" s="16"/>
      <c r="X47" s="704"/>
      <c r="Z47" s="1001"/>
      <c r="AA47" s="984"/>
      <c r="AB47" s="984"/>
      <c r="AC47" s="984"/>
      <c r="AD47" s="984"/>
      <c r="AE47" s="984"/>
      <c r="AF47" s="984"/>
      <c r="AG47" s="984"/>
      <c r="AH47" s="984"/>
      <c r="AI47" s="984"/>
      <c r="AJ47" s="984"/>
      <c r="AK47" s="984"/>
      <c r="AL47" s="984"/>
      <c r="AM47" s="984"/>
      <c r="AN47" s="984"/>
      <c r="AO47" s="984"/>
      <c r="AP47" s="984"/>
      <c r="AQ47" s="984"/>
      <c r="AR47" s="984"/>
      <c r="AS47" s="984"/>
      <c r="AT47" s="984"/>
      <c r="AU47" s="984"/>
      <c r="AV47" s="987"/>
      <c r="AW47" s="984"/>
      <c r="AX47" s="978"/>
      <c r="AY47" s="984"/>
      <c r="AZ47" s="984"/>
      <c r="BA47" s="984"/>
      <c r="BB47" s="984"/>
      <c r="BC47" s="984"/>
      <c r="BD47" s="984"/>
      <c r="BE47" s="984"/>
      <c r="BF47" s="984"/>
      <c r="BG47" s="984"/>
      <c r="BH47" s="984"/>
      <c r="BI47" s="984"/>
      <c r="BJ47" s="984"/>
      <c r="BK47" s="984"/>
      <c r="BL47" s="984"/>
      <c r="BM47" s="1263"/>
      <c r="BN47" s="984"/>
      <c r="BO47" s="984"/>
      <c r="BP47" s="984"/>
      <c r="BQ47" s="984"/>
      <c r="BR47" s="984"/>
      <c r="BS47" s="984"/>
      <c r="BT47" s="984"/>
      <c r="BU47" s="984"/>
      <c r="BV47" s="984"/>
    </row>
    <row r="48" spans="1:74" ht="13.5" customHeight="1">
      <c r="A48" s="1000" t="s">
        <v>78</v>
      </c>
      <c r="B48" s="14" t="s">
        <v>53</v>
      </c>
      <c r="C48" s="996" t="str">
        <f>VLOOKUP($C27,'2026年度(1年前期)'!$B$5:$N$208,COLUMN('2026年度(1年前期)'!$K$5),0)&amp;""</f>
        <v/>
      </c>
      <c r="D48" s="997"/>
      <c r="E48" s="1002" t="str">
        <f>VLOOKUP($C27,'2026年度(2年前期)'!$B$5:$N$208,COLUMN('2026年度(2年前期)'!$K$5),0)&amp;""</f>
        <v/>
      </c>
      <c r="F48" s="997"/>
      <c r="G48" s="1002" t="str">
        <f>VLOOKUP($C27,'2026年度(3年前期)'!$B$5:$N$208,COLUMN('2026年度(3年前期)'!$K$5),0)&amp;""</f>
        <v/>
      </c>
      <c r="H48" s="997"/>
      <c r="I48" s="1002" t="str">
        <f>VLOOKUP($C27,'2026年度(4年前期)'!$B$5:$N$208,COLUMN('2026年度(4年前期)'!$K$5),0)&amp;""</f>
        <v/>
      </c>
      <c r="J48" s="997"/>
      <c r="K48" s="998" t="str">
        <f>VLOOKUP($C27,'2026年度(助産前期)'!$B$5:$N$208,COLUMN('2026年度(助産前期)'!$K$5),0)&amp;""</f>
        <v/>
      </c>
      <c r="L48" s="998"/>
      <c r="M48" s="996" t="str">
        <f>VLOOKUP($C27,'2026年度(M1前期)'!$B$5:$N$208,COLUMN('2026年度(M1前期)'!$K$5),0)&amp;""</f>
        <v/>
      </c>
      <c r="N48" s="997"/>
      <c r="O48" s="998" t="str">
        <f>VLOOKUP($C27,'2026年度(M2前期)'!$B$5:$N$208,COLUMN('2026年度(M2前期)'!$K$5),0)&amp;""</f>
        <v/>
      </c>
      <c r="P48" s="997"/>
      <c r="Q48" s="998" t="str">
        <f>VLOOKUP($C27,'2026年度(D1前期)'!$B$5:$N$208,COLUMN('2026年度(D1前期)'!$K$5),0)&amp;""</f>
        <v/>
      </c>
      <c r="R48" s="997"/>
      <c r="S48" s="998" t="str">
        <f>VLOOKUP($C27,'2026年度(D23前期)'!$B$5:$N$208,COLUMN('2026年度(D23前期)'!$K$5),0)&amp;""</f>
        <v/>
      </c>
      <c r="T48" s="997"/>
      <c r="U48" s="34"/>
      <c r="V48" s="855" t="s">
        <v>128</v>
      </c>
      <c r="X48" s="704" t="s">
        <v>623</v>
      </c>
      <c r="Z48" s="999" t="str">
        <f>A48</f>
        <v>５時限（16：50～18：20）</v>
      </c>
      <c r="AA48" s="982"/>
      <c r="AB48" s="982"/>
      <c r="AC48" s="982"/>
      <c r="AD48" s="982"/>
      <c r="AE48" s="982"/>
      <c r="AF48" s="982"/>
      <c r="AG48" s="982"/>
      <c r="AH48" s="982"/>
      <c r="AI48" s="982"/>
      <c r="AJ48" s="982"/>
      <c r="AK48" s="982"/>
      <c r="AL48" s="982"/>
      <c r="AM48" s="982"/>
      <c r="AN48" s="982"/>
      <c r="AO48" s="982"/>
      <c r="AP48" s="982"/>
      <c r="AQ48" s="982"/>
      <c r="AR48" s="982"/>
      <c r="AS48" s="982"/>
      <c r="AT48" s="982"/>
      <c r="AU48" s="982"/>
      <c r="AV48" s="985" t="s">
        <v>134</v>
      </c>
      <c r="AW48" s="971"/>
      <c r="AX48" s="976"/>
      <c r="AY48" s="982"/>
      <c r="AZ48" s="982"/>
      <c r="BA48" s="982"/>
      <c r="BB48" s="982"/>
      <c r="BC48" s="982"/>
      <c r="BD48" s="982"/>
      <c r="BE48" s="982"/>
      <c r="BF48" s="982"/>
      <c r="BG48" s="982"/>
      <c r="BH48" s="982"/>
      <c r="BI48" s="982"/>
      <c r="BJ48" s="982"/>
      <c r="BK48" s="973" t="s">
        <v>323</v>
      </c>
      <c r="BL48" s="982"/>
      <c r="BM48" s="982" t="s">
        <v>465</v>
      </c>
      <c r="BN48" s="982"/>
      <c r="BO48" s="982"/>
      <c r="BP48" s="982"/>
      <c r="BQ48" s="982"/>
      <c r="BR48" s="982"/>
      <c r="BS48" s="982"/>
      <c r="BT48" s="982"/>
      <c r="BU48" s="982"/>
      <c r="BV48" s="982"/>
    </row>
    <row r="49" spans="1:74" ht="13.5" customHeight="1">
      <c r="A49" s="1000"/>
      <c r="B49" s="14" t="s">
        <v>58</v>
      </c>
      <c r="C49" s="992" t="str">
        <f>IFERROR(VLOOKUP(C48,科目・教員!$A$1:$B$355,2,0),"")</f>
        <v/>
      </c>
      <c r="D49" s="993"/>
      <c r="E49" s="994" t="str">
        <f>IFERROR(VLOOKUP(E48,科目・教員!$A$1:$B$355,2,0),"")</f>
        <v/>
      </c>
      <c r="F49" s="993"/>
      <c r="G49" s="994" t="str">
        <f>IFERROR(VLOOKUP(G48,科目・教員!$A$1:$B$355,2,0),"")</f>
        <v/>
      </c>
      <c r="H49" s="993"/>
      <c r="I49" s="994" t="str">
        <f>IFERROR(VLOOKUP(I48,科目・教員!$A$1:$B$355,2,0),"")</f>
        <v/>
      </c>
      <c r="J49" s="993"/>
      <c r="K49" s="995" t="str">
        <f>IFERROR(VLOOKUP(K48,科目・教員!$A$1:$B$355,2,0),"")</f>
        <v/>
      </c>
      <c r="L49" s="995"/>
      <c r="M49" s="992" t="str">
        <f>IFERROR(VLOOKUP(M48,科目・教員!$A$1:$B$355,2,0),"")</f>
        <v/>
      </c>
      <c r="N49" s="993"/>
      <c r="O49" s="995" t="str">
        <f>IFERROR(VLOOKUP(O48,科目・教員!$A$1:$B$355,2,0),"")</f>
        <v/>
      </c>
      <c r="P49" s="993"/>
      <c r="Q49" s="995" t="str">
        <f>IFERROR(VLOOKUP(Q48,科目・教員!$A$1:$B$355,2,0),"")</f>
        <v/>
      </c>
      <c r="R49" s="993"/>
      <c r="S49" s="995" t="str">
        <f>IFERROR(VLOOKUP(S48,科目・教員!$A$1:$B$355,2,0),"")</f>
        <v/>
      </c>
      <c r="T49" s="993"/>
      <c r="U49" s="34"/>
      <c r="V49" s="855" t="s">
        <v>324</v>
      </c>
      <c r="X49" s="843" t="s">
        <v>468</v>
      </c>
      <c r="Z49" s="1000"/>
      <c r="AA49" s="983"/>
      <c r="AB49" s="983"/>
      <c r="AC49" s="983"/>
      <c r="AD49" s="983"/>
      <c r="AE49" s="983"/>
      <c r="AF49" s="983"/>
      <c r="AG49" s="983"/>
      <c r="AH49" s="983"/>
      <c r="AI49" s="983"/>
      <c r="AJ49" s="983"/>
      <c r="AK49" s="983"/>
      <c r="AL49" s="983"/>
      <c r="AM49" s="983"/>
      <c r="AN49" s="983"/>
      <c r="AO49" s="983"/>
      <c r="AP49" s="983"/>
      <c r="AQ49" s="983"/>
      <c r="AR49" s="983"/>
      <c r="AS49" s="983"/>
      <c r="AT49" s="983"/>
      <c r="AU49" s="983"/>
      <c r="AV49" s="986"/>
      <c r="AW49" s="971"/>
      <c r="AX49" s="977"/>
      <c r="AY49" s="983"/>
      <c r="AZ49" s="983"/>
      <c r="BA49" s="983"/>
      <c r="BB49" s="983"/>
      <c r="BC49" s="983"/>
      <c r="BD49" s="983"/>
      <c r="BE49" s="983"/>
      <c r="BF49" s="983"/>
      <c r="BG49" s="983"/>
      <c r="BH49" s="983"/>
      <c r="BI49" s="983"/>
      <c r="BJ49" s="983"/>
      <c r="BK49" s="974"/>
      <c r="BL49" s="983"/>
      <c r="BM49" s="983"/>
      <c r="BN49" s="983"/>
      <c r="BO49" s="983"/>
      <c r="BP49" s="983"/>
      <c r="BQ49" s="983"/>
      <c r="BR49" s="983"/>
      <c r="BS49" s="983"/>
      <c r="BT49" s="983"/>
      <c r="BU49" s="983"/>
      <c r="BV49" s="983"/>
    </row>
    <row r="50" spans="1:74" ht="13.5" customHeight="1">
      <c r="A50" s="1000"/>
      <c r="B50" s="14" t="s">
        <v>69</v>
      </c>
      <c r="C50" s="992" t="str">
        <f>VLOOKUP($C27,'2026年度(1年前期)'!$B$5:$N$208,COLUMN('2026年度(1年前期)'!$K$5)+1,0)&amp;""</f>
        <v/>
      </c>
      <c r="D50" s="993"/>
      <c r="E50" s="994" t="str">
        <f>VLOOKUP($C27,'2026年度(2年前期)'!$B$5:$N$208,COLUMN('2026年度(2年前期)'!$K$5)+1,0)&amp;""</f>
        <v/>
      </c>
      <c r="F50" s="993"/>
      <c r="G50" s="994" t="str">
        <f>VLOOKUP($C27,'2026年度(3年前期)'!$B$5:$N$208,COLUMN('2026年度(3年前期)'!$K$5)+1,0)&amp;""</f>
        <v/>
      </c>
      <c r="H50" s="993"/>
      <c r="I50" s="994" t="str">
        <f>VLOOKUP($C27,'2026年度(4年前期)'!$B$5:$N$208,COLUMN('2026年度(4年前期)'!$K$5)+1,0)&amp;""</f>
        <v/>
      </c>
      <c r="J50" s="993"/>
      <c r="K50" s="995" t="str">
        <f>VLOOKUP($C27,'2026年度(助産前期)'!$B$5:$N$208,COLUMN('2026年度(助産前期)'!$K$5)+1,0)&amp;""</f>
        <v/>
      </c>
      <c r="L50" s="995"/>
      <c r="M50" s="992" t="str">
        <f>VLOOKUP($C27,'2026年度(M1前期)'!$B$5:$N$208,COLUMN('2026年度(M1前期)'!$K$5)+1,0)&amp;""</f>
        <v/>
      </c>
      <c r="N50" s="993"/>
      <c r="O50" s="995" t="str">
        <f>VLOOKUP($C27,'2026年度(M2前期)'!$B$5:$N$208,COLUMN('2026年度(M2前期)'!$K$5)+1,0)&amp;""</f>
        <v/>
      </c>
      <c r="P50" s="993"/>
      <c r="Q50" s="995" t="str">
        <f>VLOOKUP($C27,'2026年度(D1前期)'!$B$5:$N$208,COLUMN('2026年度(D1前期)'!$K$5)+1,0)&amp;""</f>
        <v/>
      </c>
      <c r="R50" s="993"/>
      <c r="S50" s="995" t="str">
        <f>VLOOKUP($C27,'2026年度(D23前期)'!$B$5:$N$208,COLUMN('2026年度(D23前期)'!$K$5)+1,0)&amp;""</f>
        <v/>
      </c>
      <c r="T50" s="993"/>
      <c r="U50" s="34"/>
      <c r="V50" s="855" t="s">
        <v>323</v>
      </c>
      <c r="Z50" s="1000"/>
      <c r="AA50" s="983"/>
      <c r="AB50" s="983"/>
      <c r="AC50" s="983"/>
      <c r="AD50" s="983"/>
      <c r="AE50" s="983"/>
      <c r="AF50" s="983"/>
      <c r="AG50" s="983"/>
      <c r="AH50" s="983"/>
      <c r="AI50" s="983"/>
      <c r="AJ50" s="983"/>
      <c r="AK50" s="983"/>
      <c r="AL50" s="983"/>
      <c r="AM50" s="983"/>
      <c r="AN50" s="983"/>
      <c r="AO50" s="983"/>
      <c r="AP50" s="983"/>
      <c r="AQ50" s="983"/>
      <c r="AR50" s="983"/>
      <c r="AS50" s="983"/>
      <c r="AT50" s="983"/>
      <c r="AU50" s="983"/>
      <c r="AV50" s="986"/>
      <c r="AW50" s="971"/>
      <c r="AX50" s="983"/>
      <c r="AY50" s="983"/>
      <c r="AZ50" s="983"/>
      <c r="BA50" s="983"/>
      <c r="BB50" s="983"/>
      <c r="BC50" s="983"/>
      <c r="BD50" s="983"/>
      <c r="BE50" s="983"/>
      <c r="BF50" s="983"/>
      <c r="BG50" s="983"/>
      <c r="BH50" s="983"/>
      <c r="BI50" s="983"/>
      <c r="BJ50" s="983"/>
      <c r="BK50" s="974"/>
      <c r="BL50" s="983"/>
      <c r="BM50" s="983"/>
      <c r="BN50" s="983"/>
      <c r="BO50" s="983"/>
      <c r="BP50" s="983"/>
      <c r="BQ50" s="983"/>
      <c r="BR50" s="983"/>
      <c r="BS50" s="983"/>
      <c r="BT50" s="983"/>
      <c r="BU50" s="983"/>
      <c r="BV50" s="983"/>
    </row>
    <row r="51" spans="1:74" ht="13.5" customHeight="1">
      <c r="A51" s="1001"/>
      <c r="B51" s="15" t="s">
        <v>63</v>
      </c>
      <c r="C51" s="991"/>
      <c r="D51" s="989"/>
      <c r="E51" s="988"/>
      <c r="F51" s="989"/>
      <c r="G51" s="988"/>
      <c r="H51" s="989"/>
      <c r="I51" s="988"/>
      <c r="J51" s="989"/>
      <c r="K51" s="990"/>
      <c r="L51" s="990"/>
      <c r="M51" s="991"/>
      <c r="N51" s="989"/>
      <c r="O51" s="990"/>
      <c r="P51" s="989"/>
      <c r="Q51" s="990"/>
      <c r="R51" s="989"/>
      <c r="S51" s="990"/>
      <c r="T51" s="989"/>
      <c r="U51" s="35"/>
      <c r="V51" s="856" t="s">
        <v>250</v>
      </c>
      <c r="W51" s="19"/>
      <c r="X51" s="19"/>
      <c r="Y51" s="19"/>
      <c r="Z51" s="1001"/>
      <c r="AA51" s="984"/>
      <c r="AB51" s="984"/>
      <c r="AC51" s="984"/>
      <c r="AD51" s="984"/>
      <c r="AE51" s="984"/>
      <c r="AF51" s="984"/>
      <c r="AG51" s="984"/>
      <c r="AH51" s="984"/>
      <c r="AI51" s="984"/>
      <c r="AJ51" s="984"/>
      <c r="AK51" s="984"/>
      <c r="AL51" s="984"/>
      <c r="AM51" s="984"/>
      <c r="AN51" s="984"/>
      <c r="AO51" s="984"/>
      <c r="AP51" s="984"/>
      <c r="AQ51" s="984"/>
      <c r="AR51" s="984"/>
      <c r="AS51" s="984"/>
      <c r="AT51" s="984"/>
      <c r="AU51" s="984"/>
      <c r="AV51" s="987"/>
      <c r="AW51" s="971"/>
      <c r="AX51" s="984"/>
      <c r="AY51" s="984"/>
      <c r="AZ51" s="984"/>
      <c r="BA51" s="984"/>
      <c r="BB51" s="984"/>
      <c r="BC51" s="984"/>
      <c r="BD51" s="984"/>
      <c r="BE51" s="984"/>
      <c r="BF51" s="984"/>
      <c r="BG51" s="984"/>
      <c r="BH51" s="984"/>
      <c r="BI51" s="984"/>
      <c r="BJ51" s="984"/>
      <c r="BK51" s="975"/>
      <c r="BL51" s="984"/>
      <c r="BM51" s="1191"/>
      <c r="BN51" s="984"/>
      <c r="BO51" s="984"/>
      <c r="BP51" s="984"/>
      <c r="BQ51" s="984"/>
      <c r="BR51" s="984"/>
      <c r="BS51" s="984"/>
      <c r="BT51" s="984"/>
      <c r="BU51" s="984"/>
      <c r="BV51" s="984"/>
    </row>
    <row r="52" spans="1:74" ht="21.75">
      <c r="A52" s="4"/>
      <c r="B52" s="5"/>
      <c r="C52" s="1035">
        <f>C27+1</f>
        <v>46176</v>
      </c>
      <c r="D52" s="1035"/>
      <c r="E52" s="1035"/>
      <c r="F52" s="1035"/>
      <c r="G52" s="1035"/>
      <c r="H52" s="1035"/>
      <c r="I52" s="1035"/>
      <c r="J52" s="1035"/>
      <c r="K52" s="1035"/>
      <c r="L52" s="1035"/>
      <c r="M52" s="1035"/>
      <c r="N52" s="1035"/>
      <c r="O52" s="1035"/>
      <c r="P52" s="1035"/>
      <c r="Q52" s="1035"/>
      <c r="R52" s="1035"/>
      <c r="S52" s="1035"/>
      <c r="T52" s="1035"/>
      <c r="U52" s="1055">
        <f>C52</f>
        <v>46176</v>
      </c>
      <c r="V52" s="1056"/>
      <c r="W52" s="1056"/>
      <c r="X52" s="1056"/>
      <c r="Y52" s="1056"/>
      <c r="Z52" s="1057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6" t="s">
        <v>36</v>
      </c>
      <c r="BH52" s="6" t="s">
        <v>37</v>
      </c>
      <c r="BI52" s="36" t="s">
        <v>605</v>
      </c>
      <c r="BJ52" s="36" t="s">
        <v>606</v>
      </c>
      <c r="BK52" s="36" t="s">
        <v>607</v>
      </c>
      <c r="BL52" s="36" t="s">
        <v>608</v>
      </c>
      <c r="BM52" s="46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1000" t="s">
        <v>52</v>
      </c>
      <c r="B53" s="11" t="s">
        <v>53</v>
      </c>
      <c r="C53" s="1109" t="str">
        <f>VLOOKUP($C52,'2026年度(1年前期)'!$B$5:$N$208,COLUMN('2026年度(1年前期)'!$C$5),0)&amp;""</f>
        <v>文化人類学</v>
      </c>
      <c r="D53" s="1069"/>
      <c r="E53" s="1276" t="str">
        <f>VLOOKUP($C52,'2026年度(2年前期)'!$B$5:$N$208,COLUMN('2026年度(2年前期)'!$C$5),0)&amp;""</f>
        <v/>
      </c>
      <c r="F53" s="1277"/>
      <c r="G53" s="1018" t="str">
        <f>VLOOKUP($C52,'2026年度(3年前期)'!$B$5:$N$208,COLUMN('2026年度(3年前期)'!$C$5),0)&amp;""</f>
        <v>癒しの科学</v>
      </c>
      <c r="H53" s="1012"/>
      <c r="I53" s="1018" t="str">
        <f>VLOOKUP($C52,'2026年度(4年前期)'!$B$5:$N$208,COLUMN('2026年度(4年前期)'!$C$5),0)&amp;""</f>
        <v/>
      </c>
      <c r="J53" s="1012"/>
      <c r="K53" s="997" t="str">
        <f>VLOOKUP($C52,'2026年度(助産前期)'!$B$5:$N$208,COLUMN('2026年度(助産前期)'!$C$5),0)&amp;""</f>
        <v/>
      </c>
      <c r="L53" s="1029"/>
      <c r="M53" s="1274" t="str">
        <f>VLOOKUP($C52,'2026年度(M1前期)'!$B$5:$N$208,COLUMN('2026年度(M1前期)'!$C$5),0)&amp;""</f>
        <v/>
      </c>
      <c r="N53" s="1275"/>
      <c r="O53" s="1018" t="str">
        <f>VLOOKUP($C52,'2026年度(M2前期)'!$B$5:$N$208,COLUMN('2026年度(M2前期)'!$C$5),0)&amp;""</f>
        <v/>
      </c>
      <c r="P53" s="1012"/>
      <c r="Q53" s="1018" t="str">
        <f>VLOOKUP($C52,'2026年度(D1前期)'!$B$5:$N$208,COLUMN('2026年度(D1前期)'!$C$5),0)&amp;""</f>
        <v/>
      </c>
      <c r="R53" s="1012"/>
      <c r="S53" s="997" t="str">
        <f>VLOOKUP($C52,'2026年度(D23前期)'!$B$5:$N$208,COLUMN('2026年度(D23前期)'!$C$5),0)&amp;""</f>
        <v>特別研究</v>
      </c>
      <c r="T53" s="1012"/>
      <c r="U53" s="12"/>
      <c r="V53" s="852" t="s">
        <v>362</v>
      </c>
      <c r="Y53" s="33"/>
      <c r="Z53" s="999" t="str">
        <f>A53</f>
        <v xml:space="preserve">１時限（09：20～10：50） </v>
      </c>
      <c r="AA53" s="982" t="s">
        <v>325</v>
      </c>
      <c r="AB53" s="982"/>
      <c r="AC53" s="982"/>
      <c r="AD53" s="982"/>
      <c r="AE53" s="982"/>
      <c r="AF53" s="982"/>
      <c r="AG53" s="982"/>
      <c r="AH53" s="982"/>
      <c r="AI53" s="982"/>
      <c r="AJ53" s="982"/>
      <c r="AK53" s="982"/>
      <c r="AL53" s="982"/>
      <c r="AM53" s="982"/>
      <c r="AN53" s="985"/>
      <c r="AO53" s="982"/>
      <c r="AP53" s="982"/>
      <c r="AQ53" s="982"/>
      <c r="AR53" s="982"/>
      <c r="AS53" s="982"/>
      <c r="AT53" s="982"/>
      <c r="AU53" s="982"/>
      <c r="AV53" s="985" t="s">
        <v>134</v>
      </c>
      <c r="AW53" s="982" t="s">
        <v>226</v>
      </c>
      <c r="AX53" s="888"/>
      <c r="AY53" s="982"/>
      <c r="AZ53" s="982"/>
      <c r="BA53" s="982"/>
      <c r="BB53" s="982"/>
      <c r="BC53" s="982"/>
      <c r="BD53" s="982"/>
      <c r="BE53" s="982"/>
      <c r="BF53" s="982"/>
      <c r="BG53" s="982"/>
      <c r="BH53" s="982"/>
      <c r="BI53" s="982"/>
      <c r="BJ53" s="982"/>
      <c r="BK53" s="982"/>
      <c r="BL53" s="982"/>
      <c r="BM53" s="982"/>
      <c r="BN53" s="982" t="s">
        <v>261</v>
      </c>
      <c r="BO53" s="982"/>
      <c r="BP53" s="982"/>
      <c r="BQ53" s="982"/>
      <c r="BR53" s="982"/>
      <c r="BS53" s="982"/>
      <c r="BT53" s="982"/>
      <c r="BU53" s="982"/>
      <c r="BV53" s="982"/>
    </row>
    <row r="54" spans="1:74" ht="13.5" customHeight="1">
      <c r="A54" s="1000"/>
      <c r="B54" s="14" t="s">
        <v>58</v>
      </c>
      <c r="C54" s="1108" t="str">
        <f>IFERROR(VLOOKUP(C53,科目・教員!$A$1:$B$355,2,0),"")</f>
        <v>上杉　妙子</v>
      </c>
      <c r="D54" s="1067"/>
      <c r="E54" s="1193" t="str">
        <f>IFERROR(VLOOKUP(E53,科目・教員!$A$1:$B$355,2,0),"")</f>
        <v/>
      </c>
      <c r="F54" s="1194"/>
      <c r="G54" s="1025" t="str">
        <f>IFERROR(VLOOKUP(G53,科目・教員!$A$1:$B$355,2,0),"")</f>
        <v>梅田　亜矢</v>
      </c>
      <c r="H54" s="1013"/>
      <c r="I54" s="1025" t="str">
        <f>IFERROR(VLOOKUP(I53,科目・教員!$A$1:$B$355,2,0),"")</f>
        <v/>
      </c>
      <c r="J54" s="1013"/>
      <c r="K54" s="993" t="str">
        <f>IFERROR(VLOOKUP(K53,科目・教員!$A$1:$B$355,2,0),"")</f>
        <v/>
      </c>
      <c r="L54" s="1026"/>
      <c r="M54" s="1032" t="str">
        <f>IFERROR(VLOOKUP(M53,科目・教員!$A$1:$B$355,2,0),"")</f>
        <v/>
      </c>
      <c r="N54" s="1013"/>
      <c r="O54" s="1025" t="str">
        <f>IFERROR(VLOOKUP(O53,科目・教員!$A$1:$B$355,2,0),"")</f>
        <v/>
      </c>
      <c r="P54" s="1013"/>
      <c r="Q54" s="1025" t="str">
        <f>IFERROR(VLOOKUP(Q53,科目・教員!$A$1:$B$355,2,0),"")</f>
        <v/>
      </c>
      <c r="R54" s="1013"/>
      <c r="S54" s="993" t="str">
        <f>IFERROR(VLOOKUP(S53,科目・教員!$A$1:$B$355,2,0),"")</f>
        <v/>
      </c>
      <c r="T54" s="1013"/>
      <c r="U54" s="12"/>
      <c r="V54" s="852" t="s">
        <v>364</v>
      </c>
      <c r="Y54" s="33"/>
      <c r="Z54" s="1000"/>
      <c r="AA54" s="983"/>
      <c r="AB54" s="983"/>
      <c r="AC54" s="983"/>
      <c r="AD54" s="983"/>
      <c r="AE54" s="983"/>
      <c r="AF54" s="983"/>
      <c r="AG54" s="983"/>
      <c r="AH54" s="983"/>
      <c r="AI54" s="983"/>
      <c r="AJ54" s="983"/>
      <c r="AK54" s="983"/>
      <c r="AL54" s="983"/>
      <c r="AM54" s="983"/>
      <c r="AN54" s="986"/>
      <c r="AO54" s="983"/>
      <c r="AP54" s="983"/>
      <c r="AQ54" s="983"/>
      <c r="AR54" s="983"/>
      <c r="AS54" s="983"/>
      <c r="AT54" s="983"/>
      <c r="AU54" s="983"/>
      <c r="AV54" s="974"/>
      <c r="AW54" s="983"/>
      <c r="AX54" s="889"/>
      <c r="AY54" s="983"/>
      <c r="AZ54" s="983"/>
      <c r="BA54" s="983"/>
      <c r="BB54" s="983"/>
      <c r="BC54" s="983"/>
      <c r="BD54" s="983"/>
      <c r="BE54" s="983"/>
      <c r="BF54" s="983"/>
      <c r="BG54" s="983"/>
      <c r="BH54" s="983"/>
      <c r="BI54" s="983"/>
      <c r="BJ54" s="983"/>
      <c r="BK54" s="983"/>
      <c r="BL54" s="983"/>
      <c r="BM54" s="983"/>
      <c r="BN54" s="983"/>
      <c r="BO54" s="983"/>
      <c r="BP54" s="983"/>
      <c r="BQ54" s="983"/>
      <c r="BR54" s="983"/>
      <c r="BS54" s="983"/>
      <c r="BT54" s="983"/>
      <c r="BU54" s="983"/>
      <c r="BV54" s="983"/>
    </row>
    <row r="55" spans="1:74" ht="13.5" customHeight="1">
      <c r="A55" s="1000"/>
      <c r="B55" s="14" t="s">
        <v>69</v>
      </c>
      <c r="C55" s="1108" t="str">
        <f>VLOOKUP($C52,'2026年度(1年前期)'!$B$5:$N$208,COLUMN('2026年度(1年前期)'!$C$5)+1,0)&amp;""</f>
        <v>オンライン</v>
      </c>
      <c r="D55" s="1067"/>
      <c r="E55" s="1193" t="str">
        <f>VLOOKUP($C52,'2026年度(2年前期)'!$B$5:$N$208,COLUMN('2026年度(2年前期)'!$C$5)+1,0)&amp;""</f>
        <v/>
      </c>
      <c r="F55" s="1194"/>
      <c r="G55" s="1025" t="str">
        <f>VLOOKUP($C52,'2026年度(3年前期)'!$B$5:$N$208,COLUMN('2026年度(3年前期)'!$C$5)+1,0)&amp;""</f>
        <v>オンライン</v>
      </c>
      <c r="H55" s="1013"/>
      <c r="I55" s="1025" t="str">
        <f>VLOOKUP($C52,'2026年度(4年前期)'!$B$5:$N$208,COLUMN('2026年度(4年前期)'!$C$5)+1,0)&amp;""</f>
        <v/>
      </c>
      <c r="J55" s="1013"/>
      <c r="K55" s="993" t="str">
        <f>VLOOKUP($C52,'2026年度(助産前期)'!$B$5:$N$208,COLUMN('2026年度(助産前期)'!$C$5)+1,0)&amp;""</f>
        <v/>
      </c>
      <c r="L55" s="1026"/>
      <c r="M55" s="1032" t="str">
        <f>VLOOKUP($C52,'2026年度(M1前期)'!$B$5:$N$208,COLUMN('2026年度(M1前期)'!C$5)+1,0)&amp;""</f>
        <v/>
      </c>
      <c r="N55" s="1013"/>
      <c r="O55" s="1025" t="str">
        <f>VLOOKUP($C52,'2026年度(M2前期)'!$B$5:$N$208,COLUMN('2026年度(M2前期)'!$C$5)+1,0)&amp;""</f>
        <v/>
      </c>
      <c r="P55" s="1013"/>
      <c r="Q55" s="1025" t="str">
        <f>VLOOKUP($C52,'2026年度(D1前期)'!$B$5:$N$208,COLUMN('2026年度(D1前期)'!$C$5)+1,0)&amp;""</f>
        <v/>
      </c>
      <c r="R55" s="1013"/>
      <c r="S55" s="993" t="str">
        <f>VLOOKUP($C52,'2026年度(D23前期)'!$B$5:$N$208,COLUMN('2026年度(D23前期)'!$C$5)+1,0)&amp;""</f>
        <v/>
      </c>
      <c r="T55" s="1013"/>
      <c r="U55" s="12"/>
      <c r="V55" s="852" t="s">
        <v>150</v>
      </c>
      <c r="Y55" s="33"/>
      <c r="Z55" s="1000"/>
      <c r="AA55" s="983"/>
      <c r="AB55" s="983"/>
      <c r="AC55" s="983"/>
      <c r="AD55" s="983"/>
      <c r="AE55" s="983"/>
      <c r="AF55" s="983"/>
      <c r="AG55" s="983"/>
      <c r="AH55" s="983"/>
      <c r="AI55" s="983"/>
      <c r="AJ55" s="983"/>
      <c r="AK55" s="983"/>
      <c r="AL55" s="983"/>
      <c r="AM55" s="983"/>
      <c r="AN55" s="986"/>
      <c r="AO55" s="983"/>
      <c r="AP55" s="983"/>
      <c r="AQ55" s="983"/>
      <c r="AR55" s="983"/>
      <c r="AS55" s="983"/>
      <c r="AT55" s="983"/>
      <c r="AU55" s="983"/>
      <c r="AV55" s="974"/>
      <c r="AW55" s="983"/>
      <c r="AX55" s="889"/>
      <c r="AY55" s="983"/>
      <c r="AZ55" s="983"/>
      <c r="BA55" s="983"/>
      <c r="BB55" s="983"/>
      <c r="BC55" s="983"/>
      <c r="BD55" s="983"/>
      <c r="BE55" s="983"/>
      <c r="BF55" s="983"/>
      <c r="BG55" s="983"/>
      <c r="BH55" s="983"/>
      <c r="BI55" s="983"/>
      <c r="BJ55" s="983"/>
      <c r="BK55" s="983"/>
      <c r="BL55" s="983"/>
      <c r="BM55" s="983"/>
      <c r="BN55" s="983"/>
      <c r="BO55" s="983"/>
      <c r="BP55" s="983"/>
      <c r="BQ55" s="983"/>
      <c r="BR55" s="983"/>
      <c r="BS55" s="983"/>
      <c r="BT55" s="983"/>
      <c r="BU55" s="983"/>
      <c r="BV55" s="983"/>
    </row>
    <row r="56" spans="1:74" ht="13.5" customHeight="1">
      <c r="A56" s="1001"/>
      <c r="B56" s="15" t="s">
        <v>63</v>
      </c>
      <c r="C56" s="1071" t="s">
        <v>252</v>
      </c>
      <c r="D56" s="1091"/>
      <c r="E56" s="1047"/>
      <c r="F56" s="1008"/>
      <c r="G56" s="988"/>
      <c r="H56" s="1031"/>
      <c r="I56" s="988"/>
      <c r="J56" s="1031"/>
      <c r="K56" s="990"/>
      <c r="L56" s="1034"/>
      <c r="M56" s="1030"/>
      <c r="N56" s="1031"/>
      <c r="O56" s="988"/>
      <c r="P56" s="1031"/>
      <c r="Q56" s="988"/>
      <c r="R56" s="1031"/>
      <c r="S56" s="990"/>
      <c r="T56" s="1031"/>
      <c r="U56" s="12"/>
      <c r="V56" s="852" t="s">
        <v>365</v>
      </c>
      <c r="Y56" s="33"/>
      <c r="Z56" s="1001"/>
      <c r="AA56" s="984"/>
      <c r="AB56" s="984"/>
      <c r="AC56" s="984"/>
      <c r="AD56" s="984"/>
      <c r="AE56" s="984"/>
      <c r="AF56" s="984"/>
      <c r="AG56" s="984"/>
      <c r="AH56" s="984"/>
      <c r="AI56" s="984"/>
      <c r="AJ56" s="984"/>
      <c r="AK56" s="984"/>
      <c r="AL56" s="984"/>
      <c r="AM56" s="984"/>
      <c r="AN56" s="987"/>
      <c r="AO56" s="984"/>
      <c r="AP56" s="984"/>
      <c r="AQ56" s="984"/>
      <c r="AR56" s="984"/>
      <c r="AS56" s="984"/>
      <c r="AT56" s="984"/>
      <c r="AU56" s="984"/>
      <c r="AV56" s="975"/>
      <c r="AW56" s="984"/>
      <c r="AX56" s="13"/>
      <c r="AY56" s="984"/>
      <c r="AZ56" s="984"/>
      <c r="BA56" s="984"/>
      <c r="BB56" s="984"/>
      <c r="BC56" s="984"/>
      <c r="BD56" s="984"/>
      <c r="BE56" s="984"/>
      <c r="BF56" s="984"/>
      <c r="BG56" s="984"/>
      <c r="BH56" s="984"/>
      <c r="BI56" s="984"/>
      <c r="BJ56" s="984"/>
      <c r="BK56" s="984"/>
      <c r="BL56" s="984"/>
      <c r="BM56" s="984"/>
      <c r="BN56" s="984"/>
      <c r="BO56" s="984"/>
      <c r="BP56" s="984"/>
      <c r="BQ56" s="984"/>
      <c r="BR56" s="984"/>
      <c r="BS56" s="984"/>
      <c r="BT56" s="984"/>
      <c r="BU56" s="984"/>
      <c r="BV56" s="984"/>
    </row>
    <row r="57" spans="1:74" ht="13.5" customHeight="1">
      <c r="A57" s="1000" t="s">
        <v>65</v>
      </c>
      <c r="B57" s="14" t="s">
        <v>53</v>
      </c>
      <c r="C57" s="1109" t="str">
        <f>VLOOKUP($C52,'2026年度(1年前期)'!$B$5:$N$208,COLUMN('2026年度(1年前期)'!$E$5),0)&amp;""</f>
        <v>文化人類学</v>
      </c>
      <c r="D57" s="1069"/>
      <c r="E57" s="1018" t="str">
        <f>VLOOKUP($C52,'2026年度(2年前期)'!$B$5:$N$208,COLUMN('2026年度(2年前期)'!$E$5),0)&amp;""</f>
        <v>成人看護学概論</v>
      </c>
      <c r="F57" s="1012"/>
      <c r="G57" s="1018" t="str">
        <f>VLOOKUP($C52,'2026年度(3年前期)'!$B$5:$N$208,COLUMN('2026年度(3年前期)'!$E$5),0)&amp;""</f>
        <v>癒しの科学</v>
      </c>
      <c r="H57" s="1012"/>
      <c r="I57" s="1018" t="str">
        <f>VLOOKUP($C52,'2026年度(4年前期)'!$B$5:$N$208,COLUMN('2026年度(4年前期)'!$E$5),0)&amp;""</f>
        <v/>
      </c>
      <c r="J57" s="1012"/>
      <c r="K57" s="997" t="str">
        <f>VLOOKUP($C52,'2026年度(助産前期)'!$B$5:$N$208,COLUMN('2026年度(助産前期)'!$E$5),0)&amp;""</f>
        <v/>
      </c>
      <c r="L57" s="1029"/>
      <c r="M57" s="1011" t="str">
        <f>VLOOKUP($C52,'2026年度(M1前期)'!$B$5:$N$208,COLUMN('2026年度(M1前期)'!$E$5),0)&amp;""</f>
        <v/>
      </c>
      <c r="N57" s="1012"/>
      <c r="O57" s="997" t="str">
        <f>VLOOKUP($C52,'2026年度(M2前期)'!$B$5:$N$208,COLUMN('2026年度(M2前期)'!$E$5),0)&amp;""</f>
        <v/>
      </c>
      <c r="P57" s="1012"/>
      <c r="Q57" s="997" t="str">
        <f>VLOOKUP($C52,'2026年度(D1前期)'!$B$5:$N$208,COLUMN('2026年度(D1前期)'!$E$5),0)&amp;""</f>
        <v/>
      </c>
      <c r="R57" s="1012"/>
      <c r="S57" s="997" t="str">
        <f>VLOOKUP($C52,'2026年度(D23前期)'!$B$5:$N$208,COLUMN('2026年度(D23前期)'!$E$5),0)&amp;""</f>
        <v>特別研究</v>
      </c>
      <c r="T57" s="1012"/>
      <c r="U57" s="704" t="s">
        <v>624</v>
      </c>
      <c r="V57" s="708" t="s">
        <v>66</v>
      </c>
      <c r="Y57" s="33"/>
      <c r="Z57" s="1000" t="str">
        <f>A57</f>
        <v>２時限（11：00～12：30）</v>
      </c>
      <c r="AA57" s="982" t="s">
        <v>325</v>
      </c>
      <c r="AB57" s="982"/>
      <c r="AC57" s="982"/>
      <c r="AD57" s="982"/>
      <c r="AE57" s="982"/>
      <c r="AF57" s="971"/>
      <c r="AG57" s="982"/>
      <c r="AH57" s="982"/>
      <c r="AI57" s="982"/>
      <c r="AJ57" s="982"/>
      <c r="AK57" s="982"/>
      <c r="AL57" s="982"/>
      <c r="AM57" s="982"/>
      <c r="AN57" s="985"/>
      <c r="AO57" s="982"/>
      <c r="AP57" s="982"/>
      <c r="AQ57" s="982"/>
      <c r="AR57" s="982"/>
      <c r="AS57" s="982"/>
      <c r="AT57" s="982"/>
      <c r="AU57" s="982"/>
      <c r="AV57" s="985" t="s">
        <v>134</v>
      </c>
      <c r="AW57" s="982" t="s">
        <v>226</v>
      </c>
      <c r="AX57" s="13"/>
      <c r="AY57" s="982"/>
      <c r="AZ57" s="982"/>
      <c r="BA57" s="982"/>
      <c r="BB57" s="982"/>
      <c r="BC57" s="982"/>
      <c r="BD57" s="982"/>
      <c r="BE57" s="982"/>
      <c r="BF57" s="982"/>
      <c r="BG57" s="982"/>
      <c r="BH57" s="982"/>
      <c r="BI57" s="982" t="s">
        <v>625</v>
      </c>
      <c r="BJ57" s="982"/>
      <c r="BK57" s="982" t="s">
        <v>366</v>
      </c>
      <c r="BL57" s="982"/>
      <c r="BM57" s="982"/>
      <c r="BN57" s="982" t="s">
        <v>339</v>
      </c>
      <c r="BO57" s="982"/>
      <c r="BP57" s="982"/>
      <c r="BQ57" s="982"/>
      <c r="BR57" s="982"/>
      <c r="BS57" s="982"/>
      <c r="BT57" s="982"/>
      <c r="BU57" s="982"/>
      <c r="BV57" s="982"/>
    </row>
    <row r="58" spans="1:74" ht="13.5" customHeight="1">
      <c r="A58" s="1000"/>
      <c r="B58" s="14" t="s">
        <v>58</v>
      </c>
      <c r="C58" s="1108" t="str">
        <f>IFERROR(VLOOKUP(C57,科目・教員!$A$1:$B$355,2,0),"")</f>
        <v>上杉　妙子</v>
      </c>
      <c r="D58" s="1067"/>
      <c r="E58" s="1025" t="str">
        <f>IFERROR(VLOOKUP(E57,科目・教員!$A$1:$B$355,2,0),"")</f>
        <v>杉山　文乃</v>
      </c>
      <c r="F58" s="1013"/>
      <c r="G58" s="1025" t="str">
        <f>IFERROR(VLOOKUP(G57,科目・教員!$A$1:$B$355,2,0),"")</f>
        <v>梅田　亜矢</v>
      </c>
      <c r="H58" s="1013"/>
      <c r="I58" s="1025" t="str">
        <f>IFERROR(VLOOKUP(I57,科目・教員!$A$1:$B$355,2,0),"")</f>
        <v/>
      </c>
      <c r="J58" s="1013"/>
      <c r="K58" s="993" t="str">
        <f>IFERROR(VLOOKUP(K57,科目・教員!$A$1:$B$355,2,0),"")</f>
        <v/>
      </c>
      <c r="L58" s="1026"/>
      <c r="M58" s="1014" t="str">
        <f>IFERROR(VLOOKUP(M57,科目・教員!$A$1:$B$355,2,0),"")</f>
        <v/>
      </c>
      <c r="N58" s="1013"/>
      <c r="O58" s="993" t="str">
        <f>IFERROR(VLOOKUP(O57,科目・教員!$A$1:$B$355,2,0),"")</f>
        <v/>
      </c>
      <c r="P58" s="1013"/>
      <c r="Q58" s="993" t="str">
        <f>IFERROR(VLOOKUP(Q57,科目・教員!$A$1:$B$355,2,0),"")</f>
        <v/>
      </c>
      <c r="R58" s="1013"/>
      <c r="S58" s="993" t="str">
        <f>IFERROR(VLOOKUP(S57,科目・教員!$A$1:$B$355,2,0),"")</f>
        <v/>
      </c>
      <c r="T58" s="1013"/>
      <c r="U58" s="704" t="s">
        <v>279</v>
      </c>
      <c r="V58" s="708" t="s">
        <v>279</v>
      </c>
      <c r="Y58" s="33"/>
      <c r="Z58" s="1000"/>
      <c r="AA58" s="983"/>
      <c r="AB58" s="983"/>
      <c r="AC58" s="983"/>
      <c r="AD58" s="983"/>
      <c r="AE58" s="983"/>
      <c r="AF58" s="971"/>
      <c r="AG58" s="983"/>
      <c r="AH58" s="983"/>
      <c r="AI58" s="983"/>
      <c r="AJ58" s="983"/>
      <c r="AK58" s="983"/>
      <c r="AL58" s="983"/>
      <c r="AM58" s="983"/>
      <c r="AN58" s="986"/>
      <c r="AO58" s="983"/>
      <c r="AP58" s="983"/>
      <c r="AQ58" s="983"/>
      <c r="AR58" s="983"/>
      <c r="AS58" s="983"/>
      <c r="AT58" s="983"/>
      <c r="AU58" s="983"/>
      <c r="AV58" s="986"/>
      <c r="AW58" s="983"/>
      <c r="AX58" s="13"/>
      <c r="AY58" s="983"/>
      <c r="AZ58" s="983"/>
      <c r="BA58" s="983"/>
      <c r="BB58" s="983"/>
      <c r="BC58" s="983"/>
      <c r="BD58" s="983"/>
      <c r="BE58" s="983"/>
      <c r="BF58" s="983"/>
      <c r="BG58" s="983"/>
      <c r="BH58" s="983"/>
      <c r="BI58" s="983"/>
      <c r="BJ58" s="983"/>
      <c r="BK58" s="983"/>
      <c r="BL58" s="983"/>
      <c r="BM58" s="983"/>
      <c r="BN58" s="983"/>
      <c r="BO58" s="983"/>
      <c r="BP58" s="983"/>
      <c r="BQ58" s="983"/>
      <c r="BR58" s="983"/>
      <c r="BS58" s="983"/>
      <c r="BT58" s="983"/>
      <c r="BU58" s="983"/>
      <c r="BV58" s="983"/>
    </row>
    <row r="59" spans="1:74" ht="13.5" customHeight="1">
      <c r="A59" s="1000"/>
      <c r="B59" s="14" t="s">
        <v>69</v>
      </c>
      <c r="C59" s="1108" t="str">
        <f>VLOOKUP($C52,'2026年度(1年前期)'!$B$5:$N$208,COLUMN('2026年度(1年前期)'!$E$5)+1,0)&amp;""</f>
        <v>オンライン</v>
      </c>
      <c r="D59" s="1067"/>
      <c r="E59" s="1025" t="str">
        <f>VLOOKUP($C52,'2026年度(2年前期)'!$B$5:$N$208,COLUMN('2026年度(2年前期)'!$E$5)+1,0)&amp;""</f>
        <v>オンライン</v>
      </c>
      <c r="F59" s="1013"/>
      <c r="G59" s="1025" t="str">
        <f>VLOOKUP($C52,'2026年度(3年前期)'!$B$5:$N$208,COLUMN('2026年度(3年前期)'!$E$5)+1,0)&amp;""</f>
        <v>オンライン</v>
      </c>
      <c r="H59" s="1013"/>
      <c r="I59" s="1025" t="str">
        <f>VLOOKUP($C52,'2026年度(4年前期)'!$B$5:$N$208,COLUMN('2026年度(4年前期)'!$E$5)+1,0)&amp;""</f>
        <v/>
      </c>
      <c r="J59" s="1013"/>
      <c r="K59" s="993" t="str">
        <f>VLOOKUP($C52,'2026年度(助産前期)'!$B$5:$N$208,COLUMN('2026年度(助産前期)'!$E$5)+1,0)&amp;""</f>
        <v/>
      </c>
      <c r="L59" s="1026"/>
      <c r="M59" s="1014" t="str">
        <f>VLOOKUP($C52,'2026年度(M1前期)'!$B$5:$N$208,COLUMN('2026年度(M1前期)'!$E$5)+1,0)&amp;""</f>
        <v/>
      </c>
      <c r="N59" s="1013"/>
      <c r="O59" s="993" t="str">
        <f>VLOOKUP($C52,'2026年度(M2前期)'!$B$5:$N$208,COLUMN('2026年度(M2前期)'!$E$5)+1,0)&amp;""</f>
        <v/>
      </c>
      <c r="P59" s="1013"/>
      <c r="Q59" s="993" t="str">
        <f>VLOOKUP($C52,'2026年度(D1前期)'!$B$5:$N$208,COLUMN('2026年度(D1前期)'!$E$5)+1,0)&amp;""</f>
        <v/>
      </c>
      <c r="R59" s="1013"/>
      <c r="S59" s="993" t="str">
        <f>VLOOKUP($C52,'2026年度(D23前期)'!$B$5:$N$208,COLUMN('2026年度(D23前期)'!$E$5)+1,0)&amp;""</f>
        <v/>
      </c>
      <c r="T59" s="1013"/>
      <c r="U59" s="704" t="s">
        <v>87</v>
      </c>
      <c r="V59" s="708" t="s">
        <v>366</v>
      </c>
      <c r="Z59" s="1000"/>
      <c r="AA59" s="983"/>
      <c r="AB59" s="983"/>
      <c r="AC59" s="983"/>
      <c r="AD59" s="983"/>
      <c r="AE59" s="983"/>
      <c r="AF59" s="971"/>
      <c r="AG59" s="983"/>
      <c r="AH59" s="983"/>
      <c r="AI59" s="983"/>
      <c r="AJ59" s="983"/>
      <c r="AK59" s="983"/>
      <c r="AL59" s="983"/>
      <c r="AM59" s="983"/>
      <c r="AN59" s="986"/>
      <c r="AO59" s="983"/>
      <c r="AP59" s="983"/>
      <c r="AQ59" s="983"/>
      <c r="AR59" s="983"/>
      <c r="AS59" s="983"/>
      <c r="AT59" s="983"/>
      <c r="AU59" s="983"/>
      <c r="AV59" s="986"/>
      <c r="AW59" s="983"/>
      <c r="AX59" s="13"/>
      <c r="AY59" s="983"/>
      <c r="AZ59" s="983"/>
      <c r="BA59" s="983"/>
      <c r="BB59" s="983"/>
      <c r="BC59" s="983"/>
      <c r="BD59" s="983"/>
      <c r="BE59" s="983"/>
      <c r="BF59" s="983"/>
      <c r="BG59" s="983"/>
      <c r="BH59" s="983"/>
      <c r="BI59" s="983"/>
      <c r="BJ59" s="983"/>
      <c r="BK59" s="983"/>
      <c r="BL59" s="983"/>
      <c r="BM59" s="983"/>
      <c r="BN59" s="983"/>
      <c r="BO59" s="983"/>
      <c r="BP59" s="983"/>
      <c r="BQ59" s="983"/>
      <c r="BR59" s="983"/>
      <c r="BS59" s="983"/>
      <c r="BT59" s="983"/>
      <c r="BU59" s="983"/>
      <c r="BV59" s="983"/>
    </row>
    <row r="60" spans="1:74" ht="13.5" customHeight="1">
      <c r="A60" s="1017"/>
      <c r="B60" s="15" t="s">
        <v>63</v>
      </c>
      <c r="C60" s="1071" t="s">
        <v>252</v>
      </c>
      <c r="D60" s="1091"/>
      <c r="E60" s="988"/>
      <c r="F60" s="989"/>
      <c r="G60" s="988"/>
      <c r="H60" s="989"/>
      <c r="I60" s="988"/>
      <c r="J60" s="989"/>
      <c r="K60" s="990"/>
      <c r="L60" s="990"/>
      <c r="M60" s="991"/>
      <c r="N60" s="989"/>
      <c r="O60" s="990"/>
      <c r="P60" s="989"/>
      <c r="Q60" s="990"/>
      <c r="R60" s="989"/>
      <c r="S60" s="990"/>
      <c r="T60" s="989"/>
      <c r="U60" s="704" t="s">
        <v>70</v>
      </c>
      <c r="V60" s="708" t="s">
        <v>61</v>
      </c>
      <c r="Z60" s="1001"/>
      <c r="AA60" s="984"/>
      <c r="AB60" s="984"/>
      <c r="AC60" s="984"/>
      <c r="AD60" s="984"/>
      <c r="AE60" s="984"/>
      <c r="AF60" s="971"/>
      <c r="AG60" s="984"/>
      <c r="AH60" s="984"/>
      <c r="AI60" s="984"/>
      <c r="AJ60" s="984"/>
      <c r="AK60" s="984"/>
      <c r="AL60" s="984"/>
      <c r="AM60" s="984"/>
      <c r="AN60" s="987"/>
      <c r="AO60" s="984"/>
      <c r="AP60" s="984"/>
      <c r="AQ60" s="984"/>
      <c r="AR60" s="984"/>
      <c r="AS60" s="984"/>
      <c r="AT60" s="984"/>
      <c r="AU60" s="984"/>
      <c r="AV60" s="987"/>
      <c r="AW60" s="984"/>
      <c r="AX60" s="890"/>
      <c r="AY60" s="984"/>
      <c r="AZ60" s="984"/>
      <c r="BA60" s="984"/>
      <c r="BB60" s="984"/>
      <c r="BC60" s="984"/>
      <c r="BD60" s="984"/>
      <c r="BE60" s="984"/>
      <c r="BF60" s="984"/>
      <c r="BG60" s="984"/>
      <c r="BH60" s="984"/>
      <c r="BI60" s="984"/>
      <c r="BJ60" s="984"/>
      <c r="BK60" s="984"/>
      <c r="BL60" s="984"/>
      <c r="BM60" s="984"/>
      <c r="BN60" s="984"/>
      <c r="BO60" s="984"/>
      <c r="BP60" s="984"/>
      <c r="BQ60" s="984"/>
      <c r="BR60" s="984"/>
      <c r="BS60" s="984"/>
      <c r="BT60" s="984"/>
      <c r="BU60" s="984"/>
      <c r="BV60" s="984"/>
    </row>
    <row r="61" spans="1:74" ht="13.5" customHeight="1">
      <c r="A61" s="999" t="s">
        <v>71</v>
      </c>
      <c r="B61" s="17" t="s">
        <v>72</v>
      </c>
      <c r="C61" s="1011"/>
      <c r="D61" s="1012"/>
      <c r="E61" s="1018"/>
      <c r="F61" s="1012"/>
      <c r="G61" s="1018"/>
      <c r="H61" s="1012"/>
      <c r="I61" s="1018"/>
      <c r="J61" s="1012"/>
      <c r="K61" s="997"/>
      <c r="L61" s="1029"/>
      <c r="M61" s="1011"/>
      <c r="N61" s="1012"/>
      <c r="O61" s="997"/>
      <c r="P61" s="1012"/>
      <c r="Q61" s="997"/>
      <c r="R61" s="1012"/>
      <c r="S61" s="997"/>
      <c r="T61" s="1012"/>
      <c r="U61" s="16"/>
      <c r="V61" s="16"/>
      <c r="Z61" s="1000" t="str">
        <f>A61</f>
        <v>昼休み（12：30～13：30）</v>
      </c>
      <c r="AA61" s="982"/>
      <c r="AB61" s="982"/>
      <c r="AC61" s="982"/>
      <c r="AD61" s="982"/>
      <c r="AE61" s="982"/>
      <c r="AF61" s="982"/>
      <c r="AG61" s="982"/>
      <c r="AH61" s="982"/>
      <c r="AI61" s="982"/>
      <c r="AJ61" s="982"/>
      <c r="AK61" s="982"/>
      <c r="AL61" s="982"/>
      <c r="AM61" s="982"/>
      <c r="AN61" s="982"/>
      <c r="AO61" s="982"/>
      <c r="AP61" s="982"/>
      <c r="AQ61" s="982"/>
      <c r="AR61" s="982"/>
      <c r="AS61" s="982"/>
      <c r="AT61" s="982"/>
      <c r="AU61" s="982"/>
      <c r="AV61" s="985" t="s">
        <v>134</v>
      </c>
      <c r="AW61" s="982"/>
      <c r="AX61" s="982"/>
      <c r="AY61" s="982"/>
      <c r="AZ61" s="982"/>
      <c r="BA61" s="982"/>
      <c r="BB61" s="982"/>
      <c r="BC61" s="982"/>
      <c r="BD61" s="982"/>
      <c r="BE61" s="982"/>
      <c r="BF61" s="982"/>
      <c r="BG61" s="982"/>
      <c r="BH61" s="982"/>
      <c r="BI61" s="982"/>
      <c r="BJ61" s="982"/>
      <c r="BK61" s="982"/>
      <c r="BL61" s="982"/>
      <c r="BM61" s="982"/>
      <c r="BN61" s="982"/>
      <c r="BO61" s="982"/>
      <c r="BP61" s="982"/>
      <c r="BQ61" s="982"/>
      <c r="BR61" s="982"/>
      <c r="BS61" s="982"/>
      <c r="BT61" s="982"/>
      <c r="BU61" s="982"/>
      <c r="BV61" s="982"/>
    </row>
    <row r="62" spans="1:74" ht="13.5" customHeight="1">
      <c r="A62" s="1000"/>
      <c r="B62" s="17" t="s">
        <v>73</v>
      </c>
      <c r="C62" s="1014"/>
      <c r="D62" s="1013"/>
      <c r="E62" s="1025"/>
      <c r="F62" s="1013"/>
      <c r="G62" s="1025"/>
      <c r="H62" s="1013"/>
      <c r="I62" s="1025"/>
      <c r="J62" s="1013"/>
      <c r="K62" s="993"/>
      <c r="L62" s="1026"/>
      <c r="M62" s="1014"/>
      <c r="N62" s="1013"/>
      <c r="O62" s="993"/>
      <c r="P62" s="1013"/>
      <c r="Q62" s="993"/>
      <c r="R62" s="1013"/>
      <c r="S62" s="993"/>
      <c r="T62" s="1013"/>
      <c r="U62" s="16"/>
      <c r="V62" s="16"/>
      <c r="Z62" s="1000"/>
      <c r="AA62" s="983"/>
      <c r="AB62" s="983"/>
      <c r="AC62" s="983"/>
      <c r="AD62" s="983"/>
      <c r="AE62" s="983"/>
      <c r="AF62" s="983"/>
      <c r="AG62" s="983"/>
      <c r="AH62" s="983"/>
      <c r="AI62" s="983"/>
      <c r="AJ62" s="983"/>
      <c r="AK62" s="983"/>
      <c r="AL62" s="983"/>
      <c r="AM62" s="983"/>
      <c r="AN62" s="983"/>
      <c r="AO62" s="983"/>
      <c r="AP62" s="983"/>
      <c r="AQ62" s="983"/>
      <c r="AR62" s="983"/>
      <c r="AS62" s="983"/>
      <c r="AT62" s="983"/>
      <c r="AU62" s="983"/>
      <c r="AV62" s="986"/>
      <c r="AW62" s="983"/>
      <c r="AX62" s="983"/>
      <c r="AY62" s="983"/>
      <c r="AZ62" s="983"/>
      <c r="BA62" s="983"/>
      <c r="BB62" s="983"/>
      <c r="BC62" s="983"/>
      <c r="BD62" s="983"/>
      <c r="BE62" s="983"/>
      <c r="BF62" s="983"/>
      <c r="BG62" s="983"/>
      <c r="BH62" s="983"/>
      <c r="BI62" s="983"/>
      <c r="BJ62" s="983"/>
      <c r="BK62" s="983"/>
      <c r="BL62" s="983"/>
      <c r="BM62" s="983"/>
      <c r="BN62" s="983"/>
      <c r="BO62" s="983"/>
      <c r="BP62" s="983"/>
      <c r="BQ62" s="983"/>
      <c r="BR62" s="983"/>
      <c r="BS62" s="983"/>
      <c r="BT62" s="983"/>
      <c r="BU62" s="983"/>
      <c r="BV62" s="983"/>
    </row>
    <row r="63" spans="1:74" ht="13.5" customHeight="1">
      <c r="A63" s="1000"/>
      <c r="B63" s="17" t="s">
        <v>69</v>
      </c>
      <c r="C63" s="1014"/>
      <c r="D63" s="1013"/>
      <c r="E63" s="1025"/>
      <c r="F63" s="1013"/>
      <c r="G63" s="1025"/>
      <c r="H63" s="1013"/>
      <c r="I63" s="1025"/>
      <c r="J63" s="1013"/>
      <c r="K63" s="993"/>
      <c r="L63" s="1026"/>
      <c r="M63" s="1014"/>
      <c r="N63" s="1013"/>
      <c r="O63" s="993"/>
      <c r="P63" s="1013"/>
      <c r="Q63" s="993"/>
      <c r="R63" s="1013"/>
      <c r="S63" s="993"/>
      <c r="T63" s="1013"/>
      <c r="U63" s="16"/>
      <c r="V63" s="16"/>
      <c r="Z63" s="1000"/>
      <c r="AA63" s="983"/>
      <c r="AB63" s="983"/>
      <c r="AC63" s="983"/>
      <c r="AD63" s="983"/>
      <c r="AE63" s="983"/>
      <c r="AF63" s="983"/>
      <c r="AG63" s="983"/>
      <c r="AH63" s="983"/>
      <c r="AI63" s="983"/>
      <c r="AJ63" s="983"/>
      <c r="AK63" s="983"/>
      <c r="AL63" s="983"/>
      <c r="AM63" s="983"/>
      <c r="AN63" s="983"/>
      <c r="AO63" s="983"/>
      <c r="AP63" s="983"/>
      <c r="AQ63" s="983"/>
      <c r="AR63" s="983"/>
      <c r="AS63" s="983"/>
      <c r="AT63" s="983"/>
      <c r="AU63" s="983"/>
      <c r="AV63" s="986"/>
      <c r="AW63" s="983"/>
      <c r="AX63" s="983"/>
      <c r="AY63" s="983"/>
      <c r="AZ63" s="983"/>
      <c r="BA63" s="983"/>
      <c r="BB63" s="983"/>
      <c r="BC63" s="983"/>
      <c r="BD63" s="983"/>
      <c r="BE63" s="983"/>
      <c r="BF63" s="983"/>
      <c r="BG63" s="983"/>
      <c r="BH63" s="983"/>
      <c r="BI63" s="983"/>
      <c r="BJ63" s="983"/>
      <c r="BK63" s="983"/>
      <c r="BL63" s="983"/>
      <c r="BM63" s="983"/>
      <c r="BN63" s="983"/>
      <c r="BO63" s="983"/>
      <c r="BP63" s="983"/>
      <c r="BQ63" s="983"/>
      <c r="BR63" s="983"/>
      <c r="BS63" s="983"/>
      <c r="BT63" s="983"/>
      <c r="BU63" s="983"/>
      <c r="BV63" s="983"/>
    </row>
    <row r="64" spans="1:74" ht="13.5" customHeight="1">
      <c r="A64" s="1001"/>
      <c r="B64" s="18" t="s">
        <v>63</v>
      </c>
      <c r="C64" s="1023"/>
      <c r="D64" s="1016"/>
      <c r="E64" s="1024"/>
      <c r="F64" s="1016"/>
      <c r="G64" s="1024"/>
      <c r="H64" s="1016"/>
      <c r="I64" s="1024"/>
      <c r="J64" s="1016"/>
      <c r="K64" s="1015"/>
      <c r="L64" s="1015"/>
      <c r="M64" s="1023"/>
      <c r="N64" s="1016"/>
      <c r="O64" s="1015"/>
      <c r="P64" s="1016"/>
      <c r="Q64" s="1015"/>
      <c r="R64" s="1016"/>
      <c r="S64" s="1015"/>
      <c r="T64" s="1016"/>
      <c r="U64" s="16"/>
      <c r="V64" s="16"/>
      <c r="Z64" s="1001"/>
      <c r="AA64" s="984"/>
      <c r="AB64" s="984"/>
      <c r="AC64" s="984"/>
      <c r="AD64" s="984"/>
      <c r="AE64" s="984"/>
      <c r="AF64" s="984"/>
      <c r="AG64" s="984"/>
      <c r="AH64" s="984"/>
      <c r="AI64" s="984"/>
      <c r="AJ64" s="984"/>
      <c r="AK64" s="984"/>
      <c r="AL64" s="984"/>
      <c r="AM64" s="984"/>
      <c r="AN64" s="984"/>
      <c r="AO64" s="984"/>
      <c r="AP64" s="984"/>
      <c r="AQ64" s="984"/>
      <c r="AR64" s="984"/>
      <c r="AS64" s="984"/>
      <c r="AT64" s="984"/>
      <c r="AU64" s="984"/>
      <c r="AV64" s="987"/>
      <c r="AW64" s="984"/>
      <c r="AX64" s="984"/>
      <c r="AY64" s="984"/>
      <c r="AZ64" s="984"/>
      <c r="BA64" s="984"/>
      <c r="BB64" s="984"/>
      <c r="BC64" s="984"/>
      <c r="BD64" s="984"/>
      <c r="BE64" s="984"/>
      <c r="BF64" s="984"/>
      <c r="BG64" s="984"/>
      <c r="BH64" s="984"/>
      <c r="BI64" s="984"/>
      <c r="BJ64" s="984"/>
      <c r="BK64" s="984"/>
      <c r="BL64" s="984"/>
      <c r="BM64" s="984"/>
      <c r="BN64" s="984"/>
      <c r="BO64" s="984"/>
      <c r="BP64" s="984"/>
      <c r="BQ64" s="984"/>
      <c r="BR64" s="984"/>
      <c r="BS64" s="984"/>
      <c r="BT64" s="984"/>
      <c r="BU64" s="984"/>
      <c r="BV64" s="984"/>
    </row>
    <row r="65" spans="1:74" ht="13.5" customHeight="1">
      <c r="A65" s="1000" t="s">
        <v>74</v>
      </c>
      <c r="B65" s="14" t="s">
        <v>53</v>
      </c>
      <c r="C65" s="996" t="str">
        <f>VLOOKUP($C52,'2026年度(1年前期)'!$B$5:$N$208,COLUMN('2026年度(1年前期)'!$G$5),0)&amp;""</f>
        <v>生命科学</v>
      </c>
      <c r="D65" s="997"/>
      <c r="E65" s="1002" t="str">
        <f>VLOOKUP($C52,'2026年度(2年前期)'!$B$5:$N$208,COLUMN('2026年度(2年前期)'!$G$5),0)&amp;""</f>
        <v/>
      </c>
      <c r="F65" s="997"/>
      <c r="G65" s="1002" t="str">
        <f>VLOOKUP($C52,'2026年度(3年前期)'!$B$5:$N$208,COLUMN('2026年度(3年前期)'!$G$5),0)&amp;""</f>
        <v>癒しの科学</v>
      </c>
      <c r="H65" s="997"/>
      <c r="I65" s="1002" t="str">
        <f>VLOOKUP($C52,'2026年度(4年前期)'!$B$5:$N$208,COLUMN('2026年度(4年前期)'!$G$5),0)&amp;""</f>
        <v/>
      </c>
      <c r="J65" s="997"/>
      <c r="K65" s="998" t="str">
        <f>VLOOKUP($C52,'2026年度(助産前期)'!$B$5:$N$208,COLUMN('2026年度(助産前期)'!$G$5),0)&amp;""</f>
        <v/>
      </c>
      <c r="L65" s="998"/>
      <c r="M65" s="996" t="str">
        <f>VLOOKUP($C52,'2026年度(M1前期)'!$B$5:$N$208,COLUMN('2026年度(M1前期)'!$G$5),0)&amp;""</f>
        <v>成人看護学特論A-Ⅱ</v>
      </c>
      <c r="N65" s="997"/>
      <c r="O65" s="998" t="str">
        <f>VLOOKUP($C52,'2026年度(M2前期)'!$B$5:$N$208,COLUMN('2026年度(M2前期)'!$G$5),0)&amp;""</f>
        <v>特別研究</v>
      </c>
      <c r="P65" s="997"/>
      <c r="Q65" s="998" t="str">
        <f>VLOOKUP($C52,'2026年度(D1前期)'!$B$5:$N$208,COLUMN('2026年度(D1前期)'!$G$5),0)&amp;""</f>
        <v/>
      </c>
      <c r="R65" s="997"/>
      <c r="S65" s="998" t="str">
        <f>VLOOKUP($C52,'2026年度(D23前期)'!$B$5:$N$208,COLUMN('2026年度(D23前期)'!$G$5),0)&amp;""</f>
        <v>特別研究</v>
      </c>
      <c r="T65" s="997"/>
      <c r="Z65" s="1000" t="str">
        <f>A65</f>
        <v>３時限（13：30～15：00）</v>
      </c>
      <c r="AA65" s="982" t="s">
        <v>346</v>
      </c>
      <c r="AB65" s="982"/>
      <c r="AC65" s="982"/>
      <c r="AD65" s="982"/>
      <c r="AE65" s="982"/>
      <c r="AF65" s="982"/>
      <c r="AG65" s="982" t="s">
        <v>327</v>
      </c>
      <c r="AH65" s="982"/>
      <c r="AI65" s="982"/>
      <c r="AJ65" s="982"/>
      <c r="AK65" s="982"/>
      <c r="AL65" s="982"/>
      <c r="AM65" s="982"/>
      <c r="AN65" s="982"/>
      <c r="AO65" s="982"/>
      <c r="AP65" s="982"/>
      <c r="AQ65" s="982"/>
      <c r="AR65" s="982"/>
      <c r="AS65" s="982"/>
      <c r="AT65" s="982"/>
      <c r="AU65" s="982"/>
      <c r="AV65" s="985" t="s">
        <v>134</v>
      </c>
      <c r="AW65" s="982" t="s">
        <v>226</v>
      </c>
      <c r="AX65" s="982"/>
      <c r="AY65" s="982"/>
      <c r="AZ65" s="982"/>
      <c r="BA65" s="982"/>
      <c r="BB65" s="982"/>
      <c r="BC65" s="982"/>
      <c r="BD65" s="982"/>
      <c r="BE65" s="982"/>
      <c r="BF65" s="982"/>
      <c r="BG65" s="982"/>
      <c r="BH65" s="982"/>
      <c r="BI65" s="982"/>
      <c r="BJ65" s="982"/>
      <c r="BK65" s="982"/>
      <c r="BL65" s="982"/>
      <c r="BM65" s="982"/>
      <c r="BN65" s="982"/>
      <c r="BO65" s="982"/>
      <c r="BP65" s="982"/>
      <c r="BQ65" s="982"/>
      <c r="BR65" s="982"/>
      <c r="BS65" s="982"/>
      <c r="BT65" s="982"/>
      <c r="BU65" s="982"/>
      <c r="BV65" s="982"/>
    </row>
    <row r="66" spans="1:74" ht="13.5" customHeight="1">
      <c r="A66" s="1000"/>
      <c r="B66" s="14" t="s">
        <v>58</v>
      </c>
      <c r="C66" s="992" t="str">
        <f>IFERROR(VLOOKUP(C65,科目・教員!$A$1:$B$355,2,0),"")</f>
        <v>本間　典子</v>
      </c>
      <c r="D66" s="993"/>
      <c r="E66" s="994" t="str">
        <f>IFERROR(VLOOKUP(E65,科目・教員!$A$1:$B$355,2,0),"")</f>
        <v/>
      </c>
      <c r="F66" s="993"/>
      <c r="G66" s="994" t="str">
        <f>IFERROR(VLOOKUP(G65,科目・教員!$A$1:$B$355,2,0),"")</f>
        <v>梅田　亜矢</v>
      </c>
      <c r="H66" s="993"/>
      <c r="I66" s="994" t="str">
        <f>IFERROR(VLOOKUP(I65,科目・教員!$A$1:$B$355,2,0),"")</f>
        <v/>
      </c>
      <c r="J66" s="993"/>
      <c r="K66" s="995" t="str">
        <f>IFERROR(VLOOKUP(K65,科目・教員!$A$1:$B$355,2,0),"")</f>
        <v/>
      </c>
      <c r="L66" s="995"/>
      <c r="M66" s="992" t="str">
        <f>IFERROR(VLOOKUP(M65,科目・教員!$A$1:$B$355,2,0),"")</f>
        <v/>
      </c>
      <c r="N66" s="993"/>
      <c r="O66" s="995" t="str">
        <f>IFERROR(VLOOKUP(O65,科目・教員!$A$1:$B$355,2,0),"")</f>
        <v/>
      </c>
      <c r="P66" s="993"/>
      <c r="Q66" s="995" t="str">
        <f>IFERROR(VLOOKUP(Q65,科目・教員!$A$1:$B$355,2,0),"")</f>
        <v/>
      </c>
      <c r="R66" s="993"/>
      <c r="S66" s="995" t="str">
        <f>IFERROR(VLOOKUP(S65,科目・教員!$A$1:$B$355,2,0),"")</f>
        <v/>
      </c>
      <c r="T66" s="993"/>
      <c r="Z66" s="1000"/>
      <c r="AA66" s="983"/>
      <c r="AB66" s="983"/>
      <c r="AC66" s="983"/>
      <c r="AD66" s="983"/>
      <c r="AE66" s="983"/>
      <c r="AF66" s="983"/>
      <c r="AG66" s="983"/>
      <c r="AH66" s="983"/>
      <c r="AI66" s="983"/>
      <c r="AJ66" s="983"/>
      <c r="AK66" s="983"/>
      <c r="AL66" s="983"/>
      <c r="AM66" s="983"/>
      <c r="AN66" s="983"/>
      <c r="AO66" s="983"/>
      <c r="AP66" s="983"/>
      <c r="AQ66" s="983"/>
      <c r="AR66" s="983"/>
      <c r="AS66" s="983"/>
      <c r="AT66" s="983"/>
      <c r="AU66" s="983"/>
      <c r="AV66" s="986"/>
      <c r="AW66" s="983"/>
      <c r="AX66" s="983"/>
      <c r="AY66" s="983"/>
      <c r="AZ66" s="983"/>
      <c r="BA66" s="983"/>
      <c r="BB66" s="983"/>
      <c r="BC66" s="983"/>
      <c r="BD66" s="983"/>
      <c r="BE66" s="983"/>
      <c r="BF66" s="983"/>
      <c r="BG66" s="983"/>
      <c r="BH66" s="983"/>
      <c r="BI66" s="983"/>
      <c r="BJ66" s="983"/>
      <c r="BK66" s="983"/>
      <c r="BL66" s="983"/>
      <c r="BM66" s="983"/>
      <c r="BN66" s="983"/>
      <c r="BO66" s="983"/>
      <c r="BP66" s="983"/>
      <c r="BQ66" s="983"/>
      <c r="BR66" s="983"/>
      <c r="BS66" s="983"/>
      <c r="BT66" s="983"/>
      <c r="BU66" s="983"/>
      <c r="BV66" s="983"/>
    </row>
    <row r="67" spans="1:74" ht="13.5" customHeight="1">
      <c r="A67" s="1000"/>
      <c r="B67" s="14" t="s">
        <v>69</v>
      </c>
      <c r="C67" s="992" t="str">
        <f>VLOOKUP($C52,'2026年度(1年前期)'!$B$5:$N$208,COLUMN('2026年度(1年前期)'!$G$5)+1,0)&amp;""</f>
        <v>オンライン</v>
      </c>
      <c r="D67" s="993"/>
      <c r="E67" s="994" t="str">
        <f>VLOOKUP($C52,'2026年度(2年前期)'!$B$5:$N$208,COLUMN('2026年度(2年前期)'!$G$5)+1,0)&amp;""</f>
        <v/>
      </c>
      <c r="F67" s="993"/>
      <c r="G67" s="994" t="str">
        <f>VLOOKUP($C52,'2026年度(3年前期)'!$B$5:$N$208,COLUMN('2026年度(3年前期)'!$G$5)+1,0)&amp;""</f>
        <v>オンライン</v>
      </c>
      <c r="H67" s="993"/>
      <c r="I67" s="994" t="str">
        <f>VLOOKUP($C52,'2026年度(4年前期)'!$B$5:$N$208,COLUMN('2026年度(4年前期)'!$G$5)+1,0)&amp;""</f>
        <v/>
      </c>
      <c r="J67" s="993"/>
      <c r="K67" s="995" t="str">
        <f>VLOOKUP($C52,'2026年度(助産前期)'!$B$5:$N$208,COLUMN('2026年度(助産前期)'!$G$5)+1,0)&amp;""</f>
        <v/>
      </c>
      <c r="L67" s="995"/>
      <c r="M67" s="992" t="str">
        <f>VLOOKUP($C52,'2026年度(M1前期)'!$B$5:$N$208,COLUMN('2026年度(M1前期)'!$G$5)+1,0)&amp;""</f>
        <v/>
      </c>
      <c r="N67" s="993"/>
      <c r="O67" s="995" t="str">
        <f>VLOOKUP($C52,'2026年度(M2前期)'!$B$5:$N$208,COLUMN('2026年度(M2前期)'!$G$5)+1,0)&amp;""</f>
        <v/>
      </c>
      <c r="P67" s="993"/>
      <c r="Q67" s="995" t="str">
        <f>VLOOKUP($C52,'2026年度(D1前期)'!$B$5:$N$208,COLUMN('2026年度(D1前期)'!$G$5)+1,0)&amp;""</f>
        <v/>
      </c>
      <c r="R67" s="993"/>
      <c r="S67" s="995" t="str">
        <f>VLOOKUP($C52,'2026年度(D23前期)'!$B$5:$N$208,COLUMN('2026年度(D23前期)'!$G$5)+1,0)&amp;""</f>
        <v/>
      </c>
      <c r="T67" s="993"/>
      <c r="Z67" s="1000"/>
      <c r="AA67" s="983"/>
      <c r="AB67" s="983"/>
      <c r="AC67" s="983"/>
      <c r="AD67" s="983"/>
      <c r="AE67" s="983"/>
      <c r="AF67" s="983"/>
      <c r="AG67" s="983"/>
      <c r="AH67" s="983"/>
      <c r="AI67" s="983"/>
      <c r="AJ67" s="983"/>
      <c r="AK67" s="983"/>
      <c r="AL67" s="983"/>
      <c r="AM67" s="983"/>
      <c r="AN67" s="983"/>
      <c r="AO67" s="983"/>
      <c r="AP67" s="983"/>
      <c r="AQ67" s="983"/>
      <c r="AR67" s="983"/>
      <c r="AS67" s="983"/>
      <c r="AT67" s="983"/>
      <c r="AU67" s="983"/>
      <c r="AV67" s="986"/>
      <c r="AW67" s="983"/>
      <c r="AX67" s="983"/>
      <c r="AY67" s="983"/>
      <c r="AZ67" s="983"/>
      <c r="BA67" s="983"/>
      <c r="BB67" s="983"/>
      <c r="BC67" s="983"/>
      <c r="BD67" s="983"/>
      <c r="BE67" s="983"/>
      <c r="BF67" s="983"/>
      <c r="BG67" s="983"/>
      <c r="BH67" s="983"/>
      <c r="BI67" s="983"/>
      <c r="BJ67" s="983"/>
      <c r="BK67" s="983"/>
      <c r="BL67" s="983"/>
      <c r="BM67" s="983"/>
      <c r="BN67" s="983"/>
      <c r="BO67" s="983"/>
      <c r="BP67" s="983"/>
      <c r="BQ67" s="983"/>
      <c r="BR67" s="983"/>
      <c r="BS67" s="983"/>
      <c r="BT67" s="983"/>
      <c r="BU67" s="983"/>
      <c r="BV67" s="983"/>
    </row>
    <row r="68" spans="1:74" ht="13.5" customHeight="1">
      <c r="A68" s="1017"/>
      <c r="B68" s="15" t="s">
        <v>63</v>
      </c>
      <c r="C68" s="1003"/>
      <c r="D68" s="1004"/>
      <c r="E68" s="1047"/>
      <c r="F68" s="1008"/>
      <c r="G68" s="988"/>
      <c r="H68" s="989"/>
      <c r="I68" s="988"/>
      <c r="J68" s="989"/>
      <c r="K68" s="1048"/>
      <c r="L68" s="1048"/>
      <c r="M68" s="991"/>
      <c r="N68" s="989"/>
      <c r="O68" s="990"/>
      <c r="P68" s="989"/>
      <c r="Q68" s="990"/>
      <c r="R68" s="989"/>
      <c r="S68" s="990"/>
      <c r="T68" s="989"/>
      <c r="Z68" s="1001"/>
      <c r="AA68" s="984"/>
      <c r="AB68" s="984"/>
      <c r="AC68" s="984"/>
      <c r="AD68" s="984"/>
      <c r="AE68" s="984"/>
      <c r="AF68" s="984"/>
      <c r="AG68" s="984"/>
      <c r="AH68" s="984"/>
      <c r="AI68" s="984"/>
      <c r="AJ68" s="984"/>
      <c r="AK68" s="984"/>
      <c r="AL68" s="984"/>
      <c r="AM68" s="984"/>
      <c r="AN68" s="984"/>
      <c r="AO68" s="984"/>
      <c r="AP68" s="984"/>
      <c r="AQ68" s="984"/>
      <c r="AR68" s="984"/>
      <c r="AS68" s="984"/>
      <c r="AT68" s="984"/>
      <c r="AU68" s="984"/>
      <c r="AV68" s="987"/>
      <c r="AW68" s="984"/>
      <c r="AX68" s="984"/>
      <c r="AY68" s="984"/>
      <c r="AZ68" s="984"/>
      <c r="BA68" s="984"/>
      <c r="BB68" s="984"/>
      <c r="BC68" s="984"/>
      <c r="BD68" s="984"/>
      <c r="BE68" s="984"/>
      <c r="BF68" s="984"/>
      <c r="BG68" s="984"/>
      <c r="BH68" s="984"/>
      <c r="BI68" s="984"/>
      <c r="BJ68" s="984"/>
      <c r="BK68" s="984"/>
      <c r="BL68" s="984"/>
      <c r="BM68" s="984"/>
      <c r="BN68" s="984"/>
      <c r="BO68" s="984"/>
      <c r="BP68" s="984"/>
      <c r="BQ68" s="984"/>
      <c r="BR68" s="984"/>
      <c r="BS68" s="984"/>
      <c r="BT68" s="984"/>
      <c r="BU68" s="984"/>
      <c r="BV68" s="984"/>
    </row>
    <row r="69" spans="1:74" ht="13.5" customHeight="1">
      <c r="A69" s="1000" t="s">
        <v>75</v>
      </c>
      <c r="B69" s="14" t="s">
        <v>53</v>
      </c>
      <c r="C69" s="996" t="str">
        <f>VLOOKUP($C52,'2026年度(1年前期)'!$B$5:$N$208,COLUMN('2026年度(1年前期)'!$I$5),0)&amp;""</f>
        <v>疫学･保健統計学Ⅰ</v>
      </c>
      <c r="D69" s="997"/>
      <c r="E69" s="1002" t="str">
        <f>VLOOKUP($C52,'2026年度(2年前期)'!$B$5:$N$208,COLUMN('2026年度(2年前期)'!$I$5),0)&amp;""</f>
        <v/>
      </c>
      <c r="F69" s="997"/>
      <c r="G69" s="1002" t="str">
        <f>VLOOKUP($C52,'2026年度(3年前期)'!$B$5:$N$208,COLUMN('2026年度(3年前期)'!$I$5),0)&amp;""</f>
        <v/>
      </c>
      <c r="H69" s="997"/>
      <c r="I69" s="1002" t="str">
        <f>VLOOKUP($C52,'2026年度(4年前期)'!$B$5:$N$208,COLUMN('2026年度(4年前期)'!$I$5),0)&amp;""</f>
        <v/>
      </c>
      <c r="J69" s="997"/>
      <c r="K69" s="998" t="str">
        <f>VLOOKUP($C52,'2026年度(助産前期)'!$B$5:$N$208,COLUMN('2026年度(助産前期)'!$I$5),0)&amp;""</f>
        <v/>
      </c>
      <c r="L69" s="998"/>
      <c r="M69" s="996" t="str">
        <f>VLOOKUP($C52,'2026年度(M1前期)'!$B$5:$N$208,COLUMN('2026年度(M1前期)'!$I$5),0)&amp;""</f>
        <v>成人看護学特論A-Ⅱ</v>
      </c>
      <c r="N69" s="997"/>
      <c r="O69" s="998" t="str">
        <f>VLOOKUP($C52,'2026年度(M2前期)'!$B$5:$N$208,COLUMN('2026年度(M2前期)'!$I$5),0)&amp;""</f>
        <v>特別研究</v>
      </c>
      <c r="P69" s="997"/>
      <c r="Q69" s="998" t="str">
        <f>VLOOKUP($C52,'2026年度(D1前期)'!$B$5:$N$208,COLUMN('2026年度(D1前期)'!$I$5),0)&amp;""</f>
        <v/>
      </c>
      <c r="R69" s="997"/>
      <c r="S69" s="998" t="str">
        <f>VLOOKUP($C52,'2026年度(D23前期)'!$B$5:$N$208,COLUMN('2026年度(D23前期)'!$I$5),0)&amp;""</f>
        <v>特別研究</v>
      </c>
      <c r="T69" s="997"/>
      <c r="U69" s="786" t="s">
        <v>145</v>
      </c>
      <c r="V69" s="763" t="s">
        <v>160</v>
      </c>
      <c r="Z69" s="1000" t="str">
        <f>A69</f>
        <v>４時限（15：10～16：40）</v>
      </c>
      <c r="AA69" s="982" t="s">
        <v>415</v>
      </c>
      <c r="AB69" s="982"/>
      <c r="AC69" s="982"/>
      <c r="AD69" s="982"/>
      <c r="AE69" s="982"/>
      <c r="AF69" s="982"/>
      <c r="AG69" s="982" t="s">
        <v>527</v>
      </c>
      <c r="AH69" s="982"/>
      <c r="AI69" s="982"/>
      <c r="AJ69" s="982"/>
      <c r="AK69" s="982"/>
      <c r="AL69" s="982"/>
      <c r="AM69" s="982"/>
      <c r="AN69" s="982"/>
      <c r="AO69" s="982"/>
      <c r="AP69" s="982"/>
      <c r="AQ69" s="982"/>
      <c r="AR69" s="982"/>
      <c r="AS69" s="982"/>
      <c r="AT69" s="982"/>
      <c r="AU69" s="982"/>
      <c r="AV69" s="985" t="s">
        <v>134</v>
      </c>
      <c r="AW69" s="982" t="s">
        <v>213</v>
      </c>
      <c r="AX69" s="982"/>
      <c r="AY69" s="982"/>
      <c r="AZ69" s="982"/>
      <c r="BA69" s="982"/>
      <c r="BB69" s="982"/>
      <c r="BC69" s="982"/>
      <c r="BD69" s="982"/>
      <c r="BE69" s="982"/>
      <c r="BF69" s="982"/>
      <c r="BG69" s="982"/>
      <c r="BH69" s="982"/>
      <c r="BI69" s="982"/>
      <c r="BJ69" s="982"/>
      <c r="BK69" s="982"/>
      <c r="BL69" s="982" t="s">
        <v>581</v>
      </c>
      <c r="BM69" s="982"/>
      <c r="BN69" s="982"/>
      <c r="BO69" s="982"/>
      <c r="BP69" s="982"/>
      <c r="BQ69" s="982"/>
      <c r="BR69" s="982"/>
      <c r="BS69" s="982"/>
      <c r="BT69" s="982"/>
      <c r="BU69" s="982"/>
      <c r="BV69" s="982"/>
    </row>
    <row r="70" spans="1:74" ht="13.5" customHeight="1">
      <c r="A70" s="1000"/>
      <c r="B70" s="14" t="s">
        <v>58</v>
      </c>
      <c r="C70" s="992" t="str">
        <f>IFERROR(VLOOKUP(C69,科目・教員!$A$1:$B$355,2,0),"")</f>
        <v>柏木　公一</v>
      </c>
      <c r="D70" s="993"/>
      <c r="E70" s="994" t="str">
        <f>IFERROR(VLOOKUP(E69,科目・教員!$A$1:$B$355,2,0),"")</f>
        <v/>
      </c>
      <c r="F70" s="993"/>
      <c r="G70" s="994" t="str">
        <f>IFERROR(VLOOKUP(G69,科目・教員!$A$1:$B$355,2,0),"")</f>
        <v/>
      </c>
      <c r="H70" s="993"/>
      <c r="I70" s="994" t="str">
        <f>IFERROR(VLOOKUP(I69,科目・教員!$A$1:$B$355,2,0),"")</f>
        <v/>
      </c>
      <c r="J70" s="993"/>
      <c r="K70" s="995" t="str">
        <f>IFERROR(VLOOKUP(K69,科目・教員!$A$1:$B$355,2,0),"")</f>
        <v/>
      </c>
      <c r="L70" s="995"/>
      <c r="M70" s="992" t="str">
        <f>IFERROR(VLOOKUP(M69,科目・教員!$A$1:$B$355,2,0),"")</f>
        <v/>
      </c>
      <c r="N70" s="993"/>
      <c r="O70" s="995" t="str">
        <f>IFERROR(VLOOKUP(O69,科目・教員!$A$1:$B$355,2,0),"")</f>
        <v/>
      </c>
      <c r="P70" s="993"/>
      <c r="Q70" s="995" t="str">
        <f>IFERROR(VLOOKUP(Q69,科目・教員!$A$1:$B$355,2,0),"")</f>
        <v/>
      </c>
      <c r="R70" s="993"/>
      <c r="S70" s="995" t="str">
        <f>IFERROR(VLOOKUP(S69,科目・教員!$A$1:$B$355,2,0),"")</f>
        <v/>
      </c>
      <c r="T70" s="993"/>
      <c r="U70" s="786" t="s">
        <v>626</v>
      </c>
      <c r="V70" s="763" t="s">
        <v>627</v>
      </c>
      <c r="Z70" s="1000"/>
      <c r="AA70" s="983"/>
      <c r="AB70" s="983"/>
      <c r="AC70" s="983"/>
      <c r="AD70" s="983"/>
      <c r="AE70" s="983"/>
      <c r="AF70" s="983"/>
      <c r="AG70" s="983"/>
      <c r="AH70" s="983"/>
      <c r="AI70" s="983"/>
      <c r="AJ70" s="983"/>
      <c r="AK70" s="983"/>
      <c r="AL70" s="983"/>
      <c r="AM70" s="983"/>
      <c r="AN70" s="983"/>
      <c r="AO70" s="983"/>
      <c r="AP70" s="983"/>
      <c r="AQ70" s="983"/>
      <c r="AR70" s="983"/>
      <c r="AS70" s="983"/>
      <c r="AT70" s="983"/>
      <c r="AU70" s="983"/>
      <c r="AV70" s="986"/>
      <c r="AW70" s="983"/>
      <c r="AX70" s="983"/>
      <c r="AY70" s="983"/>
      <c r="AZ70" s="983"/>
      <c r="BA70" s="983"/>
      <c r="BB70" s="983"/>
      <c r="BC70" s="983"/>
      <c r="BD70" s="983"/>
      <c r="BE70" s="983"/>
      <c r="BF70" s="983"/>
      <c r="BG70" s="983"/>
      <c r="BH70" s="983"/>
      <c r="BI70" s="983"/>
      <c r="BJ70" s="983"/>
      <c r="BK70" s="983"/>
      <c r="BL70" s="983"/>
      <c r="BM70" s="983"/>
      <c r="BN70" s="983"/>
      <c r="BO70" s="983"/>
      <c r="BP70" s="983"/>
      <c r="BQ70" s="983"/>
      <c r="BR70" s="983"/>
      <c r="BS70" s="983"/>
      <c r="BT70" s="983"/>
      <c r="BU70" s="983"/>
      <c r="BV70" s="983"/>
    </row>
    <row r="71" spans="1:74" ht="13.5" customHeight="1">
      <c r="A71" s="1000"/>
      <c r="B71" s="14" t="s">
        <v>69</v>
      </c>
      <c r="C71" s="992" t="str">
        <f>VLOOKUP($C52,'2026年度(1年前期)'!$B$5:$N$208,COLUMN('2026年度(1年前期)'!$I$5)+1,0)&amp;""</f>
        <v>オンライン</v>
      </c>
      <c r="D71" s="993"/>
      <c r="E71" s="994" t="str">
        <f>VLOOKUP($C52,'2026年度(2年前期)'!$B$5:$N$208,COLUMN('2026年度(2年前期)'!$I$5)+1,0)&amp;""</f>
        <v/>
      </c>
      <c r="F71" s="993"/>
      <c r="G71" s="994" t="str">
        <f>VLOOKUP($C52,'2026年度(3年前期)'!$B$5:$N$208,COLUMN('2026年度(3年前期)'!$I$5)+1,0)&amp;""</f>
        <v/>
      </c>
      <c r="H71" s="993"/>
      <c r="I71" s="994" t="str">
        <f>VLOOKUP($C52,'2026年度(4年前期)'!$B$5:$N$208,COLUMN('2026年度(4年前期)'!$I$5)+1,0)&amp;""</f>
        <v/>
      </c>
      <c r="J71" s="993"/>
      <c r="K71" s="995" t="str">
        <f>VLOOKUP($C52,'2026年度(助産前期)'!$B$5:$N$208,COLUMN('2026年度(助産前期)'!$I$5)+1,0)&amp;""</f>
        <v/>
      </c>
      <c r="L71" s="995"/>
      <c r="M71" s="992" t="str">
        <f>VLOOKUP($C52,'2026年度(M1前期)'!$B$5:$N$208,COLUMN('2026年度(M1前期)'!$I$5)+1,0)&amp;""</f>
        <v/>
      </c>
      <c r="N71" s="993"/>
      <c r="O71" s="995" t="str">
        <f>VLOOKUP($C52,'2026年度(M2前期)'!$B$5:$N$208,COLUMN('2026年度(M2前期)'!$I$5)+1,0)&amp;""</f>
        <v/>
      </c>
      <c r="P71" s="993"/>
      <c r="Q71" s="995" t="str">
        <f>VLOOKUP($C52,'2026年度(D1前期)'!$B$5:$N$208,COLUMN('2026年度(D1前期)'!$I$5)+1,0)&amp;""</f>
        <v/>
      </c>
      <c r="R71" s="993"/>
      <c r="S71" s="995" t="str">
        <f>VLOOKUP($C52,'2026年度(D23前期)'!$B$5:$N$208,COLUMN('2026年度(D23前期)'!$I$5)+1,0)&amp;""</f>
        <v/>
      </c>
      <c r="T71" s="993"/>
      <c r="U71" s="786" t="s">
        <v>213</v>
      </c>
      <c r="V71" s="763" t="s">
        <v>581</v>
      </c>
      <c r="Z71" s="1000"/>
      <c r="AA71" s="983"/>
      <c r="AB71" s="983"/>
      <c r="AC71" s="983"/>
      <c r="AD71" s="983"/>
      <c r="AE71" s="983"/>
      <c r="AF71" s="983"/>
      <c r="AG71" s="983"/>
      <c r="AH71" s="983"/>
      <c r="AI71" s="983"/>
      <c r="AJ71" s="983"/>
      <c r="AK71" s="983"/>
      <c r="AL71" s="983"/>
      <c r="AM71" s="983"/>
      <c r="AN71" s="983"/>
      <c r="AO71" s="983"/>
      <c r="AP71" s="983"/>
      <c r="AQ71" s="983"/>
      <c r="AR71" s="983"/>
      <c r="AS71" s="983"/>
      <c r="AT71" s="983"/>
      <c r="AU71" s="983"/>
      <c r="AV71" s="986"/>
      <c r="AW71" s="983"/>
      <c r="AX71" s="983"/>
      <c r="AY71" s="983"/>
      <c r="AZ71" s="983"/>
      <c r="BA71" s="983"/>
      <c r="BB71" s="983"/>
      <c r="BC71" s="983"/>
      <c r="BD71" s="983"/>
      <c r="BE71" s="983"/>
      <c r="BF71" s="983"/>
      <c r="BG71" s="983"/>
      <c r="BH71" s="983"/>
      <c r="BI71" s="983"/>
      <c r="BJ71" s="983"/>
      <c r="BK71" s="983"/>
      <c r="BL71" s="983"/>
      <c r="BM71" s="983"/>
      <c r="BN71" s="983"/>
      <c r="BO71" s="983"/>
      <c r="BP71" s="983"/>
      <c r="BQ71" s="983"/>
      <c r="BR71" s="983"/>
      <c r="BS71" s="983"/>
      <c r="BT71" s="983"/>
      <c r="BU71" s="983"/>
      <c r="BV71" s="983"/>
    </row>
    <row r="72" spans="1:74" ht="13.5" customHeight="1">
      <c r="A72" s="1001"/>
      <c r="B72" s="15" t="s">
        <v>63</v>
      </c>
      <c r="C72" s="1003"/>
      <c r="D72" s="1004"/>
      <c r="E72" s="1047"/>
      <c r="F72" s="1008"/>
      <c r="G72" s="988"/>
      <c r="H72" s="989"/>
      <c r="I72" s="988"/>
      <c r="J72" s="989"/>
      <c r="K72" s="1273"/>
      <c r="L72" s="1273"/>
      <c r="M72" s="991"/>
      <c r="N72" s="989"/>
      <c r="O72" s="990"/>
      <c r="P72" s="989"/>
      <c r="Q72" s="990"/>
      <c r="R72" s="989"/>
      <c r="S72" s="990"/>
      <c r="T72" s="989"/>
      <c r="U72" s="786" t="s">
        <v>149</v>
      </c>
      <c r="V72" s="763" t="s">
        <v>205</v>
      </c>
      <c r="Z72" s="1001"/>
      <c r="AA72" s="984"/>
      <c r="AB72" s="984"/>
      <c r="AC72" s="984"/>
      <c r="AD72" s="984"/>
      <c r="AE72" s="984"/>
      <c r="AF72" s="984"/>
      <c r="AG72" s="984"/>
      <c r="AH72" s="984"/>
      <c r="AI72" s="984"/>
      <c r="AJ72" s="984"/>
      <c r="AK72" s="984"/>
      <c r="AL72" s="984"/>
      <c r="AM72" s="984"/>
      <c r="AN72" s="984"/>
      <c r="AO72" s="984"/>
      <c r="AP72" s="984"/>
      <c r="AQ72" s="984"/>
      <c r="AR72" s="984"/>
      <c r="AS72" s="984"/>
      <c r="AT72" s="984"/>
      <c r="AU72" s="984"/>
      <c r="AV72" s="987"/>
      <c r="AW72" s="984"/>
      <c r="AX72" s="984"/>
      <c r="AY72" s="984"/>
      <c r="AZ72" s="984"/>
      <c r="BA72" s="984"/>
      <c r="BB72" s="984"/>
      <c r="BC72" s="984"/>
      <c r="BD72" s="984"/>
      <c r="BE72" s="984"/>
      <c r="BF72" s="984"/>
      <c r="BG72" s="984"/>
      <c r="BH72" s="984"/>
      <c r="BI72" s="984"/>
      <c r="BJ72" s="984"/>
      <c r="BK72" s="984"/>
      <c r="BL72" s="984"/>
      <c r="BM72" s="984"/>
      <c r="BN72" s="984"/>
      <c r="BO72" s="984"/>
      <c r="BP72" s="984"/>
      <c r="BQ72" s="984"/>
      <c r="BR72" s="984"/>
      <c r="BS72" s="984"/>
      <c r="BT72" s="984"/>
      <c r="BU72" s="984"/>
      <c r="BV72" s="984"/>
    </row>
    <row r="73" spans="1:74" ht="13.5" customHeight="1">
      <c r="A73" s="1000" t="s">
        <v>78</v>
      </c>
      <c r="B73" s="14" t="s">
        <v>53</v>
      </c>
      <c r="C73" s="996" t="str">
        <f>VLOOKUP($C52,'2026年度(1年前期)'!$B$5:$N$208,COLUMN('2026年度(1年前期)'!$K$5),0)&amp;""</f>
        <v/>
      </c>
      <c r="D73" s="997"/>
      <c r="E73" s="1002" t="str">
        <f>VLOOKUP($C52,'2026年度(2年前期)'!$B$5:$N$208,COLUMN('2026年度(2年前期)'!$K$5),0)&amp;""</f>
        <v/>
      </c>
      <c r="F73" s="997"/>
      <c r="G73" s="1002" t="str">
        <f>VLOOKUP($C52,'2026年度(3年前期)'!$B$5:$N$208,COLUMN('2026年度(3年前期)'!$K$5),0)&amp;""</f>
        <v/>
      </c>
      <c r="H73" s="997"/>
      <c r="I73" s="1002" t="str">
        <f>VLOOKUP($C52,'2026年度(4年前期)'!$B$5:$N$208,COLUMN('2026年度(4年前期)'!$K$5),0)&amp;""</f>
        <v/>
      </c>
      <c r="J73" s="997"/>
      <c r="K73" s="998" t="str">
        <f>VLOOKUP($C52,'2026年度(助産前期)'!$B$5:$N$208,COLUMN('2026年度(助産前期)'!$K$5),0)&amp;""</f>
        <v/>
      </c>
      <c r="L73" s="998"/>
      <c r="M73" s="996" t="str">
        <f>VLOOKUP($C52,'2026年度(M1前期)'!$B$5:$N$208,COLUMN('2026年度(M1前期)'!$K$5),0)&amp;""</f>
        <v/>
      </c>
      <c r="N73" s="997"/>
      <c r="O73" s="998" t="str">
        <f>VLOOKUP($C52,'2026年度(M2前期)'!$B$5:$N$208,COLUMN('2026年度(M2前期)'!$K$5),0)&amp;""</f>
        <v/>
      </c>
      <c r="P73" s="997"/>
      <c r="Q73" s="998" t="str">
        <f>VLOOKUP($C52,'2026年度(D1前期)'!$B$5:$N$208,COLUMN('2026年度(D1前期)'!$K$5),0)&amp;""</f>
        <v/>
      </c>
      <c r="R73" s="997"/>
      <c r="S73" s="998" t="str">
        <f>VLOOKUP($C52,'2026年度(D23前期)'!$B$5:$N$208,COLUMN('2026年度(D23前期)'!$K$5),0)&amp;""</f>
        <v/>
      </c>
      <c r="T73" s="997"/>
      <c r="U73" s="898" t="s">
        <v>628</v>
      </c>
      <c r="V73" s="16"/>
      <c r="X73" s="823" t="s">
        <v>629</v>
      </c>
      <c r="Y73" s="831" t="s">
        <v>630</v>
      </c>
      <c r="Z73" s="999" t="str">
        <f>A73</f>
        <v>５時限（16：50～18：20）</v>
      </c>
      <c r="AA73" s="982"/>
      <c r="AB73" s="982" t="s">
        <v>287</v>
      </c>
      <c r="AC73" s="982"/>
      <c r="AD73" s="982"/>
      <c r="AE73" s="982"/>
      <c r="AF73" s="982"/>
      <c r="AG73" s="982"/>
      <c r="AH73" s="982"/>
      <c r="AI73" s="982"/>
      <c r="AJ73" s="982"/>
      <c r="AK73" s="982"/>
      <c r="AL73" s="982"/>
      <c r="AM73" s="982"/>
      <c r="AN73" s="982"/>
      <c r="AO73" s="982"/>
      <c r="AP73" s="982"/>
      <c r="AQ73" s="982"/>
      <c r="AR73" s="982"/>
      <c r="AS73" s="982"/>
      <c r="AT73" s="982"/>
      <c r="AU73" s="982"/>
      <c r="AV73" s="985" t="s">
        <v>134</v>
      </c>
      <c r="AW73" s="971"/>
      <c r="AX73" s="982"/>
      <c r="AY73" s="982"/>
      <c r="AZ73" s="982"/>
      <c r="BA73" s="982"/>
      <c r="BB73" s="982"/>
      <c r="BC73" s="982"/>
      <c r="BD73" s="982"/>
      <c r="BE73" s="982"/>
      <c r="BF73" s="982"/>
      <c r="BG73" s="982"/>
      <c r="BH73" s="982"/>
      <c r="BI73" s="982"/>
      <c r="BJ73" s="982"/>
      <c r="BK73" s="982" t="s">
        <v>631</v>
      </c>
      <c r="BL73" s="982"/>
      <c r="BM73" s="982"/>
      <c r="BN73" s="982"/>
      <c r="BO73" s="982"/>
      <c r="BP73" s="982"/>
      <c r="BQ73" s="982"/>
      <c r="BR73" s="982"/>
      <c r="BS73" s="982"/>
      <c r="BT73" s="982"/>
      <c r="BU73" s="982"/>
      <c r="BV73" s="982"/>
    </row>
    <row r="74" spans="1:74" ht="13.5" customHeight="1">
      <c r="A74" s="1000"/>
      <c r="B74" s="14" t="s">
        <v>58</v>
      </c>
      <c r="C74" s="992" t="str">
        <f>IFERROR(VLOOKUP(C73,科目・教員!$A$1:$B$355,2,0),"")</f>
        <v/>
      </c>
      <c r="D74" s="993"/>
      <c r="E74" s="994" t="str">
        <f>IFERROR(VLOOKUP(E73,科目・教員!$A$1:$B$355,2,0),"")</f>
        <v/>
      </c>
      <c r="F74" s="993"/>
      <c r="G74" s="994" t="str">
        <f>IFERROR(VLOOKUP(G73,科目・教員!$A$1:$B$355,2,0),"")</f>
        <v/>
      </c>
      <c r="H74" s="993"/>
      <c r="I74" s="994" t="str">
        <f>IFERROR(VLOOKUP(I73,科目・教員!$A$1:$B$355,2,0),"")</f>
        <v/>
      </c>
      <c r="J74" s="993"/>
      <c r="K74" s="995" t="str">
        <f>IFERROR(VLOOKUP(K73,科目・教員!$A$1:$B$355,2,0),"")</f>
        <v/>
      </c>
      <c r="L74" s="995"/>
      <c r="M74" s="992" t="str">
        <f>IFERROR(VLOOKUP(M73,科目・教員!$A$1:$B$355,2,0),"")</f>
        <v/>
      </c>
      <c r="N74" s="993"/>
      <c r="O74" s="995" t="str">
        <f>IFERROR(VLOOKUP(O73,科目・教員!$A$1:$B$355,2,0),"")</f>
        <v/>
      </c>
      <c r="P74" s="993"/>
      <c r="Q74" s="995" t="str">
        <f>IFERROR(VLOOKUP(Q73,科目・教員!$A$1:$B$355,2,0),"")</f>
        <v/>
      </c>
      <c r="R74" s="993"/>
      <c r="S74" s="995" t="str">
        <f>IFERROR(VLOOKUP(S73,科目・教員!$A$1:$B$355,2,0),"")</f>
        <v/>
      </c>
      <c r="T74" s="993"/>
      <c r="U74" s="898" t="s">
        <v>632</v>
      </c>
      <c r="V74" s="16"/>
      <c r="X74" s="823" t="s">
        <v>633</v>
      </c>
      <c r="Y74" s="831" t="s">
        <v>287</v>
      </c>
      <c r="Z74" s="1000"/>
      <c r="AA74" s="983"/>
      <c r="AB74" s="983"/>
      <c r="AC74" s="983"/>
      <c r="AD74" s="983"/>
      <c r="AE74" s="983"/>
      <c r="AF74" s="983"/>
      <c r="AG74" s="983"/>
      <c r="AH74" s="983"/>
      <c r="AI74" s="983"/>
      <c r="AJ74" s="983"/>
      <c r="AK74" s="983"/>
      <c r="AL74" s="983"/>
      <c r="AM74" s="983"/>
      <c r="AN74" s="983"/>
      <c r="AO74" s="983"/>
      <c r="AP74" s="983"/>
      <c r="AQ74" s="983"/>
      <c r="AR74" s="983"/>
      <c r="AS74" s="983"/>
      <c r="AT74" s="983"/>
      <c r="AU74" s="983"/>
      <c r="AV74" s="986"/>
      <c r="AW74" s="971"/>
      <c r="AX74" s="983"/>
      <c r="AY74" s="983"/>
      <c r="AZ74" s="983"/>
      <c r="BA74" s="983"/>
      <c r="BB74" s="983"/>
      <c r="BC74" s="983"/>
      <c r="BD74" s="983"/>
      <c r="BE74" s="983"/>
      <c r="BF74" s="983"/>
      <c r="BG74" s="983"/>
      <c r="BH74" s="983"/>
      <c r="BI74" s="983"/>
      <c r="BJ74" s="983"/>
      <c r="BK74" s="983"/>
      <c r="BL74" s="983"/>
      <c r="BM74" s="983"/>
      <c r="BN74" s="983"/>
      <c r="BO74" s="983"/>
      <c r="BP74" s="983"/>
      <c r="BQ74" s="983"/>
      <c r="BR74" s="983"/>
      <c r="BS74" s="983"/>
      <c r="BT74" s="983"/>
      <c r="BU74" s="983"/>
      <c r="BV74" s="983"/>
    </row>
    <row r="75" spans="1:74" ht="13.5" customHeight="1">
      <c r="A75" s="1000"/>
      <c r="B75" s="14" t="s">
        <v>69</v>
      </c>
      <c r="C75" s="992" t="str">
        <f>VLOOKUP($C52,'2026年度(1年前期)'!$B$5:$N$208,COLUMN('2026年度(1年前期)'!$K$5)+1,0)&amp;""</f>
        <v/>
      </c>
      <c r="D75" s="993"/>
      <c r="E75" s="994" t="str">
        <f>VLOOKUP($C52,'2026年度(2年前期)'!$B$5:$N$208,COLUMN('2026年度(2年前期)'!$K$5)+1,0)&amp;""</f>
        <v/>
      </c>
      <c r="F75" s="993"/>
      <c r="G75" s="994" t="str">
        <f>VLOOKUP($C52,'2026年度(3年前期)'!$B$5:$N$208,COLUMN('2026年度(3年前期)'!$K$5)+1,0)&amp;""</f>
        <v/>
      </c>
      <c r="H75" s="993"/>
      <c r="I75" s="994" t="str">
        <f>VLOOKUP($C52,'2026年度(4年前期)'!$B$5:$N$208,COLUMN('2026年度(4年前期)'!$K$5)+1,0)&amp;""</f>
        <v/>
      </c>
      <c r="J75" s="993"/>
      <c r="K75" s="995" t="str">
        <f>VLOOKUP($C52,'2026年度(助産前期)'!$B$5:$N$208,COLUMN('2026年度(助産前期)'!$K$5)+1,0)&amp;""</f>
        <v/>
      </c>
      <c r="L75" s="995"/>
      <c r="M75" s="992" t="str">
        <f>VLOOKUP($C52,'2026年度(M1前期)'!$B$5:$N$208,COLUMN('2026年度(M1前期)'!$K$5)+1,0)&amp;""</f>
        <v/>
      </c>
      <c r="N75" s="993"/>
      <c r="O75" s="995" t="str">
        <f>VLOOKUP($C52,'2026年度(M2前期)'!$B$5:$N$208,COLUMN('2026年度(M2前期)'!$K$5)+1,0)&amp;""</f>
        <v/>
      </c>
      <c r="P75" s="993"/>
      <c r="Q75" s="995" t="str">
        <f>VLOOKUP($C52,'2026年度(D1前期)'!$B$5:$N$208,COLUMN('2026年度(D1前期)'!$K$5)+1,0)&amp;""</f>
        <v/>
      </c>
      <c r="R75" s="993"/>
      <c r="S75" s="995" t="str">
        <f>VLOOKUP($C52,'2026年度(D23前期)'!$B$5:$N$208,COLUMN('2026年度(D23前期)'!$K$5)+1,0)&amp;""</f>
        <v/>
      </c>
      <c r="T75" s="993"/>
      <c r="U75" s="898" t="s">
        <v>634</v>
      </c>
      <c r="V75" s="16"/>
      <c r="X75" s="823" t="s">
        <v>445</v>
      </c>
      <c r="Y75" s="831" t="s">
        <v>587</v>
      </c>
      <c r="Z75" s="1000"/>
      <c r="AA75" s="983"/>
      <c r="AB75" s="983"/>
      <c r="AC75" s="983"/>
      <c r="AD75" s="983"/>
      <c r="AE75" s="983"/>
      <c r="AF75" s="983"/>
      <c r="AG75" s="983"/>
      <c r="AH75" s="983"/>
      <c r="AI75" s="983"/>
      <c r="AJ75" s="983"/>
      <c r="AK75" s="983"/>
      <c r="AL75" s="983"/>
      <c r="AM75" s="983"/>
      <c r="AN75" s="983"/>
      <c r="AO75" s="983"/>
      <c r="AP75" s="983"/>
      <c r="AQ75" s="983"/>
      <c r="AR75" s="983"/>
      <c r="AS75" s="983"/>
      <c r="AT75" s="983"/>
      <c r="AU75" s="983"/>
      <c r="AV75" s="986"/>
      <c r="AW75" s="971"/>
      <c r="AX75" s="983"/>
      <c r="AY75" s="983"/>
      <c r="AZ75" s="983"/>
      <c r="BA75" s="983"/>
      <c r="BB75" s="983"/>
      <c r="BC75" s="983"/>
      <c r="BD75" s="983"/>
      <c r="BE75" s="983"/>
      <c r="BF75" s="983"/>
      <c r="BG75" s="983"/>
      <c r="BH75" s="983"/>
      <c r="BI75" s="983"/>
      <c r="BJ75" s="983"/>
      <c r="BK75" s="983"/>
      <c r="BL75" s="983"/>
      <c r="BM75" s="983"/>
      <c r="BN75" s="983"/>
      <c r="BO75" s="983"/>
      <c r="BP75" s="983"/>
      <c r="BQ75" s="983"/>
      <c r="BR75" s="983"/>
      <c r="BS75" s="983"/>
      <c r="BT75" s="983"/>
      <c r="BU75" s="983"/>
      <c r="BV75" s="983"/>
    </row>
    <row r="76" spans="1:74" ht="13.5" customHeight="1">
      <c r="A76" s="1001"/>
      <c r="B76" s="15" t="s">
        <v>63</v>
      </c>
      <c r="C76" s="1003"/>
      <c r="D76" s="1004"/>
      <c r="E76" s="988"/>
      <c r="F76" s="989"/>
      <c r="G76" s="988"/>
      <c r="H76" s="989"/>
      <c r="I76" s="988"/>
      <c r="J76" s="989"/>
      <c r="K76" s="990"/>
      <c r="L76" s="990"/>
      <c r="M76" s="991"/>
      <c r="N76" s="989"/>
      <c r="O76" s="990"/>
      <c r="P76" s="989"/>
      <c r="Q76" s="990"/>
      <c r="R76" s="989"/>
      <c r="S76" s="990"/>
      <c r="T76" s="989"/>
      <c r="U76" s="899" t="s">
        <v>61</v>
      </c>
      <c r="V76" s="26"/>
      <c r="W76" s="19"/>
      <c r="X76" s="824"/>
      <c r="Y76" s="832"/>
      <c r="Z76" s="1001"/>
      <c r="AA76" s="984"/>
      <c r="AB76" s="984"/>
      <c r="AC76" s="984"/>
      <c r="AD76" s="984"/>
      <c r="AE76" s="984"/>
      <c r="AF76" s="984"/>
      <c r="AG76" s="984"/>
      <c r="AH76" s="984"/>
      <c r="AI76" s="984"/>
      <c r="AJ76" s="984"/>
      <c r="AK76" s="984"/>
      <c r="AL76" s="984"/>
      <c r="AM76" s="984"/>
      <c r="AN76" s="984"/>
      <c r="AO76" s="984"/>
      <c r="AP76" s="984"/>
      <c r="AQ76" s="984"/>
      <c r="AR76" s="984"/>
      <c r="AS76" s="984"/>
      <c r="AT76" s="984"/>
      <c r="AU76" s="984"/>
      <c r="AV76" s="987"/>
      <c r="AW76" s="971"/>
      <c r="AX76" s="984"/>
      <c r="AY76" s="984"/>
      <c r="AZ76" s="984"/>
      <c r="BA76" s="984"/>
      <c r="BB76" s="984"/>
      <c r="BC76" s="984"/>
      <c r="BD76" s="984"/>
      <c r="BE76" s="984"/>
      <c r="BF76" s="984"/>
      <c r="BG76" s="984"/>
      <c r="BH76" s="984"/>
      <c r="BI76" s="984"/>
      <c r="BJ76" s="984"/>
      <c r="BK76" s="984"/>
      <c r="BL76" s="984"/>
      <c r="BM76" s="984"/>
      <c r="BN76" s="984"/>
      <c r="BO76" s="984"/>
      <c r="BP76" s="984"/>
      <c r="BQ76" s="984"/>
      <c r="BR76" s="984"/>
      <c r="BS76" s="984"/>
      <c r="BT76" s="984"/>
      <c r="BU76" s="984"/>
      <c r="BV76" s="984"/>
    </row>
    <row r="77" spans="1:74" ht="21.75">
      <c r="A77" s="4"/>
      <c r="B77" s="5"/>
      <c r="C77" s="1035">
        <f>C52+1</f>
        <v>46177</v>
      </c>
      <c r="D77" s="1035"/>
      <c r="E77" s="1035"/>
      <c r="F77" s="1035"/>
      <c r="G77" s="1035"/>
      <c r="H77" s="1035"/>
      <c r="I77" s="1035"/>
      <c r="J77" s="1035"/>
      <c r="K77" s="1035"/>
      <c r="L77" s="1035"/>
      <c r="M77" s="1035"/>
      <c r="N77" s="1035"/>
      <c r="O77" s="1035"/>
      <c r="P77" s="1035"/>
      <c r="Q77" s="1035"/>
      <c r="R77" s="1035"/>
      <c r="S77" s="1035"/>
      <c r="T77" s="1035"/>
      <c r="U77" s="1055">
        <f>C77</f>
        <v>46177</v>
      </c>
      <c r="V77" s="1056"/>
      <c r="W77" s="1056"/>
      <c r="X77" s="1056"/>
      <c r="Y77" s="1056"/>
      <c r="Z77" s="1057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6" t="s">
        <v>36</v>
      </c>
      <c r="BH77" s="6" t="s">
        <v>37</v>
      </c>
      <c r="BI77" s="36" t="s">
        <v>605</v>
      </c>
      <c r="BJ77" s="36" t="s">
        <v>606</v>
      </c>
      <c r="BK77" s="36" t="s">
        <v>607</v>
      </c>
      <c r="BL77" s="36" t="s">
        <v>608</v>
      </c>
      <c r="BM77" s="36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5" customHeight="1">
      <c r="A78" s="1000" t="s">
        <v>52</v>
      </c>
      <c r="B78" s="11" t="s">
        <v>53</v>
      </c>
      <c r="C78" s="1011" t="str">
        <f>VLOOKUP($C77,'2026年度(1年前期)'!$B$5:$N$208,COLUMN('2026年度(1年前期)'!$C$5),0)&amp;""</f>
        <v>生活援助論Ⅰ
(ABCD)</v>
      </c>
      <c r="D78" s="1012"/>
      <c r="E78" s="1018" t="str">
        <f>VLOOKUP($C77,'2026年度(2年前期)'!$B$5:$N$208,COLUMN('2026年度(2年前期)'!$C$5),0)&amp;""</f>
        <v/>
      </c>
      <c r="F78" s="1012"/>
      <c r="G78" s="1018" t="str">
        <f>VLOOKUP($C77,'2026年度(3年前期)'!$B$5:$N$208,COLUMN('2026年度(3年前期)'!$C$5),0)&amp;""</f>
        <v>地域･在宅看護学実践論（家庭訪問演習AB）</v>
      </c>
      <c r="H78" s="1012"/>
      <c r="I78" s="1018" t="str">
        <f>VLOOKUP($C77,'2026年度(4年前期)'!$B$5:$N$208,COLUMN('2026年度(4年前期)'!$C$5),0)&amp;""</f>
        <v>N95マスクフィットテスト</v>
      </c>
      <c r="J78" s="1012"/>
      <c r="K78" s="997" t="str">
        <f>VLOOKUP($C77,'2026年度(助産前期)'!$B$5:$N$208,COLUMN('2026年度(助産前期)'!$C$5),0)&amp;""</f>
        <v/>
      </c>
      <c r="L78" s="1029"/>
      <c r="M78" s="1036" t="str">
        <f>VLOOKUP($C77,'2026年度(M1前期)'!$B$5:$N$208,COLUMN('2026年度(M1前期)'!$C$5),0)&amp;""</f>
        <v>成育看護学特論A-Ⅰ
感染管理看護学特論A-Ⅱ
精神看護学特論A-Ⅱ</v>
      </c>
      <c r="N78" s="1029"/>
      <c r="O78" s="1018" t="str">
        <f>VLOOKUP($C77,'2026年度(M2前期)'!$B$5:$N$208,COLUMN('2026年度(M2前期)'!$C$5),0)&amp;""</f>
        <v>長寿看護学演習A-Ⅱ</v>
      </c>
      <c r="P78" s="1012"/>
      <c r="Q78" s="1018" t="str">
        <f>VLOOKUP($C77,'2026年度(D1前期)'!$B$5:$N$208,COLUMN('2026年度(D1前期)'!$C$5),0)&amp;""</f>
        <v/>
      </c>
      <c r="R78" s="1012"/>
      <c r="S78" s="997" t="str">
        <f>VLOOKUP($C77,'2026年度(D23前期)'!$B$5:$N$208,COLUMN('2026年度(D23前期)'!$C$5),0)&amp;""</f>
        <v>特別研究</v>
      </c>
      <c r="T78" s="1012"/>
      <c r="U78" s="895" t="s">
        <v>94</v>
      </c>
      <c r="V78" s="852" t="s">
        <v>362</v>
      </c>
      <c r="W78" s="704" t="s">
        <v>131</v>
      </c>
      <c r="Y78" s="33"/>
      <c r="Z78" s="999" t="str">
        <f>A78</f>
        <v xml:space="preserve">１時限（09：20～10：50） </v>
      </c>
      <c r="AA78" s="982" t="s">
        <v>97</v>
      </c>
      <c r="AB78" s="982"/>
      <c r="AC78" s="982"/>
      <c r="AD78" s="982" t="s">
        <v>97</v>
      </c>
      <c r="AE78" s="982"/>
      <c r="AF78" s="982"/>
      <c r="AG78" s="982" t="s">
        <v>276</v>
      </c>
      <c r="AH78" s="982" t="s">
        <v>276</v>
      </c>
      <c r="AI78" s="982"/>
      <c r="AJ78" s="982"/>
      <c r="AK78" s="982"/>
      <c r="AL78" s="982" t="s">
        <v>276</v>
      </c>
      <c r="AM78" s="982"/>
      <c r="AN78" s="985"/>
      <c r="AO78" s="982"/>
      <c r="AP78" s="982"/>
      <c r="AQ78" s="982"/>
      <c r="AR78" s="982"/>
      <c r="AS78" s="982"/>
      <c r="AT78" s="982"/>
      <c r="AU78" s="982"/>
      <c r="AV78" s="985" t="s">
        <v>134</v>
      </c>
      <c r="AW78" s="982" t="s">
        <v>617</v>
      </c>
      <c r="AX78" s="982"/>
      <c r="AY78" s="982"/>
      <c r="AZ78" s="982"/>
      <c r="BA78" s="982" t="s">
        <v>635</v>
      </c>
      <c r="BB78" s="985" t="s">
        <v>278</v>
      </c>
      <c r="BC78" s="982"/>
      <c r="BD78" s="982"/>
      <c r="BE78" s="982"/>
      <c r="BF78" s="982"/>
      <c r="BG78" s="982"/>
      <c r="BH78" s="982"/>
      <c r="BI78" s="982"/>
      <c r="BJ78" s="982" t="s">
        <v>200</v>
      </c>
      <c r="BK78" s="982"/>
      <c r="BL78" s="982"/>
      <c r="BM78" s="982" t="s">
        <v>421</v>
      </c>
      <c r="BN78" s="1087"/>
      <c r="BO78" s="982"/>
      <c r="BP78" s="982"/>
      <c r="BQ78" s="982"/>
      <c r="BR78" s="982"/>
      <c r="BS78" s="982"/>
      <c r="BT78" s="982"/>
      <c r="BU78" s="982"/>
      <c r="BV78" s="982"/>
    </row>
    <row r="79" spans="1:74">
      <c r="A79" s="1000"/>
      <c r="B79" s="14" t="s">
        <v>58</v>
      </c>
      <c r="C79" s="1014" t="str">
        <f>IFERROR(VLOOKUP(C78,科目・教員!$A$1:$B$355,2,0),"")</f>
        <v/>
      </c>
      <c r="D79" s="1013"/>
      <c r="E79" s="1025" t="str">
        <f>IFERROR(VLOOKUP(E78,科目・教員!$A$1:$B$355,2,0),"")</f>
        <v/>
      </c>
      <c r="F79" s="1013"/>
      <c r="G79" s="1025" t="str">
        <f>IFERROR(VLOOKUP(G78,科目・教員!$A$1:$B$355,2,0),"")</f>
        <v/>
      </c>
      <c r="H79" s="1013"/>
      <c r="I79" s="1025" t="str">
        <f>IFERROR(VLOOKUP(I78,科目・教員!$A$1:$B$355,2,0),"")</f>
        <v/>
      </c>
      <c r="J79" s="1013"/>
      <c r="K79" s="993" t="str">
        <f>IFERROR(VLOOKUP(K78,科目・教員!$A$1:$B$355,2,0),"")</f>
        <v/>
      </c>
      <c r="L79" s="1026"/>
      <c r="M79" s="1032" t="str">
        <f>IFERROR(VLOOKUP(M78,科目・教員!$A$1:$B$355,2,0),"")</f>
        <v/>
      </c>
      <c r="N79" s="1013"/>
      <c r="O79" s="1025" t="str">
        <f>IFERROR(VLOOKUP(O78,科目・教員!$A$1:$B$355,2,0),"")</f>
        <v/>
      </c>
      <c r="P79" s="1013"/>
      <c r="Q79" s="1025" t="str">
        <f>IFERROR(VLOOKUP(Q78,科目・教員!$A$1:$B$355,2,0),"")</f>
        <v/>
      </c>
      <c r="R79" s="1013"/>
      <c r="S79" s="993" t="str">
        <f>IFERROR(VLOOKUP(S78,科目・教員!$A$1:$B$355,2,0),"")</f>
        <v/>
      </c>
      <c r="T79" s="1013"/>
      <c r="U79" s="895" t="s">
        <v>399</v>
      </c>
      <c r="V79" s="852" t="s">
        <v>364</v>
      </c>
      <c r="W79" s="704" t="s">
        <v>421</v>
      </c>
      <c r="Y79" s="33"/>
      <c r="Z79" s="1000"/>
      <c r="AA79" s="983"/>
      <c r="AB79" s="983"/>
      <c r="AC79" s="983"/>
      <c r="AD79" s="983"/>
      <c r="AE79" s="983"/>
      <c r="AF79" s="983"/>
      <c r="AG79" s="983"/>
      <c r="AH79" s="983"/>
      <c r="AI79" s="983"/>
      <c r="AJ79" s="983"/>
      <c r="AK79" s="983"/>
      <c r="AL79" s="983"/>
      <c r="AM79" s="983"/>
      <c r="AN79" s="986"/>
      <c r="AO79" s="983"/>
      <c r="AP79" s="983"/>
      <c r="AQ79" s="983"/>
      <c r="AR79" s="983"/>
      <c r="AS79" s="983"/>
      <c r="AT79" s="983"/>
      <c r="AU79" s="983"/>
      <c r="AV79" s="974"/>
      <c r="AW79" s="983"/>
      <c r="AX79" s="983"/>
      <c r="AY79" s="983"/>
      <c r="AZ79" s="983"/>
      <c r="BA79" s="983"/>
      <c r="BB79" s="986"/>
      <c r="BC79" s="983"/>
      <c r="BD79" s="983"/>
      <c r="BE79" s="983"/>
      <c r="BF79" s="983"/>
      <c r="BG79" s="983"/>
      <c r="BH79" s="983"/>
      <c r="BI79" s="983"/>
      <c r="BJ79" s="983"/>
      <c r="BK79" s="983"/>
      <c r="BL79" s="983"/>
      <c r="BM79" s="983"/>
      <c r="BN79" s="1088"/>
      <c r="BO79" s="983"/>
      <c r="BP79" s="983"/>
      <c r="BQ79" s="983"/>
      <c r="BR79" s="983"/>
      <c r="BS79" s="983"/>
      <c r="BT79" s="983"/>
      <c r="BU79" s="983"/>
      <c r="BV79" s="983"/>
    </row>
    <row r="80" spans="1:74">
      <c r="A80" s="1000"/>
      <c r="B80" s="14" t="s">
        <v>69</v>
      </c>
      <c r="C80" s="1014" t="str">
        <f>VLOOKUP($C77,'2026年度(1年前期)'!$B$5:$N$208,COLUMN('2026年度(1年前期)'!$C$5)+1,0)&amp;""</f>
        <v>基礎実･201･202</v>
      </c>
      <c r="D80" s="1013"/>
      <c r="E80" s="1025" t="str">
        <f>VLOOKUP($C77,'2026年度(2年前期)'!$B$5:$N$208,COLUMN('2026年度(2年前期)'!$C$5)+1,0)&amp;""</f>
        <v/>
      </c>
      <c r="F80" s="1013"/>
      <c r="G80" s="1025" t="str">
        <f>VLOOKUP($C77,'2026年度(3年前期)'!$B$5:$N$208,COLUMN('2026年度(3年前期)'!$C$5)+1,0)&amp;""</f>
        <v>在宅実･101</v>
      </c>
      <c r="H80" s="1013"/>
      <c r="I80" s="1025" t="str">
        <f>VLOOKUP($C77,'2026年度(4年前期)'!$B$5:$N$208,COLUMN('2026年度(4年前期)'!$C$5)+1,0)&amp;""</f>
        <v>301</v>
      </c>
      <c r="J80" s="1013"/>
      <c r="K80" s="993" t="str">
        <f>VLOOKUP($C77,'2026年度(助産前期)'!$B$5:$N$208,COLUMN('2026年度(助産前期)'!$C$5)+1,0)&amp;""</f>
        <v/>
      </c>
      <c r="L80" s="1026"/>
      <c r="M80" s="1032" t="str">
        <f>VLOOKUP($C77,'2026年度(M1前期)'!$B$5:$N$208,COLUMN('2026年度(M1前期)'!C$5)+1,0)&amp;""</f>
        <v>成育：臨床講義室1
精神：臨床講義室2</v>
      </c>
      <c r="N80" s="1013"/>
      <c r="O80" s="1025" t="str">
        <f>VLOOKUP($C77,'2026年度(M2前期)'!$B$5:$N$208,COLUMN('2026年度(M2前期)'!$C$5)+1,0)&amp;""</f>
        <v/>
      </c>
      <c r="P80" s="1013"/>
      <c r="Q80" s="1025" t="str">
        <f>VLOOKUP($C77,'2026年度(D1前期)'!$B$5:$N$208,COLUMN('2026年度(D1前期)'!$C$5)+1,0)&amp;""</f>
        <v/>
      </c>
      <c r="R80" s="1013"/>
      <c r="S80" s="993" t="str">
        <f>VLOOKUP($C77,'2026年度(D23前期)'!$B$5:$N$208,COLUMN('2026年度(D23前期)'!$C$5)+1,0)&amp;""</f>
        <v/>
      </c>
      <c r="T80" s="1013"/>
      <c r="U80" s="895" t="s">
        <v>137</v>
      </c>
      <c r="V80" s="852" t="s">
        <v>150</v>
      </c>
      <c r="W80" s="704" t="s">
        <v>382</v>
      </c>
      <c r="Y80" s="33"/>
      <c r="Z80" s="1000"/>
      <c r="AA80" s="983"/>
      <c r="AB80" s="983"/>
      <c r="AC80" s="983"/>
      <c r="AD80" s="983"/>
      <c r="AE80" s="983"/>
      <c r="AF80" s="983"/>
      <c r="AG80" s="983"/>
      <c r="AH80" s="983"/>
      <c r="AI80" s="983"/>
      <c r="AJ80" s="983"/>
      <c r="AK80" s="983"/>
      <c r="AL80" s="983"/>
      <c r="AM80" s="983"/>
      <c r="AN80" s="986"/>
      <c r="AO80" s="983"/>
      <c r="AP80" s="983"/>
      <c r="AQ80" s="983"/>
      <c r="AR80" s="983"/>
      <c r="AS80" s="983"/>
      <c r="AT80" s="983"/>
      <c r="AU80" s="983"/>
      <c r="AV80" s="974"/>
      <c r="AW80" s="983"/>
      <c r="AX80" s="983"/>
      <c r="AY80" s="983"/>
      <c r="AZ80" s="983"/>
      <c r="BA80" s="983"/>
      <c r="BB80" s="986"/>
      <c r="BC80" s="983"/>
      <c r="BD80" s="983"/>
      <c r="BE80" s="983"/>
      <c r="BF80" s="983"/>
      <c r="BG80" s="983"/>
      <c r="BH80" s="983"/>
      <c r="BI80" s="983"/>
      <c r="BJ80" s="983"/>
      <c r="BK80" s="983"/>
      <c r="BL80" s="983"/>
      <c r="BM80" s="983"/>
      <c r="BN80" s="1088"/>
      <c r="BO80" s="983"/>
      <c r="BP80" s="983"/>
      <c r="BQ80" s="983"/>
      <c r="BR80" s="983"/>
      <c r="BS80" s="983"/>
      <c r="BT80" s="983"/>
      <c r="BU80" s="983"/>
      <c r="BV80" s="983"/>
    </row>
    <row r="81" spans="1:74">
      <c r="A81" s="1001"/>
      <c r="B81" s="15" t="s">
        <v>63</v>
      </c>
      <c r="C81" s="1003"/>
      <c r="D81" s="1037"/>
      <c r="E81" s="1047"/>
      <c r="F81" s="1049"/>
      <c r="G81" s="988"/>
      <c r="H81" s="1031"/>
      <c r="I81" s="988"/>
      <c r="J81" s="1031"/>
      <c r="K81" s="990"/>
      <c r="L81" s="1034"/>
      <c r="M81" s="1030"/>
      <c r="N81" s="1031"/>
      <c r="O81" s="988"/>
      <c r="P81" s="1031"/>
      <c r="Q81" s="988"/>
      <c r="R81" s="1031"/>
      <c r="S81" s="990"/>
      <c r="T81" s="1272"/>
      <c r="U81" s="895" t="s">
        <v>200</v>
      </c>
      <c r="V81" s="852" t="s">
        <v>365</v>
      </c>
      <c r="W81" s="704"/>
      <c r="Y81" s="33"/>
      <c r="Z81" s="1001"/>
      <c r="AA81" s="984"/>
      <c r="AB81" s="984"/>
      <c r="AC81" s="984"/>
      <c r="AD81" s="984"/>
      <c r="AE81" s="984"/>
      <c r="AF81" s="984"/>
      <c r="AG81" s="984"/>
      <c r="AH81" s="984"/>
      <c r="AI81" s="984"/>
      <c r="AJ81" s="984"/>
      <c r="AK81" s="984"/>
      <c r="AL81" s="984"/>
      <c r="AM81" s="984"/>
      <c r="AN81" s="987"/>
      <c r="AO81" s="984"/>
      <c r="AP81" s="984"/>
      <c r="AQ81" s="984"/>
      <c r="AR81" s="984"/>
      <c r="AS81" s="984"/>
      <c r="AT81" s="984"/>
      <c r="AU81" s="984"/>
      <c r="AV81" s="975"/>
      <c r="AW81" s="984"/>
      <c r="AX81" s="984"/>
      <c r="AY81" s="984"/>
      <c r="AZ81" s="984"/>
      <c r="BA81" s="984"/>
      <c r="BB81" s="987"/>
      <c r="BC81" s="984"/>
      <c r="BD81" s="984"/>
      <c r="BE81" s="984"/>
      <c r="BF81" s="984"/>
      <c r="BG81" s="984"/>
      <c r="BH81" s="984"/>
      <c r="BI81" s="984"/>
      <c r="BJ81" s="984"/>
      <c r="BK81" s="984"/>
      <c r="BL81" s="984"/>
      <c r="BM81" s="984"/>
      <c r="BN81" s="1089"/>
      <c r="BO81" s="984"/>
      <c r="BP81" s="984"/>
      <c r="BQ81" s="984"/>
      <c r="BR81" s="984"/>
      <c r="BS81" s="984"/>
      <c r="BT81" s="984"/>
      <c r="BU81" s="984"/>
      <c r="BV81" s="984"/>
    </row>
    <row r="82" spans="1:74" ht="15" customHeight="1">
      <c r="A82" s="1000" t="s">
        <v>65</v>
      </c>
      <c r="B82" s="14" t="s">
        <v>53</v>
      </c>
      <c r="C82" s="1011" t="str">
        <f>VLOOKUP($C77,'2026年度(1年前期)'!$B$5:$N$208,COLUMN('2026年度(1年前期)'!$E$5),0)&amp;""</f>
        <v>生活援助論Ⅰ
(ABCD)</v>
      </c>
      <c r="D82" s="1012"/>
      <c r="E82" s="1068" t="str">
        <f>VLOOKUP($C77,'2026年度(2年前期)'!$B$5:$N$208,COLUMN('2026年度(2年前期)'!$E$5),0)&amp;""</f>
        <v>マスコミュニケーション論</v>
      </c>
      <c r="F82" s="1069"/>
      <c r="G82" s="1018" t="str">
        <f>VLOOKUP($C77,'2026年度(3年前期)'!$B$5:$N$208,COLUMN('2026年度(3年前期)'!$E$5),0)&amp;""</f>
        <v>老年看護援助論</v>
      </c>
      <c r="H82" s="1012"/>
      <c r="I82" s="1018" t="str">
        <f>VLOOKUP($C77,'2026年度(4年前期)'!$B$5:$N$208,COLUMN('2026年度(4年前期)'!$E$5),0)&amp;""</f>
        <v>N95マスクフィットテスト</v>
      </c>
      <c r="J82" s="1012"/>
      <c r="K82" s="997" t="str">
        <f>VLOOKUP($C77,'2026年度(助産前期)'!$B$5:$N$208,COLUMN('2026年度(助産前期)'!$E$5),0)&amp;""</f>
        <v/>
      </c>
      <c r="L82" s="1029"/>
      <c r="M82" s="1011" t="str">
        <f>VLOOKUP($C77,'2026年度(M1前期)'!$B$5:$N$208,COLUMN('2026年度(M1前期)'!$E$5),0)&amp;""</f>
        <v>感染管理看護学特論A-Ⅱ
精神看護学特論A-Ⅱ</v>
      </c>
      <c r="N82" s="1012"/>
      <c r="O82" s="997" t="str">
        <f>VLOOKUP($C77,'2026年度(M2前期)'!$B$5:$N$208,COLUMN('2026年度(M2前期)'!$E$5),0)&amp;""</f>
        <v>長寿看護学演習A-Ⅱ</v>
      </c>
      <c r="P82" s="1012"/>
      <c r="Q82" s="997" t="str">
        <f>VLOOKUP($C77,'2026年度(D1前期)'!$B$5:$N$208,COLUMN('2026年度(D1前期)'!$E$5),0)&amp;""</f>
        <v/>
      </c>
      <c r="R82" s="1012"/>
      <c r="S82" s="997" t="str">
        <f>VLOOKUP($C77,'2026年度(D23前期)'!$B$5:$N$208,COLUMN('2026年度(D23前期)'!$E$5),0)&amp;""</f>
        <v>特別研究</v>
      </c>
      <c r="T82" s="1271"/>
      <c r="U82" s="704" t="s">
        <v>66</v>
      </c>
      <c r="V82" s="16"/>
      <c r="Y82" s="33"/>
      <c r="Z82" s="1000" t="str">
        <f>A82</f>
        <v>２時限（11：00～12：30）</v>
      </c>
      <c r="AA82" s="982" t="s">
        <v>109</v>
      </c>
      <c r="AB82" s="982"/>
      <c r="AC82" s="982"/>
      <c r="AD82" s="982"/>
      <c r="AE82" s="982"/>
      <c r="AF82" s="971"/>
      <c r="AG82" s="982" t="s">
        <v>276</v>
      </c>
      <c r="AH82" s="982" t="s">
        <v>276</v>
      </c>
      <c r="AI82" s="982"/>
      <c r="AJ82" s="982"/>
      <c r="AK82" s="982"/>
      <c r="AL82" s="982" t="s">
        <v>276</v>
      </c>
      <c r="AM82" s="982"/>
      <c r="AN82" s="985"/>
      <c r="AO82" s="982"/>
      <c r="AP82" s="982"/>
      <c r="AQ82" s="982"/>
      <c r="AR82" s="982"/>
      <c r="AS82" s="982"/>
      <c r="AT82" s="982"/>
      <c r="AU82" s="982"/>
      <c r="AV82" s="985" t="s">
        <v>134</v>
      </c>
      <c r="AW82" s="982" t="s">
        <v>617</v>
      </c>
      <c r="AX82" s="982"/>
      <c r="AY82" s="982"/>
      <c r="AZ82" s="982" t="s">
        <v>347</v>
      </c>
      <c r="BA82" s="982"/>
      <c r="BB82" s="985" t="s">
        <v>278</v>
      </c>
      <c r="BC82" s="982"/>
      <c r="BD82" s="982"/>
      <c r="BE82" s="982"/>
      <c r="BF82" s="982"/>
      <c r="BG82" s="982"/>
      <c r="BH82" s="982"/>
      <c r="BI82" s="982"/>
      <c r="BJ82" s="982"/>
      <c r="BK82" s="982"/>
      <c r="BL82" s="982"/>
      <c r="BM82" s="982" t="s">
        <v>421</v>
      </c>
      <c r="BN82" s="982"/>
      <c r="BO82" s="982"/>
      <c r="BP82" s="982" t="s">
        <v>636</v>
      </c>
      <c r="BQ82" s="982"/>
      <c r="BR82" s="982"/>
      <c r="BS82" s="982"/>
      <c r="BT82" s="982"/>
      <c r="BU82" s="982"/>
      <c r="BV82" s="982"/>
    </row>
    <row r="83" spans="1:74">
      <c r="A83" s="1000"/>
      <c r="B83" s="14" t="s">
        <v>58</v>
      </c>
      <c r="C83" s="1014" t="str">
        <f>IFERROR(VLOOKUP(C82,科目・教員!$A$1:$B$355,2,0),"")</f>
        <v/>
      </c>
      <c r="D83" s="1013"/>
      <c r="E83" s="1066" t="str">
        <f>IFERROR(VLOOKUP(E82,科目・教員!$A$1:$B$355,2,0),"")</f>
        <v>飯野　勝己</v>
      </c>
      <c r="F83" s="1067"/>
      <c r="G83" s="1025" t="str">
        <f>IFERROR(VLOOKUP(G82,科目・教員!$A$1:$B$355,2,0),"")</f>
        <v>綿貫　成明</v>
      </c>
      <c r="H83" s="1013"/>
      <c r="I83" s="1025" t="str">
        <f>IFERROR(VLOOKUP(I82,科目・教員!$A$1:$B$355,2,0),"")</f>
        <v/>
      </c>
      <c r="J83" s="1013"/>
      <c r="K83" s="993" t="str">
        <f>IFERROR(VLOOKUP(K82,科目・教員!$A$1:$B$355,2,0),"")</f>
        <v/>
      </c>
      <c r="L83" s="1026"/>
      <c r="M83" s="1014" t="str">
        <f>IFERROR(VLOOKUP(M82,科目・教員!$A$1:$B$355,2,0),"")</f>
        <v/>
      </c>
      <c r="N83" s="1013"/>
      <c r="O83" s="993" t="str">
        <f>IFERROR(VLOOKUP(O82,科目・教員!$A$1:$B$355,2,0),"")</f>
        <v/>
      </c>
      <c r="P83" s="1013"/>
      <c r="Q83" s="993" t="str">
        <f>IFERROR(VLOOKUP(Q82,科目・教員!$A$1:$B$355,2,0),"")</f>
        <v/>
      </c>
      <c r="R83" s="1013"/>
      <c r="S83" s="993" t="str">
        <f>IFERROR(VLOOKUP(S82,科目・教員!$A$1:$B$355,2,0),"")</f>
        <v/>
      </c>
      <c r="T83" s="1013"/>
      <c r="U83" s="704" t="s">
        <v>347</v>
      </c>
      <c r="V83" s="16"/>
      <c r="Y83" s="33"/>
      <c r="Z83" s="1000"/>
      <c r="AA83" s="983"/>
      <c r="AB83" s="983"/>
      <c r="AC83" s="983"/>
      <c r="AD83" s="983"/>
      <c r="AE83" s="983"/>
      <c r="AF83" s="971"/>
      <c r="AG83" s="983"/>
      <c r="AH83" s="983"/>
      <c r="AI83" s="983"/>
      <c r="AJ83" s="983"/>
      <c r="AK83" s="983"/>
      <c r="AL83" s="983"/>
      <c r="AM83" s="983"/>
      <c r="AN83" s="986"/>
      <c r="AO83" s="983"/>
      <c r="AP83" s="983"/>
      <c r="AQ83" s="983"/>
      <c r="AR83" s="983"/>
      <c r="AS83" s="983"/>
      <c r="AT83" s="983"/>
      <c r="AU83" s="983"/>
      <c r="AV83" s="986"/>
      <c r="AW83" s="983"/>
      <c r="AX83" s="983"/>
      <c r="AY83" s="983"/>
      <c r="AZ83" s="983"/>
      <c r="BA83" s="983"/>
      <c r="BB83" s="986"/>
      <c r="BC83" s="983"/>
      <c r="BD83" s="983"/>
      <c r="BE83" s="983"/>
      <c r="BF83" s="983"/>
      <c r="BG83" s="983"/>
      <c r="BH83" s="983"/>
      <c r="BI83" s="983"/>
      <c r="BJ83" s="983"/>
      <c r="BK83" s="983"/>
      <c r="BL83" s="983"/>
      <c r="BM83" s="983"/>
      <c r="BN83" s="983"/>
      <c r="BO83" s="983"/>
      <c r="BP83" s="983"/>
      <c r="BQ83" s="983"/>
      <c r="BR83" s="983"/>
      <c r="BS83" s="983"/>
      <c r="BT83" s="983"/>
      <c r="BU83" s="983"/>
      <c r="BV83" s="983"/>
    </row>
    <row r="84" spans="1:74">
      <c r="A84" s="1000"/>
      <c r="B84" s="14" t="s">
        <v>69</v>
      </c>
      <c r="C84" s="1014" t="str">
        <f>VLOOKUP($C77,'2026年度(1年前期)'!$B$5:$N$208,COLUMN('2026年度(1年前期)'!$E$5)+1,0)&amp;""</f>
        <v>基礎実･201･202</v>
      </c>
      <c r="D84" s="1013"/>
      <c r="E84" s="1066" t="str">
        <f>VLOOKUP($C77,'2026年度(2年前期)'!$B$5:$N$208,COLUMN('2026年度(2年前期)'!$E$5)+1,0)&amp;""</f>
        <v>研修1</v>
      </c>
      <c r="F84" s="1067"/>
      <c r="G84" s="1025" t="str">
        <f>VLOOKUP($C77,'2026年度(3年前期)'!$B$5:$N$208,COLUMN('2026年度(3年前期)'!$E$5)+1,0)&amp;""</f>
        <v>101</v>
      </c>
      <c r="H84" s="1013"/>
      <c r="I84" s="1025" t="str">
        <f>VLOOKUP($C77,'2026年度(4年前期)'!$B$5:$N$208,COLUMN('2026年度(4年前期)'!$E$5)+1,0)&amp;""</f>
        <v>301</v>
      </c>
      <c r="J84" s="1013"/>
      <c r="K84" s="993" t="str">
        <f>VLOOKUP($C77,'2026年度(助産前期)'!$B$5:$N$208,COLUMN('2026年度(助産前期)'!$E$5)+1,0)&amp;""</f>
        <v/>
      </c>
      <c r="L84" s="1026"/>
      <c r="M84" s="1014" t="str">
        <f>VLOOKUP($C77,'2026年度(M1前期)'!$B$5:$N$208,COLUMN('2026年度(M1前期)'!$E$5)+1,0)&amp;""</f>
        <v>精神：臨床講義室2</v>
      </c>
      <c r="N84" s="1013"/>
      <c r="O84" s="993" t="str">
        <f>VLOOKUP($C77,'2026年度(M2前期)'!$B$5:$N$208,COLUMN('2026年度(M2前期)'!$E$5)+1,0)&amp;""</f>
        <v/>
      </c>
      <c r="P84" s="1013"/>
      <c r="Q84" s="993" t="str">
        <f>VLOOKUP($C77,'2026年度(D1前期)'!$B$5:$N$208,COLUMN('2026年度(D1前期)'!$E$5)+1,0)&amp;""</f>
        <v/>
      </c>
      <c r="R84" s="1013"/>
      <c r="S84" s="993" t="str">
        <f>VLOOKUP($C77,'2026年度(D23前期)'!$B$5:$N$208,COLUMN('2026年度(D23前期)'!$E$5)+1,0)&amp;""</f>
        <v/>
      </c>
      <c r="T84" s="1013"/>
      <c r="U84" s="704" t="s">
        <v>348</v>
      </c>
      <c r="V84" s="16"/>
      <c r="Z84" s="1000"/>
      <c r="AA84" s="983"/>
      <c r="AB84" s="983"/>
      <c r="AC84" s="983"/>
      <c r="AD84" s="983"/>
      <c r="AE84" s="983"/>
      <c r="AF84" s="971"/>
      <c r="AG84" s="983"/>
      <c r="AH84" s="983"/>
      <c r="AI84" s="983"/>
      <c r="AJ84" s="983"/>
      <c r="AK84" s="983"/>
      <c r="AL84" s="983"/>
      <c r="AM84" s="983"/>
      <c r="AN84" s="986"/>
      <c r="AO84" s="983"/>
      <c r="AP84" s="983"/>
      <c r="AQ84" s="983"/>
      <c r="AR84" s="983"/>
      <c r="AS84" s="983"/>
      <c r="AT84" s="983"/>
      <c r="AU84" s="983"/>
      <c r="AV84" s="986"/>
      <c r="AW84" s="983"/>
      <c r="AX84" s="983"/>
      <c r="AY84" s="983"/>
      <c r="AZ84" s="983"/>
      <c r="BA84" s="983"/>
      <c r="BB84" s="986"/>
      <c r="BC84" s="983"/>
      <c r="BD84" s="983"/>
      <c r="BE84" s="983"/>
      <c r="BF84" s="983"/>
      <c r="BG84" s="983"/>
      <c r="BH84" s="983"/>
      <c r="BI84" s="983"/>
      <c r="BJ84" s="983"/>
      <c r="BK84" s="983"/>
      <c r="BL84" s="983"/>
      <c r="BM84" s="983"/>
      <c r="BN84" s="983"/>
      <c r="BO84" s="983"/>
      <c r="BP84" s="983"/>
      <c r="BQ84" s="983"/>
      <c r="BR84" s="983"/>
      <c r="BS84" s="983"/>
      <c r="BT84" s="983"/>
      <c r="BU84" s="983"/>
      <c r="BV84" s="983"/>
    </row>
    <row r="85" spans="1:74">
      <c r="A85" s="1017"/>
      <c r="B85" s="15" t="s">
        <v>63</v>
      </c>
      <c r="C85" s="991"/>
      <c r="D85" s="989"/>
      <c r="E85" s="1071"/>
      <c r="F85" s="1091"/>
      <c r="G85" s="988"/>
      <c r="H85" s="989"/>
      <c r="I85" s="988"/>
      <c r="J85" s="989"/>
      <c r="K85" s="990"/>
      <c r="L85" s="990"/>
      <c r="M85" s="991"/>
      <c r="N85" s="989"/>
      <c r="O85" s="990"/>
      <c r="P85" s="989"/>
      <c r="Q85" s="990"/>
      <c r="R85" s="989"/>
      <c r="S85" s="990"/>
      <c r="T85" s="989"/>
      <c r="U85" s="704"/>
      <c r="V85" s="16"/>
      <c r="Z85" s="1001"/>
      <c r="AA85" s="984"/>
      <c r="AB85" s="984"/>
      <c r="AC85" s="984"/>
      <c r="AD85" s="984"/>
      <c r="AE85" s="984"/>
      <c r="AF85" s="971"/>
      <c r="AG85" s="984"/>
      <c r="AH85" s="984"/>
      <c r="AI85" s="984"/>
      <c r="AJ85" s="984"/>
      <c r="AK85" s="984"/>
      <c r="AL85" s="984"/>
      <c r="AM85" s="984"/>
      <c r="AN85" s="987"/>
      <c r="AO85" s="984"/>
      <c r="AP85" s="984"/>
      <c r="AQ85" s="984"/>
      <c r="AR85" s="984"/>
      <c r="AS85" s="984"/>
      <c r="AT85" s="984"/>
      <c r="AU85" s="984"/>
      <c r="AV85" s="987"/>
      <c r="AW85" s="984"/>
      <c r="AX85" s="984"/>
      <c r="AY85" s="984"/>
      <c r="AZ85" s="984"/>
      <c r="BA85" s="984"/>
      <c r="BB85" s="987"/>
      <c r="BC85" s="984"/>
      <c r="BD85" s="984"/>
      <c r="BE85" s="984"/>
      <c r="BF85" s="984"/>
      <c r="BG85" s="984"/>
      <c r="BH85" s="984"/>
      <c r="BI85" s="984"/>
      <c r="BJ85" s="984"/>
      <c r="BK85" s="984"/>
      <c r="BL85" s="984"/>
      <c r="BM85" s="984"/>
      <c r="BN85" s="984"/>
      <c r="BO85" s="984"/>
      <c r="BP85" s="984"/>
      <c r="BQ85" s="984"/>
      <c r="BR85" s="984"/>
      <c r="BS85" s="984"/>
      <c r="BT85" s="984"/>
      <c r="BU85" s="984"/>
      <c r="BV85" s="984"/>
    </row>
    <row r="86" spans="1:74" ht="15" customHeight="1">
      <c r="A86" s="999" t="s">
        <v>71</v>
      </c>
      <c r="B86" s="17" t="s">
        <v>72</v>
      </c>
      <c r="C86" s="1011"/>
      <c r="D86" s="1012"/>
      <c r="E86" s="1098"/>
      <c r="F86" s="1099"/>
      <c r="G86" s="1018"/>
      <c r="H86" s="1012"/>
      <c r="I86" s="1018"/>
      <c r="J86" s="1012"/>
      <c r="K86" s="997"/>
      <c r="L86" s="1029"/>
      <c r="M86" s="1011"/>
      <c r="N86" s="1012"/>
      <c r="O86" s="997"/>
      <c r="P86" s="1012"/>
      <c r="Q86" s="997"/>
      <c r="R86" s="1012"/>
      <c r="S86" s="997"/>
      <c r="T86" s="1012"/>
      <c r="U86" s="16"/>
      <c r="V86" s="16"/>
      <c r="Z86" s="1000" t="str">
        <f>A86</f>
        <v>昼休み（12：30～13：30）</v>
      </c>
      <c r="AA86" s="982"/>
      <c r="AB86" s="982"/>
      <c r="AC86" s="982"/>
      <c r="AD86" s="982"/>
      <c r="AE86" s="982"/>
      <c r="AF86" s="982"/>
      <c r="AG86" s="982"/>
      <c r="AH86" s="982"/>
      <c r="AI86" s="982"/>
      <c r="AJ86" s="982"/>
      <c r="AK86" s="982"/>
      <c r="AL86" s="982"/>
      <c r="AM86" s="982"/>
      <c r="AN86" s="982"/>
      <c r="AO86" s="982"/>
      <c r="AP86" s="982"/>
      <c r="AQ86" s="982"/>
      <c r="AR86" s="982"/>
      <c r="AS86" s="982"/>
      <c r="AT86" s="982"/>
      <c r="AU86" s="982"/>
      <c r="AV86" s="985" t="s">
        <v>134</v>
      </c>
      <c r="AW86" s="982"/>
      <c r="AX86" s="982"/>
      <c r="AY86" s="982"/>
      <c r="AZ86" s="982"/>
      <c r="BA86" s="982"/>
      <c r="BB86" s="985" t="s">
        <v>278</v>
      </c>
      <c r="BC86" s="982"/>
      <c r="BD86" s="982"/>
      <c r="BE86" s="982"/>
      <c r="BF86" s="982"/>
      <c r="BG86" s="982"/>
      <c r="BH86" s="982"/>
      <c r="BI86" s="982"/>
      <c r="BJ86" s="982"/>
      <c r="BK86" s="982"/>
      <c r="BL86" s="982"/>
      <c r="BM86" s="982"/>
      <c r="BN86" s="982"/>
      <c r="BO86" s="982"/>
      <c r="BP86" s="982"/>
      <c r="BQ86" s="982"/>
      <c r="BR86" s="982"/>
      <c r="BS86" s="982"/>
      <c r="BT86" s="982"/>
      <c r="BU86" s="982"/>
      <c r="BV86" s="982"/>
    </row>
    <row r="87" spans="1:74" ht="13.5" customHeight="1">
      <c r="A87" s="1000"/>
      <c r="B87" s="17" t="s">
        <v>73</v>
      </c>
      <c r="C87" s="1014"/>
      <c r="D87" s="1013"/>
      <c r="E87" s="1096"/>
      <c r="F87" s="1097"/>
      <c r="G87" s="1025"/>
      <c r="H87" s="1013"/>
      <c r="I87" s="1025"/>
      <c r="J87" s="1013"/>
      <c r="K87" s="993"/>
      <c r="L87" s="1026"/>
      <c r="M87" s="1014"/>
      <c r="N87" s="1013"/>
      <c r="O87" s="993"/>
      <c r="P87" s="1013"/>
      <c r="Q87" s="993"/>
      <c r="R87" s="1013"/>
      <c r="S87" s="993"/>
      <c r="T87" s="1013"/>
      <c r="U87" s="16"/>
      <c r="V87" s="16"/>
      <c r="Z87" s="1000"/>
      <c r="AA87" s="983"/>
      <c r="AB87" s="983"/>
      <c r="AC87" s="983"/>
      <c r="AD87" s="983"/>
      <c r="AE87" s="983"/>
      <c r="AF87" s="983"/>
      <c r="AG87" s="983"/>
      <c r="AH87" s="983"/>
      <c r="AI87" s="983"/>
      <c r="AJ87" s="983"/>
      <c r="AK87" s="983"/>
      <c r="AL87" s="983"/>
      <c r="AM87" s="983"/>
      <c r="AN87" s="983"/>
      <c r="AO87" s="983"/>
      <c r="AP87" s="983"/>
      <c r="AQ87" s="983"/>
      <c r="AR87" s="983"/>
      <c r="AS87" s="983"/>
      <c r="AT87" s="983"/>
      <c r="AU87" s="983"/>
      <c r="AV87" s="986"/>
      <c r="AW87" s="983"/>
      <c r="AX87" s="983"/>
      <c r="AY87" s="983"/>
      <c r="AZ87" s="983"/>
      <c r="BA87" s="983"/>
      <c r="BB87" s="986"/>
      <c r="BC87" s="983"/>
      <c r="BD87" s="983"/>
      <c r="BE87" s="983"/>
      <c r="BF87" s="983"/>
      <c r="BG87" s="983"/>
      <c r="BH87" s="983"/>
      <c r="BI87" s="983"/>
      <c r="BJ87" s="983"/>
      <c r="BK87" s="983"/>
      <c r="BL87" s="983"/>
      <c r="BM87" s="983"/>
      <c r="BN87" s="983"/>
      <c r="BO87" s="983"/>
      <c r="BP87" s="983"/>
      <c r="BQ87" s="983"/>
      <c r="BR87" s="983"/>
      <c r="BS87" s="983"/>
      <c r="BT87" s="983"/>
      <c r="BU87" s="983"/>
      <c r="BV87" s="983"/>
    </row>
    <row r="88" spans="1:74" ht="13.5" customHeight="1">
      <c r="A88" s="1000"/>
      <c r="B88" s="17" t="s">
        <v>69</v>
      </c>
      <c r="C88" s="1014"/>
      <c r="D88" s="1013"/>
      <c r="E88" s="1096"/>
      <c r="F88" s="1097"/>
      <c r="G88" s="1025"/>
      <c r="H88" s="1013"/>
      <c r="I88" s="1025"/>
      <c r="J88" s="1013"/>
      <c r="K88" s="993"/>
      <c r="L88" s="1026"/>
      <c r="M88" s="1014"/>
      <c r="N88" s="1013"/>
      <c r="O88" s="993"/>
      <c r="P88" s="1013"/>
      <c r="Q88" s="993"/>
      <c r="R88" s="1013"/>
      <c r="S88" s="993"/>
      <c r="T88" s="1013"/>
      <c r="U88" s="16"/>
      <c r="V88" s="16"/>
      <c r="Z88" s="1000"/>
      <c r="AA88" s="983"/>
      <c r="AB88" s="983"/>
      <c r="AC88" s="983"/>
      <c r="AD88" s="983"/>
      <c r="AE88" s="983"/>
      <c r="AF88" s="983"/>
      <c r="AG88" s="983"/>
      <c r="AH88" s="983"/>
      <c r="AI88" s="983"/>
      <c r="AJ88" s="983"/>
      <c r="AK88" s="983"/>
      <c r="AL88" s="983"/>
      <c r="AM88" s="983"/>
      <c r="AN88" s="983"/>
      <c r="AO88" s="983"/>
      <c r="AP88" s="983"/>
      <c r="AQ88" s="983"/>
      <c r="AR88" s="983"/>
      <c r="AS88" s="983"/>
      <c r="AT88" s="983"/>
      <c r="AU88" s="983"/>
      <c r="AV88" s="986"/>
      <c r="AW88" s="983"/>
      <c r="AX88" s="983"/>
      <c r="AY88" s="983"/>
      <c r="AZ88" s="983"/>
      <c r="BA88" s="983"/>
      <c r="BB88" s="986"/>
      <c r="BC88" s="983"/>
      <c r="BD88" s="983"/>
      <c r="BE88" s="983"/>
      <c r="BF88" s="983"/>
      <c r="BG88" s="983"/>
      <c r="BH88" s="983"/>
      <c r="BI88" s="983"/>
      <c r="BJ88" s="983"/>
      <c r="BK88" s="983"/>
      <c r="BL88" s="983"/>
      <c r="BM88" s="983"/>
      <c r="BN88" s="983"/>
      <c r="BO88" s="983"/>
      <c r="BP88" s="983"/>
      <c r="BQ88" s="983"/>
      <c r="BR88" s="983"/>
      <c r="BS88" s="983"/>
      <c r="BT88" s="983"/>
      <c r="BU88" s="983"/>
      <c r="BV88" s="983"/>
    </row>
    <row r="89" spans="1:74">
      <c r="A89" s="1001"/>
      <c r="B89" s="18" t="s">
        <v>63</v>
      </c>
      <c r="C89" s="1023"/>
      <c r="D89" s="1016"/>
      <c r="E89" s="1094"/>
      <c r="F89" s="1095"/>
      <c r="G89" s="1024"/>
      <c r="H89" s="1016"/>
      <c r="I89" s="1024"/>
      <c r="J89" s="1016"/>
      <c r="K89" s="1015"/>
      <c r="L89" s="1015"/>
      <c r="M89" s="1023"/>
      <c r="N89" s="1016"/>
      <c r="O89" s="1015"/>
      <c r="P89" s="1016"/>
      <c r="Q89" s="1015"/>
      <c r="R89" s="1016"/>
      <c r="S89" s="1015"/>
      <c r="T89" s="1016"/>
      <c r="U89" s="16"/>
      <c r="V89" s="16"/>
      <c r="Z89" s="1001"/>
      <c r="AA89" s="984"/>
      <c r="AB89" s="984"/>
      <c r="AC89" s="984"/>
      <c r="AD89" s="984"/>
      <c r="AE89" s="984"/>
      <c r="AF89" s="984"/>
      <c r="AG89" s="984"/>
      <c r="AH89" s="984"/>
      <c r="AI89" s="984"/>
      <c r="AJ89" s="984"/>
      <c r="AK89" s="984"/>
      <c r="AL89" s="984"/>
      <c r="AM89" s="984"/>
      <c r="AN89" s="984"/>
      <c r="AO89" s="984"/>
      <c r="AP89" s="984"/>
      <c r="AQ89" s="984"/>
      <c r="AR89" s="984"/>
      <c r="AS89" s="984"/>
      <c r="AT89" s="984"/>
      <c r="AU89" s="984"/>
      <c r="AV89" s="987"/>
      <c r="AW89" s="984"/>
      <c r="AX89" s="984"/>
      <c r="AY89" s="984"/>
      <c r="AZ89" s="984"/>
      <c r="BA89" s="984"/>
      <c r="BB89" s="987"/>
      <c r="BC89" s="984"/>
      <c r="BD89" s="984"/>
      <c r="BE89" s="984"/>
      <c r="BF89" s="984"/>
      <c r="BG89" s="984"/>
      <c r="BH89" s="984"/>
      <c r="BI89" s="984"/>
      <c r="BJ89" s="984"/>
      <c r="BK89" s="984"/>
      <c r="BL89" s="984"/>
      <c r="BM89" s="984"/>
      <c r="BN89" s="984"/>
      <c r="BO89" s="984"/>
      <c r="BP89" s="984"/>
      <c r="BQ89" s="984"/>
      <c r="BR89" s="984"/>
      <c r="BS89" s="984"/>
      <c r="BT89" s="984"/>
      <c r="BU89" s="984"/>
      <c r="BV89" s="984"/>
    </row>
    <row r="90" spans="1:74" ht="15" customHeight="1">
      <c r="A90" s="1000" t="s">
        <v>74</v>
      </c>
      <c r="B90" s="14" t="s">
        <v>53</v>
      </c>
      <c r="C90" s="996" t="str">
        <f>VLOOKUP($C77,'2026年度(1年前期)'!$B$5:$N$208,COLUMN('2026年度(1年前期)'!$G$5),0)&amp;""</f>
        <v>人体の構造と機能Ⅰ</v>
      </c>
      <c r="D90" s="997"/>
      <c r="E90" s="1002" t="str">
        <f>VLOOKUP($C77,'2026年度(2年前期)'!$B$5:$N$208,COLUMN('2026年度(2年前期)'!$G$5),0)&amp;""</f>
        <v>フィジカルアセスメント</v>
      </c>
      <c r="F90" s="997"/>
      <c r="G90" s="1002" t="str">
        <f>VLOOKUP($C77,'2026年度(3年前期)'!$B$5:$N$208,COLUMN('2026年度(3年前期)'!$G$5),0)&amp;""</f>
        <v>地域･在宅看護学実践論（家庭訪問演習CD）</v>
      </c>
      <c r="H90" s="997"/>
      <c r="I90" s="1002" t="str">
        <f>VLOOKUP($C77,'2026年度(4年前期)'!$B$5:$N$208,COLUMN('2026年度(4年前期)'!$G$5),0)&amp;""</f>
        <v/>
      </c>
      <c r="J90" s="997"/>
      <c r="K90" s="998" t="str">
        <f>VLOOKUP($C77,'2026年度(助産前期)'!$B$5:$N$208,COLUMN('2026年度(助産前期)'!$G$5),0)&amp;""</f>
        <v>助産学演習Ⅱ（様々な分娩体位）</v>
      </c>
      <c r="L90" s="998"/>
      <c r="M90" s="996" t="str">
        <f>VLOOKUP($C77,'2026年度(M1前期)'!$B$5:$N$208,COLUMN('2026年度(M1前期)'!$G$5),0)&amp;""</f>
        <v>長寿看護学特論A-Ⅰ
感染管理看護学演習A-Ⅰ
精神看護学演習A-Ⅰ</v>
      </c>
      <c r="N90" s="997"/>
      <c r="O90" s="998" t="str">
        <f>VLOOKUP($C77,'2026年度(M2前期)'!$B$5:$N$208,COLUMN('2026年度(M2前期)'!$G$5),0)&amp;""</f>
        <v>特別研究</v>
      </c>
      <c r="P90" s="997"/>
      <c r="Q90" s="998" t="str">
        <f>VLOOKUP($C77,'2026年度(D1前期)'!$B$5:$N$208,COLUMN('2026年度(D1前期)'!$G$5),0)&amp;""</f>
        <v>国際看護学特論Ｂ</v>
      </c>
      <c r="R90" s="997"/>
      <c r="S90" s="998" t="str">
        <f>VLOOKUP($C77,'2026年度(D23前期)'!$B$5:$N$208,COLUMN('2026年度(D23前期)'!$G$5),0)&amp;""</f>
        <v>特別研究</v>
      </c>
      <c r="T90" s="997"/>
      <c r="U90" s="706" t="s">
        <v>143</v>
      </c>
      <c r="V90" s="704" t="s">
        <v>143</v>
      </c>
      <c r="X90" s="798" t="s">
        <v>402</v>
      </c>
      <c r="Z90" s="1000" t="str">
        <f>A90</f>
        <v>３時限（13：30～15：00）</v>
      </c>
      <c r="AA90" s="982" t="s">
        <v>300</v>
      </c>
      <c r="AB90" s="982"/>
      <c r="AC90" s="982" t="s">
        <v>97</v>
      </c>
      <c r="AD90" s="982" t="s">
        <v>97</v>
      </c>
      <c r="AE90" s="982"/>
      <c r="AF90" s="982"/>
      <c r="AG90" s="982" t="s">
        <v>241</v>
      </c>
      <c r="AH90" s="976"/>
      <c r="AI90" s="982"/>
      <c r="AJ90" s="982"/>
      <c r="AK90" s="982"/>
      <c r="AL90" s="982"/>
      <c r="AM90" s="982"/>
      <c r="AN90" s="982" t="s">
        <v>637</v>
      </c>
      <c r="AO90" s="982"/>
      <c r="AP90" s="982"/>
      <c r="AQ90" s="982"/>
      <c r="AR90" s="982"/>
      <c r="AS90" s="982"/>
      <c r="AT90" s="982"/>
      <c r="AU90" s="982"/>
      <c r="AV90" s="985" t="s">
        <v>134</v>
      </c>
      <c r="AW90" s="982" t="s">
        <v>414</v>
      </c>
      <c r="AX90" s="982"/>
      <c r="AY90" s="982"/>
      <c r="AZ90" s="982" t="s">
        <v>540</v>
      </c>
      <c r="BA90" s="982" t="s">
        <v>638</v>
      </c>
      <c r="BB90" s="985" t="s">
        <v>278</v>
      </c>
      <c r="BC90" s="982"/>
      <c r="BD90" s="982"/>
      <c r="BE90" s="982"/>
      <c r="BF90" s="982"/>
      <c r="BG90" s="982"/>
      <c r="BH90" s="982"/>
      <c r="BI90" s="982" t="s">
        <v>67</v>
      </c>
      <c r="BJ90" s="982"/>
      <c r="BK90" s="982" t="s">
        <v>87</v>
      </c>
      <c r="BL90" s="982"/>
      <c r="BM90" s="982"/>
      <c r="BN90" s="982"/>
      <c r="BO90" s="982"/>
      <c r="BP90" s="982"/>
      <c r="BQ90" s="982"/>
      <c r="BR90" s="982"/>
      <c r="BS90" s="982"/>
      <c r="BT90" s="982"/>
      <c r="BU90" s="982"/>
      <c r="BV90" s="982"/>
    </row>
    <row r="91" spans="1:74">
      <c r="A91" s="1000"/>
      <c r="B91" s="22" t="s">
        <v>58</v>
      </c>
      <c r="C91" s="992" t="str">
        <f>IFERROR(VLOOKUP(C90,科目・教員!$A$1:$B$355,2,0),"")</f>
        <v>本間　典子</v>
      </c>
      <c r="D91" s="993"/>
      <c r="E91" s="994" t="str">
        <f>IFERROR(VLOOKUP(E90,科目・教員!$A$1:$B$355,2,0),"")</f>
        <v>梅田　亜矢</v>
      </c>
      <c r="F91" s="993"/>
      <c r="G91" s="994" t="str">
        <f>IFERROR(VLOOKUP(G90,科目・教員!$A$1:$B$355,2,0),"")</f>
        <v/>
      </c>
      <c r="H91" s="993"/>
      <c r="I91" s="994" t="str">
        <f>IFERROR(VLOOKUP(I90,科目・教員!$A$1:$B$355,2,0),"")</f>
        <v/>
      </c>
      <c r="J91" s="993"/>
      <c r="K91" s="995" t="str">
        <f>IFERROR(VLOOKUP(K90,科目・教員!$A$1:$B$355,2,0),"")</f>
        <v/>
      </c>
      <c r="L91" s="995"/>
      <c r="M91" s="992" t="str">
        <f>IFERROR(VLOOKUP(M90,科目・教員!$A$1:$B$355,2,0),"")</f>
        <v/>
      </c>
      <c r="N91" s="993"/>
      <c r="O91" s="995" t="str">
        <f>IFERROR(VLOOKUP(O90,科目・教員!$A$1:$B$355,2,0),"")</f>
        <v/>
      </c>
      <c r="P91" s="993"/>
      <c r="Q91" s="995" t="str">
        <f>IFERROR(VLOOKUP(Q90,科目・教員!$A$1:$B$355,2,0),"")</f>
        <v/>
      </c>
      <c r="R91" s="993"/>
      <c r="S91" s="995" t="str">
        <f>IFERROR(VLOOKUP(S90,科目・教員!$A$1:$B$355,2,0),"")</f>
        <v/>
      </c>
      <c r="T91" s="993"/>
      <c r="U91" s="706" t="s">
        <v>637</v>
      </c>
      <c r="V91" s="704" t="s">
        <v>68</v>
      </c>
      <c r="X91" s="798" t="s">
        <v>279</v>
      </c>
      <c r="Z91" s="1000"/>
      <c r="AA91" s="983"/>
      <c r="AB91" s="983"/>
      <c r="AC91" s="983"/>
      <c r="AD91" s="983"/>
      <c r="AE91" s="983"/>
      <c r="AF91" s="983"/>
      <c r="AG91" s="983"/>
      <c r="AH91" s="977"/>
      <c r="AI91" s="983"/>
      <c r="AJ91" s="983"/>
      <c r="AK91" s="983"/>
      <c r="AL91" s="983"/>
      <c r="AM91" s="983"/>
      <c r="AN91" s="983"/>
      <c r="AO91" s="983"/>
      <c r="AP91" s="983"/>
      <c r="AQ91" s="983"/>
      <c r="AR91" s="983"/>
      <c r="AS91" s="983"/>
      <c r="AT91" s="983"/>
      <c r="AU91" s="983"/>
      <c r="AV91" s="986"/>
      <c r="AW91" s="983"/>
      <c r="AX91" s="983"/>
      <c r="AY91" s="983"/>
      <c r="AZ91" s="983"/>
      <c r="BA91" s="983"/>
      <c r="BB91" s="986"/>
      <c r="BC91" s="983"/>
      <c r="BD91" s="983"/>
      <c r="BE91" s="983"/>
      <c r="BF91" s="983"/>
      <c r="BG91" s="983"/>
      <c r="BH91" s="983"/>
      <c r="BI91" s="983"/>
      <c r="BJ91" s="983"/>
      <c r="BK91" s="983"/>
      <c r="BL91" s="983"/>
      <c r="BM91" s="983"/>
      <c r="BN91" s="983"/>
      <c r="BO91" s="983"/>
      <c r="BP91" s="983"/>
      <c r="BQ91" s="983"/>
      <c r="BR91" s="983"/>
      <c r="BS91" s="983"/>
      <c r="BT91" s="983"/>
      <c r="BU91" s="983"/>
      <c r="BV91" s="983"/>
    </row>
    <row r="92" spans="1:74">
      <c r="A92" s="1000"/>
      <c r="B92" s="22" t="s">
        <v>69</v>
      </c>
      <c r="C92" s="992" t="str">
        <f>VLOOKUP($C77,'2026年度(1年前期)'!$B$5:$N$208,COLUMN('2026年度(1年前期)'!$G$5)+1,0)&amp;""</f>
        <v>201</v>
      </c>
      <c r="D92" s="993"/>
      <c r="E92" s="994" t="str">
        <f>VLOOKUP($C77,'2026年度(2年前期)'!$B$5:$N$208,COLUMN('2026年度(2年前期)'!$G$5)+1,0)&amp;""</f>
        <v>101</v>
      </c>
      <c r="F92" s="993"/>
      <c r="G92" s="994" t="str">
        <f>VLOOKUP($C77,'2026年度(3年前期)'!$B$5:$N$208,COLUMN('2026年度(3年前期)'!$G$5)+1,0)&amp;""</f>
        <v>在宅実･103</v>
      </c>
      <c r="H92" s="993"/>
      <c r="I92" s="994" t="str">
        <f>VLOOKUP($C77,'2026年度(4年前期)'!$B$5:$N$208,COLUMN('2026年度(4年前期)'!$G$5)+1,0)&amp;""</f>
        <v/>
      </c>
      <c r="J92" s="993"/>
      <c r="K92" s="995" t="str">
        <f>VLOOKUP($C77,'2026年度(助産前期)'!$B$5:$N$208,COLUMN('2026年度(助産前期)'!$G$5)+1,0)&amp;""</f>
        <v>304</v>
      </c>
      <c r="L92" s="995"/>
      <c r="M92" s="992" t="str">
        <f>VLOOKUP($C77,'2026年度(M1前期)'!$B$5:$N$208,COLUMN('2026年度(M1前期)'!$G$5)+1,0)&amp;""</f>
        <v>長寿：臨床講義室1
精神：臨床講義室2</v>
      </c>
      <c r="N92" s="993"/>
      <c r="O92" s="995" t="str">
        <f>VLOOKUP($C77,'2026年度(M2前期)'!$B$5:$N$208,COLUMN('2026年度(M2前期)'!$G$5)+1,0)&amp;""</f>
        <v/>
      </c>
      <c r="P92" s="993"/>
      <c r="Q92" s="995" t="str">
        <f>VLOOKUP($C77,'2026年度(D1前期)'!$B$5:$N$208,COLUMN('2026年度(D1前期)'!$G$5)+1,0)&amp;""</f>
        <v/>
      </c>
      <c r="R92" s="993"/>
      <c r="S92" s="995" t="str">
        <f>VLOOKUP($C77,'2026年度(D23前期)'!$B$5:$N$208,COLUMN('2026年度(D23前期)'!$G$5)+1,0)&amp;""</f>
        <v/>
      </c>
      <c r="T92" s="993"/>
      <c r="U92" s="706" t="s">
        <v>532</v>
      </c>
      <c r="V92" s="704" t="s">
        <v>70</v>
      </c>
      <c r="X92" s="798" t="s">
        <v>87</v>
      </c>
      <c r="Z92" s="1000"/>
      <c r="AA92" s="983"/>
      <c r="AB92" s="983"/>
      <c r="AC92" s="983"/>
      <c r="AD92" s="983"/>
      <c r="AE92" s="983"/>
      <c r="AF92" s="983"/>
      <c r="AG92" s="983"/>
      <c r="AH92" s="977"/>
      <c r="AI92" s="983"/>
      <c r="AJ92" s="983"/>
      <c r="AK92" s="983"/>
      <c r="AL92" s="983"/>
      <c r="AM92" s="983"/>
      <c r="AN92" s="983"/>
      <c r="AO92" s="983"/>
      <c r="AP92" s="983"/>
      <c r="AQ92" s="983"/>
      <c r="AR92" s="983"/>
      <c r="AS92" s="983"/>
      <c r="AT92" s="983"/>
      <c r="AU92" s="983"/>
      <c r="AV92" s="986"/>
      <c r="AW92" s="983"/>
      <c r="AX92" s="983"/>
      <c r="AY92" s="983"/>
      <c r="AZ92" s="983"/>
      <c r="BA92" s="983"/>
      <c r="BB92" s="986"/>
      <c r="BC92" s="983"/>
      <c r="BD92" s="983"/>
      <c r="BE92" s="983"/>
      <c r="BF92" s="983"/>
      <c r="BG92" s="983"/>
      <c r="BH92" s="983"/>
      <c r="BI92" s="983"/>
      <c r="BJ92" s="983"/>
      <c r="BK92" s="983"/>
      <c r="BL92" s="983"/>
      <c r="BM92" s="983"/>
      <c r="BN92" s="983"/>
      <c r="BO92" s="983"/>
      <c r="BP92" s="983"/>
      <c r="BQ92" s="983"/>
      <c r="BR92" s="983"/>
      <c r="BS92" s="983"/>
      <c r="BT92" s="983"/>
      <c r="BU92" s="983"/>
      <c r="BV92" s="983"/>
    </row>
    <row r="93" spans="1:74">
      <c r="A93" s="1017"/>
      <c r="B93" s="15" t="s">
        <v>63</v>
      </c>
      <c r="C93" s="991"/>
      <c r="D93" s="989"/>
      <c r="E93" s="1047"/>
      <c r="F93" s="1008"/>
      <c r="G93" s="1047"/>
      <c r="H93" s="1008"/>
      <c r="I93" s="988"/>
      <c r="J93" s="989"/>
      <c r="K93" s="990"/>
      <c r="L93" s="990"/>
      <c r="M93" s="991"/>
      <c r="N93" s="989"/>
      <c r="O93" s="990"/>
      <c r="P93" s="989"/>
      <c r="Q93" s="990"/>
      <c r="R93" s="989"/>
      <c r="S93" s="990"/>
      <c r="T93" s="989"/>
      <c r="U93" s="706"/>
      <c r="V93" s="704" t="s">
        <v>67</v>
      </c>
      <c r="X93" s="798" t="s">
        <v>250</v>
      </c>
      <c r="Z93" s="1001"/>
      <c r="AA93" s="984"/>
      <c r="AB93" s="984"/>
      <c r="AC93" s="984"/>
      <c r="AD93" s="984"/>
      <c r="AE93" s="984"/>
      <c r="AF93" s="984"/>
      <c r="AG93" s="984"/>
      <c r="AH93" s="978"/>
      <c r="AI93" s="984"/>
      <c r="AJ93" s="984"/>
      <c r="AK93" s="984"/>
      <c r="AL93" s="984"/>
      <c r="AM93" s="984"/>
      <c r="AN93" s="984"/>
      <c r="AO93" s="984"/>
      <c r="AP93" s="984"/>
      <c r="AQ93" s="984"/>
      <c r="AR93" s="984"/>
      <c r="AS93" s="984"/>
      <c r="AT93" s="984"/>
      <c r="AU93" s="984"/>
      <c r="AV93" s="987"/>
      <c r="AW93" s="984"/>
      <c r="AX93" s="984"/>
      <c r="AY93" s="984"/>
      <c r="AZ93" s="984"/>
      <c r="BA93" s="984"/>
      <c r="BB93" s="987"/>
      <c r="BC93" s="984"/>
      <c r="BD93" s="984"/>
      <c r="BE93" s="984"/>
      <c r="BF93" s="984"/>
      <c r="BG93" s="984"/>
      <c r="BH93" s="984"/>
      <c r="BI93" s="984"/>
      <c r="BJ93" s="984"/>
      <c r="BK93" s="984"/>
      <c r="BL93" s="984"/>
      <c r="BM93" s="984"/>
      <c r="BN93" s="984"/>
      <c r="BO93" s="984"/>
      <c r="BP93" s="984"/>
      <c r="BQ93" s="984"/>
      <c r="BR93" s="984"/>
      <c r="BS93" s="984"/>
      <c r="BT93" s="984"/>
      <c r="BU93" s="984"/>
      <c r="BV93" s="984"/>
    </row>
    <row r="94" spans="1:74" ht="15" customHeight="1">
      <c r="A94" s="1000" t="s">
        <v>75</v>
      </c>
      <c r="B94" s="23" t="s">
        <v>53</v>
      </c>
      <c r="C94" s="996" t="str">
        <f>VLOOKUP($C77,'2026年度(1年前期)'!$B$5:$N$208,COLUMN('2026年度(1年前期)'!$I$5),0)&amp;""</f>
        <v/>
      </c>
      <c r="D94" s="997"/>
      <c r="E94" s="1002" t="str">
        <f>VLOOKUP($C77,'2026年度(2年前期)'!$B$5:$N$208,COLUMN('2026年度(2年前期)'!$I$5),0)&amp;""</f>
        <v>フィジカルアセスメント</v>
      </c>
      <c r="F94" s="997"/>
      <c r="G94" s="1002" t="str">
        <f>VLOOKUP($C77,'2026年度(3年前期)'!$B$5:$N$208,COLUMN('2026年度(3年前期)'!$I$5),0)&amp;""</f>
        <v/>
      </c>
      <c r="H94" s="997"/>
      <c r="I94" s="1002" t="str">
        <f>VLOOKUP($C77,'2026年度(4年前期)'!$B$5:$N$208,COLUMN('2026年度(4年前期)'!$I$5),0)&amp;""</f>
        <v/>
      </c>
      <c r="J94" s="997"/>
      <c r="K94" s="998" t="str">
        <f>VLOOKUP($C77,'2026年度(助産前期)'!$B$5:$N$208,COLUMN('2026年度(助産前期)'!$I$5),0)&amp;""</f>
        <v>助産学演習Ⅱ（様々な分娩体位）</v>
      </c>
      <c r="L94" s="998"/>
      <c r="M94" s="996" t="str">
        <f>VLOOKUP($C77,'2026年度(M1前期)'!$B$5:$N$208,COLUMN('2026年度(M1前期)'!$I$5),0)&amp;""</f>
        <v>感染管理看護学演習A-Ⅰ
精神看護学演習A-Ⅰ</v>
      </c>
      <c r="N94" s="997"/>
      <c r="O94" s="998" t="str">
        <f>VLOOKUP($C77,'2026年度(M2前期)'!$B$5:$N$208,COLUMN('2026年度(M2前期)'!$I$5),0)&amp;""</f>
        <v>特別研究</v>
      </c>
      <c r="P94" s="997"/>
      <c r="Q94" s="998" t="str">
        <f>VLOOKUP($C77,'2026年度(D1前期)'!$B$5:$N$208,COLUMN('2026年度(D1前期)'!$I$5),0)&amp;""</f>
        <v>国際看護学特論Ｂ</v>
      </c>
      <c r="R94" s="997"/>
      <c r="S94" s="998" t="str">
        <f>VLOOKUP($C77,'2026年度(D23前期)'!$B$5:$N$208,COLUMN('2026年度(D23前期)'!$I$5),0)&amp;""</f>
        <v>特別研究</v>
      </c>
      <c r="T94" s="997"/>
      <c r="U94" s="708" t="s">
        <v>145</v>
      </c>
      <c r="V94" s="792" t="s">
        <v>145</v>
      </c>
      <c r="W94" s="831" t="s">
        <v>145</v>
      </c>
      <c r="X94" s="704" t="s">
        <v>145</v>
      </c>
      <c r="Z94" s="1000" t="str">
        <f>A94</f>
        <v>４時限（15：10～16：40）</v>
      </c>
      <c r="AA94" s="982" t="s">
        <v>300</v>
      </c>
      <c r="AB94" s="982"/>
      <c r="AC94" s="982"/>
      <c r="AD94" s="982"/>
      <c r="AE94" s="982" t="s">
        <v>300</v>
      </c>
      <c r="AF94" s="982"/>
      <c r="AG94" s="982"/>
      <c r="AH94" s="976"/>
      <c r="AI94" s="982"/>
      <c r="AJ94" s="982"/>
      <c r="AK94" s="982"/>
      <c r="AL94" s="976" t="s">
        <v>300</v>
      </c>
      <c r="AM94" s="982"/>
      <c r="AN94" s="982"/>
      <c r="AO94" s="982"/>
      <c r="AP94" s="982"/>
      <c r="AQ94" s="982"/>
      <c r="AR94" s="982"/>
      <c r="AS94" s="982"/>
      <c r="AT94" s="982"/>
      <c r="AU94" s="982"/>
      <c r="AV94" s="985" t="s">
        <v>134</v>
      </c>
      <c r="AW94" s="982"/>
      <c r="AX94" s="982" t="s">
        <v>639</v>
      </c>
      <c r="AY94" s="982"/>
      <c r="AZ94" s="982" t="s">
        <v>540</v>
      </c>
      <c r="BA94" s="982"/>
      <c r="BB94" s="985" t="s">
        <v>278</v>
      </c>
      <c r="BC94" s="982"/>
      <c r="BD94" s="982"/>
      <c r="BE94" s="982"/>
      <c r="BF94" s="982"/>
      <c r="BG94" s="982"/>
      <c r="BH94" s="982"/>
      <c r="BI94" s="982" t="s">
        <v>98</v>
      </c>
      <c r="BJ94" s="982"/>
      <c r="BK94" s="982" t="s">
        <v>517</v>
      </c>
      <c r="BL94" s="982"/>
      <c r="BM94" s="982" t="s">
        <v>135</v>
      </c>
      <c r="BN94" s="982"/>
      <c r="BO94" s="982"/>
      <c r="BP94" s="982"/>
      <c r="BQ94" s="982"/>
      <c r="BR94" s="982"/>
      <c r="BS94" s="982"/>
      <c r="BT94" s="982"/>
      <c r="BU94" s="982"/>
      <c r="BV94" s="982"/>
    </row>
    <row r="95" spans="1:74">
      <c r="A95" s="1000"/>
      <c r="B95" s="22" t="s">
        <v>58</v>
      </c>
      <c r="C95" s="992" t="str">
        <f>IFERROR(VLOOKUP(C94,科目・教員!$A$1:$B$355,2,0),"")</f>
        <v/>
      </c>
      <c r="D95" s="993"/>
      <c r="E95" s="994" t="str">
        <f>IFERROR(VLOOKUP(E94,科目・教員!$A$1:$B$355,2,0),"")</f>
        <v>梅田　亜矢</v>
      </c>
      <c r="F95" s="993"/>
      <c r="G95" s="994" t="str">
        <f>IFERROR(VLOOKUP(G94,科目・教員!$A$1:$B$355,2,0),"")</f>
        <v/>
      </c>
      <c r="H95" s="993"/>
      <c r="I95" s="994" t="str">
        <f>IFERROR(VLOOKUP(I94,科目・教員!$A$1:$B$355,2,0),"")</f>
        <v/>
      </c>
      <c r="J95" s="993"/>
      <c r="K95" s="995" t="str">
        <f>IFERROR(VLOOKUP(K94,科目・教員!$A$1:$B$355,2,0),"")</f>
        <v/>
      </c>
      <c r="L95" s="995"/>
      <c r="M95" s="992" t="str">
        <f>IFERROR(VLOOKUP(M94,科目・教員!$A$1:$B$355,2,0),"")</f>
        <v/>
      </c>
      <c r="N95" s="993"/>
      <c r="O95" s="995" t="str">
        <f>IFERROR(VLOOKUP(O94,科目・教員!$A$1:$B$355,2,0),"")</f>
        <v/>
      </c>
      <c r="P95" s="993"/>
      <c r="Q95" s="995" t="str">
        <f>IFERROR(VLOOKUP(Q94,科目・教員!$A$1:$B$355,2,0),"")</f>
        <v/>
      </c>
      <c r="R95" s="993"/>
      <c r="S95" s="995" t="str">
        <f>IFERROR(VLOOKUP(S94,科目・教員!$A$1:$B$355,2,0),"")</f>
        <v/>
      </c>
      <c r="T95" s="993"/>
      <c r="U95" s="708" t="s">
        <v>640</v>
      </c>
      <c r="V95" s="792" t="s">
        <v>89</v>
      </c>
      <c r="W95" s="831" t="s">
        <v>641</v>
      </c>
      <c r="X95" s="704" t="s">
        <v>279</v>
      </c>
      <c r="Z95" s="1000"/>
      <c r="AA95" s="983"/>
      <c r="AB95" s="983"/>
      <c r="AC95" s="983"/>
      <c r="AD95" s="983"/>
      <c r="AE95" s="983"/>
      <c r="AF95" s="983"/>
      <c r="AG95" s="983"/>
      <c r="AH95" s="977"/>
      <c r="AI95" s="983"/>
      <c r="AJ95" s="983"/>
      <c r="AK95" s="983"/>
      <c r="AL95" s="977"/>
      <c r="AM95" s="983"/>
      <c r="AN95" s="983"/>
      <c r="AO95" s="983"/>
      <c r="AP95" s="983"/>
      <c r="AQ95" s="983"/>
      <c r="AR95" s="983"/>
      <c r="AS95" s="983"/>
      <c r="AT95" s="983"/>
      <c r="AU95" s="983"/>
      <c r="AV95" s="986"/>
      <c r="AW95" s="983"/>
      <c r="AX95" s="983"/>
      <c r="AY95" s="983"/>
      <c r="AZ95" s="983"/>
      <c r="BA95" s="983"/>
      <c r="BB95" s="986"/>
      <c r="BC95" s="983"/>
      <c r="BD95" s="983"/>
      <c r="BE95" s="983"/>
      <c r="BF95" s="983"/>
      <c r="BG95" s="983"/>
      <c r="BH95" s="983"/>
      <c r="BI95" s="983"/>
      <c r="BJ95" s="983"/>
      <c r="BK95" s="983"/>
      <c r="BL95" s="983"/>
      <c r="BM95" s="983"/>
      <c r="BN95" s="983"/>
      <c r="BO95" s="983"/>
      <c r="BP95" s="983"/>
      <c r="BQ95" s="983"/>
      <c r="BR95" s="983"/>
      <c r="BS95" s="983"/>
      <c r="BT95" s="983"/>
      <c r="BU95" s="983"/>
      <c r="BV95" s="983"/>
    </row>
    <row r="96" spans="1:74">
      <c r="A96" s="1000"/>
      <c r="B96" s="22" t="s">
        <v>69</v>
      </c>
      <c r="C96" s="992" t="str">
        <f>VLOOKUP($C77,'2026年度(1年前期)'!$B$5:$N$208,COLUMN('2026年度(1年前期)'!$I$5)+1,0)&amp;""</f>
        <v/>
      </c>
      <c r="D96" s="993"/>
      <c r="E96" s="994" t="str">
        <f>VLOOKUP($C77,'2026年度(2年前期)'!$B$5:$N$208,COLUMN('2026年度(2年前期)'!$I$5)+1,0)&amp;""</f>
        <v>成人実･101･基礎実</v>
      </c>
      <c r="F96" s="993"/>
      <c r="G96" s="994" t="str">
        <f>VLOOKUP($C77,'2026年度(3年前期)'!$B$5:$N$208,COLUMN('2026年度(3年前期)'!$I$5)+1,0)&amp;""</f>
        <v/>
      </c>
      <c r="H96" s="993"/>
      <c r="I96" s="994" t="str">
        <f>VLOOKUP($C77,'2026年度(4年前期)'!$B$5:$N$208,COLUMN('2026年度(4年前期)'!$I$5)+1,0)&amp;""</f>
        <v/>
      </c>
      <c r="J96" s="993"/>
      <c r="K96" s="995" t="str">
        <f>VLOOKUP($C77,'2026年度(助産前期)'!$B$5:$N$208,COLUMN('2026年度(助産前期)'!$I$5)+1,0)&amp;""</f>
        <v>304</v>
      </c>
      <c r="L96" s="995"/>
      <c r="M96" s="992" t="str">
        <f>VLOOKUP($C77,'2026年度(M1前期)'!$B$5:$N$208,COLUMN('2026年度(M1前期)'!$I$5)+1,0)&amp;""</f>
        <v>精神：臨床講義室2</v>
      </c>
      <c r="N96" s="993"/>
      <c r="O96" s="995" t="str">
        <f>VLOOKUP($C77,'2026年度(M2前期)'!$B$5:$N$208,COLUMN('2026年度(M2前期)'!$I$5)+1,0)&amp;""</f>
        <v/>
      </c>
      <c r="P96" s="993"/>
      <c r="Q96" s="995" t="str">
        <f>VLOOKUP($C77,'2026年度(D1前期)'!$B$5:$N$208,COLUMN('2026年度(D1前期)'!$I$5)+1,0)&amp;""</f>
        <v/>
      </c>
      <c r="R96" s="993"/>
      <c r="S96" s="995" t="str">
        <f>VLOOKUP($C77,'2026年度(D23前期)'!$B$5:$N$208,COLUMN('2026年度(D23前期)'!$I$5)+1,0)&amp;""</f>
        <v/>
      </c>
      <c r="T96" s="993"/>
      <c r="U96" s="708" t="s">
        <v>642</v>
      </c>
      <c r="V96" s="792" t="s">
        <v>98</v>
      </c>
      <c r="W96" s="831" t="s">
        <v>135</v>
      </c>
      <c r="X96" s="704" t="s">
        <v>517</v>
      </c>
      <c r="Z96" s="1000"/>
      <c r="AA96" s="983"/>
      <c r="AB96" s="983"/>
      <c r="AC96" s="983"/>
      <c r="AD96" s="983"/>
      <c r="AE96" s="983"/>
      <c r="AF96" s="983"/>
      <c r="AG96" s="983"/>
      <c r="AH96" s="977"/>
      <c r="AI96" s="983"/>
      <c r="AJ96" s="983"/>
      <c r="AK96" s="983"/>
      <c r="AL96" s="977"/>
      <c r="AM96" s="983"/>
      <c r="AN96" s="983"/>
      <c r="AO96" s="983"/>
      <c r="AP96" s="983"/>
      <c r="AQ96" s="983"/>
      <c r="AR96" s="983"/>
      <c r="AS96" s="983"/>
      <c r="AT96" s="983"/>
      <c r="AU96" s="983"/>
      <c r="AV96" s="986"/>
      <c r="AW96" s="983"/>
      <c r="AX96" s="983"/>
      <c r="AY96" s="983"/>
      <c r="AZ96" s="983"/>
      <c r="BA96" s="983"/>
      <c r="BB96" s="986"/>
      <c r="BC96" s="983"/>
      <c r="BD96" s="983"/>
      <c r="BE96" s="983"/>
      <c r="BF96" s="983"/>
      <c r="BG96" s="983"/>
      <c r="BH96" s="983"/>
      <c r="BI96" s="983"/>
      <c r="BJ96" s="983"/>
      <c r="BK96" s="983"/>
      <c r="BL96" s="983"/>
      <c r="BM96" s="983"/>
      <c r="BN96" s="983"/>
      <c r="BO96" s="983"/>
      <c r="BP96" s="983"/>
      <c r="BQ96" s="983"/>
      <c r="BR96" s="983"/>
      <c r="BS96" s="983"/>
      <c r="BT96" s="983"/>
      <c r="BU96" s="983"/>
      <c r="BV96" s="983"/>
    </row>
    <row r="97" spans="1:74">
      <c r="A97" s="1001"/>
      <c r="B97" s="24" t="s">
        <v>63</v>
      </c>
      <c r="C97" s="991"/>
      <c r="D97" s="989"/>
      <c r="E97" s="1047"/>
      <c r="F97" s="1008"/>
      <c r="G97" s="1047"/>
      <c r="H97" s="1008"/>
      <c r="I97" s="988"/>
      <c r="J97" s="989"/>
      <c r="K97" s="990"/>
      <c r="L97" s="990"/>
      <c r="M97" s="991"/>
      <c r="N97" s="989"/>
      <c r="O97" s="990"/>
      <c r="P97" s="989"/>
      <c r="Q97" s="990"/>
      <c r="R97" s="989"/>
      <c r="S97" s="990"/>
      <c r="T97" s="989"/>
      <c r="U97" s="708" t="s">
        <v>213</v>
      </c>
      <c r="V97" s="792" t="s">
        <v>70</v>
      </c>
      <c r="W97" s="831" t="s">
        <v>382</v>
      </c>
      <c r="X97" s="704" t="s">
        <v>61</v>
      </c>
      <c r="Z97" s="1001"/>
      <c r="AA97" s="984"/>
      <c r="AB97" s="984"/>
      <c r="AC97" s="984"/>
      <c r="AD97" s="984"/>
      <c r="AE97" s="984"/>
      <c r="AF97" s="984"/>
      <c r="AG97" s="984"/>
      <c r="AH97" s="978"/>
      <c r="AI97" s="984"/>
      <c r="AJ97" s="984"/>
      <c r="AK97" s="984"/>
      <c r="AL97" s="978"/>
      <c r="AM97" s="984"/>
      <c r="AN97" s="984"/>
      <c r="AO97" s="984"/>
      <c r="AP97" s="984"/>
      <c r="AQ97" s="984"/>
      <c r="AR97" s="984"/>
      <c r="AS97" s="984"/>
      <c r="AT97" s="984"/>
      <c r="AU97" s="984"/>
      <c r="AV97" s="987"/>
      <c r="AW97" s="984"/>
      <c r="AX97" s="984"/>
      <c r="AY97" s="984"/>
      <c r="AZ97" s="984"/>
      <c r="BA97" s="984"/>
      <c r="BB97" s="987"/>
      <c r="BC97" s="984"/>
      <c r="BD97" s="984"/>
      <c r="BE97" s="984"/>
      <c r="BF97" s="984"/>
      <c r="BG97" s="984"/>
      <c r="BH97" s="984"/>
      <c r="BI97" s="984"/>
      <c r="BJ97" s="984"/>
      <c r="BK97" s="984"/>
      <c r="BL97" s="984"/>
      <c r="BM97" s="984"/>
      <c r="BN97" s="984"/>
      <c r="BO97" s="984"/>
      <c r="BP97" s="984"/>
      <c r="BQ97" s="984"/>
      <c r="BR97" s="984"/>
      <c r="BS97" s="984"/>
      <c r="BT97" s="984"/>
      <c r="BU97" s="984"/>
      <c r="BV97" s="984"/>
    </row>
    <row r="98" spans="1:74" ht="15" customHeight="1">
      <c r="A98" s="1000" t="s">
        <v>78</v>
      </c>
      <c r="B98" s="14" t="s">
        <v>53</v>
      </c>
      <c r="C98" s="996" t="str">
        <f>VLOOKUP($C77,'2026年度(1年前期)'!$B$5:$N$208,COLUMN('2026年度(1年前期)'!$K$5),0)&amp;""</f>
        <v/>
      </c>
      <c r="D98" s="997"/>
      <c r="E98" s="1002" t="str">
        <f>VLOOKUP($C77,'2026年度(2年前期)'!$B$5:$N$208,COLUMN('2026年度(2年前期)'!$K$5),0)&amp;""</f>
        <v/>
      </c>
      <c r="F98" s="997"/>
      <c r="G98" s="1002" t="str">
        <f>VLOOKUP($C77,'2026年度(3年前期)'!$B$5:$N$208,COLUMN('2026年度(3年前期)'!$K$5),0)&amp;""</f>
        <v/>
      </c>
      <c r="H98" s="997"/>
      <c r="I98" s="1002" t="str">
        <f>VLOOKUP($C77,'2026年度(4年前期)'!$B$5:$N$208,COLUMN('2026年度(4年前期)'!$K$5),0)&amp;""</f>
        <v/>
      </c>
      <c r="J98" s="997"/>
      <c r="K98" s="998" t="str">
        <f>VLOOKUP($C77,'2026年度(助産前期)'!$B$5:$N$208,COLUMN('2026年度(助産前期)'!$K$5),0)&amp;""</f>
        <v/>
      </c>
      <c r="L98" s="998"/>
      <c r="M98" s="996" t="str">
        <f>VLOOKUP($C77,'2026年度(M1前期)'!$B$5:$N$208,COLUMN('2026年度(M1前期)'!$K$5),0)&amp;""</f>
        <v/>
      </c>
      <c r="N98" s="997"/>
      <c r="O98" s="998" t="str">
        <f>VLOOKUP($C77,'2026年度(M2前期)'!$B$5:$N$208,COLUMN('2026年度(M2前期)'!$K$5),0)&amp;""</f>
        <v/>
      </c>
      <c r="P98" s="997"/>
      <c r="Q98" s="998" t="str">
        <f>VLOOKUP($C77,'2026年度(D1前期)'!$B$5:$N$208,COLUMN('2026年度(D1前期)'!$K$5),0)&amp;""</f>
        <v/>
      </c>
      <c r="R98" s="997"/>
      <c r="S98" s="998" t="str">
        <f>VLOOKUP($C77,'2026年度(D23前期)'!$B$5:$N$208,COLUMN('2026年度(D23前期)'!$K$5),0)&amp;""</f>
        <v/>
      </c>
      <c r="T98" s="997"/>
      <c r="U98" s="911" t="s">
        <v>114</v>
      </c>
      <c r="V98" s="16"/>
      <c r="Z98" s="999" t="str">
        <f>A98</f>
        <v>５時限（16：50～18：20）</v>
      </c>
      <c r="AA98" s="982"/>
      <c r="AB98" s="982"/>
      <c r="AC98" s="982"/>
      <c r="AD98" s="982"/>
      <c r="AE98" s="982"/>
      <c r="AF98" s="982"/>
      <c r="AG98" s="982"/>
      <c r="AH98" s="982"/>
      <c r="AI98" s="982"/>
      <c r="AJ98" s="982"/>
      <c r="AK98" s="982"/>
      <c r="AL98" s="982"/>
      <c r="AM98" s="982"/>
      <c r="AN98" s="982"/>
      <c r="AO98" s="982"/>
      <c r="AP98" s="982"/>
      <c r="AQ98" s="982"/>
      <c r="AR98" s="982"/>
      <c r="AS98" s="982"/>
      <c r="AT98" s="982"/>
      <c r="AU98" s="982"/>
      <c r="AV98" s="985" t="s">
        <v>134</v>
      </c>
      <c r="AW98" s="971"/>
      <c r="AX98" s="982"/>
      <c r="AY98" s="982"/>
      <c r="AZ98" s="982"/>
      <c r="BA98" s="982"/>
      <c r="BB98" s="982"/>
      <c r="BC98" s="982"/>
      <c r="BD98" s="982"/>
      <c r="BE98" s="982"/>
      <c r="BF98" s="982"/>
      <c r="BG98" s="982"/>
      <c r="BH98" s="982"/>
      <c r="BI98" s="982"/>
      <c r="BJ98" s="982"/>
      <c r="BK98" s="982"/>
      <c r="BL98" s="982" t="s">
        <v>173</v>
      </c>
      <c r="BM98" s="982"/>
      <c r="BN98" s="982"/>
      <c r="BO98" s="982"/>
      <c r="BP98" s="982"/>
      <c r="BQ98" s="982"/>
      <c r="BR98" s="982"/>
      <c r="BS98" s="982"/>
      <c r="BT98" s="982"/>
      <c r="BU98" s="982"/>
      <c r="BV98" s="982"/>
    </row>
    <row r="99" spans="1:74">
      <c r="A99" s="1000"/>
      <c r="B99" s="14" t="s">
        <v>58</v>
      </c>
      <c r="C99" s="992" t="str">
        <f>IFERROR(VLOOKUP(C98,科目・教員!$A$1:$B$355,2,0),"")</f>
        <v/>
      </c>
      <c r="D99" s="993"/>
      <c r="E99" s="994" t="str">
        <f>IFERROR(VLOOKUP(E98,科目・教員!$A$1:$B$355,2,0),"")</f>
        <v/>
      </c>
      <c r="F99" s="993"/>
      <c r="G99" s="994" t="str">
        <f>IFERROR(VLOOKUP(G98,科目・教員!$A$1:$B$355,2,0),"")</f>
        <v/>
      </c>
      <c r="H99" s="993"/>
      <c r="I99" s="994" t="str">
        <f>IFERROR(VLOOKUP(I98,科目・教員!$A$1:$B$355,2,0),"")</f>
        <v/>
      </c>
      <c r="J99" s="993"/>
      <c r="K99" s="995" t="str">
        <f>IFERROR(VLOOKUP(K98,科目・教員!$A$1:$B$355,2,0),"")</f>
        <v/>
      </c>
      <c r="L99" s="995"/>
      <c r="M99" s="992" t="str">
        <f>IFERROR(VLOOKUP(M98,科目・教員!$A$1:$B$355,2,0),"")</f>
        <v/>
      </c>
      <c r="N99" s="993"/>
      <c r="O99" s="995" t="str">
        <f>IFERROR(VLOOKUP(O98,科目・教員!$A$1:$B$355,2,0),"")</f>
        <v/>
      </c>
      <c r="P99" s="993"/>
      <c r="Q99" s="995" t="str">
        <f>IFERROR(VLOOKUP(Q98,科目・教員!$A$1:$B$355,2,0),"")</f>
        <v/>
      </c>
      <c r="R99" s="993"/>
      <c r="S99" s="995" t="str">
        <f>IFERROR(VLOOKUP(S98,科目・教員!$A$1:$B$355,2,0),"")</f>
        <v/>
      </c>
      <c r="T99" s="993"/>
      <c r="U99" s="911" t="s">
        <v>643</v>
      </c>
      <c r="V99" s="16"/>
      <c r="Z99" s="1000"/>
      <c r="AA99" s="983"/>
      <c r="AB99" s="983"/>
      <c r="AC99" s="983"/>
      <c r="AD99" s="983"/>
      <c r="AE99" s="983"/>
      <c r="AF99" s="983"/>
      <c r="AG99" s="983"/>
      <c r="AH99" s="983"/>
      <c r="AI99" s="983"/>
      <c r="AJ99" s="983"/>
      <c r="AK99" s="983"/>
      <c r="AL99" s="983"/>
      <c r="AM99" s="983"/>
      <c r="AN99" s="983"/>
      <c r="AO99" s="983"/>
      <c r="AP99" s="983"/>
      <c r="AQ99" s="983"/>
      <c r="AR99" s="983"/>
      <c r="AS99" s="983"/>
      <c r="AT99" s="983"/>
      <c r="AU99" s="983"/>
      <c r="AV99" s="986"/>
      <c r="AW99" s="971"/>
      <c r="AX99" s="983"/>
      <c r="AY99" s="983"/>
      <c r="AZ99" s="983"/>
      <c r="BA99" s="983"/>
      <c r="BB99" s="983"/>
      <c r="BC99" s="983"/>
      <c r="BD99" s="983"/>
      <c r="BE99" s="983"/>
      <c r="BF99" s="983"/>
      <c r="BG99" s="983"/>
      <c r="BH99" s="983"/>
      <c r="BI99" s="983"/>
      <c r="BJ99" s="983"/>
      <c r="BK99" s="983"/>
      <c r="BL99" s="983"/>
      <c r="BM99" s="983"/>
      <c r="BN99" s="983"/>
      <c r="BO99" s="983"/>
      <c r="BP99" s="983"/>
      <c r="BQ99" s="983"/>
      <c r="BR99" s="983"/>
      <c r="BS99" s="983"/>
      <c r="BT99" s="983"/>
      <c r="BU99" s="983"/>
      <c r="BV99" s="983"/>
    </row>
    <row r="100" spans="1:74">
      <c r="A100" s="1000"/>
      <c r="B100" s="14" t="s">
        <v>69</v>
      </c>
      <c r="C100" s="992" t="str">
        <f>VLOOKUP($C77,'2026年度(1年前期)'!$B$5:$N$208,COLUMN('2026年度(1年前期)'!$K$5)+1,0)&amp;""</f>
        <v/>
      </c>
      <c r="D100" s="993"/>
      <c r="E100" s="994" t="str">
        <f>VLOOKUP($C77,'2026年度(2年前期)'!$B$5:$N$208,COLUMN('2026年度(2年前期)'!$K$5)+1,0)&amp;""</f>
        <v/>
      </c>
      <c r="F100" s="993"/>
      <c r="G100" s="994" t="str">
        <f>VLOOKUP($C77,'2026年度(3年前期)'!$B$5:$N$208,COLUMN('2026年度(3年前期)'!$K$5)+1,0)&amp;""</f>
        <v/>
      </c>
      <c r="H100" s="993"/>
      <c r="I100" s="994" t="str">
        <f>VLOOKUP($C77,'2026年度(4年前期)'!$B$5:$N$208,COLUMN('2026年度(4年前期)'!$K$5)+1,0)&amp;""</f>
        <v/>
      </c>
      <c r="J100" s="993"/>
      <c r="K100" s="995" t="str">
        <f>VLOOKUP($C77,'2026年度(助産前期)'!$B$5:$N$208,COLUMN('2026年度(助産前期)'!$K$5)+1,0)&amp;""</f>
        <v/>
      </c>
      <c r="L100" s="995"/>
      <c r="M100" s="992" t="str">
        <f>VLOOKUP($C77,'2026年度(M1前期)'!$B$5:$N$208,COLUMN('2026年度(M1前期)'!$K$5)+1,0)&amp;""</f>
        <v/>
      </c>
      <c r="N100" s="993"/>
      <c r="O100" s="995" t="str">
        <f>VLOOKUP($C77,'2026年度(M2前期)'!$B$5:$N$208,COLUMN('2026年度(M2前期)'!$K$5)+1,0)&amp;""</f>
        <v/>
      </c>
      <c r="P100" s="993"/>
      <c r="Q100" s="995" t="str">
        <f>VLOOKUP($C77,'2026年度(D1前期)'!$B$5:$N$208,COLUMN('2026年度(D1前期)'!$K$5)+1,0)&amp;""</f>
        <v/>
      </c>
      <c r="R100" s="993"/>
      <c r="S100" s="995" t="str">
        <f>VLOOKUP($C77,'2026年度(D23前期)'!$B$5:$N$208,COLUMN('2026年度(D23前期)'!$K$5)+1,0)&amp;""</f>
        <v/>
      </c>
      <c r="T100" s="993"/>
      <c r="U100" s="911" t="s">
        <v>90</v>
      </c>
      <c r="V100" s="16"/>
      <c r="Z100" s="1000"/>
      <c r="AA100" s="983"/>
      <c r="AB100" s="983"/>
      <c r="AC100" s="983"/>
      <c r="AD100" s="983"/>
      <c r="AE100" s="983"/>
      <c r="AF100" s="983"/>
      <c r="AG100" s="983"/>
      <c r="AH100" s="983"/>
      <c r="AI100" s="983"/>
      <c r="AJ100" s="983"/>
      <c r="AK100" s="983"/>
      <c r="AL100" s="983"/>
      <c r="AM100" s="983"/>
      <c r="AN100" s="983"/>
      <c r="AO100" s="983"/>
      <c r="AP100" s="983"/>
      <c r="AQ100" s="983"/>
      <c r="AR100" s="983"/>
      <c r="AS100" s="983"/>
      <c r="AT100" s="983"/>
      <c r="AU100" s="983"/>
      <c r="AV100" s="986"/>
      <c r="AW100" s="971"/>
      <c r="AX100" s="983"/>
      <c r="AY100" s="983"/>
      <c r="AZ100" s="983"/>
      <c r="BA100" s="983"/>
      <c r="BB100" s="983"/>
      <c r="BC100" s="983"/>
      <c r="BD100" s="983"/>
      <c r="BE100" s="983"/>
      <c r="BF100" s="983"/>
      <c r="BG100" s="983"/>
      <c r="BH100" s="983"/>
      <c r="BI100" s="983"/>
      <c r="BJ100" s="983"/>
      <c r="BK100" s="983"/>
      <c r="BL100" s="983"/>
      <c r="BM100" s="983"/>
      <c r="BN100" s="983"/>
      <c r="BO100" s="983"/>
      <c r="BP100" s="983"/>
      <c r="BQ100" s="983"/>
      <c r="BR100" s="983"/>
      <c r="BS100" s="983"/>
      <c r="BT100" s="983"/>
      <c r="BU100" s="983"/>
      <c r="BV100" s="983"/>
    </row>
    <row r="101" spans="1:74">
      <c r="A101" s="1001"/>
      <c r="B101" s="15" t="s">
        <v>63</v>
      </c>
      <c r="C101" s="1003"/>
      <c r="D101" s="1004"/>
      <c r="E101" s="988"/>
      <c r="F101" s="989"/>
      <c r="G101" s="988"/>
      <c r="H101" s="989"/>
      <c r="I101" s="988"/>
      <c r="J101" s="989"/>
      <c r="K101" s="990"/>
      <c r="L101" s="990"/>
      <c r="M101" s="991"/>
      <c r="N101" s="989"/>
      <c r="O101" s="990"/>
      <c r="P101" s="989"/>
      <c r="Q101" s="990"/>
      <c r="R101" s="989"/>
      <c r="S101" s="990"/>
      <c r="T101" s="989"/>
      <c r="U101" s="914" t="s">
        <v>173</v>
      </c>
      <c r="V101" s="26"/>
      <c r="W101" s="19"/>
      <c r="X101" s="19"/>
      <c r="Y101" s="19"/>
      <c r="Z101" s="1001"/>
      <c r="AA101" s="984"/>
      <c r="AB101" s="984"/>
      <c r="AC101" s="984"/>
      <c r="AD101" s="984"/>
      <c r="AE101" s="984"/>
      <c r="AF101" s="984"/>
      <c r="AG101" s="984"/>
      <c r="AH101" s="984"/>
      <c r="AI101" s="984"/>
      <c r="AJ101" s="984"/>
      <c r="AK101" s="984"/>
      <c r="AL101" s="984"/>
      <c r="AM101" s="984"/>
      <c r="AN101" s="984"/>
      <c r="AO101" s="984"/>
      <c r="AP101" s="984"/>
      <c r="AQ101" s="984"/>
      <c r="AR101" s="984"/>
      <c r="AS101" s="984"/>
      <c r="AT101" s="984"/>
      <c r="AU101" s="984"/>
      <c r="AV101" s="987"/>
      <c r="AW101" s="971"/>
      <c r="AX101" s="984"/>
      <c r="AY101" s="984"/>
      <c r="AZ101" s="984"/>
      <c r="BA101" s="984"/>
      <c r="BB101" s="984"/>
      <c r="BC101" s="984"/>
      <c r="BD101" s="984"/>
      <c r="BE101" s="984"/>
      <c r="BF101" s="984"/>
      <c r="BG101" s="984"/>
      <c r="BH101" s="984"/>
      <c r="BI101" s="984"/>
      <c r="BJ101" s="984"/>
      <c r="BK101" s="984"/>
      <c r="BL101" s="984"/>
      <c r="BM101" s="984"/>
      <c r="BN101" s="984"/>
      <c r="BO101" s="984"/>
      <c r="BP101" s="984"/>
      <c r="BQ101" s="984"/>
      <c r="BR101" s="984"/>
      <c r="BS101" s="984"/>
      <c r="BT101" s="984"/>
      <c r="BU101" s="984"/>
      <c r="BV101" s="984"/>
    </row>
    <row r="102" spans="1:74" ht="21.75">
      <c r="A102" s="4"/>
      <c r="B102" s="5"/>
      <c r="C102" s="1035">
        <f>C77+1</f>
        <v>46178</v>
      </c>
      <c r="D102" s="1035"/>
      <c r="E102" s="1035"/>
      <c r="F102" s="1035"/>
      <c r="G102" s="1035"/>
      <c r="H102" s="1035"/>
      <c r="I102" s="1035"/>
      <c r="J102" s="1035"/>
      <c r="K102" s="1035"/>
      <c r="L102" s="1035"/>
      <c r="M102" s="1035"/>
      <c r="N102" s="1035"/>
      <c r="O102" s="1035"/>
      <c r="P102" s="1035"/>
      <c r="Q102" s="1035"/>
      <c r="R102" s="1035"/>
      <c r="S102" s="1035"/>
      <c r="T102" s="1035"/>
      <c r="U102" s="1055">
        <f>C102</f>
        <v>46178</v>
      </c>
      <c r="V102" s="1056"/>
      <c r="W102" s="1056"/>
      <c r="X102" s="1056"/>
      <c r="Y102" s="1056"/>
      <c r="Z102" s="1057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6" t="s">
        <v>36</v>
      </c>
      <c r="BH102" s="6" t="s">
        <v>37</v>
      </c>
      <c r="BI102" s="36" t="s">
        <v>605</v>
      </c>
      <c r="BJ102" s="36" t="s">
        <v>606</v>
      </c>
      <c r="BK102" s="36" t="s">
        <v>607</v>
      </c>
      <c r="BL102" s="36" t="s">
        <v>608</v>
      </c>
      <c r="BM102" s="36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1000" t="s">
        <v>52</v>
      </c>
      <c r="B103" s="11" t="s">
        <v>53</v>
      </c>
      <c r="C103" s="1011" t="str">
        <f>VLOOKUP($C102,'2026年度(1年前期)'!$B$5:$N$208,COLUMN('2026年度(1年前期)'!$C$5),0)&amp;""</f>
        <v/>
      </c>
      <c r="D103" s="1012"/>
      <c r="E103" s="1068" t="str">
        <f>VLOOKUP($C102,'2026年度(2年前期)'!$B$5:$N$208,COLUMN('2026年度(2年前期)'!$C$5),0)&amp;""</f>
        <v>マスコミュニケーション論</v>
      </c>
      <c r="F103" s="1069"/>
      <c r="G103" s="1018" t="str">
        <f>VLOOKUP($C102,'2026年度(3年前期)'!$B$5:$N$208,COLUMN('2026年度(3年前期)'!$C$5),0)&amp;""</f>
        <v>地域･在宅看護学実践論</v>
      </c>
      <c r="H103" s="1012"/>
      <c r="I103" s="1018" t="str">
        <f>VLOOKUP($C102,'2026年度(4年前期)'!$B$5:$N$208,COLUMN('2026年度(4年前期)'!$C$5),0)&amp;""</f>
        <v>看護学統合演習</v>
      </c>
      <c r="J103" s="1012"/>
      <c r="K103" s="997" t="str">
        <f>VLOOKUP($C102,'2026年度(助産前期)'!$B$5:$N$208,COLUMN('2026年度(助産前期)'!$C$5),0)&amp;""</f>
        <v/>
      </c>
      <c r="L103" s="1029"/>
      <c r="M103" s="1036" t="str">
        <f>VLOOKUP($C102,'2026年度(M1前期)'!$B$5:$N$208,COLUMN('2026年度(M1前期)'!$C$5),0)&amp;""</f>
        <v/>
      </c>
      <c r="N103" s="1029"/>
      <c r="O103" s="1018" t="str">
        <f>VLOOKUP($C102,'2026年度(M2前期)'!$B$5:$N$208,COLUMN('2026年度(M2前期)'!$C$5),0)&amp;""</f>
        <v>看護情報・管理学演習A-Ⅱ
感染管理看護学演習A-Ⅱ</v>
      </c>
      <c r="P103" s="1012"/>
      <c r="Q103" s="1018" t="str">
        <f>VLOOKUP($C102,'2026年度(D1前期)'!$B$5:$N$208,COLUMN('2026年度(D1前期)'!$C$5),0)&amp;""</f>
        <v>精神看護学特論Ｂ</v>
      </c>
      <c r="R103" s="1012"/>
      <c r="S103" s="997" t="str">
        <f>VLOOKUP($C102,'2026年度(D23前期)'!$B$5:$N$208,COLUMN('2026年度(D23前期)'!$C$5),0)&amp;""</f>
        <v>特別研究</v>
      </c>
      <c r="T103" s="1012"/>
      <c r="U103" s="12"/>
      <c r="V103" s="852" t="s">
        <v>362</v>
      </c>
      <c r="Y103" s="33"/>
      <c r="Z103" s="999" t="str">
        <f>A103</f>
        <v xml:space="preserve">１時限（09：20～10：50） </v>
      </c>
      <c r="AA103" s="1087"/>
      <c r="AB103" s="976" t="s">
        <v>644</v>
      </c>
      <c r="AC103" s="976" t="s">
        <v>644</v>
      </c>
      <c r="AD103" s="982"/>
      <c r="AE103" s="982"/>
      <c r="AF103" s="982"/>
      <c r="AG103" s="982" t="s">
        <v>289</v>
      </c>
      <c r="AH103" s="982" t="s">
        <v>645</v>
      </c>
      <c r="AI103" s="982" t="s">
        <v>646</v>
      </c>
      <c r="AJ103" s="982"/>
      <c r="AK103" s="982"/>
      <c r="AL103" s="982"/>
      <c r="AM103" s="982"/>
      <c r="AN103" s="985"/>
      <c r="AO103" s="982"/>
      <c r="AP103" s="982"/>
      <c r="AQ103" s="982"/>
      <c r="AR103" s="982"/>
      <c r="AS103" s="982"/>
      <c r="AT103" s="982"/>
      <c r="AU103" s="982"/>
      <c r="AV103" s="985" t="s">
        <v>134</v>
      </c>
      <c r="AW103" s="982" t="s">
        <v>647</v>
      </c>
      <c r="AX103" s="982" t="s">
        <v>647</v>
      </c>
      <c r="AY103" s="982" t="s">
        <v>647</v>
      </c>
      <c r="AZ103" s="982" t="s">
        <v>647</v>
      </c>
      <c r="BA103" s="982"/>
      <c r="BB103" s="982" t="s">
        <v>648</v>
      </c>
      <c r="BC103" s="982"/>
      <c r="BD103" s="982"/>
      <c r="BE103" s="982"/>
      <c r="BF103" s="982"/>
      <c r="BG103" s="982" t="s">
        <v>647</v>
      </c>
      <c r="BH103" s="982" t="s">
        <v>647</v>
      </c>
      <c r="BI103" s="982"/>
      <c r="BJ103" s="982"/>
      <c r="BK103" s="982"/>
      <c r="BL103" s="982"/>
      <c r="BM103" s="982"/>
      <c r="BN103" s="982" t="s">
        <v>97</v>
      </c>
      <c r="BO103" s="982"/>
      <c r="BP103" s="982" t="s">
        <v>649</v>
      </c>
      <c r="BQ103" s="982"/>
      <c r="BR103" s="982"/>
      <c r="BS103" s="982"/>
      <c r="BT103" s="982" t="s">
        <v>650</v>
      </c>
      <c r="BU103" s="982"/>
      <c r="BV103" s="982"/>
    </row>
    <row r="104" spans="1:74">
      <c r="A104" s="1000"/>
      <c r="B104" s="14" t="s">
        <v>58</v>
      </c>
      <c r="C104" s="1014" t="str">
        <f>IFERROR(VLOOKUP(C103,科目・教員!$A$1:$B$355,2,0),"")</f>
        <v/>
      </c>
      <c r="D104" s="1013"/>
      <c r="E104" s="1066" t="str">
        <f>IFERROR(VLOOKUP(E103,科目・教員!$A$1:$B$355,2,0),"")</f>
        <v>飯野　勝己</v>
      </c>
      <c r="F104" s="1067"/>
      <c r="G104" s="1025" t="str">
        <f>IFERROR(VLOOKUP(G103,科目・教員!$A$1:$B$355,2,0),"")</f>
        <v>藤田　淳子</v>
      </c>
      <c r="H104" s="1013"/>
      <c r="I104" s="1025" t="str">
        <f>IFERROR(VLOOKUP(I103,科目・教員!$A$1:$B$355,2,0),"")</f>
        <v>矢富　有見子</v>
      </c>
      <c r="J104" s="1013"/>
      <c r="K104" s="993" t="str">
        <f>IFERROR(VLOOKUP(K103,科目・教員!$A$1:$B$355,2,0),"")</f>
        <v/>
      </c>
      <c r="L104" s="1026"/>
      <c r="M104" s="1032" t="str">
        <f>IFERROR(VLOOKUP(M103,科目・教員!$A$1:$B$355,2,0),"")</f>
        <v/>
      </c>
      <c r="N104" s="1013"/>
      <c r="O104" s="1025" t="str">
        <f>IFERROR(VLOOKUP(O103,科目・教員!$A$1:$B$355,2,0),"")</f>
        <v/>
      </c>
      <c r="P104" s="1013"/>
      <c r="Q104" s="1025" t="str">
        <f>IFERROR(VLOOKUP(Q103,科目・教員!$A$1:$B$355,2,0),"")</f>
        <v/>
      </c>
      <c r="R104" s="1013"/>
      <c r="S104" s="993" t="str">
        <f>IFERROR(VLOOKUP(S103,科目・教員!$A$1:$B$355,2,0),"")</f>
        <v/>
      </c>
      <c r="T104" s="1013"/>
      <c r="U104" s="12"/>
      <c r="V104" s="852" t="s">
        <v>364</v>
      </c>
      <c r="Y104" s="33"/>
      <c r="Z104" s="1000"/>
      <c r="AA104" s="1088"/>
      <c r="AB104" s="977"/>
      <c r="AC104" s="977"/>
      <c r="AD104" s="983"/>
      <c r="AE104" s="983"/>
      <c r="AF104" s="983"/>
      <c r="AG104" s="983"/>
      <c r="AH104" s="983"/>
      <c r="AI104" s="983"/>
      <c r="AJ104" s="983"/>
      <c r="AK104" s="983"/>
      <c r="AL104" s="983"/>
      <c r="AM104" s="983"/>
      <c r="AN104" s="986"/>
      <c r="AO104" s="983"/>
      <c r="AP104" s="983"/>
      <c r="AQ104" s="983"/>
      <c r="AR104" s="983"/>
      <c r="AS104" s="983"/>
      <c r="AT104" s="983"/>
      <c r="AU104" s="983"/>
      <c r="AV104" s="974"/>
      <c r="AW104" s="983"/>
      <c r="AX104" s="983"/>
      <c r="AY104" s="983"/>
      <c r="AZ104" s="983"/>
      <c r="BA104" s="983"/>
      <c r="BB104" s="983"/>
      <c r="BC104" s="983"/>
      <c r="BD104" s="983"/>
      <c r="BE104" s="983"/>
      <c r="BF104" s="983"/>
      <c r="BG104" s="983"/>
      <c r="BH104" s="983"/>
      <c r="BI104" s="983"/>
      <c r="BJ104" s="983"/>
      <c r="BK104" s="983"/>
      <c r="BL104" s="983"/>
      <c r="BM104" s="983"/>
      <c r="BN104" s="983"/>
      <c r="BO104" s="983"/>
      <c r="BP104" s="983"/>
      <c r="BQ104" s="983"/>
      <c r="BR104" s="983"/>
      <c r="BS104" s="983"/>
      <c r="BT104" s="983"/>
      <c r="BU104" s="983"/>
      <c r="BV104" s="983"/>
    </row>
    <row r="105" spans="1:74">
      <c r="A105" s="1000"/>
      <c r="B105" s="14" t="s">
        <v>69</v>
      </c>
      <c r="C105" s="1014" t="str">
        <f>VLOOKUP($C102,'2026年度(1年前期)'!$B$5:$N$208,COLUMN('2026年度(1年前期)'!$C$5)+1,0)&amp;""</f>
        <v/>
      </c>
      <c r="D105" s="1013"/>
      <c r="E105" s="1066" t="str">
        <f>VLOOKUP($C102,'2026年度(2年前期)'!$B$5:$N$208,COLUMN('2026年度(2年前期)'!$C$5)+1,0)&amp;""</f>
        <v>201</v>
      </c>
      <c r="F105" s="1067"/>
      <c r="G105" s="1025" t="str">
        <f>VLOOKUP($C102,'2026年度(3年前期)'!$B$5:$N$208,COLUMN('2026年度(3年前期)'!$C$5)+1,0)&amp;""</f>
        <v>大講義室</v>
      </c>
      <c r="H105" s="1013"/>
      <c r="I105" s="1025" t="str">
        <f>VLOOKUP($C102,'2026年度(4年前期)'!$B$5:$N$208,COLUMN('2026年度(4年前期)'!$C$5)+1,0)&amp;""</f>
        <v>NCGM:301･302･303･304･演31･演32　がん東：205　がん中：研修1　成育:203　精神：102･103　老年：臨床2　国循：研修6　</v>
      </c>
      <c r="J105" s="1013"/>
      <c r="K105" s="993" t="str">
        <f>VLOOKUP($C102,'2026年度(助産前期)'!$B$5:$N$208,COLUMN('2026年度(助産前期)'!$C$5)+1,0)&amp;""</f>
        <v/>
      </c>
      <c r="L105" s="1026"/>
      <c r="M105" s="1032" t="str">
        <f>VLOOKUP($C102,'2026年度(M1前期)'!$B$5:$N$208,COLUMN('2026年度(M1前期)'!C$5)+1,0)&amp;""</f>
        <v/>
      </c>
      <c r="N105" s="1013"/>
      <c r="O105" s="1025" t="str">
        <f>VLOOKUP($C102,'2026年度(M2前期)'!$B$5:$N$208,COLUMN('2026年度(M2前期)'!$C$5)+1,0)&amp;""</f>
        <v/>
      </c>
      <c r="P105" s="1013"/>
      <c r="Q105" s="1025" t="str">
        <f>VLOOKUP($C102,'2026年度(D1前期)'!$B$5:$N$208,COLUMN('2026年度(D1前期)'!$C$5)+1,0)&amp;""</f>
        <v/>
      </c>
      <c r="R105" s="1013"/>
      <c r="S105" s="993" t="str">
        <f>VLOOKUP($C102,'2026年度(D23前期)'!$B$5:$N$208,COLUMN('2026年度(D23前期)'!$C$5)+1,0)&amp;""</f>
        <v/>
      </c>
      <c r="T105" s="1013"/>
      <c r="U105" s="12"/>
      <c r="V105" s="852" t="s">
        <v>150</v>
      </c>
      <c r="Y105" s="33"/>
      <c r="Z105" s="1000"/>
      <c r="AA105" s="1088"/>
      <c r="AB105" s="977"/>
      <c r="AC105" s="977"/>
      <c r="AD105" s="983"/>
      <c r="AE105" s="983"/>
      <c r="AF105" s="983"/>
      <c r="AG105" s="983"/>
      <c r="AH105" s="983"/>
      <c r="AI105" s="983"/>
      <c r="AJ105" s="983"/>
      <c r="AK105" s="983"/>
      <c r="AL105" s="983"/>
      <c r="AM105" s="983"/>
      <c r="AN105" s="986"/>
      <c r="AO105" s="983"/>
      <c r="AP105" s="983"/>
      <c r="AQ105" s="983"/>
      <c r="AR105" s="983"/>
      <c r="AS105" s="983"/>
      <c r="AT105" s="983"/>
      <c r="AU105" s="983"/>
      <c r="AV105" s="974"/>
      <c r="AW105" s="983"/>
      <c r="AX105" s="983"/>
      <c r="AY105" s="983"/>
      <c r="AZ105" s="983"/>
      <c r="BA105" s="983"/>
      <c r="BB105" s="983"/>
      <c r="BC105" s="983"/>
      <c r="BD105" s="983"/>
      <c r="BE105" s="983"/>
      <c r="BF105" s="983"/>
      <c r="BG105" s="983"/>
      <c r="BH105" s="983"/>
      <c r="BI105" s="983"/>
      <c r="BJ105" s="983"/>
      <c r="BK105" s="983"/>
      <c r="BL105" s="983"/>
      <c r="BM105" s="983"/>
      <c r="BN105" s="983"/>
      <c r="BO105" s="983"/>
      <c r="BP105" s="983"/>
      <c r="BQ105" s="983"/>
      <c r="BR105" s="983"/>
      <c r="BS105" s="983"/>
      <c r="BT105" s="983"/>
      <c r="BU105" s="983"/>
      <c r="BV105" s="983"/>
    </row>
    <row r="106" spans="1:74">
      <c r="A106" s="1001"/>
      <c r="B106" s="15" t="s">
        <v>63</v>
      </c>
      <c r="C106" s="1003"/>
      <c r="D106" s="1037"/>
      <c r="E106" s="1071" t="s">
        <v>298</v>
      </c>
      <c r="F106" s="1091"/>
      <c r="G106" s="988"/>
      <c r="H106" s="1031"/>
      <c r="I106" s="988"/>
      <c r="J106" s="1031"/>
      <c r="K106" s="990"/>
      <c r="L106" s="1034"/>
      <c r="M106" s="1030"/>
      <c r="N106" s="1031"/>
      <c r="O106" s="988"/>
      <c r="P106" s="1031"/>
      <c r="Q106" s="988"/>
      <c r="R106" s="1031"/>
      <c r="S106" s="990"/>
      <c r="T106" s="1031"/>
      <c r="U106" s="12"/>
      <c r="V106" s="852" t="s">
        <v>365</v>
      </c>
      <c r="Y106" s="33"/>
      <c r="Z106" s="1001"/>
      <c r="AA106" s="1089"/>
      <c r="AB106" s="978"/>
      <c r="AC106" s="978"/>
      <c r="AD106" s="984"/>
      <c r="AE106" s="984"/>
      <c r="AF106" s="984"/>
      <c r="AG106" s="984"/>
      <c r="AH106" s="984"/>
      <c r="AI106" s="984"/>
      <c r="AJ106" s="984"/>
      <c r="AK106" s="984"/>
      <c r="AL106" s="984"/>
      <c r="AM106" s="984"/>
      <c r="AN106" s="987"/>
      <c r="AO106" s="984"/>
      <c r="AP106" s="984"/>
      <c r="AQ106" s="984"/>
      <c r="AR106" s="984"/>
      <c r="AS106" s="984"/>
      <c r="AT106" s="984"/>
      <c r="AU106" s="984"/>
      <c r="AV106" s="975"/>
      <c r="AW106" s="984"/>
      <c r="AX106" s="984"/>
      <c r="AY106" s="984"/>
      <c r="AZ106" s="984"/>
      <c r="BA106" s="984"/>
      <c r="BB106" s="984"/>
      <c r="BC106" s="984"/>
      <c r="BD106" s="984"/>
      <c r="BE106" s="984"/>
      <c r="BF106" s="984"/>
      <c r="BG106" s="984"/>
      <c r="BH106" s="984"/>
      <c r="BI106" s="984"/>
      <c r="BJ106" s="984"/>
      <c r="BK106" s="984"/>
      <c r="BL106" s="984"/>
      <c r="BM106" s="984"/>
      <c r="BN106" s="984"/>
      <c r="BO106" s="984"/>
      <c r="BP106" s="984"/>
      <c r="BQ106" s="984"/>
      <c r="BR106" s="984"/>
      <c r="BS106" s="984"/>
      <c r="BT106" s="984"/>
      <c r="BU106" s="984"/>
      <c r="BV106" s="984"/>
    </row>
    <row r="107" spans="1:74" ht="12.95" customHeight="1">
      <c r="A107" s="1000" t="s">
        <v>65</v>
      </c>
      <c r="B107" s="23" t="s">
        <v>53</v>
      </c>
      <c r="C107" s="1011" t="str">
        <f>VLOOKUP($C102,'2026年度(1年前期)'!$B$5:$N$208,COLUMN('2026年度(1年前期)'!$E$5),0)&amp;""</f>
        <v/>
      </c>
      <c r="D107" s="1012"/>
      <c r="E107" s="1018" t="str">
        <f>VLOOKUP($C102,'2026年度(2年前期)'!$B$5:$N$208,COLUMN('2026年度(2年前期)'!$E$5),0)&amp;""</f>
        <v>空きコマ</v>
      </c>
      <c r="F107" s="1012"/>
      <c r="G107" s="1018" t="str">
        <f>VLOOKUP($C102,'2026年度(3年前期)'!$B$5:$N$208,COLUMN('2026年度(3年前期)'!$E$5),0)&amp;""</f>
        <v>看護倫理</v>
      </c>
      <c r="H107" s="1012"/>
      <c r="I107" s="1018" t="str">
        <f>VLOOKUP($C102,'2026年度(4年前期)'!$B$5:$N$208,COLUMN('2026年度(4年前期)'!$E$5),0)&amp;""</f>
        <v>看護学統合演習</v>
      </c>
      <c r="J107" s="1012"/>
      <c r="K107" s="997" t="str">
        <f>VLOOKUP($C102,'2026年度(助産前期)'!$B$5:$N$208,COLUMN('2026年度(助産前期)'!$E$5),0)&amp;""</f>
        <v/>
      </c>
      <c r="L107" s="1029"/>
      <c r="M107" s="1011" t="str">
        <f>VLOOKUP($C102,'2026年度(M1前期)'!$B$5:$N$208,COLUMN('2026年度(M1前期)'!$E$5),0)&amp;""</f>
        <v/>
      </c>
      <c r="N107" s="1012"/>
      <c r="O107" s="997" t="str">
        <f>VLOOKUP($C102,'2026年度(M2前期)'!$B$5:$N$208,COLUMN('2026年度(M2前期)'!$E$5),0)&amp;""</f>
        <v>看護情報・管理学演習A-Ⅱ
感染管理看護学演習A-Ⅱ</v>
      </c>
      <c r="P107" s="1012"/>
      <c r="Q107" s="997" t="str">
        <f>VLOOKUP($C102,'2026年度(D1前期)'!$B$5:$N$208,COLUMN('2026年度(D1前期)'!$E$5),0)&amp;""</f>
        <v>精神看護学特論Ｂ</v>
      </c>
      <c r="R107" s="1012"/>
      <c r="S107" s="997" t="str">
        <f>VLOOKUP($C102,'2026年度(D23前期)'!$B$5:$N$208,COLUMN('2026年度(D23前期)'!$E$5),0)&amp;""</f>
        <v>特別研究</v>
      </c>
      <c r="T107" s="1012"/>
      <c r="V107" s="16"/>
      <c r="Y107" s="33"/>
      <c r="Z107" s="1000" t="str">
        <f>A107</f>
        <v>２時限（11：00～12：30）</v>
      </c>
      <c r="AA107" s="1087"/>
      <c r="AB107" s="976" t="s">
        <v>644</v>
      </c>
      <c r="AC107" s="976" t="s">
        <v>644</v>
      </c>
      <c r="AD107" s="982"/>
      <c r="AE107" s="982"/>
      <c r="AF107" s="971"/>
      <c r="AG107" s="1087"/>
      <c r="AH107" s="982" t="s">
        <v>645</v>
      </c>
      <c r="AI107" s="982" t="s">
        <v>646</v>
      </c>
      <c r="AJ107" s="982"/>
      <c r="AK107" s="982"/>
      <c r="AL107" s="982"/>
      <c r="AM107" s="982"/>
      <c r="AN107" s="985"/>
      <c r="AO107" s="982"/>
      <c r="AP107" s="982"/>
      <c r="AQ107" s="982"/>
      <c r="AR107" s="982"/>
      <c r="AS107" s="982"/>
      <c r="AT107" s="982"/>
      <c r="AU107" s="982"/>
      <c r="AV107" s="985" t="s">
        <v>134</v>
      </c>
      <c r="AW107" s="982" t="s">
        <v>647</v>
      </c>
      <c r="AX107" s="982" t="s">
        <v>647</v>
      </c>
      <c r="AY107" s="982" t="s">
        <v>647</v>
      </c>
      <c r="AZ107" s="982" t="s">
        <v>647</v>
      </c>
      <c r="BA107" s="982"/>
      <c r="BB107" s="982" t="s">
        <v>648</v>
      </c>
      <c r="BC107" s="982"/>
      <c r="BD107" s="982"/>
      <c r="BE107" s="982"/>
      <c r="BF107" s="982"/>
      <c r="BG107" s="982" t="s">
        <v>647</v>
      </c>
      <c r="BH107" s="982" t="s">
        <v>647</v>
      </c>
      <c r="BI107" s="982"/>
      <c r="BJ107" s="982"/>
      <c r="BK107" s="982"/>
      <c r="BL107" s="982"/>
      <c r="BM107" s="982"/>
      <c r="BN107" s="982" t="s">
        <v>196</v>
      </c>
      <c r="BO107" s="982"/>
      <c r="BP107" s="982" t="s">
        <v>649</v>
      </c>
      <c r="BQ107" s="982"/>
      <c r="BR107" s="982"/>
      <c r="BS107" s="982"/>
      <c r="BT107" s="982" t="s">
        <v>650</v>
      </c>
      <c r="BU107" s="982"/>
      <c r="BV107" s="982"/>
    </row>
    <row r="108" spans="1:74" ht="12.95" customHeight="1">
      <c r="A108" s="1000"/>
      <c r="B108" s="22" t="s">
        <v>58</v>
      </c>
      <c r="C108" s="1014" t="str">
        <f>IFERROR(VLOOKUP(C107,科目・教員!$A$1:$B$355,2,0),"")</f>
        <v/>
      </c>
      <c r="D108" s="1013"/>
      <c r="E108" s="1025" t="str">
        <f>IFERROR(VLOOKUP(E107,科目・教員!$A$1:$B$355,2,0),"")</f>
        <v/>
      </c>
      <c r="F108" s="1013"/>
      <c r="G108" s="1025" t="str">
        <f>IFERROR(VLOOKUP(G107,科目・教員!$A$1:$B$355,2,0),"")</f>
        <v>杉山　文乃</v>
      </c>
      <c r="H108" s="1013"/>
      <c r="I108" s="1025" t="str">
        <f>IFERROR(VLOOKUP(I107,科目・教員!$A$1:$B$355,2,0),"")</f>
        <v>矢富　有見子</v>
      </c>
      <c r="J108" s="1013"/>
      <c r="K108" s="993" t="str">
        <f>IFERROR(VLOOKUP(K107,科目・教員!$A$1:$B$355,2,0),"")</f>
        <v/>
      </c>
      <c r="L108" s="1026"/>
      <c r="M108" s="1014" t="str">
        <f>IFERROR(VLOOKUP(M107,科目・教員!$A$1:$B$355,2,0),"")</f>
        <v/>
      </c>
      <c r="N108" s="1013"/>
      <c r="O108" s="993" t="str">
        <f>IFERROR(VLOOKUP(O107,科目・教員!$A$1:$B$355,2,0),"")</f>
        <v/>
      </c>
      <c r="P108" s="1013"/>
      <c r="Q108" s="993" t="str">
        <f>IFERROR(VLOOKUP(Q107,科目・教員!$A$1:$B$355,2,0),"")</f>
        <v/>
      </c>
      <c r="R108" s="1013"/>
      <c r="S108" s="993" t="str">
        <f>IFERROR(VLOOKUP(S107,科目・教員!$A$1:$B$355,2,0),"")</f>
        <v/>
      </c>
      <c r="T108" s="1013"/>
      <c r="V108" s="16"/>
      <c r="Y108" s="33"/>
      <c r="Z108" s="1000"/>
      <c r="AA108" s="1088"/>
      <c r="AB108" s="977"/>
      <c r="AC108" s="977"/>
      <c r="AD108" s="983"/>
      <c r="AE108" s="983"/>
      <c r="AF108" s="971"/>
      <c r="AG108" s="1088"/>
      <c r="AH108" s="983"/>
      <c r="AI108" s="983"/>
      <c r="AJ108" s="983"/>
      <c r="AK108" s="983"/>
      <c r="AL108" s="983"/>
      <c r="AM108" s="983"/>
      <c r="AN108" s="986"/>
      <c r="AO108" s="983"/>
      <c r="AP108" s="983"/>
      <c r="AQ108" s="983"/>
      <c r="AR108" s="983"/>
      <c r="AS108" s="983"/>
      <c r="AT108" s="983"/>
      <c r="AU108" s="983"/>
      <c r="AV108" s="986"/>
      <c r="AW108" s="983"/>
      <c r="AX108" s="983"/>
      <c r="AY108" s="983"/>
      <c r="AZ108" s="983"/>
      <c r="BA108" s="983"/>
      <c r="BB108" s="983"/>
      <c r="BC108" s="983"/>
      <c r="BD108" s="983"/>
      <c r="BE108" s="983"/>
      <c r="BF108" s="983"/>
      <c r="BG108" s="983"/>
      <c r="BH108" s="983"/>
      <c r="BI108" s="983"/>
      <c r="BJ108" s="983"/>
      <c r="BK108" s="983"/>
      <c r="BL108" s="983"/>
      <c r="BM108" s="983"/>
      <c r="BN108" s="983"/>
      <c r="BO108" s="983"/>
      <c r="BP108" s="983"/>
      <c r="BQ108" s="983"/>
      <c r="BR108" s="983"/>
      <c r="BS108" s="983"/>
      <c r="BT108" s="983"/>
      <c r="BU108" s="983"/>
      <c r="BV108" s="983"/>
    </row>
    <row r="109" spans="1:74" ht="12.95" customHeight="1">
      <c r="A109" s="1000"/>
      <c r="B109" s="22" t="s">
        <v>69</v>
      </c>
      <c r="C109" s="1014" t="str">
        <f>VLOOKUP($C102,'2026年度(1年前期)'!$B$5:$N$208,COLUMN('2026年度(1年前期)'!$E$5)+1,0)&amp;""</f>
        <v/>
      </c>
      <c r="D109" s="1013"/>
      <c r="E109" s="1025" t="str">
        <f>VLOOKUP($C102,'2026年度(2年前期)'!$B$5:$N$208,COLUMN('2026年度(2年前期)'!$E$5)+1,0)&amp;""</f>
        <v/>
      </c>
      <c r="F109" s="1013"/>
      <c r="G109" s="1025" t="str">
        <f>VLOOKUP($C102,'2026年度(3年前期)'!$B$5:$N$208,COLUMN('2026年度(3年前期)'!$E$5)+1,0)&amp;""</f>
        <v>大講義室</v>
      </c>
      <c r="H109" s="1013"/>
      <c r="I109" s="1025" t="str">
        <f>VLOOKUP($C102,'2026年度(4年前期)'!$B$5:$N$208,COLUMN('2026年度(4年前期)'!$E$5)+1,0)&amp;""</f>
        <v>NCGM:301･302･303･304･演31･演32　がん東：205　がん中：研修1　成育:203　精神：102･103　老年：臨床2　国循：研修6</v>
      </c>
      <c r="J109" s="1013"/>
      <c r="K109" s="993" t="str">
        <f>VLOOKUP($C102,'2026年度(助産前期)'!$B$5:$N$208,COLUMN('2026年度(助産前期)'!$E$5)+1,0)&amp;""</f>
        <v/>
      </c>
      <c r="L109" s="1026"/>
      <c r="M109" s="1014" t="str">
        <f>VLOOKUP($C102,'2026年度(M1前期)'!$B$5:$N$208,COLUMN('2026年度(M1前期)'!$E$5)+1,0)&amp;""</f>
        <v/>
      </c>
      <c r="N109" s="1013"/>
      <c r="O109" s="993" t="str">
        <f>VLOOKUP($C102,'2026年度(M2前期)'!$B$5:$N$208,COLUMN('2026年度(M2前期)'!$E$5)+1,0)&amp;""</f>
        <v/>
      </c>
      <c r="P109" s="1013"/>
      <c r="Q109" s="993" t="str">
        <f>VLOOKUP($C102,'2026年度(D1前期)'!$B$5:$N$208,COLUMN('2026年度(D1前期)'!$E$5)+1,0)&amp;""</f>
        <v/>
      </c>
      <c r="R109" s="1013"/>
      <c r="S109" s="993" t="str">
        <f>VLOOKUP($C102,'2026年度(D23前期)'!$B$5:$N$208,COLUMN('2026年度(D23前期)'!$E$5)+1,0)&amp;""</f>
        <v/>
      </c>
      <c r="T109" s="1013"/>
      <c r="V109" s="16"/>
      <c r="Z109" s="1000"/>
      <c r="AA109" s="1088"/>
      <c r="AB109" s="977"/>
      <c r="AC109" s="977"/>
      <c r="AD109" s="983"/>
      <c r="AE109" s="983"/>
      <c r="AF109" s="971"/>
      <c r="AG109" s="1088"/>
      <c r="AH109" s="983"/>
      <c r="AI109" s="983"/>
      <c r="AJ109" s="983"/>
      <c r="AK109" s="983"/>
      <c r="AL109" s="983"/>
      <c r="AM109" s="983"/>
      <c r="AN109" s="986"/>
      <c r="AO109" s="983"/>
      <c r="AP109" s="983"/>
      <c r="AQ109" s="983"/>
      <c r="AR109" s="983"/>
      <c r="AS109" s="983"/>
      <c r="AT109" s="983"/>
      <c r="AU109" s="983"/>
      <c r="AV109" s="986"/>
      <c r="AW109" s="983"/>
      <c r="AX109" s="983"/>
      <c r="AY109" s="983"/>
      <c r="AZ109" s="983"/>
      <c r="BA109" s="983"/>
      <c r="BB109" s="983"/>
      <c r="BC109" s="983"/>
      <c r="BD109" s="983"/>
      <c r="BE109" s="983"/>
      <c r="BF109" s="983"/>
      <c r="BG109" s="983"/>
      <c r="BH109" s="983"/>
      <c r="BI109" s="983"/>
      <c r="BJ109" s="983"/>
      <c r="BK109" s="983"/>
      <c r="BL109" s="983"/>
      <c r="BM109" s="983"/>
      <c r="BN109" s="983"/>
      <c r="BO109" s="983"/>
      <c r="BP109" s="983"/>
      <c r="BQ109" s="983"/>
      <c r="BR109" s="983"/>
      <c r="BS109" s="983"/>
      <c r="BT109" s="983"/>
      <c r="BU109" s="983"/>
      <c r="BV109" s="983"/>
    </row>
    <row r="110" spans="1:74" ht="12.95" customHeight="1">
      <c r="A110" s="1017"/>
      <c r="B110" s="24" t="s">
        <v>63</v>
      </c>
      <c r="C110" s="1003"/>
      <c r="D110" s="1037"/>
      <c r="E110" s="988"/>
      <c r="F110" s="989"/>
      <c r="G110" s="988"/>
      <c r="H110" s="989"/>
      <c r="I110" s="988"/>
      <c r="J110" s="989"/>
      <c r="K110" s="990"/>
      <c r="L110" s="990"/>
      <c r="M110" s="991"/>
      <c r="N110" s="989"/>
      <c r="O110" s="990"/>
      <c r="P110" s="989"/>
      <c r="Q110" s="990"/>
      <c r="R110" s="989"/>
      <c r="S110" s="990"/>
      <c r="T110" s="989"/>
      <c r="V110" s="16"/>
      <c r="Z110" s="1001"/>
      <c r="AA110" s="1089"/>
      <c r="AB110" s="978"/>
      <c r="AC110" s="978"/>
      <c r="AD110" s="984"/>
      <c r="AE110" s="984"/>
      <c r="AF110" s="971"/>
      <c r="AG110" s="1089"/>
      <c r="AH110" s="984"/>
      <c r="AI110" s="984"/>
      <c r="AJ110" s="984"/>
      <c r="AK110" s="984"/>
      <c r="AL110" s="984"/>
      <c r="AM110" s="984"/>
      <c r="AN110" s="987"/>
      <c r="AO110" s="984"/>
      <c r="AP110" s="984"/>
      <c r="AQ110" s="984"/>
      <c r="AR110" s="984"/>
      <c r="AS110" s="984"/>
      <c r="AT110" s="984"/>
      <c r="AU110" s="984"/>
      <c r="AV110" s="987"/>
      <c r="AW110" s="984"/>
      <c r="AX110" s="984"/>
      <c r="AY110" s="984"/>
      <c r="AZ110" s="984"/>
      <c r="BA110" s="984"/>
      <c r="BB110" s="984"/>
      <c r="BC110" s="984"/>
      <c r="BD110" s="984"/>
      <c r="BE110" s="984"/>
      <c r="BF110" s="984"/>
      <c r="BG110" s="984"/>
      <c r="BH110" s="984"/>
      <c r="BI110" s="984"/>
      <c r="BJ110" s="984"/>
      <c r="BK110" s="984"/>
      <c r="BL110" s="984"/>
      <c r="BM110" s="984"/>
      <c r="BN110" s="984"/>
      <c r="BO110" s="984"/>
      <c r="BP110" s="984"/>
      <c r="BQ110" s="984"/>
      <c r="BR110" s="984"/>
      <c r="BS110" s="984"/>
      <c r="BT110" s="984"/>
      <c r="BU110" s="984"/>
      <c r="BV110" s="984"/>
    </row>
    <row r="111" spans="1:74" ht="15" customHeight="1">
      <c r="A111" s="999" t="s">
        <v>71</v>
      </c>
      <c r="B111" s="17" t="s">
        <v>72</v>
      </c>
      <c r="C111" s="1011"/>
      <c r="D111" s="1012"/>
      <c r="E111" s="1018"/>
      <c r="F111" s="1012"/>
      <c r="G111" s="1018"/>
      <c r="H111" s="1012"/>
      <c r="I111" s="1018"/>
      <c r="J111" s="1012"/>
      <c r="K111" s="997"/>
      <c r="L111" s="1029"/>
      <c r="M111" s="1011"/>
      <c r="N111" s="1012"/>
      <c r="O111" s="997"/>
      <c r="P111" s="1012"/>
      <c r="Q111" s="997"/>
      <c r="R111" s="1012"/>
      <c r="S111" s="997"/>
      <c r="T111" s="1012"/>
      <c r="U111" s="16"/>
      <c r="V111" s="16"/>
      <c r="Z111" s="1000" t="str">
        <f>A111</f>
        <v>昼休み（12：30～13：30）</v>
      </c>
      <c r="AA111" s="982"/>
      <c r="AB111" s="976"/>
      <c r="AC111" s="976"/>
      <c r="AD111" s="982"/>
      <c r="AE111" s="982"/>
      <c r="AF111" s="982"/>
      <c r="AG111" s="982"/>
      <c r="AH111" s="982"/>
      <c r="AI111" s="982"/>
      <c r="AJ111" s="982"/>
      <c r="AK111" s="982"/>
      <c r="AL111" s="982"/>
      <c r="AM111" s="982"/>
      <c r="AN111" s="982"/>
      <c r="AO111" s="982"/>
      <c r="AP111" s="982"/>
      <c r="AQ111" s="982"/>
      <c r="AR111" s="982"/>
      <c r="AS111" s="982"/>
      <c r="AT111" s="982"/>
      <c r="AU111" s="982"/>
      <c r="AV111" s="985" t="s">
        <v>134</v>
      </c>
      <c r="AW111" s="982"/>
      <c r="AX111" s="982"/>
      <c r="AY111" s="982"/>
      <c r="AZ111" s="982"/>
      <c r="BA111" s="982"/>
      <c r="BB111" s="982"/>
      <c r="BC111" s="982"/>
      <c r="BD111" s="982"/>
      <c r="BE111" s="982"/>
      <c r="BF111" s="982"/>
      <c r="BG111" s="982"/>
      <c r="BH111" s="982"/>
      <c r="BI111" s="982"/>
      <c r="BJ111" s="982"/>
      <c r="BK111" s="982"/>
      <c r="BL111" s="982"/>
      <c r="BM111" s="982"/>
      <c r="BN111" s="982"/>
      <c r="BO111" s="982"/>
      <c r="BP111" s="982"/>
      <c r="BQ111" s="982"/>
      <c r="BR111" s="982"/>
      <c r="BS111" s="982"/>
      <c r="BT111" s="982"/>
      <c r="BU111" s="982"/>
      <c r="BV111" s="982"/>
    </row>
    <row r="112" spans="1:74" ht="13.5" customHeight="1">
      <c r="A112" s="1000"/>
      <c r="B112" s="17" t="s">
        <v>73</v>
      </c>
      <c r="C112" s="1014"/>
      <c r="D112" s="1013"/>
      <c r="E112" s="1025"/>
      <c r="F112" s="1013"/>
      <c r="G112" s="1025"/>
      <c r="H112" s="1013"/>
      <c r="I112" s="1025"/>
      <c r="J112" s="1013"/>
      <c r="K112" s="993"/>
      <c r="L112" s="1026"/>
      <c r="M112" s="1014"/>
      <c r="N112" s="1013"/>
      <c r="O112" s="993"/>
      <c r="P112" s="1013"/>
      <c r="Q112" s="993"/>
      <c r="R112" s="1013"/>
      <c r="S112" s="993"/>
      <c r="T112" s="1013"/>
      <c r="U112" s="16"/>
      <c r="V112" s="16"/>
      <c r="Z112" s="1000"/>
      <c r="AA112" s="983"/>
      <c r="AB112" s="977"/>
      <c r="AC112" s="977"/>
      <c r="AD112" s="983"/>
      <c r="AE112" s="983"/>
      <c r="AF112" s="983"/>
      <c r="AG112" s="983"/>
      <c r="AH112" s="983"/>
      <c r="AI112" s="983"/>
      <c r="AJ112" s="983"/>
      <c r="AK112" s="983"/>
      <c r="AL112" s="983"/>
      <c r="AM112" s="983"/>
      <c r="AN112" s="983"/>
      <c r="AO112" s="983"/>
      <c r="AP112" s="983"/>
      <c r="AQ112" s="983"/>
      <c r="AR112" s="983"/>
      <c r="AS112" s="983"/>
      <c r="AT112" s="983"/>
      <c r="AU112" s="983"/>
      <c r="AV112" s="986"/>
      <c r="AW112" s="983"/>
      <c r="AX112" s="983"/>
      <c r="AY112" s="983"/>
      <c r="AZ112" s="983"/>
      <c r="BA112" s="983"/>
      <c r="BB112" s="983"/>
      <c r="BC112" s="983"/>
      <c r="BD112" s="983"/>
      <c r="BE112" s="983"/>
      <c r="BF112" s="983"/>
      <c r="BG112" s="983"/>
      <c r="BH112" s="983"/>
      <c r="BI112" s="983"/>
      <c r="BJ112" s="983"/>
      <c r="BK112" s="983"/>
      <c r="BL112" s="983"/>
      <c r="BM112" s="983"/>
      <c r="BN112" s="983"/>
      <c r="BO112" s="983"/>
      <c r="BP112" s="983"/>
      <c r="BQ112" s="983"/>
      <c r="BR112" s="983"/>
      <c r="BS112" s="983"/>
      <c r="BT112" s="983"/>
      <c r="BU112" s="983"/>
      <c r="BV112" s="983"/>
    </row>
    <row r="113" spans="1:74" ht="13.5" customHeight="1">
      <c r="A113" s="1000"/>
      <c r="B113" s="17" t="s">
        <v>69</v>
      </c>
      <c r="C113" s="1014"/>
      <c r="D113" s="1013"/>
      <c r="E113" s="1025"/>
      <c r="F113" s="1013"/>
      <c r="G113" s="1025"/>
      <c r="H113" s="1013"/>
      <c r="I113" s="1025"/>
      <c r="J113" s="1013"/>
      <c r="K113" s="993"/>
      <c r="L113" s="1026"/>
      <c r="M113" s="1014"/>
      <c r="N113" s="1013"/>
      <c r="O113" s="993"/>
      <c r="P113" s="1013"/>
      <c r="Q113" s="993"/>
      <c r="R113" s="1013"/>
      <c r="S113" s="993"/>
      <c r="T113" s="1013"/>
      <c r="U113" s="16"/>
      <c r="V113" s="16"/>
      <c r="Z113" s="1000"/>
      <c r="AA113" s="983"/>
      <c r="AB113" s="977"/>
      <c r="AC113" s="977"/>
      <c r="AD113" s="983"/>
      <c r="AE113" s="983"/>
      <c r="AF113" s="983"/>
      <c r="AG113" s="983"/>
      <c r="AH113" s="983"/>
      <c r="AI113" s="983"/>
      <c r="AJ113" s="983"/>
      <c r="AK113" s="983"/>
      <c r="AL113" s="983"/>
      <c r="AM113" s="983"/>
      <c r="AN113" s="983"/>
      <c r="AO113" s="983"/>
      <c r="AP113" s="983"/>
      <c r="AQ113" s="983"/>
      <c r="AR113" s="983"/>
      <c r="AS113" s="983"/>
      <c r="AT113" s="983"/>
      <c r="AU113" s="983"/>
      <c r="AV113" s="986"/>
      <c r="AW113" s="983"/>
      <c r="AX113" s="983"/>
      <c r="AY113" s="983"/>
      <c r="AZ113" s="983"/>
      <c r="BA113" s="983"/>
      <c r="BB113" s="983"/>
      <c r="BC113" s="983"/>
      <c r="BD113" s="983"/>
      <c r="BE113" s="983"/>
      <c r="BF113" s="983"/>
      <c r="BG113" s="983"/>
      <c r="BH113" s="983"/>
      <c r="BI113" s="983"/>
      <c r="BJ113" s="983"/>
      <c r="BK113" s="983"/>
      <c r="BL113" s="983"/>
      <c r="BM113" s="983"/>
      <c r="BN113" s="983"/>
      <c r="BO113" s="983"/>
      <c r="BP113" s="983"/>
      <c r="BQ113" s="983"/>
      <c r="BR113" s="983"/>
      <c r="BS113" s="983"/>
      <c r="BT113" s="983"/>
      <c r="BU113" s="983"/>
      <c r="BV113" s="983"/>
    </row>
    <row r="114" spans="1:74">
      <c r="A114" s="1001"/>
      <c r="B114" s="18" t="s">
        <v>63</v>
      </c>
      <c r="C114" s="1023"/>
      <c r="D114" s="1016"/>
      <c r="E114" s="1024"/>
      <c r="F114" s="1016"/>
      <c r="G114" s="1024"/>
      <c r="H114" s="1016"/>
      <c r="I114" s="1024"/>
      <c r="J114" s="1016"/>
      <c r="K114" s="1015"/>
      <c r="L114" s="1015"/>
      <c r="M114" s="1023"/>
      <c r="N114" s="1016"/>
      <c r="O114" s="1015"/>
      <c r="P114" s="1016"/>
      <c r="Q114" s="1015"/>
      <c r="R114" s="1016"/>
      <c r="S114" s="1015"/>
      <c r="T114" s="1016"/>
      <c r="U114" s="16"/>
      <c r="V114" s="16"/>
      <c r="Z114" s="1001"/>
      <c r="AA114" s="984"/>
      <c r="AB114" s="978"/>
      <c r="AC114" s="978"/>
      <c r="AD114" s="984"/>
      <c r="AE114" s="984"/>
      <c r="AF114" s="984"/>
      <c r="AG114" s="984"/>
      <c r="AH114" s="984"/>
      <c r="AI114" s="984"/>
      <c r="AJ114" s="984"/>
      <c r="AK114" s="984"/>
      <c r="AL114" s="984"/>
      <c r="AM114" s="984"/>
      <c r="AN114" s="984"/>
      <c r="AO114" s="984"/>
      <c r="AP114" s="984"/>
      <c r="AQ114" s="984"/>
      <c r="AR114" s="984"/>
      <c r="AS114" s="984"/>
      <c r="AT114" s="984"/>
      <c r="AU114" s="984"/>
      <c r="AV114" s="987"/>
      <c r="AW114" s="984"/>
      <c r="AX114" s="984"/>
      <c r="AY114" s="984"/>
      <c r="AZ114" s="984"/>
      <c r="BA114" s="984"/>
      <c r="BB114" s="984"/>
      <c r="BC114" s="984"/>
      <c r="BD114" s="984"/>
      <c r="BE114" s="984"/>
      <c r="BF114" s="984"/>
      <c r="BG114" s="984"/>
      <c r="BH114" s="984"/>
      <c r="BI114" s="984"/>
      <c r="BJ114" s="984"/>
      <c r="BK114" s="984"/>
      <c r="BL114" s="984"/>
      <c r="BM114" s="984"/>
      <c r="BN114" s="984"/>
      <c r="BO114" s="984"/>
      <c r="BP114" s="984"/>
      <c r="BQ114" s="984"/>
      <c r="BR114" s="984"/>
      <c r="BS114" s="984"/>
      <c r="BT114" s="984"/>
      <c r="BU114" s="984"/>
      <c r="BV114" s="984"/>
    </row>
    <row r="115" spans="1:74" ht="13.5" customHeight="1">
      <c r="A115" s="1000" t="s">
        <v>74</v>
      </c>
      <c r="B115" s="14" t="s">
        <v>53</v>
      </c>
      <c r="C115" s="996" t="str">
        <f>VLOOKUP($C102,'2026年度(1年前期)'!$B$5:$N$208,COLUMN('2026年度(1年前期)'!$G$5),0)&amp;""</f>
        <v>人体の構造と機能Ⅱ</v>
      </c>
      <c r="D115" s="997"/>
      <c r="E115" s="1002" t="str">
        <f>VLOOKUP($C102,'2026年度(2年前期)'!$B$5:$N$208,COLUMN('2026年度(2年前期)'!$G$5),0)&amp;""</f>
        <v>看護過程原論</v>
      </c>
      <c r="F115" s="997"/>
      <c r="G115" s="1002" t="str">
        <f>VLOOKUP($C102,'2026年度(3年前期)'!$B$5:$N$208,COLUMN('2026年度(3年前期)'!$G$5),0)&amp;""</f>
        <v>周産期看護</v>
      </c>
      <c r="H115" s="997"/>
      <c r="I115" s="1002" t="str">
        <f>VLOOKUP($C102,'2026年度(4年前期)'!$B$5:$N$208,COLUMN('2026年度(4年前期)'!$G$5),0)&amp;""</f>
        <v>看護学統合演習</v>
      </c>
      <c r="J115" s="997"/>
      <c r="K115" s="998" t="str">
        <f>VLOOKUP($C102,'2026年度(助産前期)'!$B$5:$N$208,COLUMN('2026年度(助産前期)'!$G$5),0)&amp;""</f>
        <v/>
      </c>
      <c r="L115" s="998"/>
      <c r="M115" s="996" t="str">
        <f>VLOOKUP($C102,'2026年度(M1前期)'!$B$5:$N$208,COLUMN('2026年度(M1前期)'!$G$5),0)&amp;""</f>
        <v>看護研究法（D質的看護学研究法と合同授業）</v>
      </c>
      <c r="N115" s="997"/>
      <c r="O115" s="998" t="str">
        <f>VLOOKUP($C102,'2026年度(M2前期)'!$B$5:$N$208,COLUMN('2026年度(M2前期)'!$G$5),0)&amp;""</f>
        <v>特別研究</v>
      </c>
      <c r="P115" s="997"/>
      <c r="Q115" s="998" t="str">
        <f>VLOOKUP($C102,'2026年度(D1前期)'!$B$5:$N$208,COLUMN('2026年度(D1前期)'!$G$5),0)&amp;""</f>
        <v>質的看護学研究法</v>
      </c>
      <c r="R115" s="997"/>
      <c r="S115" s="998" t="str">
        <f>VLOOKUP($C102,'2026年度(D23前期)'!$B$5:$N$208,COLUMN('2026年度(D23前期)'!$G$5),0)&amp;""</f>
        <v>特別研究</v>
      </c>
      <c r="T115" s="997"/>
      <c r="Z115" s="1000" t="str">
        <f>A115</f>
        <v>３時限（13：30～15：00）</v>
      </c>
      <c r="AA115" s="982" t="s">
        <v>413</v>
      </c>
      <c r="AB115" s="976" t="s">
        <v>644</v>
      </c>
      <c r="AC115" s="976" t="s">
        <v>644</v>
      </c>
      <c r="AD115" s="982"/>
      <c r="AE115" s="982" t="s">
        <v>645</v>
      </c>
      <c r="AF115" s="982"/>
      <c r="AG115" s="982" t="s">
        <v>154</v>
      </c>
      <c r="AH115" s="982" t="s">
        <v>154</v>
      </c>
      <c r="AI115" s="982" t="s">
        <v>646</v>
      </c>
      <c r="AJ115" s="982"/>
      <c r="AK115" s="982" t="s">
        <v>645</v>
      </c>
      <c r="AL115" s="982"/>
      <c r="AM115" s="982"/>
      <c r="AN115" s="982"/>
      <c r="AO115" s="982"/>
      <c r="AP115" s="982"/>
      <c r="AQ115" s="982"/>
      <c r="AR115" s="982"/>
      <c r="AS115" s="982"/>
      <c r="AT115" s="982"/>
      <c r="AU115" s="982"/>
      <c r="AV115" s="985" t="s">
        <v>134</v>
      </c>
      <c r="AW115" s="982" t="s">
        <v>647</v>
      </c>
      <c r="AX115" s="982" t="s">
        <v>647</v>
      </c>
      <c r="AY115" s="982" t="s">
        <v>647</v>
      </c>
      <c r="AZ115" s="982" t="s">
        <v>647</v>
      </c>
      <c r="BA115" s="982" t="s">
        <v>651</v>
      </c>
      <c r="BB115" s="982" t="s">
        <v>648</v>
      </c>
      <c r="BC115" s="982"/>
      <c r="BD115" s="982"/>
      <c r="BE115" s="982"/>
      <c r="BF115" s="982"/>
      <c r="BG115" s="982" t="s">
        <v>647</v>
      </c>
      <c r="BH115" s="982" t="s">
        <v>647</v>
      </c>
      <c r="BI115" s="982"/>
      <c r="BJ115" s="982"/>
      <c r="BK115" s="982"/>
      <c r="BL115" s="982"/>
      <c r="BM115" s="982"/>
      <c r="BN115" s="982" t="s">
        <v>179</v>
      </c>
      <c r="BO115" s="982"/>
      <c r="BP115" s="982" t="s">
        <v>649</v>
      </c>
      <c r="BQ115" s="982"/>
      <c r="BR115" s="982"/>
      <c r="BS115" s="982"/>
      <c r="BT115" s="982" t="s">
        <v>650</v>
      </c>
      <c r="BU115" s="982"/>
      <c r="BV115" s="982"/>
    </row>
    <row r="116" spans="1:74">
      <c r="A116" s="1000"/>
      <c r="B116" s="14" t="s">
        <v>58</v>
      </c>
      <c r="C116" s="992" t="str">
        <f>IFERROR(VLOOKUP(C115,科目・教員!$A$1:$B$355,2,0),"")</f>
        <v>本間　典子</v>
      </c>
      <c r="D116" s="993"/>
      <c r="E116" s="994" t="str">
        <f>IFERROR(VLOOKUP(E115,科目・教員!$A$1:$B$355,2,0),"")</f>
        <v>亀岡　智美</v>
      </c>
      <c r="F116" s="993"/>
      <c r="G116" s="994" t="str">
        <f>IFERROR(VLOOKUP(G115,科目・教員!$A$1:$B$355,2,0),"")</f>
        <v>日置　智華子</v>
      </c>
      <c r="H116" s="993"/>
      <c r="I116" s="994" t="str">
        <f>IFERROR(VLOOKUP(I115,科目・教員!$A$1:$B$355,2,0),"")</f>
        <v>矢富　有見子</v>
      </c>
      <c r="J116" s="993"/>
      <c r="K116" s="995" t="str">
        <f>IFERROR(VLOOKUP(K115,科目・教員!$A$1:$B$355,2,0),"")</f>
        <v/>
      </c>
      <c r="L116" s="995"/>
      <c r="M116" s="992" t="str">
        <f>IFERROR(VLOOKUP(M115,科目・教員!$A$1:$B$355,2,0),"")</f>
        <v/>
      </c>
      <c r="N116" s="993"/>
      <c r="O116" s="995" t="str">
        <f>IFERROR(VLOOKUP(O115,科目・教員!$A$1:$B$355,2,0),"")</f>
        <v/>
      </c>
      <c r="P116" s="993"/>
      <c r="Q116" s="995" t="str">
        <f>IFERROR(VLOOKUP(Q115,科目・教員!$A$1:$B$355,2,0),"")</f>
        <v>萱間　真美</v>
      </c>
      <c r="R116" s="993"/>
      <c r="S116" s="995" t="str">
        <f>IFERROR(VLOOKUP(S115,科目・教員!$A$1:$B$355,2,0),"")</f>
        <v/>
      </c>
      <c r="T116" s="993"/>
      <c r="Z116" s="1000"/>
      <c r="AA116" s="983"/>
      <c r="AB116" s="977"/>
      <c r="AC116" s="977"/>
      <c r="AD116" s="983"/>
      <c r="AE116" s="983"/>
      <c r="AF116" s="983"/>
      <c r="AG116" s="983"/>
      <c r="AH116" s="983"/>
      <c r="AI116" s="983"/>
      <c r="AJ116" s="983"/>
      <c r="AK116" s="983"/>
      <c r="AL116" s="983"/>
      <c r="AM116" s="983"/>
      <c r="AN116" s="983"/>
      <c r="AO116" s="983"/>
      <c r="AP116" s="983"/>
      <c r="AQ116" s="983"/>
      <c r="AR116" s="983"/>
      <c r="AS116" s="983"/>
      <c r="AT116" s="983"/>
      <c r="AU116" s="983"/>
      <c r="AV116" s="986"/>
      <c r="AW116" s="983"/>
      <c r="AX116" s="983"/>
      <c r="AY116" s="983"/>
      <c r="AZ116" s="983"/>
      <c r="BA116" s="983"/>
      <c r="BB116" s="983"/>
      <c r="BC116" s="983"/>
      <c r="BD116" s="983"/>
      <c r="BE116" s="983"/>
      <c r="BF116" s="983"/>
      <c r="BG116" s="983"/>
      <c r="BH116" s="983"/>
      <c r="BI116" s="983"/>
      <c r="BJ116" s="983"/>
      <c r="BK116" s="983"/>
      <c r="BL116" s="983"/>
      <c r="BM116" s="983"/>
      <c r="BN116" s="983"/>
      <c r="BO116" s="983"/>
      <c r="BP116" s="983"/>
      <c r="BQ116" s="983"/>
      <c r="BR116" s="983"/>
      <c r="BS116" s="983"/>
      <c r="BT116" s="983"/>
      <c r="BU116" s="983"/>
      <c r="BV116" s="983"/>
    </row>
    <row r="117" spans="1:74">
      <c r="A117" s="1000"/>
      <c r="B117" s="14" t="s">
        <v>69</v>
      </c>
      <c r="C117" s="992" t="str">
        <f>VLOOKUP($C102,'2026年度(1年前期)'!$B$5:$N$208,COLUMN('2026年度(1年前期)'!$G$5)+1,0)&amp;""</f>
        <v>101</v>
      </c>
      <c r="D117" s="993"/>
      <c r="E117" s="994" t="str">
        <f>VLOOKUP($C102,'2026年度(2年前期)'!$B$5:$N$208,COLUMN('2026年度(2年前期)'!$G$5)+1,0)&amp;""</f>
        <v>201･202</v>
      </c>
      <c r="F117" s="993"/>
      <c r="G117" s="994" t="str">
        <f>VLOOKUP($C102,'2026年度(3年前期)'!$B$5:$N$208,COLUMN('2026年度(3年前期)'!$G$5)+1,0)&amp;""</f>
        <v>大講義室</v>
      </c>
      <c r="H117" s="993"/>
      <c r="I117" s="994" t="str">
        <f>VLOOKUP($C102,'2026年度(4年前期)'!$B$5:$N$208,COLUMN('2026年度(4年前期)'!$G$5)+1,0)&amp;""</f>
        <v>NCGM:301･302･303･304･演31･演32　がん東:成人実･205　がん中：研修1　成育:203　精神：102･103　老年：臨床2　国循：研修6</v>
      </c>
      <c r="J117" s="993"/>
      <c r="K117" s="995" t="str">
        <f>VLOOKUP($C102,'2026年度(助産前期)'!$B$5:$N$208,COLUMN('2026年度(助産前期)'!$G$5)+1,0)&amp;""</f>
        <v/>
      </c>
      <c r="L117" s="995"/>
      <c r="M117" s="992" t="str">
        <f>VLOOKUP($C102,'2026年度(M1前期)'!$B$5:$N$208,COLUMN('2026年度(M1前期)'!$G$5)+1,0)&amp;""</f>
        <v>臨床講義室1</v>
      </c>
      <c r="N117" s="993"/>
      <c r="O117" s="995" t="str">
        <f>VLOOKUP($C102,'2026年度(M2前期)'!$B$5:$N$208,COLUMN('2026年度(M2前期)'!$G$5)+1,0)&amp;""</f>
        <v/>
      </c>
      <c r="P117" s="993"/>
      <c r="Q117" s="995" t="str">
        <f>VLOOKUP($C102,'2026年度(D1前期)'!$B$5:$N$208,COLUMN('2026年度(D1前期)'!$G$5)+1,0)&amp;""</f>
        <v>臨床講義室１</v>
      </c>
      <c r="R117" s="993"/>
      <c r="S117" s="995" t="str">
        <f>VLOOKUP($C102,'2026年度(D23前期)'!$B$5:$N$208,COLUMN('2026年度(D23前期)'!$G$5)+1,0)&amp;""</f>
        <v/>
      </c>
      <c r="T117" s="993"/>
      <c r="Z117" s="1000"/>
      <c r="AA117" s="983"/>
      <c r="AB117" s="977"/>
      <c r="AC117" s="977"/>
      <c r="AD117" s="983"/>
      <c r="AE117" s="983"/>
      <c r="AF117" s="983"/>
      <c r="AG117" s="983"/>
      <c r="AH117" s="983"/>
      <c r="AI117" s="983"/>
      <c r="AJ117" s="983"/>
      <c r="AK117" s="983"/>
      <c r="AL117" s="983"/>
      <c r="AM117" s="983"/>
      <c r="AN117" s="983"/>
      <c r="AO117" s="983"/>
      <c r="AP117" s="983"/>
      <c r="AQ117" s="983"/>
      <c r="AR117" s="983"/>
      <c r="AS117" s="983"/>
      <c r="AT117" s="983"/>
      <c r="AU117" s="983"/>
      <c r="AV117" s="986"/>
      <c r="AW117" s="983"/>
      <c r="AX117" s="983"/>
      <c r="AY117" s="983"/>
      <c r="AZ117" s="983"/>
      <c r="BA117" s="983"/>
      <c r="BB117" s="983"/>
      <c r="BC117" s="983"/>
      <c r="BD117" s="983"/>
      <c r="BE117" s="983"/>
      <c r="BF117" s="983"/>
      <c r="BG117" s="983"/>
      <c r="BH117" s="983"/>
      <c r="BI117" s="983"/>
      <c r="BJ117" s="983"/>
      <c r="BK117" s="983"/>
      <c r="BL117" s="983"/>
      <c r="BM117" s="983"/>
      <c r="BN117" s="983"/>
      <c r="BO117" s="983"/>
      <c r="BP117" s="983"/>
      <c r="BQ117" s="983"/>
      <c r="BR117" s="983"/>
      <c r="BS117" s="983"/>
      <c r="BT117" s="983"/>
      <c r="BU117" s="983"/>
      <c r="BV117" s="983"/>
    </row>
    <row r="118" spans="1:74">
      <c r="A118" s="1017"/>
      <c r="B118" s="15" t="s">
        <v>63</v>
      </c>
      <c r="C118" s="1003"/>
      <c r="D118" s="1004"/>
      <c r="E118" s="988"/>
      <c r="F118" s="989"/>
      <c r="G118" s="988"/>
      <c r="H118" s="989"/>
      <c r="I118" s="988"/>
      <c r="J118" s="989"/>
      <c r="K118" s="990"/>
      <c r="L118" s="990"/>
      <c r="M118" s="991"/>
      <c r="N118" s="989"/>
      <c r="O118" s="990"/>
      <c r="P118" s="989"/>
      <c r="Q118" s="990"/>
      <c r="R118" s="989"/>
      <c r="S118" s="990"/>
      <c r="T118" s="989"/>
      <c r="Z118" s="1001"/>
      <c r="AA118" s="984"/>
      <c r="AB118" s="978"/>
      <c r="AC118" s="978"/>
      <c r="AD118" s="984"/>
      <c r="AE118" s="984"/>
      <c r="AF118" s="984"/>
      <c r="AG118" s="984"/>
      <c r="AH118" s="984"/>
      <c r="AI118" s="984"/>
      <c r="AJ118" s="984"/>
      <c r="AK118" s="984"/>
      <c r="AL118" s="984"/>
      <c r="AM118" s="984"/>
      <c r="AN118" s="984"/>
      <c r="AO118" s="984"/>
      <c r="AP118" s="984"/>
      <c r="AQ118" s="984"/>
      <c r="AR118" s="984"/>
      <c r="AS118" s="984"/>
      <c r="AT118" s="984"/>
      <c r="AU118" s="984"/>
      <c r="AV118" s="987"/>
      <c r="AW118" s="984"/>
      <c r="AX118" s="984"/>
      <c r="AY118" s="984"/>
      <c r="AZ118" s="984"/>
      <c r="BA118" s="984"/>
      <c r="BB118" s="984"/>
      <c r="BC118" s="984"/>
      <c r="BD118" s="984"/>
      <c r="BE118" s="984"/>
      <c r="BF118" s="984"/>
      <c r="BG118" s="984"/>
      <c r="BH118" s="984"/>
      <c r="BI118" s="984"/>
      <c r="BJ118" s="984"/>
      <c r="BK118" s="984"/>
      <c r="BL118" s="984"/>
      <c r="BM118" s="984"/>
      <c r="BN118" s="984"/>
      <c r="BO118" s="984"/>
      <c r="BP118" s="984"/>
      <c r="BQ118" s="984"/>
      <c r="BR118" s="984"/>
      <c r="BS118" s="984"/>
      <c r="BT118" s="984"/>
      <c r="BU118" s="984"/>
      <c r="BV118" s="984"/>
    </row>
    <row r="119" spans="1:74" ht="12.95" customHeight="1">
      <c r="A119" s="1000" t="s">
        <v>75</v>
      </c>
      <c r="B119" s="14" t="s">
        <v>53</v>
      </c>
      <c r="C119" s="1093" t="str">
        <f>VLOOKUP($C102,'2026年度(1年前期)'!$B$5:$N$208,COLUMN('2026年度(1年前期)'!$I$5),0)&amp;""</f>
        <v>文学</v>
      </c>
      <c r="D119" s="1063"/>
      <c r="E119" s="1002" t="str">
        <f>VLOOKUP($C102,'2026年度(2年前期)'!$B$5:$N$208,COLUMN('2026年度(2年前期)'!$I$5),0)&amp;""</f>
        <v>疾病･病態論Ⅱ
(宮嵜病院長)</v>
      </c>
      <c r="F119" s="997"/>
      <c r="G119" s="1002" t="str">
        <f>VLOOKUP($C102,'2026年度(3年前期)'!$B$5:$N$208,COLUMN('2026年度(3年前期)'!$I$5),0)&amp;""</f>
        <v>小児看護援助論Ⅱ</v>
      </c>
      <c r="H119" s="997"/>
      <c r="I119" s="1002" t="str">
        <f>VLOOKUP($C102,'2026年度(4年前期)'!$B$5:$N$208,COLUMN('2026年度(4年前期)'!$I$5),0)&amp;""</f>
        <v>看護学統合演習</v>
      </c>
      <c r="J119" s="997"/>
      <c r="K119" s="998" t="str">
        <f>VLOOKUP($C102,'2026年度(助産前期)'!$B$5:$N$208,COLUMN('2026年度(助産前期)'!$I$5),0)&amp;""</f>
        <v/>
      </c>
      <c r="L119" s="998"/>
      <c r="M119" s="996" t="str">
        <f>VLOOKUP($C102,'2026年度(M1前期)'!$B$5:$N$208,COLUMN('2026年度(M1前期)'!$I$5),0)&amp;""</f>
        <v>看護研究法</v>
      </c>
      <c r="N119" s="997"/>
      <c r="O119" s="998" t="str">
        <f>VLOOKUP($C102,'2026年度(M2前期)'!$B$5:$N$208,COLUMN('2026年度(M2前期)'!$I$5),0)&amp;""</f>
        <v>特別研究</v>
      </c>
      <c r="P119" s="997"/>
      <c r="Q119" s="998" t="str">
        <f>VLOOKUP($C102,'2026年度(D1前期)'!$B$5:$N$208,COLUMN('2026年度(D1前期)'!$I$5),0)&amp;""</f>
        <v/>
      </c>
      <c r="R119" s="997"/>
      <c r="S119" s="998" t="str">
        <f>VLOOKUP($C102,'2026年度(D23前期)'!$B$5:$N$208,COLUMN('2026年度(D23前期)'!$I$5),0)&amp;""</f>
        <v>特別研究</v>
      </c>
      <c r="T119" s="997"/>
      <c r="V119" s="16"/>
      <c r="Z119" s="1000" t="str">
        <f>A119</f>
        <v>４時限（15：10～16：40）</v>
      </c>
      <c r="AA119" s="982" t="s">
        <v>293</v>
      </c>
      <c r="AB119" s="976" t="s">
        <v>644</v>
      </c>
      <c r="AC119" s="976" t="s">
        <v>644</v>
      </c>
      <c r="AD119" s="982"/>
      <c r="AE119" s="982" t="s">
        <v>645</v>
      </c>
      <c r="AF119" s="982" t="s">
        <v>327</v>
      </c>
      <c r="AG119" s="982"/>
      <c r="AH119" s="982"/>
      <c r="AI119" s="982" t="s">
        <v>646</v>
      </c>
      <c r="AJ119" s="982"/>
      <c r="AK119" s="982" t="s">
        <v>645</v>
      </c>
      <c r="AL119" s="982"/>
      <c r="AM119" s="982"/>
      <c r="AN119" s="982"/>
      <c r="AO119" s="982"/>
      <c r="AP119" s="982"/>
      <c r="AQ119" s="982"/>
      <c r="AR119" s="982"/>
      <c r="AS119" s="982"/>
      <c r="AT119" s="982"/>
      <c r="AU119" s="982"/>
      <c r="AV119" s="985" t="s">
        <v>134</v>
      </c>
      <c r="AW119" s="982" t="s">
        <v>647</v>
      </c>
      <c r="AX119" s="982" t="s">
        <v>647</v>
      </c>
      <c r="AY119" s="982" t="s">
        <v>647</v>
      </c>
      <c r="AZ119" s="982" t="s">
        <v>647</v>
      </c>
      <c r="BA119" s="982" t="s">
        <v>301</v>
      </c>
      <c r="BB119" s="982" t="s">
        <v>648</v>
      </c>
      <c r="BC119" s="982"/>
      <c r="BD119" s="982"/>
      <c r="BE119" s="982"/>
      <c r="BF119" s="982"/>
      <c r="BG119" s="982" t="s">
        <v>647</v>
      </c>
      <c r="BH119" s="982" t="s">
        <v>647</v>
      </c>
      <c r="BI119" s="982"/>
      <c r="BJ119" s="982"/>
      <c r="BK119" s="982"/>
      <c r="BL119" s="982"/>
      <c r="BM119" s="982"/>
      <c r="BN119" s="982" t="s">
        <v>186</v>
      </c>
      <c r="BO119" s="982"/>
      <c r="BP119" s="982" t="s">
        <v>649</v>
      </c>
      <c r="BQ119" s="982"/>
      <c r="BR119" s="982"/>
      <c r="BS119" s="982"/>
      <c r="BT119" s="982" t="s">
        <v>650</v>
      </c>
      <c r="BU119" s="982"/>
      <c r="BV119" s="982"/>
    </row>
    <row r="120" spans="1:74" ht="12.95" customHeight="1">
      <c r="A120" s="1000"/>
      <c r="B120" s="14" t="s">
        <v>58</v>
      </c>
      <c r="C120" s="1092" t="str">
        <f>IFERROR(VLOOKUP(C119,科目・教員!$A$1:$B$355,2,0),"")</f>
        <v>佐藤　ゆかり</v>
      </c>
      <c r="D120" s="1061"/>
      <c r="E120" s="994" t="str">
        <f>IFERROR(VLOOKUP(E119,科目・教員!$A$1:$B$355,2,0),"")</f>
        <v/>
      </c>
      <c r="F120" s="993"/>
      <c r="G120" s="994" t="str">
        <f>IFERROR(VLOOKUP(G119,科目・教員!$A$1:$B$355,2,0),"")</f>
        <v>遠藤　数江</v>
      </c>
      <c r="H120" s="993"/>
      <c r="I120" s="994" t="str">
        <f>IFERROR(VLOOKUP(I119,科目・教員!$A$1:$B$355,2,0),"")</f>
        <v>矢富　有見子</v>
      </c>
      <c r="J120" s="993"/>
      <c r="K120" s="995" t="str">
        <f>IFERROR(VLOOKUP(K119,科目・教員!$A$1:$B$355,2,0),"")</f>
        <v/>
      </c>
      <c r="L120" s="995"/>
      <c r="M120" s="992" t="str">
        <f>IFERROR(VLOOKUP(M119,科目・教員!$A$1:$B$355,2,0),"")</f>
        <v>萱間　真美</v>
      </c>
      <c r="N120" s="993"/>
      <c r="O120" s="995" t="str">
        <f>IFERROR(VLOOKUP(O119,科目・教員!$A$1:$B$355,2,0),"")</f>
        <v/>
      </c>
      <c r="P120" s="993"/>
      <c r="Q120" s="995" t="str">
        <f>IFERROR(VLOOKUP(Q119,科目・教員!$A$1:$B$355,2,0),"")</f>
        <v/>
      </c>
      <c r="R120" s="993"/>
      <c r="S120" s="995" t="str">
        <f>IFERROR(VLOOKUP(S119,科目・教員!$A$1:$B$355,2,0),"")</f>
        <v/>
      </c>
      <c r="T120" s="993"/>
      <c r="V120" s="16"/>
      <c r="Z120" s="1000"/>
      <c r="AA120" s="983"/>
      <c r="AB120" s="977"/>
      <c r="AC120" s="977"/>
      <c r="AD120" s="983"/>
      <c r="AE120" s="983"/>
      <c r="AF120" s="983"/>
      <c r="AG120" s="983"/>
      <c r="AH120" s="983"/>
      <c r="AI120" s="983"/>
      <c r="AJ120" s="983"/>
      <c r="AK120" s="983"/>
      <c r="AL120" s="983"/>
      <c r="AM120" s="983"/>
      <c r="AN120" s="983"/>
      <c r="AO120" s="983"/>
      <c r="AP120" s="983"/>
      <c r="AQ120" s="983"/>
      <c r="AR120" s="983"/>
      <c r="AS120" s="983"/>
      <c r="AT120" s="983"/>
      <c r="AU120" s="983"/>
      <c r="AV120" s="986"/>
      <c r="AW120" s="983"/>
      <c r="AX120" s="983"/>
      <c r="AY120" s="983"/>
      <c r="AZ120" s="983"/>
      <c r="BA120" s="983"/>
      <c r="BB120" s="983"/>
      <c r="BC120" s="983"/>
      <c r="BD120" s="983"/>
      <c r="BE120" s="983"/>
      <c r="BF120" s="983"/>
      <c r="BG120" s="983"/>
      <c r="BH120" s="983"/>
      <c r="BI120" s="983"/>
      <c r="BJ120" s="983"/>
      <c r="BK120" s="983"/>
      <c r="BL120" s="983"/>
      <c r="BM120" s="983"/>
      <c r="BN120" s="983"/>
      <c r="BO120" s="983"/>
      <c r="BP120" s="983"/>
      <c r="BQ120" s="983"/>
      <c r="BR120" s="983"/>
      <c r="BS120" s="983"/>
      <c r="BT120" s="983"/>
      <c r="BU120" s="983"/>
      <c r="BV120" s="983"/>
    </row>
    <row r="121" spans="1:74" ht="12.95" customHeight="1">
      <c r="A121" s="1000"/>
      <c r="B121" s="14" t="s">
        <v>69</v>
      </c>
      <c r="C121" s="1092" t="str">
        <f>VLOOKUP($C102,'2026年度(1年前期)'!$B$5:$N$208,COLUMN('2026年度(1年前期)'!$I$5)+1,0)&amp;""</f>
        <v>101</v>
      </c>
      <c r="D121" s="1061"/>
      <c r="E121" s="994" t="str">
        <f>VLOOKUP($C102,'2026年度(2年前期)'!$B$5:$N$208,COLUMN('2026年度(2年前期)'!$I$5)+1,0)&amp;""</f>
        <v>講堂</v>
      </c>
      <c r="F121" s="993"/>
      <c r="G121" s="994" t="str">
        <f>VLOOKUP($C102,'2026年度(3年前期)'!$B$5:$N$208,COLUMN('2026年度(3年前期)'!$I$5)+1,0)&amp;""</f>
        <v>大講義室</v>
      </c>
      <c r="H121" s="993"/>
      <c r="I121" s="994" t="str">
        <f>VLOOKUP($C102,'2026年度(4年前期)'!$B$5:$N$208,COLUMN('2026年度(4年前期)'!$I$5)+1,0)&amp;""</f>
        <v>NCGM:301･302･303･304･演31･演32　がん東:成人実･205　がん中：研修1　成育:203　精神：102･103　老年：臨床2　国循：研修6</v>
      </c>
      <c r="J121" s="993"/>
      <c r="K121" s="995" t="str">
        <f>VLOOKUP($C102,'2026年度(助産前期)'!$B$5:$N$208,COLUMN('2026年度(助産前期)'!$I$5)+1,0)&amp;""</f>
        <v/>
      </c>
      <c r="L121" s="995"/>
      <c r="M121" s="992" t="str">
        <f>VLOOKUP($C102,'2026年度(M1前期)'!$B$5:$N$208,COLUMN('2026年度(M1前期)'!$I$5)+1,0)&amp;""</f>
        <v>臨床講義室1</v>
      </c>
      <c r="N121" s="993"/>
      <c r="O121" s="995" t="str">
        <f>VLOOKUP($C102,'2026年度(M2前期)'!$B$5:$N$208,COLUMN('2026年度(M2前期)'!$I$5)+1,0)&amp;""</f>
        <v/>
      </c>
      <c r="P121" s="993"/>
      <c r="Q121" s="995" t="str">
        <f>VLOOKUP($C102,'2026年度(D1前期)'!$B$5:$N$208,COLUMN('2026年度(D1前期)'!$I$5)+1,0)&amp;""</f>
        <v/>
      </c>
      <c r="R121" s="993"/>
      <c r="S121" s="995" t="str">
        <f>VLOOKUP($C102,'2026年度(D23前期)'!$B$5:$N$208,COLUMN('2026年度(D23前期)'!$I$5)+1,0)&amp;""</f>
        <v/>
      </c>
      <c r="T121" s="993"/>
      <c r="V121" s="16"/>
      <c r="Z121" s="1000"/>
      <c r="AA121" s="983"/>
      <c r="AB121" s="977"/>
      <c r="AC121" s="977"/>
      <c r="AD121" s="983"/>
      <c r="AE121" s="983"/>
      <c r="AF121" s="983"/>
      <c r="AG121" s="983"/>
      <c r="AH121" s="983"/>
      <c r="AI121" s="983"/>
      <c r="AJ121" s="983"/>
      <c r="AK121" s="983"/>
      <c r="AL121" s="983"/>
      <c r="AM121" s="983"/>
      <c r="AN121" s="983"/>
      <c r="AO121" s="983"/>
      <c r="AP121" s="983"/>
      <c r="AQ121" s="983"/>
      <c r="AR121" s="983"/>
      <c r="AS121" s="983"/>
      <c r="AT121" s="983"/>
      <c r="AU121" s="983"/>
      <c r="AV121" s="986"/>
      <c r="AW121" s="983"/>
      <c r="AX121" s="983"/>
      <c r="AY121" s="983"/>
      <c r="AZ121" s="983"/>
      <c r="BA121" s="983"/>
      <c r="BB121" s="983"/>
      <c r="BC121" s="983"/>
      <c r="BD121" s="983"/>
      <c r="BE121" s="983"/>
      <c r="BF121" s="983"/>
      <c r="BG121" s="983"/>
      <c r="BH121" s="983"/>
      <c r="BI121" s="983"/>
      <c r="BJ121" s="983"/>
      <c r="BK121" s="983"/>
      <c r="BL121" s="983"/>
      <c r="BM121" s="983"/>
      <c r="BN121" s="983"/>
      <c r="BO121" s="983"/>
      <c r="BP121" s="983"/>
      <c r="BQ121" s="983"/>
      <c r="BR121" s="983"/>
      <c r="BS121" s="983"/>
      <c r="BT121" s="983"/>
      <c r="BU121" s="983"/>
      <c r="BV121" s="983"/>
    </row>
    <row r="122" spans="1:74" ht="12.95" customHeight="1">
      <c r="A122" s="1001"/>
      <c r="B122" s="15" t="s">
        <v>63</v>
      </c>
      <c r="C122" s="1071" t="s">
        <v>184</v>
      </c>
      <c r="D122" s="1091"/>
      <c r="E122" s="988"/>
      <c r="F122" s="989"/>
      <c r="G122" s="988"/>
      <c r="H122" s="989"/>
      <c r="I122" s="988"/>
      <c r="J122" s="989"/>
      <c r="K122" s="990"/>
      <c r="L122" s="990"/>
      <c r="M122" s="991"/>
      <c r="N122" s="989"/>
      <c r="O122" s="990"/>
      <c r="P122" s="989"/>
      <c r="Q122" s="990"/>
      <c r="R122" s="989"/>
      <c r="S122" s="990"/>
      <c r="T122" s="989"/>
      <c r="V122" s="16"/>
      <c r="Z122" s="1001"/>
      <c r="AA122" s="984"/>
      <c r="AB122" s="978"/>
      <c r="AC122" s="978"/>
      <c r="AD122" s="984"/>
      <c r="AE122" s="984"/>
      <c r="AF122" s="984"/>
      <c r="AG122" s="984"/>
      <c r="AH122" s="984"/>
      <c r="AI122" s="984"/>
      <c r="AJ122" s="984"/>
      <c r="AK122" s="984"/>
      <c r="AL122" s="984"/>
      <c r="AM122" s="984"/>
      <c r="AN122" s="984"/>
      <c r="AO122" s="984"/>
      <c r="AP122" s="984"/>
      <c r="AQ122" s="984"/>
      <c r="AR122" s="984"/>
      <c r="AS122" s="984"/>
      <c r="AT122" s="984"/>
      <c r="AU122" s="984"/>
      <c r="AV122" s="987"/>
      <c r="AW122" s="984"/>
      <c r="AX122" s="984"/>
      <c r="AY122" s="984"/>
      <c r="AZ122" s="984"/>
      <c r="BA122" s="984"/>
      <c r="BB122" s="984"/>
      <c r="BC122" s="984"/>
      <c r="BD122" s="984"/>
      <c r="BE122" s="984"/>
      <c r="BF122" s="984"/>
      <c r="BG122" s="984"/>
      <c r="BH122" s="984"/>
      <c r="BI122" s="984"/>
      <c r="BJ122" s="984"/>
      <c r="BK122" s="984"/>
      <c r="BL122" s="984"/>
      <c r="BM122" s="984"/>
      <c r="BN122" s="984"/>
      <c r="BO122" s="984"/>
      <c r="BP122" s="984"/>
      <c r="BQ122" s="984"/>
      <c r="BR122" s="984"/>
      <c r="BS122" s="984"/>
      <c r="BT122" s="984"/>
      <c r="BU122" s="984"/>
      <c r="BV122" s="984"/>
    </row>
    <row r="123" spans="1:74" ht="13.5" customHeight="1">
      <c r="A123" s="1000" t="s">
        <v>78</v>
      </c>
      <c r="B123" s="14" t="s">
        <v>53</v>
      </c>
      <c r="C123" s="1093" t="str">
        <f>VLOOKUP($C102,'2026年度(1年前期)'!$B$5:$N$208,COLUMN('2026年度(1年前期)'!$K$5),0)&amp;""</f>
        <v>フランス語</v>
      </c>
      <c r="D123" s="1063"/>
      <c r="E123" s="1002" t="str">
        <f>VLOOKUP($C102,'2026年度(2年前期)'!$B$5:$N$208,COLUMN('2026年度(2年前期)'!$K$5),0)&amp;""</f>
        <v/>
      </c>
      <c r="F123" s="997"/>
      <c r="G123" s="1002" t="str">
        <f>VLOOKUP($C102,'2026年度(3年前期)'!$B$5:$N$208,COLUMN('2026年度(3年前期)'!$K$5),0)&amp;""</f>
        <v/>
      </c>
      <c r="H123" s="997"/>
      <c r="I123" s="1002" t="str">
        <f>VLOOKUP($C102,'2026年度(4年前期)'!$B$5:$N$208,COLUMN('2026年度(4年前期)'!$K$5),0)&amp;""</f>
        <v>看護学統合演習</v>
      </c>
      <c r="J123" s="997"/>
      <c r="K123" s="998" t="str">
        <f>VLOOKUP($C102,'2026年度(助産前期)'!$B$5:$N$208,COLUMN('2026年度(助産前期)'!$K$5),0)&amp;""</f>
        <v/>
      </c>
      <c r="L123" s="998"/>
      <c r="M123" s="996" t="str">
        <f>VLOOKUP($C102,'2026年度(M1前期)'!$B$5:$N$208,COLUMN('2026年度(M1前期)'!$K$5),0)&amp;""</f>
        <v/>
      </c>
      <c r="N123" s="997"/>
      <c r="O123" s="998" t="str">
        <f>VLOOKUP($C102,'2026年度(M2前期)'!$B$5:$N$208,COLUMN('2026年度(M2前期)'!$K$5),0)&amp;""</f>
        <v/>
      </c>
      <c r="P123" s="997"/>
      <c r="Q123" s="998" t="str">
        <f>VLOOKUP($C102,'2026年度(D1前期)'!$B$5:$N$208,COLUMN('2026年度(D1前期)'!$K$5),0)&amp;""</f>
        <v/>
      </c>
      <c r="R123" s="997"/>
      <c r="S123" s="998" t="str">
        <f>VLOOKUP($C102,'2026年度(D23前期)'!$B$5:$N$208,COLUMN('2026年度(D23前期)'!$K$5),0)&amp;""</f>
        <v/>
      </c>
      <c r="T123" s="997"/>
      <c r="U123" s="864" t="s">
        <v>114</v>
      </c>
      <c r="V123" s="16"/>
      <c r="Z123" s="1000" t="str">
        <f>A123</f>
        <v>５時限（16：50～18：20）</v>
      </c>
      <c r="AA123" s="982" t="s">
        <v>304</v>
      </c>
      <c r="AB123" s="982"/>
      <c r="AC123" s="982"/>
      <c r="AD123" s="982"/>
      <c r="AE123" s="982"/>
      <c r="AF123" s="982"/>
      <c r="AG123" s="982"/>
      <c r="AH123" s="982"/>
      <c r="AI123" s="982"/>
      <c r="AJ123" s="982"/>
      <c r="AK123" s="982"/>
      <c r="AL123" s="982"/>
      <c r="AM123" s="982"/>
      <c r="AN123" s="982"/>
      <c r="AO123" s="982"/>
      <c r="AP123" s="982"/>
      <c r="AQ123" s="982"/>
      <c r="AR123" s="982"/>
      <c r="AS123" s="982"/>
      <c r="AT123" s="982"/>
      <c r="AU123" s="982"/>
      <c r="AV123" s="985" t="s">
        <v>134</v>
      </c>
      <c r="AW123" s="982" t="s">
        <v>647</v>
      </c>
      <c r="AX123" s="982" t="s">
        <v>647</v>
      </c>
      <c r="AY123" s="982" t="s">
        <v>647</v>
      </c>
      <c r="AZ123" s="982" t="s">
        <v>647</v>
      </c>
      <c r="BA123" s="982"/>
      <c r="BB123" s="982"/>
      <c r="BC123" s="982"/>
      <c r="BD123" s="982"/>
      <c r="BE123" s="982"/>
      <c r="BF123" s="982"/>
      <c r="BG123" s="982" t="s">
        <v>647</v>
      </c>
      <c r="BH123" s="982" t="s">
        <v>647</v>
      </c>
      <c r="BI123" s="982"/>
      <c r="BJ123" s="982"/>
      <c r="BK123" s="982" t="s">
        <v>652</v>
      </c>
      <c r="BL123" s="982"/>
      <c r="BM123" s="982"/>
      <c r="BN123" s="982"/>
      <c r="BO123" s="982"/>
      <c r="BP123" s="982"/>
      <c r="BQ123" s="982"/>
      <c r="BR123" s="982"/>
      <c r="BS123" s="982"/>
      <c r="BT123" s="982"/>
      <c r="BU123" s="982"/>
      <c r="BV123" s="982"/>
    </row>
    <row r="124" spans="1:74" ht="12.95" customHeight="1">
      <c r="A124" s="1000"/>
      <c r="B124" s="14" t="s">
        <v>58</v>
      </c>
      <c r="C124" s="1092" t="str">
        <f>IFERROR(VLOOKUP(C123,科目・教員!$A$1:$B$355,2,0),"")</f>
        <v>小西　英則</v>
      </c>
      <c r="D124" s="1061"/>
      <c r="E124" s="994" t="str">
        <f>IFERROR(VLOOKUP(E123,科目・教員!$A$1:$B$355,2,0),"")</f>
        <v/>
      </c>
      <c r="F124" s="993"/>
      <c r="G124" s="994" t="str">
        <f>IFERROR(VLOOKUP(G123,科目・教員!$A$1:$B$355,2,0),"")</f>
        <v/>
      </c>
      <c r="H124" s="993"/>
      <c r="I124" s="994" t="str">
        <f>IFERROR(VLOOKUP(I123,科目・教員!$A$1:$B$355,2,0),"")</f>
        <v>矢富　有見子</v>
      </c>
      <c r="J124" s="993"/>
      <c r="K124" s="995" t="str">
        <f>IFERROR(VLOOKUP(K123,科目・教員!$A$1:$B$355,2,0),"")</f>
        <v/>
      </c>
      <c r="L124" s="995"/>
      <c r="M124" s="992" t="str">
        <f>IFERROR(VLOOKUP(M123,科目・教員!$A$1:$B$355,2,0),"")</f>
        <v/>
      </c>
      <c r="N124" s="993"/>
      <c r="O124" s="995" t="str">
        <f>IFERROR(VLOOKUP(O123,科目・教員!$A$1:$B$355,2,0),"")</f>
        <v/>
      </c>
      <c r="P124" s="993"/>
      <c r="Q124" s="995" t="str">
        <f>IFERROR(VLOOKUP(Q123,科目・教員!$A$1:$B$355,2,0),"")</f>
        <v/>
      </c>
      <c r="R124" s="993"/>
      <c r="S124" s="995" t="str">
        <f>IFERROR(VLOOKUP(S123,科目・教員!$A$1:$B$355,2,0),"")</f>
        <v/>
      </c>
      <c r="T124" s="993"/>
      <c r="U124" s="864" t="s">
        <v>653</v>
      </c>
      <c r="V124" s="16"/>
      <c r="Z124" s="1000"/>
      <c r="AA124" s="983"/>
      <c r="AB124" s="983"/>
      <c r="AC124" s="983"/>
      <c r="AD124" s="983"/>
      <c r="AE124" s="983"/>
      <c r="AF124" s="983"/>
      <c r="AG124" s="983"/>
      <c r="AH124" s="983"/>
      <c r="AI124" s="983"/>
      <c r="AJ124" s="983"/>
      <c r="AK124" s="983"/>
      <c r="AL124" s="983"/>
      <c r="AM124" s="983"/>
      <c r="AN124" s="983"/>
      <c r="AO124" s="983"/>
      <c r="AP124" s="983"/>
      <c r="AQ124" s="983"/>
      <c r="AR124" s="983"/>
      <c r="AS124" s="983"/>
      <c r="AT124" s="983"/>
      <c r="AU124" s="983"/>
      <c r="AV124" s="986"/>
      <c r="AW124" s="983"/>
      <c r="AX124" s="983"/>
      <c r="AY124" s="983"/>
      <c r="AZ124" s="983"/>
      <c r="BA124" s="983"/>
      <c r="BB124" s="983"/>
      <c r="BC124" s="983"/>
      <c r="BD124" s="983"/>
      <c r="BE124" s="983"/>
      <c r="BF124" s="983"/>
      <c r="BG124" s="983"/>
      <c r="BH124" s="983"/>
      <c r="BI124" s="983"/>
      <c r="BJ124" s="983"/>
      <c r="BK124" s="983"/>
      <c r="BL124" s="983"/>
      <c r="BM124" s="983"/>
      <c r="BN124" s="983"/>
      <c r="BO124" s="983"/>
      <c r="BP124" s="983"/>
      <c r="BQ124" s="983"/>
      <c r="BR124" s="983"/>
      <c r="BS124" s="983"/>
      <c r="BT124" s="983"/>
      <c r="BU124" s="983"/>
      <c r="BV124" s="983"/>
    </row>
    <row r="125" spans="1:74" ht="12.95" customHeight="1">
      <c r="A125" s="1000"/>
      <c r="B125" s="14" t="s">
        <v>69</v>
      </c>
      <c r="C125" s="1092" t="str">
        <f>VLOOKUP($C102,'2026年度(1年前期)'!$B$5:$N$208,COLUMN('2026年度(1年前期)'!$K$5)+1,0)&amp;""</f>
        <v>101</v>
      </c>
      <c r="D125" s="1061"/>
      <c r="E125" s="994" t="str">
        <f>VLOOKUP($C102,'2026年度(2年前期)'!$B$5:$N$208,COLUMN('2026年度(2年前期)'!$K$5)+1,0)&amp;""</f>
        <v/>
      </c>
      <c r="F125" s="993"/>
      <c r="G125" s="994" t="str">
        <f>VLOOKUP($C102,'2026年度(3年前期)'!$B$5:$N$208,COLUMN('2026年度(3年前期)'!$K$5)+1,0)&amp;""</f>
        <v/>
      </c>
      <c r="H125" s="993"/>
      <c r="I125" s="994" t="str">
        <f>VLOOKUP($C102,'2026年度(4年前期)'!$B$5:$N$208,COLUMN('2026年度(4年前期)'!$K$5)+1,0)&amp;""</f>
        <v>NCGM:301･302･303･304･演31･演32</v>
      </c>
      <c r="J125" s="993"/>
      <c r="K125" s="995" t="str">
        <f>VLOOKUP($C102,'2026年度(助産前期)'!$B$5:$N$208,COLUMN('2026年度(助産前期)'!$K$5)+1,0)&amp;""</f>
        <v/>
      </c>
      <c r="L125" s="995"/>
      <c r="M125" s="992" t="str">
        <f>VLOOKUP($C102,'2026年度(M1前期)'!$B$5:$N$208,COLUMN('2026年度(M1前期)'!$K$5)+1,0)&amp;""</f>
        <v/>
      </c>
      <c r="N125" s="993"/>
      <c r="O125" s="995" t="str">
        <f>VLOOKUP($C102,'2026年度(M2前期)'!$B$5:$N$208,COLUMN('2026年度(M2前期)'!$K$5)+1,0)&amp;""</f>
        <v/>
      </c>
      <c r="P125" s="993"/>
      <c r="Q125" s="995" t="str">
        <f>VLOOKUP($C102,'2026年度(D1前期)'!$B$5:$N$208,COLUMN('2026年度(D1前期)'!$K$5)+1,0)&amp;""</f>
        <v/>
      </c>
      <c r="R125" s="993"/>
      <c r="S125" s="995" t="str">
        <f>VLOOKUP($C102,'2026年度(D23前期)'!$B$5:$N$208,COLUMN('2026年度(D23前期)'!$K$5)+1,0)&amp;""</f>
        <v/>
      </c>
      <c r="T125" s="993"/>
      <c r="U125" s="864" t="s">
        <v>61</v>
      </c>
      <c r="V125" s="16"/>
      <c r="Z125" s="1000"/>
      <c r="AA125" s="983"/>
      <c r="AB125" s="983"/>
      <c r="AC125" s="983"/>
      <c r="AD125" s="983"/>
      <c r="AE125" s="983"/>
      <c r="AF125" s="983"/>
      <c r="AG125" s="983"/>
      <c r="AH125" s="983"/>
      <c r="AI125" s="983"/>
      <c r="AJ125" s="983"/>
      <c r="AK125" s="983"/>
      <c r="AL125" s="983"/>
      <c r="AM125" s="983"/>
      <c r="AN125" s="983"/>
      <c r="AO125" s="983"/>
      <c r="AP125" s="983"/>
      <c r="AQ125" s="983"/>
      <c r="AR125" s="983"/>
      <c r="AS125" s="983"/>
      <c r="AT125" s="983"/>
      <c r="AU125" s="983"/>
      <c r="AV125" s="986"/>
      <c r="AW125" s="983"/>
      <c r="AX125" s="983"/>
      <c r="AY125" s="983"/>
      <c r="AZ125" s="983"/>
      <c r="BA125" s="983"/>
      <c r="BB125" s="983"/>
      <c r="BC125" s="983"/>
      <c r="BD125" s="983"/>
      <c r="BE125" s="983"/>
      <c r="BF125" s="983"/>
      <c r="BG125" s="983"/>
      <c r="BH125" s="983"/>
      <c r="BI125" s="983"/>
      <c r="BJ125" s="983"/>
      <c r="BK125" s="983"/>
      <c r="BL125" s="983"/>
      <c r="BM125" s="983"/>
      <c r="BN125" s="983"/>
      <c r="BO125" s="983"/>
      <c r="BP125" s="983"/>
      <c r="BQ125" s="983"/>
      <c r="BR125" s="983"/>
      <c r="BS125" s="983"/>
      <c r="BT125" s="983"/>
      <c r="BU125" s="983"/>
      <c r="BV125" s="983"/>
    </row>
    <row r="126" spans="1:74" ht="12.95" customHeight="1">
      <c r="A126" s="1001"/>
      <c r="B126" s="15" t="s">
        <v>63</v>
      </c>
      <c r="C126" s="1071" t="s">
        <v>252</v>
      </c>
      <c r="D126" s="1091"/>
      <c r="E126" s="988"/>
      <c r="F126" s="989"/>
      <c r="G126" s="988"/>
      <c r="H126" s="989"/>
      <c r="I126" s="988"/>
      <c r="J126" s="989"/>
      <c r="K126" s="990"/>
      <c r="L126" s="990"/>
      <c r="M126" s="991"/>
      <c r="N126" s="989"/>
      <c r="O126" s="990"/>
      <c r="P126" s="989"/>
      <c r="Q126" s="990"/>
      <c r="R126" s="989"/>
      <c r="S126" s="990"/>
      <c r="T126" s="989"/>
      <c r="U126" s="912" t="s">
        <v>634</v>
      </c>
      <c r="V126" s="26"/>
      <c r="W126" s="19"/>
      <c r="X126" s="19"/>
      <c r="Y126" s="19"/>
      <c r="Z126" s="1001"/>
      <c r="AA126" s="984"/>
      <c r="AB126" s="984"/>
      <c r="AC126" s="984"/>
      <c r="AD126" s="984"/>
      <c r="AE126" s="984"/>
      <c r="AF126" s="984"/>
      <c r="AG126" s="984"/>
      <c r="AH126" s="984"/>
      <c r="AI126" s="984"/>
      <c r="AJ126" s="984"/>
      <c r="AK126" s="984"/>
      <c r="AL126" s="984"/>
      <c r="AM126" s="984"/>
      <c r="AN126" s="984"/>
      <c r="AO126" s="984"/>
      <c r="AP126" s="984"/>
      <c r="AQ126" s="984"/>
      <c r="AR126" s="984"/>
      <c r="AS126" s="984"/>
      <c r="AT126" s="984"/>
      <c r="AU126" s="984"/>
      <c r="AV126" s="987"/>
      <c r="AW126" s="984"/>
      <c r="AX126" s="984"/>
      <c r="AY126" s="984"/>
      <c r="AZ126" s="984"/>
      <c r="BA126" s="984"/>
      <c r="BB126" s="984"/>
      <c r="BC126" s="984"/>
      <c r="BD126" s="984"/>
      <c r="BE126" s="984"/>
      <c r="BF126" s="984"/>
      <c r="BG126" s="984"/>
      <c r="BH126" s="984"/>
      <c r="BI126" s="984"/>
      <c r="BJ126" s="984"/>
      <c r="BK126" s="984"/>
      <c r="BL126" s="984"/>
      <c r="BM126" s="984"/>
      <c r="BN126" s="984"/>
      <c r="BO126" s="984"/>
      <c r="BP126" s="984"/>
      <c r="BQ126" s="984"/>
      <c r="BR126" s="984"/>
      <c r="BS126" s="984"/>
      <c r="BT126" s="984"/>
      <c r="BU126" s="984"/>
      <c r="BV126" s="984"/>
    </row>
    <row r="127" spans="1:74" ht="20.25">
      <c r="A127" s="20"/>
      <c r="B127" s="21"/>
      <c r="C127" s="1050">
        <f>C102+1</f>
        <v>46179</v>
      </c>
      <c r="D127" s="1050"/>
      <c r="E127" s="1050"/>
      <c r="F127" s="1050"/>
      <c r="G127" s="1050"/>
      <c r="H127" s="1050"/>
      <c r="I127" s="1050"/>
      <c r="J127" s="1050"/>
      <c r="K127" s="1050"/>
      <c r="L127" s="1050"/>
      <c r="M127" s="1050"/>
      <c r="N127" s="1050"/>
      <c r="O127" s="1050"/>
      <c r="P127" s="1050"/>
      <c r="Q127" s="1050"/>
      <c r="R127" s="1050"/>
      <c r="S127" s="1050"/>
      <c r="T127" s="1050"/>
      <c r="U127" s="1133">
        <f>C127</f>
        <v>46179</v>
      </c>
      <c r="V127" s="1134"/>
      <c r="W127" s="1134"/>
      <c r="X127" s="1134"/>
      <c r="Y127" s="1134"/>
      <c r="Z127" s="1135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6" t="s">
        <v>36</v>
      </c>
      <c r="BH127" s="6" t="s">
        <v>37</v>
      </c>
      <c r="BI127" s="36" t="s">
        <v>605</v>
      </c>
      <c r="BJ127" s="36" t="s">
        <v>606</v>
      </c>
      <c r="BK127" s="36" t="s">
        <v>607</v>
      </c>
      <c r="BL127" s="36" t="s">
        <v>608</v>
      </c>
      <c r="BM127" s="36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1000" t="s">
        <v>52</v>
      </c>
      <c r="B128" s="11" t="s">
        <v>53</v>
      </c>
      <c r="C128" s="1011" t="str">
        <f>VLOOKUP($C127,'2026年度(1年前期)'!$B$5:$N$208,COLUMN('2026年度(1年前期)'!$C$5),0)&amp;""</f>
        <v/>
      </c>
      <c r="D128" s="1012"/>
      <c r="E128" s="1018" t="str">
        <f>VLOOKUP($C127,'2026年度(2年前期)'!$B$5:$N$208,COLUMN('2026年度(2年前期)'!$C$5),0)&amp;""</f>
        <v/>
      </c>
      <c r="F128" s="1012"/>
      <c r="G128" s="1018" t="str">
        <f>VLOOKUP($C127,'2026年度(3年前期)'!$B$5:$N$208,COLUMN('2026年度(3年前期)'!$C$5),0)&amp;""</f>
        <v/>
      </c>
      <c r="H128" s="1012"/>
      <c r="I128" s="1018" t="str">
        <f>VLOOKUP($C127,'2026年度(4年前期)'!$B$5:$N$208,COLUMN('2026年度(4年前期)'!$C$5),0)&amp;""</f>
        <v/>
      </c>
      <c r="J128" s="1012"/>
      <c r="K128" s="997" t="str">
        <f>VLOOKUP($C127,'2026年度(助産前期)'!$B$5:$N$208,COLUMN('2026年度(助産前期)'!$C$5),0)&amp;""</f>
        <v/>
      </c>
      <c r="L128" s="1029"/>
      <c r="M128" s="1036" t="str">
        <f>VLOOKUP($C127,'2026年度(M1前期)'!$B$5:$N$208,COLUMN('2026年度(M1前期)'!$C$5),0)&amp;""</f>
        <v/>
      </c>
      <c r="N128" s="1029"/>
      <c r="O128" s="1018" t="str">
        <f>VLOOKUP($C127,'2026年度(M2前期)'!$B$5:$N$208,COLUMN('2026年度(M2前期)'!$C$5),0)&amp;""</f>
        <v/>
      </c>
      <c r="P128" s="1012"/>
      <c r="Q128" s="1018" t="str">
        <f>VLOOKUP($C127,'2026年度(D1前期)'!$B$5:$N$208,COLUMN('2026年度(D1前期)'!$C$5),0)&amp;""</f>
        <v/>
      </c>
      <c r="R128" s="1012"/>
      <c r="S128" s="997" t="str">
        <f>VLOOKUP($C127,'2026年度(D23前期)'!$B$5:$N$208,COLUMN('2026年度(D23前期)'!$C$5),0)&amp;""</f>
        <v/>
      </c>
      <c r="T128" s="1012"/>
      <c r="U128" s="809" t="s">
        <v>654</v>
      </c>
      <c r="Y128" s="33"/>
      <c r="Z128" s="999" t="str">
        <f>A128</f>
        <v xml:space="preserve">１時限（09：20～10：50） </v>
      </c>
      <c r="AA128" s="982"/>
      <c r="AB128" s="982"/>
      <c r="AC128" s="982" t="s">
        <v>655</v>
      </c>
      <c r="AD128" s="982"/>
      <c r="AE128" s="982"/>
      <c r="AF128" s="982"/>
      <c r="AG128" s="982"/>
      <c r="AH128" s="982"/>
      <c r="AI128" s="982"/>
      <c r="AJ128" s="982"/>
      <c r="AK128" s="982"/>
      <c r="AL128" s="982"/>
      <c r="AM128" s="982"/>
      <c r="AN128" s="985"/>
      <c r="AO128" s="982"/>
      <c r="AP128" s="982"/>
      <c r="AQ128" s="982"/>
      <c r="AR128" s="982"/>
      <c r="AS128" s="982"/>
      <c r="AT128" s="982"/>
      <c r="AU128" s="982"/>
      <c r="AV128" s="982"/>
      <c r="AW128" s="982"/>
      <c r="AX128" s="982"/>
      <c r="AY128" s="982"/>
      <c r="AZ128" s="982"/>
      <c r="BA128" s="982"/>
      <c r="BB128" s="982"/>
      <c r="BC128" s="982"/>
      <c r="BD128" s="982"/>
      <c r="BE128" s="982"/>
      <c r="BF128" s="982"/>
      <c r="BG128" s="982"/>
      <c r="BH128" s="982"/>
      <c r="BI128" s="982"/>
      <c r="BJ128" s="982"/>
      <c r="BK128" s="982"/>
      <c r="BL128" s="982"/>
      <c r="BM128" s="982"/>
      <c r="BN128" s="982"/>
      <c r="BO128" s="982"/>
      <c r="BP128" s="982"/>
      <c r="BQ128" s="982"/>
      <c r="BR128" s="982"/>
      <c r="BS128" s="982"/>
      <c r="BT128" s="982"/>
      <c r="BU128" s="982"/>
      <c r="BV128" s="982"/>
    </row>
    <row r="129" spans="1:74" ht="13.5" customHeight="1">
      <c r="A129" s="1000"/>
      <c r="B129" s="14" t="s">
        <v>58</v>
      </c>
      <c r="C129" s="1014" t="str">
        <f>IFERROR(VLOOKUP(C128,科目・教員!$A$1:$B$355,2,0),"")</f>
        <v/>
      </c>
      <c r="D129" s="1013"/>
      <c r="E129" s="1025" t="str">
        <f>IFERROR(VLOOKUP(E128,科目・教員!$A$1:$B$355,2,0),"")</f>
        <v/>
      </c>
      <c r="F129" s="1013"/>
      <c r="G129" s="1025" t="str">
        <f>IFERROR(VLOOKUP(G128,科目・教員!$A$1:$B$355,2,0),"")</f>
        <v/>
      </c>
      <c r="H129" s="1013"/>
      <c r="I129" s="1025" t="str">
        <f>IFERROR(VLOOKUP(I128,科目・教員!$A$1:$B$355,2,0),"")</f>
        <v/>
      </c>
      <c r="J129" s="1013"/>
      <c r="K129" s="993" t="str">
        <f>IFERROR(VLOOKUP(K128,科目・教員!$A$1:$B$355,2,0),"")</f>
        <v/>
      </c>
      <c r="L129" s="1026"/>
      <c r="M129" s="1032" t="str">
        <f>IFERROR(VLOOKUP(M128,科目・教員!$A$1:$B$355,2,0),"")</f>
        <v/>
      </c>
      <c r="N129" s="1013"/>
      <c r="O129" s="1025" t="str">
        <f>IFERROR(VLOOKUP(O128,科目・教員!$A$1:$B$355,2,0),"")</f>
        <v/>
      </c>
      <c r="P129" s="1013"/>
      <c r="Q129" s="1025" t="str">
        <f>IFERROR(VLOOKUP(Q128,科目・教員!$A$1:$B$355,2,0),"")</f>
        <v/>
      </c>
      <c r="R129" s="1013"/>
      <c r="S129" s="993" t="str">
        <f>IFERROR(VLOOKUP(S128,科目・教員!$A$1:$B$355,2,0),"")</f>
        <v/>
      </c>
      <c r="T129" s="1013"/>
      <c r="U129" s="809" t="s">
        <v>656</v>
      </c>
      <c r="Y129" s="33"/>
      <c r="Z129" s="1000"/>
      <c r="AA129" s="983"/>
      <c r="AB129" s="983"/>
      <c r="AC129" s="983"/>
      <c r="AD129" s="983"/>
      <c r="AE129" s="983"/>
      <c r="AF129" s="983"/>
      <c r="AG129" s="983"/>
      <c r="AH129" s="983"/>
      <c r="AI129" s="983"/>
      <c r="AJ129" s="983"/>
      <c r="AK129" s="983"/>
      <c r="AL129" s="983"/>
      <c r="AM129" s="983"/>
      <c r="AN129" s="986"/>
      <c r="AO129" s="983"/>
      <c r="AP129" s="983"/>
      <c r="AQ129" s="983"/>
      <c r="AR129" s="983"/>
      <c r="AS129" s="983"/>
      <c r="AT129" s="983"/>
      <c r="AU129" s="983"/>
      <c r="AV129" s="983"/>
      <c r="AW129" s="983"/>
      <c r="AX129" s="983"/>
      <c r="AY129" s="983"/>
      <c r="AZ129" s="983"/>
      <c r="BA129" s="983"/>
      <c r="BB129" s="983"/>
      <c r="BC129" s="983"/>
      <c r="BD129" s="983"/>
      <c r="BE129" s="983"/>
      <c r="BF129" s="983"/>
      <c r="BG129" s="983"/>
      <c r="BH129" s="983"/>
      <c r="BI129" s="983"/>
      <c r="BJ129" s="983"/>
      <c r="BK129" s="983"/>
      <c r="BL129" s="983"/>
      <c r="BM129" s="983"/>
      <c r="BN129" s="983"/>
      <c r="BO129" s="983"/>
      <c r="BP129" s="983"/>
      <c r="BQ129" s="983"/>
      <c r="BR129" s="983"/>
      <c r="BS129" s="983"/>
      <c r="BT129" s="983"/>
      <c r="BU129" s="983"/>
      <c r="BV129" s="983"/>
    </row>
    <row r="130" spans="1:74" ht="13.5" customHeight="1">
      <c r="A130" s="1000"/>
      <c r="B130" s="14" t="s">
        <v>69</v>
      </c>
      <c r="C130" s="1014" t="str">
        <f>VLOOKUP($C127,'2026年度(1年前期)'!$B$5:$N$208,COLUMN('2026年度(1年前期)'!$C$5)+1,0)&amp;""</f>
        <v/>
      </c>
      <c r="D130" s="1013"/>
      <c r="E130" s="1025" t="str">
        <f>VLOOKUP($C127,'2026年度(2年前期)'!$B$5:$N$208,COLUMN('2026年度(2年前期)'!$C$5)+1,0)&amp;""</f>
        <v/>
      </c>
      <c r="F130" s="1013"/>
      <c r="G130" s="1025" t="str">
        <f>VLOOKUP($C127,'2026年度(3年前期)'!$B$5:$N$208,COLUMN('2026年度(3年前期)'!$C$5)+1,0)&amp;""</f>
        <v/>
      </c>
      <c r="H130" s="1013"/>
      <c r="I130" s="1025" t="str">
        <f>VLOOKUP($C127,'2026年度(4年前期)'!$B$5:$N$208,COLUMN('2026年度(4年前期)'!$C$5)+1,0)&amp;""</f>
        <v/>
      </c>
      <c r="J130" s="1013"/>
      <c r="K130" s="993" t="str">
        <f>VLOOKUP($C127,'2026年度(助産前期)'!$B$5:$N$208,COLUMN('2026年度(助産前期)'!$C$5)+1,0)&amp;""</f>
        <v/>
      </c>
      <c r="L130" s="1026"/>
      <c r="M130" s="1032" t="str">
        <f>VLOOKUP($C127,'2026年度(M1前期)'!$B$5:$N$208,COLUMN('2026年度(M1前期)'!C$5)+1,0)&amp;""</f>
        <v/>
      </c>
      <c r="N130" s="1013"/>
      <c r="O130" s="1025" t="str">
        <f>VLOOKUP($C127,'2026年度(M2前期)'!$B$5:$N$208,COLUMN('2026年度(M2前期)'!$C$5)+1,0)&amp;""</f>
        <v/>
      </c>
      <c r="P130" s="1013"/>
      <c r="Q130" s="1025" t="str">
        <f>VLOOKUP($C127,'2026年度(D1前期)'!$B$5:$N$208,COLUMN('2026年度(D1前期)'!$C$5)+1,0)&amp;""</f>
        <v/>
      </c>
      <c r="R130" s="1013"/>
      <c r="S130" s="993" t="str">
        <f>VLOOKUP($C127,'2026年度(D23前期)'!$B$5:$N$208,COLUMN('2026年度(D23前期)'!$C$5)+1,0)&amp;""</f>
        <v/>
      </c>
      <c r="T130" s="1013"/>
      <c r="U130" s="809" t="s">
        <v>510</v>
      </c>
      <c r="Y130" s="33"/>
      <c r="Z130" s="1000"/>
      <c r="AA130" s="983"/>
      <c r="AB130" s="983"/>
      <c r="AC130" s="983"/>
      <c r="AD130" s="983"/>
      <c r="AE130" s="983"/>
      <c r="AF130" s="983"/>
      <c r="AG130" s="983"/>
      <c r="AH130" s="983"/>
      <c r="AI130" s="983"/>
      <c r="AJ130" s="983"/>
      <c r="AK130" s="983"/>
      <c r="AL130" s="983"/>
      <c r="AM130" s="983"/>
      <c r="AN130" s="986"/>
      <c r="AO130" s="983"/>
      <c r="AP130" s="983"/>
      <c r="AQ130" s="983"/>
      <c r="AR130" s="983"/>
      <c r="AS130" s="983"/>
      <c r="AT130" s="983"/>
      <c r="AU130" s="983"/>
      <c r="AV130" s="983"/>
      <c r="AW130" s="983"/>
      <c r="AX130" s="983"/>
      <c r="AY130" s="983"/>
      <c r="AZ130" s="983"/>
      <c r="BA130" s="983"/>
      <c r="BB130" s="983"/>
      <c r="BC130" s="983"/>
      <c r="BD130" s="983"/>
      <c r="BE130" s="983"/>
      <c r="BF130" s="983"/>
      <c r="BG130" s="983"/>
      <c r="BH130" s="983"/>
      <c r="BI130" s="983"/>
      <c r="BJ130" s="983"/>
      <c r="BK130" s="983"/>
      <c r="BL130" s="983"/>
      <c r="BM130" s="983"/>
      <c r="BN130" s="983"/>
      <c r="BO130" s="983"/>
      <c r="BP130" s="983"/>
      <c r="BQ130" s="983"/>
      <c r="BR130" s="983"/>
      <c r="BS130" s="983"/>
      <c r="BT130" s="983"/>
      <c r="BU130" s="983"/>
      <c r="BV130" s="983"/>
    </row>
    <row r="131" spans="1:74" ht="13.5" customHeight="1">
      <c r="A131" s="1001"/>
      <c r="B131" s="15" t="s">
        <v>63</v>
      </c>
      <c r="C131" s="1003"/>
      <c r="D131" s="1105"/>
      <c r="E131" s="1100"/>
      <c r="F131" s="1037"/>
      <c r="G131" s="988"/>
      <c r="H131" s="1031"/>
      <c r="I131" s="988"/>
      <c r="J131" s="1031"/>
      <c r="K131" s="990"/>
      <c r="L131" s="1034"/>
      <c r="M131" s="1030"/>
      <c r="N131" s="1031"/>
      <c r="O131" s="988"/>
      <c r="P131" s="1031"/>
      <c r="Q131" s="988"/>
      <c r="R131" s="1031"/>
      <c r="S131" s="990"/>
      <c r="T131" s="1031"/>
      <c r="U131" s="809"/>
      <c r="Y131" s="33"/>
      <c r="Z131" s="1001"/>
      <c r="AA131" s="984"/>
      <c r="AB131" s="984"/>
      <c r="AC131" s="984"/>
      <c r="AD131" s="984"/>
      <c r="AE131" s="984"/>
      <c r="AF131" s="984"/>
      <c r="AG131" s="984"/>
      <c r="AH131" s="984"/>
      <c r="AI131" s="984"/>
      <c r="AJ131" s="984"/>
      <c r="AK131" s="984"/>
      <c r="AL131" s="984"/>
      <c r="AM131" s="984"/>
      <c r="AN131" s="987"/>
      <c r="AO131" s="984"/>
      <c r="AP131" s="984"/>
      <c r="AQ131" s="984"/>
      <c r="AR131" s="984"/>
      <c r="AS131" s="984"/>
      <c r="AT131" s="984"/>
      <c r="AU131" s="984"/>
      <c r="AV131" s="984"/>
      <c r="AW131" s="984"/>
      <c r="AX131" s="984"/>
      <c r="AY131" s="984"/>
      <c r="AZ131" s="984"/>
      <c r="BA131" s="984"/>
      <c r="BB131" s="984"/>
      <c r="BC131" s="984"/>
      <c r="BD131" s="984"/>
      <c r="BE131" s="984"/>
      <c r="BF131" s="984"/>
      <c r="BG131" s="984"/>
      <c r="BH131" s="984"/>
      <c r="BI131" s="984"/>
      <c r="BJ131" s="984"/>
      <c r="BK131" s="984"/>
      <c r="BL131" s="984"/>
      <c r="BM131" s="984"/>
      <c r="BN131" s="984"/>
      <c r="BO131" s="984"/>
      <c r="BP131" s="984"/>
      <c r="BQ131" s="984"/>
      <c r="BR131" s="984"/>
      <c r="BS131" s="984"/>
      <c r="BT131" s="984"/>
      <c r="BU131" s="984"/>
      <c r="BV131" s="984"/>
    </row>
    <row r="132" spans="1:74" ht="13.5" customHeight="1">
      <c r="A132" s="1000" t="s">
        <v>65</v>
      </c>
      <c r="B132" s="14" t="s">
        <v>53</v>
      </c>
      <c r="C132" s="1011" t="str">
        <f>VLOOKUP($C127,'2026年度(1年前期)'!$B$5:$N$208,COLUMN('2026年度(1年前期)'!$E$5),0)&amp;""</f>
        <v/>
      </c>
      <c r="D132" s="1012"/>
      <c r="E132" s="1018" t="str">
        <f>VLOOKUP($C127,'2026年度(2年前期)'!$B$5:$N$208,COLUMN('2026年度(2年前期)'!$E$5),0)&amp;""</f>
        <v/>
      </c>
      <c r="F132" s="1012"/>
      <c r="G132" s="1018" t="str">
        <f>VLOOKUP($C127,'2026年度(3年前期)'!$B$5:$N$208,COLUMN('2026年度(3年前期)'!$E$5),0)&amp;""</f>
        <v/>
      </c>
      <c r="H132" s="1012"/>
      <c r="I132" s="1018" t="str">
        <f>VLOOKUP($C127,'2026年度(4年前期)'!$B$5:$N$208,COLUMN('2026年度(4年前期)'!$E$5),0)&amp;""</f>
        <v/>
      </c>
      <c r="J132" s="1012"/>
      <c r="K132" s="997" t="str">
        <f>VLOOKUP($C127,'2026年度(助産前期)'!$B$5:$N$208,COLUMN('2026年度(助産前期)'!$E$5),0)&amp;""</f>
        <v/>
      </c>
      <c r="L132" s="1029"/>
      <c r="M132" s="1011" t="str">
        <f>VLOOKUP($C127,'2026年度(M1前期)'!$B$5:$N$208,COLUMN('2026年度(M1前期)'!$E$5),0)&amp;""</f>
        <v/>
      </c>
      <c r="N132" s="1012"/>
      <c r="O132" s="997" t="str">
        <f>VLOOKUP($C127,'2026年度(M2前期)'!$B$5:$N$208,COLUMN('2026年度(M2前期)'!$E$5),0)&amp;""</f>
        <v/>
      </c>
      <c r="P132" s="1012"/>
      <c r="Q132" s="997" t="str">
        <f>VLOOKUP($C127,'2026年度(D1前期)'!$B$5:$N$208,COLUMN('2026年度(D1前期)'!$E$5),0)&amp;""</f>
        <v/>
      </c>
      <c r="R132" s="1012"/>
      <c r="S132" s="997" t="str">
        <f>VLOOKUP($C127,'2026年度(D23前期)'!$B$5:$N$208,COLUMN('2026年度(D23前期)'!$E$5),0)&amp;""</f>
        <v/>
      </c>
      <c r="T132" s="1012"/>
      <c r="V132" s="16"/>
      <c r="Y132" s="33"/>
      <c r="Z132" s="1000" t="str">
        <f>A132</f>
        <v>２時限（11：00～12：30）</v>
      </c>
      <c r="AA132" s="982"/>
      <c r="AB132" s="982"/>
      <c r="AC132" s="982" t="s">
        <v>655</v>
      </c>
      <c r="AD132" s="982"/>
      <c r="AE132" s="982"/>
      <c r="AF132" s="971"/>
      <c r="AG132" s="982"/>
      <c r="AH132" s="982"/>
      <c r="AI132" s="982"/>
      <c r="AJ132" s="982"/>
      <c r="AK132" s="982"/>
      <c r="AL132" s="982"/>
      <c r="AM132" s="982"/>
      <c r="AN132" s="985"/>
      <c r="AO132" s="982"/>
      <c r="AP132" s="982"/>
      <c r="AQ132" s="982"/>
      <c r="AR132" s="982"/>
      <c r="AS132" s="982"/>
      <c r="AT132" s="982"/>
      <c r="AU132" s="982"/>
      <c r="AV132" s="982"/>
      <c r="AW132" s="982"/>
      <c r="AX132" s="982"/>
      <c r="AY132" s="982"/>
      <c r="AZ132" s="982"/>
      <c r="BA132" s="982"/>
      <c r="BB132" s="982"/>
      <c r="BC132" s="982"/>
      <c r="BD132" s="982"/>
      <c r="BE132" s="982"/>
      <c r="BF132" s="982"/>
      <c r="BG132" s="982"/>
      <c r="BH132" s="982"/>
      <c r="BI132" s="982"/>
      <c r="BJ132" s="982"/>
      <c r="BK132" s="982"/>
      <c r="BL132" s="982"/>
      <c r="BM132" s="982"/>
      <c r="BN132" s="982"/>
      <c r="BO132" s="982"/>
      <c r="BP132" s="982"/>
      <c r="BQ132" s="982"/>
      <c r="BR132" s="982"/>
      <c r="BS132" s="982"/>
      <c r="BT132" s="982"/>
      <c r="BU132" s="982"/>
      <c r="BV132" s="982"/>
    </row>
    <row r="133" spans="1:74" ht="13.5" customHeight="1">
      <c r="A133" s="1000"/>
      <c r="B133" s="14" t="s">
        <v>58</v>
      </c>
      <c r="C133" s="1014" t="str">
        <f>IFERROR(VLOOKUP(C132,科目・教員!$A$1:$B$355,2,0),"")</f>
        <v/>
      </c>
      <c r="D133" s="1013"/>
      <c r="E133" s="1025" t="str">
        <f>IFERROR(VLOOKUP(E132,科目・教員!$A$1:$B$355,2,0),"")</f>
        <v/>
      </c>
      <c r="F133" s="1013"/>
      <c r="G133" s="1025" t="str">
        <f>IFERROR(VLOOKUP(G132,科目・教員!$A$1:$B$355,2,0),"")</f>
        <v/>
      </c>
      <c r="H133" s="1013"/>
      <c r="I133" s="1025" t="str">
        <f>IFERROR(VLOOKUP(I132,科目・教員!$A$1:$B$355,2,0),"")</f>
        <v/>
      </c>
      <c r="J133" s="1013"/>
      <c r="K133" s="993" t="str">
        <f>IFERROR(VLOOKUP(K132,科目・教員!$A$1:$B$355,2,0),"")</f>
        <v/>
      </c>
      <c r="L133" s="1026"/>
      <c r="M133" s="1014" t="str">
        <f>IFERROR(VLOOKUP(M132,科目・教員!$A$1:$B$355,2,0),"")</f>
        <v/>
      </c>
      <c r="N133" s="1013"/>
      <c r="O133" s="993" t="str">
        <f>IFERROR(VLOOKUP(O132,科目・教員!$A$1:$B$355,2,0),"")</f>
        <v/>
      </c>
      <c r="P133" s="1013"/>
      <c r="Q133" s="993" t="str">
        <f>IFERROR(VLOOKUP(Q132,科目・教員!$A$1:$B$355,2,0),"")</f>
        <v/>
      </c>
      <c r="R133" s="1013"/>
      <c r="S133" s="993" t="str">
        <f>IFERROR(VLOOKUP(S132,科目・教員!$A$1:$B$355,2,0),"")</f>
        <v/>
      </c>
      <c r="T133" s="1013"/>
      <c r="V133" s="16"/>
      <c r="Y133" s="33"/>
      <c r="Z133" s="1000"/>
      <c r="AA133" s="983"/>
      <c r="AB133" s="983"/>
      <c r="AC133" s="983"/>
      <c r="AD133" s="983"/>
      <c r="AE133" s="983"/>
      <c r="AF133" s="971"/>
      <c r="AG133" s="983"/>
      <c r="AH133" s="983"/>
      <c r="AI133" s="983"/>
      <c r="AJ133" s="983"/>
      <c r="AK133" s="983"/>
      <c r="AL133" s="983"/>
      <c r="AM133" s="983"/>
      <c r="AN133" s="986"/>
      <c r="AO133" s="983"/>
      <c r="AP133" s="983"/>
      <c r="AQ133" s="983"/>
      <c r="AR133" s="983"/>
      <c r="AS133" s="983"/>
      <c r="AT133" s="983"/>
      <c r="AU133" s="983"/>
      <c r="AV133" s="983"/>
      <c r="AW133" s="983"/>
      <c r="AX133" s="983"/>
      <c r="AY133" s="983"/>
      <c r="AZ133" s="983"/>
      <c r="BA133" s="983"/>
      <c r="BB133" s="983"/>
      <c r="BC133" s="983"/>
      <c r="BD133" s="983"/>
      <c r="BE133" s="983"/>
      <c r="BF133" s="983"/>
      <c r="BG133" s="983"/>
      <c r="BH133" s="983"/>
      <c r="BI133" s="983"/>
      <c r="BJ133" s="983"/>
      <c r="BK133" s="983"/>
      <c r="BL133" s="983"/>
      <c r="BM133" s="983"/>
      <c r="BN133" s="983"/>
      <c r="BO133" s="983"/>
      <c r="BP133" s="983"/>
      <c r="BQ133" s="983"/>
      <c r="BR133" s="983"/>
      <c r="BS133" s="983"/>
      <c r="BT133" s="983"/>
      <c r="BU133" s="983"/>
      <c r="BV133" s="983"/>
    </row>
    <row r="134" spans="1:74" ht="13.5" customHeight="1">
      <c r="A134" s="1000"/>
      <c r="B134" s="14" t="s">
        <v>69</v>
      </c>
      <c r="C134" s="1014" t="str">
        <f>VLOOKUP($C127,'2026年度(1年前期)'!$B$5:$N$208,COLUMN('2026年度(1年前期)'!$E$5)+1,0)&amp;""</f>
        <v/>
      </c>
      <c r="D134" s="1013"/>
      <c r="E134" s="1025" t="str">
        <f>VLOOKUP($C127,'2026年度(2年前期)'!$B$5:$N$208,COLUMN('2026年度(2年前期)'!$E$5)+1,0)&amp;""</f>
        <v/>
      </c>
      <c r="F134" s="1013"/>
      <c r="G134" s="1025" t="str">
        <f>VLOOKUP($C127,'2026年度(3年前期)'!$B$5:$N$208,COLUMN('2026年度(3年前期)'!$E$5)+1,0)&amp;""</f>
        <v/>
      </c>
      <c r="H134" s="1013"/>
      <c r="I134" s="1025" t="str">
        <f>VLOOKUP($C127,'2026年度(4年前期)'!$B$5:$N$208,COLUMN('2026年度(4年前期)'!$E$5)+1,0)&amp;""</f>
        <v/>
      </c>
      <c r="J134" s="1013"/>
      <c r="K134" s="993" t="str">
        <f>VLOOKUP($C127,'2026年度(助産前期)'!$B$5:$N$208,COLUMN('2026年度(助産前期)'!$E$5)+1,0)&amp;""</f>
        <v/>
      </c>
      <c r="L134" s="1026"/>
      <c r="M134" s="1014" t="str">
        <f>VLOOKUP($C127,'2026年度(M1前期)'!$B$5:$N$208,COLUMN('2026年度(M1前期)'!$E$5)+1,0)&amp;""</f>
        <v/>
      </c>
      <c r="N134" s="1013"/>
      <c r="O134" s="993" t="str">
        <f>VLOOKUP($C127,'2026年度(M2前期)'!$B$5:$N$208,COLUMN('2026年度(M2前期)'!$E$5)+1,0)&amp;""</f>
        <v/>
      </c>
      <c r="P134" s="1013"/>
      <c r="Q134" s="993" t="str">
        <f>VLOOKUP($C127,'2026年度(D1前期)'!$B$5:$N$208,COLUMN('2026年度(D1前期)'!$E$5)+1,0)&amp;""</f>
        <v/>
      </c>
      <c r="R134" s="1013"/>
      <c r="S134" s="993" t="str">
        <f>VLOOKUP($C127,'2026年度(D23前期)'!$B$5:$N$208,COLUMN('2026年度(D23前期)'!$E$5)+1,0)&amp;""</f>
        <v/>
      </c>
      <c r="T134" s="1013"/>
      <c r="V134" s="16"/>
      <c r="Z134" s="1000"/>
      <c r="AA134" s="983"/>
      <c r="AB134" s="983"/>
      <c r="AC134" s="983"/>
      <c r="AD134" s="983"/>
      <c r="AE134" s="983"/>
      <c r="AF134" s="971"/>
      <c r="AG134" s="983"/>
      <c r="AH134" s="983"/>
      <c r="AI134" s="983"/>
      <c r="AJ134" s="983"/>
      <c r="AK134" s="983"/>
      <c r="AL134" s="983"/>
      <c r="AM134" s="983"/>
      <c r="AN134" s="986"/>
      <c r="AO134" s="983"/>
      <c r="AP134" s="983"/>
      <c r="AQ134" s="983"/>
      <c r="AR134" s="983"/>
      <c r="AS134" s="983"/>
      <c r="AT134" s="983"/>
      <c r="AU134" s="983"/>
      <c r="AV134" s="983"/>
      <c r="AW134" s="983"/>
      <c r="AX134" s="983"/>
      <c r="AY134" s="983"/>
      <c r="AZ134" s="983"/>
      <c r="BA134" s="983"/>
      <c r="BB134" s="983"/>
      <c r="BC134" s="983"/>
      <c r="BD134" s="983"/>
      <c r="BE134" s="983"/>
      <c r="BF134" s="983"/>
      <c r="BG134" s="983"/>
      <c r="BH134" s="983"/>
      <c r="BI134" s="983"/>
      <c r="BJ134" s="983"/>
      <c r="BK134" s="983"/>
      <c r="BL134" s="983"/>
      <c r="BM134" s="983"/>
      <c r="BN134" s="983"/>
      <c r="BO134" s="983"/>
      <c r="BP134" s="983"/>
      <c r="BQ134" s="983"/>
      <c r="BR134" s="983"/>
      <c r="BS134" s="983"/>
      <c r="BT134" s="983"/>
      <c r="BU134" s="983"/>
      <c r="BV134" s="983"/>
    </row>
    <row r="135" spans="1:74" ht="13.5" customHeight="1">
      <c r="A135" s="1017"/>
      <c r="B135" s="15" t="s">
        <v>63</v>
      </c>
      <c r="C135" s="1007"/>
      <c r="D135" s="1008"/>
      <c r="E135" s="988"/>
      <c r="F135" s="989"/>
      <c r="G135" s="1047"/>
      <c r="H135" s="1008"/>
      <c r="I135" s="988"/>
      <c r="J135" s="989"/>
      <c r="K135" s="990"/>
      <c r="L135" s="990"/>
      <c r="M135" s="991"/>
      <c r="N135" s="989"/>
      <c r="O135" s="990"/>
      <c r="P135" s="989"/>
      <c r="Q135" s="990"/>
      <c r="R135" s="989"/>
      <c r="S135" s="990"/>
      <c r="T135" s="989"/>
      <c r="V135" s="16"/>
      <c r="Z135" s="1001"/>
      <c r="AA135" s="984"/>
      <c r="AB135" s="984"/>
      <c r="AC135" s="984"/>
      <c r="AD135" s="984"/>
      <c r="AE135" s="984"/>
      <c r="AF135" s="971"/>
      <c r="AG135" s="984"/>
      <c r="AH135" s="984"/>
      <c r="AI135" s="984"/>
      <c r="AJ135" s="984"/>
      <c r="AK135" s="984"/>
      <c r="AL135" s="984"/>
      <c r="AM135" s="984"/>
      <c r="AN135" s="987"/>
      <c r="AO135" s="984"/>
      <c r="AP135" s="984"/>
      <c r="AQ135" s="984"/>
      <c r="AR135" s="984"/>
      <c r="AS135" s="984"/>
      <c r="AT135" s="984"/>
      <c r="AU135" s="984"/>
      <c r="AV135" s="984"/>
      <c r="AW135" s="984"/>
      <c r="AX135" s="984"/>
      <c r="AY135" s="984"/>
      <c r="AZ135" s="984"/>
      <c r="BA135" s="984"/>
      <c r="BB135" s="984"/>
      <c r="BC135" s="984"/>
      <c r="BD135" s="984"/>
      <c r="BE135" s="984"/>
      <c r="BF135" s="984"/>
      <c r="BG135" s="984"/>
      <c r="BH135" s="984"/>
      <c r="BI135" s="984"/>
      <c r="BJ135" s="984"/>
      <c r="BK135" s="984"/>
      <c r="BL135" s="984"/>
      <c r="BM135" s="984"/>
      <c r="BN135" s="984"/>
      <c r="BO135" s="984"/>
      <c r="BP135" s="984"/>
      <c r="BQ135" s="984"/>
      <c r="BR135" s="984"/>
      <c r="BS135" s="984"/>
      <c r="BT135" s="984"/>
      <c r="BU135" s="984"/>
      <c r="BV135" s="984"/>
    </row>
    <row r="136" spans="1:74" ht="13.5" customHeight="1">
      <c r="A136" s="999" t="s">
        <v>71</v>
      </c>
      <c r="B136" s="17" t="s">
        <v>72</v>
      </c>
      <c r="C136" s="1011"/>
      <c r="D136" s="1012"/>
      <c r="E136" s="1018"/>
      <c r="F136" s="1012"/>
      <c r="G136" s="1018"/>
      <c r="H136" s="1012"/>
      <c r="I136" s="1018"/>
      <c r="J136" s="1012"/>
      <c r="K136" s="997"/>
      <c r="L136" s="1029"/>
      <c r="M136" s="1011"/>
      <c r="N136" s="1012"/>
      <c r="O136" s="997"/>
      <c r="P136" s="1012"/>
      <c r="Q136" s="997"/>
      <c r="R136" s="1012"/>
      <c r="S136" s="997"/>
      <c r="T136" s="1012"/>
      <c r="U136" s="16"/>
      <c r="V136" s="16"/>
      <c r="Z136" s="1000" t="str">
        <f>A136</f>
        <v>昼休み（12：30～13：30）</v>
      </c>
      <c r="AA136" s="982"/>
      <c r="AB136" s="982"/>
      <c r="AC136" s="982" t="s">
        <v>655</v>
      </c>
      <c r="AD136" s="982"/>
      <c r="AE136" s="982"/>
      <c r="AF136" s="982"/>
      <c r="AG136" s="982"/>
      <c r="AH136" s="982"/>
      <c r="AI136" s="982"/>
      <c r="AJ136" s="982"/>
      <c r="AK136" s="982"/>
      <c r="AL136" s="982"/>
      <c r="AM136" s="982"/>
      <c r="AN136" s="982"/>
      <c r="AO136" s="982"/>
      <c r="AP136" s="982"/>
      <c r="AQ136" s="982"/>
      <c r="AR136" s="982"/>
      <c r="AS136" s="982"/>
      <c r="AT136" s="982"/>
      <c r="AU136" s="982"/>
      <c r="AV136" s="982"/>
      <c r="AW136" s="982"/>
      <c r="AX136" s="982"/>
      <c r="AY136" s="982"/>
      <c r="AZ136" s="982"/>
      <c r="BA136" s="982"/>
      <c r="BB136" s="982"/>
      <c r="BC136" s="982"/>
      <c r="BD136" s="982"/>
      <c r="BE136" s="982"/>
      <c r="BF136" s="982"/>
      <c r="BG136" s="982"/>
      <c r="BH136" s="982"/>
      <c r="BI136" s="982"/>
      <c r="BJ136" s="982"/>
      <c r="BK136" s="982"/>
      <c r="BL136" s="982"/>
      <c r="BM136" s="982"/>
      <c r="BN136" s="982"/>
      <c r="BO136" s="982"/>
      <c r="BP136" s="982"/>
      <c r="BQ136" s="982"/>
      <c r="BR136" s="982"/>
      <c r="BS136" s="982"/>
      <c r="BT136" s="982"/>
      <c r="BU136" s="982"/>
      <c r="BV136" s="982"/>
    </row>
    <row r="137" spans="1:74" ht="13.5" customHeight="1">
      <c r="A137" s="1000"/>
      <c r="B137" s="17" t="s">
        <v>73</v>
      </c>
      <c r="C137" s="1014"/>
      <c r="D137" s="1013"/>
      <c r="E137" s="1025"/>
      <c r="F137" s="1013"/>
      <c r="G137" s="1025"/>
      <c r="H137" s="1013"/>
      <c r="I137" s="1025"/>
      <c r="J137" s="1013"/>
      <c r="K137" s="993"/>
      <c r="L137" s="1026"/>
      <c r="M137" s="1014"/>
      <c r="N137" s="1013"/>
      <c r="O137" s="993"/>
      <c r="P137" s="1013"/>
      <c r="Q137" s="993"/>
      <c r="R137" s="1013"/>
      <c r="S137" s="993"/>
      <c r="T137" s="1013"/>
      <c r="U137" s="16"/>
      <c r="V137" s="16"/>
      <c r="Z137" s="1000"/>
      <c r="AA137" s="983"/>
      <c r="AB137" s="983"/>
      <c r="AC137" s="983"/>
      <c r="AD137" s="983"/>
      <c r="AE137" s="983"/>
      <c r="AF137" s="983"/>
      <c r="AG137" s="983"/>
      <c r="AH137" s="983"/>
      <c r="AI137" s="983"/>
      <c r="AJ137" s="983"/>
      <c r="AK137" s="983"/>
      <c r="AL137" s="983"/>
      <c r="AM137" s="983"/>
      <c r="AN137" s="983"/>
      <c r="AO137" s="983"/>
      <c r="AP137" s="983"/>
      <c r="AQ137" s="983"/>
      <c r="AR137" s="983"/>
      <c r="AS137" s="983"/>
      <c r="AT137" s="983"/>
      <c r="AU137" s="983"/>
      <c r="AV137" s="983"/>
      <c r="AW137" s="983"/>
      <c r="AX137" s="983"/>
      <c r="AY137" s="983"/>
      <c r="AZ137" s="983"/>
      <c r="BA137" s="983"/>
      <c r="BB137" s="983"/>
      <c r="BC137" s="983"/>
      <c r="BD137" s="983"/>
      <c r="BE137" s="983"/>
      <c r="BF137" s="983"/>
      <c r="BG137" s="983"/>
      <c r="BH137" s="983"/>
      <c r="BI137" s="983"/>
      <c r="BJ137" s="983"/>
      <c r="BK137" s="983"/>
      <c r="BL137" s="983"/>
      <c r="BM137" s="983"/>
      <c r="BN137" s="983"/>
      <c r="BO137" s="983"/>
      <c r="BP137" s="983"/>
      <c r="BQ137" s="983"/>
      <c r="BR137" s="983"/>
      <c r="BS137" s="983"/>
      <c r="BT137" s="983"/>
      <c r="BU137" s="983"/>
      <c r="BV137" s="983"/>
    </row>
    <row r="138" spans="1:74" ht="13.5" customHeight="1">
      <c r="A138" s="1000"/>
      <c r="B138" s="17" t="s">
        <v>69</v>
      </c>
      <c r="C138" s="1014"/>
      <c r="D138" s="1013"/>
      <c r="E138" s="1025"/>
      <c r="F138" s="1013"/>
      <c r="G138" s="1025"/>
      <c r="H138" s="1013"/>
      <c r="I138" s="1025"/>
      <c r="J138" s="1013"/>
      <c r="K138" s="993"/>
      <c r="L138" s="1026"/>
      <c r="M138" s="1014"/>
      <c r="N138" s="1013"/>
      <c r="O138" s="993"/>
      <c r="P138" s="1013"/>
      <c r="Q138" s="993"/>
      <c r="R138" s="1013"/>
      <c r="S138" s="993"/>
      <c r="T138" s="1013"/>
      <c r="U138" s="16"/>
      <c r="V138" s="16"/>
      <c r="Z138" s="1000"/>
      <c r="AA138" s="983"/>
      <c r="AB138" s="983"/>
      <c r="AC138" s="983"/>
      <c r="AD138" s="983"/>
      <c r="AE138" s="983"/>
      <c r="AF138" s="983"/>
      <c r="AG138" s="983"/>
      <c r="AH138" s="983"/>
      <c r="AI138" s="983"/>
      <c r="AJ138" s="983"/>
      <c r="AK138" s="983"/>
      <c r="AL138" s="983"/>
      <c r="AM138" s="983"/>
      <c r="AN138" s="983"/>
      <c r="AO138" s="983"/>
      <c r="AP138" s="983"/>
      <c r="AQ138" s="983"/>
      <c r="AR138" s="983"/>
      <c r="AS138" s="983"/>
      <c r="AT138" s="983"/>
      <c r="AU138" s="983"/>
      <c r="AV138" s="983"/>
      <c r="AW138" s="983"/>
      <c r="AX138" s="983"/>
      <c r="AY138" s="983"/>
      <c r="AZ138" s="983"/>
      <c r="BA138" s="983"/>
      <c r="BB138" s="983"/>
      <c r="BC138" s="983"/>
      <c r="BD138" s="983"/>
      <c r="BE138" s="983"/>
      <c r="BF138" s="983"/>
      <c r="BG138" s="983"/>
      <c r="BH138" s="983"/>
      <c r="BI138" s="983"/>
      <c r="BJ138" s="983"/>
      <c r="BK138" s="983"/>
      <c r="BL138" s="983"/>
      <c r="BM138" s="983"/>
      <c r="BN138" s="983"/>
      <c r="BO138" s="983"/>
      <c r="BP138" s="983"/>
      <c r="BQ138" s="983"/>
      <c r="BR138" s="983"/>
      <c r="BS138" s="983"/>
      <c r="BT138" s="983"/>
      <c r="BU138" s="983"/>
      <c r="BV138" s="983"/>
    </row>
    <row r="139" spans="1:74" ht="13.5" customHeight="1">
      <c r="A139" s="1001"/>
      <c r="B139" s="18" t="s">
        <v>63</v>
      </c>
      <c r="C139" s="1023"/>
      <c r="D139" s="1016"/>
      <c r="E139" s="1024"/>
      <c r="F139" s="1016"/>
      <c r="G139" s="1024"/>
      <c r="H139" s="1016"/>
      <c r="I139" s="1024"/>
      <c r="J139" s="1016"/>
      <c r="K139" s="1015"/>
      <c r="L139" s="1015"/>
      <c r="M139" s="1023"/>
      <c r="N139" s="1016"/>
      <c r="O139" s="1015"/>
      <c r="P139" s="1016"/>
      <c r="Q139" s="1015"/>
      <c r="R139" s="1016"/>
      <c r="S139" s="1015"/>
      <c r="T139" s="1016"/>
      <c r="U139" s="16"/>
      <c r="V139" s="16"/>
      <c r="Z139" s="1001"/>
      <c r="AA139" s="984"/>
      <c r="AB139" s="984"/>
      <c r="AC139" s="984"/>
      <c r="AD139" s="984"/>
      <c r="AE139" s="984"/>
      <c r="AF139" s="984"/>
      <c r="AG139" s="984"/>
      <c r="AH139" s="984"/>
      <c r="AI139" s="984"/>
      <c r="AJ139" s="984"/>
      <c r="AK139" s="984"/>
      <c r="AL139" s="984"/>
      <c r="AM139" s="984"/>
      <c r="AN139" s="984"/>
      <c r="AO139" s="984"/>
      <c r="AP139" s="984"/>
      <c r="AQ139" s="984"/>
      <c r="AR139" s="984"/>
      <c r="AS139" s="984"/>
      <c r="AT139" s="984"/>
      <c r="AU139" s="984"/>
      <c r="AV139" s="984"/>
      <c r="AW139" s="984"/>
      <c r="AX139" s="984"/>
      <c r="AY139" s="984"/>
      <c r="AZ139" s="984"/>
      <c r="BA139" s="984"/>
      <c r="BB139" s="984"/>
      <c r="BC139" s="984"/>
      <c r="BD139" s="984"/>
      <c r="BE139" s="984"/>
      <c r="BF139" s="984"/>
      <c r="BG139" s="984"/>
      <c r="BH139" s="984"/>
      <c r="BI139" s="984"/>
      <c r="BJ139" s="984"/>
      <c r="BK139" s="984"/>
      <c r="BL139" s="984"/>
      <c r="BM139" s="984"/>
      <c r="BN139" s="984"/>
      <c r="BO139" s="984"/>
      <c r="BP139" s="984"/>
      <c r="BQ139" s="984"/>
      <c r="BR139" s="984"/>
      <c r="BS139" s="984"/>
      <c r="BT139" s="984"/>
      <c r="BU139" s="984"/>
      <c r="BV139" s="984"/>
    </row>
    <row r="140" spans="1:74" ht="13.5" customHeight="1">
      <c r="A140" s="1000" t="s">
        <v>74</v>
      </c>
      <c r="B140" s="14" t="s">
        <v>53</v>
      </c>
      <c r="C140" s="996" t="str">
        <f>VLOOKUP($C127,'2026年度(1年前期)'!$B$5:$N$208,COLUMN('2026年度(1年前期)'!$G$5),0)&amp;""</f>
        <v/>
      </c>
      <c r="D140" s="997"/>
      <c r="E140" s="1002" t="str">
        <f>VLOOKUP($C127,'2026年度(2年前期)'!$B$5:$N$208,COLUMN('2026年度(2年前期)'!$G$5),0)&amp;""</f>
        <v/>
      </c>
      <c r="F140" s="997"/>
      <c r="G140" s="1002" t="str">
        <f>VLOOKUP($C127,'2026年度(3年前期)'!$B$5:$N$208,COLUMN('2026年度(3年前期)'!$G$5),0)&amp;""</f>
        <v/>
      </c>
      <c r="H140" s="997"/>
      <c r="I140" s="1002" t="str">
        <f>VLOOKUP($C127,'2026年度(4年前期)'!$B$5:$N$208,COLUMN('2026年度(4年前期)'!$G$5),0)&amp;""</f>
        <v/>
      </c>
      <c r="J140" s="997"/>
      <c r="K140" s="998" t="str">
        <f>VLOOKUP($C127,'2026年度(助産前期)'!$B$5:$N$208,COLUMN('2026年度(助産前期)'!$G$5),0)&amp;""</f>
        <v/>
      </c>
      <c r="L140" s="998"/>
      <c r="M140" s="996" t="str">
        <f>VLOOKUP($C127,'2026年度(M1前期)'!$B$5:$N$208,COLUMN('2026年度(M1前期)'!$G$5),0)&amp;""</f>
        <v/>
      </c>
      <c r="N140" s="997"/>
      <c r="O140" s="998" t="str">
        <f>VLOOKUP($C127,'2026年度(M2前期)'!$B$5:$N$208,COLUMN('2026年度(M2前期)'!$G$5),0)&amp;""</f>
        <v/>
      </c>
      <c r="P140" s="997"/>
      <c r="Q140" s="998" t="str">
        <f>VLOOKUP($C127,'2026年度(D1前期)'!$B$5:$N$208,COLUMN('2026年度(D1前期)'!$G$5),0)&amp;""</f>
        <v/>
      </c>
      <c r="R140" s="997"/>
      <c r="S140" s="998" t="str">
        <f>VLOOKUP($C127,'2026年度(D23前期)'!$B$5:$N$208,COLUMN('2026年度(D23前期)'!$G$5),0)&amp;""</f>
        <v/>
      </c>
      <c r="T140" s="997"/>
      <c r="Z140" s="1000" t="str">
        <f>A140</f>
        <v>３時限（13：30～15：00）</v>
      </c>
      <c r="AA140" s="982"/>
      <c r="AB140" s="982"/>
      <c r="AC140" s="982" t="s">
        <v>655</v>
      </c>
      <c r="AD140" s="982"/>
      <c r="AE140" s="982"/>
      <c r="AF140" s="982"/>
      <c r="AG140" s="982"/>
      <c r="AH140" s="982"/>
      <c r="AI140" s="982"/>
      <c r="AJ140" s="982"/>
      <c r="AK140" s="982"/>
      <c r="AL140" s="982"/>
      <c r="AM140" s="982"/>
      <c r="AN140" s="982"/>
      <c r="AO140" s="982"/>
      <c r="AP140" s="982"/>
      <c r="AQ140" s="982"/>
      <c r="AR140" s="982"/>
      <c r="AS140" s="982"/>
      <c r="AT140" s="982"/>
      <c r="AU140" s="982"/>
      <c r="AV140" s="982"/>
      <c r="AW140" s="982"/>
      <c r="AX140" s="982"/>
      <c r="AY140" s="982"/>
      <c r="AZ140" s="982"/>
      <c r="BA140" s="982"/>
      <c r="BB140" s="982"/>
      <c r="BC140" s="982"/>
      <c r="BD140" s="982"/>
      <c r="BE140" s="982"/>
      <c r="BF140" s="982"/>
      <c r="BG140" s="982"/>
      <c r="BH140" s="982"/>
      <c r="BI140" s="982"/>
      <c r="BJ140" s="982"/>
      <c r="BK140" s="982"/>
      <c r="BL140" s="982"/>
      <c r="BM140" s="982"/>
      <c r="BN140" s="982"/>
      <c r="BO140" s="982"/>
      <c r="BP140" s="982"/>
      <c r="BQ140" s="982"/>
      <c r="BR140" s="982"/>
      <c r="BS140" s="982"/>
      <c r="BT140" s="982"/>
      <c r="BU140" s="982"/>
      <c r="BV140" s="982"/>
    </row>
    <row r="141" spans="1:74" ht="13.5" customHeight="1">
      <c r="A141" s="1000"/>
      <c r="B141" s="14" t="s">
        <v>58</v>
      </c>
      <c r="C141" s="992" t="str">
        <f>IFERROR(VLOOKUP(C140,科目・教員!$A$1:$B$355,2,0),"")</f>
        <v/>
      </c>
      <c r="D141" s="993"/>
      <c r="E141" s="994" t="str">
        <f>IFERROR(VLOOKUP(E140,科目・教員!$A$1:$B$355,2,0),"")</f>
        <v/>
      </c>
      <c r="F141" s="993"/>
      <c r="G141" s="994" t="str">
        <f>IFERROR(VLOOKUP(G140,科目・教員!$A$1:$B$355,2,0),"")</f>
        <v/>
      </c>
      <c r="H141" s="993"/>
      <c r="I141" s="994" t="str">
        <f>IFERROR(VLOOKUP(I140,科目・教員!$A$1:$B$355,2,0),"")</f>
        <v/>
      </c>
      <c r="J141" s="993"/>
      <c r="K141" s="995" t="str">
        <f>IFERROR(VLOOKUP(K140,科目・教員!$A$1:$B$355,2,0),"")</f>
        <v/>
      </c>
      <c r="L141" s="995"/>
      <c r="M141" s="992" t="str">
        <f>IFERROR(VLOOKUP(M140,科目・教員!$A$1:$B$355,2,0),"")</f>
        <v/>
      </c>
      <c r="N141" s="993"/>
      <c r="O141" s="995" t="str">
        <f>IFERROR(VLOOKUP(O140,科目・教員!$A$1:$B$355,2,0),"")</f>
        <v/>
      </c>
      <c r="P141" s="993"/>
      <c r="Q141" s="995" t="str">
        <f>IFERROR(VLOOKUP(Q140,科目・教員!$A$1:$B$355,2,0),"")</f>
        <v/>
      </c>
      <c r="R141" s="993"/>
      <c r="S141" s="995" t="str">
        <f>IFERROR(VLOOKUP(S140,科目・教員!$A$1:$B$355,2,0),"")</f>
        <v/>
      </c>
      <c r="T141" s="993"/>
      <c r="Z141" s="1000"/>
      <c r="AA141" s="983"/>
      <c r="AB141" s="983"/>
      <c r="AC141" s="983"/>
      <c r="AD141" s="983"/>
      <c r="AE141" s="983"/>
      <c r="AF141" s="983"/>
      <c r="AG141" s="983"/>
      <c r="AH141" s="983"/>
      <c r="AI141" s="983"/>
      <c r="AJ141" s="983"/>
      <c r="AK141" s="983"/>
      <c r="AL141" s="983"/>
      <c r="AM141" s="983"/>
      <c r="AN141" s="983"/>
      <c r="AO141" s="983"/>
      <c r="AP141" s="983"/>
      <c r="AQ141" s="983"/>
      <c r="AR141" s="983"/>
      <c r="AS141" s="983"/>
      <c r="AT141" s="983"/>
      <c r="AU141" s="983"/>
      <c r="AV141" s="983"/>
      <c r="AW141" s="983"/>
      <c r="AX141" s="983"/>
      <c r="AY141" s="983"/>
      <c r="AZ141" s="983"/>
      <c r="BA141" s="983"/>
      <c r="BB141" s="983"/>
      <c r="BC141" s="983"/>
      <c r="BD141" s="983"/>
      <c r="BE141" s="983"/>
      <c r="BF141" s="983"/>
      <c r="BG141" s="983"/>
      <c r="BH141" s="983"/>
      <c r="BI141" s="983"/>
      <c r="BJ141" s="983"/>
      <c r="BK141" s="983"/>
      <c r="BL141" s="983"/>
      <c r="BM141" s="983"/>
      <c r="BN141" s="983"/>
      <c r="BO141" s="983"/>
      <c r="BP141" s="983"/>
      <c r="BQ141" s="983"/>
      <c r="BR141" s="983"/>
      <c r="BS141" s="983"/>
      <c r="BT141" s="983"/>
      <c r="BU141" s="983"/>
      <c r="BV141" s="983"/>
    </row>
    <row r="142" spans="1:74" ht="13.5" customHeight="1">
      <c r="A142" s="1000"/>
      <c r="B142" s="14" t="s">
        <v>69</v>
      </c>
      <c r="C142" s="992" t="str">
        <f>VLOOKUP($C127,'2026年度(1年前期)'!$B$5:$N$208,COLUMN('2026年度(1年前期)'!$G$5)+1,0)&amp;""</f>
        <v/>
      </c>
      <c r="D142" s="993"/>
      <c r="E142" s="994" t="str">
        <f>VLOOKUP($C127,'2026年度(2年前期)'!$B$5:$N$208,COLUMN('2026年度(2年前期)'!$G$5)+1,0)&amp;""</f>
        <v/>
      </c>
      <c r="F142" s="993"/>
      <c r="G142" s="994" t="str">
        <f>VLOOKUP($C127,'2026年度(3年前期)'!$B$5:$N$208,COLUMN('2026年度(3年前期)'!$G$5)+1,0)&amp;""</f>
        <v/>
      </c>
      <c r="H142" s="993"/>
      <c r="I142" s="994" t="str">
        <f>VLOOKUP($C127,'2026年度(4年前期)'!$B$5:$N$208,COLUMN('2026年度(4年前期)'!$G$5)+1,0)&amp;""</f>
        <v/>
      </c>
      <c r="J142" s="993"/>
      <c r="K142" s="995" t="str">
        <f>VLOOKUP($C127,'2026年度(助産前期)'!$B$5:$N$208,COLUMN('2026年度(助産前期)'!$G$5)+1,0)&amp;""</f>
        <v/>
      </c>
      <c r="L142" s="995"/>
      <c r="M142" s="992" t="str">
        <f>VLOOKUP($C127,'2026年度(M1前期)'!$B$5:$N$208,COLUMN('2026年度(M1前期)'!$G$5)+1,0)&amp;""</f>
        <v/>
      </c>
      <c r="N142" s="993"/>
      <c r="O142" s="995" t="str">
        <f>VLOOKUP($C127,'2026年度(M2前期)'!$B$5:$N$208,COLUMN('2026年度(M2前期)'!$G$5)+1,0)&amp;""</f>
        <v/>
      </c>
      <c r="P142" s="993"/>
      <c r="Q142" s="995" t="str">
        <f>VLOOKUP($C127,'2026年度(D1前期)'!$B$5:$N$208,COLUMN('2026年度(D1前期)'!$G$5)+1,0)&amp;""</f>
        <v/>
      </c>
      <c r="R142" s="993"/>
      <c r="S142" s="995" t="str">
        <f>VLOOKUP($C127,'2026年度(D23前期)'!$B$5:$N$208,COLUMN('2026年度(D23前期)'!$G$5)+1,0)&amp;""</f>
        <v/>
      </c>
      <c r="T142" s="993"/>
      <c r="Z142" s="1000"/>
      <c r="AA142" s="983"/>
      <c r="AB142" s="983"/>
      <c r="AC142" s="983"/>
      <c r="AD142" s="983"/>
      <c r="AE142" s="983"/>
      <c r="AF142" s="983"/>
      <c r="AG142" s="983"/>
      <c r="AH142" s="983"/>
      <c r="AI142" s="983"/>
      <c r="AJ142" s="983"/>
      <c r="AK142" s="983"/>
      <c r="AL142" s="983"/>
      <c r="AM142" s="983"/>
      <c r="AN142" s="983"/>
      <c r="AO142" s="983"/>
      <c r="AP142" s="983"/>
      <c r="AQ142" s="983"/>
      <c r="AR142" s="983"/>
      <c r="AS142" s="983"/>
      <c r="AT142" s="983"/>
      <c r="AU142" s="983"/>
      <c r="AV142" s="983"/>
      <c r="AW142" s="983"/>
      <c r="AX142" s="983"/>
      <c r="AY142" s="983"/>
      <c r="AZ142" s="983"/>
      <c r="BA142" s="983"/>
      <c r="BB142" s="983"/>
      <c r="BC142" s="983"/>
      <c r="BD142" s="983"/>
      <c r="BE142" s="983"/>
      <c r="BF142" s="983"/>
      <c r="BG142" s="983"/>
      <c r="BH142" s="983"/>
      <c r="BI142" s="983"/>
      <c r="BJ142" s="983"/>
      <c r="BK142" s="983"/>
      <c r="BL142" s="983"/>
      <c r="BM142" s="983"/>
      <c r="BN142" s="983"/>
      <c r="BO142" s="983"/>
      <c r="BP142" s="983"/>
      <c r="BQ142" s="983"/>
      <c r="BR142" s="983"/>
      <c r="BS142" s="983"/>
      <c r="BT142" s="983"/>
      <c r="BU142" s="983"/>
      <c r="BV142" s="983"/>
    </row>
    <row r="143" spans="1:74" ht="13.5" customHeight="1">
      <c r="A143" s="1017"/>
      <c r="B143" s="15" t="s">
        <v>63</v>
      </c>
      <c r="C143" s="991"/>
      <c r="D143" s="989"/>
      <c r="E143" s="988"/>
      <c r="F143" s="989"/>
      <c r="G143" s="988"/>
      <c r="H143" s="989"/>
      <c r="I143" s="988"/>
      <c r="J143" s="989"/>
      <c r="K143" s="990"/>
      <c r="L143" s="990"/>
      <c r="M143" s="991"/>
      <c r="N143" s="989"/>
      <c r="O143" s="990"/>
      <c r="P143" s="989"/>
      <c r="Q143" s="990"/>
      <c r="R143" s="989"/>
      <c r="S143" s="990"/>
      <c r="T143" s="989"/>
      <c r="Z143" s="1001"/>
      <c r="AA143" s="984"/>
      <c r="AB143" s="984"/>
      <c r="AC143" s="984"/>
      <c r="AD143" s="984"/>
      <c r="AE143" s="984"/>
      <c r="AF143" s="984"/>
      <c r="AG143" s="984"/>
      <c r="AH143" s="984"/>
      <c r="AI143" s="984"/>
      <c r="AJ143" s="984"/>
      <c r="AK143" s="984"/>
      <c r="AL143" s="984"/>
      <c r="AM143" s="984"/>
      <c r="AN143" s="984"/>
      <c r="AO143" s="984"/>
      <c r="AP143" s="984"/>
      <c r="AQ143" s="984"/>
      <c r="AR143" s="984"/>
      <c r="AS143" s="984"/>
      <c r="AT143" s="984"/>
      <c r="AU143" s="984"/>
      <c r="AV143" s="984"/>
      <c r="AW143" s="984"/>
      <c r="AX143" s="984"/>
      <c r="AY143" s="984"/>
      <c r="AZ143" s="984"/>
      <c r="BA143" s="984"/>
      <c r="BB143" s="984"/>
      <c r="BC143" s="984"/>
      <c r="BD143" s="984"/>
      <c r="BE143" s="984"/>
      <c r="BF143" s="984"/>
      <c r="BG143" s="984"/>
      <c r="BH143" s="984"/>
      <c r="BI143" s="984"/>
      <c r="BJ143" s="984"/>
      <c r="BK143" s="984"/>
      <c r="BL143" s="984"/>
      <c r="BM143" s="984"/>
      <c r="BN143" s="984"/>
      <c r="BO143" s="984"/>
      <c r="BP143" s="984"/>
      <c r="BQ143" s="984"/>
      <c r="BR143" s="984"/>
      <c r="BS143" s="984"/>
      <c r="BT143" s="984"/>
      <c r="BU143" s="984"/>
      <c r="BV143" s="984"/>
    </row>
    <row r="144" spans="1:74" ht="13.5" customHeight="1">
      <c r="A144" s="1000" t="s">
        <v>75</v>
      </c>
      <c r="B144" s="14" t="s">
        <v>53</v>
      </c>
      <c r="C144" s="996" t="str">
        <f>VLOOKUP($C127,'2026年度(1年前期)'!$B$5:$N$208,COLUMN('2026年度(1年前期)'!$I$5),0)&amp;""</f>
        <v/>
      </c>
      <c r="D144" s="997"/>
      <c r="E144" s="1002" t="str">
        <f>VLOOKUP($C127,'2026年度(2年前期)'!$B$5:$N$208,COLUMN('2026年度(2年前期)'!$I$5),0)&amp;""</f>
        <v/>
      </c>
      <c r="F144" s="997"/>
      <c r="G144" s="1002" t="str">
        <f>VLOOKUP($C127,'2026年度(3年前期)'!$B$5:$N$208,COLUMN('2026年度(3年前期)'!$I$5),0)&amp;""</f>
        <v/>
      </c>
      <c r="H144" s="997"/>
      <c r="I144" s="1002" t="str">
        <f>VLOOKUP($C127,'2026年度(4年前期)'!$B$5:$N$208,COLUMN('2026年度(4年前期)'!$I$5),0)&amp;""</f>
        <v/>
      </c>
      <c r="J144" s="997"/>
      <c r="K144" s="998" t="str">
        <f>VLOOKUP($C127,'2026年度(助産前期)'!$B$5:$N$208,COLUMN('2026年度(助産前期)'!$I$5),0)&amp;""</f>
        <v/>
      </c>
      <c r="L144" s="998"/>
      <c r="M144" s="996" t="str">
        <f>VLOOKUP($C127,'2026年度(M1前期)'!$B$5:$N$208,COLUMN('2026年度(M1前期)'!$I$5),0)&amp;""</f>
        <v/>
      </c>
      <c r="N144" s="997"/>
      <c r="O144" s="998" t="str">
        <f>VLOOKUP($C127,'2026年度(M2前期)'!$B$5:$N$208,COLUMN('2026年度(M2前期)'!$I$5),0)&amp;""</f>
        <v/>
      </c>
      <c r="P144" s="997"/>
      <c r="Q144" s="998" t="str">
        <f>VLOOKUP($C127,'2026年度(D1前期)'!$B$5:$N$208,COLUMN('2026年度(D1前期)'!$I$5),0)&amp;""</f>
        <v/>
      </c>
      <c r="R144" s="997"/>
      <c r="S144" s="998" t="str">
        <f>VLOOKUP($C127,'2026年度(D23前期)'!$B$5:$N$208,COLUMN('2026年度(D23前期)'!$I$5),0)&amp;""</f>
        <v/>
      </c>
      <c r="T144" s="997"/>
      <c r="V144" s="16"/>
      <c r="Z144" s="1000" t="str">
        <f>A144</f>
        <v>４時限（15：10～16：40）</v>
      </c>
      <c r="AA144" s="982"/>
      <c r="AB144" s="982"/>
      <c r="AC144" s="982" t="s">
        <v>655</v>
      </c>
      <c r="AD144" s="982"/>
      <c r="AE144" s="982"/>
      <c r="AF144" s="982"/>
      <c r="AG144" s="982"/>
      <c r="AH144" s="982"/>
      <c r="AI144" s="982"/>
      <c r="AJ144" s="982"/>
      <c r="AK144" s="982"/>
      <c r="AL144" s="982"/>
      <c r="AM144" s="982"/>
      <c r="AN144" s="982"/>
      <c r="AO144" s="982"/>
      <c r="AP144" s="982"/>
      <c r="AQ144" s="982"/>
      <c r="AR144" s="982"/>
      <c r="AS144" s="982"/>
      <c r="AT144" s="982"/>
      <c r="AU144" s="982"/>
      <c r="AV144" s="982"/>
      <c r="AW144" s="982"/>
      <c r="AX144" s="982"/>
      <c r="AY144" s="982"/>
      <c r="AZ144" s="982"/>
      <c r="BA144" s="982"/>
      <c r="BB144" s="982"/>
      <c r="BC144" s="982"/>
      <c r="BD144" s="982"/>
      <c r="BE144" s="982"/>
      <c r="BF144" s="982"/>
      <c r="BG144" s="982"/>
      <c r="BH144" s="982"/>
      <c r="BI144" s="982"/>
      <c r="BJ144" s="982"/>
      <c r="BK144" s="982"/>
      <c r="BL144" s="982"/>
      <c r="BM144" s="982"/>
      <c r="BN144" s="982"/>
      <c r="BO144" s="982"/>
      <c r="BP144" s="982"/>
      <c r="BQ144" s="982"/>
      <c r="BR144" s="982"/>
      <c r="BS144" s="982"/>
      <c r="BT144" s="982"/>
      <c r="BU144" s="982"/>
      <c r="BV144" s="982"/>
    </row>
    <row r="145" spans="1:74" ht="13.5" customHeight="1">
      <c r="A145" s="1000"/>
      <c r="B145" s="14" t="s">
        <v>58</v>
      </c>
      <c r="C145" s="992" t="str">
        <f>IFERROR(VLOOKUP(C144,科目・教員!$A$1:$B$355,2,0),"")</f>
        <v/>
      </c>
      <c r="D145" s="993"/>
      <c r="E145" s="994" t="str">
        <f>IFERROR(VLOOKUP(E144,科目・教員!$A$1:$B$355,2,0),"")</f>
        <v/>
      </c>
      <c r="F145" s="993"/>
      <c r="G145" s="994" t="str">
        <f>IFERROR(VLOOKUP(G144,科目・教員!$A$1:$B$355,2,0),"")</f>
        <v/>
      </c>
      <c r="H145" s="993"/>
      <c r="I145" s="994" t="str">
        <f>IFERROR(VLOOKUP(I144,科目・教員!$A$1:$B$355,2,0),"")</f>
        <v/>
      </c>
      <c r="J145" s="993"/>
      <c r="K145" s="995" t="str">
        <f>IFERROR(VLOOKUP(K144,科目・教員!$A$1:$B$355,2,0),"")</f>
        <v/>
      </c>
      <c r="L145" s="995"/>
      <c r="M145" s="992" t="str">
        <f>IFERROR(VLOOKUP(M144,科目・教員!$A$1:$B$355,2,0),"")</f>
        <v/>
      </c>
      <c r="N145" s="993"/>
      <c r="O145" s="995" t="str">
        <f>IFERROR(VLOOKUP(O144,科目・教員!$A$1:$B$355,2,0),"")</f>
        <v/>
      </c>
      <c r="P145" s="993"/>
      <c r="Q145" s="995" t="str">
        <f>IFERROR(VLOOKUP(Q144,科目・教員!$A$1:$B$355,2,0),"")</f>
        <v/>
      </c>
      <c r="R145" s="993"/>
      <c r="S145" s="995" t="str">
        <f>IFERROR(VLOOKUP(S144,科目・教員!$A$1:$B$355,2,0),"")</f>
        <v/>
      </c>
      <c r="T145" s="993"/>
      <c r="V145" s="16"/>
      <c r="Z145" s="1000"/>
      <c r="AA145" s="983"/>
      <c r="AB145" s="983"/>
      <c r="AC145" s="983"/>
      <c r="AD145" s="983"/>
      <c r="AE145" s="983"/>
      <c r="AF145" s="983"/>
      <c r="AG145" s="983"/>
      <c r="AH145" s="983"/>
      <c r="AI145" s="983"/>
      <c r="AJ145" s="983"/>
      <c r="AK145" s="983"/>
      <c r="AL145" s="983"/>
      <c r="AM145" s="983"/>
      <c r="AN145" s="983"/>
      <c r="AO145" s="983"/>
      <c r="AP145" s="983"/>
      <c r="AQ145" s="983"/>
      <c r="AR145" s="983"/>
      <c r="AS145" s="983"/>
      <c r="AT145" s="983"/>
      <c r="AU145" s="983"/>
      <c r="AV145" s="983"/>
      <c r="AW145" s="983"/>
      <c r="AX145" s="983"/>
      <c r="AY145" s="983"/>
      <c r="AZ145" s="983"/>
      <c r="BA145" s="983"/>
      <c r="BB145" s="983"/>
      <c r="BC145" s="983"/>
      <c r="BD145" s="983"/>
      <c r="BE145" s="983"/>
      <c r="BF145" s="983"/>
      <c r="BG145" s="983"/>
      <c r="BH145" s="983"/>
      <c r="BI145" s="983"/>
      <c r="BJ145" s="983"/>
      <c r="BK145" s="983"/>
      <c r="BL145" s="983"/>
      <c r="BM145" s="983"/>
      <c r="BN145" s="983"/>
      <c r="BO145" s="983"/>
      <c r="BP145" s="983"/>
      <c r="BQ145" s="983"/>
      <c r="BR145" s="983"/>
      <c r="BS145" s="983"/>
      <c r="BT145" s="983"/>
      <c r="BU145" s="983"/>
      <c r="BV145" s="983"/>
    </row>
    <row r="146" spans="1:74" ht="13.5" customHeight="1">
      <c r="A146" s="1000"/>
      <c r="B146" s="14" t="s">
        <v>69</v>
      </c>
      <c r="C146" s="992" t="str">
        <f>VLOOKUP($C127,'2026年度(1年前期)'!$B$5:$N$208,COLUMN('2026年度(1年前期)'!$I$5)+1,0)&amp;""</f>
        <v/>
      </c>
      <c r="D146" s="993"/>
      <c r="E146" s="994" t="str">
        <f>VLOOKUP($C127,'2026年度(2年前期)'!$B$5:$N$208,COLUMN('2026年度(2年前期)'!$I$5)+1,0)&amp;""</f>
        <v/>
      </c>
      <c r="F146" s="993"/>
      <c r="G146" s="994" t="str">
        <f>VLOOKUP($C127,'2026年度(3年前期)'!$B$5:$N$208,COLUMN('2026年度(3年前期)'!$I$5)+1,0)&amp;""</f>
        <v/>
      </c>
      <c r="H146" s="993"/>
      <c r="I146" s="994" t="str">
        <f>VLOOKUP($C127,'2026年度(4年前期)'!$B$5:$N$208,COLUMN('2026年度(4年前期)'!$I$5)+1,0)&amp;""</f>
        <v/>
      </c>
      <c r="J146" s="993"/>
      <c r="K146" s="995" t="str">
        <f>VLOOKUP($C127,'2026年度(助産前期)'!$B$5:$N$208,COLUMN('2026年度(助産前期)'!$I$5)+1,0)&amp;""</f>
        <v/>
      </c>
      <c r="L146" s="995"/>
      <c r="M146" s="992" t="str">
        <f>VLOOKUP($C127,'2026年度(M1前期)'!$B$5:$N$208,COLUMN('2026年度(M1前期)'!$I$5)+1,0)&amp;""</f>
        <v/>
      </c>
      <c r="N146" s="993"/>
      <c r="O146" s="995" t="str">
        <f>VLOOKUP($C127,'2026年度(M2前期)'!$B$5:$N$208,COLUMN('2026年度(M2前期)'!$I$5)+1,0)&amp;""</f>
        <v/>
      </c>
      <c r="P146" s="993"/>
      <c r="Q146" s="995" t="str">
        <f>VLOOKUP($C127,'2026年度(D1前期)'!$B$5:$N$208,COLUMN('2026年度(D1前期)'!$I$5)+1,0)&amp;""</f>
        <v/>
      </c>
      <c r="R146" s="993"/>
      <c r="S146" s="995" t="str">
        <f>VLOOKUP($C127,'2026年度(D23前期)'!$B$5:$N$208,COLUMN('2026年度(D23前期)'!$I$5)+1,0)&amp;""</f>
        <v/>
      </c>
      <c r="T146" s="993"/>
      <c r="V146" s="16"/>
      <c r="Z146" s="1000"/>
      <c r="AA146" s="983"/>
      <c r="AB146" s="983"/>
      <c r="AC146" s="983"/>
      <c r="AD146" s="983"/>
      <c r="AE146" s="983"/>
      <c r="AF146" s="983"/>
      <c r="AG146" s="983"/>
      <c r="AH146" s="983"/>
      <c r="AI146" s="983"/>
      <c r="AJ146" s="983"/>
      <c r="AK146" s="983"/>
      <c r="AL146" s="983"/>
      <c r="AM146" s="983"/>
      <c r="AN146" s="983"/>
      <c r="AO146" s="983"/>
      <c r="AP146" s="983"/>
      <c r="AQ146" s="983"/>
      <c r="AR146" s="983"/>
      <c r="AS146" s="983"/>
      <c r="AT146" s="983"/>
      <c r="AU146" s="983"/>
      <c r="AV146" s="983"/>
      <c r="AW146" s="983"/>
      <c r="AX146" s="983"/>
      <c r="AY146" s="983"/>
      <c r="AZ146" s="983"/>
      <c r="BA146" s="983"/>
      <c r="BB146" s="983"/>
      <c r="BC146" s="983"/>
      <c r="BD146" s="983"/>
      <c r="BE146" s="983"/>
      <c r="BF146" s="983"/>
      <c r="BG146" s="983"/>
      <c r="BH146" s="983"/>
      <c r="BI146" s="983"/>
      <c r="BJ146" s="983"/>
      <c r="BK146" s="983"/>
      <c r="BL146" s="983"/>
      <c r="BM146" s="983"/>
      <c r="BN146" s="983"/>
      <c r="BO146" s="983"/>
      <c r="BP146" s="983"/>
      <c r="BQ146" s="983"/>
      <c r="BR146" s="983"/>
      <c r="BS146" s="983"/>
      <c r="BT146" s="983"/>
      <c r="BU146" s="983"/>
      <c r="BV146" s="983"/>
    </row>
    <row r="147" spans="1:74" ht="13.5" customHeight="1">
      <c r="A147" s="1001"/>
      <c r="B147" s="15" t="s">
        <v>63</v>
      </c>
      <c r="C147" s="1007"/>
      <c r="D147" s="1008"/>
      <c r="E147" s="988"/>
      <c r="F147" s="989"/>
      <c r="G147" s="1047"/>
      <c r="H147" s="1008"/>
      <c r="I147" s="988"/>
      <c r="J147" s="989"/>
      <c r="K147" s="990"/>
      <c r="L147" s="990"/>
      <c r="M147" s="991"/>
      <c r="N147" s="989"/>
      <c r="O147" s="990"/>
      <c r="P147" s="989"/>
      <c r="Q147" s="990"/>
      <c r="R147" s="989"/>
      <c r="S147" s="990"/>
      <c r="T147" s="989"/>
      <c r="V147" s="16"/>
      <c r="Z147" s="1001"/>
      <c r="AA147" s="984"/>
      <c r="AB147" s="984"/>
      <c r="AC147" s="984"/>
      <c r="AD147" s="984"/>
      <c r="AE147" s="984"/>
      <c r="AF147" s="984"/>
      <c r="AG147" s="984"/>
      <c r="AH147" s="984"/>
      <c r="AI147" s="984"/>
      <c r="AJ147" s="984"/>
      <c r="AK147" s="984"/>
      <c r="AL147" s="984"/>
      <c r="AM147" s="984"/>
      <c r="AN147" s="984"/>
      <c r="AO147" s="984"/>
      <c r="AP147" s="984"/>
      <c r="AQ147" s="984"/>
      <c r="AR147" s="984"/>
      <c r="AS147" s="984"/>
      <c r="AT147" s="984"/>
      <c r="AU147" s="984"/>
      <c r="AV147" s="984"/>
      <c r="AW147" s="984"/>
      <c r="AX147" s="984"/>
      <c r="AY147" s="984"/>
      <c r="AZ147" s="984"/>
      <c r="BA147" s="984"/>
      <c r="BB147" s="984"/>
      <c r="BC147" s="984"/>
      <c r="BD147" s="984"/>
      <c r="BE147" s="984"/>
      <c r="BF147" s="984"/>
      <c r="BG147" s="984"/>
      <c r="BH147" s="984"/>
      <c r="BI147" s="984"/>
      <c r="BJ147" s="984"/>
      <c r="BK147" s="984"/>
      <c r="BL147" s="984"/>
      <c r="BM147" s="984"/>
      <c r="BN147" s="984"/>
      <c r="BO147" s="984"/>
      <c r="BP147" s="984"/>
      <c r="BQ147" s="984"/>
      <c r="BR147" s="984"/>
      <c r="BS147" s="984"/>
      <c r="BT147" s="984"/>
      <c r="BU147" s="984"/>
      <c r="BV147" s="984"/>
    </row>
    <row r="148" spans="1:74" ht="13.5" customHeight="1">
      <c r="A148" s="1000" t="s">
        <v>78</v>
      </c>
      <c r="B148" s="14" t="s">
        <v>53</v>
      </c>
      <c r="C148" s="996" t="str">
        <f>VLOOKUP($C127,'2026年度(1年前期)'!$B$5:$N$208,COLUMN('2026年度(1年前期)'!$K$5),0)&amp;""</f>
        <v/>
      </c>
      <c r="D148" s="997"/>
      <c r="E148" s="1002" t="str">
        <f>VLOOKUP($C127,'2026年度(2年前期)'!$B$5:$N$208,COLUMN('2026年度(2年前期)'!$K$5),0)&amp;""</f>
        <v/>
      </c>
      <c r="F148" s="997"/>
      <c r="G148" s="1002" t="str">
        <f>VLOOKUP($C127,'2026年度(3年前期)'!$B$5:$N$208,COLUMN('2026年度(3年前期)'!$K$5),0)&amp;""</f>
        <v/>
      </c>
      <c r="H148" s="997"/>
      <c r="I148" s="1002" t="str">
        <f>VLOOKUP($C127,'2026年度(4年前期)'!$B$5:$N$208,COLUMN('2026年度(4年前期)'!$K$5),0)&amp;""</f>
        <v/>
      </c>
      <c r="J148" s="997"/>
      <c r="K148" s="998" t="str">
        <f>VLOOKUP($C127,'2026年度(助産前期)'!$B$5:$N$208,COLUMN('2026年度(助産前期)'!$K$5),0)&amp;""</f>
        <v/>
      </c>
      <c r="L148" s="998"/>
      <c r="M148" s="996" t="str">
        <f>VLOOKUP($C127,'2026年度(M1前期)'!$B$5:$N$208,COLUMN('2026年度(M1前期)'!$K$5),0)&amp;""</f>
        <v/>
      </c>
      <c r="N148" s="997"/>
      <c r="O148" s="998" t="str">
        <f>VLOOKUP($C127,'2026年度(M2前期)'!$B$5:$N$208,COLUMN('2026年度(M2前期)'!$K$5),0)&amp;""</f>
        <v/>
      </c>
      <c r="P148" s="997"/>
      <c r="Q148" s="998" t="str">
        <f>VLOOKUP($C127,'2026年度(D1前期)'!$B$5:$N$208,COLUMN('2026年度(D1前期)'!$K$5),0)&amp;""</f>
        <v/>
      </c>
      <c r="R148" s="997"/>
      <c r="S148" s="998" t="str">
        <f>VLOOKUP($C127,'2026年度(D23前期)'!$B$5:$N$208,COLUMN('2026年度(D23前期)'!$K$5),0)&amp;""</f>
        <v/>
      </c>
      <c r="T148" s="997"/>
      <c r="U148" s="34"/>
      <c r="V148" s="16"/>
      <c r="Z148" s="1000" t="str">
        <f>A148</f>
        <v>５時限（16：50～18：20）</v>
      </c>
      <c r="AA148" s="982"/>
      <c r="AB148" s="982"/>
      <c r="AC148" s="982"/>
      <c r="AD148" s="982"/>
      <c r="AE148" s="982"/>
      <c r="AF148" s="982"/>
      <c r="AG148" s="982"/>
      <c r="AH148" s="982"/>
      <c r="AI148" s="982"/>
      <c r="AJ148" s="982"/>
      <c r="AK148" s="982"/>
      <c r="AL148" s="982"/>
      <c r="AM148" s="982"/>
      <c r="AN148" s="982"/>
      <c r="AO148" s="982"/>
      <c r="AP148" s="982"/>
      <c r="AQ148" s="982"/>
      <c r="AR148" s="982"/>
      <c r="AS148" s="982"/>
      <c r="AT148" s="982"/>
      <c r="AU148" s="982"/>
      <c r="AV148" s="982"/>
      <c r="AW148" s="971"/>
      <c r="AX148" s="982"/>
      <c r="AY148" s="982"/>
      <c r="AZ148" s="982"/>
      <c r="BA148" s="982"/>
      <c r="BB148" s="982"/>
      <c r="BC148" s="982"/>
      <c r="BD148" s="982"/>
      <c r="BE148" s="982"/>
      <c r="BF148" s="982"/>
      <c r="BG148" s="982"/>
      <c r="BH148" s="982"/>
      <c r="BI148" s="982"/>
      <c r="BJ148" s="982"/>
      <c r="BK148" s="982"/>
      <c r="BL148" s="982"/>
      <c r="BM148" s="982"/>
      <c r="BN148" s="982"/>
      <c r="BO148" s="982"/>
      <c r="BP148" s="982"/>
      <c r="BQ148" s="982"/>
      <c r="BR148" s="982"/>
      <c r="BS148" s="982"/>
      <c r="BT148" s="982"/>
      <c r="BU148" s="982"/>
      <c r="BV148" s="982"/>
    </row>
    <row r="149" spans="1:74" ht="13.5" customHeight="1">
      <c r="A149" s="1000"/>
      <c r="B149" s="14" t="s">
        <v>58</v>
      </c>
      <c r="C149" s="992" t="str">
        <f>IFERROR(VLOOKUP(C148,科目・教員!$A$1:$B$355,2,0),"")</f>
        <v/>
      </c>
      <c r="D149" s="993"/>
      <c r="E149" s="994" t="str">
        <f>IFERROR(VLOOKUP(E148,科目・教員!$A$1:$B$355,2,0),"")</f>
        <v/>
      </c>
      <c r="F149" s="993"/>
      <c r="G149" s="994" t="str">
        <f>IFERROR(VLOOKUP(G148,科目・教員!$A$1:$B$355,2,0),"")</f>
        <v/>
      </c>
      <c r="H149" s="993"/>
      <c r="I149" s="994" t="str">
        <f>IFERROR(VLOOKUP(I148,科目・教員!$A$1:$B$355,2,0),"")</f>
        <v/>
      </c>
      <c r="J149" s="993"/>
      <c r="K149" s="995" t="str">
        <f>IFERROR(VLOOKUP(K148,科目・教員!$A$1:$B$355,2,0),"")</f>
        <v/>
      </c>
      <c r="L149" s="995"/>
      <c r="M149" s="992" t="str">
        <f>IFERROR(VLOOKUP(M148,科目・教員!$A$1:$B$355,2,0),"")</f>
        <v/>
      </c>
      <c r="N149" s="993"/>
      <c r="O149" s="995" t="str">
        <f>IFERROR(VLOOKUP(O148,科目・教員!$A$1:$B$355,2,0),"")</f>
        <v/>
      </c>
      <c r="P149" s="993"/>
      <c r="Q149" s="995" t="str">
        <f>IFERROR(VLOOKUP(Q148,科目・教員!$A$1:$B$355,2,0),"")</f>
        <v/>
      </c>
      <c r="R149" s="993"/>
      <c r="S149" s="995" t="str">
        <f>IFERROR(VLOOKUP(S148,科目・教員!$A$1:$B$355,2,0),"")</f>
        <v/>
      </c>
      <c r="T149" s="993"/>
      <c r="U149" s="34"/>
      <c r="V149" s="16"/>
      <c r="Z149" s="1000"/>
      <c r="AA149" s="983"/>
      <c r="AB149" s="983"/>
      <c r="AC149" s="983"/>
      <c r="AD149" s="983"/>
      <c r="AE149" s="983"/>
      <c r="AF149" s="983"/>
      <c r="AG149" s="983"/>
      <c r="AH149" s="983"/>
      <c r="AI149" s="983"/>
      <c r="AJ149" s="983"/>
      <c r="AK149" s="983"/>
      <c r="AL149" s="983"/>
      <c r="AM149" s="983"/>
      <c r="AN149" s="983"/>
      <c r="AO149" s="983"/>
      <c r="AP149" s="983"/>
      <c r="AQ149" s="983"/>
      <c r="AR149" s="983"/>
      <c r="AS149" s="983"/>
      <c r="AT149" s="983"/>
      <c r="AU149" s="983"/>
      <c r="AV149" s="983"/>
      <c r="AW149" s="971"/>
      <c r="AX149" s="983"/>
      <c r="AY149" s="983"/>
      <c r="AZ149" s="983"/>
      <c r="BA149" s="983"/>
      <c r="BB149" s="983"/>
      <c r="BC149" s="983"/>
      <c r="BD149" s="983"/>
      <c r="BE149" s="983"/>
      <c r="BF149" s="983"/>
      <c r="BG149" s="983"/>
      <c r="BH149" s="983"/>
      <c r="BI149" s="983"/>
      <c r="BJ149" s="983"/>
      <c r="BK149" s="983"/>
      <c r="BL149" s="983"/>
      <c r="BM149" s="983"/>
      <c r="BN149" s="983"/>
      <c r="BO149" s="983"/>
      <c r="BP149" s="983"/>
      <c r="BQ149" s="983"/>
      <c r="BR149" s="983"/>
      <c r="BS149" s="983"/>
      <c r="BT149" s="983"/>
      <c r="BU149" s="983"/>
      <c r="BV149" s="983"/>
    </row>
    <row r="150" spans="1:74" ht="13.5" customHeight="1">
      <c r="A150" s="1000"/>
      <c r="B150" s="14" t="s">
        <v>69</v>
      </c>
      <c r="C150" s="992" t="str">
        <f>VLOOKUP($C127,'2026年度(1年前期)'!$B$5:$N$208,COLUMN('2026年度(1年前期)'!$K$5)+1,0)&amp;""</f>
        <v/>
      </c>
      <c r="D150" s="993"/>
      <c r="E150" s="994" t="str">
        <f>VLOOKUP($C127,'2026年度(2年前期)'!$B$5:$N$208,COLUMN('2026年度(2年前期)'!$K$5)+1,0)&amp;""</f>
        <v/>
      </c>
      <c r="F150" s="993"/>
      <c r="G150" s="994" t="str">
        <f>VLOOKUP($C127,'2026年度(3年前期)'!$B$5:$N$208,COLUMN('2026年度(3年前期)'!$K$5)+1,0)&amp;""</f>
        <v/>
      </c>
      <c r="H150" s="993"/>
      <c r="I150" s="994" t="str">
        <f>VLOOKUP($C127,'2026年度(4年前期)'!$B$5:$N$208,COLUMN('2026年度(4年前期)'!$K$5)+1,0)&amp;""</f>
        <v/>
      </c>
      <c r="J150" s="993"/>
      <c r="K150" s="995" t="str">
        <f>VLOOKUP($C127,'2026年度(助産前期)'!$B$5:$N$208,COLUMN('2026年度(助産前期)'!$K$5)+1,0)&amp;""</f>
        <v/>
      </c>
      <c r="L150" s="995"/>
      <c r="M150" s="992" t="str">
        <f>VLOOKUP($C127,'2026年度(M1前期)'!$B$5:$N$208,COLUMN('2026年度(M1前期)'!$K$5)+1,0)&amp;""</f>
        <v/>
      </c>
      <c r="N150" s="993"/>
      <c r="O150" s="995" t="str">
        <f>VLOOKUP($C127,'2026年度(M2前期)'!$B$5:$N$208,COLUMN('2026年度(M2前期)'!$K$5)+1,0)&amp;""</f>
        <v/>
      </c>
      <c r="P150" s="993"/>
      <c r="Q150" s="995" t="str">
        <f>VLOOKUP($C127,'2026年度(D1前期)'!$B$5:$N$208,COLUMN('2026年度(D1前期)'!$K$5)+1,0)&amp;""</f>
        <v/>
      </c>
      <c r="R150" s="993"/>
      <c r="S150" s="995" t="str">
        <f>VLOOKUP($C127,'2026年度(D23前期)'!$B$5:$N$208,COLUMN('2026年度(D23前期)'!$K$5)+1,0)&amp;""</f>
        <v/>
      </c>
      <c r="T150" s="993"/>
      <c r="U150" s="34"/>
      <c r="V150" s="16"/>
      <c r="Z150" s="1000"/>
      <c r="AA150" s="983"/>
      <c r="AB150" s="983"/>
      <c r="AC150" s="983"/>
      <c r="AD150" s="983"/>
      <c r="AE150" s="983"/>
      <c r="AF150" s="983"/>
      <c r="AG150" s="983"/>
      <c r="AH150" s="983"/>
      <c r="AI150" s="983"/>
      <c r="AJ150" s="983"/>
      <c r="AK150" s="983"/>
      <c r="AL150" s="983"/>
      <c r="AM150" s="983"/>
      <c r="AN150" s="983"/>
      <c r="AO150" s="983"/>
      <c r="AP150" s="983"/>
      <c r="AQ150" s="983"/>
      <c r="AR150" s="983"/>
      <c r="AS150" s="983"/>
      <c r="AT150" s="983"/>
      <c r="AU150" s="983"/>
      <c r="AV150" s="983"/>
      <c r="AW150" s="971"/>
      <c r="AX150" s="983"/>
      <c r="AY150" s="983"/>
      <c r="AZ150" s="983"/>
      <c r="BA150" s="983"/>
      <c r="BB150" s="983"/>
      <c r="BC150" s="983"/>
      <c r="BD150" s="983"/>
      <c r="BE150" s="983"/>
      <c r="BF150" s="983"/>
      <c r="BG150" s="983"/>
      <c r="BH150" s="983"/>
      <c r="BI150" s="983"/>
      <c r="BJ150" s="983"/>
      <c r="BK150" s="983"/>
      <c r="BL150" s="983"/>
      <c r="BM150" s="983"/>
      <c r="BN150" s="983"/>
      <c r="BO150" s="983"/>
      <c r="BP150" s="983"/>
      <c r="BQ150" s="983"/>
      <c r="BR150" s="983"/>
      <c r="BS150" s="983"/>
      <c r="BT150" s="983"/>
      <c r="BU150" s="983"/>
      <c r="BV150" s="983"/>
    </row>
    <row r="151" spans="1:74" ht="13.5" customHeight="1">
      <c r="A151" s="1001"/>
      <c r="B151" s="15" t="s">
        <v>63</v>
      </c>
      <c r="C151" s="1003"/>
      <c r="D151" s="1004"/>
      <c r="E151" s="988"/>
      <c r="F151" s="989"/>
      <c r="G151" s="988"/>
      <c r="H151" s="989"/>
      <c r="I151" s="988"/>
      <c r="J151" s="989"/>
      <c r="K151" s="990"/>
      <c r="L151" s="990"/>
      <c r="M151" s="991"/>
      <c r="N151" s="989"/>
      <c r="O151" s="990"/>
      <c r="P151" s="989"/>
      <c r="Q151" s="990"/>
      <c r="R151" s="989"/>
      <c r="S151" s="990"/>
      <c r="T151" s="989"/>
      <c r="U151" s="35"/>
      <c r="V151" s="26"/>
      <c r="W151" s="19"/>
      <c r="X151" s="19"/>
      <c r="Y151" s="19"/>
      <c r="Z151" s="1001"/>
      <c r="AA151" s="984"/>
      <c r="AB151" s="984"/>
      <c r="AC151" s="984"/>
      <c r="AD151" s="984"/>
      <c r="AE151" s="984"/>
      <c r="AF151" s="984"/>
      <c r="AG151" s="984"/>
      <c r="AH151" s="984"/>
      <c r="AI151" s="984"/>
      <c r="AJ151" s="984"/>
      <c r="AK151" s="984"/>
      <c r="AL151" s="984"/>
      <c r="AM151" s="984"/>
      <c r="AN151" s="984"/>
      <c r="AO151" s="984"/>
      <c r="AP151" s="984"/>
      <c r="AQ151" s="984"/>
      <c r="AR151" s="984"/>
      <c r="AS151" s="984"/>
      <c r="AT151" s="984"/>
      <c r="AU151" s="984"/>
      <c r="AV151" s="984"/>
      <c r="AW151" s="971"/>
      <c r="AX151" s="984"/>
      <c r="AY151" s="984"/>
      <c r="AZ151" s="984"/>
      <c r="BA151" s="984"/>
      <c r="BB151" s="984"/>
      <c r="BC151" s="984"/>
      <c r="BD151" s="984"/>
      <c r="BE151" s="984"/>
      <c r="BF151" s="984"/>
      <c r="BG151" s="984"/>
      <c r="BH151" s="984"/>
      <c r="BI151" s="984"/>
      <c r="BJ151" s="984"/>
      <c r="BK151" s="984"/>
      <c r="BL151" s="984"/>
      <c r="BM151" s="984"/>
      <c r="BN151" s="984"/>
      <c r="BO151" s="984"/>
      <c r="BP151" s="984"/>
      <c r="BQ151" s="984"/>
      <c r="BR151" s="984"/>
      <c r="BS151" s="984"/>
      <c r="BT151" s="984"/>
      <c r="BU151" s="984"/>
      <c r="BV151" s="984"/>
    </row>
    <row r="152" spans="1:74" ht="20.25">
      <c r="A152" s="20"/>
      <c r="B152" s="21"/>
      <c r="C152" s="1050">
        <f>C127+1</f>
        <v>46180</v>
      </c>
      <c r="D152" s="1050"/>
      <c r="E152" s="1050"/>
      <c r="F152" s="1050"/>
      <c r="G152" s="1050"/>
      <c r="H152" s="1050"/>
      <c r="I152" s="1050"/>
      <c r="J152" s="1050"/>
      <c r="K152" s="1050"/>
      <c r="L152" s="1050"/>
      <c r="M152" s="1050"/>
      <c r="N152" s="1050"/>
      <c r="O152" s="1050"/>
      <c r="P152" s="1050"/>
      <c r="Q152" s="1050"/>
      <c r="R152" s="1050"/>
      <c r="S152" s="1050"/>
      <c r="T152" s="1050"/>
      <c r="U152" s="1133">
        <f>C152</f>
        <v>46180</v>
      </c>
      <c r="V152" s="1282"/>
      <c r="W152" s="1134"/>
      <c r="X152" s="1134"/>
      <c r="Y152" s="1134"/>
      <c r="Z152" s="1135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6" t="s">
        <v>36</v>
      </c>
      <c r="BH152" s="6" t="s">
        <v>37</v>
      </c>
      <c r="BI152" s="36" t="s">
        <v>605</v>
      </c>
      <c r="BJ152" s="36" t="s">
        <v>606</v>
      </c>
      <c r="BK152" s="36" t="s">
        <v>607</v>
      </c>
      <c r="BL152" s="36" t="s">
        <v>608</v>
      </c>
      <c r="BM152" s="36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1000" t="s">
        <v>52</v>
      </c>
      <c r="B153" s="11" t="s">
        <v>53</v>
      </c>
      <c r="C153" s="1011" t="str">
        <f>VLOOKUP($C152,'2026年度(1年前期)'!$B$5:$N$208,COLUMN('2026年度(1年前期)'!$C$5),0)&amp;""</f>
        <v/>
      </c>
      <c r="D153" s="1012"/>
      <c r="E153" s="1018" t="str">
        <f>VLOOKUP($C152,'2026年度(2年前期)'!$B$5:$N$208,COLUMN('2026年度(2年前期)'!$C$5),0)&amp;""</f>
        <v/>
      </c>
      <c r="F153" s="1012"/>
      <c r="G153" s="1018" t="str">
        <f>VLOOKUP($C152,'2026年度(3年前期)'!$B$5:$N$208,COLUMN('2026年度(3年前期)'!$C$5),0)&amp;""</f>
        <v/>
      </c>
      <c r="H153" s="1012"/>
      <c r="I153" s="1018" t="str">
        <f>VLOOKUP($C152,'2026年度(4年前期)'!$B$5:$N$208,COLUMN('2026年度(4年前期)'!$C$5),0)&amp;""</f>
        <v/>
      </c>
      <c r="J153" s="1012"/>
      <c r="K153" s="997" t="str">
        <f>VLOOKUP($C152,'2026年度(助産前期)'!$B$5:$N$208,COLUMN('2026年度(助産前期)'!$C$5),0)&amp;""</f>
        <v/>
      </c>
      <c r="L153" s="1029"/>
      <c r="M153" s="1036" t="str">
        <f>VLOOKUP($C152,'2026年度(M1前期)'!$B$5:$N$208,COLUMN('2026年度(M1前期)'!$C$5),0)&amp;""</f>
        <v/>
      </c>
      <c r="N153" s="1029"/>
      <c r="O153" s="1018" t="str">
        <f>VLOOKUP($C152,'2026年度(M2前期)'!$B$5:$N$208,COLUMN('2026年度(M2前期)'!$C$5),0)&amp;""</f>
        <v/>
      </c>
      <c r="P153" s="1012"/>
      <c r="Q153" s="1018" t="str">
        <f>VLOOKUP($C152,'2026年度(D1前期)'!$B$5:$N$208,COLUMN('2026年度(D1前期)'!$C$5),0)&amp;""</f>
        <v/>
      </c>
      <c r="R153" s="1012"/>
      <c r="S153" s="997" t="str">
        <f>VLOOKUP($C152,'2026年度(D23前期)'!$B$5:$N$208,COLUMN('2026年度(D23前期)'!$C$5),0)&amp;""</f>
        <v/>
      </c>
      <c r="T153" s="1012"/>
      <c r="U153" s="12"/>
      <c r="Y153" s="33"/>
      <c r="Z153" s="999" t="str">
        <f>A153</f>
        <v xml:space="preserve">１時限（09：20～10：50） </v>
      </c>
      <c r="AA153" s="982"/>
      <c r="AB153" s="976"/>
      <c r="AC153" s="976"/>
      <c r="AD153" s="982"/>
      <c r="AE153" s="982"/>
      <c r="AF153" s="982"/>
      <c r="AG153" s="982"/>
      <c r="AH153" s="982"/>
      <c r="AI153" s="982"/>
      <c r="AJ153" s="982"/>
      <c r="AK153" s="982"/>
      <c r="AL153" s="982"/>
      <c r="AM153" s="982"/>
      <c r="AN153" s="985"/>
      <c r="AO153" s="982"/>
      <c r="AP153" s="982"/>
      <c r="AQ153" s="982"/>
      <c r="AR153" s="982"/>
      <c r="AS153" s="982"/>
      <c r="AT153" s="982"/>
      <c r="AU153" s="982"/>
      <c r="AV153" s="982"/>
      <c r="AW153" s="982"/>
      <c r="AX153" s="982"/>
      <c r="AY153" s="982"/>
      <c r="AZ153" s="982"/>
      <c r="BA153" s="982"/>
      <c r="BB153" s="982"/>
      <c r="BC153" s="982"/>
      <c r="BD153" s="982"/>
      <c r="BE153" s="982"/>
      <c r="BF153" s="982"/>
      <c r="BG153" s="982"/>
      <c r="BH153" s="982"/>
      <c r="BI153" s="982"/>
      <c r="BJ153" s="982"/>
      <c r="BK153" s="982"/>
      <c r="BL153" s="982"/>
      <c r="BM153" s="982"/>
      <c r="BN153" s="982"/>
      <c r="BO153" s="982"/>
      <c r="BP153" s="982"/>
      <c r="BQ153" s="982"/>
      <c r="BR153" s="982"/>
      <c r="BS153" s="982"/>
      <c r="BT153" s="982"/>
      <c r="BU153" s="982"/>
      <c r="BV153" s="982"/>
    </row>
    <row r="154" spans="1:74" ht="13.5" customHeight="1">
      <c r="A154" s="1000"/>
      <c r="B154" s="14" t="s">
        <v>58</v>
      </c>
      <c r="C154" s="1014" t="str">
        <f>IFERROR(VLOOKUP(C153,科目・教員!$A$1:$B$355,2,0),"")</f>
        <v/>
      </c>
      <c r="D154" s="1013"/>
      <c r="E154" s="1025" t="str">
        <f>IFERROR(VLOOKUP(E153,科目・教員!$A$1:$B$355,2,0),"")</f>
        <v/>
      </c>
      <c r="F154" s="1013"/>
      <c r="G154" s="1025" t="str">
        <f>IFERROR(VLOOKUP(G153,科目・教員!$A$1:$B$355,2,0),"")</f>
        <v/>
      </c>
      <c r="H154" s="1013"/>
      <c r="I154" s="1025" t="str">
        <f>IFERROR(VLOOKUP(I153,科目・教員!$A$1:$B$355,2,0),"")</f>
        <v/>
      </c>
      <c r="J154" s="1013"/>
      <c r="K154" s="993" t="str">
        <f>IFERROR(VLOOKUP(K153,科目・教員!$A$1:$B$355,2,0),"")</f>
        <v/>
      </c>
      <c r="L154" s="1026"/>
      <c r="M154" s="1032" t="str">
        <f>IFERROR(VLOOKUP(M153,科目・教員!$A$1:$B$355,2,0),"")</f>
        <v/>
      </c>
      <c r="N154" s="1013"/>
      <c r="O154" s="1025" t="str">
        <f>IFERROR(VLOOKUP(O153,科目・教員!$A$1:$B$355,2,0),"")</f>
        <v/>
      </c>
      <c r="P154" s="1013"/>
      <c r="Q154" s="1025" t="str">
        <f>IFERROR(VLOOKUP(Q153,科目・教員!$A$1:$B$355,2,0),"")</f>
        <v/>
      </c>
      <c r="R154" s="1013"/>
      <c r="S154" s="993" t="str">
        <f>IFERROR(VLOOKUP(S153,科目・教員!$A$1:$B$355,2,0),"")</f>
        <v/>
      </c>
      <c r="T154" s="1013"/>
      <c r="U154" s="12"/>
      <c r="Y154" s="33"/>
      <c r="Z154" s="1000"/>
      <c r="AA154" s="983"/>
      <c r="AB154" s="977"/>
      <c r="AC154" s="977"/>
      <c r="AD154" s="983"/>
      <c r="AE154" s="983"/>
      <c r="AF154" s="983"/>
      <c r="AG154" s="983"/>
      <c r="AH154" s="983"/>
      <c r="AI154" s="983"/>
      <c r="AJ154" s="983"/>
      <c r="AK154" s="983"/>
      <c r="AL154" s="983"/>
      <c r="AM154" s="983"/>
      <c r="AN154" s="986"/>
      <c r="AO154" s="983"/>
      <c r="AP154" s="983"/>
      <c r="AQ154" s="983"/>
      <c r="AR154" s="983"/>
      <c r="AS154" s="983"/>
      <c r="AT154" s="983"/>
      <c r="AU154" s="983"/>
      <c r="AV154" s="983"/>
      <c r="AW154" s="983"/>
      <c r="AX154" s="983"/>
      <c r="AY154" s="983"/>
      <c r="AZ154" s="983"/>
      <c r="BA154" s="983"/>
      <c r="BB154" s="983"/>
      <c r="BC154" s="983"/>
      <c r="BD154" s="983"/>
      <c r="BE154" s="983"/>
      <c r="BF154" s="983"/>
      <c r="BG154" s="983"/>
      <c r="BH154" s="983"/>
      <c r="BI154" s="983"/>
      <c r="BJ154" s="983"/>
      <c r="BK154" s="983"/>
      <c r="BL154" s="983"/>
      <c r="BM154" s="983"/>
      <c r="BN154" s="983"/>
      <c r="BO154" s="983"/>
      <c r="BP154" s="983"/>
      <c r="BQ154" s="983"/>
      <c r="BR154" s="983"/>
      <c r="BS154" s="983"/>
      <c r="BT154" s="983"/>
      <c r="BU154" s="983"/>
      <c r="BV154" s="983"/>
    </row>
    <row r="155" spans="1:74" ht="13.5" customHeight="1">
      <c r="A155" s="1000"/>
      <c r="B155" s="14" t="s">
        <v>69</v>
      </c>
      <c r="C155" s="1014" t="str">
        <f>VLOOKUP($C152,'2026年度(1年前期)'!$B$5:$N$208,COLUMN('2026年度(1年前期)'!$C$5)+1,0)&amp;""</f>
        <v/>
      </c>
      <c r="D155" s="1013"/>
      <c r="E155" s="1025" t="str">
        <f>VLOOKUP($C152,'2026年度(2年前期)'!$B$5:$N$208,COLUMN('2026年度(2年前期)'!$C$5)+1,0)&amp;""</f>
        <v/>
      </c>
      <c r="F155" s="1013"/>
      <c r="G155" s="1025" t="str">
        <f>VLOOKUP($C152,'2026年度(3年前期)'!$B$5:$N$208,COLUMN('2026年度(3年前期)'!$C$5)+1,0)&amp;""</f>
        <v/>
      </c>
      <c r="H155" s="1013"/>
      <c r="I155" s="1025" t="str">
        <f>VLOOKUP($C152,'2026年度(4年前期)'!$B$5:$N$208,COLUMN('2026年度(4年前期)'!$C$5)+1,0)&amp;""</f>
        <v/>
      </c>
      <c r="J155" s="1013"/>
      <c r="K155" s="993" t="str">
        <f>VLOOKUP($C152,'2026年度(助産前期)'!$B$5:$N$208,COLUMN('2026年度(助産前期)'!$C$5)+1,0)&amp;""</f>
        <v/>
      </c>
      <c r="L155" s="1026"/>
      <c r="M155" s="1032" t="str">
        <f>VLOOKUP($C152,'2026年度(M1前期)'!$B$5:$N$208,COLUMN('2026年度(M1前期)'!C$5)+1,0)&amp;""</f>
        <v/>
      </c>
      <c r="N155" s="1013"/>
      <c r="O155" s="1025" t="str">
        <f>VLOOKUP($C152,'2026年度(M2前期)'!$B$5:$N$208,COLUMN('2026年度(M2前期)'!$C$5)+1,0)&amp;""</f>
        <v/>
      </c>
      <c r="P155" s="1013"/>
      <c r="Q155" s="1025" t="str">
        <f>VLOOKUP($C152,'2026年度(D1前期)'!$B$5:$N$208,COLUMN('2026年度(D1前期)'!$C$5)+1,0)&amp;""</f>
        <v/>
      </c>
      <c r="R155" s="1013"/>
      <c r="S155" s="993" t="str">
        <f>VLOOKUP($C152,'2026年度(D23前期)'!$B$5:$N$208,COLUMN('2026年度(D23前期)'!$C$5)+1,0)&amp;""</f>
        <v/>
      </c>
      <c r="T155" s="1013"/>
      <c r="U155" s="12"/>
      <c r="Y155" s="33"/>
      <c r="Z155" s="1000"/>
      <c r="AA155" s="983"/>
      <c r="AB155" s="977"/>
      <c r="AC155" s="977"/>
      <c r="AD155" s="983"/>
      <c r="AE155" s="983"/>
      <c r="AF155" s="983"/>
      <c r="AG155" s="983"/>
      <c r="AH155" s="983"/>
      <c r="AI155" s="983"/>
      <c r="AJ155" s="983"/>
      <c r="AK155" s="983"/>
      <c r="AL155" s="983"/>
      <c r="AM155" s="983"/>
      <c r="AN155" s="986"/>
      <c r="AO155" s="983"/>
      <c r="AP155" s="983"/>
      <c r="AQ155" s="983"/>
      <c r="AR155" s="983"/>
      <c r="AS155" s="983"/>
      <c r="AT155" s="983"/>
      <c r="AU155" s="983"/>
      <c r="AV155" s="983"/>
      <c r="AW155" s="983"/>
      <c r="AX155" s="983"/>
      <c r="AY155" s="983"/>
      <c r="AZ155" s="983"/>
      <c r="BA155" s="983"/>
      <c r="BB155" s="983"/>
      <c r="BC155" s="983"/>
      <c r="BD155" s="983"/>
      <c r="BE155" s="983"/>
      <c r="BF155" s="983"/>
      <c r="BG155" s="983"/>
      <c r="BH155" s="983"/>
      <c r="BI155" s="983"/>
      <c r="BJ155" s="983"/>
      <c r="BK155" s="983"/>
      <c r="BL155" s="983"/>
      <c r="BM155" s="983"/>
      <c r="BN155" s="983"/>
      <c r="BO155" s="983"/>
      <c r="BP155" s="983"/>
      <c r="BQ155" s="983"/>
      <c r="BR155" s="983"/>
      <c r="BS155" s="983"/>
      <c r="BT155" s="983"/>
      <c r="BU155" s="983"/>
      <c r="BV155" s="983"/>
    </row>
    <row r="156" spans="1:74" ht="13.5" customHeight="1">
      <c r="A156" s="1001"/>
      <c r="B156" s="15" t="s">
        <v>63</v>
      </c>
      <c r="C156" s="1007"/>
      <c r="D156" s="1049"/>
      <c r="E156" s="1112"/>
      <c r="F156" s="1004"/>
      <c r="G156" s="988"/>
      <c r="H156" s="1031"/>
      <c r="I156" s="988"/>
      <c r="J156" s="1031"/>
      <c r="K156" s="990"/>
      <c r="L156" s="1034"/>
      <c r="M156" s="1030"/>
      <c r="N156" s="1031"/>
      <c r="O156" s="988"/>
      <c r="P156" s="1031"/>
      <c r="Q156" s="988"/>
      <c r="R156" s="1031"/>
      <c r="S156" s="990"/>
      <c r="T156" s="1031"/>
      <c r="U156" s="12"/>
      <c r="Y156" s="33"/>
      <c r="Z156" s="1001"/>
      <c r="AA156" s="984"/>
      <c r="AB156" s="978"/>
      <c r="AC156" s="978"/>
      <c r="AD156" s="984"/>
      <c r="AE156" s="984"/>
      <c r="AF156" s="984"/>
      <c r="AG156" s="984"/>
      <c r="AH156" s="984"/>
      <c r="AI156" s="984"/>
      <c r="AJ156" s="984"/>
      <c r="AK156" s="984"/>
      <c r="AL156" s="984"/>
      <c r="AM156" s="984"/>
      <c r="AN156" s="987"/>
      <c r="AO156" s="984"/>
      <c r="AP156" s="984"/>
      <c r="AQ156" s="984"/>
      <c r="AR156" s="984"/>
      <c r="AS156" s="984"/>
      <c r="AT156" s="984"/>
      <c r="AU156" s="984"/>
      <c r="AV156" s="984"/>
      <c r="AW156" s="984"/>
      <c r="AX156" s="984"/>
      <c r="AY156" s="984"/>
      <c r="AZ156" s="984"/>
      <c r="BA156" s="984"/>
      <c r="BB156" s="984"/>
      <c r="BC156" s="984"/>
      <c r="BD156" s="984"/>
      <c r="BE156" s="984"/>
      <c r="BF156" s="984"/>
      <c r="BG156" s="984"/>
      <c r="BH156" s="984"/>
      <c r="BI156" s="984"/>
      <c r="BJ156" s="984"/>
      <c r="BK156" s="984"/>
      <c r="BL156" s="984"/>
      <c r="BM156" s="984"/>
      <c r="BN156" s="984"/>
      <c r="BO156" s="984"/>
      <c r="BP156" s="984"/>
      <c r="BQ156" s="984"/>
      <c r="BR156" s="984"/>
      <c r="BS156" s="984"/>
      <c r="BT156" s="984"/>
      <c r="BU156" s="984"/>
      <c r="BV156" s="984"/>
    </row>
    <row r="157" spans="1:74" ht="13.5" customHeight="1">
      <c r="A157" s="1000" t="s">
        <v>65</v>
      </c>
      <c r="B157" s="14" t="s">
        <v>53</v>
      </c>
      <c r="C157" s="1011" t="str">
        <f>VLOOKUP($C152,'2026年度(1年前期)'!$B$5:$N$208,COLUMN('2026年度(1年前期)'!$E$5),0)&amp;""</f>
        <v/>
      </c>
      <c r="D157" s="1012"/>
      <c r="E157" s="1018" t="str">
        <f>VLOOKUP($C152,'2026年度(2年前期)'!$B$5:$N$208,COLUMN('2026年度(2年前期)'!$E$5),0)&amp;""</f>
        <v/>
      </c>
      <c r="F157" s="1012"/>
      <c r="G157" s="1018" t="str">
        <f>VLOOKUP($C152,'2026年度(3年前期)'!$B$5:$N$208,COLUMN('2026年度(3年前期)'!$E$5),0)&amp;""</f>
        <v/>
      </c>
      <c r="H157" s="1012"/>
      <c r="I157" s="1018" t="str">
        <f>VLOOKUP($C152,'2026年度(4年前期)'!$B$5:$N$208,COLUMN('2026年度(4年前期)'!$E$5),0)&amp;""</f>
        <v/>
      </c>
      <c r="J157" s="1012"/>
      <c r="K157" s="997" t="str">
        <f>VLOOKUP($C152,'2026年度(助産前期)'!$B$5:$N$208,COLUMN('2026年度(助産前期)'!$E$5),0)&amp;""</f>
        <v/>
      </c>
      <c r="L157" s="1029"/>
      <c r="M157" s="1011" t="str">
        <f>VLOOKUP($C152,'2026年度(M1前期)'!$B$5:$N$208,COLUMN('2026年度(M1前期)'!$E$5),0)&amp;""</f>
        <v/>
      </c>
      <c r="N157" s="1012"/>
      <c r="O157" s="997" t="str">
        <f>VLOOKUP($C152,'2026年度(M2前期)'!$B$5:$N$208,COLUMN('2026年度(M2前期)'!$E$5),0)&amp;""</f>
        <v/>
      </c>
      <c r="P157" s="1012"/>
      <c r="Q157" s="997" t="str">
        <f>VLOOKUP($C152,'2026年度(D1前期)'!$B$5:$N$208,COLUMN('2026年度(D1前期)'!$E$5),0)&amp;""</f>
        <v/>
      </c>
      <c r="R157" s="1012"/>
      <c r="S157" s="997" t="str">
        <f>VLOOKUP($C152,'2026年度(D23前期)'!$B$5:$N$208,COLUMN('2026年度(D23前期)'!$E$5),0)&amp;""</f>
        <v/>
      </c>
      <c r="T157" s="1012"/>
      <c r="V157" s="16"/>
      <c r="Y157" s="33"/>
      <c r="Z157" s="1000" t="str">
        <f>A157</f>
        <v>２時限（11：00～12：30）</v>
      </c>
      <c r="AA157" s="982"/>
      <c r="AB157" s="976"/>
      <c r="AC157" s="976"/>
      <c r="AD157" s="982"/>
      <c r="AE157" s="982"/>
      <c r="AF157" s="971"/>
      <c r="AG157" s="982"/>
      <c r="AH157" s="982"/>
      <c r="AI157" s="982"/>
      <c r="AJ157" s="982"/>
      <c r="AK157" s="982"/>
      <c r="AL157" s="982"/>
      <c r="AM157" s="982"/>
      <c r="AN157" s="985"/>
      <c r="AO157" s="982"/>
      <c r="AP157" s="982"/>
      <c r="AQ157" s="982"/>
      <c r="AR157" s="982"/>
      <c r="AS157" s="982"/>
      <c r="AT157" s="982"/>
      <c r="AU157" s="982"/>
      <c r="AV157" s="982"/>
      <c r="AW157" s="982"/>
      <c r="AX157" s="982"/>
      <c r="AY157" s="982"/>
      <c r="AZ157" s="982"/>
      <c r="BA157" s="982"/>
      <c r="BB157" s="982"/>
      <c r="BC157" s="982"/>
      <c r="BD157" s="982"/>
      <c r="BE157" s="982"/>
      <c r="BF157" s="982"/>
      <c r="BG157" s="982"/>
      <c r="BH157" s="982"/>
      <c r="BI157" s="982"/>
      <c r="BJ157" s="982"/>
      <c r="BK157" s="982"/>
      <c r="BL157" s="982"/>
      <c r="BM157" s="982"/>
      <c r="BN157" s="982"/>
      <c r="BO157" s="982"/>
      <c r="BP157" s="982"/>
      <c r="BQ157" s="982"/>
      <c r="BR157" s="982"/>
      <c r="BS157" s="982"/>
      <c r="BT157" s="982"/>
      <c r="BU157" s="982"/>
      <c r="BV157" s="982"/>
    </row>
    <row r="158" spans="1:74" ht="13.5" customHeight="1">
      <c r="A158" s="1000"/>
      <c r="B158" s="14" t="s">
        <v>58</v>
      </c>
      <c r="C158" s="1014" t="str">
        <f>IFERROR(VLOOKUP(C157,科目・教員!$A$1:$B$355,2,0),"")</f>
        <v/>
      </c>
      <c r="D158" s="1013"/>
      <c r="E158" s="1025" t="str">
        <f>IFERROR(VLOOKUP(E157,科目・教員!$A$1:$B$355,2,0),"")</f>
        <v/>
      </c>
      <c r="F158" s="1013"/>
      <c r="G158" s="1025" t="str">
        <f>IFERROR(VLOOKUP(G157,科目・教員!$A$1:$B$355,2,0),"")</f>
        <v/>
      </c>
      <c r="H158" s="1013"/>
      <c r="I158" s="1025" t="str">
        <f>IFERROR(VLOOKUP(I157,科目・教員!$A$1:$B$355,2,0),"")</f>
        <v/>
      </c>
      <c r="J158" s="1013"/>
      <c r="K158" s="993" t="str">
        <f>IFERROR(VLOOKUP(K157,科目・教員!$A$1:$B$355,2,0),"")</f>
        <v/>
      </c>
      <c r="L158" s="1026"/>
      <c r="M158" s="1014" t="str">
        <f>IFERROR(VLOOKUP(M157,科目・教員!$A$1:$B$355,2,0),"")</f>
        <v/>
      </c>
      <c r="N158" s="1013"/>
      <c r="O158" s="993" t="str">
        <f>IFERROR(VLOOKUP(O157,科目・教員!$A$1:$B$355,2,0),"")</f>
        <v/>
      </c>
      <c r="P158" s="1013"/>
      <c r="Q158" s="993" t="str">
        <f>IFERROR(VLOOKUP(Q157,科目・教員!$A$1:$B$355,2,0),"")</f>
        <v/>
      </c>
      <c r="R158" s="1013"/>
      <c r="S158" s="993" t="str">
        <f>IFERROR(VLOOKUP(S157,科目・教員!$A$1:$B$355,2,0),"")</f>
        <v/>
      </c>
      <c r="T158" s="1013"/>
      <c r="V158" s="16"/>
      <c r="Y158" s="33"/>
      <c r="Z158" s="1000"/>
      <c r="AA158" s="983"/>
      <c r="AB158" s="977"/>
      <c r="AC158" s="977"/>
      <c r="AD158" s="983"/>
      <c r="AE158" s="983"/>
      <c r="AF158" s="971"/>
      <c r="AG158" s="983"/>
      <c r="AH158" s="983"/>
      <c r="AI158" s="983"/>
      <c r="AJ158" s="983"/>
      <c r="AK158" s="983"/>
      <c r="AL158" s="983"/>
      <c r="AM158" s="983"/>
      <c r="AN158" s="986"/>
      <c r="AO158" s="983"/>
      <c r="AP158" s="983"/>
      <c r="AQ158" s="983"/>
      <c r="AR158" s="983"/>
      <c r="AS158" s="983"/>
      <c r="AT158" s="983"/>
      <c r="AU158" s="983"/>
      <c r="AV158" s="983"/>
      <c r="AW158" s="983"/>
      <c r="AX158" s="983"/>
      <c r="AY158" s="983"/>
      <c r="AZ158" s="983"/>
      <c r="BA158" s="983"/>
      <c r="BB158" s="983"/>
      <c r="BC158" s="983"/>
      <c r="BD158" s="983"/>
      <c r="BE158" s="983"/>
      <c r="BF158" s="983"/>
      <c r="BG158" s="983"/>
      <c r="BH158" s="983"/>
      <c r="BI158" s="983"/>
      <c r="BJ158" s="983"/>
      <c r="BK158" s="983"/>
      <c r="BL158" s="983"/>
      <c r="BM158" s="983"/>
      <c r="BN158" s="983"/>
      <c r="BO158" s="983"/>
      <c r="BP158" s="983"/>
      <c r="BQ158" s="983"/>
      <c r="BR158" s="983"/>
      <c r="BS158" s="983"/>
      <c r="BT158" s="983"/>
      <c r="BU158" s="983"/>
      <c r="BV158" s="983"/>
    </row>
    <row r="159" spans="1:74" ht="13.5" customHeight="1">
      <c r="A159" s="1000"/>
      <c r="B159" s="14" t="s">
        <v>69</v>
      </c>
      <c r="C159" s="1014" t="str">
        <f>VLOOKUP($C152,'2026年度(1年前期)'!$B$5:$N$208,COLUMN('2026年度(1年前期)'!$E$5)+1,0)&amp;""</f>
        <v/>
      </c>
      <c r="D159" s="1013"/>
      <c r="E159" s="1025" t="str">
        <f>VLOOKUP($C152,'2026年度(2年前期)'!$B$5:$N$208,COLUMN('2026年度(2年前期)'!$E$5)+1,0)&amp;""</f>
        <v/>
      </c>
      <c r="F159" s="1013"/>
      <c r="G159" s="1025" t="str">
        <f>VLOOKUP($C152,'2026年度(3年前期)'!$B$5:$N$208,COLUMN('2026年度(3年前期)'!$E$5)+1,0)&amp;""</f>
        <v/>
      </c>
      <c r="H159" s="1013"/>
      <c r="I159" s="1025" t="str">
        <f>VLOOKUP($C152,'2026年度(4年前期)'!$B$5:$N$208,COLUMN('2026年度(4年前期)'!$E$5)+1,0)&amp;""</f>
        <v/>
      </c>
      <c r="J159" s="1013"/>
      <c r="K159" s="993" t="str">
        <f>VLOOKUP($C152,'2026年度(助産前期)'!$B$5:$N$208,COLUMN('2026年度(助産前期)'!$E$5)+1,0)&amp;""</f>
        <v/>
      </c>
      <c r="L159" s="1026"/>
      <c r="M159" s="1014" t="str">
        <f>VLOOKUP($C152,'2026年度(M1前期)'!$B$5:$N$208,COLUMN('2026年度(M1前期)'!$E$5)+1,0)&amp;""</f>
        <v/>
      </c>
      <c r="N159" s="1013"/>
      <c r="O159" s="993" t="str">
        <f>VLOOKUP($C152,'2026年度(M2前期)'!$B$5:$N$208,COLUMN('2026年度(M2前期)'!$E$5)+1,0)&amp;""</f>
        <v/>
      </c>
      <c r="P159" s="1013"/>
      <c r="Q159" s="993" t="str">
        <f>VLOOKUP($C152,'2026年度(D1前期)'!$B$5:$N$208,COLUMN('2026年度(D1前期)'!$E$5)+1,0)&amp;""</f>
        <v/>
      </c>
      <c r="R159" s="1013"/>
      <c r="S159" s="993" t="str">
        <f>VLOOKUP($C152,'2026年度(D23前期)'!$B$5:$N$208,COLUMN('2026年度(D23前期)'!$E$5)+1,0)&amp;""</f>
        <v/>
      </c>
      <c r="T159" s="1013"/>
      <c r="V159" s="16"/>
      <c r="Z159" s="1000"/>
      <c r="AA159" s="983"/>
      <c r="AB159" s="977"/>
      <c r="AC159" s="977"/>
      <c r="AD159" s="983"/>
      <c r="AE159" s="983"/>
      <c r="AF159" s="971"/>
      <c r="AG159" s="983"/>
      <c r="AH159" s="983"/>
      <c r="AI159" s="983"/>
      <c r="AJ159" s="983"/>
      <c r="AK159" s="983"/>
      <c r="AL159" s="983"/>
      <c r="AM159" s="983"/>
      <c r="AN159" s="986"/>
      <c r="AO159" s="983"/>
      <c r="AP159" s="983"/>
      <c r="AQ159" s="983"/>
      <c r="AR159" s="983"/>
      <c r="AS159" s="983"/>
      <c r="AT159" s="983"/>
      <c r="AU159" s="983"/>
      <c r="AV159" s="983"/>
      <c r="AW159" s="983"/>
      <c r="AX159" s="983"/>
      <c r="AY159" s="983"/>
      <c r="AZ159" s="983"/>
      <c r="BA159" s="983"/>
      <c r="BB159" s="983"/>
      <c r="BC159" s="983"/>
      <c r="BD159" s="983"/>
      <c r="BE159" s="983"/>
      <c r="BF159" s="983"/>
      <c r="BG159" s="983"/>
      <c r="BH159" s="983"/>
      <c r="BI159" s="983"/>
      <c r="BJ159" s="983"/>
      <c r="BK159" s="983"/>
      <c r="BL159" s="983"/>
      <c r="BM159" s="983"/>
      <c r="BN159" s="983"/>
      <c r="BO159" s="983"/>
      <c r="BP159" s="983"/>
      <c r="BQ159" s="983"/>
      <c r="BR159" s="983"/>
      <c r="BS159" s="983"/>
      <c r="BT159" s="983"/>
      <c r="BU159" s="983"/>
      <c r="BV159" s="983"/>
    </row>
    <row r="160" spans="1:74" ht="13.5" customHeight="1">
      <c r="A160" s="1017"/>
      <c r="B160" s="15" t="s">
        <v>63</v>
      </c>
      <c r="C160" s="1003"/>
      <c r="D160" s="1004"/>
      <c r="E160" s="988"/>
      <c r="F160" s="990"/>
      <c r="G160" s="1047"/>
      <c r="H160" s="1049"/>
      <c r="I160" s="988"/>
      <c r="J160" s="989"/>
      <c r="K160" s="990"/>
      <c r="L160" s="990"/>
      <c r="M160" s="991"/>
      <c r="N160" s="989"/>
      <c r="O160" s="990"/>
      <c r="P160" s="989"/>
      <c r="Q160" s="990"/>
      <c r="R160" s="989"/>
      <c r="S160" s="990"/>
      <c r="T160" s="989"/>
      <c r="V160" s="16"/>
      <c r="Z160" s="1001"/>
      <c r="AA160" s="984"/>
      <c r="AB160" s="978"/>
      <c r="AC160" s="978"/>
      <c r="AD160" s="984"/>
      <c r="AE160" s="984"/>
      <c r="AF160" s="971"/>
      <c r="AG160" s="984"/>
      <c r="AH160" s="984"/>
      <c r="AI160" s="984"/>
      <c r="AJ160" s="984"/>
      <c r="AK160" s="984"/>
      <c r="AL160" s="984"/>
      <c r="AM160" s="984"/>
      <c r="AN160" s="987"/>
      <c r="AO160" s="984"/>
      <c r="AP160" s="984"/>
      <c r="AQ160" s="984"/>
      <c r="AR160" s="984"/>
      <c r="AS160" s="984"/>
      <c r="AT160" s="984"/>
      <c r="AU160" s="984"/>
      <c r="AV160" s="984"/>
      <c r="AW160" s="984"/>
      <c r="AX160" s="984"/>
      <c r="AY160" s="984"/>
      <c r="AZ160" s="984"/>
      <c r="BA160" s="984"/>
      <c r="BB160" s="984"/>
      <c r="BC160" s="984"/>
      <c r="BD160" s="984"/>
      <c r="BE160" s="984"/>
      <c r="BF160" s="984"/>
      <c r="BG160" s="984"/>
      <c r="BH160" s="984"/>
      <c r="BI160" s="984"/>
      <c r="BJ160" s="984"/>
      <c r="BK160" s="984"/>
      <c r="BL160" s="984"/>
      <c r="BM160" s="984"/>
      <c r="BN160" s="984"/>
      <c r="BO160" s="984"/>
      <c r="BP160" s="984"/>
      <c r="BQ160" s="984"/>
      <c r="BR160" s="984"/>
      <c r="BS160" s="984"/>
      <c r="BT160" s="984"/>
      <c r="BU160" s="984"/>
      <c r="BV160" s="984"/>
    </row>
    <row r="161" spans="1:74" ht="13.5" customHeight="1">
      <c r="A161" s="999" t="s">
        <v>71</v>
      </c>
      <c r="B161" s="17" t="s">
        <v>72</v>
      </c>
      <c r="C161" s="1011"/>
      <c r="D161" s="1012"/>
      <c r="E161" s="1018"/>
      <c r="F161" s="1012"/>
      <c r="G161" s="1018"/>
      <c r="H161" s="1012"/>
      <c r="I161" s="1018"/>
      <c r="J161" s="1012"/>
      <c r="K161" s="997"/>
      <c r="L161" s="1029"/>
      <c r="M161" s="1011"/>
      <c r="N161" s="1012"/>
      <c r="O161" s="997"/>
      <c r="P161" s="1012"/>
      <c r="Q161" s="997"/>
      <c r="R161" s="1012"/>
      <c r="S161" s="997"/>
      <c r="T161" s="1012"/>
      <c r="U161" s="16"/>
      <c r="V161" s="16"/>
      <c r="Z161" s="1000" t="str">
        <f>A161</f>
        <v>昼休み（12：30～13：30）</v>
      </c>
      <c r="AA161" s="982"/>
      <c r="AB161" s="976"/>
      <c r="AC161" s="976"/>
      <c r="AD161" s="982"/>
      <c r="AE161" s="982"/>
      <c r="AF161" s="982"/>
      <c r="AG161" s="982"/>
      <c r="AH161" s="982"/>
      <c r="AI161" s="982"/>
      <c r="AJ161" s="982"/>
      <c r="AK161" s="982"/>
      <c r="AL161" s="982"/>
      <c r="AM161" s="982"/>
      <c r="AN161" s="982"/>
      <c r="AO161" s="982"/>
      <c r="AP161" s="982"/>
      <c r="AQ161" s="982"/>
      <c r="AR161" s="982"/>
      <c r="AS161" s="982"/>
      <c r="AT161" s="982"/>
      <c r="AU161" s="982"/>
      <c r="AV161" s="982"/>
      <c r="AW161" s="982"/>
      <c r="AX161" s="982"/>
      <c r="AY161" s="982"/>
      <c r="AZ161" s="982"/>
      <c r="BA161" s="982"/>
      <c r="BB161" s="982"/>
      <c r="BC161" s="982"/>
      <c r="BD161" s="982"/>
      <c r="BE161" s="982"/>
      <c r="BF161" s="982"/>
      <c r="BG161" s="982"/>
      <c r="BH161" s="982"/>
      <c r="BI161" s="982"/>
      <c r="BJ161" s="982"/>
      <c r="BK161" s="982"/>
      <c r="BL161" s="982"/>
      <c r="BM161" s="982"/>
      <c r="BN161" s="982"/>
      <c r="BO161" s="982"/>
      <c r="BP161" s="982"/>
      <c r="BQ161" s="982"/>
      <c r="BR161" s="982"/>
      <c r="BS161" s="982"/>
      <c r="BT161" s="982"/>
      <c r="BU161" s="982"/>
      <c r="BV161" s="982"/>
    </row>
    <row r="162" spans="1:74" ht="13.5" customHeight="1">
      <c r="A162" s="1000"/>
      <c r="B162" s="17" t="s">
        <v>73</v>
      </c>
      <c r="C162" s="1014"/>
      <c r="D162" s="1013"/>
      <c r="E162" s="1025"/>
      <c r="F162" s="1013"/>
      <c r="G162" s="1025"/>
      <c r="H162" s="1013"/>
      <c r="I162" s="1025"/>
      <c r="J162" s="1013"/>
      <c r="K162" s="993"/>
      <c r="L162" s="1026"/>
      <c r="M162" s="1014"/>
      <c r="N162" s="1013"/>
      <c r="O162" s="993"/>
      <c r="P162" s="1013"/>
      <c r="Q162" s="993"/>
      <c r="R162" s="1013"/>
      <c r="S162" s="993"/>
      <c r="T162" s="1013"/>
      <c r="U162" s="16"/>
      <c r="V162" s="16"/>
      <c r="Z162" s="1000"/>
      <c r="AA162" s="983"/>
      <c r="AB162" s="977"/>
      <c r="AC162" s="977"/>
      <c r="AD162" s="983"/>
      <c r="AE162" s="983"/>
      <c r="AF162" s="983"/>
      <c r="AG162" s="983"/>
      <c r="AH162" s="983"/>
      <c r="AI162" s="983"/>
      <c r="AJ162" s="983"/>
      <c r="AK162" s="983"/>
      <c r="AL162" s="983"/>
      <c r="AM162" s="983"/>
      <c r="AN162" s="983"/>
      <c r="AO162" s="983"/>
      <c r="AP162" s="983"/>
      <c r="AQ162" s="983"/>
      <c r="AR162" s="983"/>
      <c r="AS162" s="983"/>
      <c r="AT162" s="983"/>
      <c r="AU162" s="983"/>
      <c r="AV162" s="983"/>
      <c r="AW162" s="983"/>
      <c r="AX162" s="983"/>
      <c r="AY162" s="983"/>
      <c r="AZ162" s="983"/>
      <c r="BA162" s="983"/>
      <c r="BB162" s="983"/>
      <c r="BC162" s="983"/>
      <c r="BD162" s="983"/>
      <c r="BE162" s="983"/>
      <c r="BF162" s="983"/>
      <c r="BG162" s="983"/>
      <c r="BH162" s="983"/>
      <c r="BI162" s="983"/>
      <c r="BJ162" s="983"/>
      <c r="BK162" s="983"/>
      <c r="BL162" s="983"/>
      <c r="BM162" s="983"/>
      <c r="BN162" s="983"/>
      <c r="BO162" s="983"/>
      <c r="BP162" s="983"/>
      <c r="BQ162" s="983"/>
      <c r="BR162" s="983"/>
      <c r="BS162" s="983"/>
      <c r="BT162" s="983"/>
      <c r="BU162" s="983"/>
      <c r="BV162" s="983"/>
    </row>
    <row r="163" spans="1:74" ht="13.5" customHeight="1">
      <c r="A163" s="1000"/>
      <c r="B163" s="17" t="s">
        <v>69</v>
      </c>
      <c r="C163" s="1014"/>
      <c r="D163" s="1013"/>
      <c r="E163" s="1025"/>
      <c r="F163" s="1013"/>
      <c r="G163" s="1025"/>
      <c r="H163" s="1013"/>
      <c r="I163" s="1025"/>
      <c r="J163" s="1013"/>
      <c r="K163" s="993"/>
      <c r="L163" s="1026"/>
      <c r="M163" s="1014"/>
      <c r="N163" s="1013"/>
      <c r="O163" s="993"/>
      <c r="P163" s="1013"/>
      <c r="Q163" s="993"/>
      <c r="R163" s="1013"/>
      <c r="S163" s="993"/>
      <c r="T163" s="1013"/>
      <c r="U163" s="16"/>
      <c r="V163" s="16"/>
      <c r="Z163" s="1000"/>
      <c r="AA163" s="983"/>
      <c r="AB163" s="977"/>
      <c r="AC163" s="977"/>
      <c r="AD163" s="983"/>
      <c r="AE163" s="983"/>
      <c r="AF163" s="983"/>
      <c r="AG163" s="983"/>
      <c r="AH163" s="983"/>
      <c r="AI163" s="983"/>
      <c r="AJ163" s="983"/>
      <c r="AK163" s="983"/>
      <c r="AL163" s="983"/>
      <c r="AM163" s="983"/>
      <c r="AN163" s="983"/>
      <c r="AO163" s="983"/>
      <c r="AP163" s="983"/>
      <c r="AQ163" s="983"/>
      <c r="AR163" s="983"/>
      <c r="AS163" s="983"/>
      <c r="AT163" s="983"/>
      <c r="AU163" s="983"/>
      <c r="AV163" s="983"/>
      <c r="AW163" s="983"/>
      <c r="AX163" s="983"/>
      <c r="AY163" s="983"/>
      <c r="AZ163" s="983"/>
      <c r="BA163" s="983"/>
      <c r="BB163" s="983"/>
      <c r="BC163" s="983"/>
      <c r="BD163" s="983"/>
      <c r="BE163" s="983"/>
      <c r="BF163" s="983"/>
      <c r="BG163" s="983"/>
      <c r="BH163" s="983"/>
      <c r="BI163" s="983"/>
      <c r="BJ163" s="983"/>
      <c r="BK163" s="983"/>
      <c r="BL163" s="983"/>
      <c r="BM163" s="983"/>
      <c r="BN163" s="983"/>
      <c r="BO163" s="983"/>
      <c r="BP163" s="983"/>
      <c r="BQ163" s="983"/>
      <c r="BR163" s="983"/>
      <c r="BS163" s="983"/>
      <c r="BT163" s="983"/>
      <c r="BU163" s="983"/>
      <c r="BV163" s="983"/>
    </row>
    <row r="164" spans="1:74" ht="13.5" customHeight="1">
      <c r="A164" s="1001"/>
      <c r="B164" s="18" t="s">
        <v>63</v>
      </c>
      <c r="C164" s="1023"/>
      <c r="D164" s="1016"/>
      <c r="E164" s="1024"/>
      <c r="F164" s="1016"/>
      <c r="G164" s="1024"/>
      <c r="H164" s="1016"/>
      <c r="I164" s="1024"/>
      <c r="J164" s="1016"/>
      <c r="K164" s="1015"/>
      <c r="L164" s="1015"/>
      <c r="M164" s="1023"/>
      <c r="N164" s="1016"/>
      <c r="O164" s="1015"/>
      <c r="P164" s="1016"/>
      <c r="Q164" s="1015"/>
      <c r="R164" s="1016"/>
      <c r="S164" s="1015"/>
      <c r="T164" s="1016"/>
      <c r="U164" s="16"/>
      <c r="V164" s="16"/>
      <c r="Z164" s="1001"/>
      <c r="AA164" s="984"/>
      <c r="AB164" s="978"/>
      <c r="AC164" s="978"/>
      <c r="AD164" s="984"/>
      <c r="AE164" s="984"/>
      <c r="AF164" s="984"/>
      <c r="AG164" s="984"/>
      <c r="AH164" s="984"/>
      <c r="AI164" s="984"/>
      <c r="AJ164" s="984"/>
      <c r="AK164" s="984"/>
      <c r="AL164" s="984"/>
      <c r="AM164" s="984"/>
      <c r="AN164" s="984"/>
      <c r="AO164" s="984"/>
      <c r="AP164" s="984"/>
      <c r="AQ164" s="984"/>
      <c r="AR164" s="984"/>
      <c r="AS164" s="984"/>
      <c r="AT164" s="984"/>
      <c r="AU164" s="984"/>
      <c r="AV164" s="984"/>
      <c r="AW164" s="984"/>
      <c r="AX164" s="984"/>
      <c r="AY164" s="984"/>
      <c r="AZ164" s="984"/>
      <c r="BA164" s="984"/>
      <c r="BB164" s="984"/>
      <c r="BC164" s="984"/>
      <c r="BD164" s="984"/>
      <c r="BE164" s="984"/>
      <c r="BF164" s="984"/>
      <c r="BG164" s="984"/>
      <c r="BH164" s="984"/>
      <c r="BI164" s="984"/>
      <c r="BJ164" s="984"/>
      <c r="BK164" s="984"/>
      <c r="BL164" s="984"/>
      <c r="BM164" s="984"/>
      <c r="BN164" s="984"/>
      <c r="BO164" s="984"/>
      <c r="BP164" s="984"/>
      <c r="BQ164" s="984"/>
      <c r="BR164" s="984"/>
      <c r="BS164" s="984"/>
      <c r="BT164" s="984"/>
      <c r="BU164" s="984"/>
      <c r="BV164" s="984"/>
    </row>
    <row r="165" spans="1:74" ht="13.5" customHeight="1">
      <c r="A165" s="1000" t="s">
        <v>74</v>
      </c>
      <c r="B165" s="14" t="s">
        <v>53</v>
      </c>
      <c r="C165" s="996" t="str">
        <f>VLOOKUP($C152,'2026年度(1年前期)'!$B$5:$N$208,COLUMN('2026年度(1年前期)'!$G$5),0)&amp;""</f>
        <v/>
      </c>
      <c r="D165" s="997"/>
      <c r="E165" s="1002" t="str">
        <f>VLOOKUP($C152,'2026年度(2年前期)'!$B$5:$N$208,COLUMN('2026年度(2年前期)'!$G$5),0)&amp;""</f>
        <v/>
      </c>
      <c r="F165" s="997"/>
      <c r="G165" s="1002" t="str">
        <f>VLOOKUP($C152,'2026年度(3年前期)'!$B$5:$N$208,COLUMN('2026年度(3年前期)'!$G$5),0)&amp;""</f>
        <v/>
      </c>
      <c r="H165" s="997"/>
      <c r="I165" s="1002" t="str">
        <f>VLOOKUP($C152,'2026年度(4年前期)'!$B$5:$N$208,COLUMN('2026年度(4年前期)'!$G$5),0)&amp;""</f>
        <v/>
      </c>
      <c r="J165" s="997"/>
      <c r="K165" s="998" t="str">
        <f>VLOOKUP($C152,'2026年度(助産前期)'!$B$5:$N$208,COLUMN('2026年度(助産前期)'!$G$5),0)&amp;""</f>
        <v/>
      </c>
      <c r="L165" s="998"/>
      <c r="M165" s="996" t="str">
        <f>VLOOKUP($C152,'2026年度(M1前期)'!$B$5:$N$208,COLUMN('2026年度(M1前期)'!$G$5),0)&amp;""</f>
        <v/>
      </c>
      <c r="N165" s="997"/>
      <c r="O165" s="998" t="str">
        <f>VLOOKUP($C152,'2026年度(M2前期)'!$B$5:$N$208,COLUMN('2026年度(M2前期)'!$G$5),0)&amp;""</f>
        <v/>
      </c>
      <c r="P165" s="997"/>
      <c r="Q165" s="998" t="str">
        <f>VLOOKUP($C152,'2026年度(D1前期)'!$B$5:$N$208,COLUMN('2026年度(D1前期)'!$G$5),0)&amp;""</f>
        <v/>
      </c>
      <c r="R165" s="997"/>
      <c r="S165" s="998" t="str">
        <f>VLOOKUP($C152,'2026年度(D23前期)'!$B$5:$N$208,COLUMN('2026年度(D23前期)'!$G$5),0)&amp;""</f>
        <v/>
      </c>
      <c r="T165" s="997"/>
      <c r="Z165" s="1000" t="str">
        <f>A165</f>
        <v>３時限（13：30～15：00）</v>
      </c>
      <c r="AA165" s="982"/>
      <c r="AB165" s="976"/>
      <c r="AC165" s="976"/>
      <c r="AD165" s="982"/>
      <c r="AE165" s="982"/>
      <c r="AF165" s="982"/>
      <c r="AG165" s="982"/>
      <c r="AH165" s="982"/>
      <c r="AI165" s="982"/>
      <c r="AJ165" s="982"/>
      <c r="AK165" s="982"/>
      <c r="AL165" s="982"/>
      <c r="AM165" s="982"/>
      <c r="AN165" s="982"/>
      <c r="AO165" s="982"/>
      <c r="AP165" s="982"/>
      <c r="AQ165" s="982"/>
      <c r="AR165" s="982"/>
      <c r="AS165" s="982"/>
      <c r="AT165" s="982"/>
      <c r="AU165" s="982"/>
      <c r="AV165" s="982"/>
      <c r="AW165" s="982"/>
      <c r="AX165" s="982"/>
      <c r="AY165" s="982"/>
      <c r="AZ165" s="982"/>
      <c r="BA165" s="982"/>
      <c r="BB165" s="982"/>
      <c r="BC165" s="982"/>
      <c r="BD165" s="982"/>
      <c r="BE165" s="982"/>
      <c r="BF165" s="982"/>
      <c r="BG165" s="982"/>
      <c r="BH165" s="982"/>
      <c r="BI165" s="982"/>
      <c r="BJ165" s="982"/>
      <c r="BK165" s="982"/>
      <c r="BL165" s="982"/>
      <c r="BM165" s="982"/>
      <c r="BN165" s="982"/>
      <c r="BO165" s="982"/>
      <c r="BP165" s="982"/>
      <c r="BQ165" s="982"/>
      <c r="BR165" s="982"/>
      <c r="BS165" s="982"/>
      <c r="BT165" s="982"/>
      <c r="BU165" s="982"/>
      <c r="BV165" s="982"/>
    </row>
    <row r="166" spans="1:74" ht="13.5" customHeight="1">
      <c r="A166" s="1000"/>
      <c r="B166" s="14" t="s">
        <v>58</v>
      </c>
      <c r="C166" s="992" t="str">
        <f>IFERROR(VLOOKUP(C165,科目・教員!$A$1:$B$355,2,0),"")</f>
        <v/>
      </c>
      <c r="D166" s="993"/>
      <c r="E166" s="994" t="str">
        <f>IFERROR(VLOOKUP(E165,科目・教員!$A$1:$B$355,2,0),"")</f>
        <v/>
      </c>
      <c r="F166" s="993"/>
      <c r="G166" s="994" t="str">
        <f>IFERROR(VLOOKUP(G165,科目・教員!$A$1:$B$355,2,0),"")</f>
        <v/>
      </c>
      <c r="H166" s="993"/>
      <c r="I166" s="994" t="str">
        <f>IFERROR(VLOOKUP(I165,科目・教員!$A$1:$B$355,2,0),"")</f>
        <v/>
      </c>
      <c r="J166" s="993"/>
      <c r="K166" s="995" t="str">
        <f>IFERROR(VLOOKUP(K165,科目・教員!$A$1:$B$355,2,0),"")</f>
        <v/>
      </c>
      <c r="L166" s="995"/>
      <c r="M166" s="992" t="str">
        <f>IFERROR(VLOOKUP(M165,科目・教員!$A$1:$B$355,2,0),"")</f>
        <v/>
      </c>
      <c r="N166" s="993"/>
      <c r="O166" s="995" t="str">
        <f>IFERROR(VLOOKUP(O165,科目・教員!$A$1:$B$355,2,0),"")</f>
        <v/>
      </c>
      <c r="P166" s="993"/>
      <c r="Q166" s="995" t="str">
        <f>IFERROR(VLOOKUP(Q165,科目・教員!$A$1:$B$355,2,0),"")</f>
        <v/>
      </c>
      <c r="R166" s="993"/>
      <c r="S166" s="995" t="str">
        <f>IFERROR(VLOOKUP(S165,科目・教員!$A$1:$B$355,2,0),"")</f>
        <v/>
      </c>
      <c r="T166" s="993"/>
      <c r="Z166" s="1000"/>
      <c r="AA166" s="983"/>
      <c r="AB166" s="977"/>
      <c r="AC166" s="977"/>
      <c r="AD166" s="983"/>
      <c r="AE166" s="983"/>
      <c r="AF166" s="983"/>
      <c r="AG166" s="983"/>
      <c r="AH166" s="983"/>
      <c r="AI166" s="983"/>
      <c r="AJ166" s="983"/>
      <c r="AK166" s="983"/>
      <c r="AL166" s="983"/>
      <c r="AM166" s="983"/>
      <c r="AN166" s="983"/>
      <c r="AO166" s="983"/>
      <c r="AP166" s="983"/>
      <c r="AQ166" s="983"/>
      <c r="AR166" s="983"/>
      <c r="AS166" s="983"/>
      <c r="AT166" s="983"/>
      <c r="AU166" s="983"/>
      <c r="AV166" s="983"/>
      <c r="AW166" s="983"/>
      <c r="AX166" s="983"/>
      <c r="AY166" s="983"/>
      <c r="AZ166" s="983"/>
      <c r="BA166" s="983"/>
      <c r="BB166" s="983"/>
      <c r="BC166" s="983"/>
      <c r="BD166" s="983"/>
      <c r="BE166" s="983"/>
      <c r="BF166" s="983"/>
      <c r="BG166" s="983"/>
      <c r="BH166" s="983"/>
      <c r="BI166" s="983"/>
      <c r="BJ166" s="983"/>
      <c r="BK166" s="983"/>
      <c r="BL166" s="983"/>
      <c r="BM166" s="983"/>
      <c r="BN166" s="983"/>
      <c r="BO166" s="983"/>
      <c r="BP166" s="983"/>
      <c r="BQ166" s="983"/>
      <c r="BR166" s="983"/>
      <c r="BS166" s="983"/>
      <c r="BT166" s="983"/>
      <c r="BU166" s="983"/>
      <c r="BV166" s="983"/>
    </row>
    <row r="167" spans="1:74" ht="13.5" customHeight="1">
      <c r="A167" s="1000"/>
      <c r="B167" s="14" t="s">
        <v>69</v>
      </c>
      <c r="C167" s="992" t="str">
        <f>VLOOKUP($C152,'2026年度(1年前期)'!$B$5:$N$208,COLUMN('2026年度(1年前期)'!$G$5)+1,0)&amp;""</f>
        <v/>
      </c>
      <c r="D167" s="993"/>
      <c r="E167" s="994" t="str">
        <f>VLOOKUP($C152,'2026年度(2年前期)'!$B$5:$N$208,COLUMN('2026年度(2年前期)'!$G$5)+1,0)&amp;""</f>
        <v/>
      </c>
      <c r="F167" s="993"/>
      <c r="G167" s="994" t="str">
        <f>VLOOKUP($C152,'2026年度(3年前期)'!$B$5:$N$208,COLUMN('2026年度(3年前期)'!$G$5)+1,0)&amp;""</f>
        <v/>
      </c>
      <c r="H167" s="993"/>
      <c r="I167" s="994" t="str">
        <f>VLOOKUP($C152,'2026年度(4年前期)'!$B$5:$N$208,COLUMN('2026年度(4年前期)'!$G$5)+1,0)&amp;""</f>
        <v/>
      </c>
      <c r="J167" s="993"/>
      <c r="K167" s="995" t="str">
        <f>VLOOKUP($C152,'2026年度(助産前期)'!$B$5:$N$208,COLUMN('2026年度(助産前期)'!$G$5)+1,0)&amp;""</f>
        <v/>
      </c>
      <c r="L167" s="995"/>
      <c r="M167" s="992" t="str">
        <f>VLOOKUP($C152,'2026年度(M1前期)'!$B$5:$N$208,COLUMN('2026年度(M1前期)'!$G$5)+1,0)&amp;""</f>
        <v/>
      </c>
      <c r="N167" s="993"/>
      <c r="O167" s="995" t="str">
        <f>VLOOKUP($C152,'2026年度(M2前期)'!$B$5:$N$208,COLUMN('2026年度(M2前期)'!$G$5)+1,0)&amp;""</f>
        <v/>
      </c>
      <c r="P167" s="993"/>
      <c r="Q167" s="995" t="str">
        <f>VLOOKUP($C152,'2026年度(D1前期)'!$B$5:$N$208,COLUMN('2026年度(D1前期)'!$G$5)+1,0)&amp;""</f>
        <v/>
      </c>
      <c r="R167" s="993"/>
      <c r="S167" s="995" t="str">
        <f>VLOOKUP($C152,'2026年度(D23前期)'!$B$5:$N$208,COLUMN('2026年度(D23前期)'!$G$5)+1,0)&amp;""</f>
        <v/>
      </c>
      <c r="T167" s="993"/>
      <c r="Z167" s="1000"/>
      <c r="AA167" s="983"/>
      <c r="AB167" s="977"/>
      <c r="AC167" s="977"/>
      <c r="AD167" s="983"/>
      <c r="AE167" s="983"/>
      <c r="AF167" s="983"/>
      <c r="AG167" s="983"/>
      <c r="AH167" s="983"/>
      <c r="AI167" s="983"/>
      <c r="AJ167" s="983"/>
      <c r="AK167" s="983"/>
      <c r="AL167" s="983"/>
      <c r="AM167" s="983"/>
      <c r="AN167" s="983"/>
      <c r="AO167" s="983"/>
      <c r="AP167" s="983"/>
      <c r="AQ167" s="983"/>
      <c r="AR167" s="983"/>
      <c r="AS167" s="983"/>
      <c r="AT167" s="983"/>
      <c r="AU167" s="983"/>
      <c r="AV167" s="983"/>
      <c r="AW167" s="983"/>
      <c r="AX167" s="983"/>
      <c r="AY167" s="983"/>
      <c r="AZ167" s="983"/>
      <c r="BA167" s="983"/>
      <c r="BB167" s="983"/>
      <c r="BC167" s="983"/>
      <c r="BD167" s="983"/>
      <c r="BE167" s="983"/>
      <c r="BF167" s="983"/>
      <c r="BG167" s="983"/>
      <c r="BH167" s="983"/>
      <c r="BI167" s="983"/>
      <c r="BJ167" s="983"/>
      <c r="BK167" s="983"/>
      <c r="BL167" s="983"/>
      <c r="BM167" s="983"/>
      <c r="BN167" s="983"/>
      <c r="BO167" s="983"/>
      <c r="BP167" s="983"/>
      <c r="BQ167" s="983"/>
      <c r="BR167" s="983"/>
      <c r="BS167" s="983"/>
      <c r="BT167" s="983"/>
      <c r="BU167" s="983"/>
      <c r="BV167" s="983"/>
    </row>
    <row r="168" spans="1:74" ht="13.5" customHeight="1">
      <c r="A168" s="1017"/>
      <c r="B168" s="15" t="s">
        <v>63</v>
      </c>
      <c r="C168" s="991"/>
      <c r="D168" s="989"/>
      <c r="E168" s="988"/>
      <c r="F168" s="989"/>
      <c r="G168" s="988"/>
      <c r="H168" s="989"/>
      <c r="I168" s="988"/>
      <c r="J168" s="989"/>
      <c r="K168" s="990"/>
      <c r="L168" s="990"/>
      <c r="M168" s="991"/>
      <c r="N168" s="989"/>
      <c r="O168" s="990"/>
      <c r="P168" s="989"/>
      <c r="Q168" s="990"/>
      <c r="R168" s="989"/>
      <c r="S168" s="990"/>
      <c r="T168" s="989"/>
      <c r="Z168" s="1001"/>
      <c r="AA168" s="984"/>
      <c r="AB168" s="978"/>
      <c r="AC168" s="978"/>
      <c r="AD168" s="984"/>
      <c r="AE168" s="984"/>
      <c r="AF168" s="984"/>
      <c r="AG168" s="984"/>
      <c r="AH168" s="984"/>
      <c r="AI168" s="984"/>
      <c r="AJ168" s="984"/>
      <c r="AK168" s="984"/>
      <c r="AL168" s="984"/>
      <c r="AM168" s="984"/>
      <c r="AN168" s="984"/>
      <c r="AO168" s="984"/>
      <c r="AP168" s="984"/>
      <c r="AQ168" s="984"/>
      <c r="AR168" s="984"/>
      <c r="AS168" s="984"/>
      <c r="AT168" s="984"/>
      <c r="AU168" s="984"/>
      <c r="AV168" s="984"/>
      <c r="AW168" s="984"/>
      <c r="AX168" s="984"/>
      <c r="AY168" s="984"/>
      <c r="AZ168" s="984"/>
      <c r="BA168" s="984"/>
      <c r="BB168" s="984"/>
      <c r="BC168" s="984"/>
      <c r="BD168" s="984"/>
      <c r="BE168" s="984"/>
      <c r="BF168" s="984"/>
      <c r="BG168" s="984"/>
      <c r="BH168" s="984"/>
      <c r="BI168" s="984"/>
      <c r="BJ168" s="984"/>
      <c r="BK168" s="984"/>
      <c r="BL168" s="984"/>
      <c r="BM168" s="984"/>
      <c r="BN168" s="984"/>
      <c r="BO168" s="984"/>
      <c r="BP168" s="984"/>
      <c r="BQ168" s="984"/>
      <c r="BR168" s="984"/>
      <c r="BS168" s="984"/>
      <c r="BT168" s="984"/>
      <c r="BU168" s="984"/>
      <c r="BV168" s="984"/>
    </row>
    <row r="169" spans="1:74" ht="13.5" customHeight="1">
      <c r="A169" s="1000" t="s">
        <v>75</v>
      </c>
      <c r="B169" s="14" t="s">
        <v>53</v>
      </c>
      <c r="C169" s="996" t="str">
        <f>VLOOKUP($C152,'2026年度(1年前期)'!$B$5:$N$208,COLUMN('2026年度(1年前期)'!$I$5),0)&amp;""</f>
        <v/>
      </c>
      <c r="D169" s="997"/>
      <c r="E169" s="1002" t="str">
        <f>VLOOKUP($C152,'2026年度(2年前期)'!$B$5:$N$208,COLUMN('2026年度(2年前期)'!$I$5),0)&amp;""</f>
        <v/>
      </c>
      <c r="F169" s="997"/>
      <c r="G169" s="1002" t="str">
        <f>VLOOKUP($C152,'2026年度(3年前期)'!$B$5:$N$208,COLUMN('2026年度(3年前期)'!$I$5),0)&amp;""</f>
        <v/>
      </c>
      <c r="H169" s="997"/>
      <c r="I169" s="1002" t="str">
        <f>VLOOKUP($C152,'2026年度(4年前期)'!$B$5:$N$208,COLUMN('2026年度(4年前期)'!$I$5),0)&amp;""</f>
        <v/>
      </c>
      <c r="J169" s="997"/>
      <c r="K169" s="998" t="str">
        <f>VLOOKUP($C152,'2026年度(助産前期)'!$B$5:$N$208,COLUMN('2026年度(助産前期)'!$I$5),0)&amp;""</f>
        <v/>
      </c>
      <c r="L169" s="998"/>
      <c r="M169" s="996" t="str">
        <f>VLOOKUP($C152,'2026年度(M1前期)'!$B$5:$N$208,COLUMN('2026年度(M1前期)'!$I$5),0)&amp;""</f>
        <v/>
      </c>
      <c r="N169" s="997"/>
      <c r="O169" s="998" t="str">
        <f>VLOOKUP($C152,'2026年度(M2前期)'!$B$5:$N$208,COLUMN('2026年度(M2前期)'!$I$5),0)&amp;""</f>
        <v/>
      </c>
      <c r="P169" s="997"/>
      <c r="Q169" s="998" t="str">
        <f>VLOOKUP($C152,'2026年度(D1前期)'!$B$5:$N$208,COLUMN('2026年度(D1前期)'!$I$5),0)&amp;""</f>
        <v/>
      </c>
      <c r="R169" s="997"/>
      <c r="S169" s="998" t="str">
        <f>VLOOKUP($C152,'2026年度(D23前期)'!$B$5:$N$208,COLUMN('2026年度(D23前期)'!$I$5),0)&amp;""</f>
        <v/>
      </c>
      <c r="T169" s="997"/>
      <c r="V169" s="16"/>
      <c r="Z169" s="1000" t="str">
        <f>A169</f>
        <v>４時限（15：10～16：40）</v>
      </c>
      <c r="AA169" s="982"/>
      <c r="AB169" s="976"/>
      <c r="AC169" s="976"/>
      <c r="AD169" s="982"/>
      <c r="AE169" s="982"/>
      <c r="AF169" s="982"/>
      <c r="AG169" s="982"/>
      <c r="AH169" s="982"/>
      <c r="AI169" s="982"/>
      <c r="AJ169" s="982"/>
      <c r="AK169" s="982"/>
      <c r="AL169" s="982"/>
      <c r="AM169" s="982"/>
      <c r="AN169" s="982"/>
      <c r="AO169" s="982"/>
      <c r="AP169" s="982"/>
      <c r="AQ169" s="982"/>
      <c r="AR169" s="982"/>
      <c r="AS169" s="982"/>
      <c r="AT169" s="982"/>
      <c r="AU169" s="982"/>
      <c r="AV169" s="982"/>
      <c r="AW169" s="982"/>
      <c r="AX169" s="982"/>
      <c r="AY169" s="982"/>
      <c r="AZ169" s="982"/>
      <c r="BA169" s="982"/>
      <c r="BB169" s="982"/>
      <c r="BC169" s="982"/>
      <c r="BD169" s="982"/>
      <c r="BE169" s="982"/>
      <c r="BF169" s="982"/>
      <c r="BG169" s="982"/>
      <c r="BH169" s="982"/>
      <c r="BI169" s="982"/>
      <c r="BJ169" s="982"/>
      <c r="BK169" s="982"/>
      <c r="BL169" s="982"/>
      <c r="BM169" s="982"/>
      <c r="BN169" s="982"/>
      <c r="BO169" s="982"/>
      <c r="BP169" s="982"/>
      <c r="BQ169" s="982"/>
      <c r="BR169" s="982"/>
      <c r="BS169" s="982"/>
      <c r="BT169" s="982"/>
      <c r="BU169" s="982"/>
      <c r="BV169" s="982"/>
    </row>
    <row r="170" spans="1:74" ht="13.5" customHeight="1">
      <c r="A170" s="1000"/>
      <c r="B170" s="14" t="s">
        <v>58</v>
      </c>
      <c r="C170" s="992" t="str">
        <f>IFERROR(VLOOKUP(C169,科目・教員!$A$1:$B$355,2,0),"")</f>
        <v/>
      </c>
      <c r="D170" s="993"/>
      <c r="E170" s="994" t="str">
        <f>IFERROR(VLOOKUP(E169,科目・教員!$A$1:$B$355,2,0),"")</f>
        <v/>
      </c>
      <c r="F170" s="993"/>
      <c r="G170" s="994" t="str">
        <f>IFERROR(VLOOKUP(G169,科目・教員!$A$1:$B$355,2,0),"")</f>
        <v/>
      </c>
      <c r="H170" s="993"/>
      <c r="I170" s="994" t="str">
        <f>IFERROR(VLOOKUP(I169,科目・教員!$A$1:$B$355,2,0),"")</f>
        <v/>
      </c>
      <c r="J170" s="993"/>
      <c r="K170" s="995" t="str">
        <f>IFERROR(VLOOKUP(K169,科目・教員!$A$1:$B$355,2,0),"")</f>
        <v/>
      </c>
      <c r="L170" s="995"/>
      <c r="M170" s="992" t="str">
        <f>IFERROR(VLOOKUP(M169,科目・教員!$A$1:$B$355,2,0),"")</f>
        <v/>
      </c>
      <c r="N170" s="993"/>
      <c r="O170" s="995" t="str">
        <f>IFERROR(VLOOKUP(O169,科目・教員!$A$1:$B$355,2,0),"")</f>
        <v/>
      </c>
      <c r="P170" s="993"/>
      <c r="Q170" s="995" t="str">
        <f>IFERROR(VLOOKUP(Q169,科目・教員!$A$1:$B$355,2,0),"")</f>
        <v/>
      </c>
      <c r="R170" s="993"/>
      <c r="S170" s="995" t="str">
        <f>IFERROR(VLOOKUP(S169,科目・教員!$A$1:$B$355,2,0),"")</f>
        <v/>
      </c>
      <c r="T170" s="993"/>
      <c r="V170" s="16"/>
      <c r="Z170" s="1000"/>
      <c r="AA170" s="983"/>
      <c r="AB170" s="977"/>
      <c r="AC170" s="977"/>
      <c r="AD170" s="983"/>
      <c r="AE170" s="983"/>
      <c r="AF170" s="983"/>
      <c r="AG170" s="983"/>
      <c r="AH170" s="983"/>
      <c r="AI170" s="983"/>
      <c r="AJ170" s="983"/>
      <c r="AK170" s="983"/>
      <c r="AL170" s="983"/>
      <c r="AM170" s="983"/>
      <c r="AN170" s="983"/>
      <c r="AO170" s="983"/>
      <c r="AP170" s="983"/>
      <c r="AQ170" s="983"/>
      <c r="AR170" s="983"/>
      <c r="AS170" s="983"/>
      <c r="AT170" s="983"/>
      <c r="AU170" s="983"/>
      <c r="AV170" s="983"/>
      <c r="AW170" s="983"/>
      <c r="AX170" s="983"/>
      <c r="AY170" s="983"/>
      <c r="AZ170" s="983"/>
      <c r="BA170" s="983"/>
      <c r="BB170" s="983"/>
      <c r="BC170" s="983"/>
      <c r="BD170" s="983"/>
      <c r="BE170" s="983"/>
      <c r="BF170" s="983"/>
      <c r="BG170" s="983"/>
      <c r="BH170" s="983"/>
      <c r="BI170" s="983"/>
      <c r="BJ170" s="983"/>
      <c r="BK170" s="983"/>
      <c r="BL170" s="983"/>
      <c r="BM170" s="983"/>
      <c r="BN170" s="983"/>
      <c r="BO170" s="983"/>
      <c r="BP170" s="983"/>
      <c r="BQ170" s="983"/>
      <c r="BR170" s="983"/>
      <c r="BS170" s="983"/>
      <c r="BT170" s="983"/>
      <c r="BU170" s="983"/>
      <c r="BV170" s="983"/>
    </row>
    <row r="171" spans="1:74" ht="13.5" customHeight="1">
      <c r="A171" s="1000"/>
      <c r="B171" s="14" t="s">
        <v>69</v>
      </c>
      <c r="C171" s="992" t="str">
        <f>VLOOKUP($C152,'2026年度(1年前期)'!$B$5:$N$208,COLUMN('2026年度(1年前期)'!$I$5)+1,0)&amp;""</f>
        <v/>
      </c>
      <c r="D171" s="993"/>
      <c r="E171" s="994" t="str">
        <f>VLOOKUP($C152,'2026年度(2年前期)'!$B$5:$N$208,COLUMN('2026年度(2年前期)'!$I$5)+1,0)&amp;""</f>
        <v/>
      </c>
      <c r="F171" s="993"/>
      <c r="G171" s="994" t="str">
        <f>VLOOKUP($C152,'2026年度(3年前期)'!$B$5:$N$208,COLUMN('2026年度(3年前期)'!$I$5)+1,0)&amp;""</f>
        <v/>
      </c>
      <c r="H171" s="993"/>
      <c r="I171" s="994" t="str">
        <f>VLOOKUP($C152,'2026年度(4年前期)'!$B$5:$N$208,COLUMN('2026年度(4年前期)'!$I$5)+1,0)&amp;""</f>
        <v/>
      </c>
      <c r="J171" s="993"/>
      <c r="K171" s="995" t="str">
        <f>VLOOKUP($C152,'2026年度(助産前期)'!$B$5:$N$208,COLUMN('2026年度(助産前期)'!$I$5)+1,0)&amp;""</f>
        <v/>
      </c>
      <c r="L171" s="995"/>
      <c r="M171" s="992" t="str">
        <f>VLOOKUP($C152,'2026年度(M1前期)'!$B$5:$N$208,COLUMN('2026年度(M1前期)'!$I$5)+1,0)&amp;""</f>
        <v/>
      </c>
      <c r="N171" s="993"/>
      <c r="O171" s="995" t="str">
        <f>VLOOKUP($C152,'2026年度(M2前期)'!$B$5:$N$208,COLUMN('2026年度(M2前期)'!$I$5)+1,0)&amp;""</f>
        <v/>
      </c>
      <c r="P171" s="993"/>
      <c r="Q171" s="995" t="str">
        <f>VLOOKUP($C152,'2026年度(D1前期)'!$B$5:$N$208,COLUMN('2026年度(D1前期)'!$I$5)+1,0)&amp;""</f>
        <v/>
      </c>
      <c r="R171" s="993"/>
      <c r="S171" s="995" t="str">
        <f>VLOOKUP($C152,'2026年度(D23前期)'!$B$5:$N$208,COLUMN('2026年度(D23前期)'!$I$5)+1,0)&amp;""</f>
        <v/>
      </c>
      <c r="T171" s="993"/>
      <c r="V171" s="16"/>
      <c r="Z171" s="1000"/>
      <c r="AA171" s="983"/>
      <c r="AB171" s="977"/>
      <c r="AC171" s="977"/>
      <c r="AD171" s="983"/>
      <c r="AE171" s="983"/>
      <c r="AF171" s="983"/>
      <c r="AG171" s="983"/>
      <c r="AH171" s="983"/>
      <c r="AI171" s="983"/>
      <c r="AJ171" s="983"/>
      <c r="AK171" s="983"/>
      <c r="AL171" s="983"/>
      <c r="AM171" s="983"/>
      <c r="AN171" s="983"/>
      <c r="AO171" s="983"/>
      <c r="AP171" s="983"/>
      <c r="AQ171" s="983"/>
      <c r="AR171" s="983"/>
      <c r="AS171" s="983"/>
      <c r="AT171" s="983"/>
      <c r="AU171" s="983"/>
      <c r="AV171" s="983"/>
      <c r="AW171" s="983"/>
      <c r="AX171" s="983"/>
      <c r="AY171" s="983"/>
      <c r="AZ171" s="983"/>
      <c r="BA171" s="983"/>
      <c r="BB171" s="983"/>
      <c r="BC171" s="983"/>
      <c r="BD171" s="983"/>
      <c r="BE171" s="983"/>
      <c r="BF171" s="983"/>
      <c r="BG171" s="983"/>
      <c r="BH171" s="983"/>
      <c r="BI171" s="983"/>
      <c r="BJ171" s="983"/>
      <c r="BK171" s="983"/>
      <c r="BL171" s="983"/>
      <c r="BM171" s="983"/>
      <c r="BN171" s="983"/>
      <c r="BO171" s="983"/>
      <c r="BP171" s="983"/>
      <c r="BQ171" s="983"/>
      <c r="BR171" s="983"/>
      <c r="BS171" s="983"/>
      <c r="BT171" s="983"/>
      <c r="BU171" s="983"/>
      <c r="BV171" s="983"/>
    </row>
    <row r="172" spans="1:74" ht="13.5" customHeight="1">
      <c r="A172" s="1001"/>
      <c r="B172" s="15" t="s">
        <v>63</v>
      </c>
      <c r="C172" s="991"/>
      <c r="D172" s="989"/>
      <c r="E172" s="1047"/>
      <c r="F172" s="1008"/>
      <c r="G172" s="988"/>
      <c r="H172" s="989"/>
      <c r="I172" s="988"/>
      <c r="J172" s="989"/>
      <c r="K172" s="990"/>
      <c r="L172" s="990"/>
      <c r="M172" s="991"/>
      <c r="N172" s="989"/>
      <c r="O172" s="990"/>
      <c r="P172" s="989"/>
      <c r="Q172" s="990"/>
      <c r="R172" s="989"/>
      <c r="S172" s="990"/>
      <c r="T172" s="989"/>
      <c r="V172" s="16"/>
      <c r="Z172" s="1001"/>
      <c r="AA172" s="984"/>
      <c r="AB172" s="978"/>
      <c r="AC172" s="978"/>
      <c r="AD172" s="984"/>
      <c r="AE172" s="984"/>
      <c r="AF172" s="984"/>
      <c r="AG172" s="984"/>
      <c r="AH172" s="984"/>
      <c r="AI172" s="984"/>
      <c r="AJ172" s="984"/>
      <c r="AK172" s="984"/>
      <c r="AL172" s="984"/>
      <c r="AM172" s="984"/>
      <c r="AN172" s="984"/>
      <c r="AO172" s="984"/>
      <c r="AP172" s="984"/>
      <c r="AQ172" s="984"/>
      <c r="AR172" s="984"/>
      <c r="AS172" s="984"/>
      <c r="AT172" s="984"/>
      <c r="AU172" s="984"/>
      <c r="AV172" s="984"/>
      <c r="AW172" s="984"/>
      <c r="AX172" s="984"/>
      <c r="AY172" s="984"/>
      <c r="AZ172" s="984"/>
      <c r="BA172" s="984"/>
      <c r="BB172" s="984"/>
      <c r="BC172" s="984"/>
      <c r="BD172" s="984"/>
      <c r="BE172" s="984"/>
      <c r="BF172" s="984"/>
      <c r="BG172" s="984"/>
      <c r="BH172" s="984"/>
      <c r="BI172" s="984"/>
      <c r="BJ172" s="984"/>
      <c r="BK172" s="984"/>
      <c r="BL172" s="984"/>
      <c r="BM172" s="984"/>
      <c r="BN172" s="984"/>
      <c r="BO172" s="984"/>
      <c r="BP172" s="984"/>
      <c r="BQ172" s="984"/>
      <c r="BR172" s="984"/>
      <c r="BS172" s="984"/>
      <c r="BT172" s="984"/>
      <c r="BU172" s="984"/>
      <c r="BV172" s="984"/>
    </row>
    <row r="173" spans="1:74" ht="13.5" customHeight="1">
      <c r="A173" s="1000" t="s">
        <v>78</v>
      </c>
      <c r="B173" s="14" t="s">
        <v>53</v>
      </c>
      <c r="C173" s="996" t="str">
        <f>VLOOKUP($C152,'2026年度(1年前期)'!$B$5:$N$208,COLUMN('2026年度(1年前期)'!$K$5),0)&amp;""</f>
        <v/>
      </c>
      <c r="D173" s="997"/>
      <c r="E173" s="1002" t="str">
        <f>VLOOKUP($C152,'2026年度(2年前期)'!$B$5:$N$208,COLUMN('2026年度(2年前期)'!$K$5),0)&amp;""</f>
        <v/>
      </c>
      <c r="F173" s="997"/>
      <c r="G173" s="1002" t="str">
        <f>VLOOKUP($C152,'2026年度(3年前期)'!$B$5:$N$208,COLUMN('2026年度(3年前期)'!$K$5),0)&amp;""</f>
        <v/>
      </c>
      <c r="H173" s="997"/>
      <c r="I173" s="1002" t="str">
        <f>VLOOKUP($C152,'2026年度(4年前期)'!$B$5:$N$208,COLUMN('2026年度(4年前期)'!$K$5),0)&amp;""</f>
        <v/>
      </c>
      <c r="J173" s="997"/>
      <c r="K173" s="998" t="str">
        <f>VLOOKUP($C152,'2026年度(助産前期)'!$B$5:$N$208,COLUMN('2026年度(助産前期)'!$K$5),0)&amp;""</f>
        <v/>
      </c>
      <c r="L173" s="998"/>
      <c r="M173" s="996" t="str">
        <f>VLOOKUP($C152,'2026年度(M1前期)'!$B$5:$N$208,COLUMN('2026年度(M1前期)'!$K$5),0)&amp;""</f>
        <v/>
      </c>
      <c r="N173" s="997"/>
      <c r="O173" s="998" t="str">
        <f>VLOOKUP($C152,'2026年度(M2前期)'!$B$5:$N$208,COLUMN('2026年度(M2前期)'!$K$5),0)&amp;""</f>
        <v/>
      </c>
      <c r="P173" s="997"/>
      <c r="Q173" s="998" t="str">
        <f>VLOOKUP($C152,'2026年度(D1前期)'!$B$5:$N$208,COLUMN('2026年度(D1前期)'!$K$5),0)&amp;""</f>
        <v/>
      </c>
      <c r="R173" s="997"/>
      <c r="S173" s="998" t="str">
        <f>VLOOKUP($C152,'2026年度(D23前期)'!$B$5:$N$208,COLUMN('2026年度(D23前期)'!$K$5),0)&amp;""</f>
        <v/>
      </c>
      <c r="T173" s="997"/>
      <c r="U173" s="16"/>
      <c r="V173" s="16"/>
      <c r="Z173" s="1000" t="str">
        <f>A173</f>
        <v>５時限（16：50～18：20）</v>
      </c>
      <c r="AA173" s="982"/>
      <c r="AB173" s="982"/>
      <c r="AC173" s="982"/>
      <c r="AD173" s="982"/>
      <c r="AE173" s="982"/>
      <c r="AF173" s="982"/>
      <c r="AG173" s="982"/>
      <c r="AH173" s="982"/>
      <c r="AI173" s="982"/>
      <c r="AJ173" s="982"/>
      <c r="AK173" s="982"/>
      <c r="AL173" s="982"/>
      <c r="AM173" s="982"/>
      <c r="AN173" s="982"/>
      <c r="AO173" s="982"/>
      <c r="AP173" s="982"/>
      <c r="AQ173" s="982"/>
      <c r="AR173" s="982"/>
      <c r="AS173" s="982"/>
      <c r="AT173" s="982"/>
      <c r="AU173" s="982"/>
      <c r="AV173" s="982"/>
      <c r="AW173" s="982"/>
      <c r="AX173" s="982"/>
      <c r="AY173" s="982"/>
      <c r="AZ173" s="982"/>
      <c r="BA173" s="982"/>
      <c r="BB173" s="982"/>
      <c r="BC173" s="982"/>
      <c r="BD173" s="982"/>
      <c r="BE173" s="982"/>
      <c r="BF173" s="982"/>
      <c r="BG173" s="982"/>
      <c r="BH173" s="982"/>
      <c r="BI173" s="982"/>
      <c r="BJ173" s="982"/>
      <c r="BK173" s="982"/>
      <c r="BL173" s="982"/>
      <c r="BM173" s="982"/>
      <c r="BN173" s="982"/>
      <c r="BO173" s="982"/>
      <c r="BP173" s="982"/>
      <c r="BQ173" s="982"/>
      <c r="BR173" s="982"/>
      <c r="BS173" s="982"/>
      <c r="BT173" s="982"/>
      <c r="BU173" s="982"/>
      <c r="BV173" s="982"/>
    </row>
    <row r="174" spans="1:74" ht="13.5" customHeight="1">
      <c r="A174" s="1000"/>
      <c r="B174" s="14" t="s">
        <v>58</v>
      </c>
      <c r="C174" s="992" t="str">
        <f>IFERROR(VLOOKUP(C173,科目・教員!$A$1:$B$355,2,0),"")</f>
        <v/>
      </c>
      <c r="D174" s="993"/>
      <c r="E174" s="994" t="str">
        <f>IFERROR(VLOOKUP(E173,科目・教員!$A$1:$B$355,2,0),"")</f>
        <v/>
      </c>
      <c r="F174" s="993"/>
      <c r="G174" s="994" t="str">
        <f>IFERROR(VLOOKUP(G173,科目・教員!$A$1:$B$355,2,0),"")</f>
        <v/>
      </c>
      <c r="H174" s="993"/>
      <c r="I174" s="994" t="str">
        <f>IFERROR(VLOOKUP(I173,科目・教員!$A$1:$B$355,2,0),"")</f>
        <v/>
      </c>
      <c r="J174" s="993"/>
      <c r="K174" s="995" t="str">
        <f>IFERROR(VLOOKUP(K173,科目・教員!$A$1:$B$355,2,0),"")</f>
        <v/>
      </c>
      <c r="L174" s="995"/>
      <c r="M174" s="992" t="str">
        <f>IFERROR(VLOOKUP(M173,科目・教員!$A$1:$B$355,2,0),"")</f>
        <v/>
      </c>
      <c r="N174" s="993"/>
      <c r="O174" s="995" t="str">
        <f>IFERROR(VLOOKUP(O173,科目・教員!$A$1:$B$355,2,0),"")</f>
        <v/>
      </c>
      <c r="P174" s="993"/>
      <c r="Q174" s="995" t="str">
        <f>IFERROR(VLOOKUP(Q173,科目・教員!$A$1:$B$355,2,0),"")</f>
        <v/>
      </c>
      <c r="R174" s="993"/>
      <c r="S174" s="995" t="str">
        <f>IFERROR(VLOOKUP(S173,科目・教員!$A$1:$B$355,2,0),"")</f>
        <v/>
      </c>
      <c r="T174" s="993"/>
      <c r="U174" s="16"/>
      <c r="V174" s="16"/>
      <c r="Z174" s="1000"/>
      <c r="AA174" s="983"/>
      <c r="AB174" s="983"/>
      <c r="AC174" s="983"/>
      <c r="AD174" s="983"/>
      <c r="AE174" s="983"/>
      <c r="AF174" s="983"/>
      <c r="AG174" s="983"/>
      <c r="AH174" s="983"/>
      <c r="AI174" s="983"/>
      <c r="AJ174" s="983"/>
      <c r="AK174" s="983"/>
      <c r="AL174" s="983"/>
      <c r="AM174" s="983"/>
      <c r="AN174" s="983"/>
      <c r="AO174" s="983"/>
      <c r="AP174" s="983"/>
      <c r="AQ174" s="983"/>
      <c r="AR174" s="983"/>
      <c r="AS174" s="983"/>
      <c r="AT174" s="983"/>
      <c r="AU174" s="983"/>
      <c r="AV174" s="983"/>
      <c r="AW174" s="983"/>
      <c r="AX174" s="983"/>
      <c r="AY174" s="983"/>
      <c r="AZ174" s="983"/>
      <c r="BA174" s="983"/>
      <c r="BB174" s="983"/>
      <c r="BC174" s="983"/>
      <c r="BD174" s="983"/>
      <c r="BE174" s="983"/>
      <c r="BF174" s="983"/>
      <c r="BG174" s="983"/>
      <c r="BH174" s="983"/>
      <c r="BI174" s="983"/>
      <c r="BJ174" s="983"/>
      <c r="BK174" s="983"/>
      <c r="BL174" s="983"/>
      <c r="BM174" s="983"/>
      <c r="BN174" s="983"/>
      <c r="BO174" s="983"/>
      <c r="BP174" s="983"/>
      <c r="BQ174" s="983"/>
      <c r="BR174" s="983"/>
      <c r="BS174" s="983"/>
      <c r="BT174" s="983"/>
      <c r="BU174" s="983"/>
      <c r="BV174" s="983"/>
    </row>
    <row r="175" spans="1:74" ht="13.5" customHeight="1">
      <c r="A175" s="1000"/>
      <c r="B175" s="14" t="s">
        <v>69</v>
      </c>
      <c r="C175" s="992" t="str">
        <f>VLOOKUP($C152,'2026年度(1年前期)'!$B$5:$N$208,COLUMN('2026年度(1年前期)'!$K$5)+1,0)&amp;""</f>
        <v/>
      </c>
      <c r="D175" s="993"/>
      <c r="E175" s="994" t="str">
        <f>VLOOKUP($C152,'2026年度(2年前期)'!$B$5:$N$208,COLUMN('2026年度(2年前期)'!$K$5)+1,0)&amp;""</f>
        <v/>
      </c>
      <c r="F175" s="993"/>
      <c r="G175" s="994" t="str">
        <f>VLOOKUP($C152,'2026年度(3年前期)'!$B$5:$N$208,COLUMN('2026年度(3年前期)'!$K$5)+1,0)&amp;""</f>
        <v/>
      </c>
      <c r="H175" s="993"/>
      <c r="I175" s="994" t="str">
        <f>VLOOKUP($C152,'2026年度(4年前期)'!$B$5:$N$208,COLUMN('2026年度(4年前期)'!$K$5)+1,0)&amp;""</f>
        <v/>
      </c>
      <c r="J175" s="993"/>
      <c r="K175" s="995" t="str">
        <f>VLOOKUP($C152,'2026年度(助産前期)'!$B$5:$N$208,COLUMN('2026年度(助産前期)'!$K$5)+1,0)&amp;""</f>
        <v/>
      </c>
      <c r="L175" s="995"/>
      <c r="M175" s="992" t="str">
        <f>VLOOKUP($C152,'2026年度(M1前期)'!$B$5:$N$208,COLUMN('2026年度(M1前期)'!$K$5)+1,0)&amp;""</f>
        <v/>
      </c>
      <c r="N175" s="993"/>
      <c r="O175" s="995" t="str">
        <f>VLOOKUP($C152,'2026年度(M2前期)'!$B$5:$N$208,COLUMN('2026年度(M2前期)'!$K$5)+1,0)&amp;""</f>
        <v/>
      </c>
      <c r="P175" s="993"/>
      <c r="Q175" s="995" t="str">
        <f>VLOOKUP($C152,'2026年度(D1前期)'!$B$5:$N$208,COLUMN('2026年度(D1前期)'!$K$5)+1,0)&amp;""</f>
        <v/>
      </c>
      <c r="R175" s="993"/>
      <c r="S175" s="995" t="str">
        <f>VLOOKUP($C152,'2026年度(D23前期)'!$B$5:$N$208,COLUMN('2026年度(D23前期)'!$K$5)+1,0)&amp;""</f>
        <v/>
      </c>
      <c r="T175" s="993"/>
      <c r="U175" s="16"/>
      <c r="V175" s="16"/>
      <c r="Z175" s="1000"/>
      <c r="AA175" s="983"/>
      <c r="AB175" s="983"/>
      <c r="AC175" s="983"/>
      <c r="AD175" s="983"/>
      <c r="AE175" s="983"/>
      <c r="AF175" s="983"/>
      <c r="AG175" s="983"/>
      <c r="AH175" s="983"/>
      <c r="AI175" s="983"/>
      <c r="AJ175" s="983"/>
      <c r="AK175" s="983"/>
      <c r="AL175" s="983"/>
      <c r="AM175" s="983"/>
      <c r="AN175" s="983"/>
      <c r="AO175" s="983"/>
      <c r="AP175" s="983"/>
      <c r="AQ175" s="983"/>
      <c r="AR175" s="983"/>
      <c r="AS175" s="983"/>
      <c r="AT175" s="983"/>
      <c r="AU175" s="983"/>
      <c r="AV175" s="983"/>
      <c r="AW175" s="983"/>
      <c r="AX175" s="983"/>
      <c r="AY175" s="983"/>
      <c r="AZ175" s="983"/>
      <c r="BA175" s="983"/>
      <c r="BB175" s="983"/>
      <c r="BC175" s="983"/>
      <c r="BD175" s="983"/>
      <c r="BE175" s="983"/>
      <c r="BF175" s="983"/>
      <c r="BG175" s="983"/>
      <c r="BH175" s="983"/>
      <c r="BI175" s="983"/>
      <c r="BJ175" s="983"/>
      <c r="BK175" s="983"/>
      <c r="BL175" s="983"/>
      <c r="BM175" s="983"/>
      <c r="BN175" s="983"/>
      <c r="BO175" s="983"/>
      <c r="BP175" s="983"/>
      <c r="BQ175" s="983"/>
      <c r="BR175" s="983"/>
      <c r="BS175" s="983"/>
      <c r="BT175" s="983"/>
      <c r="BU175" s="983"/>
      <c r="BV175" s="983"/>
    </row>
    <row r="176" spans="1:74" ht="13.5" customHeight="1">
      <c r="A176" s="1001"/>
      <c r="B176" s="15" t="s">
        <v>63</v>
      </c>
      <c r="C176" s="991"/>
      <c r="D176" s="989"/>
      <c r="E176" s="988"/>
      <c r="F176" s="989"/>
      <c r="G176" s="988"/>
      <c r="H176" s="989"/>
      <c r="I176" s="988"/>
      <c r="J176" s="989"/>
      <c r="K176" s="990"/>
      <c r="L176" s="990"/>
      <c r="M176" s="991"/>
      <c r="N176" s="989"/>
      <c r="O176" s="990"/>
      <c r="P176" s="989"/>
      <c r="Q176" s="990"/>
      <c r="R176" s="989"/>
      <c r="S176" s="990"/>
      <c r="T176" s="989"/>
      <c r="U176" s="16"/>
      <c r="V176" s="26"/>
      <c r="W176" s="19"/>
      <c r="X176" s="19"/>
      <c r="Y176" s="19"/>
      <c r="Z176" s="1001"/>
      <c r="AA176" s="984"/>
      <c r="AB176" s="984"/>
      <c r="AC176" s="984"/>
      <c r="AD176" s="984"/>
      <c r="AE176" s="984"/>
      <c r="AF176" s="984"/>
      <c r="AG176" s="984"/>
      <c r="AH176" s="984"/>
      <c r="AI176" s="984"/>
      <c r="AJ176" s="984"/>
      <c r="AK176" s="984"/>
      <c r="AL176" s="984"/>
      <c r="AM176" s="984"/>
      <c r="AN176" s="984"/>
      <c r="AO176" s="984"/>
      <c r="AP176" s="984"/>
      <c r="AQ176" s="984"/>
      <c r="AR176" s="984"/>
      <c r="AS176" s="984"/>
      <c r="AT176" s="984"/>
      <c r="AU176" s="984"/>
      <c r="AV176" s="984"/>
      <c r="AW176" s="984"/>
      <c r="AX176" s="984"/>
      <c r="AY176" s="984"/>
      <c r="AZ176" s="984"/>
      <c r="BA176" s="984"/>
      <c r="BB176" s="984"/>
      <c r="BC176" s="984"/>
      <c r="BD176" s="984"/>
      <c r="BE176" s="984"/>
      <c r="BF176" s="984"/>
      <c r="BG176" s="984"/>
      <c r="BH176" s="984"/>
      <c r="BI176" s="984"/>
      <c r="BJ176" s="984"/>
      <c r="BK176" s="984"/>
      <c r="BL176" s="984"/>
      <c r="BM176" s="984"/>
      <c r="BN176" s="984"/>
      <c r="BO176" s="984"/>
      <c r="BP176" s="984"/>
      <c r="BQ176" s="984"/>
      <c r="BR176" s="984"/>
      <c r="BS176" s="984"/>
      <c r="BT176" s="984"/>
      <c r="BU176" s="984"/>
      <c r="BV176" s="984"/>
    </row>
    <row r="177" spans="1:74" ht="21.75">
      <c r="A177" s="4"/>
      <c r="B177" s="5"/>
      <c r="C177" s="1035">
        <f>C152+1</f>
        <v>46181</v>
      </c>
      <c r="D177" s="1035"/>
      <c r="E177" s="1035"/>
      <c r="F177" s="1035"/>
      <c r="G177" s="1035"/>
      <c r="H177" s="1035"/>
      <c r="I177" s="1035"/>
      <c r="J177" s="1035"/>
      <c r="K177" s="1035"/>
      <c r="L177" s="1035"/>
      <c r="M177" s="1035"/>
      <c r="N177" s="1035"/>
      <c r="O177" s="1035"/>
      <c r="P177" s="1035"/>
      <c r="Q177" s="1035"/>
      <c r="R177" s="1035"/>
      <c r="S177" s="1035"/>
      <c r="T177" s="1035"/>
      <c r="U177" s="1055">
        <f>C177</f>
        <v>46181</v>
      </c>
      <c r="V177" s="1056"/>
      <c r="W177" s="1056"/>
      <c r="X177" s="1056"/>
      <c r="Y177" s="1056"/>
      <c r="Z177" s="1057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6" t="s">
        <v>36</v>
      </c>
      <c r="BH177" s="6" t="s">
        <v>37</v>
      </c>
      <c r="BI177" s="36" t="s">
        <v>605</v>
      </c>
      <c r="BJ177" s="36" t="s">
        <v>606</v>
      </c>
      <c r="BK177" s="36" t="s">
        <v>607</v>
      </c>
      <c r="BL177" s="36" t="s">
        <v>608</v>
      </c>
      <c r="BM177" s="36" t="s">
        <v>609</v>
      </c>
      <c r="BN177" s="43" t="s">
        <v>43</v>
      </c>
      <c r="BO177" s="43" t="s">
        <v>44</v>
      </c>
      <c r="BP177" s="44" t="s">
        <v>45</v>
      </c>
      <c r="BQ177" s="44" t="s">
        <v>46</v>
      </c>
      <c r="BR177" s="44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1000" t="s">
        <v>52</v>
      </c>
      <c r="B178" s="11" t="s">
        <v>53</v>
      </c>
      <c r="C178" s="1011" t="str">
        <f>VLOOKUP($C177,'2026年度(1年前期)'!$B$5:$N$208,COLUMN('2026年度(1年前期)'!$C$5),0)&amp;""</f>
        <v/>
      </c>
      <c r="D178" s="1012"/>
      <c r="E178" s="1018" t="str">
        <f>VLOOKUP($C177,'2026年度(2年前期)'!$B$5:$N$208,COLUMN('2026年度(2年前期)'!$C$5),0)&amp;""</f>
        <v>看護過程原論</v>
      </c>
      <c r="F178" s="1012"/>
      <c r="G178" s="1068" t="str">
        <f>VLOOKUP($C177,'2026年度(3年前期)'!$B$5:$N$208,COLUMN('2026年度(3年前期)'!$C$5),0)&amp;""</f>
        <v>英語Ⅴ</v>
      </c>
      <c r="H178" s="1069"/>
      <c r="I178" s="1018" t="str">
        <f>VLOOKUP($C177,'2026年度(4年前期)'!$B$5:$N$208,COLUMN('2026年度(4年前期)'!$C$5),0)&amp;""</f>
        <v>看護学統合演習</v>
      </c>
      <c r="J178" s="1012"/>
      <c r="K178" s="997" t="str">
        <f>VLOOKUP($C177,'2026年度(助産前期)'!$B$5:$N$208,COLUMN('2026年度(助産前期)'!$C$5),0)&amp;""</f>
        <v/>
      </c>
      <c r="L178" s="1029"/>
      <c r="M178" s="1036" t="str">
        <f>VLOOKUP($C177,'2026年度(M1前期)'!$B$5:$N$208,COLUMN('2026年度(M1前期)'!$C$5),0)&amp;""</f>
        <v>看護情報・管理学特論A-Ⅰ
看護管理学</v>
      </c>
      <c r="N178" s="1029"/>
      <c r="O178" s="1018" t="str">
        <f>VLOOKUP($C177,'2026年度(M2前期)'!$B$5:$N$208,COLUMN('2026年度(M2前期)'!$C$5),0)&amp;""</f>
        <v>成育看護学演習A-Ⅲ（小児）
成人看護学演習A-Ⅱ
成育看護学演習A-Ⅲ（母性）</v>
      </c>
      <c r="P178" s="1012"/>
      <c r="Q178" s="1018" t="str">
        <f>VLOOKUP($C177,'2026年度(D1前期)'!$B$5:$N$208,COLUMN('2026年度(D1前期)'!$C$5),0)&amp;""</f>
        <v/>
      </c>
      <c r="R178" s="1012"/>
      <c r="S178" s="997" t="str">
        <f>VLOOKUP($C177,'2026年度(D23前期)'!$B$5:$N$208,COLUMN('2026年度(D23前期)'!$C$5),0)&amp;""</f>
        <v>特別研究</v>
      </c>
      <c r="T178" s="1012"/>
      <c r="U178" s="853" t="s">
        <v>94</v>
      </c>
      <c r="V178" s="852" t="s">
        <v>362</v>
      </c>
      <c r="Y178" s="33"/>
      <c r="Z178" s="999" t="str">
        <f>A178</f>
        <v xml:space="preserve">１時限（09：20～10：50） </v>
      </c>
      <c r="AA178" s="982"/>
      <c r="AB178" s="976" t="s">
        <v>644</v>
      </c>
      <c r="AC178" s="976" t="s">
        <v>644</v>
      </c>
      <c r="AD178" s="982"/>
      <c r="AE178" s="982" t="s">
        <v>657</v>
      </c>
      <c r="AF178" s="982"/>
      <c r="AG178" s="982" t="s">
        <v>154</v>
      </c>
      <c r="AH178" s="982" t="s">
        <v>154</v>
      </c>
      <c r="AI178" s="982" t="s">
        <v>646</v>
      </c>
      <c r="AJ178" s="982"/>
      <c r="AK178" s="982"/>
      <c r="AL178" s="982"/>
      <c r="AM178" s="982"/>
      <c r="AN178" s="985"/>
      <c r="AO178" s="982"/>
      <c r="AP178" s="982"/>
      <c r="AQ178" s="982"/>
      <c r="AR178" s="982"/>
      <c r="AS178" s="982"/>
      <c r="AT178" s="982"/>
      <c r="AU178" s="982"/>
      <c r="AV178" s="985" t="s">
        <v>134</v>
      </c>
      <c r="AW178" s="982" t="s">
        <v>647</v>
      </c>
      <c r="AX178" s="982" t="s">
        <v>647</v>
      </c>
      <c r="AY178" s="982" t="s">
        <v>647</v>
      </c>
      <c r="AZ178" s="982" t="s">
        <v>647</v>
      </c>
      <c r="BA178" s="982" t="s">
        <v>611</v>
      </c>
      <c r="BB178" s="982" t="s">
        <v>648</v>
      </c>
      <c r="BC178" s="982"/>
      <c r="BD178" s="982"/>
      <c r="BE178" s="982"/>
      <c r="BF178" s="982"/>
      <c r="BG178" s="982" t="s">
        <v>647</v>
      </c>
      <c r="BH178" s="982" t="s">
        <v>647</v>
      </c>
      <c r="BI178" s="1203" t="s">
        <v>98</v>
      </c>
      <c r="BJ178" s="1203"/>
      <c r="BK178" s="982"/>
      <c r="BL178" s="982"/>
      <c r="BM178" s="982"/>
      <c r="BN178" s="1203" t="s">
        <v>242</v>
      </c>
      <c r="BO178" s="1203"/>
      <c r="BP178" s="1203"/>
      <c r="BQ178" s="1203"/>
      <c r="BR178" s="1203"/>
      <c r="BS178" s="1254"/>
      <c r="BT178" s="982" t="s">
        <v>650</v>
      </c>
      <c r="BU178" s="982" t="s">
        <v>645</v>
      </c>
      <c r="BV178" s="982"/>
    </row>
    <row r="179" spans="1:74" ht="13.5" customHeight="1">
      <c r="A179" s="1000"/>
      <c r="B179" s="14" t="s">
        <v>58</v>
      </c>
      <c r="C179" s="1014" t="str">
        <f>IFERROR(VLOOKUP(C178,科目・教員!$A$1:$B$355,2,0),"")</f>
        <v/>
      </c>
      <c r="D179" s="1013"/>
      <c r="E179" s="1025" t="str">
        <f>IFERROR(VLOOKUP(E178,科目・教員!$A$1:$B$355,2,0),"")</f>
        <v>亀岡　智美</v>
      </c>
      <c r="F179" s="1013"/>
      <c r="G179" s="1066" t="str">
        <f>IFERROR(VLOOKUP(G178,科目・教員!$A$1:$B$355,2,0),"")</f>
        <v>ﾊﾟｳﾗ･ﾍﾞﾙｳﾞｧﾝｹﾞﾙ</v>
      </c>
      <c r="H179" s="1067"/>
      <c r="I179" s="1025" t="str">
        <f>IFERROR(VLOOKUP(I178,科目・教員!$A$1:$B$355,2,0),"")</f>
        <v>矢富　有見子</v>
      </c>
      <c r="J179" s="1013"/>
      <c r="K179" s="993" t="str">
        <f>IFERROR(VLOOKUP(K178,科目・教員!$A$1:$B$355,2,0),"")</f>
        <v/>
      </c>
      <c r="L179" s="1026"/>
      <c r="M179" s="1032" t="str">
        <f>IFERROR(VLOOKUP(M178,科目・教員!$A$1:$B$355,2,0),"")</f>
        <v/>
      </c>
      <c r="N179" s="1013"/>
      <c r="O179" s="1025" t="str">
        <f>IFERROR(VLOOKUP(O178,科目・教員!$A$1:$B$355,2,0),"")</f>
        <v/>
      </c>
      <c r="P179" s="1013"/>
      <c r="Q179" s="1025" t="str">
        <f>IFERROR(VLOOKUP(Q178,科目・教員!$A$1:$B$355,2,0),"")</f>
        <v/>
      </c>
      <c r="R179" s="1013"/>
      <c r="S179" s="993" t="str">
        <f>IFERROR(VLOOKUP(S178,科目・教員!$A$1:$B$355,2,0),"")</f>
        <v/>
      </c>
      <c r="T179" s="1013"/>
      <c r="U179" s="853" t="s">
        <v>89</v>
      </c>
      <c r="V179" s="852" t="s">
        <v>364</v>
      </c>
      <c r="Y179" s="33"/>
      <c r="Z179" s="1000"/>
      <c r="AA179" s="983"/>
      <c r="AB179" s="977"/>
      <c r="AC179" s="977"/>
      <c r="AD179" s="983"/>
      <c r="AE179" s="983"/>
      <c r="AF179" s="983"/>
      <c r="AG179" s="983"/>
      <c r="AH179" s="983"/>
      <c r="AI179" s="983"/>
      <c r="AJ179" s="983"/>
      <c r="AK179" s="983"/>
      <c r="AL179" s="983"/>
      <c r="AM179" s="983"/>
      <c r="AN179" s="986"/>
      <c r="AO179" s="983"/>
      <c r="AP179" s="983"/>
      <c r="AQ179" s="983"/>
      <c r="AR179" s="983"/>
      <c r="AS179" s="983"/>
      <c r="AT179" s="983"/>
      <c r="AU179" s="983"/>
      <c r="AV179" s="974"/>
      <c r="AW179" s="983"/>
      <c r="AX179" s="983"/>
      <c r="AY179" s="983"/>
      <c r="AZ179" s="983"/>
      <c r="BA179" s="983"/>
      <c r="BB179" s="983"/>
      <c r="BC179" s="983"/>
      <c r="BD179" s="983"/>
      <c r="BE179" s="983"/>
      <c r="BF179" s="983"/>
      <c r="BG179" s="983"/>
      <c r="BH179" s="983"/>
      <c r="BI179" s="1203"/>
      <c r="BJ179" s="1203"/>
      <c r="BK179" s="983"/>
      <c r="BL179" s="983"/>
      <c r="BM179" s="983"/>
      <c r="BN179" s="1203"/>
      <c r="BO179" s="1203"/>
      <c r="BP179" s="1203"/>
      <c r="BQ179" s="1203"/>
      <c r="BR179" s="1203"/>
      <c r="BS179" s="1255"/>
      <c r="BT179" s="983"/>
      <c r="BU179" s="983"/>
      <c r="BV179" s="983"/>
    </row>
    <row r="180" spans="1:74" ht="13.5" customHeight="1">
      <c r="A180" s="1000"/>
      <c r="B180" s="14" t="s">
        <v>69</v>
      </c>
      <c r="C180" s="1014" t="str">
        <f>VLOOKUP($C177,'2026年度(1年前期)'!$B$5:$N$208,COLUMN('2026年度(1年前期)'!$C$5)+1,0)&amp;""</f>
        <v/>
      </c>
      <c r="D180" s="1013"/>
      <c r="E180" s="1025" t="str">
        <f>VLOOKUP($C177,'2026年度(2年前期)'!$B$5:$N$208,COLUMN('2026年度(2年前期)'!$C$5)+1,0)&amp;""</f>
        <v>201･202</v>
      </c>
      <c r="F180" s="1013"/>
      <c r="G180" s="1066" t="str">
        <f>VLOOKUP($C177,'2026年度(3年前期)'!$B$5:$N$208,COLUMN('2026年度(3年前期)'!$C$5)+1,0)&amp;""</f>
        <v>大講義室</v>
      </c>
      <c r="H180" s="1067"/>
      <c r="I180" s="1025" t="str">
        <f>VLOOKUP($C177,'2026年度(4年前期)'!$B$5:$N$208,COLUMN('2026年度(4年前期)'!$C$5)+1,0)&amp;""</f>
        <v>NCGM:301･302･303･304･演31･演32　がん中：成人実　がん東：研修7　成育:203　精神：102･103　老年：臨床2　国循：研修6</v>
      </c>
      <c r="J180" s="1013"/>
      <c r="K180" s="993" t="str">
        <f>VLOOKUP($C177,'2026年度(助産前期)'!$B$5:$N$208,COLUMN('2026年度(助産前期)'!$C$5)+1,0)&amp;""</f>
        <v/>
      </c>
      <c r="L180" s="1026"/>
      <c r="M180" s="1032" t="str">
        <f>VLOOKUP($C177,'2026年度(M1前期)'!$B$5:$N$208,COLUMN('2026年度(M1前期)'!C$5)+1,0)&amp;""</f>
        <v>臨床講義室1(合同)</v>
      </c>
      <c r="N180" s="1013"/>
      <c r="O180" s="1025" t="str">
        <f>VLOOKUP($C177,'2026年度(M2前期)'!$B$5:$N$208,COLUMN('2026年度(M2前期)'!$C$5)+1,0)&amp;""</f>
        <v/>
      </c>
      <c r="P180" s="1013"/>
      <c r="Q180" s="1025" t="str">
        <f>VLOOKUP($C177,'2026年度(D1前期)'!$B$5:$N$208,COLUMN('2026年度(D1前期)'!$C$5)+1,0)&amp;""</f>
        <v/>
      </c>
      <c r="R180" s="1013"/>
      <c r="S180" s="993" t="str">
        <f>VLOOKUP($C177,'2026年度(D23前期)'!$B$5:$N$208,COLUMN('2026年度(D23前期)'!$C$5)+1,0)&amp;""</f>
        <v/>
      </c>
      <c r="T180" s="1013"/>
      <c r="U180" s="853" t="s">
        <v>98</v>
      </c>
      <c r="V180" s="852" t="s">
        <v>150</v>
      </c>
      <c r="Y180" s="33"/>
      <c r="Z180" s="1000"/>
      <c r="AA180" s="983"/>
      <c r="AB180" s="977"/>
      <c r="AC180" s="977"/>
      <c r="AD180" s="983"/>
      <c r="AE180" s="983"/>
      <c r="AF180" s="983"/>
      <c r="AG180" s="983"/>
      <c r="AH180" s="983"/>
      <c r="AI180" s="983"/>
      <c r="AJ180" s="983"/>
      <c r="AK180" s="983"/>
      <c r="AL180" s="983"/>
      <c r="AM180" s="983"/>
      <c r="AN180" s="986"/>
      <c r="AO180" s="983"/>
      <c r="AP180" s="983"/>
      <c r="AQ180" s="983"/>
      <c r="AR180" s="983"/>
      <c r="AS180" s="983"/>
      <c r="AT180" s="983"/>
      <c r="AU180" s="983"/>
      <c r="AV180" s="974"/>
      <c r="AW180" s="983"/>
      <c r="AX180" s="983"/>
      <c r="AY180" s="983"/>
      <c r="AZ180" s="983"/>
      <c r="BA180" s="983"/>
      <c r="BB180" s="983"/>
      <c r="BC180" s="983"/>
      <c r="BD180" s="983"/>
      <c r="BE180" s="983"/>
      <c r="BF180" s="983"/>
      <c r="BG180" s="983"/>
      <c r="BH180" s="983"/>
      <c r="BI180" s="1203"/>
      <c r="BJ180" s="1203"/>
      <c r="BK180" s="983"/>
      <c r="BL180" s="983"/>
      <c r="BM180" s="983"/>
      <c r="BN180" s="1203"/>
      <c r="BO180" s="1203"/>
      <c r="BP180" s="1203"/>
      <c r="BQ180" s="1203"/>
      <c r="BR180" s="1203"/>
      <c r="BS180" s="1255"/>
      <c r="BT180" s="983"/>
      <c r="BU180" s="983"/>
      <c r="BV180" s="983"/>
    </row>
    <row r="181" spans="1:74" ht="13.5" customHeight="1">
      <c r="A181" s="1001"/>
      <c r="B181" s="15" t="s">
        <v>63</v>
      </c>
      <c r="C181" s="1007"/>
      <c r="D181" s="1049"/>
      <c r="E181" s="988"/>
      <c r="F181" s="1031"/>
      <c r="G181" s="1071" t="s">
        <v>184</v>
      </c>
      <c r="H181" s="1091"/>
      <c r="I181" s="988"/>
      <c r="J181" s="1031"/>
      <c r="K181" s="990"/>
      <c r="L181" s="1034"/>
      <c r="M181" s="1030"/>
      <c r="N181" s="1031"/>
      <c r="O181" s="988"/>
      <c r="P181" s="1031"/>
      <c r="Q181" s="988"/>
      <c r="R181" s="1031"/>
      <c r="S181" s="990"/>
      <c r="T181" s="1031"/>
      <c r="U181" s="853" t="s">
        <v>70</v>
      </c>
      <c r="V181" s="852" t="s">
        <v>365</v>
      </c>
      <c r="Y181" s="33"/>
      <c r="Z181" s="1001"/>
      <c r="AA181" s="984"/>
      <c r="AB181" s="978"/>
      <c r="AC181" s="978"/>
      <c r="AD181" s="984"/>
      <c r="AE181" s="984"/>
      <c r="AF181" s="984"/>
      <c r="AG181" s="984"/>
      <c r="AH181" s="984"/>
      <c r="AI181" s="984"/>
      <c r="AJ181" s="984"/>
      <c r="AK181" s="984"/>
      <c r="AL181" s="984"/>
      <c r="AM181" s="984"/>
      <c r="AN181" s="987"/>
      <c r="AO181" s="984"/>
      <c r="AP181" s="984"/>
      <c r="AQ181" s="984"/>
      <c r="AR181" s="984"/>
      <c r="AS181" s="984"/>
      <c r="AT181" s="984"/>
      <c r="AU181" s="984"/>
      <c r="AV181" s="975"/>
      <c r="AW181" s="984"/>
      <c r="AX181" s="984"/>
      <c r="AY181" s="984"/>
      <c r="AZ181" s="984"/>
      <c r="BA181" s="984"/>
      <c r="BB181" s="984"/>
      <c r="BC181" s="984"/>
      <c r="BD181" s="984"/>
      <c r="BE181" s="984"/>
      <c r="BF181" s="984"/>
      <c r="BG181" s="984"/>
      <c r="BH181" s="984"/>
      <c r="BI181" s="1203"/>
      <c r="BJ181" s="1203"/>
      <c r="BK181" s="984"/>
      <c r="BL181" s="984"/>
      <c r="BM181" s="984"/>
      <c r="BN181" s="1203"/>
      <c r="BO181" s="1203"/>
      <c r="BP181" s="1203"/>
      <c r="BQ181" s="1203"/>
      <c r="BR181" s="1203"/>
      <c r="BS181" s="1257"/>
      <c r="BT181" s="984"/>
      <c r="BU181" s="984"/>
      <c r="BV181" s="984"/>
    </row>
    <row r="182" spans="1:74" ht="13.5" customHeight="1">
      <c r="A182" s="1000" t="s">
        <v>65</v>
      </c>
      <c r="B182" s="14" t="s">
        <v>53</v>
      </c>
      <c r="C182" s="1011" t="str">
        <f>VLOOKUP($C177,'2026年度(1年前期)'!$B$5:$N$208,COLUMN('2026年度(1年前期)'!$E$5),0)&amp;""</f>
        <v>生命科学</v>
      </c>
      <c r="D182" s="1012"/>
      <c r="E182" s="1068" t="str">
        <f>VLOOKUP($C177,'2026年度(2年前期)'!$B$5:$N$208,COLUMN('2026年度(2年前期)'!$E$5),0)&amp;""</f>
        <v>疾病･病態論Ⅱ
(加藤先生)</v>
      </c>
      <c r="F182" s="1069"/>
      <c r="G182" s="1068" t="str">
        <f>VLOOKUP($C177,'2026年度(3年前期)'!$B$5:$N$208,COLUMN('2026年度(3年前期)'!$E$5),0)&amp;""</f>
        <v>英語Ⅴ</v>
      </c>
      <c r="H182" s="1069"/>
      <c r="I182" s="1018" t="str">
        <f>VLOOKUP($C177,'2026年度(4年前期)'!$B$5:$N$208,COLUMN('2026年度(4年前期)'!$E$5),0)&amp;""</f>
        <v>看護学統合演習</v>
      </c>
      <c r="J182" s="1012"/>
      <c r="K182" s="997" t="str">
        <f>VLOOKUP($C177,'2026年度(助産前期)'!$B$5:$N$208,COLUMN('2026年度(助産前期)'!$E$5),0)&amp;""</f>
        <v/>
      </c>
      <c r="L182" s="1029"/>
      <c r="M182" s="1011" t="str">
        <f>VLOOKUP($C177,'2026年度(M1前期)'!$B$5:$N$208,COLUMN('2026年度(M1前期)'!$E$5),0)&amp;""</f>
        <v>看護情報・管理学特論A-Ⅰ
看護管理学</v>
      </c>
      <c r="N182" s="1012"/>
      <c r="O182" s="997" t="str">
        <f>VLOOKUP($C177,'2026年度(M2前期)'!$B$5:$N$208,COLUMN('2026年度(M2前期)'!$E$5),0)&amp;""</f>
        <v>成育看護学演習A-Ⅲ（小児）
成人看護学演習A-Ⅱ
成育看護学演習A-Ⅲ（母性）</v>
      </c>
      <c r="P182" s="1012"/>
      <c r="Q182" s="997" t="str">
        <f>VLOOKUP($C177,'2026年度(D1前期)'!$B$5:$N$208,COLUMN('2026年度(D1前期)'!$E$5),0)&amp;""</f>
        <v/>
      </c>
      <c r="R182" s="1012"/>
      <c r="S182" s="997" t="str">
        <f>VLOOKUP($C177,'2026年度(D23前期)'!$B$5:$N$208,COLUMN('2026年度(D23前期)'!$E$5),0)&amp;""</f>
        <v>特別研究</v>
      </c>
      <c r="T182" s="1012"/>
      <c r="V182" s="16"/>
      <c r="Y182" s="33"/>
      <c r="Z182" s="1000" t="str">
        <f>A182</f>
        <v>２時限（11：00～12：30）</v>
      </c>
      <c r="AA182" s="982" t="s">
        <v>235</v>
      </c>
      <c r="AB182" s="976" t="s">
        <v>644</v>
      </c>
      <c r="AC182" s="976" t="s">
        <v>644</v>
      </c>
      <c r="AD182" s="982"/>
      <c r="AE182" s="982" t="s">
        <v>657</v>
      </c>
      <c r="AF182" s="971"/>
      <c r="AG182" s="982" t="s">
        <v>327</v>
      </c>
      <c r="AH182" s="982"/>
      <c r="AI182" s="982" t="s">
        <v>646</v>
      </c>
      <c r="AJ182" s="982"/>
      <c r="AK182" s="982"/>
      <c r="AL182" s="982"/>
      <c r="AM182" s="982"/>
      <c r="AN182" s="985"/>
      <c r="AO182" s="982"/>
      <c r="AP182" s="982"/>
      <c r="AQ182" s="982"/>
      <c r="AR182" s="982"/>
      <c r="AS182" s="982"/>
      <c r="AT182" s="982"/>
      <c r="AU182" s="982"/>
      <c r="AV182" s="985" t="s">
        <v>134</v>
      </c>
      <c r="AW182" s="982" t="s">
        <v>647</v>
      </c>
      <c r="AX182" s="982" t="s">
        <v>647</v>
      </c>
      <c r="AY182" s="982" t="s">
        <v>647</v>
      </c>
      <c r="AZ182" s="982" t="s">
        <v>647</v>
      </c>
      <c r="BA182" s="982" t="s">
        <v>611</v>
      </c>
      <c r="BB182" s="982" t="s">
        <v>648</v>
      </c>
      <c r="BC182" s="982"/>
      <c r="BD182" s="982"/>
      <c r="BE182" s="982"/>
      <c r="BF182" s="982"/>
      <c r="BG182" s="982" t="s">
        <v>647</v>
      </c>
      <c r="BH182" s="982" t="s">
        <v>647</v>
      </c>
      <c r="BI182" s="1203"/>
      <c r="BJ182" s="1203"/>
      <c r="BK182" s="982"/>
      <c r="BL182" s="982"/>
      <c r="BM182" s="982"/>
      <c r="BN182" s="1203" t="s">
        <v>242</v>
      </c>
      <c r="BO182" s="1203"/>
      <c r="BP182" s="1203"/>
      <c r="BQ182" s="1203"/>
      <c r="BR182" s="1203"/>
      <c r="BS182" s="1254"/>
      <c r="BT182" s="982" t="s">
        <v>650</v>
      </c>
      <c r="BU182" s="982" t="s">
        <v>645</v>
      </c>
      <c r="BV182" s="982"/>
    </row>
    <row r="183" spans="1:74" ht="13.5" customHeight="1">
      <c r="A183" s="1000"/>
      <c r="B183" s="14" t="s">
        <v>58</v>
      </c>
      <c r="C183" s="1014" t="str">
        <f>IFERROR(VLOOKUP(C182,科目・教員!$A$1:$B$355,2,0),"")</f>
        <v>本間　典子</v>
      </c>
      <c r="D183" s="1013"/>
      <c r="E183" s="1066" t="str">
        <f>IFERROR(VLOOKUP(E182,科目・教員!$A$1:$B$355,2,0),"")</f>
        <v/>
      </c>
      <c r="F183" s="1067"/>
      <c r="G183" s="1066" t="str">
        <f>IFERROR(VLOOKUP(G182,科目・教員!$A$1:$B$355,2,0),"")</f>
        <v>ﾊﾟｳﾗ･ﾍﾞﾙｳﾞｧﾝｹﾞﾙ</v>
      </c>
      <c r="H183" s="1067"/>
      <c r="I183" s="1025" t="str">
        <f>IFERROR(VLOOKUP(I182,科目・教員!$A$1:$B$355,2,0),"")</f>
        <v>矢富　有見子</v>
      </c>
      <c r="J183" s="1013"/>
      <c r="K183" s="993" t="str">
        <f>IFERROR(VLOOKUP(K182,科目・教員!$A$1:$B$355,2,0),"")</f>
        <v/>
      </c>
      <c r="L183" s="1026"/>
      <c r="M183" s="1014" t="str">
        <f>IFERROR(VLOOKUP(M182,科目・教員!$A$1:$B$355,2,0),"")</f>
        <v/>
      </c>
      <c r="N183" s="1013"/>
      <c r="O183" s="993" t="str">
        <f>IFERROR(VLOOKUP(O182,科目・教員!$A$1:$B$355,2,0),"")</f>
        <v/>
      </c>
      <c r="P183" s="1013"/>
      <c r="Q183" s="993" t="str">
        <f>IFERROR(VLOOKUP(Q182,科目・教員!$A$1:$B$355,2,0),"")</f>
        <v/>
      </c>
      <c r="R183" s="1013"/>
      <c r="S183" s="993" t="str">
        <f>IFERROR(VLOOKUP(S182,科目・教員!$A$1:$B$355,2,0),"")</f>
        <v/>
      </c>
      <c r="T183" s="1013"/>
      <c r="V183" s="16"/>
      <c r="Y183" s="33"/>
      <c r="Z183" s="1000"/>
      <c r="AA183" s="983"/>
      <c r="AB183" s="977"/>
      <c r="AC183" s="977"/>
      <c r="AD183" s="983"/>
      <c r="AE183" s="983"/>
      <c r="AF183" s="971"/>
      <c r="AG183" s="983"/>
      <c r="AH183" s="983"/>
      <c r="AI183" s="983"/>
      <c r="AJ183" s="983"/>
      <c r="AK183" s="983"/>
      <c r="AL183" s="983"/>
      <c r="AM183" s="983"/>
      <c r="AN183" s="986"/>
      <c r="AO183" s="983"/>
      <c r="AP183" s="983"/>
      <c r="AQ183" s="983"/>
      <c r="AR183" s="983"/>
      <c r="AS183" s="983"/>
      <c r="AT183" s="983"/>
      <c r="AU183" s="983"/>
      <c r="AV183" s="986"/>
      <c r="AW183" s="983"/>
      <c r="AX183" s="983"/>
      <c r="AY183" s="983"/>
      <c r="AZ183" s="983"/>
      <c r="BA183" s="983"/>
      <c r="BB183" s="983"/>
      <c r="BC183" s="983"/>
      <c r="BD183" s="983"/>
      <c r="BE183" s="983"/>
      <c r="BF183" s="983"/>
      <c r="BG183" s="983"/>
      <c r="BH183" s="983"/>
      <c r="BI183" s="1203"/>
      <c r="BJ183" s="1203"/>
      <c r="BK183" s="983"/>
      <c r="BL183" s="983"/>
      <c r="BM183" s="983"/>
      <c r="BN183" s="1203"/>
      <c r="BO183" s="1203"/>
      <c r="BP183" s="1203"/>
      <c r="BQ183" s="1203"/>
      <c r="BR183" s="1203"/>
      <c r="BS183" s="1255"/>
      <c r="BT183" s="983"/>
      <c r="BU183" s="983"/>
      <c r="BV183" s="983"/>
    </row>
    <row r="184" spans="1:74" ht="13.5" customHeight="1">
      <c r="A184" s="1000"/>
      <c r="B184" s="14" t="s">
        <v>69</v>
      </c>
      <c r="C184" s="1014" t="str">
        <f>VLOOKUP($C177,'2026年度(1年前期)'!$B$5:$N$208,COLUMN('2026年度(1年前期)'!$E$5)+1,0)&amp;""</f>
        <v>101</v>
      </c>
      <c r="D184" s="1013"/>
      <c r="E184" s="1066" t="str">
        <f>VLOOKUP($C177,'2026年度(2年前期)'!$B$5:$N$208,COLUMN('2026年度(2年前期)'!$E$5)+1,0)&amp;""</f>
        <v>リアルタイム
(201)</v>
      </c>
      <c r="F184" s="1067"/>
      <c r="G184" s="1066" t="str">
        <f>VLOOKUP($C177,'2026年度(3年前期)'!$B$5:$N$208,COLUMN('2026年度(3年前期)'!$E$5)+1,0)&amp;""</f>
        <v>大講義室</v>
      </c>
      <c r="H184" s="1067"/>
      <c r="I184" s="1025" t="str">
        <f>VLOOKUP($C177,'2026年度(4年前期)'!$B$5:$N$208,COLUMN('2026年度(4年前期)'!$E$5)+1,0)&amp;""</f>
        <v>NCGM:301･302･303･304･演31･演32　がん中：成人実　がん東：研修7　成育:203　精神：102･103　老年：臨床2　国循：研修6</v>
      </c>
      <c r="J184" s="1013"/>
      <c r="K184" s="993" t="str">
        <f>VLOOKUP($C177,'2026年度(助産前期)'!$B$5:$N$208,COLUMN('2026年度(助産前期)'!$E$5)+1,0)&amp;""</f>
        <v/>
      </c>
      <c r="L184" s="1026"/>
      <c r="M184" s="1014" t="str">
        <f>VLOOKUP($C177,'2026年度(M1前期)'!$B$5:$N$208,COLUMN('2026年度(M1前期)'!$E$5)+1,0)&amp;""</f>
        <v>臨床講義室1(合同)</v>
      </c>
      <c r="N184" s="1013"/>
      <c r="O184" s="993" t="str">
        <f>VLOOKUP($C177,'2026年度(M2前期)'!$B$5:$N$208,COLUMN('2026年度(M2前期)'!$E$5)+1,0)&amp;""</f>
        <v/>
      </c>
      <c r="P184" s="1013"/>
      <c r="Q184" s="993" t="str">
        <f>VLOOKUP($C177,'2026年度(D1前期)'!$B$5:$N$208,COLUMN('2026年度(D1前期)'!$E$5)+1,0)&amp;""</f>
        <v/>
      </c>
      <c r="R184" s="1013"/>
      <c r="S184" s="993" t="str">
        <f>VLOOKUP($C177,'2026年度(D23前期)'!$B$5:$N$208,COLUMN('2026年度(D23前期)'!$E$5)+1,0)&amp;""</f>
        <v/>
      </c>
      <c r="T184" s="1013"/>
      <c r="V184" s="16"/>
      <c r="Z184" s="1000"/>
      <c r="AA184" s="983"/>
      <c r="AB184" s="977"/>
      <c r="AC184" s="977"/>
      <c r="AD184" s="983"/>
      <c r="AE184" s="983"/>
      <c r="AF184" s="971"/>
      <c r="AG184" s="983"/>
      <c r="AH184" s="983"/>
      <c r="AI184" s="983"/>
      <c r="AJ184" s="983"/>
      <c r="AK184" s="983"/>
      <c r="AL184" s="983"/>
      <c r="AM184" s="983"/>
      <c r="AN184" s="986"/>
      <c r="AO184" s="983"/>
      <c r="AP184" s="983"/>
      <c r="AQ184" s="983"/>
      <c r="AR184" s="983"/>
      <c r="AS184" s="983"/>
      <c r="AT184" s="983"/>
      <c r="AU184" s="983"/>
      <c r="AV184" s="986"/>
      <c r="AW184" s="983"/>
      <c r="AX184" s="983"/>
      <c r="AY184" s="983"/>
      <c r="AZ184" s="983"/>
      <c r="BA184" s="983"/>
      <c r="BB184" s="983"/>
      <c r="BC184" s="983"/>
      <c r="BD184" s="983"/>
      <c r="BE184" s="983"/>
      <c r="BF184" s="983"/>
      <c r="BG184" s="983"/>
      <c r="BH184" s="983"/>
      <c r="BI184" s="1203"/>
      <c r="BJ184" s="1203"/>
      <c r="BK184" s="983"/>
      <c r="BL184" s="983"/>
      <c r="BM184" s="983"/>
      <c r="BN184" s="1203"/>
      <c r="BO184" s="1203"/>
      <c r="BP184" s="1203"/>
      <c r="BQ184" s="1203"/>
      <c r="BR184" s="1203"/>
      <c r="BS184" s="1255"/>
      <c r="BT184" s="983"/>
      <c r="BU184" s="983"/>
      <c r="BV184" s="983"/>
    </row>
    <row r="185" spans="1:74" ht="13.5" customHeight="1">
      <c r="A185" s="1017"/>
      <c r="B185" s="15" t="s">
        <v>63</v>
      </c>
      <c r="C185" s="1007"/>
      <c r="D185" s="1049"/>
      <c r="E185" s="1071"/>
      <c r="F185" s="1091"/>
      <c r="G185" s="1071" t="s">
        <v>184</v>
      </c>
      <c r="H185" s="1091"/>
      <c r="I185" s="988"/>
      <c r="J185" s="989"/>
      <c r="K185" s="990"/>
      <c r="L185" s="990"/>
      <c r="M185" s="991"/>
      <c r="N185" s="989"/>
      <c r="O185" s="990"/>
      <c r="P185" s="989"/>
      <c r="Q185" s="990"/>
      <c r="R185" s="989"/>
      <c r="S185" s="990"/>
      <c r="T185" s="989"/>
      <c r="V185" s="16"/>
      <c r="Z185" s="1001"/>
      <c r="AA185" s="984"/>
      <c r="AB185" s="978"/>
      <c r="AC185" s="978"/>
      <c r="AD185" s="984"/>
      <c r="AE185" s="984"/>
      <c r="AF185" s="971"/>
      <c r="AG185" s="984"/>
      <c r="AH185" s="984"/>
      <c r="AI185" s="984"/>
      <c r="AJ185" s="984"/>
      <c r="AK185" s="984"/>
      <c r="AL185" s="984"/>
      <c r="AM185" s="984"/>
      <c r="AN185" s="987"/>
      <c r="AO185" s="984"/>
      <c r="AP185" s="984"/>
      <c r="AQ185" s="984"/>
      <c r="AR185" s="984"/>
      <c r="AS185" s="984"/>
      <c r="AT185" s="984"/>
      <c r="AU185" s="984"/>
      <c r="AV185" s="987"/>
      <c r="AW185" s="984"/>
      <c r="AX185" s="984"/>
      <c r="AY185" s="984"/>
      <c r="AZ185" s="984"/>
      <c r="BA185" s="984"/>
      <c r="BB185" s="984"/>
      <c r="BC185" s="984"/>
      <c r="BD185" s="984"/>
      <c r="BE185" s="984"/>
      <c r="BF185" s="984"/>
      <c r="BG185" s="984"/>
      <c r="BH185" s="984"/>
      <c r="BI185" s="1203"/>
      <c r="BJ185" s="1203"/>
      <c r="BK185" s="984"/>
      <c r="BL185" s="984"/>
      <c r="BM185" s="984"/>
      <c r="BN185" s="1203"/>
      <c r="BO185" s="1203"/>
      <c r="BP185" s="1203"/>
      <c r="BQ185" s="1203"/>
      <c r="BR185" s="1203"/>
      <c r="BS185" s="1257"/>
      <c r="BT185" s="984"/>
      <c r="BU185" s="984"/>
      <c r="BV185" s="984"/>
    </row>
    <row r="186" spans="1:74" ht="13.5" customHeight="1">
      <c r="A186" s="999" t="s">
        <v>71</v>
      </c>
      <c r="B186" s="17" t="s">
        <v>72</v>
      </c>
      <c r="C186" s="1011"/>
      <c r="D186" s="1012"/>
      <c r="E186" s="1018"/>
      <c r="F186" s="1012"/>
      <c r="G186" s="1018"/>
      <c r="H186" s="1012"/>
      <c r="I186" s="1018"/>
      <c r="J186" s="1012"/>
      <c r="K186" s="997"/>
      <c r="L186" s="1029"/>
      <c r="M186" s="1011"/>
      <c r="N186" s="1012"/>
      <c r="O186" s="997"/>
      <c r="P186" s="1012"/>
      <c r="Q186" s="997"/>
      <c r="R186" s="1012"/>
      <c r="S186" s="997"/>
      <c r="T186" s="1012"/>
      <c r="U186" s="16"/>
      <c r="V186" s="16"/>
      <c r="Z186" s="1000" t="str">
        <f>A186</f>
        <v>昼休み（12：30～13：30）</v>
      </c>
      <c r="AA186" s="982"/>
      <c r="AB186" s="976"/>
      <c r="AC186" s="976"/>
      <c r="AD186" s="982"/>
      <c r="AE186" s="982"/>
      <c r="AF186" s="982"/>
      <c r="AG186" s="982"/>
      <c r="AH186" s="982"/>
      <c r="AI186" s="982"/>
      <c r="AJ186" s="982"/>
      <c r="AK186" s="982"/>
      <c r="AL186" s="982"/>
      <c r="AM186" s="982"/>
      <c r="AN186" s="982"/>
      <c r="AO186" s="982"/>
      <c r="AP186" s="982"/>
      <c r="AQ186" s="982"/>
      <c r="AR186" s="982"/>
      <c r="AS186" s="982"/>
      <c r="AT186" s="982"/>
      <c r="AU186" s="982"/>
      <c r="AV186" s="985" t="s">
        <v>134</v>
      </c>
      <c r="AW186" s="982"/>
      <c r="AX186" s="982"/>
      <c r="AY186" s="982"/>
      <c r="AZ186" s="982"/>
      <c r="BA186" s="982"/>
      <c r="BB186" s="982"/>
      <c r="BC186" s="982"/>
      <c r="BD186" s="982"/>
      <c r="BE186" s="982"/>
      <c r="BF186" s="982"/>
      <c r="BG186" s="982"/>
      <c r="BH186" s="1200"/>
      <c r="BI186" s="1203"/>
      <c r="BJ186" s="1203"/>
      <c r="BK186" s="982"/>
      <c r="BL186" s="982"/>
      <c r="BM186" s="982"/>
      <c r="BN186" s="1203"/>
      <c r="BO186" s="1203"/>
      <c r="BP186" s="1203"/>
      <c r="BQ186" s="1203"/>
      <c r="BR186" s="1203"/>
      <c r="BS186" s="1254"/>
      <c r="BT186" s="982"/>
      <c r="BU186" s="982"/>
      <c r="BV186" s="982"/>
    </row>
    <row r="187" spans="1:74" ht="13.5" customHeight="1">
      <c r="A187" s="1000"/>
      <c r="B187" s="17" t="s">
        <v>73</v>
      </c>
      <c r="C187" s="1014"/>
      <c r="D187" s="1013"/>
      <c r="E187" s="1025"/>
      <c r="F187" s="1013"/>
      <c r="G187" s="1025"/>
      <c r="H187" s="1013"/>
      <c r="I187" s="1025"/>
      <c r="J187" s="1013"/>
      <c r="K187" s="993"/>
      <c r="L187" s="1026"/>
      <c r="M187" s="1014"/>
      <c r="N187" s="1013"/>
      <c r="O187" s="993"/>
      <c r="P187" s="1013"/>
      <c r="Q187" s="993"/>
      <c r="R187" s="1013"/>
      <c r="S187" s="993"/>
      <c r="T187" s="1013"/>
      <c r="U187" s="16"/>
      <c r="V187" s="16"/>
      <c r="Z187" s="1000"/>
      <c r="AA187" s="983"/>
      <c r="AB187" s="977"/>
      <c r="AC187" s="977"/>
      <c r="AD187" s="983"/>
      <c r="AE187" s="983"/>
      <c r="AF187" s="983"/>
      <c r="AG187" s="983"/>
      <c r="AH187" s="983"/>
      <c r="AI187" s="983"/>
      <c r="AJ187" s="983"/>
      <c r="AK187" s="983"/>
      <c r="AL187" s="983"/>
      <c r="AM187" s="983"/>
      <c r="AN187" s="983"/>
      <c r="AO187" s="983"/>
      <c r="AP187" s="983"/>
      <c r="AQ187" s="983"/>
      <c r="AR187" s="983"/>
      <c r="AS187" s="983"/>
      <c r="AT187" s="983"/>
      <c r="AU187" s="983"/>
      <c r="AV187" s="986"/>
      <c r="AW187" s="983"/>
      <c r="AX187" s="983"/>
      <c r="AY187" s="983"/>
      <c r="AZ187" s="983"/>
      <c r="BA187" s="983"/>
      <c r="BB187" s="983"/>
      <c r="BC187" s="983"/>
      <c r="BD187" s="983"/>
      <c r="BE187" s="983"/>
      <c r="BF187" s="983"/>
      <c r="BG187" s="983"/>
      <c r="BH187" s="1201"/>
      <c r="BI187" s="1203"/>
      <c r="BJ187" s="1203"/>
      <c r="BK187" s="983"/>
      <c r="BL187" s="983"/>
      <c r="BM187" s="983"/>
      <c r="BN187" s="1203"/>
      <c r="BO187" s="1203"/>
      <c r="BP187" s="1203"/>
      <c r="BQ187" s="1203"/>
      <c r="BR187" s="1203"/>
      <c r="BS187" s="1255"/>
      <c r="BT187" s="983"/>
      <c r="BU187" s="983"/>
      <c r="BV187" s="983"/>
    </row>
    <row r="188" spans="1:74" ht="13.5" customHeight="1">
      <c r="A188" s="1000"/>
      <c r="B188" s="17" t="s">
        <v>69</v>
      </c>
      <c r="C188" s="1014"/>
      <c r="D188" s="1013"/>
      <c r="E188" s="1025"/>
      <c r="F188" s="1013"/>
      <c r="G188" s="1025"/>
      <c r="H188" s="1013"/>
      <c r="I188" s="1025"/>
      <c r="J188" s="1013"/>
      <c r="K188" s="993"/>
      <c r="L188" s="1026"/>
      <c r="M188" s="1014"/>
      <c r="N188" s="1013"/>
      <c r="O188" s="993"/>
      <c r="P188" s="1013"/>
      <c r="Q188" s="993"/>
      <c r="R188" s="1013"/>
      <c r="S188" s="993"/>
      <c r="T188" s="1013"/>
      <c r="U188" s="16"/>
      <c r="V188" s="16"/>
      <c r="Z188" s="1000"/>
      <c r="AA188" s="983"/>
      <c r="AB188" s="977"/>
      <c r="AC188" s="977"/>
      <c r="AD188" s="983"/>
      <c r="AE188" s="983"/>
      <c r="AF188" s="983"/>
      <c r="AG188" s="983"/>
      <c r="AH188" s="983"/>
      <c r="AI188" s="983"/>
      <c r="AJ188" s="983"/>
      <c r="AK188" s="983"/>
      <c r="AL188" s="983"/>
      <c r="AM188" s="983"/>
      <c r="AN188" s="983"/>
      <c r="AO188" s="983"/>
      <c r="AP188" s="983"/>
      <c r="AQ188" s="983"/>
      <c r="AR188" s="983"/>
      <c r="AS188" s="983"/>
      <c r="AT188" s="983"/>
      <c r="AU188" s="983"/>
      <c r="AV188" s="986"/>
      <c r="AW188" s="983"/>
      <c r="AX188" s="983"/>
      <c r="AY188" s="983"/>
      <c r="AZ188" s="983"/>
      <c r="BA188" s="983"/>
      <c r="BB188" s="983"/>
      <c r="BC188" s="983"/>
      <c r="BD188" s="983"/>
      <c r="BE188" s="983"/>
      <c r="BF188" s="983"/>
      <c r="BG188" s="983"/>
      <c r="BH188" s="1201"/>
      <c r="BI188" s="1203"/>
      <c r="BJ188" s="1203"/>
      <c r="BK188" s="983"/>
      <c r="BL188" s="983"/>
      <c r="BM188" s="983"/>
      <c r="BN188" s="1203"/>
      <c r="BO188" s="1203"/>
      <c r="BP188" s="1203"/>
      <c r="BQ188" s="1203"/>
      <c r="BR188" s="1203"/>
      <c r="BS188" s="1255"/>
      <c r="BT188" s="983"/>
      <c r="BU188" s="983"/>
      <c r="BV188" s="983"/>
    </row>
    <row r="189" spans="1:74" ht="13.5" customHeight="1">
      <c r="A189" s="1001"/>
      <c r="B189" s="18" t="s">
        <v>63</v>
      </c>
      <c r="C189" s="1023"/>
      <c r="D189" s="1016"/>
      <c r="E189" s="1024"/>
      <c r="F189" s="1016"/>
      <c r="G189" s="1024"/>
      <c r="H189" s="1016"/>
      <c r="I189" s="1024"/>
      <c r="J189" s="1016"/>
      <c r="K189" s="1015"/>
      <c r="L189" s="1015"/>
      <c r="M189" s="1023"/>
      <c r="N189" s="1016"/>
      <c r="O189" s="1015"/>
      <c r="P189" s="1016"/>
      <c r="Q189" s="1015"/>
      <c r="R189" s="1016"/>
      <c r="S189" s="1015"/>
      <c r="T189" s="1016"/>
      <c r="U189" s="16"/>
      <c r="V189" s="16"/>
      <c r="Z189" s="1001"/>
      <c r="AA189" s="984"/>
      <c r="AB189" s="978"/>
      <c r="AC189" s="978"/>
      <c r="AD189" s="984"/>
      <c r="AE189" s="984"/>
      <c r="AF189" s="984"/>
      <c r="AG189" s="984"/>
      <c r="AH189" s="984"/>
      <c r="AI189" s="984"/>
      <c r="AJ189" s="984"/>
      <c r="AK189" s="984"/>
      <c r="AL189" s="984"/>
      <c r="AM189" s="984"/>
      <c r="AN189" s="984"/>
      <c r="AO189" s="984"/>
      <c r="AP189" s="984"/>
      <c r="AQ189" s="984"/>
      <c r="AR189" s="984"/>
      <c r="AS189" s="984"/>
      <c r="AT189" s="984"/>
      <c r="AU189" s="984"/>
      <c r="AV189" s="987"/>
      <c r="AW189" s="984"/>
      <c r="AX189" s="984"/>
      <c r="AY189" s="984"/>
      <c r="AZ189" s="984"/>
      <c r="BA189" s="984"/>
      <c r="BB189" s="984"/>
      <c r="BC189" s="984"/>
      <c r="BD189" s="984"/>
      <c r="BE189" s="984"/>
      <c r="BF189" s="984"/>
      <c r="BG189" s="984"/>
      <c r="BH189" s="1202"/>
      <c r="BI189" s="1203"/>
      <c r="BJ189" s="1203"/>
      <c r="BK189" s="984"/>
      <c r="BL189" s="984"/>
      <c r="BM189" s="984"/>
      <c r="BN189" s="1203"/>
      <c r="BO189" s="1203"/>
      <c r="BP189" s="1203"/>
      <c r="BQ189" s="1203"/>
      <c r="BR189" s="1203"/>
      <c r="BS189" s="1257"/>
      <c r="BT189" s="984"/>
      <c r="BU189" s="984"/>
      <c r="BV189" s="984"/>
    </row>
    <row r="190" spans="1:74" ht="13.5" customHeight="1">
      <c r="A190" s="1000" t="s">
        <v>74</v>
      </c>
      <c r="B190" s="14" t="s">
        <v>53</v>
      </c>
      <c r="C190" s="996" t="str">
        <f>VLOOKUP($C177,'2026年度(1年前期)'!$B$5:$N$208,COLUMN('2026年度(1年前期)'!$G$5),0)&amp;""</f>
        <v>看護学概論</v>
      </c>
      <c r="D190" s="997"/>
      <c r="E190" s="1002" t="str">
        <f>VLOOKUP($C177,'2026年度(2年前期)'!$B$5:$N$208,COLUMN('2026年度(2年前期)'!$G$5),0)&amp;""</f>
        <v>保健･医療･福祉システム</v>
      </c>
      <c r="F190" s="997"/>
      <c r="G190" s="1062" t="str">
        <f>VLOOKUP($C177,'2026年度(3年前期)'!$B$5:$N$208,COLUMN('2026年度(3年前期)'!$G$5),0)&amp;""</f>
        <v>地域･在宅看護学実践論</v>
      </c>
      <c r="H190" s="1063"/>
      <c r="I190" s="1002" t="str">
        <f>VLOOKUP($C177,'2026年度(4年前期)'!$B$5:$N$208,COLUMN('2026年度(4年前期)'!$G$5),0)&amp;""</f>
        <v>看護学統合演習</v>
      </c>
      <c r="J190" s="997"/>
      <c r="K190" s="998" t="str">
        <f>VLOOKUP($C177,'2026年度(助産前期)'!$B$5:$N$208,COLUMN('2026年度(助産前期)'!$G$5),0)&amp;""</f>
        <v/>
      </c>
      <c r="L190" s="998"/>
      <c r="M190" s="996" t="str">
        <f>VLOOKUP($C177,'2026年度(M1前期)'!$B$5:$N$208,COLUMN('2026年度(M1前期)'!$G$5),0)&amp;""</f>
        <v/>
      </c>
      <c r="N190" s="997"/>
      <c r="O190" s="998" t="str">
        <f>VLOOKUP($C177,'2026年度(M2前期)'!$B$5:$N$208,COLUMN('2026年度(M2前期)'!$G$5),0)&amp;""</f>
        <v>特別研究</v>
      </c>
      <c r="P190" s="997"/>
      <c r="Q190" s="998" t="str">
        <f>VLOOKUP($C177,'2026年度(D1前期)'!$B$5:$N$208,COLUMN('2026年度(D1前期)'!$G$5),0)&amp;""</f>
        <v/>
      </c>
      <c r="R190" s="997"/>
      <c r="S190" s="998" t="str">
        <f>VLOOKUP($C177,'2026年度(D23前期)'!$B$5:$N$208,COLUMN('2026年度(D23前期)'!$G$5),0)&amp;""</f>
        <v>特別研究</v>
      </c>
      <c r="T190" s="997"/>
      <c r="U190" s="843" t="s">
        <v>143</v>
      </c>
      <c r="Z190" s="1000" t="str">
        <f>A190</f>
        <v>３時限（13：30～15：00）</v>
      </c>
      <c r="AA190" s="982" t="s">
        <v>178</v>
      </c>
      <c r="AB190" s="976" t="s">
        <v>644</v>
      </c>
      <c r="AC190" s="976" t="s">
        <v>644</v>
      </c>
      <c r="AD190" s="982" t="s">
        <v>658</v>
      </c>
      <c r="AE190" s="982" t="s">
        <v>658</v>
      </c>
      <c r="AF190" s="982"/>
      <c r="AG190" s="982" t="s">
        <v>108</v>
      </c>
      <c r="AH190" s="982"/>
      <c r="AI190" s="982" t="s">
        <v>646</v>
      </c>
      <c r="AJ190" s="982"/>
      <c r="AK190" s="982"/>
      <c r="AL190" s="982"/>
      <c r="AM190" s="982"/>
      <c r="AN190" s="982"/>
      <c r="AO190" s="982"/>
      <c r="AP190" s="982"/>
      <c r="AQ190" s="982"/>
      <c r="AR190" s="982"/>
      <c r="AS190" s="982"/>
      <c r="AT190" s="982"/>
      <c r="AU190" s="982"/>
      <c r="AV190" s="985" t="s">
        <v>134</v>
      </c>
      <c r="AW190" s="982" t="s">
        <v>647</v>
      </c>
      <c r="AX190" s="982" t="s">
        <v>647</v>
      </c>
      <c r="AY190" s="982" t="s">
        <v>647</v>
      </c>
      <c r="AZ190" s="982" t="s">
        <v>647</v>
      </c>
      <c r="BA190" s="982"/>
      <c r="BB190" s="982" t="s">
        <v>648</v>
      </c>
      <c r="BC190" s="982"/>
      <c r="BD190" s="982"/>
      <c r="BE190" s="982"/>
      <c r="BF190" s="982"/>
      <c r="BG190" s="982" t="s">
        <v>647</v>
      </c>
      <c r="BH190" s="982" t="s">
        <v>647</v>
      </c>
      <c r="BI190" s="1203" t="s">
        <v>67</v>
      </c>
      <c r="BJ190" s="1203"/>
      <c r="BK190" s="982"/>
      <c r="BL190" s="982"/>
      <c r="BM190" s="982"/>
      <c r="BN190" s="1203" t="s">
        <v>97</v>
      </c>
      <c r="BO190" s="1203"/>
      <c r="BP190" s="982" t="s">
        <v>649</v>
      </c>
      <c r="BQ190" s="1203"/>
      <c r="BR190" s="1203"/>
      <c r="BS190" s="1254"/>
      <c r="BT190" s="982" t="s">
        <v>650</v>
      </c>
      <c r="BU190" s="982" t="s">
        <v>645</v>
      </c>
      <c r="BV190" s="982"/>
    </row>
    <row r="191" spans="1:74" ht="13.5" customHeight="1">
      <c r="A191" s="1000"/>
      <c r="B191" s="14" t="s">
        <v>58</v>
      </c>
      <c r="C191" s="992" t="str">
        <f>IFERROR(VLOOKUP(C190,科目・教員!$A$1:$B$355,2,0),"")</f>
        <v>矢富　有見子</v>
      </c>
      <c r="D191" s="993"/>
      <c r="E191" s="994" t="str">
        <f>IFERROR(VLOOKUP(E190,科目・教員!$A$1:$B$355,2,0),"")</f>
        <v>渡辺　幹司</v>
      </c>
      <c r="F191" s="993"/>
      <c r="G191" s="1060" t="str">
        <f>IFERROR(VLOOKUP(G190,科目・教員!$A$1:$B$355,2,0),"")</f>
        <v>藤田　淳子</v>
      </c>
      <c r="H191" s="1061"/>
      <c r="I191" s="994" t="str">
        <f>IFERROR(VLOOKUP(I190,科目・教員!$A$1:$B$355,2,0),"")</f>
        <v>矢富　有見子</v>
      </c>
      <c r="J191" s="993"/>
      <c r="K191" s="995" t="str">
        <f>IFERROR(VLOOKUP(K190,科目・教員!$A$1:$B$355,2,0),"")</f>
        <v/>
      </c>
      <c r="L191" s="995"/>
      <c r="M191" s="992" t="str">
        <f>IFERROR(VLOOKUP(M190,科目・教員!$A$1:$B$355,2,0),"")</f>
        <v/>
      </c>
      <c r="N191" s="993"/>
      <c r="O191" s="995" t="str">
        <f>IFERROR(VLOOKUP(O190,科目・教員!$A$1:$B$355,2,0),"")</f>
        <v/>
      </c>
      <c r="P191" s="993"/>
      <c r="Q191" s="995" t="str">
        <f>IFERROR(VLOOKUP(Q190,科目・教員!$A$1:$B$355,2,0),"")</f>
        <v/>
      </c>
      <c r="R191" s="993"/>
      <c r="S191" s="995" t="str">
        <f>IFERROR(VLOOKUP(S190,科目・教員!$A$1:$B$355,2,0),"")</f>
        <v/>
      </c>
      <c r="T191" s="993"/>
      <c r="U191" s="843" t="s">
        <v>68</v>
      </c>
      <c r="Z191" s="1000"/>
      <c r="AA191" s="983"/>
      <c r="AB191" s="977"/>
      <c r="AC191" s="977"/>
      <c r="AD191" s="983"/>
      <c r="AE191" s="983"/>
      <c r="AF191" s="983"/>
      <c r="AG191" s="983"/>
      <c r="AH191" s="983"/>
      <c r="AI191" s="983"/>
      <c r="AJ191" s="983"/>
      <c r="AK191" s="983"/>
      <c r="AL191" s="983"/>
      <c r="AM191" s="983"/>
      <c r="AN191" s="983"/>
      <c r="AO191" s="983"/>
      <c r="AP191" s="983"/>
      <c r="AQ191" s="983"/>
      <c r="AR191" s="983"/>
      <c r="AS191" s="983"/>
      <c r="AT191" s="983"/>
      <c r="AU191" s="983"/>
      <c r="AV191" s="986"/>
      <c r="AW191" s="983"/>
      <c r="AX191" s="983"/>
      <c r="AY191" s="983"/>
      <c r="AZ191" s="983"/>
      <c r="BA191" s="983"/>
      <c r="BB191" s="983"/>
      <c r="BC191" s="983"/>
      <c r="BD191" s="983"/>
      <c r="BE191" s="983"/>
      <c r="BF191" s="983"/>
      <c r="BG191" s="983"/>
      <c r="BH191" s="983"/>
      <c r="BI191" s="1203"/>
      <c r="BJ191" s="1203"/>
      <c r="BK191" s="983"/>
      <c r="BL191" s="983"/>
      <c r="BM191" s="983"/>
      <c r="BN191" s="1203"/>
      <c r="BO191" s="1203"/>
      <c r="BP191" s="983"/>
      <c r="BQ191" s="1203"/>
      <c r="BR191" s="1203"/>
      <c r="BS191" s="1255"/>
      <c r="BT191" s="983"/>
      <c r="BU191" s="983"/>
      <c r="BV191" s="983"/>
    </row>
    <row r="192" spans="1:74" ht="13.5" customHeight="1">
      <c r="A192" s="1000"/>
      <c r="B192" s="14" t="s">
        <v>69</v>
      </c>
      <c r="C192" s="992" t="str">
        <f>VLOOKUP($C177,'2026年度(1年前期)'!$B$5:$N$208,COLUMN('2026年度(1年前期)'!$G$5)+1,0)&amp;""</f>
        <v>101</v>
      </c>
      <c r="D192" s="993"/>
      <c r="E192" s="994" t="str">
        <f>VLOOKUP($C177,'2026年度(2年前期)'!$B$5:$N$208,COLUMN('2026年度(2年前期)'!$G$5)+1,0)&amp;""</f>
        <v>201</v>
      </c>
      <c r="F192" s="993"/>
      <c r="G192" s="1060" t="str">
        <f>VLOOKUP($C177,'2026年度(3年前期)'!$B$5:$N$208,COLUMN('2026年度(3年前期)'!$G$5)+1,0)&amp;""</f>
        <v>大講義室</v>
      </c>
      <c r="H192" s="1061"/>
      <c r="I192" s="994" t="str">
        <f>VLOOKUP($C177,'2026年度(4年前期)'!$B$5:$N$208,COLUMN('2026年度(4年前期)'!$G$5)+1,0)&amp;""</f>
        <v>NCGM:301･302･303･304･演31･演32　長寿:在宅実・成人実　がん東:研修7　成育:203　精神：102･103　老年：臨床2　国循：研修6　がん中：研修1</v>
      </c>
      <c r="J192" s="993"/>
      <c r="K192" s="995" t="str">
        <f>VLOOKUP($C177,'2026年度(助産前期)'!$B$5:$N$208,COLUMN('2026年度(助産前期)'!$G$5)+1,0)&amp;""</f>
        <v/>
      </c>
      <c r="L192" s="995"/>
      <c r="M192" s="992" t="str">
        <f>VLOOKUP($C177,'2026年度(M1前期)'!$B$5:$N$208,COLUMN('2026年度(M1前期)'!$G$5)+1,0)&amp;""</f>
        <v/>
      </c>
      <c r="N192" s="993"/>
      <c r="O192" s="995" t="str">
        <f>VLOOKUP($C177,'2026年度(M2前期)'!$B$5:$N$208,COLUMN('2026年度(M2前期)'!$G$5)+1,0)&amp;""</f>
        <v/>
      </c>
      <c r="P192" s="993"/>
      <c r="Q192" s="995" t="str">
        <f>VLOOKUP($C177,'2026年度(D1前期)'!$B$5:$N$208,COLUMN('2026年度(D1前期)'!$G$5)+1,0)&amp;""</f>
        <v/>
      </c>
      <c r="R192" s="993"/>
      <c r="S192" s="995" t="str">
        <f>VLOOKUP($C177,'2026年度(D23前期)'!$B$5:$N$208,COLUMN('2026年度(D23前期)'!$G$5)+1,0)&amp;""</f>
        <v/>
      </c>
      <c r="T192" s="993"/>
      <c r="U192" s="843" t="s">
        <v>70</v>
      </c>
      <c r="Z192" s="1000"/>
      <c r="AA192" s="983"/>
      <c r="AB192" s="977"/>
      <c r="AC192" s="977"/>
      <c r="AD192" s="983"/>
      <c r="AE192" s="983"/>
      <c r="AF192" s="983"/>
      <c r="AG192" s="983"/>
      <c r="AH192" s="983"/>
      <c r="AI192" s="983"/>
      <c r="AJ192" s="983"/>
      <c r="AK192" s="983"/>
      <c r="AL192" s="983"/>
      <c r="AM192" s="983"/>
      <c r="AN192" s="983"/>
      <c r="AO192" s="983"/>
      <c r="AP192" s="983"/>
      <c r="AQ192" s="983"/>
      <c r="AR192" s="983"/>
      <c r="AS192" s="983"/>
      <c r="AT192" s="983"/>
      <c r="AU192" s="983"/>
      <c r="AV192" s="986"/>
      <c r="AW192" s="983"/>
      <c r="AX192" s="983"/>
      <c r="AY192" s="983"/>
      <c r="AZ192" s="983"/>
      <c r="BA192" s="983"/>
      <c r="BB192" s="983"/>
      <c r="BC192" s="983"/>
      <c r="BD192" s="983"/>
      <c r="BE192" s="983"/>
      <c r="BF192" s="983"/>
      <c r="BG192" s="983"/>
      <c r="BH192" s="983"/>
      <c r="BI192" s="1203"/>
      <c r="BJ192" s="1203"/>
      <c r="BK192" s="983"/>
      <c r="BL192" s="983"/>
      <c r="BM192" s="983"/>
      <c r="BN192" s="1203"/>
      <c r="BO192" s="1203"/>
      <c r="BP192" s="983"/>
      <c r="BQ192" s="1203"/>
      <c r="BR192" s="1203"/>
      <c r="BS192" s="1255"/>
      <c r="BT192" s="983"/>
      <c r="BU192" s="983"/>
      <c r="BV192" s="983"/>
    </row>
    <row r="193" spans="1:74" ht="13.5" customHeight="1">
      <c r="A193" s="1017"/>
      <c r="B193" s="15" t="s">
        <v>63</v>
      </c>
      <c r="C193" s="991"/>
      <c r="D193" s="989"/>
      <c r="E193" s="988"/>
      <c r="F193" s="989"/>
      <c r="G193" s="1071" t="s">
        <v>111</v>
      </c>
      <c r="H193" s="1091"/>
      <c r="I193" s="988"/>
      <c r="J193" s="989"/>
      <c r="K193" s="990"/>
      <c r="L193" s="990"/>
      <c r="M193" s="991"/>
      <c r="N193" s="989"/>
      <c r="O193" s="990"/>
      <c r="P193" s="989"/>
      <c r="Q193" s="990"/>
      <c r="R193" s="989"/>
      <c r="S193" s="990"/>
      <c r="T193" s="989"/>
      <c r="U193" s="843" t="s">
        <v>67</v>
      </c>
      <c r="Z193" s="1001"/>
      <c r="AA193" s="984"/>
      <c r="AB193" s="978"/>
      <c r="AC193" s="978"/>
      <c r="AD193" s="984"/>
      <c r="AE193" s="984"/>
      <c r="AF193" s="984"/>
      <c r="AG193" s="984"/>
      <c r="AH193" s="984"/>
      <c r="AI193" s="984"/>
      <c r="AJ193" s="984"/>
      <c r="AK193" s="984"/>
      <c r="AL193" s="984"/>
      <c r="AM193" s="984"/>
      <c r="AN193" s="984"/>
      <c r="AO193" s="984"/>
      <c r="AP193" s="984"/>
      <c r="AQ193" s="984"/>
      <c r="AR193" s="984"/>
      <c r="AS193" s="984"/>
      <c r="AT193" s="984"/>
      <c r="AU193" s="984"/>
      <c r="AV193" s="987"/>
      <c r="AW193" s="984"/>
      <c r="AX193" s="984"/>
      <c r="AY193" s="984"/>
      <c r="AZ193" s="984"/>
      <c r="BA193" s="984"/>
      <c r="BB193" s="984"/>
      <c r="BC193" s="984"/>
      <c r="BD193" s="984"/>
      <c r="BE193" s="984"/>
      <c r="BF193" s="984"/>
      <c r="BG193" s="984"/>
      <c r="BH193" s="984"/>
      <c r="BI193" s="1203"/>
      <c r="BJ193" s="1203"/>
      <c r="BK193" s="984"/>
      <c r="BL193" s="984"/>
      <c r="BM193" s="984"/>
      <c r="BN193" s="1203"/>
      <c r="BO193" s="1203"/>
      <c r="BP193" s="984"/>
      <c r="BQ193" s="1203"/>
      <c r="BR193" s="1203"/>
      <c r="BS193" s="1257"/>
      <c r="BT193" s="984"/>
      <c r="BU193" s="984"/>
      <c r="BV193" s="984"/>
    </row>
    <row r="194" spans="1:74" ht="13.5" customHeight="1">
      <c r="A194" s="1000" t="s">
        <v>75</v>
      </c>
      <c r="B194" s="14" t="s">
        <v>53</v>
      </c>
      <c r="C194" s="1093" t="str">
        <f>VLOOKUP($C177,'2026年度(1年前期)'!$B$5:$N$208,COLUMN('2026年度(1年前期)'!$I$5),0)&amp;""</f>
        <v>英語Ⅰ(CD)
情報リテラシー(AB)</v>
      </c>
      <c r="D194" s="1063"/>
      <c r="E194" s="1002" t="str">
        <f>VLOOKUP($C177,'2026年度(2年前期)'!$B$5:$N$208,COLUMN('2026年度(2年前期)'!$I$5),0)&amp;""</f>
        <v/>
      </c>
      <c r="F194" s="997"/>
      <c r="G194" s="1002" t="str">
        <f>VLOOKUP($C177,'2026年度(3年前期)'!$B$5:$N$208,COLUMN('2026年度(3年前期)'!$I$5),0)&amp;""</f>
        <v>小児看護援助論Ⅱ</v>
      </c>
      <c r="H194" s="997"/>
      <c r="I194" s="1002" t="str">
        <f>VLOOKUP($C177,'2026年度(4年前期)'!$B$5:$N$208,COLUMN('2026年度(4年前期)'!$I$5),0)&amp;""</f>
        <v>看護学統合演習</v>
      </c>
      <c r="J194" s="997"/>
      <c r="K194" s="998" t="str">
        <f>VLOOKUP($C177,'2026年度(助産前期)'!$B$5:$N$208,COLUMN('2026年度(助産前期)'!$I$5),0)&amp;""</f>
        <v/>
      </c>
      <c r="L194" s="998"/>
      <c r="M194" s="996" t="str">
        <f>VLOOKUP($C177,'2026年度(M1前期)'!$B$5:$N$208,COLUMN('2026年度(M1前期)'!$I$5),0)&amp;""</f>
        <v/>
      </c>
      <c r="N194" s="997"/>
      <c r="O194" s="998" t="str">
        <f>VLOOKUP($C177,'2026年度(M2前期)'!$B$5:$N$208,COLUMN('2026年度(M2前期)'!$I$5),0)&amp;""</f>
        <v>特別研究</v>
      </c>
      <c r="P194" s="997"/>
      <c r="Q194" s="998" t="str">
        <f>VLOOKUP($C177,'2026年度(D1前期)'!$B$5:$N$208,COLUMN('2026年度(D1前期)'!$I$5),0)&amp;""</f>
        <v/>
      </c>
      <c r="R194" s="997"/>
      <c r="S194" s="998" t="str">
        <f>VLOOKUP($C177,'2026年度(D23前期)'!$B$5:$N$208,COLUMN('2026年度(D23前期)'!$I$5),0)&amp;""</f>
        <v>特別研究</v>
      </c>
      <c r="T194" s="997"/>
      <c r="V194" s="16"/>
      <c r="Z194" s="1000" t="str">
        <f>A194</f>
        <v>４時限（15：10～16：40）</v>
      </c>
      <c r="AA194" s="982" t="s">
        <v>217</v>
      </c>
      <c r="AB194" s="976" t="s">
        <v>644</v>
      </c>
      <c r="AC194" s="976" t="s">
        <v>644</v>
      </c>
      <c r="AD194" s="982" t="s">
        <v>658</v>
      </c>
      <c r="AE194" s="982" t="s">
        <v>658</v>
      </c>
      <c r="AF194" s="982"/>
      <c r="AG194" s="982" t="s">
        <v>659</v>
      </c>
      <c r="AH194" s="976" t="s">
        <v>218</v>
      </c>
      <c r="AI194" s="982" t="s">
        <v>646</v>
      </c>
      <c r="AJ194" s="982"/>
      <c r="AK194" s="982"/>
      <c r="AL194" s="982"/>
      <c r="AM194" s="982"/>
      <c r="AN194" s="982"/>
      <c r="AO194" s="982"/>
      <c r="AP194" s="982"/>
      <c r="AQ194" s="982"/>
      <c r="AR194" s="982"/>
      <c r="AS194" s="982"/>
      <c r="AT194" s="982"/>
      <c r="AU194" s="982"/>
      <c r="AV194" s="985" t="s">
        <v>134</v>
      </c>
      <c r="AW194" s="982" t="s">
        <v>647</v>
      </c>
      <c r="AX194" s="982" t="s">
        <v>647</v>
      </c>
      <c r="AY194" s="982" t="s">
        <v>647</v>
      </c>
      <c r="AZ194" s="982" t="s">
        <v>647</v>
      </c>
      <c r="BA194" s="982"/>
      <c r="BB194" s="982" t="s">
        <v>648</v>
      </c>
      <c r="BC194" s="982"/>
      <c r="BD194" s="982"/>
      <c r="BE194" s="982"/>
      <c r="BF194" s="982"/>
      <c r="BG194" s="982" t="s">
        <v>647</v>
      </c>
      <c r="BH194" s="982" t="s">
        <v>647</v>
      </c>
      <c r="BI194" s="1203"/>
      <c r="BJ194" s="1203"/>
      <c r="BK194" s="982"/>
      <c r="BL194" s="982"/>
      <c r="BM194" s="982"/>
      <c r="BN194" s="1203" t="s">
        <v>186</v>
      </c>
      <c r="BO194" s="1203"/>
      <c r="BP194" s="982" t="s">
        <v>649</v>
      </c>
      <c r="BQ194" s="1203"/>
      <c r="BR194" s="1203"/>
      <c r="BS194" s="1254"/>
      <c r="BT194" s="982" t="s">
        <v>650</v>
      </c>
      <c r="BU194" s="982" t="s">
        <v>645</v>
      </c>
      <c r="BV194" s="982"/>
    </row>
    <row r="195" spans="1:74" ht="13.5" customHeight="1">
      <c r="A195" s="1000"/>
      <c r="B195" s="14" t="s">
        <v>58</v>
      </c>
      <c r="C195" s="1092" t="str">
        <f>IFERROR(VLOOKUP(C194,科目・教員!$A$1:$B$355,2,0),"")</f>
        <v/>
      </c>
      <c r="D195" s="1061"/>
      <c r="E195" s="994" t="str">
        <f>IFERROR(VLOOKUP(E194,科目・教員!$A$1:$B$355,2,0),"")</f>
        <v/>
      </c>
      <c r="F195" s="993"/>
      <c r="G195" s="994" t="str">
        <f>IFERROR(VLOOKUP(G194,科目・教員!$A$1:$B$355,2,0),"")</f>
        <v>遠藤　数江</v>
      </c>
      <c r="H195" s="993"/>
      <c r="I195" s="994" t="str">
        <f>IFERROR(VLOOKUP(I194,科目・教員!$A$1:$B$355,2,0),"")</f>
        <v>矢富　有見子</v>
      </c>
      <c r="J195" s="993"/>
      <c r="K195" s="995" t="str">
        <f>IFERROR(VLOOKUP(K194,科目・教員!$A$1:$B$355,2,0),"")</f>
        <v/>
      </c>
      <c r="L195" s="995"/>
      <c r="M195" s="992" t="str">
        <f>IFERROR(VLOOKUP(M194,科目・教員!$A$1:$B$355,2,0),"")</f>
        <v/>
      </c>
      <c r="N195" s="993"/>
      <c r="O195" s="995" t="str">
        <f>IFERROR(VLOOKUP(O194,科目・教員!$A$1:$B$355,2,0),"")</f>
        <v/>
      </c>
      <c r="P195" s="993"/>
      <c r="Q195" s="995" t="str">
        <f>IFERROR(VLOOKUP(Q194,科目・教員!$A$1:$B$355,2,0),"")</f>
        <v/>
      </c>
      <c r="R195" s="993"/>
      <c r="S195" s="995" t="str">
        <f>IFERROR(VLOOKUP(S194,科目・教員!$A$1:$B$355,2,0),"")</f>
        <v/>
      </c>
      <c r="T195" s="993"/>
      <c r="V195" s="16"/>
      <c r="Z195" s="1000"/>
      <c r="AA195" s="983"/>
      <c r="AB195" s="977"/>
      <c r="AC195" s="977"/>
      <c r="AD195" s="983"/>
      <c r="AE195" s="983"/>
      <c r="AF195" s="983"/>
      <c r="AG195" s="983"/>
      <c r="AH195" s="977"/>
      <c r="AI195" s="983"/>
      <c r="AJ195" s="983"/>
      <c r="AK195" s="983"/>
      <c r="AL195" s="983"/>
      <c r="AM195" s="983"/>
      <c r="AN195" s="983"/>
      <c r="AO195" s="983"/>
      <c r="AP195" s="983"/>
      <c r="AQ195" s="983"/>
      <c r="AR195" s="983"/>
      <c r="AS195" s="983"/>
      <c r="AT195" s="983"/>
      <c r="AU195" s="983"/>
      <c r="AV195" s="986"/>
      <c r="AW195" s="983"/>
      <c r="AX195" s="983"/>
      <c r="AY195" s="983"/>
      <c r="AZ195" s="983"/>
      <c r="BA195" s="983"/>
      <c r="BB195" s="983"/>
      <c r="BC195" s="983"/>
      <c r="BD195" s="983"/>
      <c r="BE195" s="983"/>
      <c r="BF195" s="983"/>
      <c r="BG195" s="983"/>
      <c r="BH195" s="983"/>
      <c r="BI195" s="1203"/>
      <c r="BJ195" s="1203"/>
      <c r="BK195" s="983"/>
      <c r="BL195" s="983"/>
      <c r="BM195" s="983"/>
      <c r="BN195" s="1203"/>
      <c r="BO195" s="1203"/>
      <c r="BP195" s="983"/>
      <c r="BQ195" s="1203"/>
      <c r="BR195" s="1203"/>
      <c r="BS195" s="1255"/>
      <c r="BT195" s="983"/>
      <c r="BU195" s="983"/>
      <c r="BV195" s="983"/>
    </row>
    <row r="196" spans="1:74" ht="13.5" customHeight="1">
      <c r="A196" s="1000"/>
      <c r="B196" s="14" t="s">
        <v>69</v>
      </c>
      <c r="C196" s="1092" t="str">
        <f>VLOOKUP($C177,'2026年度(1年前期)'!$B$5:$N$208,COLUMN('2026年度(1年前期)'!$I$5)+1,0)&amp;""</f>
        <v>英C：201
英D：202
情：101</v>
      </c>
      <c r="D196" s="1061"/>
      <c r="E196" s="994" t="str">
        <f>VLOOKUP($C177,'2026年度(2年前期)'!$B$5:$N$208,COLUMN('2026年度(2年前期)'!$I$5)+1,0)&amp;""</f>
        <v/>
      </c>
      <c r="F196" s="993"/>
      <c r="G196" s="994" t="str">
        <f>VLOOKUP($C177,'2026年度(3年前期)'!$B$5:$N$208,COLUMN('2026年度(3年前期)'!$I$5)+1,0)&amp;""</f>
        <v>大講義室</v>
      </c>
      <c r="H196" s="993"/>
      <c r="I196" s="994" t="str">
        <f>VLOOKUP($C177,'2026年度(4年前期)'!$B$5:$N$208,COLUMN('2026年度(4年前期)'!$I$5)+1,0)&amp;""</f>
        <v>NCGM:301･302･303･304･演31･演32　長寿:在宅実・成人実　がん東:研修7　成育:203　精神：102･103　老年：臨床2　国循：研修6　がん中：研修1</v>
      </c>
      <c r="J196" s="993"/>
      <c r="K196" s="995" t="str">
        <f>VLOOKUP($C177,'2026年度(助産前期)'!$B$5:$N$208,COLUMN('2026年度(助産前期)'!$I$5)+1,0)&amp;""</f>
        <v/>
      </c>
      <c r="L196" s="995"/>
      <c r="M196" s="992" t="str">
        <f>VLOOKUP($C177,'2026年度(M1前期)'!$B$5:$N$208,COLUMN('2026年度(M1前期)'!$I$5)+1,0)&amp;""</f>
        <v/>
      </c>
      <c r="N196" s="993"/>
      <c r="O196" s="995" t="str">
        <f>VLOOKUP($C177,'2026年度(M2前期)'!$B$5:$N$208,COLUMN('2026年度(M2前期)'!$I$5)+1,0)&amp;""</f>
        <v/>
      </c>
      <c r="P196" s="993"/>
      <c r="Q196" s="995" t="str">
        <f>VLOOKUP($C177,'2026年度(D1前期)'!$B$5:$N$208,COLUMN('2026年度(D1前期)'!$I$5)+1,0)&amp;""</f>
        <v/>
      </c>
      <c r="R196" s="993"/>
      <c r="S196" s="995" t="str">
        <f>VLOOKUP($C177,'2026年度(D23前期)'!$B$5:$N$208,COLUMN('2026年度(D23前期)'!$I$5)+1,0)&amp;""</f>
        <v/>
      </c>
      <c r="T196" s="993"/>
      <c r="V196" s="16"/>
      <c r="Z196" s="1000"/>
      <c r="AA196" s="983"/>
      <c r="AB196" s="977"/>
      <c r="AC196" s="977"/>
      <c r="AD196" s="983"/>
      <c r="AE196" s="983"/>
      <c r="AF196" s="983"/>
      <c r="AG196" s="983"/>
      <c r="AH196" s="977"/>
      <c r="AI196" s="983"/>
      <c r="AJ196" s="983"/>
      <c r="AK196" s="983"/>
      <c r="AL196" s="983"/>
      <c r="AM196" s="983"/>
      <c r="AN196" s="983"/>
      <c r="AO196" s="983"/>
      <c r="AP196" s="983"/>
      <c r="AQ196" s="983"/>
      <c r="AR196" s="983"/>
      <c r="AS196" s="983"/>
      <c r="AT196" s="983"/>
      <c r="AU196" s="983"/>
      <c r="AV196" s="986"/>
      <c r="AW196" s="983"/>
      <c r="AX196" s="983"/>
      <c r="AY196" s="983"/>
      <c r="AZ196" s="983"/>
      <c r="BA196" s="983"/>
      <c r="BB196" s="983"/>
      <c r="BC196" s="983"/>
      <c r="BD196" s="983"/>
      <c r="BE196" s="983"/>
      <c r="BF196" s="983"/>
      <c r="BG196" s="983"/>
      <c r="BH196" s="983"/>
      <c r="BI196" s="1203"/>
      <c r="BJ196" s="1203"/>
      <c r="BK196" s="983"/>
      <c r="BL196" s="983"/>
      <c r="BM196" s="983"/>
      <c r="BN196" s="1203"/>
      <c r="BO196" s="1203"/>
      <c r="BP196" s="983"/>
      <c r="BQ196" s="1203"/>
      <c r="BR196" s="1203"/>
      <c r="BS196" s="1255"/>
      <c r="BT196" s="983"/>
      <c r="BU196" s="983"/>
      <c r="BV196" s="983"/>
    </row>
    <row r="197" spans="1:74" ht="13.5" customHeight="1">
      <c r="A197" s="1001"/>
      <c r="B197" s="15" t="s">
        <v>63</v>
      </c>
      <c r="C197" s="1071" t="s">
        <v>184</v>
      </c>
      <c r="D197" s="1091"/>
      <c r="E197" s="988"/>
      <c r="F197" s="989"/>
      <c r="G197" s="988"/>
      <c r="H197" s="989"/>
      <c r="I197" s="988"/>
      <c r="J197" s="989"/>
      <c r="K197" s="990"/>
      <c r="L197" s="990"/>
      <c r="M197" s="991"/>
      <c r="N197" s="989"/>
      <c r="O197" s="990"/>
      <c r="P197" s="989"/>
      <c r="Q197" s="990"/>
      <c r="R197" s="989"/>
      <c r="S197" s="990"/>
      <c r="T197" s="989"/>
      <c r="V197" s="16"/>
      <c r="Z197" s="1001"/>
      <c r="AA197" s="984"/>
      <c r="AB197" s="978"/>
      <c r="AC197" s="978"/>
      <c r="AD197" s="984"/>
      <c r="AE197" s="984"/>
      <c r="AF197" s="984"/>
      <c r="AG197" s="984"/>
      <c r="AH197" s="978"/>
      <c r="AI197" s="984"/>
      <c r="AJ197" s="984"/>
      <c r="AK197" s="984"/>
      <c r="AL197" s="984"/>
      <c r="AM197" s="984"/>
      <c r="AN197" s="984"/>
      <c r="AO197" s="984"/>
      <c r="AP197" s="984"/>
      <c r="AQ197" s="984"/>
      <c r="AR197" s="984"/>
      <c r="AS197" s="984"/>
      <c r="AT197" s="984"/>
      <c r="AU197" s="984"/>
      <c r="AV197" s="987"/>
      <c r="AW197" s="984"/>
      <c r="AX197" s="984"/>
      <c r="AY197" s="984"/>
      <c r="AZ197" s="984"/>
      <c r="BA197" s="984"/>
      <c r="BB197" s="984"/>
      <c r="BC197" s="984"/>
      <c r="BD197" s="984"/>
      <c r="BE197" s="984"/>
      <c r="BF197" s="984"/>
      <c r="BG197" s="984"/>
      <c r="BH197" s="984"/>
      <c r="BI197" s="1203"/>
      <c r="BJ197" s="1203"/>
      <c r="BK197" s="984"/>
      <c r="BL197" s="984"/>
      <c r="BM197" s="984"/>
      <c r="BN197" s="1203"/>
      <c r="BO197" s="1203"/>
      <c r="BP197" s="984"/>
      <c r="BQ197" s="1203"/>
      <c r="BR197" s="1203"/>
      <c r="BS197" s="1257"/>
      <c r="BT197" s="984"/>
      <c r="BU197" s="984"/>
      <c r="BV197" s="984"/>
    </row>
    <row r="198" spans="1:74" ht="13.5" customHeight="1">
      <c r="A198" s="1000" t="s">
        <v>78</v>
      </c>
      <c r="B198" s="14" t="s">
        <v>53</v>
      </c>
      <c r="C198" s="1093" t="str">
        <f>VLOOKUP($C177,'2026年度(1年前期)'!$B$5:$N$208,COLUMN('2026年度(1年前期)'!$K$5),0)&amp;""</f>
        <v>英語Ⅰ(AB)
情報リテラシー(CD)</v>
      </c>
      <c r="D198" s="1063"/>
      <c r="E198" s="1002" t="str">
        <f>VLOOKUP($C177,'2026年度(2年前期)'!$B$5:$N$208,COLUMN('2026年度(2年前期)'!$K$5),0)&amp;""</f>
        <v/>
      </c>
      <c r="F198" s="997"/>
      <c r="G198" s="1002" t="str">
        <f>VLOOKUP($C177,'2026年度(3年前期)'!$B$5:$N$208,COLUMN('2026年度(3年前期)'!$K$5),0)&amp;""</f>
        <v/>
      </c>
      <c r="H198" s="997"/>
      <c r="I198" s="1002" t="str">
        <f>VLOOKUP($C177,'2026年度(4年前期)'!$B$5:$N$208,COLUMN('2026年度(4年前期)'!$K$5),0)&amp;""</f>
        <v/>
      </c>
      <c r="J198" s="997"/>
      <c r="K198" s="998" t="str">
        <f>VLOOKUP($C177,'2026年度(助産前期)'!$B$5:$N$208,COLUMN('2026年度(助産前期)'!$K$5),0)&amp;""</f>
        <v/>
      </c>
      <c r="L198" s="998"/>
      <c r="M198" s="996" t="str">
        <f>VLOOKUP($C177,'2026年度(M1前期)'!$B$5:$N$208,COLUMN('2026年度(M1前期)'!$K$5),0)&amp;""</f>
        <v/>
      </c>
      <c r="N198" s="997"/>
      <c r="O198" s="998" t="str">
        <f>VLOOKUP($C177,'2026年度(M2前期)'!$B$5:$N$208,COLUMN('2026年度(M2前期)'!$K$5),0)&amp;""</f>
        <v/>
      </c>
      <c r="P198" s="997"/>
      <c r="Q198" s="998" t="str">
        <f>VLOOKUP($C177,'2026年度(D1前期)'!$B$5:$N$208,COLUMN('2026年度(D1前期)'!$K$5),0)&amp;""</f>
        <v/>
      </c>
      <c r="R198" s="997"/>
      <c r="S198" s="998" t="str">
        <f>VLOOKUP($C177,'2026年度(D23前期)'!$B$5:$N$208,COLUMN('2026年度(D23前期)'!$K$5),0)&amp;""</f>
        <v/>
      </c>
      <c r="T198" s="997"/>
      <c r="U198" s="898" t="s">
        <v>660</v>
      </c>
      <c r="V198" s="928" t="s">
        <v>114</v>
      </c>
      <c r="Z198" s="1000" t="str">
        <f>A198</f>
        <v>５時限（16：50～18：20）</v>
      </c>
      <c r="AA198" s="982" t="s">
        <v>217</v>
      </c>
      <c r="AB198" s="982"/>
      <c r="AC198" s="976"/>
      <c r="AD198" s="982"/>
      <c r="AE198" s="982"/>
      <c r="AF198" s="982"/>
      <c r="AG198" s="982" t="s">
        <v>218</v>
      </c>
      <c r="AH198" s="976" t="s">
        <v>218</v>
      </c>
      <c r="AI198" s="982"/>
      <c r="AJ198" s="982"/>
      <c r="AK198" s="982"/>
      <c r="AL198" s="982"/>
      <c r="AM198" s="982"/>
      <c r="AN198" s="982"/>
      <c r="AO198" s="982"/>
      <c r="AP198" s="982"/>
      <c r="AQ198" s="982"/>
      <c r="AR198" s="982"/>
      <c r="AS198" s="982"/>
      <c r="AT198" s="982"/>
      <c r="AU198" s="982"/>
      <c r="AV198" s="985" t="s">
        <v>134</v>
      </c>
      <c r="AW198" s="971"/>
      <c r="AX198" s="982"/>
      <c r="AY198" s="982"/>
      <c r="AZ198" s="982"/>
      <c r="BA198" s="982"/>
      <c r="BB198" s="982"/>
      <c r="BC198" s="982"/>
      <c r="BD198" s="982"/>
      <c r="BE198" s="982"/>
      <c r="BF198" s="982"/>
      <c r="BG198" s="982" t="s">
        <v>661</v>
      </c>
      <c r="BH198" s="1200"/>
      <c r="BI198" s="1203"/>
      <c r="BJ198" s="1203"/>
      <c r="BK198" s="982" t="s">
        <v>662</v>
      </c>
      <c r="BL198" s="982"/>
      <c r="BM198" s="982"/>
      <c r="BN198" s="1203"/>
      <c r="BO198" s="1203"/>
      <c r="BP198" s="1203"/>
      <c r="BQ198" s="1203"/>
      <c r="BR198" s="1203"/>
      <c r="BS198" s="1254"/>
      <c r="BT198" s="982"/>
      <c r="BU198" s="982"/>
      <c r="BV198" s="982"/>
    </row>
    <row r="199" spans="1:74" ht="13.5" customHeight="1">
      <c r="A199" s="1000"/>
      <c r="B199" s="14" t="s">
        <v>58</v>
      </c>
      <c r="C199" s="1092" t="str">
        <f>IFERROR(VLOOKUP(C198,科目・教員!$A$1:$B$355,2,0),"")</f>
        <v/>
      </c>
      <c r="D199" s="1061"/>
      <c r="E199" s="994" t="str">
        <f>IFERROR(VLOOKUP(E198,科目・教員!$A$1:$B$355,2,0),"")</f>
        <v/>
      </c>
      <c r="F199" s="993"/>
      <c r="G199" s="994" t="str">
        <f>IFERROR(VLOOKUP(G198,科目・教員!$A$1:$B$355,2,0),"")</f>
        <v/>
      </c>
      <c r="H199" s="993"/>
      <c r="I199" s="994" t="str">
        <f>IFERROR(VLOOKUP(I198,科目・教員!$A$1:$B$355,2,0),"")</f>
        <v/>
      </c>
      <c r="J199" s="993"/>
      <c r="K199" s="995" t="str">
        <f>IFERROR(VLOOKUP(K198,科目・教員!$A$1:$B$355,2,0),"")</f>
        <v/>
      </c>
      <c r="L199" s="995"/>
      <c r="M199" s="992" t="str">
        <f>IFERROR(VLOOKUP(M198,科目・教員!$A$1:$B$355,2,0),"")</f>
        <v/>
      </c>
      <c r="N199" s="993"/>
      <c r="O199" s="995" t="str">
        <f>IFERROR(VLOOKUP(O198,科目・教員!$A$1:$B$355,2,0),"")</f>
        <v/>
      </c>
      <c r="P199" s="993"/>
      <c r="Q199" s="995" t="str">
        <f>IFERROR(VLOOKUP(Q198,科目・教員!$A$1:$B$355,2,0),"")</f>
        <v/>
      </c>
      <c r="R199" s="993"/>
      <c r="S199" s="995" t="str">
        <f>IFERROR(VLOOKUP(S198,科目・教員!$A$1:$B$355,2,0),"")</f>
        <v/>
      </c>
      <c r="T199" s="993"/>
      <c r="U199" s="898" t="s">
        <v>632</v>
      </c>
      <c r="V199" s="926" t="s">
        <v>663</v>
      </c>
      <c r="Z199" s="1000"/>
      <c r="AA199" s="983"/>
      <c r="AB199" s="983"/>
      <c r="AC199" s="977"/>
      <c r="AD199" s="983"/>
      <c r="AE199" s="983"/>
      <c r="AF199" s="983"/>
      <c r="AG199" s="983"/>
      <c r="AH199" s="977"/>
      <c r="AI199" s="983"/>
      <c r="AJ199" s="983"/>
      <c r="AK199" s="983"/>
      <c r="AL199" s="983"/>
      <c r="AM199" s="983"/>
      <c r="AN199" s="983"/>
      <c r="AO199" s="983"/>
      <c r="AP199" s="983"/>
      <c r="AQ199" s="983"/>
      <c r="AR199" s="983"/>
      <c r="AS199" s="983"/>
      <c r="AT199" s="983"/>
      <c r="AU199" s="983"/>
      <c r="AV199" s="986"/>
      <c r="AW199" s="971"/>
      <c r="AX199" s="983"/>
      <c r="AY199" s="983"/>
      <c r="AZ199" s="983"/>
      <c r="BA199" s="983"/>
      <c r="BB199" s="983"/>
      <c r="BC199" s="983"/>
      <c r="BD199" s="983"/>
      <c r="BE199" s="983"/>
      <c r="BF199" s="983"/>
      <c r="BG199" s="983"/>
      <c r="BH199" s="1201"/>
      <c r="BI199" s="1203"/>
      <c r="BJ199" s="1203"/>
      <c r="BK199" s="983"/>
      <c r="BL199" s="983"/>
      <c r="BM199" s="983"/>
      <c r="BN199" s="1203"/>
      <c r="BO199" s="1203"/>
      <c r="BP199" s="1203"/>
      <c r="BQ199" s="1203"/>
      <c r="BR199" s="1203"/>
      <c r="BS199" s="1255"/>
      <c r="BT199" s="983"/>
      <c r="BU199" s="983"/>
      <c r="BV199" s="983"/>
    </row>
    <row r="200" spans="1:74" ht="13.5" customHeight="1">
      <c r="A200" s="1000"/>
      <c r="B200" s="14" t="s">
        <v>69</v>
      </c>
      <c r="C200" s="1092" t="str">
        <f>VLOOKUP($C177,'2026年度(1年前期)'!$B$5:$N$208,COLUMN('2026年度(1年前期)'!$K$5)+1,0)&amp;""</f>
        <v>英A：201
英B：202
情：101</v>
      </c>
      <c r="D200" s="1061"/>
      <c r="E200" s="994" t="str">
        <f>VLOOKUP($C177,'2026年度(2年前期)'!$B$5:$N$208,COLUMN('2026年度(2年前期)'!$K$5)+1,0)&amp;""</f>
        <v/>
      </c>
      <c r="F200" s="993"/>
      <c r="G200" s="994" t="str">
        <f>VLOOKUP($C177,'2026年度(3年前期)'!$B$5:$N$208,COLUMN('2026年度(3年前期)'!$K$5)+1,0)&amp;""</f>
        <v/>
      </c>
      <c r="H200" s="993"/>
      <c r="I200" s="994" t="str">
        <f>VLOOKUP($C177,'2026年度(4年前期)'!$B$5:$N$208,COLUMN('2026年度(4年前期)'!$K$5)+1,0)&amp;""</f>
        <v/>
      </c>
      <c r="J200" s="993"/>
      <c r="K200" s="995" t="str">
        <f>VLOOKUP($C177,'2026年度(助産前期)'!$B$5:$N$208,COLUMN('2026年度(助産前期)'!$K$5)+1,0)&amp;""</f>
        <v/>
      </c>
      <c r="L200" s="995"/>
      <c r="M200" s="992" t="str">
        <f>VLOOKUP($C177,'2026年度(M1前期)'!$B$5:$N$208,COLUMN('2026年度(M1前期)'!$K$5)+1,0)&amp;""</f>
        <v/>
      </c>
      <c r="N200" s="993"/>
      <c r="O200" s="995" t="str">
        <f>VLOOKUP($C177,'2026年度(M2前期)'!$B$5:$N$208,COLUMN('2026年度(M2前期)'!$K$5)+1,0)&amp;""</f>
        <v/>
      </c>
      <c r="P200" s="993"/>
      <c r="Q200" s="995" t="str">
        <f>VLOOKUP($C177,'2026年度(D1前期)'!$B$5:$N$208,COLUMN('2026年度(D1前期)'!$K$5)+1,0)&amp;""</f>
        <v/>
      </c>
      <c r="R200" s="993"/>
      <c r="S200" s="995" t="str">
        <f>VLOOKUP($C177,'2026年度(D23前期)'!$B$5:$N$208,COLUMN('2026年度(D23前期)'!$K$5)+1,0)&amp;""</f>
        <v/>
      </c>
      <c r="T200" s="993"/>
      <c r="U200" s="898" t="s">
        <v>634</v>
      </c>
      <c r="V200" s="926" t="s">
        <v>127</v>
      </c>
      <c r="Z200" s="1000"/>
      <c r="AA200" s="983"/>
      <c r="AB200" s="983"/>
      <c r="AC200" s="977"/>
      <c r="AD200" s="983"/>
      <c r="AE200" s="983"/>
      <c r="AF200" s="983"/>
      <c r="AG200" s="983"/>
      <c r="AH200" s="977"/>
      <c r="AI200" s="983"/>
      <c r="AJ200" s="983"/>
      <c r="AK200" s="983"/>
      <c r="AL200" s="983"/>
      <c r="AM200" s="983"/>
      <c r="AN200" s="983"/>
      <c r="AO200" s="983"/>
      <c r="AP200" s="983"/>
      <c r="AQ200" s="983"/>
      <c r="AR200" s="983"/>
      <c r="AS200" s="983"/>
      <c r="AT200" s="983"/>
      <c r="AU200" s="983"/>
      <c r="AV200" s="986"/>
      <c r="AW200" s="971"/>
      <c r="AX200" s="983"/>
      <c r="AY200" s="983"/>
      <c r="AZ200" s="983"/>
      <c r="BA200" s="983"/>
      <c r="BB200" s="983"/>
      <c r="BC200" s="983"/>
      <c r="BD200" s="983"/>
      <c r="BE200" s="983"/>
      <c r="BF200" s="983"/>
      <c r="BG200" s="983"/>
      <c r="BH200" s="1201"/>
      <c r="BI200" s="1203"/>
      <c r="BJ200" s="1203"/>
      <c r="BK200" s="983"/>
      <c r="BL200" s="983"/>
      <c r="BM200" s="983"/>
      <c r="BN200" s="1203"/>
      <c r="BO200" s="1203"/>
      <c r="BP200" s="1203"/>
      <c r="BQ200" s="1203"/>
      <c r="BR200" s="1203"/>
      <c r="BS200" s="1255"/>
      <c r="BT200" s="983"/>
      <c r="BU200" s="983"/>
      <c r="BV200" s="983"/>
    </row>
    <row r="201" spans="1:74" ht="13.5" customHeight="1">
      <c r="A201" s="1001"/>
      <c r="B201" s="15" t="s">
        <v>63</v>
      </c>
      <c r="C201" s="1071" t="s">
        <v>184</v>
      </c>
      <c r="D201" s="1091"/>
      <c r="E201" s="988"/>
      <c r="F201" s="989"/>
      <c r="G201" s="988"/>
      <c r="H201" s="989"/>
      <c r="I201" s="988"/>
      <c r="J201" s="989"/>
      <c r="K201" s="990"/>
      <c r="L201" s="990"/>
      <c r="M201" s="991"/>
      <c r="N201" s="989"/>
      <c r="O201" s="990"/>
      <c r="P201" s="989"/>
      <c r="Q201" s="990"/>
      <c r="R201" s="989"/>
      <c r="S201" s="990"/>
      <c r="T201" s="989"/>
      <c r="U201" s="899" t="s">
        <v>61</v>
      </c>
      <c r="V201" s="927" t="s">
        <v>664</v>
      </c>
      <c r="W201" s="19"/>
      <c r="X201" s="19"/>
      <c r="Y201" s="19"/>
      <c r="Z201" s="1001"/>
      <c r="AA201" s="984"/>
      <c r="AB201" s="984"/>
      <c r="AC201" s="978"/>
      <c r="AD201" s="984"/>
      <c r="AE201" s="984"/>
      <c r="AF201" s="984"/>
      <c r="AG201" s="984"/>
      <c r="AH201" s="978"/>
      <c r="AI201" s="984"/>
      <c r="AJ201" s="984"/>
      <c r="AK201" s="984"/>
      <c r="AL201" s="984"/>
      <c r="AM201" s="984"/>
      <c r="AN201" s="984"/>
      <c r="AO201" s="984"/>
      <c r="AP201" s="984"/>
      <c r="AQ201" s="984"/>
      <c r="AR201" s="984"/>
      <c r="AS201" s="984"/>
      <c r="AT201" s="984"/>
      <c r="AU201" s="984"/>
      <c r="AV201" s="987"/>
      <c r="AW201" s="971"/>
      <c r="AX201" s="984"/>
      <c r="AY201" s="984"/>
      <c r="AZ201" s="984"/>
      <c r="BA201" s="984"/>
      <c r="BB201" s="984"/>
      <c r="BC201" s="984"/>
      <c r="BD201" s="984"/>
      <c r="BE201" s="984"/>
      <c r="BF201" s="984"/>
      <c r="BG201" s="984"/>
      <c r="BH201" s="1202"/>
      <c r="BI201" s="1203"/>
      <c r="BJ201" s="1203"/>
      <c r="BK201" s="984"/>
      <c r="BL201" s="984"/>
      <c r="BM201" s="984"/>
      <c r="BN201" s="1203"/>
      <c r="BO201" s="1203"/>
      <c r="BP201" s="1203"/>
      <c r="BQ201" s="1203"/>
      <c r="BR201" s="1203"/>
      <c r="BS201" s="1257"/>
      <c r="BT201" s="984"/>
      <c r="BU201" s="984"/>
      <c r="BV201" s="984"/>
    </row>
    <row r="202" spans="1:74" ht="21.75">
      <c r="A202" s="4"/>
      <c r="B202" s="5"/>
      <c r="C202" s="1035">
        <f>C177+1</f>
        <v>46182</v>
      </c>
      <c r="D202" s="1035"/>
      <c r="E202" s="1035"/>
      <c r="F202" s="1035"/>
      <c r="G202" s="1035"/>
      <c r="H202" s="1035"/>
      <c r="I202" s="1035"/>
      <c r="J202" s="1035"/>
      <c r="K202" s="1035"/>
      <c r="L202" s="1035"/>
      <c r="M202" s="1035"/>
      <c r="N202" s="1035"/>
      <c r="O202" s="1035"/>
      <c r="P202" s="1035"/>
      <c r="Q202" s="1035"/>
      <c r="R202" s="1035"/>
      <c r="S202" s="1035"/>
      <c r="T202" s="1035"/>
      <c r="U202" s="1055">
        <f>C202</f>
        <v>46182</v>
      </c>
      <c r="V202" s="1056"/>
      <c r="W202" s="1056"/>
      <c r="X202" s="1056"/>
      <c r="Y202" s="1056"/>
      <c r="Z202" s="1057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6" t="s">
        <v>36</v>
      </c>
      <c r="BH202" s="30" t="s">
        <v>37</v>
      </c>
      <c r="BI202" s="36" t="s">
        <v>605</v>
      </c>
      <c r="BJ202" s="36" t="s">
        <v>606</v>
      </c>
      <c r="BK202" s="36" t="s">
        <v>607</v>
      </c>
      <c r="BL202" s="36" t="s">
        <v>608</v>
      </c>
      <c r="BM202" s="36" t="s">
        <v>609</v>
      </c>
      <c r="BN202" s="44" t="s">
        <v>43</v>
      </c>
      <c r="BO202" s="44" t="s">
        <v>44</v>
      </c>
      <c r="BP202" s="44" t="s">
        <v>45</v>
      </c>
      <c r="BQ202" s="44" t="s">
        <v>46</v>
      </c>
      <c r="BR202" s="44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1000" t="s">
        <v>52</v>
      </c>
      <c r="B203" s="11" t="s">
        <v>53</v>
      </c>
      <c r="C203" s="1011" t="str">
        <f>VLOOKUP($C202,'2026年度(1年前期)'!$B$5:$N$208,COLUMN('2026年度(1年前期)'!$C$5),0)&amp;""</f>
        <v>生活援助論Ⅰ
(ABCD)</v>
      </c>
      <c r="D203" s="1012"/>
      <c r="E203" s="1068" t="str">
        <f>VLOOKUP($C202,'2026年度(2年前期)'!$B$5:$N$208,COLUMN('2026年度(2年前期)'!$C$5),0)&amp;""</f>
        <v>英語Ⅲ(CD)</v>
      </c>
      <c r="F203" s="1069"/>
      <c r="G203" s="1018" t="str">
        <f>VLOOKUP($C202,'2026年度(3年前期)'!$B$5:$N$208,COLUMN('2026年度(3年前期)'!$C$5),0)&amp;""</f>
        <v/>
      </c>
      <c r="H203" s="1012"/>
      <c r="I203" s="1018" t="str">
        <f>VLOOKUP($C202,'2026年度(4年前期)'!$B$5:$N$208,COLUMN('2026年度(4年前期)'!$C$5),0)&amp;""</f>
        <v>看護学統合演習</v>
      </c>
      <c r="J203" s="1012"/>
      <c r="K203" s="997" t="str">
        <f>VLOOKUP($C202,'2026年度(助産前期)'!$B$5:$N$208,COLUMN('2026年度(助産前期)'!$C$5),0)&amp;""</f>
        <v/>
      </c>
      <c r="L203" s="1029"/>
      <c r="M203" s="1036" t="str">
        <f>VLOOKUP($C202,'2026年度(M1前期)'!$B$5:$N$208,COLUMN('2026年度(M1前期)'!$C$5),0)&amp;""</f>
        <v>看護教育学特論A-Ⅰ
感染管理看護学特論A-Ⅰ
成人看護学特論A-Ⅰ
がん看護学特論A-Ⅰ</v>
      </c>
      <c r="N203" s="1029"/>
      <c r="O203" s="1018" t="str">
        <f>VLOOKUP($C202,'2026年度(M2前期)'!$B$5:$N$208,COLUMN('2026年度(M2前期)'!$C$5),0)&amp;""</f>
        <v>国際看護学演習A-Ⅱ
精神看護学演習A-Ⅲ</v>
      </c>
      <c r="P203" s="1012"/>
      <c r="Q203" s="1018" t="str">
        <f>VLOOKUP($C202,'2026年度(D1前期)'!$B$5:$N$208,COLUMN('2026年度(D1前期)'!$C$5),0)&amp;""</f>
        <v/>
      </c>
      <c r="R203" s="1012"/>
      <c r="S203" s="997" t="str">
        <f>VLOOKUP($C202,'2026年度(D23前期)'!$B$5:$N$208,COLUMN('2026年度(D23前期)'!$C$5),0)&amp;""</f>
        <v>特別研究</v>
      </c>
      <c r="T203" s="1012"/>
      <c r="U203" s="12"/>
      <c r="V203" s="852" t="s">
        <v>362</v>
      </c>
      <c r="Y203" s="33"/>
      <c r="Z203" s="999" t="str">
        <f>A203</f>
        <v xml:space="preserve">１時限（09：20～10：50） </v>
      </c>
      <c r="AA203" s="982" t="s">
        <v>195</v>
      </c>
      <c r="AB203" s="976" t="s">
        <v>665</v>
      </c>
      <c r="AC203" s="976" t="s">
        <v>644</v>
      </c>
      <c r="AD203" s="982" t="s">
        <v>666</v>
      </c>
      <c r="AE203" s="982" t="s">
        <v>645</v>
      </c>
      <c r="AF203" s="982"/>
      <c r="AG203" s="982" t="s">
        <v>500</v>
      </c>
      <c r="AH203" s="982" t="s">
        <v>500</v>
      </c>
      <c r="AI203" s="982" t="s">
        <v>500</v>
      </c>
      <c r="AJ203" s="982" t="s">
        <v>500</v>
      </c>
      <c r="AK203" s="982" t="s">
        <v>645</v>
      </c>
      <c r="AL203" s="982" t="s">
        <v>500</v>
      </c>
      <c r="AM203" s="982" t="s">
        <v>667</v>
      </c>
      <c r="AN203" s="985"/>
      <c r="AO203" s="982"/>
      <c r="AP203" s="982"/>
      <c r="AQ203" s="982"/>
      <c r="AR203" s="982"/>
      <c r="AS203" s="982"/>
      <c r="AT203" s="982"/>
      <c r="AU203" s="982"/>
      <c r="AV203" s="985" t="s">
        <v>134</v>
      </c>
      <c r="AW203" s="982" t="s">
        <v>647</v>
      </c>
      <c r="AX203" s="982" t="s">
        <v>647</v>
      </c>
      <c r="AY203" s="982" t="s">
        <v>647</v>
      </c>
      <c r="AZ203" s="982" t="s">
        <v>647</v>
      </c>
      <c r="BA203" s="982" t="s">
        <v>513</v>
      </c>
      <c r="BB203" s="985" t="s">
        <v>319</v>
      </c>
      <c r="BC203" s="982"/>
      <c r="BD203" s="982"/>
      <c r="BE203" s="982"/>
      <c r="BF203" s="982"/>
      <c r="BG203" s="982" t="s">
        <v>647</v>
      </c>
      <c r="BH203" s="982" t="s">
        <v>647</v>
      </c>
      <c r="BI203" s="982" t="s">
        <v>515</v>
      </c>
      <c r="BJ203" s="982" t="s">
        <v>516</v>
      </c>
      <c r="BK203" s="982"/>
      <c r="BL203" s="982"/>
      <c r="BM203" s="982"/>
      <c r="BN203" s="982" t="s">
        <v>414</v>
      </c>
      <c r="BO203" s="982"/>
      <c r="BP203" s="982" t="s">
        <v>649</v>
      </c>
      <c r="BQ203" s="982"/>
      <c r="BR203" s="982"/>
      <c r="BS203" s="982"/>
      <c r="BT203" s="982"/>
      <c r="BU203" s="982"/>
      <c r="BV203" s="982"/>
    </row>
    <row r="204" spans="1:74" ht="13.5" customHeight="1">
      <c r="A204" s="1000"/>
      <c r="B204" s="14" t="s">
        <v>58</v>
      </c>
      <c r="C204" s="1014" t="str">
        <f>IFERROR(VLOOKUP(C203,科目・教員!$A$1:$B$355,2,0),"")</f>
        <v/>
      </c>
      <c r="D204" s="1013"/>
      <c r="E204" s="1066" t="str">
        <f>IFERROR(VLOOKUP(E203,科目・教員!$A$1:$B$355,2,0),"")</f>
        <v>ﾊﾟｳﾗ･ﾍﾞﾙｳﾞｧﾝｹﾞﾙ</v>
      </c>
      <c r="F204" s="1067"/>
      <c r="G204" s="1025" t="str">
        <f>IFERROR(VLOOKUP(G203,科目・教員!$A$1:$B$355,2,0),"")</f>
        <v/>
      </c>
      <c r="H204" s="1013"/>
      <c r="I204" s="1025" t="str">
        <f>IFERROR(VLOOKUP(I203,科目・教員!$A$1:$B$355,2,0),"")</f>
        <v>矢富　有見子</v>
      </c>
      <c r="J204" s="1013"/>
      <c r="K204" s="993" t="str">
        <f>IFERROR(VLOOKUP(K203,科目・教員!$A$1:$B$355,2,0),"")</f>
        <v/>
      </c>
      <c r="L204" s="1026"/>
      <c r="M204" s="1032" t="str">
        <f>IFERROR(VLOOKUP(M203,科目・教員!$A$1:$B$355,2,0),"")</f>
        <v/>
      </c>
      <c r="N204" s="1013"/>
      <c r="O204" s="1025" t="str">
        <f>IFERROR(VLOOKUP(O203,科目・教員!$A$1:$B$355,2,0),"")</f>
        <v/>
      </c>
      <c r="P204" s="1013"/>
      <c r="Q204" s="1025" t="str">
        <f>IFERROR(VLOOKUP(Q203,科目・教員!$A$1:$B$355,2,0),"")</f>
        <v/>
      </c>
      <c r="R204" s="1013"/>
      <c r="S204" s="993" t="str">
        <f>IFERROR(VLOOKUP(S203,科目・教員!$A$1:$B$355,2,0),"")</f>
        <v/>
      </c>
      <c r="T204" s="1013"/>
      <c r="U204" s="12"/>
      <c r="V204" s="852" t="s">
        <v>364</v>
      </c>
      <c r="Y204" s="33"/>
      <c r="Z204" s="1000"/>
      <c r="AA204" s="983"/>
      <c r="AB204" s="977"/>
      <c r="AC204" s="977"/>
      <c r="AD204" s="983"/>
      <c r="AE204" s="983"/>
      <c r="AF204" s="983"/>
      <c r="AG204" s="983"/>
      <c r="AH204" s="983"/>
      <c r="AI204" s="983"/>
      <c r="AJ204" s="983"/>
      <c r="AK204" s="983"/>
      <c r="AL204" s="983"/>
      <c r="AM204" s="983"/>
      <c r="AN204" s="986"/>
      <c r="AO204" s="983"/>
      <c r="AP204" s="983"/>
      <c r="AQ204" s="983"/>
      <c r="AR204" s="983"/>
      <c r="AS204" s="983"/>
      <c r="AT204" s="983"/>
      <c r="AU204" s="983"/>
      <c r="AV204" s="974"/>
      <c r="AW204" s="983"/>
      <c r="AX204" s="983"/>
      <c r="AY204" s="983"/>
      <c r="AZ204" s="983"/>
      <c r="BA204" s="983"/>
      <c r="BB204" s="986"/>
      <c r="BC204" s="983"/>
      <c r="BD204" s="983"/>
      <c r="BE204" s="983"/>
      <c r="BF204" s="983"/>
      <c r="BG204" s="983"/>
      <c r="BH204" s="983"/>
      <c r="BI204" s="983"/>
      <c r="BJ204" s="983"/>
      <c r="BK204" s="983"/>
      <c r="BL204" s="983"/>
      <c r="BM204" s="983"/>
      <c r="BN204" s="983"/>
      <c r="BO204" s="983"/>
      <c r="BP204" s="983"/>
      <c r="BQ204" s="983"/>
      <c r="BR204" s="983"/>
      <c r="BS204" s="983"/>
      <c r="BT204" s="983"/>
      <c r="BU204" s="983"/>
      <c r="BV204" s="983"/>
    </row>
    <row r="205" spans="1:74" ht="13.5" customHeight="1">
      <c r="A205" s="1000"/>
      <c r="B205" s="14" t="s">
        <v>69</v>
      </c>
      <c r="C205" s="1014" t="str">
        <f>VLOOKUP($C202,'2026年度(1年前期)'!$B$5:$N$208,COLUMN('2026年度(1年前期)'!$C$5)+1,0)&amp;""</f>
        <v>基礎実･201･202･203･204</v>
      </c>
      <c r="D205" s="1013"/>
      <c r="E205" s="1066" t="str">
        <f>VLOOKUP($C202,'2026年度(2年前期)'!$B$5:$N$208,COLUMN('2026年度(2年前期)'!$C$5)+1,0)&amp;""</f>
        <v>101</v>
      </c>
      <c r="F205" s="1067"/>
      <c r="G205" s="1025" t="str">
        <f>VLOOKUP($C202,'2026年度(3年前期)'!$B$5:$N$208,COLUMN('2026年度(3年前期)'!$C$5)+1,0)&amp;""</f>
        <v/>
      </c>
      <c r="H205" s="1013"/>
      <c r="I205" s="1025" t="str">
        <f>VLOOKUP($C202,'2026年度(4年前期)'!$B$5:$N$208,COLUMN('2026年度(4年前期)'!$C$5)+1,0)&amp;""</f>
        <v>NCGM:301･302･303･304･演31･演32　長寿:102・在宅実　がん東:成人実･205　成育:母小実　がん中:研修1　精神：臨床看護研究室４･103</v>
      </c>
      <c r="J205" s="1013"/>
      <c r="K205" s="993" t="str">
        <f>VLOOKUP($C202,'2026年度(助産前期)'!$B$5:$N$208,COLUMN('2026年度(助産前期)'!$C$5)+1,0)&amp;""</f>
        <v/>
      </c>
      <c r="L205" s="1026"/>
      <c r="M205" s="1032" t="str">
        <f>VLOOKUP($C202,'2026年度(M1前期)'!$B$5:$N$208,COLUMN('2026年度(M1前期)'!C$5)+1,0)&amp;""</f>
        <v>教育：セミナールーム1　感染：セミナールーム2　成人:臨床講義室1</v>
      </c>
      <c r="N205" s="1013"/>
      <c r="O205" s="1025" t="str">
        <f>VLOOKUP($C202,'2026年度(M2前期)'!$B$5:$N$208,COLUMN('2026年度(M2前期)'!$C$5)+1,0)&amp;""</f>
        <v>精神：臨床講義室2</v>
      </c>
      <c r="P205" s="1013"/>
      <c r="Q205" s="1025" t="str">
        <f>VLOOKUP($C202,'2026年度(D1前期)'!$B$5:$N$208,COLUMN('2026年度(D1前期)'!$C$5)+1,0)&amp;""</f>
        <v/>
      </c>
      <c r="R205" s="1013"/>
      <c r="S205" s="993" t="str">
        <f>VLOOKUP($C202,'2026年度(D23前期)'!$B$5:$N$208,COLUMN('2026年度(D23前期)'!$C$5)+1,0)&amp;""</f>
        <v/>
      </c>
      <c r="T205" s="1013"/>
      <c r="U205" s="12"/>
      <c r="V205" s="852" t="s">
        <v>150</v>
      </c>
      <c r="Y205" s="33"/>
      <c r="Z205" s="1000"/>
      <c r="AA205" s="983"/>
      <c r="AB205" s="977"/>
      <c r="AC205" s="977"/>
      <c r="AD205" s="983"/>
      <c r="AE205" s="983"/>
      <c r="AF205" s="983"/>
      <c r="AG205" s="983"/>
      <c r="AH205" s="983"/>
      <c r="AI205" s="983"/>
      <c r="AJ205" s="983"/>
      <c r="AK205" s="983"/>
      <c r="AL205" s="983"/>
      <c r="AM205" s="983"/>
      <c r="AN205" s="986"/>
      <c r="AO205" s="983"/>
      <c r="AP205" s="983"/>
      <c r="AQ205" s="983"/>
      <c r="AR205" s="983"/>
      <c r="AS205" s="983"/>
      <c r="AT205" s="983"/>
      <c r="AU205" s="983"/>
      <c r="AV205" s="974"/>
      <c r="AW205" s="983"/>
      <c r="AX205" s="983"/>
      <c r="AY205" s="983"/>
      <c r="AZ205" s="983"/>
      <c r="BA205" s="983"/>
      <c r="BB205" s="986"/>
      <c r="BC205" s="983"/>
      <c r="BD205" s="983"/>
      <c r="BE205" s="983"/>
      <c r="BF205" s="983"/>
      <c r="BG205" s="983"/>
      <c r="BH205" s="983"/>
      <c r="BI205" s="983"/>
      <c r="BJ205" s="983"/>
      <c r="BK205" s="983"/>
      <c r="BL205" s="983"/>
      <c r="BM205" s="983"/>
      <c r="BN205" s="983"/>
      <c r="BO205" s="983"/>
      <c r="BP205" s="983"/>
      <c r="BQ205" s="983"/>
      <c r="BR205" s="983"/>
      <c r="BS205" s="983"/>
      <c r="BT205" s="983"/>
      <c r="BU205" s="983"/>
      <c r="BV205" s="983"/>
    </row>
    <row r="206" spans="1:74" ht="13.5" customHeight="1">
      <c r="A206" s="1001"/>
      <c r="B206" s="15" t="s">
        <v>63</v>
      </c>
      <c r="C206" s="1007"/>
      <c r="D206" s="1049"/>
      <c r="E206" s="1071" t="s">
        <v>184</v>
      </c>
      <c r="F206" s="1091"/>
      <c r="G206" s="988"/>
      <c r="H206" s="1031"/>
      <c r="I206" s="988"/>
      <c r="J206" s="1031"/>
      <c r="K206" s="990"/>
      <c r="L206" s="1034"/>
      <c r="M206" s="1030"/>
      <c r="N206" s="1031"/>
      <c r="O206" s="988"/>
      <c r="P206" s="1031"/>
      <c r="Q206" s="988"/>
      <c r="R206" s="1031"/>
      <c r="S206" s="990"/>
      <c r="T206" s="1031"/>
      <c r="U206" s="12"/>
      <c r="V206" s="852" t="s">
        <v>365</v>
      </c>
      <c r="Y206" s="33"/>
      <c r="Z206" s="1001"/>
      <c r="AA206" s="984"/>
      <c r="AB206" s="978"/>
      <c r="AC206" s="978"/>
      <c r="AD206" s="984"/>
      <c r="AE206" s="984"/>
      <c r="AF206" s="984"/>
      <c r="AG206" s="984"/>
      <c r="AH206" s="984"/>
      <c r="AI206" s="984"/>
      <c r="AJ206" s="984"/>
      <c r="AK206" s="984"/>
      <c r="AL206" s="984"/>
      <c r="AM206" s="984"/>
      <c r="AN206" s="987"/>
      <c r="AO206" s="984"/>
      <c r="AP206" s="984"/>
      <c r="AQ206" s="984"/>
      <c r="AR206" s="984"/>
      <c r="AS206" s="984"/>
      <c r="AT206" s="984"/>
      <c r="AU206" s="984"/>
      <c r="AV206" s="975"/>
      <c r="AW206" s="984"/>
      <c r="AX206" s="984"/>
      <c r="AY206" s="984"/>
      <c r="AZ206" s="984"/>
      <c r="BA206" s="984"/>
      <c r="BB206" s="987"/>
      <c r="BC206" s="984"/>
      <c r="BD206" s="984"/>
      <c r="BE206" s="984"/>
      <c r="BF206" s="984"/>
      <c r="BG206" s="984"/>
      <c r="BH206" s="984"/>
      <c r="BI206" s="984"/>
      <c r="BJ206" s="984"/>
      <c r="BK206" s="984"/>
      <c r="BL206" s="984"/>
      <c r="BM206" s="984"/>
      <c r="BN206" s="984"/>
      <c r="BO206" s="984"/>
      <c r="BP206" s="984"/>
      <c r="BQ206" s="984"/>
      <c r="BR206" s="984"/>
      <c r="BS206" s="984"/>
      <c r="BT206" s="984"/>
      <c r="BU206" s="984"/>
      <c r="BV206" s="984"/>
    </row>
    <row r="207" spans="1:74" ht="13.5" customHeight="1">
      <c r="A207" s="1000" t="s">
        <v>65</v>
      </c>
      <c r="B207" s="14" t="s">
        <v>53</v>
      </c>
      <c r="C207" s="1011" t="str">
        <f>VLOOKUP($C202,'2026年度(1年前期)'!$B$5:$N$208,COLUMN('2026年度(1年前期)'!$E$5),0)&amp;""</f>
        <v>生活援助論Ⅰ
(ABCD)</v>
      </c>
      <c r="D207" s="1012"/>
      <c r="E207" s="1068" t="str">
        <f>VLOOKUP($C202,'2026年度(2年前期)'!$B$5:$N$208,COLUMN('2026年度(2年前期)'!$E$5),0)&amp;""</f>
        <v>英語Ⅲ(CD)</v>
      </c>
      <c r="F207" s="1069"/>
      <c r="G207" s="1018" t="str">
        <f>VLOOKUP($C202,'2026年度(3年前期)'!$B$5:$N$208,COLUMN('2026年度(3年前期)'!$E$5),0)&amp;""</f>
        <v>看護実践と研究成果の活用</v>
      </c>
      <c r="H207" s="1012"/>
      <c r="I207" s="1018" t="str">
        <f>VLOOKUP($C202,'2026年度(4年前期)'!$B$5:$N$208,COLUMN('2026年度(4年前期)'!$E$5),0)&amp;""</f>
        <v>看護学統合演習</v>
      </c>
      <c r="J207" s="1012"/>
      <c r="K207" s="997" t="str">
        <f>VLOOKUP($C202,'2026年度(助産前期)'!$B$5:$N$208,COLUMN('2026年度(助産前期)'!$E$5),0)&amp;""</f>
        <v/>
      </c>
      <c r="L207" s="1029"/>
      <c r="M207" s="1011" t="str">
        <f>VLOOKUP($C202,'2026年度(M1前期)'!$B$5:$N$208,COLUMN('2026年度(M1前期)'!$E$5),0)&amp;""</f>
        <v>がん看護学特論A-Ⅰ</v>
      </c>
      <c r="N207" s="1012"/>
      <c r="O207" s="997" t="str">
        <f>VLOOKUP($C202,'2026年度(M2前期)'!$B$5:$N$208,COLUMN('2026年度(M2前期)'!$E$5),0)&amp;""</f>
        <v>国際看護学演習A-Ⅱ
精神看護学演習A-Ⅲ</v>
      </c>
      <c r="P207" s="1012"/>
      <c r="Q207" s="997" t="str">
        <f>VLOOKUP($C202,'2026年度(D1前期)'!$B$5:$N$208,COLUMN('2026年度(D1前期)'!$E$5),0)&amp;""</f>
        <v/>
      </c>
      <c r="R207" s="1012"/>
      <c r="S207" s="997" t="str">
        <f>VLOOKUP($C202,'2026年度(D23前期)'!$B$5:$N$208,COLUMN('2026年度(D23前期)'!$E$5),0)&amp;""</f>
        <v>特別研究</v>
      </c>
      <c r="T207" s="1012"/>
      <c r="V207" s="16"/>
      <c r="Y207" s="33"/>
      <c r="Z207" s="1000" t="str">
        <f>A207</f>
        <v>２時限（11：00～12：30）</v>
      </c>
      <c r="AA207" s="982" t="s">
        <v>195</v>
      </c>
      <c r="AB207" s="976" t="s">
        <v>665</v>
      </c>
      <c r="AC207" s="976" t="s">
        <v>644</v>
      </c>
      <c r="AD207" s="982" t="s">
        <v>666</v>
      </c>
      <c r="AE207" s="982" t="s">
        <v>645</v>
      </c>
      <c r="AF207" s="971"/>
      <c r="AG207" s="982" t="s">
        <v>500</v>
      </c>
      <c r="AH207" s="982" t="s">
        <v>500</v>
      </c>
      <c r="AI207" s="982" t="s">
        <v>500</v>
      </c>
      <c r="AJ207" s="982" t="s">
        <v>500</v>
      </c>
      <c r="AK207" s="982" t="s">
        <v>645</v>
      </c>
      <c r="AL207" s="982" t="s">
        <v>500</v>
      </c>
      <c r="AM207" s="982" t="s">
        <v>667</v>
      </c>
      <c r="AN207" s="985"/>
      <c r="AO207" s="982"/>
      <c r="AP207" s="982"/>
      <c r="AQ207" s="982"/>
      <c r="AR207" s="982"/>
      <c r="AS207" s="982"/>
      <c r="AT207" s="982"/>
      <c r="AU207" s="982"/>
      <c r="AV207" s="985" t="s">
        <v>134</v>
      </c>
      <c r="AW207" s="982" t="s">
        <v>647</v>
      </c>
      <c r="AX207" s="982" t="s">
        <v>647</v>
      </c>
      <c r="AY207" s="982" t="s">
        <v>647</v>
      </c>
      <c r="AZ207" s="982" t="s">
        <v>647</v>
      </c>
      <c r="BA207" s="982"/>
      <c r="BB207" s="985" t="s">
        <v>319</v>
      </c>
      <c r="BC207" s="982"/>
      <c r="BD207" s="982"/>
      <c r="BE207" s="982"/>
      <c r="BF207" s="982"/>
      <c r="BG207" s="982" t="s">
        <v>647</v>
      </c>
      <c r="BH207" s="982" t="s">
        <v>647</v>
      </c>
      <c r="BI207" s="982"/>
      <c r="BJ207" s="982"/>
      <c r="BK207" s="982"/>
      <c r="BL207" s="982"/>
      <c r="BM207" s="982"/>
      <c r="BN207" s="982" t="s">
        <v>258</v>
      </c>
      <c r="BO207" s="982"/>
      <c r="BP207" s="982" t="s">
        <v>649</v>
      </c>
      <c r="BQ207" s="982"/>
      <c r="BR207" s="982"/>
      <c r="BS207" s="982"/>
      <c r="BT207" s="982"/>
      <c r="BU207" s="982"/>
      <c r="BV207" s="982"/>
    </row>
    <row r="208" spans="1:74">
      <c r="A208" s="1000"/>
      <c r="B208" s="14" t="s">
        <v>58</v>
      </c>
      <c r="C208" s="1014" t="str">
        <f>IFERROR(VLOOKUP(C207,科目・教員!$A$1:$B$355,2,0),"")</f>
        <v/>
      </c>
      <c r="D208" s="1013"/>
      <c r="E208" s="1066" t="str">
        <f>IFERROR(VLOOKUP(E207,科目・教員!$A$1:$B$355,2,0),"")</f>
        <v>ﾊﾟｳﾗ･ﾍﾞﾙｳﾞｧﾝｹﾞﾙ</v>
      </c>
      <c r="F208" s="1067"/>
      <c r="G208" s="1025" t="str">
        <f>IFERROR(VLOOKUP(G207,科目・教員!$A$1:$B$355,2,0),"")</f>
        <v>西岡　みどり</v>
      </c>
      <c r="H208" s="1013"/>
      <c r="I208" s="1025" t="str">
        <f>IFERROR(VLOOKUP(I207,科目・教員!$A$1:$B$355,2,0),"")</f>
        <v>矢富　有見子</v>
      </c>
      <c r="J208" s="1013"/>
      <c r="K208" s="993" t="str">
        <f>IFERROR(VLOOKUP(K207,科目・教員!$A$1:$B$355,2,0),"")</f>
        <v/>
      </c>
      <c r="L208" s="1026"/>
      <c r="M208" s="1014" t="str">
        <f>IFERROR(VLOOKUP(M207,科目・教員!$A$1:$B$355,2,0),"")</f>
        <v/>
      </c>
      <c r="N208" s="1013"/>
      <c r="O208" s="993" t="str">
        <f>IFERROR(VLOOKUP(O207,科目・教員!$A$1:$B$355,2,0),"")</f>
        <v/>
      </c>
      <c r="P208" s="1013"/>
      <c r="Q208" s="993" t="str">
        <f>IFERROR(VLOOKUP(Q207,科目・教員!$A$1:$B$355,2,0),"")</f>
        <v/>
      </c>
      <c r="R208" s="1013"/>
      <c r="S208" s="993" t="str">
        <f>IFERROR(VLOOKUP(S207,科目・教員!$A$1:$B$355,2,0),"")</f>
        <v/>
      </c>
      <c r="T208" s="1013"/>
      <c r="V208" s="16"/>
      <c r="Y208" s="33"/>
      <c r="Z208" s="1000"/>
      <c r="AA208" s="983"/>
      <c r="AB208" s="977"/>
      <c r="AC208" s="977"/>
      <c r="AD208" s="983"/>
      <c r="AE208" s="983"/>
      <c r="AF208" s="971"/>
      <c r="AG208" s="983"/>
      <c r="AH208" s="983"/>
      <c r="AI208" s="983"/>
      <c r="AJ208" s="983"/>
      <c r="AK208" s="983"/>
      <c r="AL208" s="983"/>
      <c r="AM208" s="983"/>
      <c r="AN208" s="986"/>
      <c r="AO208" s="983"/>
      <c r="AP208" s="983"/>
      <c r="AQ208" s="983"/>
      <c r="AR208" s="983"/>
      <c r="AS208" s="983"/>
      <c r="AT208" s="983"/>
      <c r="AU208" s="983"/>
      <c r="AV208" s="986"/>
      <c r="AW208" s="983"/>
      <c r="AX208" s="983"/>
      <c r="AY208" s="983"/>
      <c r="AZ208" s="983"/>
      <c r="BA208" s="983"/>
      <c r="BB208" s="986"/>
      <c r="BC208" s="983"/>
      <c r="BD208" s="983"/>
      <c r="BE208" s="983"/>
      <c r="BF208" s="983"/>
      <c r="BG208" s="983"/>
      <c r="BH208" s="983"/>
      <c r="BI208" s="983"/>
      <c r="BJ208" s="983"/>
      <c r="BK208" s="983"/>
      <c r="BL208" s="983"/>
      <c r="BM208" s="983"/>
      <c r="BN208" s="983"/>
      <c r="BO208" s="983"/>
      <c r="BP208" s="983"/>
      <c r="BQ208" s="983"/>
      <c r="BR208" s="983"/>
      <c r="BS208" s="983"/>
      <c r="BT208" s="983"/>
      <c r="BU208" s="983"/>
      <c r="BV208" s="983"/>
    </row>
    <row r="209" spans="1:74">
      <c r="A209" s="1000"/>
      <c r="B209" s="14" t="s">
        <v>69</v>
      </c>
      <c r="C209" s="1014" t="str">
        <f>VLOOKUP($C202,'2026年度(1年前期)'!$B$5:$N$208,COLUMN('2026年度(1年前期)'!$E$5)+1,0)&amp;""</f>
        <v>基礎実･201･202･203･204</v>
      </c>
      <c r="D209" s="1013"/>
      <c r="E209" s="1066" t="str">
        <f>VLOOKUP($C202,'2026年度(2年前期)'!$B$5:$N$208,COLUMN('2026年度(2年前期)'!$E$5)+1,0)&amp;""</f>
        <v>101</v>
      </c>
      <c r="F209" s="1067"/>
      <c r="G209" s="1025" t="str">
        <f>VLOOKUP($C202,'2026年度(3年前期)'!$B$5:$N$208,COLUMN('2026年度(3年前期)'!$E$5)+1,0)&amp;""</f>
        <v>大講義室</v>
      </c>
      <c r="H209" s="1013"/>
      <c r="I209" s="1025" t="str">
        <f>VLOOKUP($C202,'2026年度(4年前期)'!$B$5:$N$208,COLUMN('2026年度(4年前期)'!$E$5)+1,0)&amp;""</f>
        <v>NCGM:301･302･303･304･演31･演32　長寿:102・在宅実　がん東:成人実･205　成育:母小実　がん中:研修1　精神：臨床看護研究室４･103</v>
      </c>
      <c r="J209" s="1013"/>
      <c r="K209" s="993" t="str">
        <f>VLOOKUP($C202,'2026年度(助産前期)'!$B$5:$N$208,COLUMN('2026年度(助産前期)'!$E$5)+1,0)&amp;""</f>
        <v/>
      </c>
      <c r="L209" s="1026"/>
      <c r="M209" s="1014" t="str">
        <f>VLOOKUP($C202,'2026年度(M1前期)'!$B$5:$N$208,COLUMN('2026年度(M1前期)'!$E$5)+1,0)&amp;""</f>
        <v/>
      </c>
      <c r="N209" s="1013"/>
      <c r="O209" s="993" t="str">
        <f>VLOOKUP($C202,'2026年度(M2前期)'!$B$5:$N$208,COLUMN('2026年度(M2前期)'!$E$5)+1,0)&amp;""</f>
        <v>精神：臨床講義室2</v>
      </c>
      <c r="P209" s="1013"/>
      <c r="Q209" s="993" t="str">
        <f>VLOOKUP($C202,'2026年度(D1前期)'!$B$5:$N$208,COLUMN('2026年度(D1前期)'!$E$5)+1,0)&amp;""</f>
        <v/>
      </c>
      <c r="R209" s="1013"/>
      <c r="S209" s="993" t="str">
        <f>VLOOKUP($C202,'2026年度(D23前期)'!$B$5:$N$208,COLUMN('2026年度(D23前期)'!$E$5)+1,0)&amp;""</f>
        <v/>
      </c>
      <c r="T209" s="1013"/>
      <c r="V209" s="16"/>
      <c r="Z209" s="1000"/>
      <c r="AA209" s="983"/>
      <c r="AB209" s="977"/>
      <c r="AC209" s="977"/>
      <c r="AD209" s="983"/>
      <c r="AE209" s="983"/>
      <c r="AF209" s="971"/>
      <c r="AG209" s="983"/>
      <c r="AH209" s="983"/>
      <c r="AI209" s="983"/>
      <c r="AJ209" s="983"/>
      <c r="AK209" s="983"/>
      <c r="AL209" s="983"/>
      <c r="AM209" s="983"/>
      <c r="AN209" s="986"/>
      <c r="AO209" s="983"/>
      <c r="AP209" s="983"/>
      <c r="AQ209" s="983"/>
      <c r="AR209" s="983"/>
      <c r="AS209" s="983"/>
      <c r="AT209" s="983"/>
      <c r="AU209" s="983"/>
      <c r="AV209" s="986"/>
      <c r="AW209" s="983"/>
      <c r="AX209" s="983"/>
      <c r="AY209" s="983"/>
      <c r="AZ209" s="983"/>
      <c r="BA209" s="983"/>
      <c r="BB209" s="986"/>
      <c r="BC209" s="983"/>
      <c r="BD209" s="983"/>
      <c r="BE209" s="983"/>
      <c r="BF209" s="983"/>
      <c r="BG209" s="983"/>
      <c r="BH209" s="983"/>
      <c r="BI209" s="983"/>
      <c r="BJ209" s="983"/>
      <c r="BK209" s="983"/>
      <c r="BL209" s="983"/>
      <c r="BM209" s="983"/>
      <c r="BN209" s="983"/>
      <c r="BO209" s="983"/>
      <c r="BP209" s="983"/>
      <c r="BQ209" s="983"/>
      <c r="BR209" s="983"/>
      <c r="BS209" s="983"/>
      <c r="BT209" s="983"/>
      <c r="BU209" s="983"/>
      <c r="BV209" s="983"/>
    </row>
    <row r="210" spans="1:74">
      <c r="A210" s="1017"/>
      <c r="B210" s="15" t="s">
        <v>63</v>
      </c>
      <c r="C210" s="1007"/>
      <c r="D210" s="1049"/>
      <c r="E210" s="1071" t="s">
        <v>184</v>
      </c>
      <c r="F210" s="1091"/>
      <c r="G210" s="1047"/>
      <c r="H210" s="1008"/>
      <c r="I210" s="988"/>
      <c r="J210" s="989"/>
      <c r="K210" s="990"/>
      <c r="L210" s="990"/>
      <c r="M210" s="991"/>
      <c r="N210" s="989"/>
      <c r="O210" s="990"/>
      <c r="P210" s="989"/>
      <c r="Q210" s="990"/>
      <c r="R210" s="989"/>
      <c r="S210" s="990"/>
      <c r="T210" s="989"/>
      <c r="V210" s="16"/>
      <c r="Z210" s="1001"/>
      <c r="AA210" s="984"/>
      <c r="AB210" s="978"/>
      <c r="AC210" s="978"/>
      <c r="AD210" s="984"/>
      <c r="AE210" s="984"/>
      <c r="AF210" s="971"/>
      <c r="AG210" s="984"/>
      <c r="AH210" s="984"/>
      <c r="AI210" s="984"/>
      <c r="AJ210" s="984"/>
      <c r="AK210" s="984"/>
      <c r="AL210" s="984"/>
      <c r="AM210" s="984"/>
      <c r="AN210" s="987"/>
      <c r="AO210" s="984"/>
      <c r="AP210" s="984"/>
      <c r="AQ210" s="984"/>
      <c r="AR210" s="984"/>
      <c r="AS210" s="984"/>
      <c r="AT210" s="984"/>
      <c r="AU210" s="984"/>
      <c r="AV210" s="987"/>
      <c r="AW210" s="984"/>
      <c r="AX210" s="984"/>
      <c r="AY210" s="984"/>
      <c r="AZ210" s="984"/>
      <c r="BA210" s="984"/>
      <c r="BB210" s="987"/>
      <c r="BC210" s="984"/>
      <c r="BD210" s="984"/>
      <c r="BE210" s="984"/>
      <c r="BF210" s="984"/>
      <c r="BG210" s="984"/>
      <c r="BH210" s="984"/>
      <c r="BI210" s="984"/>
      <c r="BJ210" s="984"/>
      <c r="BK210" s="984"/>
      <c r="BL210" s="984"/>
      <c r="BM210" s="984"/>
      <c r="BN210" s="984"/>
      <c r="BO210" s="984"/>
      <c r="BP210" s="984"/>
      <c r="BQ210" s="984"/>
      <c r="BR210" s="984"/>
      <c r="BS210" s="984"/>
      <c r="BT210" s="984"/>
      <c r="BU210" s="984"/>
      <c r="BV210" s="984"/>
    </row>
    <row r="211" spans="1:74" ht="13.5" customHeight="1">
      <c r="A211" s="999" t="s">
        <v>71</v>
      </c>
      <c r="B211" s="17" t="s">
        <v>72</v>
      </c>
      <c r="C211" s="1011"/>
      <c r="D211" s="1012"/>
      <c r="E211" s="1018"/>
      <c r="F211" s="1012"/>
      <c r="G211" s="1018"/>
      <c r="H211" s="1012"/>
      <c r="I211" s="1018"/>
      <c r="J211" s="1012"/>
      <c r="K211" s="997"/>
      <c r="L211" s="1029"/>
      <c r="M211" s="1011"/>
      <c r="N211" s="1012"/>
      <c r="O211" s="997"/>
      <c r="P211" s="1012"/>
      <c r="Q211" s="997"/>
      <c r="R211" s="1012"/>
      <c r="S211" s="997"/>
      <c r="T211" s="1012"/>
      <c r="U211" s="16"/>
      <c r="V211" s="16"/>
      <c r="Z211" s="1000" t="str">
        <f>A211</f>
        <v>昼休み（12：30～13：30）</v>
      </c>
      <c r="AA211" s="982"/>
      <c r="AB211" s="976"/>
      <c r="AC211" s="976"/>
      <c r="AD211" s="982"/>
      <c r="AE211" s="982"/>
      <c r="AF211" s="982"/>
      <c r="AG211" s="982"/>
      <c r="AH211" s="982"/>
      <c r="AI211" s="982"/>
      <c r="AJ211" s="982"/>
      <c r="AK211" s="982"/>
      <c r="AL211" s="982"/>
      <c r="AM211" s="982"/>
      <c r="AN211" s="982"/>
      <c r="AO211" s="982"/>
      <c r="AP211" s="982"/>
      <c r="AQ211" s="982"/>
      <c r="AR211" s="982"/>
      <c r="AS211" s="982"/>
      <c r="AT211" s="982"/>
      <c r="AU211" s="982"/>
      <c r="AV211" s="985" t="s">
        <v>134</v>
      </c>
      <c r="AW211" s="982"/>
      <c r="AX211" s="982"/>
      <c r="AY211" s="982"/>
      <c r="AZ211" s="982"/>
      <c r="BA211" s="982"/>
      <c r="BB211" s="982"/>
      <c r="BC211" s="982"/>
      <c r="BD211" s="982"/>
      <c r="BE211" s="982"/>
      <c r="BF211" s="982"/>
      <c r="BG211" s="982"/>
      <c r="BH211" s="982"/>
      <c r="BI211" s="982"/>
      <c r="BJ211" s="982"/>
      <c r="BK211" s="982"/>
      <c r="BL211" s="982"/>
      <c r="BM211" s="982"/>
      <c r="BN211" s="982"/>
      <c r="BO211" s="982"/>
      <c r="BP211" s="982"/>
      <c r="BQ211" s="982"/>
      <c r="BR211" s="982"/>
      <c r="BS211" s="982"/>
      <c r="BT211" s="982"/>
      <c r="BU211" s="982"/>
      <c r="BV211" s="982"/>
    </row>
    <row r="212" spans="1:74">
      <c r="A212" s="1000"/>
      <c r="B212" s="17" t="s">
        <v>73</v>
      </c>
      <c r="C212" s="1014"/>
      <c r="D212" s="1013"/>
      <c r="E212" s="1025"/>
      <c r="F212" s="1013"/>
      <c r="G212" s="1025"/>
      <c r="H212" s="1013"/>
      <c r="I212" s="1025"/>
      <c r="J212" s="1013"/>
      <c r="K212" s="993"/>
      <c r="L212" s="1026"/>
      <c r="M212" s="1014"/>
      <c r="N212" s="1013"/>
      <c r="O212" s="993"/>
      <c r="P212" s="1013"/>
      <c r="Q212" s="993"/>
      <c r="R212" s="1013"/>
      <c r="S212" s="993"/>
      <c r="T212" s="1013"/>
      <c r="U212" s="16"/>
      <c r="V212" s="16"/>
      <c r="Z212" s="1000"/>
      <c r="AA212" s="983"/>
      <c r="AB212" s="977"/>
      <c r="AC212" s="977"/>
      <c r="AD212" s="983"/>
      <c r="AE212" s="983"/>
      <c r="AF212" s="983"/>
      <c r="AG212" s="983"/>
      <c r="AH212" s="983"/>
      <c r="AI212" s="983"/>
      <c r="AJ212" s="983"/>
      <c r="AK212" s="983"/>
      <c r="AL212" s="983"/>
      <c r="AM212" s="983"/>
      <c r="AN212" s="983"/>
      <c r="AO212" s="983"/>
      <c r="AP212" s="983"/>
      <c r="AQ212" s="983"/>
      <c r="AR212" s="983"/>
      <c r="AS212" s="983"/>
      <c r="AT212" s="983"/>
      <c r="AU212" s="983"/>
      <c r="AV212" s="986"/>
      <c r="AW212" s="983"/>
      <c r="AX212" s="983"/>
      <c r="AY212" s="983"/>
      <c r="AZ212" s="983"/>
      <c r="BA212" s="983"/>
      <c r="BB212" s="983"/>
      <c r="BC212" s="983"/>
      <c r="BD212" s="983"/>
      <c r="BE212" s="983"/>
      <c r="BF212" s="983"/>
      <c r="BG212" s="983"/>
      <c r="BH212" s="983"/>
      <c r="BI212" s="983"/>
      <c r="BJ212" s="983"/>
      <c r="BK212" s="983"/>
      <c r="BL212" s="983"/>
      <c r="BM212" s="983"/>
      <c r="BN212" s="983"/>
      <c r="BO212" s="983"/>
      <c r="BP212" s="983"/>
      <c r="BQ212" s="983"/>
      <c r="BR212" s="983"/>
      <c r="BS212" s="983"/>
      <c r="BT212" s="983"/>
      <c r="BU212" s="983"/>
      <c r="BV212" s="983"/>
    </row>
    <row r="213" spans="1:74">
      <c r="A213" s="1000"/>
      <c r="B213" s="17" t="s">
        <v>69</v>
      </c>
      <c r="C213" s="1014"/>
      <c r="D213" s="1013"/>
      <c r="E213" s="1025"/>
      <c r="F213" s="1013"/>
      <c r="G213" s="1025"/>
      <c r="H213" s="1013"/>
      <c r="I213" s="1025"/>
      <c r="J213" s="1013"/>
      <c r="K213" s="993"/>
      <c r="L213" s="1026"/>
      <c r="M213" s="1014"/>
      <c r="N213" s="1013"/>
      <c r="O213" s="993"/>
      <c r="P213" s="1013"/>
      <c r="Q213" s="993"/>
      <c r="R213" s="1013"/>
      <c r="S213" s="993"/>
      <c r="T213" s="1013"/>
      <c r="U213" s="16"/>
      <c r="V213" s="16"/>
      <c r="Z213" s="1000"/>
      <c r="AA213" s="983"/>
      <c r="AB213" s="977"/>
      <c r="AC213" s="977"/>
      <c r="AD213" s="983"/>
      <c r="AE213" s="983"/>
      <c r="AF213" s="983"/>
      <c r="AG213" s="983"/>
      <c r="AH213" s="983"/>
      <c r="AI213" s="983"/>
      <c r="AJ213" s="983"/>
      <c r="AK213" s="983"/>
      <c r="AL213" s="983"/>
      <c r="AM213" s="983"/>
      <c r="AN213" s="983"/>
      <c r="AO213" s="983"/>
      <c r="AP213" s="983"/>
      <c r="AQ213" s="983"/>
      <c r="AR213" s="983"/>
      <c r="AS213" s="983"/>
      <c r="AT213" s="983"/>
      <c r="AU213" s="983"/>
      <c r="AV213" s="986"/>
      <c r="AW213" s="983"/>
      <c r="AX213" s="983"/>
      <c r="AY213" s="983"/>
      <c r="AZ213" s="983"/>
      <c r="BA213" s="983"/>
      <c r="BB213" s="983"/>
      <c r="BC213" s="983"/>
      <c r="BD213" s="983"/>
      <c r="BE213" s="983"/>
      <c r="BF213" s="983"/>
      <c r="BG213" s="983"/>
      <c r="BH213" s="983"/>
      <c r="BI213" s="983"/>
      <c r="BJ213" s="983"/>
      <c r="BK213" s="983"/>
      <c r="BL213" s="983"/>
      <c r="BM213" s="983"/>
      <c r="BN213" s="983"/>
      <c r="BO213" s="983"/>
      <c r="BP213" s="983"/>
      <c r="BQ213" s="983"/>
      <c r="BR213" s="983"/>
      <c r="BS213" s="983"/>
      <c r="BT213" s="983"/>
      <c r="BU213" s="983"/>
      <c r="BV213" s="983"/>
    </row>
    <row r="214" spans="1:74">
      <c r="A214" s="1001"/>
      <c r="B214" s="18" t="s">
        <v>63</v>
      </c>
      <c r="C214" s="1023"/>
      <c r="D214" s="1016"/>
      <c r="E214" s="1024"/>
      <c r="F214" s="1016"/>
      <c r="G214" s="1024"/>
      <c r="H214" s="1016"/>
      <c r="I214" s="1024"/>
      <c r="J214" s="1016"/>
      <c r="K214" s="1015"/>
      <c r="L214" s="1015"/>
      <c r="M214" s="1023"/>
      <c r="N214" s="1016"/>
      <c r="O214" s="1015"/>
      <c r="P214" s="1016"/>
      <c r="Q214" s="1015"/>
      <c r="R214" s="1016"/>
      <c r="S214" s="1015"/>
      <c r="T214" s="1016"/>
      <c r="U214" s="16"/>
      <c r="V214" s="16"/>
      <c r="Z214" s="1001"/>
      <c r="AA214" s="984"/>
      <c r="AB214" s="978"/>
      <c r="AC214" s="978"/>
      <c r="AD214" s="984"/>
      <c r="AE214" s="984"/>
      <c r="AF214" s="984"/>
      <c r="AG214" s="984"/>
      <c r="AH214" s="984"/>
      <c r="AI214" s="984"/>
      <c r="AJ214" s="984"/>
      <c r="AK214" s="984"/>
      <c r="AL214" s="984"/>
      <c r="AM214" s="984"/>
      <c r="AN214" s="984"/>
      <c r="AO214" s="984"/>
      <c r="AP214" s="984"/>
      <c r="AQ214" s="984"/>
      <c r="AR214" s="984"/>
      <c r="AS214" s="984"/>
      <c r="AT214" s="984"/>
      <c r="AU214" s="984"/>
      <c r="AV214" s="987"/>
      <c r="AW214" s="984"/>
      <c r="AX214" s="984"/>
      <c r="AY214" s="984"/>
      <c r="AZ214" s="984"/>
      <c r="BA214" s="984"/>
      <c r="BB214" s="984"/>
      <c r="BC214" s="984"/>
      <c r="BD214" s="984"/>
      <c r="BE214" s="984"/>
      <c r="BF214" s="984"/>
      <c r="BG214" s="984"/>
      <c r="BH214" s="984"/>
      <c r="BI214" s="984"/>
      <c r="BJ214" s="984"/>
      <c r="BK214" s="984"/>
      <c r="BL214" s="984"/>
      <c r="BM214" s="984"/>
      <c r="BN214" s="984"/>
      <c r="BO214" s="984"/>
      <c r="BP214" s="984"/>
      <c r="BQ214" s="984"/>
      <c r="BR214" s="984"/>
      <c r="BS214" s="984"/>
      <c r="BT214" s="984"/>
      <c r="BU214" s="984"/>
      <c r="BV214" s="984"/>
    </row>
    <row r="215" spans="1:74" ht="13.5" customHeight="1">
      <c r="A215" s="1000" t="s">
        <v>74</v>
      </c>
      <c r="B215" s="14" t="s">
        <v>53</v>
      </c>
      <c r="C215" s="996" t="str">
        <f>VLOOKUP($C202,'2026年度(1年前期)'!$B$5:$N$208,COLUMN('2026年度(1年前期)'!$G$5),0)&amp;""</f>
        <v>人間存在の哲学</v>
      </c>
      <c r="D215" s="997"/>
      <c r="E215" s="1062" t="str">
        <f>VLOOKUP($C202,'2026年度(2年前期)'!$B$5:$N$208,COLUMN('2026年度(2年前期)'!$G$5),0)&amp;""</f>
        <v>疾病･病態論Ⅱ
(八代先生)</v>
      </c>
      <c r="F215" s="1063"/>
      <c r="G215" s="1002" t="str">
        <f>VLOOKUP($C202,'2026年度(3年前期)'!$B$5:$N$208,COLUMN('2026年度(3年前期)'!$G$5),0)&amp;""</f>
        <v>看護教育論</v>
      </c>
      <c r="H215" s="997"/>
      <c r="I215" s="1002" t="str">
        <f>VLOOKUP($C202,'2026年度(4年前期)'!$B$5:$N$208,COLUMN('2026年度(4年前期)'!$G$5),0)&amp;""</f>
        <v>看護学統合演習</v>
      </c>
      <c r="J215" s="997"/>
      <c r="K215" s="998" t="str">
        <f>VLOOKUP($C202,'2026年度(助産前期)'!$B$5:$N$208,COLUMN('2026年度(助産前期)'!$G$5),0)&amp;""</f>
        <v/>
      </c>
      <c r="L215" s="998"/>
      <c r="M215" s="996" t="str">
        <f>VLOOKUP($C202,'2026年度(M1前期)'!$B$5:$N$208,COLUMN('2026年度(M1前期)'!$G$5),0)&amp;""</f>
        <v>国際看護学特論A-Ⅰ
精神看護学特論A-Ⅰ
微生物学特論</v>
      </c>
      <c r="N215" s="997"/>
      <c r="O215" s="998" t="str">
        <f>VLOOKUP($C202,'2026年度(M2前期)'!$B$5:$N$208,COLUMN('2026年度(M2前期)'!$G$5),0)&amp;""</f>
        <v>特別研究</v>
      </c>
      <c r="P215" s="997"/>
      <c r="Q215" s="998" t="str">
        <f>VLOOKUP($C202,'2026年度(D1前期)'!$B$5:$N$208,COLUMN('2026年度(D1前期)'!$G$5),0)&amp;""</f>
        <v>長寿看護学特論Ｂ
感染管理看護学特論Ｂ
成人看護学特論Ｂ</v>
      </c>
      <c r="R215" s="997"/>
      <c r="S215" s="998" t="str">
        <f>VLOOKUP($C202,'2026年度(D23前期)'!$B$5:$N$208,COLUMN('2026年度(D23前期)'!$G$5),0)&amp;""</f>
        <v>特別研究</v>
      </c>
      <c r="T215" s="997"/>
      <c r="U215" s="809" t="s">
        <v>668</v>
      </c>
      <c r="V215" s="763" t="s">
        <v>669</v>
      </c>
      <c r="X215" s="704" t="s">
        <v>143</v>
      </c>
      <c r="Z215" s="1000" t="str">
        <f>A215</f>
        <v>３時限（13：30～15：00）</v>
      </c>
      <c r="AA215" s="982" t="s">
        <v>327</v>
      </c>
      <c r="AB215" s="976" t="s">
        <v>665</v>
      </c>
      <c r="AC215" s="976" t="s">
        <v>644</v>
      </c>
      <c r="AD215" s="982"/>
      <c r="AE215" s="982"/>
      <c r="AF215" s="982"/>
      <c r="AG215" s="982" t="s">
        <v>183</v>
      </c>
      <c r="AH215" s="982" t="s">
        <v>579</v>
      </c>
      <c r="AI215" s="982" t="s">
        <v>667</v>
      </c>
      <c r="AJ215" s="982"/>
      <c r="AK215" s="982" t="s">
        <v>645</v>
      </c>
      <c r="AL215" s="982"/>
      <c r="AM215" s="982"/>
      <c r="AN215" s="982"/>
      <c r="AO215" s="982"/>
      <c r="AP215" s="982"/>
      <c r="AQ215" s="982"/>
      <c r="AR215" s="982"/>
      <c r="AS215" s="982"/>
      <c r="AT215" s="982"/>
      <c r="AU215" s="982"/>
      <c r="AV215" s="985" t="s">
        <v>134</v>
      </c>
      <c r="AW215" s="982" t="s">
        <v>647</v>
      </c>
      <c r="AX215" s="982" t="s">
        <v>647</v>
      </c>
      <c r="AY215" s="982" t="s">
        <v>647</v>
      </c>
      <c r="AZ215" s="982" t="s">
        <v>647</v>
      </c>
      <c r="BA215" s="982" t="s">
        <v>390</v>
      </c>
      <c r="BB215" s="982"/>
      <c r="BC215" s="982"/>
      <c r="BD215" s="982"/>
      <c r="BE215" s="982"/>
      <c r="BF215" s="982"/>
      <c r="BG215" s="982" t="s">
        <v>647</v>
      </c>
      <c r="BH215" s="982" t="s">
        <v>647</v>
      </c>
      <c r="BI215" s="982" t="s">
        <v>391</v>
      </c>
      <c r="BJ215" s="982" t="s">
        <v>246</v>
      </c>
      <c r="BK215" s="982" t="s">
        <v>398</v>
      </c>
      <c r="BL215" s="982" t="s">
        <v>200</v>
      </c>
      <c r="BM215" s="982"/>
      <c r="BN215" s="982"/>
      <c r="BO215" s="982"/>
      <c r="BP215" s="982" t="s">
        <v>649</v>
      </c>
      <c r="BQ215" s="982"/>
      <c r="BR215" s="982"/>
      <c r="BS215" s="982"/>
      <c r="BT215" s="982"/>
      <c r="BU215" s="982"/>
      <c r="BV215" s="982"/>
    </row>
    <row r="216" spans="1:74">
      <c r="A216" s="1000"/>
      <c r="B216" s="14" t="s">
        <v>58</v>
      </c>
      <c r="C216" s="992" t="str">
        <f>IFERROR(VLOOKUP(C215,科目・教員!$A$1:$B$355,2,0),"")</f>
        <v>小島　優子</v>
      </c>
      <c r="D216" s="993"/>
      <c r="E216" s="1060" t="str">
        <f>IFERROR(VLOOKUP(E215,科目・教員!$A$1:$B$355,2,0),"")</f>
        <v/>
      </c>
      <c r="F216" s="1061"/>
      <c r="G216" s="994" t="str">
        <f>IFERROR(VLOOKUP(G215,科目・教員!$A$1:$B$355,2,0),"")</f>
        <v>亀岡　智美</v>
      </c>
      <c r="H216" s="993"/>
      <c r="I216" s="994" t="str">
        <f>IFERROR(VLOOKUP(I215,科目・教員!$A$1:$B$355,2,0),"")</f>
        <v>矢富　有見子</v>
      </c>
      <c r="J216" s="993"/>
      <c r="K216" s="995" t="str">
        <f>IFERROR(VLOOKUP(K215,科目・教員!$A$1:$B$355,2,0),"")</f>
        <v/>
      </c>
      <c r="L216" s="995"/>
      <c r="M216" s="992" t="str">
        <f>IFERROR(VLOOKUP(M215,科目・教員!$A$1:$B$355,2,0),"")</f>
        <v/>
      </c>
      <c r="N216" s="993"/>
      <c r="O216" s="995" t="str">
        <f>IFERROR(VLOOKUP(O215,科目・教員!$A$1:$B$355,2,0),"")</f>
        <v/>
      </c>
      <c r="P216" s="993"/>
      <c r="Q216" s="995" t="str">
        <f>IFERROR(VLOOKUP(Q215,科目・教員!$A$1:$B$355,2,0),"")</f>
        <v/>
      </c>
      <c r="R216" s="993"/>
      <c r="S216" s="995" t="str">
        <f>IFERROR(VLOOKUP(S215,科目・教員!$A$1:$B$355,2,0),"")</f>
        <v/>
      </c>
      <c r="T216" s="993"/>
      <c r="U216" s="809" t="s">
        <v>397</v>
      </c>
      <c r="V216" s="763" t="s">
        <v>202</v>
      </c>
      <c r="X216" s="704" t="s">
        <v>399</v>
      </c>
      <c r="Z216" s="1000"/>
      <c r="AA216" s="983"/>
      <c r="AB216" s="977"/>
      <c r="AC216" s="977"/>
      <c r="AD216" s="983"/>
      <c r="AE216" s="983"/>
      <c r="AF216" s="983"/>
      <c r="AG216" s="983"/>
      <c r="AH216" s="983"/>
      <c r="AI216" s="983"/>
      <c r="AJ216" s="983"/>
      <c r="AK216" s="983"/>
      <c r="AL216" s="983"/>
      <c r="AM216" s="983"/>
      <c r="AN216" s="983"/>
      <c r="AO216" s="983"/>
      <c r="AP216" s="983"/>
      <c r="AQ216" s="983"/>
      <c r="AR216" s="983"/>
      <c r="AS216" s="983"/>
      <c r="AT216" s="983"/>
      <c r="AU216" s="983"/>
      <c r="AV216" s="986"/>
      <c r="AW216" s="983"/>
      <c r="AX216" s="983"/>
      <c r="AY216" s="983"/>
      <c r="AZ216" s="983"/>
      <c r="BA216" s="983"/>
      <c r="BB216" s="983"/>
      <c r="BC216" s="983"/>
      <c r="BD216" s="983"/>
      <c r="BE216" s="983"/>
      <c r="BF216" s="983"/>
      <c r="BG216" s="983"/>
      <c r="BH216" s="983"/>
      <c r="BI216" s="983"/>
      <c r="BJ216" s="983"/>
      <c r="BK216" s="983"/>
      <c r="BL216" s="983"/>
      <c r="BM216" s="983"/>
      <c r="BN216" s="983"/>
      <c r="BO216" s="983"/>
      <c r="BP216" s="983"/>
      <c r="BQ216" s="983"/>
      <c r="BR216" s="983"/>
      <c r="BS216" s="983"/>
      <c r="BT216" s="983"/>
      <c r="BU216" s="983"/>
      <c r="BV216" s="983"/>
    </row>
    <row r="217" spans="1:74">
      <c r="A217" s="1000"/>
      <c r="B217" s="14" t="s">
        <v>69</v>
      </c>
      <c r="C217" s="992" t="str">
        <f>VLOOKUP($C202,'2026年度(1年前期)'!$B$5:$N$208,COLUMN('2026年度(1年前期)'!$G$5)+1,0)&amp;""</f>
        <v>202</v>
      </c>
      <c r="D217" s="993"/>
      <c r="E217" s="1060" t="str">
        <f>VLOOKUP($C202,'2026年度(2年前期)'!$B$5:$N$208,COLUMN('2026年度(2年前期)'!$G$5)+1,0)&amp;""</f>
        <v>リアルタイム
(101)</v>
      </c>
      <c r="F217" s="1061"/>
      <c r="G217" s="994" t="str">
        <f>VLOOKUP($C202,'2026年度(3年前期)'!$B$5:$N$208,COLUMN('2026年度(3年前期)'!$G$5)+1,0)&amp;""</f>
        <v>201</v>
      </c>
      <c r="H217" s="993"/>
      <c r="I217" s="994" t="str">
        <f>VLOOKUP($C202,'2026年度(4年前期)'!$B$5:$N$208,COLUMN('2026年度(4年前期)'!$G$5)+1,0)&amp;""</f>
        <v>NCGM:301･302･303･304･演31･演32　がん東：205　長寿：102　がん中:研修1　精神：臨床看護研究室４･103　成育：203</v>
      </c>
      <c r="J217" s="993"/>
      <c r="K217" s="995" t="str">
        <f>VLOOKUP($C202,'2026年度(助産前期)'!$B$5:$N$208,COLUMN('2026年度(助産前期)'!$G$5)+1,0)&amp;""</f>
        <v/>
      </c>
      <c r="L217" s="995"/>
      <c r="M217" s="992" t="str">
        <f>VLOOKUP($C202,'2026年度(M1前期)'!$B$5:$N$208,COLUMN('2026年度(M1前期)'!$G$5)+1,0)&amp;""</f>
        <v>国際：セミナールーム1　精神：臨床講義室1</v>
      </c>
      <c r="N217" s="993"/>
      <c r="O217" s="995" t="str">
        <f>VLOOKUP($C202,'2026年度(M2前期)'!$B$5:$N$208,COLUMN('2026年度(M2前期)'!$G$5)+1,0)&amp;""</f>
        <v/>
      </c>
      <c r="P217" s="993"/>
      <c r="Q217" s="995" t="str">
        <f>VLOOKUP($C202,'2026年度(D1前期)'!$B$5:$N$208,COLUMN('2026年度(D1前期)'!$G$5)+1,0)&amp;""</f>
        <v/>
      </c>
      <c r="R217" s="993"/>
      <c r="S217" s="995" t="str">
        <f>VLOOKUP($C202,'2026年度(D23前期)'!$B$5:$N$208,COLUMN('2026年度(D23前期)'!$G$5)+1,0)&amp;""</f>
        <v/>
      </c>
      <c r="T217" s="993"/>
      <c r="U217" s="809" t="s">
        <v>61</v>
      </c>
      <c r="V217" s="763" t="s">
        <v>246</v>
      </c>
      <c r="X217" s="704" t="s">
        <v>200</v>
      </c>
      <c r="Z217" s="1000"/>
      <c r="AA217" s="983"/>
      <c r="AB217" s="977"/>
      <c r="AC217" s="977"/>
      <c r="AD217" s="983"/>
      <c r="AE217" s="983"/>
      <c r="AF217" s="983"/>
      <c r="AG217" s="983"/>
      <c r="AH217" s="983"/>
      <c r="AI217" s="983"/>
      <c r="AJ217" s="983"/>
      <c r="AK217" s="983"/>
      <c r="AL217" s="983"/>
      <c r="AM217" s="983"/>
      <c r="AN217" s="983"/>
      <c r="AO217" s="983"/>
      <c r="AP217" s="983"/>
      <c r="AQ217" s="983"/>
      <c r="AR217" s="983"/>
      <c r="AS217" s="983"/>
      <c r="AT217" s="983"/>
      <c r="AU217" s="983"/>
      <c r="AV217" s="986"/>
      <c r="AW217" s="983"/>
      <c r="AX217" s="983"/>
      <c r="AY217" s="983"/>
      <c r="AZ217" s="983"/>
      <c r="BA217" s="983"/>
      <c r="BB217" s="983"/>
      <c r="BC217" s="983"/>
      <c r="BD217" s="983"/>
      <c r="BE217" s="983"/>
      <c r="BF217" s="983"/>
      <c r="BG217" s="983"/>
      <c r="BH217" s="983"/>
      <c r="BI217" s="983"/>
      <c r="BJ217" s="983"/>
      <c r="BK217" s="983"/>
      <c r="BL217" s="983"/>
      <c r="BM217" s="983"/>
      <c r="BN217" s="983"/>
      <c r="BO217" s="983"/>
      <c r="BP217" s="983"/>
      <c r="BQ217" s="983"/>
      <c r="BR217" s="983"/>
      <c r="BS217" s="983"/>
      <c r="BT217" s="983"/>
      <c r="BU217" s="983"/>
      <c r="BV217" s="983"/>
    </row>
    <row r="218" spans="1:74">
      <c r="A218" s="1017"/>
      <c r="B218" s="15" t="s">
        <v>63</v>
      </c>
      <c r="C218" s="1047"/>
      <c r="D218" s="1049"/>
      <c r="E218" s="1115"/>
      <c r="F218" s="1116"/>
      <c r="G218" s="988"/>
      <c r="H218" s="989"/>
      <c r="I218" s="988"/>
      <c r="J218" s="989"/>
      <c r="K218" s="990"/>
      <c r="L218" s="990"/>
      <c r="M218" s="991"/>
      <c r="N218" s="989"/>
      <c r="O218" s="990"/>
      <c r="P218" s="989"/>
      <c r="Q218" s="990"/>
      <c r="R218" s="989"/>
      <c r="S218" s="990"/>
      <c r="T218" s="989"/>
      <c r="U218" s="809" t="s">
        <v>398</v>
      </c>
      <c r="V218" s="763" t="s">
        <v>204</v>
      </c>
      <c r="X218" s="704" t="s">
        <v>205</v>
      </c>
      <c r="Z218" s="1001"/>
      <c r="AA218" s="984"/>
      <c r="AB218" s="978"/>
      <c r="AC218" s="978"/>
      <c r="AD218" s="984"/>
      <c r="AE218" s="984"/>
      <c r="AF218" s="984"/>
      <c r="AG218" s="984"/>
      <c r="AH218" s="984"/>
      <c r="AI218" s="984"/>
      <c r="AJ218" s="984"/>
      <c r="AK218" s="984"/>
      <c r="AL218" s="984"/>
      <c r="AM218" s="984"/>
      <c r="AN218" s="984"/>
      <c r="AO218" s="984"/>
      <c r="AP218" s="984"/>
      <c r="AQ218" s="984"/>
      <c r="AR218" s="984"/>
      <c r="AS218" s="984"/>
      <c r="AT218" s="984"/>
      <c r="AU218" s="984"/>
      <c r="AV218" s="987"/>
      <c r="AW218" s="984"/>
      <c r="AX218" s="984"/>
      <c r="AY218" s="984"/>
      <c r="AZ218" s="984"/>
      <c r="BA218" s="984"/>
      <c r="BB218" s="984"/>
      <c r="BC218" s="984"/>
      <c r="BD218" s="984"/>
      <c r="BE218" s="984"/>
      <c r="BF218" s="984"/>
      <c r="BG218" s="984"/>
      <c r="BH218" s="984"/>
      <c r="BI218" s="984"/>
      <c r="BJ218" s="984"/>
      <c r="BK218" s="984"/>
      <c r="BL218" s="984"/>
      <c r="BM218" s="984"/>
      <c r="BN218" s="984"/>
      <c r="BO218" s="984"/>
      <c r="BP218" s="984"/>
      <c r="BQ218" s="984"/>
      <c r="BR218" s="984"/>
      <c r="BS218" s="984"/>
      <c r="BT218" s="984"/>
      <c r="BU218" s="984"/>
      <c r="BV218" s="984"/>
    </row>
    <row r="219" spans="1:74" ht="13.5" customHeight="1">
      <c r="A219" s="1000" t="s">
        <v>75</v>
      </c>
      <c r="B219" s="14" t="s">
        <v>53</v>
      </c>
      <c r="C219" s="1093" t="str">
        <f>VLOOKUP($C202,'2026年度(1年前期)'!$B$5:$N$208,COLUMN('2026年度(1年前期)'!$I$5),0)&amp;""</f>
        <v>スペイン語</v>
      </c>
      <c r="D219" s="1063"/>
      <c r="E219" s="1062" t="str">
        <f>VLOOKUP($C202,'2026年度(2年前期)'!$B$5:$N$208,COLUMN('2026年度(2年前期)'!$I$5),0)&amp;""</f>
        <v>疾病･病態論Ⅱ
(秋山先生①)</v>
      </c>
      <c r="F219" s="1063"/>
      <c r="G219" s="1002" t="str">
        <f>VLOOKUP($C202,'2026年度(3年前期)'!$B$5:$N$208,COLUMN('2026年度(3年前期)'!$I$5),0)&amp;""</f>
        <v>周産期看護</v>
      </c>
      <c r="H219" s="997"/>
      <c r="I219" s="1002" t="str">
        <f>VLOOKUP($C202,'2026年度(4年前期)'!$B$5:$N$208,COLUMN('2026年度(4年前期)'!$I$5),0)&amp;""</f>
        <v>看護学統合演習</v>
      </c>
      <c r="J219" s="997"/>
      <c r="K219" s="998" t="str">
        <f>VLOOKUP($C202,'2026年度(助産前期)'!$B$5:$N$208,COLUMN('2026年度(助産前期)'!$I$5),0)&amp;""</f>
        <v/>
      </c>
      <c r="L219" s="998"/>
      <c r="M219" s="996" t="str">
        <f>VLOOKUP($C202,'2026年度(M1前期)'!$B$5:$N$208,COLUMN('2026年度(M1前期)'!$I$5),0)&amp;""</f>
        <v>微生物学特論</v>
      </c>
      <c r="N219" s="997"/>
      <c r="O219" s="998" t="str">
        <f>VLOOKUP($C202,'2026年度(M2前期)'!$B$5:$N$208,COLUMN('2026年度(M2前期)'!$I$5),0)&amp;""</f>
        <v>特別研究</v>
      </c>
      <c r="P219" s="997"/>
      <c r="Q219" s="998" t="str">
        <f>VLOOKUP($C202,'2026年度(D1前期)'!$B$5:$N$208,COLUMN('2026年度(D1前期)'!$I$5),0)&amp;""</f>
        <v>長寿看護学特論Ｂ
感染管理看護学特論Ｂ
成人看護学特論Ｂ</v>
      </c>
      <c r="R219" s="997"/>
      <c r="S219" s="998" t="str">
        <f>VLOOKUP($C202,'2026年度(D23前期)'!$B$5:$N$208,COLUMN('2026年度(D23前期)'!$I$5),0)&amp;""</f>
        <v>特別研究</v>
      </c>
      <c r="T219" s="997"/>
      <c r="U219" s="931" t="s">
        <v>145</v>
      </c>
      <c r="V219" s="763"/>
      <c r="Z219" s="1000" t="str">
        <f>A219</f>
        <v>４時限（15：10～16：40）</v>
      </c>
      <c r="AA219" s="982" t="s">
        <v>327</v>
      </c>
      <c r="AB219" s="976" t="s">
        <v>665</v>
      </c>
      <c r="AC219" s="976" t="s">
        <v>644</v>
      </c>
      <c r="AD219" s="982"/>
      <c r="AE219" s="982"/>
      <c r="AF219" s="982"/>
      <c r="AG219" s="982" t="s">
        <v>179</v>
      </c>
      <c r="AH219" s="982" t="s">
        <v>251</v>
      </c>
      <c r="AI219" s="982" t="s">
        <v>667</v>
      </c>
      <c r="AJ219" s="982"/>
      <c r="AK219" s="982" t="s">
        <v>645</v>
      </c>
      <c r="AL219" s="982"/>
      <c r="AM219" s="982"/>
      <c r="AN219" s="982"/>
      <c r="AO219" s="982"/>
      <c r="AP219" s="982"/>
      <c r="AQ219" s="982"/>
      <c r="AR219" s="982"/>
      <c r="AS219" s="982"/>
      <c r="AT219" s="982"/>
      <c r="AU219" s="982"/>
      <c r="AV219" s="985" t="s">
        <v>134</v>
      </c>
      <c r="AW219" s="982" t="s">
        <v>647</v>
      </c>
      <c r="AX219" s="982" t="s">
        <v>647</v>
      </c>
      <c r="AY219" s="982" t="s">
        <v>647</v>
      </c>
      <c r="AZ219" s="982" t="s">
        <v>647</v>
      </c>
      <c r="BA219" s="982"/>
      <c r="BB219" s="982"/>
      <c r="BC219" s="982"/>
      <c r="BD219" s="982"/>
      <c r="BE219" s="982"/>
      <c r="BF219" s="982"/>
      <c r="BG219" s="982" t="s">
        <v>647</v>
      </c>
      <c r="BH219" s="982" t="s">
        <v>647</v>
      </c>
      <c r="BI219" s="982"/>
      <c r="BJ219" s="982" t="s">
        <v>246</v>
      </c>
      <c r="BK219" s="982" t="s">
        <v>398</v>
      </c>
      <c r="BL219" s="982"/>
      <c r="BM219" s="982" t="s">
        <v>135</v>
      </c>
      <c r="BN219" s="982"/>
      <c r="BO219" s="982"/>
      <c r="BP219" s="982" t="s">
        <v>649</v>
      </c>
      <c r="BQ219" s="982"/>
      <c r="BR219" s="982"/>
      <c r="BS219" s="982"/>
      <c r="BT219" s="982"/>
      <c r="BU219" s="982"/>
      <c r="BV219" s="982"/>
    </row>
    <row r="220" spans="1:74">
      <c r="A220" s="1000"/>
      <c r="B220" s="14" t="s">
        <v>58</v>
      </c>
      <c r="C220" s="1092" t="str">
        <f>IFERROR(VLOOKUP(C219,科目・教員!$A$1:$B$355,2,0),"")</f>
        <v>上村　淳志</v>
      </c>
      <c r="D220" s="1061"/>
      <c r="E220" s="1060" t="str">
        <f>IFERROR(VLOOKUP(E219,科目・教員!$A$1:$B$355,2,0),"")</f>
        <v/>
      </c>
      <c r="F220" s="1061"/>
      <c r="G220" s="994" t="str">
        <f>IFERROR(VLOOKUP(G219,科目・教員!$A$1:$B$355,2,0),"")</f>
        <v>日置　智華子</v>
      </c>
      <c r="H220" s="993"/>
      <c r="I220" s="994" t="str">
        <f>IFERROR(VLOOKUP(I219,科目・教員!$A$1:$B$355,2,0),"")</f>
        <v>矢富　有見子</v>
      </c>
      <c r="J220" s="993"/>
      <c r="K220" s="995" t="str">
        <f>IFERROR(VLOOKUP(K219,科目・教員!$A$1:$B$355,2,0),"")</f>
        <v/>
      </c>
      <c r="L220" s="995"/>
      <c r="M220" s="992" t="str">
        <f>IFERROR(VLOOKUP(M219,科目・教員!$A$1:$B$355,2,0),"")</f>
        <v>森　那美子</v>
      </c>
      <c r="N220" s="993"/>
      <c r="O220" s="995" t="str">
        <f>IFERROR(VLOOKUP(O219,科目・教員!$A$1:$B$355,2,0),"")</f>
        <v/>
      </c>
      <c r="P220" s="993"/>
      <c r="Q220" s="995" t="str">
        <f>IFERROR(VLOOKUP(Q219,科目・教員!$A$1:$B$355,2,0),"")</f>
        <v/>
      </c>
      <c r="R220" s="993"/>
      <c r="S220" s="995" t="str">
        <f>IFERROR(VLOOKUP(S219,科目・教員!$A$1:$B$355,2,0),"")</f>
        <v/>
      </c>
      <c r="T220" s="993"/>
      <c r="U220" s="931" t="s">
        <v>663</v>
      </c>
      <c r="V220" s="763"/>
      <c r="Z220" s="1000"/>
      <c r="AA220" s="983"/>
      <c r="AB220" s="977"/>
      <c r="AC220" s="977"/>
      <c r="AD220" s="983"/>
      <c r="AE220" s="983"/>
      <c r="AF220" s="983"/>
      <c r="AG220" s="983"/>
      <c r="AH220" s="983"/>
      <c r="AI220" s="983"/>
      <c r="AJ220" s="983"/>
      <c r="AK220" s="983"/>
      <c r="AL220" s="983"/>
      <c r="AM220" s="983"/>
      <c r="AN220" s="983"/>
      <c r="AO220" s="983"/>
      <c r="AP220" s="983"/>
      <c r="AQ220" s="983"/>
      <c r="AR220" s="983"/>
      <c r="AS220" s="983"/>
      <c r="AT220" s="983"/>
      <c r="AU220" s="983"/>
      <c r="AV220" s="986"/>
      <c r="AW220" s="983"/>
      <c r="AX220" s="983"/>
      <c r="AY220" s="983"/>
      <c r="AZ220" s="983"/>
      <c r="BA220" s="983"/>
      <c r="BB220" s="983"/>
      <c r="BC220" s="983"/>
      <c r="BD220" s="983"/>
      <c r="BE220" s="983"/>
      <c r="BF220" s="983"/>
      <c r="BG220" s="983"/>
      <c r="BH220" s="983"/>
      <c r="BI220" s="983"/>
      <c r="BJ220" s="983"/>
      <c r="BK220" s="983"/>
      <c r="BL220" s="983"/>
      <c r="BM220" s="983"/>
      <c r="BN220" s="983"/>
      <c r="BO220" s="983"/>
      <c r="BP220" s="983"/>
      <c r="BQ220" s="983"/>
      <c r="BR220" s="983"/>
      <c r="BS220" s="983"/>
      <c r="BT220" s="983"/>
      <c r="BU220" s="983"/>
      <c r="BV220" s="983"/>
    </row>
    <row r="221" spans="1:74">
      <c r="A221" s="1000"/>
      <c r="B221" s="14" t="s">
        <v>69</v>
      </c>
      <c r="C221" s="1092" t="str">
        <f>VLOOKUP($C202,'2026年度(1年前期)'!$B$5:$N$208,COLUMN('2026年度(1年前期)'!$I$5)+1,0)&amp;""</f>
        <v>202</v>
      </c>
      <c r="D221" s="1061"/>
      <c r="E221" s="1060" t="str">
        <f>VLOOKUP($C202,'2026年度(2年前期)'!$B$5:$N$208,COLUMN('2026年度(2年前期)'!$I$5)+1,0)&amp;""</f>
        <v>リアルタイム
(101)</v>
      </c>
      <c r="F221" s="1061"/>
      <c r="G221" s="994" t="str">
        <f>VLOOKUP($C202,'2026年度(3年前期)'!$B$5:$N$208,COLUMN('2026年度(3年前期)'!$I$5)+1,0)&amp;""</f>
        <v>201</v>
      </c>
      <c r="H221" s="993"/>
      <c r="I221" s="994" t="str">
        <f>VLOOKUP($C202,'2026年度(4年前期)'!$B$5:$N$208,COLUMN('2026年度(4年前期)'!$I$5)+1,0)&amp;""</f>
        <v>NCGM:301･302･303･304･演31･演32　がん東：205　長寿：102　がん中:研修1　精神：臨床看護研究室４･103　成育：203</v>
      </c>
      <c r="J221" s="993"/>
      <c r="K221" s="995" t="str">
        <f>VLOOKUP($C202,'2026年度(助産前期)'!$B$5:$N$208,COLUMN('2026年度(助産前期)'!$I$5)+1,0)&amp;""</f>
        <v/>
      </c>
      <c r="L221" s="995"/>
      <c r="M221" s="992" t="str">
        <f>VLOOKUP($C202,'2026年度(M1前期)'!$B$5:$N$208,COLUMN('2026年度(M1前期)'!$I$5)+1,0)&amp;""</f>
        <v/>
      </c>
      <c r="N221" s="993"/>
      <c r="O221" s="995" t="str">
        <f>VLOOKUP($C202,'2026年度(M2前期)'!$B$5:$N$208,COLUMN('2026年度(M2前期)'!$I$5)+1,0)&amp;""</f>
        <v/>
      </c>
      <c r="P221" s="993"/>
      <c r="Q221" s="995" t="str">
        <f>VLOOKUP($C202,'2026年度(D1前期)'!$B$5:$N$208,COLUMN('2026年度(D1前期)'!$I$5)+1,0)&amp;""</f>
        <v/>
      </c>
      <c r="R221" s="993"/>
      <c r="S221" s="995" t="str">
        <f>VLOOKUP($C202,'2026年度(D23前期)'!$B$5:$N$208,COLUMN('2026年度(D23前期)'!$I$5)+1,0)&amp;""</f>
        <v/>
      </c>
      <c r="T221" s="993"/>
      <c r="U221" s="931" t="s">
        <v>135</v>
      </c>
      <c r="V221" s="763"/>
      <c r="Z221" s="1000"/>
      <c r="AA221" s="983"/>
      <c r="AB221" s="977"/>
      <c r="AC221" s="977"/>
      <c r="AD221" s="983"/>
      <c r="AE221" s="983"/>
      <c r="AF221" s="983"/>
      <c r="AG221" s="983"/>
      <c r="AH221" s="983"/>
      <c r="AI221" s="983"/>
      <c r="AJ221" s="983"/>
      <c r="AK221" s="983"/>
      <c r="AL221" s="983"/>
      <c r="AM221" s="983"/>
      <c r="AN221" s="983"/>
      <c r="AO221" s="983"/>
      <c r="AP221" s="983"/>
      <c r="AQ221" s="983"/>
      <c r="AR221" s="983"/>
      <c r="AS221" s="983"/>
      <c r="AT221" s="983"/>
      <c r="AU221" s="983"/>
      <c r="AV221" s="986"/>
      <c r="AW221" s="983"/>
      <c r="AX221" s="983"/>
      <c r="AY221" s="983"/>
      <c r="AZ221" s="983"/>
      <c r="BA221" s="983"/>
      <c r="BB221" s="983"/>
      <c r="BC221" s="983"/>
      <c r="BD221" s="983"/>
      <c r="BE221" s="983"/>
      <c r="BF221" s="983"/>
      <c r="BG221" s="983"/>
      <c r="BH221" s="983"/>
      <c r="BI221" s="983"/>
      <c r="BJ221" s="983"/>
      <c r="BK221" s="983"/>
      <c r="BL221" s="983"/>
      <c r="BM221" s="983"/>
      <c r="BN221" s="983"/>
      <c r="BO221" s="983"/>
      <c r="BP221" s="983"/>
      <c r="BQ221" s="983"/>
      <c r="BR221" s="983"/>
      <c r="BS221" s="983"/>
      <c r="BT221" s="983"/>
      <c r="BU221" s="983"/>
      <c r="BV221" s="983"/>
    </row>
    <row r="222" spans="1:74">
      <c r="A222" s="1001"/>
      <c r="B222" s="15" t="s">
        <v>63</v>
      </c>
      <c r="C222" s="1071" t="s">
        <v>252</v>
      </c>
      <c r="D222" s="1091"/>
      <c r="E222" s="1115"/>
      <c r="F222" s="1116"/>
      <c r="G222" s="988"/>
      <c r="H222" s="989"/>
      <c r="I222" s="988"/>
      <c r="J222" s="989"/>
      <c r="K222" s="990"/>
      <c r="L222" s="990"/>
      <c r="M222" s="991"/>
      <c r="N222" s="989"/>
      <c r="O222" s="990"/>
      <c r="P222" s="989"/>
      <c r="Q222" s="990"/>
      <c r="R222" s="989"/>
      <c r="S222" s="990"/>
      <c r="T222" s="990"/>
      <c r="U222" s="932" t="s">
        <v>382</v>
      </c>
      <c r="V222" s="763"/>
      <c r="Z222" s="1001"/>
      <c r="AA222" s="984"/>
      <c r="AB222" s="978"/>
      <c r="AC222" s="978"/>
      <c r="AD222" s="984"/>
      <c r="AE222" s="984"/>
      <c r="AF222" s="984"/>
      <c r="AG222" s="984"/>
      <c r="AH222" s="984"/>
      <c r="AI222" s="984"/>
      <c r="AJ222" s="984"/>
      <c r="AK222" s="984"/>
      <c r="AL222" s="984"/>
      <c r="AM222" s="984"/>
      <c r="AN222" s="984"/>
      <c r="AO222" s="984"/>
      <c r="AP222" s="984"/>
      <c r="AQ222" s="984"/>
      <c r="AR222" s="984"/>
      <c r="AS222" s="984"/>
      <c r="AT222" s="984"/>
      <c r="AU222" s="984"/>
      <c r="AV222" s="987"/>
      <c r="AW222" s="984"/>
      <c r="AX222" s="984"/>
      <c r="AY222" s="984"/>
      <c r="AZ222" s="984"/>
      <c r="BA222" s="984"/>
      <c r="BB222" s="984"/>
      <c r="BC222" s="984"/>
      <c r="BD222" s="984"/>
      <c r="BE222" s="984"/>
      <c r="BF222" s="984"/>
      <c r="BG222" s="984"/>
      <c r="BH222" s="984"/>
      <c r="BI222" s="984"/>
      <c r="BJ222" s="984"/>
      <c r="BK222" s="984"/>
      <c r="BL222" s="984"/>
      <c r="BM222" s="984"/>
      <c r="BN222" s="984"/>
      <c r="BO222" s="984"/>
      <c r="BP222" s="984"/>
      <c r="BQ222" s="984"/>
      <c r="BR222" s="984"/>
      <c r="BS222" s="984"/>
      <c r="BT222" s="984"/>
      <c r="BU222" s="984"/>
      <c r="BV222" s="984"/>
    </row>
    <row r="223" spans="1:74" ht="13.5" customHeight="1">
      <c r="A223" s="1000" t="s">
        <v>78</v>
      </c>
      <c r="B223" s="14" t="s">
        <v>53</v>
      </c>
      <c r="C223" s="996" t="str">
        <f>VLOOKUP($C202,'2026年度(1年前期)'!$B$5:$N$208,COLUMN('2026年度(1年前期)'!$K$5),0)&amp;""</f>
        <v/>
      </c>
      <c r="D223" s="997"/>
      <c r="E223" s="1062" t="str">
        <f>VLOOKUP($C202,'2026年度(2年前期)'!$B$5:$N$208,COLUMN('2026年度(2年前期)'!$K$5),0)&amp;""</f>
        <v>疾病･病態論Ⅱ
(秋山先生②)</v>
      </c>
      <c r="F223" s="1063"/>
      <c r="G223" s="1002" t="str">
        <f>VLOOKUP($C202,'2026年度(3年前期)'!$B$5:$N$208,COLUMN('2026年度(3年前期)'!$K$5),0)&amp;""</f>
        <v/>
      </c>
      <c r="H223" s="997"/>
      <c r="I223" s="1002" t="str">
        <f>VLOOKUP($C202,'2026年度(4年前期)'!$B$5:$N$208,COLUMN('2026年度(4年前期)'!$K$5),0)&amp;""</f>
        <v>看護学統合演習</v>
      </c>
      <c r="J223" s="997"/>
      <c r="K223" s="998" t="str">
        <f>VLOOKUP($C202,'2026年度(助産前期)'!$B$5:$N$208,COLUMN('2026年度(助産前期)'!$K$5),0)&amp;""</f>
        <v/>
      </c>
      <c r="L223" s="998"/>
      <c r="M223" s="996" t="str">
        <f>VLOOKUP($C202,'2026年度(M1前期)'!$B$5:$N$208,COLUMN('2026年度(M1前期)'!$K$5),0)&amp;""</f>
        <v/>
      </c>
      <c r="N223" s="997"/>
      <c r="O223" s="998" t="str">
        <f>VLOOKUP($C202,'2026年度(M2前期)'!$B$5:$N$208,COLUMN('2026年度(M2前期)'!$K$5),0)&amp;""</f>
        <v/>
      </c>
      <c r="P223" s="997"/>
      <c r="Q223" s="998" t="str">
        <f>VLOOKUP($C202,'2026年度(D1前期)'!$B$5:$N$208,COLUMN('2026年度(D1前期)'!$K$5),0)&amp;""</f>
        <v/>
      </c>
      <c r="R223" s="997"/>
      <c r="S223" s="998" t="str">
        <f>VLOOKUP($C202,'2026年度(D23前期)'!$B$5:$N$208,COLUMN('2026年度(D23前期)'!$K$5),0)&amp;""</f>
        <v/>
      </c>
      <c r="T223" s="997"/>
      <c r="U223" s="864" t="s">
        <v>114</v>
      </c>
      <c r="V223" s="16"/>
      <c r="W223" s="855" t="s">
        <v>128</v>
      </c>
      <c r="Y223" s="823" t="s">
        <v>670</v>
      </c>
      <c r="Z223" s="1000" t="str">
        <f>A223</f>
        <v>５時限（16：50～18：20）</v>
      </c>
      <c r="AA223" s="982" t="s">
        <v>327</v>
      </c>
      <c r="AB223" s="976" t="s">
        <v>665</v>
      </c>
      <c r="AC223" s="982"/>
      <c r="AD223" s="982"/>
      <c r="AE223" s="982"/>
      <c r="AF223" s="982"/>
      <c r="AG223" s="982"/>
      <c r="AH223" s="982"/>
      <c r="AI223" s="982"/>
      <c r="AJ223" s="982"/>
      <c r="AK223" s="982"/>
      <c r="AL223" s="982"/>
      <c r="AM223" s="982"/>
      <c r="AN223" s="982"/>
      <c r="AO223" s="982"/>
      <c r="AP223" s="982"/>
      <c r="AQ223" s="982"/>
      <c r="AR223" s="982"/>
      <c r="AS223" s="982"/>
      <c r="AT223" s="982"/>
      <c r="AU223" s="982"/>
      <c r="AV223" s="985" t="s">
        <v>134</v>
      </c>
      <c r="AW223" s="982" t="s">
        <v>647</v>
      </c>
      <c r="AX223" s="982" t="s">
        <v>647</v>
      </c>
      <c r="AY223" s="982" t="s">
        <v>647</v>
      </c>
      <c r="AZ223" s="982" t="s">
        <v>647</v>
      </c>
      <c r="BA223" s="982"/>
      <c r="BB223" s="982"/>
      <c r="BC223" s="982"/>
      <c r="BD223" s="982"/>
      <c r="BE223" s="982"/>
      <c r="BF223" s="982"/>
      <c r="BG223" s="982" t="s">
        <v>647</v>
      </c>
      <c r="BH223" s="982" t="s">
        <v>647</v>
      </c>
      <c r="BI223" s="982"/>
      <c r="BJ223" s="982" t="s">
        <v>671</v>
      </c>
      <c r="BK223" s="973" t="s">
        <v>323</v>
      </c>
      <c r="BL223" s="982"/>
      <c r="BM223" s="982"/>
      <c r="BN223" s="982"/>
      <c r="BO223" s="982" t="s">
        <v>254</v>
      </c>
      <c r="BP223" s="982"/>
      <c r="BQ223" s="982"/>
      <c r="BR223" s="982"/>
      <c r="BS223" s="982"/>
      <c r="BT223" s="982"/>
      <c r="BU223" s="982"/>
      <c r="BV223" s="982"/>
    </row>
    <row r="224" spans="1:74">
      <c r="A224" s="1000"/>
      <c r="B224" s="14" t="s">
        <v>58</v>
      </c>
      <c r="C224" s="992" t="str">
        <f>IFERROR(VLOOKUP(C223,科目・教員!$A$1:$B$355,2,0),"")</f>
        <v/>
      </c>
      <c r="D224" s="993"/>
      <c r="E224" s="1060" t="str">
        <f>IFERROR(VLOOKUP(E223,科目・教員!$A$1:$B$355,2,0),"")</f>
        <v/>
      </c>
      <c r="F224" s="1061"/>
      <c r="G224" s="994" t="str">
        <f>IFERROR(VLOOKUP(G223,科目・教員!$A$1:$B$355,2,0),"")</f>
        <v/>
      </c>
      <c r="H224" s="993"/>
      <c r="I224" s="994" t="str">
        <f>IFERROR(VLOOKUP(I223,科目・教員!$A$1:$B$355,2,0),"")</f>
        <v>矢富　有見子</v>
      </c>
      <c r="J224" s="993"/>
      <c r="K224" s="995" t="str">
        <f>IFERROR(VLOOKUP(K223,科目・教員!$A$1:$B$355,2,0),"")</f>
        <v/>
      </c>
      <c r="L224" s="995"/>
      <c r="M224" s="992" t="str">
        <f>IFERROR(VLOOKUP(M223,科目・教員!$A$1:$B$355,2,0),"")</f>
        <v/>
      </c>
      <c r="N224" s="993"/>
      <c r="O224" s="995" t="str">
        <f>IFERROR(VLOOKUP(O223,科目・教員!$A$1:$B$355,2,0),"")</f>
        <v/>
      </c>
      <c r="P224" s="993"/>
      <c r="Q224" s="995" t="str">
        <f>IFERROR(VLOOKUP(Q223,科目・教員!$A$1:$B$355,2,0),"")</f>
        <v/>
      </c>
      <c r="R224" s="993"/>
      <c r="S224" s="995" t="str">
        <f>IFERROR(VLOOKUP(S223,科目・教員!$A$1:$B$355,2,0),"")</f>
        <v/>
      </c>
      <c r="T224" s="993"/>
      <c r="U224" s="864" t="s">
        <v>653</v>
      </c>
      <c r="V224" s="16"/>
      <c r="W224" s="855" t="s">
        <v>324</v>
      </c>
      <c r="Y224" s="823" t="s">
        <v>254</v>
      </c>
      <c r="Z224" s="1000"/>
      <c r="AA224" s="983"/>
      <c r="AB224" s="977"/>
      <c r="AC224" s="983"/>
      <c r="AD224" s="983"/>
      <c r="AE224" s="983"/>
      <c r="AF224" s="983"/>
      <c r="AG224" s="983"/>
      <c r="AH224" s="983"/>
      <c r="AI224" s="983"/>
      <c r="AJ224" s="983"/>
      <c r="AK224" s="983"/>
      <c r="AL224" s="983"/>
      <c r="AM224" s="983"/>
      <c r="AN224" s="983"/>
      <c r="AO224" s="983"/>
      <c r="AP224" s="983"/>
      <c r="AQ224" s="983"/>
      <c r="AR224" s="983"/>
      <c r="AS224" s="983"/>
      <c r="AT224" s="983"/>
      <c r="AU224" s="983"/>
      <c r="AV224" s="986"/>
      <c r="AW224" s="983"/>
      <c r="AX224" s="983"/>
      <c r="AY224" s="983"/>
      <c r="AZ224" s="983"/>
      <c r="BA224" s="983"/>
      <c r="BB224" s="983"/>
      <c r="BC224" s="983"/>
      <c r="BD224" s="983"/>
      <c r="BE224" s="983"/>
      <c r="BF224" s="983"/>
      <c r="BG224" s="983"/>
      <c r="BH224" s="983"/>
      <c r="BI224" s="983"/>
      <c r="BJ224" s="983"/>
      <c r="BK224" s="974"/>
      <c r="BL224" s="983"/>
      <c r="BM224" s="983"/>
      <c r="BN224" s="983"/>
      <c r="BO224" s="983"/>
      <c r="BP224" s="983"/>
      <c r="BQ224" s="983"/>
      <c r="BR224" s="983"/>
      <c r="BS224" s="983"/>
      <c r="BT224" s="983"/>
      <c r="BU224" s="983"/>
      <c r="BV224" s="983"/>
    </row>
    <row r="225" spans="1:74">
      <c r="A225" s="1000"/>
      <c r="B225" s="14" t="s">
        <v>69</v>
      </c>
      <c r="C225" s="992" t="str">
        <f>VLOOKUP($C202,'2026年度(1年前期)'!$B$5:$N$208,COLUMN('2026年度(1年前期)'!$K$5)+1,0)&amp;""</f>
        <v/>
      </c>
      <c r="D225" s="993"/>
      <c r="E225" s="1060" t="str">
        <f>VLOOKUP($C202,'2026年度(2年前期)'!$B$5:$N$208,COLUMN('2026年度(2年前期)'!$K$5)+1,0)&amp;""</f>
        <v>リアルタイム
(101)</v>
      </c>
      <c r="F225" s="1061"/>
      <c r="G225" s="994" t="str">
        <f>VLOOKUP($C202,'2026年度(3年前期)'!$B$5:$N$208,COLUMN('2026年度(3年前期)'!$K$5)+1,0)&amp;""</f>
        <v/>
      </c>
      <c r="H225" s="993"/>
      <c r="I225" s="994" t="str">
        <f>VLOOKUP($C202,'2026年度(4年前期)'!$B$5:$N$208,COLUMN('2026年度(4年前期)'!$K$5)+1,0)&amp;""</f>
        <v>NCGM:301･302･303･304･演31･演32　長寿：102</v>
      </c>
      <c r="J225" s="993"/>
      <c r="K225" s="995" t="str">
        <f>VLOOKUP($C202,'2026年度(助産前期)'!$B$5:$N$208,COLUMN('2026年度(助産前期)'!$K$5)+1,0)&amp;""</f>
        <v/>
      </c>
      <c r="L225" s="995"/>
      <c r="M225" s="992" t="str">
        <f>VLOOKUP($C202,'2026年度(M1前期)'!$B$5:$N$208,COLUMN('2026年度(M1前期)'!$K$5)+1,0)&amp;""</f>
        <v/>
      </c>
      <c r="N225" s="993"/>
      <c r="O225" s="995" t="str">
        <f>VLOOKUP($C202,'2026年度(M2前期)'!$B$5:$N$208,COLUMN('2026年度(M2前期)'!$K$5)+1,0)&amp;""</f>
        <v/>
      </c>
      <c r="P225" s="993"/>
      <c r="Q225" s="995" t="str">
        <f>VLOOKUP($C202,'2026年度(D1前期)'!$B$5:$N$208,COLUMN('2026年度(D1前期)'!$K$5)+1,0)&amp;""</f>
        <v/>
      </c>
      <c r="R225" s="993"/>
      <c r="S225" s="995" t="str">
        <f>VLOOKUP($C202,'2026年度(D23前期)'!$B$5:$N$208,COLUMN('2026年度(D23前期)'!$K$5)+1,0)&amp;""</f>
        <v/>
      </c>
      <c r="T225" s="993"/>
      <c r="U225" s="864" t="s">
        <v>137</v>
      </c>
      <c r="V225" s="16"/>
      <c r="W225" s="855" t="s">
        <v>323</v>
      </c>
      <c r="Y225" s="823" t="s">
        <v>445</v>
      </c>
      <c r="Z225" s="1000"/>
      <c r="AA225" s="983"/>
      <c r="AB225" s="977"/>
      <c r="AC225" s="983"/>
      <c r="AD225" s="983"/>
      <c r="AE225" s="983"/>
      <c r="AF225" s="983"/>
      <c r="AG225" s="983"/>
      <c r="AH225" s="983"/>
      <c r="AI225" s="983"/>
      <c r="AJ225" s="983"/>
      <c r="AK225" s="983"/>
      <c r="AL225" s="983"/>
      <c r="AM225" s="983"/>
      <c r="AN225" s="983"/>
      <c r="AO225" s="983"/>
      <c r="AP225" s="983"/>
      <c r="AQ225" s="983"/>
      <c r="AR225" s="983"/>
      <c r="AS225" s="983"/>
      <c r="AT225" s="983"/>
      <c r="AU225" s="983"/>
      <c r="AV225" s="986"/>
      <c r="AW225" s="983"/>
      <c r="AX225" s="983"/>
      <c r="AY225" s="983"/>
      <c r="AZ225" s="983"/>
      <c r="BA225" s="983"/>
      <c r="BB225" s="983"/>
      <c r="BC225" s="983"/>
      <c r="BD225" s="983"/>
      <c r="BE225" s="983"/>
      <c r="BF225" s="983"/>
      <c r="BG225" s="983"/>
      <c r="BH225" s="983"/>
      <c r="BI225" s="983"/>
      <c r="BJ225" s="983"/>
      <c r="BK225" s="974"/>
      <c r="BL225" s="983"/>
      <c r="BM225" s="983"/>
      <c r="BN225" s="983"/>
      <c r="BO225" s="983"/>
      <c r="BP225" s="983"/>
      <c r="BQ225" s="983"/>
      <c r="BR225" s="983"/>
      <c r="BS225" s="983"/>
      <c r="BT225" s="983"/>
      <c r="BU225" s="983"/>
      <c r="BV225" s="983"/>
    </row>
    <row r="226" spans="1:74">
      <c r="A226" s="1001"/>
      <c r="B226" s="15" t="s">
        <v>63</v>
      </c>
      <c r="C226" s="991"/>
      <c r="D226" s="989"/>
      <c r="E226" s="1115"/>
      <c r="F226" s="1116"/>
      <c r="G226" s="988"/>
      <c r="H226" s="989"/>
      <c r="I226" s="988"/>
      <c r="J226" s="989"/>
      <c r="K226" s="990"/>
      <c r="L226" s="990"/>
      <c r="M226" s="991"/>
      <c r="N226" s="989"/>
      <c r="O226" s="990"/>
      <c r="P226" s="989"/>
      <c r="Q226" s="990"/>
      <c r="R226" s="989"/>
      <c r="S226" s="990"/>
      <c r="T226" s="989"/>
      <c r="U226" s="913" t="s">
        <v>634</v>
      </c>
      <c r="V226" s="26"/>
      <c r="W226" s="856" t="s">
        <v>250</v>
      </c>
      <c r="X226" s="19"/>
      <c r="Y226" s="824"/>
      <c r="Z226" s="1001"/>
      <c r="AA226" s="984"/>
      <c r="AB226" s="978"/>
      <c r="AC226" s="984"/>
      <c r="AD226" s="984"/>
      <c r="AE226" s="984"/>
      <c r="AF226" s="984"/>
      <c r="AG226" s="984"/>
      <c r="AH226" s="984"/>
      <c r="AI226" s="984"/>
      <c r="AJ226" s="984"/>
      <c r="AK226" s="984"/>
      <c r="AL226" s="984"/>
      <c r="AM226" s="984"/>
      <c r="AN226" s="984"/>
      <c r="AO226" s="984"/>
      <c r="AP226" s="984"/>
      <c r="AQ226" s="984"/>
      <c r="AR226" s="984"/>
      <c r="AS226" s="984"/>
      <c r="AT226" s="984"/>
      <c r="AU226" s="984"/>
      <c r="AV226" s="987"/>
      <c r="AW226" s="984"/>
      <c r="AX226" s="984"/>
      <c r="AY226" s="984"/>
      <c r="AZ226" s="984"/>
      <c r="BA226" s="984"/>
      <c r="BB226" s="984"/>
      <c r="BC226" s="984"/>
      <c r="BD226" s="984"/>
      <c r="BE226" s="984"/>
      <c r="BF226" s="984"/>
      <c r="BG226" s="984"/>
      <c r="BH226" s="984"/>
      <c r="BI226" s="984"/>
      <c r="BJ226" s="984"/>
      <c r="BK226" s="975"/>
      <c r="BL226" s="984"/>
      <c r="BM226" s="984"/>
      <c r="BN226" s="984"/>
      <c r="BO226" s="984"/>
      <c r="BP226" s="984"/>
      <c r="BQ226" s="984"/>
      <c r="BR226" s="984"/>
      <c r="BS226" s="984"/>
      <c r="BT226" s="984"/>
      <c r="BU226" s="984"/>
      <c r="BV226" s="984"/>
    </row>
    <row r="227" spans="1:74" ht="17.25" customHeight="1">
      <c r="A227" s="4"/>
      <c r="B227" s="5"/>
      <c r="C227" s="1035">
        <f>C202+1</f>
        <v>46183</v>
      </c>
      <c r="D227" s="1035"/>
      <c r="E227" s="1035"/>
      <c r="F227" s="1035"/>
      <c r="G227" s="1035"/>
      <c r="H227" s="1035"/>
      <c r="I227" s="1035"/>
      <c r="J227" s="1035"/>
      <c r="K227" s="1035"/>
      <c r="L227" s="1035"/>
      <c r="M227" s="1035"/>
      <c r="N227" s="1035"/>
      <c r="O227" s="1035"/>
      <c r="P227" s="1035"/>
      <c r="Q227" s="1035"/>
      <c r="R227" s="1035"/>
      <c r="S227" s="1035"/>
      <c r="T227" s="1035"/>
      <c r="U227" s="1055">
        <f>C227</f>
        <v>46183</v>
      </c>
      <c r="V227" s="1056"/>
      <c r="W227" s="1056"/>
      <c r="X227" s="1056"/>
      <c r="Y227" s="1056"/>
      <c r="Z227" s="1057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6" t="s">
        <v>36</v>
      </c>
      <c r="BH227" s="45" t="s">
        <v>37</v>
      </c>
      <c r="BI227" s="36" t="s">
        <v>605</v>
      </c>
      <c r="BJ227" s="36" t="s">
        <v>606</v>
      </c>
      <c r="BK227" s="36" t="s">
        <v>607</v>
      </c>
      <c r="BL227" s="36" t="s">
        <v>608</v>
      </c>
      <c r="BM227" s="36" t="s">
        <v>609</v>
      </c>
      <c r="BN227" s="40" t="s">
        <v>43</v>
      </c>
      <c r="BO227" s="40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5" customHeight="1">
      <c r="A228" s="1000" t="s">
        <v>52</v>
      </c>
      <c r="B228" s="11" t="s">
        <v>53</v>
      </c>
      <c r="C228" s="1011" t="str">
        <f>VLOOKUP($C227,'2026年度(1年前期)'!$B$5:$N$208,COLUMN('2026年度(1年前期)'!$C$5),0)&amp;""</f>
        <v>食の科学</v>
      </c>
      <c r="D228" s="1012"/>
      <c r="E228" s="1068" t="str">
        <f>VLOOKUP($C227,'2026年度(2年前期)'!$B$5:$N$208,COLUMN('2026年度(2年前期)'!$C$5),0)&amp;""</f>
        <v>コミュニケーション論</v>
      </c>
      <c r="F228" s="1069"/>
      <c r="G228" s="1018" t="str">
        <f>VLOOKUP($C227,'2026年度(3年前期)'!$B$5:$N$208,COLUMN('2026年度(3年前期)'!$C$5),0)&amp;""</f>
        <v>看護実践と研究成果の活用</v>
      </c>
      <c r="H228" s="1012"/>
      <c r="I228" s="1018" t="str">
        <f>VLOOKUP($C227,'2026年度(4年前期)'!$B$5:$N$208,COLUMN('2026年度(4年前期)'!$C$5),0)&amp;""</f>
        <v>看護学統合実習</v>
      </c>
      <c r="J228" s="1012"/>
      <c r="K228" s="997" t="str">
        <f>VLOOKUP($C227,'2026年度(助産前期)'!$B$5:$N$208,COLUMN('2026年度(助産前期)'!$C$5),0)&amp;""</f>
        <v/>
      </c>
      <c r="L228" s="1029"/>
      <c r="M228" s="1036" t="str">
        <f>VLOOKUP($C227,'2026年度(M1前期)'!$B$5:$N$208,COLUMN('2026年度(M1前期)'!$C$5),0)&amp;""</f>
        <v/>
      </c>
      <c r="N228" s="1029"/>
      <c r="O228" s="1018" t="str">
        <f>VLOOKUP($C227,'2026年度(M2前期)'!$B$5:$N$208,COLUMN('2026年度(M2前期)'!$C$5),0)&amp;""</f>
        <v/>
      </c>
      <c r="P228" s="1012"/>
      <c r="Q228" s="1018" t="str">
        <f>VLOOKUP($C227,'2026年度(D1前期)'!$B$5:$N$208,COLUMN('2026年度(D1前期)'!$C$5),0)&amp;""</f>
        <v/>
      </c>
      <c r="R228" s="1012"/>
      <c r="S228" s="997" t="str">
        <f>VLOOKUP($C227,'2026年度(D23前期)'!$B$5:$N$208,COLUMN('2026年度(D23前期)'!$C$5),0)&amp;""</f>
        <v>特別研究</v>
      </c>
      <c r="T228" s="1012"/>
      <c r="U228" s="12"/>
      <c r="V228" s="852" t="s">
        <v>362</v>
      </c>
      <c r="X228" s="792" t="s">
        <v>672</v>
      </c>
      <c r="Y228" s="33"/>
      <c r="Z228" s="999" t="str">
        <f>A228</f>
        <v xml:space="preserve">１時限（09：20～10：50） </v>
      </c>
      <c r="AA228" s="982" t="s">
        <v>280</v>
      </c>
      <c r="AB228" s="982"/>
      <c r="AC228" s="982"/>
      <c r="AD228" s="982"/>
      <c r="AE228" s="982" t="s">
        <v>673</v>
      </c>
      <c r="AF228" s="982"/>
      <c r="AG228" s="982"/>
      <c r="AH228" s="982"/>
      <c r="AI228" s="982"/>
      <c r="AJ228" s="982"/>
      <c r="AK228" s="982"/>
      <c r="AL228" s="982"/>
      <c r="AM228" s="982"/>
      <c r="AN228" s="985"/>
      <c r="AO228" s="982"/>
      <c r="AP228" s="982"/>
      <c r="AQ228" s="982"/>
      <c r="AR228" s="982"/>
      <c r="AS228" s="982"/>
      <c r="AT228" s="982"/>
      <c r="AU228" s="982"/>
      <c r="AV228" s="985" t="s">
        <v>134</v>
      </c>
      <c r="AW228" s="982" t="s">
        <v>258</v>
      </c>
      <c r="AX228" s="982"/>
      <c r="AY228" s="982"/>
      <c r="AZ228" s="982"/>
      <c r="BA228" s="982"/>
      <c r="BB228" s="982"/>
      <c r="BC228" s="982"/>
      <c r="BD228" s="982"/>
      <c r="BE228" s="982"/>
      <c r="BF228" s="982"/>
      <c r="BG228" s="982"/>
      <c r="BH228" s="982"/>
      <c r="BI228" s="982"/>
      <c r="BJ228" s="982"/>
      <c r="BK228" s="982"/>
      <c r="BL228" s="982"/>
      <c r="BM228" s="982"/>
      <c r="BN228" s="982" t="s">
        <v>261</v>
      </c>
      <c r="BO228" s="982"/>
      <c r="BP228" s="982"/>
      <c r="BQ228" s="982"/>
      <c r="BR228" s="982"/>
      <c r="BS228" s="982"/>
      <c r="BT228" s="982"/>
      <c r="BU228" s="982"/>
      <c r="BV228" s="982"/>
    </row>
    <row r="229" spans="1:74">
      <c r="A229" s="1000"/>
      <c r="B229" s="14" t="s">
        <v>58</v>
      </c>
      <c r="C229" s="1014" t="str">
        <f>IFERROR(VLOOKUP(C228,科目・教員!$A$1:$B$355,2,0),"")</f>
        <v>本間　典子</v>
      </c>
      <c r="D229" s="1013"/>
      <c r="E229" s="1066" t="str">
        <f>IFERROR(VLOOKUP(E228,科目・教員!$A$1:$B$355,2,0),"")</f>
        <v>高山　昇</v>
      </c>
      <c r="F229" s="1067"/>
      <c r="G229" s="1025" t="str">
        <f>IFERROR(VLOOKUP(G228,科目・教員!$A$1:$B$355,2,0),"")</f>
        <v>西岡　みどり</v>
      </c>
      <c r="H229" s="1013"/>
      <c r="I229" s="1025" t="str">
        <f>IFERROR(VLOOKUP(I228,科目・教員!$A$1:$B$355,2,0),"")</f>
        <v>矢富　有見子</v>
      </c>
      <c r="J229" s="1013"/>
      <c r="K229" s="993" t="str">
        <f>IFERROR(VLOOKUP(K228,科目・教員!$A$1:$B$355,2,0),"")</f>
        <v/>
      </c>
      <c r="L229" s="1026"/>
      <c r="M229" s="1032" t="str">
        <f>IFERROR(VLOOKUP(M228,科目・教員!$A$1:$B$355,2,0),"")</f>
        <v/>
      </c>
      <c r="N229" s="1013"/>
      <c r="O229" s="1025" t="str">
        <f>IFERROR(VLOOKUP(O228,科目・教員!$A$1:$B$355,2,0),"")</f>
        <v/>
      </c>
      <c r="P229" s="1013"/>
      <c r="Q229" s="1025" t="str">
        <f>IFERROR(VLOOKUP(Q228,科目・教員!$A$1:$B$355,2,0),"")</f>
        <v/>
      </c>
      <c r="R229" s="1013"/>
      <c r="S229" s="993" t="str">
        <f>IFERROR(VLOOKUP(S228,科目・教員!$A$1:$B$355,2,0),"")</f>
        <v/>
      </c>
      <c r="T229" s="1013"/>
      <c r="U229" s="12"/>
      <c r="V229" s="852" t="s">
        <v>364</v>
      </c>
      <c r="X229" s="792" t="s">
        <v>673</v>
      </c>
      <c r="Y229" s="33"/>
      <c r="Z229" s="1000"/>
      <c r="AA229" s="983"/>
      <c r="AB229" s="983"/>
      <c r="AC229" s="983"/>
      <c r="AD229" s="983"/>
      <c r="AE229" s="983"/>
      <c r="AF229" s="983"/>
      <c r="AG229" s="983"/>
      <c r="AH229" s="983"/>
      <c r="AI229" s="983"/>
      <c r="AJ229" s="983"/>
      <c r="AK229" s="983"/>
      <c r="AL229" s="983"/>
      <c r="AM229" s="983"/>
      <c r="AN229" s="986"/>
      <c r="AO229" s="983"/>
      <c r="AP229" s="983"/>
      <c r="AQ229" s="983"/>
      <c r="AR229" s="983"/>
      <c r="AS229" s="983"/>
      <c r="AT229" s="983"/>
      <c r="AU229" s="983"/>
      <c r="AV229" s="974"/>
      <c r="AW229" s="983"/>
      <c r="AX229" s="983"/>
      <c r="AY229" s="983"/>
      <c r="AZ229" s="983"/>
      <c r="BA229" s="983"/>
      <c r="BB229" s="983"/>
      <c r="BC229" s="983"/>
      <c r="BD229" s="983"/>
      <c r="BE229" s="983"/>
      <c r="BF229" s="983"/>
      <c r="BG229" s="983"/>
      <c r="BH229" s="983"/>
      <c r="BI229" s="983"/>
      <c r="BJ229" s="983"/>
      <c r="BK229" s="983"/>
      <c r="BL229" s="983"/>
      <c r="BM229" s="983"/>
      <c r="BN229" s="983"/>
      <c r="BO229" s="983"/>
      <c r="BP229" s="983"/>
      <c r="BQ229" s="983"/>
      <c r="BR229" s="983"/>
      <c r="BS229" s="983"/>
      <c r="BT229" s="983"/>
      <c r="BU229" s="983"/>
      <c r="BV229" s="983"/>
    </row>
    <row r="230" spans="1:74">
      <c r="A230" s="1000"/>
      <c r="B230" s="14" t="s">
        <v>69</v>
      </c>
      <c r="C230" s="1014" t="str">
        <f>VLOOKUP($C227,'2026年度(1年前期)'!$B$5:$N$208,COLUMN('2026年度(1年前期)'!$C$5)+1,0)&amp;""</f>
        <v>101</v>
      </c>
      <c r="D230" s="1013"/>
      <c r="E230" s="1066" t="str">
        <f>VLOOKUP($C227,'2026年度(2年前期)'!$B$5:$N$208,COLUMN('2026年度(2年前期)'!$C$5)+1,0)&amp;""</f>
        <v>大講義室</v>
      </c>
      <c r="F230" s="1067"/>
      <c r="G230" s="1025" t="str">
        <f>VLOOKUP($C227,'2026年度(3年前期)'!$B$5:$N$208,COLUMN('2026年度(3年前期)'!$C$5)+1,0)&amp;""</f>
        <v>301</v>
      </c>
      <c r="H230" s="1013"/>
      <c r="I230" s="1025" t="str">
        <f>VLOOKUP($C227,'2026年度(4年前期)'!$B$5:$N$208,COLUMN('2026年度(4年前期)'!$C$5)+1,0)&amp;""</f>
        <v/>
      </c>
      <c r="J230" s="1013"/>
      <c r="K230" s="993" t="str">
        <f>VLOOKUP($C227,'2026年度(助産前期)'!$B$5:$N$208,COLUMN('2026年度(助産前期)'!$C$5)+1,0)&amp;""</f>
        <v/>
      </c>
      <c r="L230" s="1026"/>
      <c r="M230" s="1032" t="str">
        <f>VLOOKUP($C227,'2026年度(M1前期)'!$B$5:$N$208,COLUMN('2026年度(M1前期)'!C$5)+1,0)&amp;""</f>
        <v/>
      </c>
      <c r="N230" s="1013"/>
      <c r="O230" s="1025" t="str">
        <f>VLOOKUP($C227,'2026年度(M2前期)'!$B$5:$N$208,COLUMN('2026年度(M2前期)'!$C$5)+1,0)&amp;""</f>
        <v/>
      </c>
      <c r="P230" s="1013"/>
      <c r="Q230" s="1025" t="str">
        <f>VLOOKUP($C227,'2026年度(D1前期)'!$B$5:$N$208,COLUMN('2026年度(D1前期)'!$C$5)+1,0)&amp;""</f>
        <v/>
      </c>
      <c r="R230" s="1013"/>
      <c r="S230" s="993" t="str">
        <f>VLOOKUP($C227,'2026年度(D23前期)'!$B$5:$N$208,COLUMN('2026年度(D23前期)'!$C$5)+1,0)&amp;""</f>
        <v/>
      </c>
      <c r="T230" s="1013"/>
      <c r="U230" s="12"/>
      <c r="V230" s="852" t="s">
        <v>150</v>
      </c>
      <c r="X230" s="792" t="s">
        <v>130</v>
      </c>
      <c r="Y230" s="33"/>
      <c r="Z230" s="1000"/>
      <c r="AA230" s="983"/>
      <c r="AB230" s="983"/>
      <c r="AC230" s="983"/>
      <c r="AD230" s="983"/>
      <c r="AE230" s="983"/>
      <c r="AF230" s="983"/>
      <c r="AG230" s="983"/>
      <c r="AH230" s="983"/>
      <c r="AI230" s="983"/>
      <c r="AJ230" s="983"/>
      <c r="AK230" s="983"/>
      <c r="AL230" s="983"/>
      <c r="AM230" s="983"/>
      <c r="AN230" s="986"/>
      <c r="AO230" s="983"/>
      <c r="AP230" s="983"/>
      <c r="AQ230" s="983"/>
      <c r="AR230" s="983"/>
      <c r="AS230" s="983"/>
      <c r="AT230" s="983"/>
      <c r="AU230" s="983"/>
      <c r="AV230" s="974"/>
      <c r="AW230" s="983"/>
      <c r="AX230" s="983"/>
      <c r="AY230" s="983"/>
      <c r="AZ230" s="983"/>
      <c r="BA230" s="983"/>
      <c r="BB230" s="983"/>
      <c r="BC230" s="983"/>
      <c r="BD230" s="983"/>
      <c r="BE230" s="983"/>
      <c r="BF230" s="983"/>
      <c r="BG230" s="983"/>
      <c r="BH230" s="983"/>
      <c r="BI230" s="983"/>
      <c r="BJ230" s="983"/>
      <c r="BK230" s="983"/>
      <c r="BL230" s="983"/>
      <c r="BM230" s="983"/>
      <c r="BN230" s="983"/>
      <c r="BO230" s="983"/>
      <c r="BP230" s="983"/>
      <c r="BQ230" s="983"/>
      <c r="BR230" s="983"/>
      <c r="BS230" s="983"/>
      <c r="BT230" s="983"/>
      <c r="BU230" s="983"/>
      <c r="BV230" s="983"/>
    </row>
    <row r="231" spans="1:74" ht="13.5" customHeight="1">
      <c r="A231" s="1001"/>
      <c r="B231" s="15" t="s">
        <v>63</v>
      </c>
      <c r="C231" s="991"/>
      <c r="D231" s="1031"/>
      <c r="E231" s="1090" t="s">
        <v>111</v>
      </c>
      <c r="F231" s="1091"/>
      <c r="G231" s="988"/>
      <c r="H231" s="1031"/>
      <c r="I231" s="988"/>
      <c r="J231" s="1031"/>
      <c r="K231" s="990"/>
      <c r="L231" s="1034"/>
      <c r="M231" s="1030"/>
      <c r="N231" s="1031"/>
      <c r="O231" s="988"/>
      <c r="P231" s="1031"/>
      <c r="Q231" s="988"/>
      <c r="R231" s="1031"/>
      <c r="S231" s="990"/>
      <c r="T231" s="1031"/>
      <c r="U231" s="12"/>
      <c r="V231" s="852" t="s">
        <v>365</v>
      </c>
      <c r="X231" s="792" t="s">
        <v>307</v>
      </c>
      <c r="Y231" s="33"/>
      <c r="Z231" s="1001"/>
      <c r="AA231" s="984"/>
      <c r="AB231" s="984"/>
      <c r="AC231" s="984"/>
      <c r="AD231" s="984"/>
      <c r="AE231" s="984"/>
      <c r="AF231" s="984"/>
      <c r="AG231" s="984"/>
      <c r="AH231" s="984"/>
      <c r="AI231" s="984"/>
      <c r="AJ231" s="984"/>
      <c r="AK231" s="984"/>
      <c r="AL231" s="984"/>
      <c r="AM231" s="984"/>
      <c r="AN231" s="987"/>
      <c r="AO231" s="984"/>
      <c r="AP231" s="984"/>
      <c r="AQ231" s="984"/>
      <c r="AR231" s="984"/>
      <c r="AS231" s="984"/>
      <c r="AT231" s="984"/>
      <c r="AU231" s="984"/>
      <c r="AV231" s="975"/>
      <c r="AW231" s="984"/>
      <c r="AX231" s="984"/>
      <c r="AY231" s="984"/>
      <c r="AZ231" s="984"/>
      <c r="BA231" s="984"/>
      <c r="BB231" s="984"/>
      <c r="BC231" s="984"/>
      <c r="BD231" s="984"/>
      <c r="BE231" s="984"/>
      <c r="BF231" s="984"/>
      <c r="BG231" s="984"/>
      <c r="BH231" s="984"/>
      <c r="BI231" s="984"/>
      <c r="BJ231" s="984"/>
      <c r="BK231" s="984"/>
      <c r="BL231" s="984"/>
      <c r="BM231" s="984"/>
      <c r="BN231" s="984"/>
      <c r="BO231" s="984"/>
      <c r="BP231" s="984"/>
      <c r="BQ231" s="984"/>
      <c r="BR231" s="984"/>
      <c r="BS231" s="984"/>
      <c r="BT231" s="984"/>
      <c r="BU231" s="984"/>
      <c r="BV231" s="984"/>
    </row>
    <row r="232" spans="1:74" ht="15" customHeight="1">
      <c r="A232" s="1000" t="s">
        <v>65</v>
      </c>
      <c r="B232" s="14" t="s">
        <v>53</v>
      </c>
      <c r="C232" s="1011" t="str">
        <f>VLOOKUP($C227,'2026年度(1年前期)'!$B$5:$N$208,COLUMN('2026年度(1年前期)'!$E$5),0)&amp;""</f>
        <v>疫学･保健統計学Ⅰ</v>
      </c>
      <c r="D232" s="1012"/>
      <c r="E232" s="1018" t="str">
        <f>VLOOKUP($C227,'2026年度(2年前期)'!$B$5:$N$208,COLUMN('2026年度(2年前期)'!$E$5),0)&amp;""</f>
        <v>看護過程原論</v>
      </c>
      <c r="F232" s="1012"/>
      <c r="G232" s="1018" t="str">
        <f>VLOOKUP($C227,'2026年度(3年前期)'!$B$5:$N$208,COLUMN('2026年度(3年前期)'!$E$5),0)&amp;""</f>
        <v>国際看護論</v>
      </c>
      <c r="H232" s="1012"/>
      <c r="I232" s="1018" t="str">
        <f>VLOOKUP($C227,'2026年度(4年前期)'!$B$5:$N$208,COLUMN('2026年度(4年前期)'!$E$5),0)&amp;""</f>
        <v>看護学統合実習</v>
      </c>
      <c r="J232" s="1012"/>
      <c r="K232" s="997" t="str">
        <f>VLOOKUP($C227,'2026年度(助産前期)'!$B$5:$N$208,COLUMN('2026年度(助産前期)'!$E$5),0)&amp;""</f>
        <v/>
      </c>
      <c r="L232" s="1029"/>
      <c r="M232" s="1011" t="str">
        <f>VLOOKUP($C227,'2026年度(M1前期)'!$B$5:$N$208,COLUMN('2026年度(M1前期)'!$E$5),0)&amp;""</f>
        <v/>
      </c>
      <c r="N232" s="1012"/>
      <c r="O232" s="997" t="str">
        <f>VLOOKUP($C227,'2026年度(M2前期)'!$B$5:$N$208,COLUMN('2026年度(M2前期)'!$E$5),0)&amp;""</f>
        <v/>
      </c>
      <c r="P232" s="1012"/>
      <c r="Q232" s="997" t="str">
        <f>VLOOKUP($C227,'2026年度(D1前期)'!$B$5:$N$208,COLUMN('2026年度(D1前期)'!$E$5),0)&amp;""</f>
        <v/>
      </c>
      <c r="R232" s="1012"/>
      <c r="S232" s="997" t="str">
        <f>VLOOKUP($C227,'2026年度(D23前期)'!$B$5:$N$208,COLUMN('2026年度(D23前期)'!$E$5),0)&amp;""</f>
        <v>特別研究</v>
      </c>
      <c r="T232" s="1012"/>
      <c r="V232" s="16"/>
      <c r="Y232" s="33"/>
      <c r="Z232" s="1000" t="str">
        <f>A232</f>
        <v>２時限（11：00～12：30）</v>
      </c>
      <c r="AA232" s="982" t="s">
        <v>415</v>
      </c>
      <c r="AB232" s="982"/>
      <c r="AC232" s="982"/>
      <c r="AD232" s="982"/>
      <c r="AE232" s="982" t="s">
        <v>673</v>
      </c>
      <c r="AF232" s="971"/>
      <c r="AG232" s="982" t="s">
        <v>154</v>
      </c>
      <c r="AH232" s="982" t="s">
        <v>154</v>
      </c>
      <c r="AI232" s="982"/>
      <c r="AJ232" s="982"/>
      <c r="AK232" s="982"/>
      <c r="AL232" s="982"/>
      <c r="AM232" s="982"/>
      <c r="AN232" s="985"/>
      <c r="AO232" s="982"/>
      <c r="AP232" s="982"/>
      <c r="AQ232" s="982"/>
      <c r="AR232" s="982"/>
      <c r="AS232" s="982"/>
      <c r="AT232" s="982"/>
      <c r="AU232" s="982"/>
      <c r="AV232" s="985" t="s">
        <v>134</v>
      </c>
      <c r="AW232" s="982" t="s">
        <v>332</v>
      </c>
      <c r="AX232" s="982"/>
      <c r="AY232" s="982"/>
      <c r="AZ232" s="982"/>
      <c r="BA232" s="982"/>
      <c r="BB232" s="982"/>
      <c r="BC232" s="982"/>
      <c r="BD232" s="982"/>
      <c r="BE232" s="982"/>
      <c r="BF232" s="982"/>
      <c r="BG232" s="982"/>
      <c r="BH232" s="982"/>
      <c r="BI232" s="982"/>
      <c r="BJ232" s="982"/>
      <c r="BK232" s="982"/>
      <c r="BL232" s="982"/>
      <c r="BM232" s="982"/>
      <c r="BN232" s="982"/>
      <c r="BO232" s="982"/>
      <c r="BP232" s="982"/>
      <c r="BQ232" s="982"/>
      <c r="BR232" s="982"/>
      <c r="BS232" s="982"/>
      <c r="BT232" s="982"/>
      <c r="BU232" s="982"/>
      <c r="BV232" s="982"/>
    </row>
    <row r="233" spans="1:74">
      <c r="A233" s="1000"/>
      <c r="B233" s="14" t="s">
        <v>58</v>
      </c>
      <c r="C233" s="1014" t="str">
        <f>IFERROR(VLOOKUP(C232,科目・教員!$A$1:$B$355,2,0),"")</f>
        <v>柏木　公一</v>
      </c>
      <c r="D233" s="1013"/>
      <c r="E233" s="1025" t="str">
        <f>IFERROR(VLOOKUP(E232,科目・教員!$A$1:$B$355,2,0),"")</f>
        <v>亀岡　智美</v>
      </c>
      <c r="F233" s="1013"/>
      <c r="G233" s="1025" t="str">
        <f>IFERROR(VLOOKUP(G232,科目・教員!$A$1:$B$355,2,0),"")</f>
        <v>須藤　恭子</v>
      </c>
      <c r="H233" s="1013"/>
      <c r="I233" s="1025" t="str">
        <f>IFERROR(VLOOKUP(I232,科目・教員!$A$1:$B$355,2,0),"")</f>
        <v>矢富　有見子</v>
      </c>
      <c r="J233" s="1013"/>
      <c r="K233" s="993" t="str">
        <f>IFERROR(VLOOKUP(K232,科目・教員!$A$1:$B$355,2,0),"")</f>
        <v/>
      </c>
      <c r="L233" s="1026"/>
      <c r="M233" s="1014" t="str">
        <f>IFERROR(VLOOKUP(M232,科目・教員!$A$1:$B$355,2,0),"")</f>
        <v/>
      </c>
      <c r="N233" s="1013"/>
      <c r="O233" s="993" t="str">
        <f>IFERROR(VLOOKUP(O232,科目・教員!$A$1:$B$355,2,0),"")</f>
        <v/>
      </c>
      <c r="P233" s="1013"/>
      <c r="Q233" s="993" t="str">
        <f>IFERROR(VLOOKUP(Q232,科目・教員!$A$1:$B$355,2,0),"")</f>
        <v/>
      </c>
      <c r="R233" s="1013"/>
      <c r="S233" s="993" t="str">
        <f>IFERROR(VLOOKUP(S232,科目・教員!$A$1:$B$355,2,0),"")</f>
        <v/>
      </c>
      <c r="T233" s="1013"/>
      <c r="V233" s="16"/>
      <c r="Y233" s="33"/>
      <c r="Z233" s="1000"/>
      <c r="AA233" s="983"/>
      <c r="AB233" s="983"/>
      <c r="AC233" s="983"/>
      <c r="AD233" s="983"/>
      <c r="AE233" s="983"/>
      <c r="AF233" s="971"/>
      <c r="AG233" s="983"/>
      <c r="AH233" s="983"/>
      <c r="AI233" s="983"/>
      <c r="AJ233" s="983"/>
      <c r="AK233" s="983"/>
      <c r="AL233" s="983"/>
      <c r="AM233" s="983"/>
      <c r="AN233" s="986"/>
      <c r="AO233" s="983"/>
      <c r="AP233" s="983"/>
      <c r="AQ233" s="983"/>
      <c r="AR233" s="983"/>
      <c r="AS233" s="983"/>
      <c r="AT233" s="983"/>
      <c r="AU233" s="983"/>
      <c r="AV233" s="986"/>
      <c r="AW233" s="983"/>
      <c r="AX233" s="983"/>
      <c r="AY233" s="983"/>
      <c r="AZ233" s="983"/>
      <c r="BA233" s="983"/>
      <c r="BB233" s="983"/>
      <c r="BC233" s="983"/>
      <c r="BD233" s="983"/>
      <c r="BE233" s="983"/>
      <c r="BF233" s="983"/>
      <c r="BG233" s="983"/>
      <c r="BH233" s="983"/>
      <c r="BI233" s="983"/>
      <c r="BJ233" s="983"/>
      <c r="BK233" s="983"/>
      <c r="BL233" s="983"/>
      <c r="BM233" s="983"/>
      <c r="BN233" s="983"/>
      <c r="BO233" s="983"/>
      <c r="BP233" s="983"/>
      <c r="BQ233" s="983"/>
      <c r="BR233" s="983"/>
      <c r="BS233" s="983"/>
      <c r="BT233" s="983"/>
      <c r="BU233" s="983"/>
      <c r="BV233" s="983"/>
    </row>
    <row r="234" spans="1:74">
      <c r="A234" s="1000"/>
      <c r="B234" s="14" t="s">
        <v>69</v>
      </c>
      <c r="C234" s="1014" t="str">
        <f>VLOOKUP($C227,'2026年度(1年前期)'!$B$5:$N$208,COLUMN('2026年度(1年前期)'!$E$5)+1,0)&amp;""</f>
        <v>101</v>
      </c>
      <c r="D234" s="1013"/>
      <c r="E234" s="1025" t="str">
        <f>VLOOKUP($C227,'2026年度(2年前期)'!$B$5:$N$208,COLUMN('2026年度(2年前期)'!$E$5)+1,0)&amp;""</f>
        <v>201･202</v>
      </c>
      <c r="F234" s="1013"/>
      <c r="G234" s="1025" t="str">
        <f>VLOOKUP($C227,'2026年度(3年前期)'!$B$5:$N$208,COLUMN('2026年度(3年前期)'!$E$5)+1,0)&amp;""</f>
        <v>301</v>
      </c>
      <c r="H234" s="1013"/>
      <c r="I234" s="1025" t="str">
        <f>VLOOKUP($C227,'2026年度(4年前期)'!$B$5:$N$208,COLUMN('2026年度(4年前期)'!$E$5)+1,0)&amp;""</f>
        <v/>
      </c>
      <c r="J234" s="1013"/>
      <c r="K234" s="993" t="str">
        <f>VLOOKUP($C227,'2026年度(助産前期)'!$B$5:$N$208,COLUMN('2026年度(助産前期)'!$E$5)+1,0)&amp;""</f>
        <v/>
      </c>
      <c r="L234" s="1026"/>
      <c r="M234" s="1014" t="str">
        <f>VLOOKUP($C227,'2026年度(M1前期)'!$B$5:$N$208,COLUMN('2026年度(M1前期)'!$E$5)+1,0)&amp;""</f>
        <v/>
      </c>
      <c r="N234" s="1013"/>
      <c r="O234" s="993" t="str">
        <f>VLOOKUP($C227,'2026年度(M2前期)'!$B$5:$N$208,COLUMN('2026年度(M2前期)'!$E$5)+1,0)&amp;""</f>
        <v/>
      </c>
      <c r="P234" s="1013"/>
      <c r="Q234" s="993" t="str">
        <f>VLOOKUP($C227,'2026年度(D1前期)'!$B$5:$N$208,COLUMN('2026年度(D1前期)'!$E$5)+1,0)&amp;""</f>
        <v/>
      </c>
      <c r="R234" s="1013"/>
      <c r="S234" s="993" t="str">
        <f>VLOOKUP($C227,'2026年度(D23前期)'!$B$5:$N$208,COLUMN('2026年度(D23前期)'!$E$5)+1,0)&amp;""</f>
        <v/>
      </c>
      <c r="T234" s="1013"/>
      <c r="V234" s="16"/>
      <c r="Z234" s="1000"/>
      <c r="AA234" s="983"/>
      <c r="AB234" s="983"/>
      <c r="AC234" s="983"/>
      <c r="AD234" s="983"/>
      <c r="AE234" s="983"/>
      <c r="AF234" s="971"/>
      <c r="AG234" s="983"/>
      <c r="AH234" s="983"/>
      <c r="AI234" s="983"/>
      <c r="AJ234" s="983"/>
      <c r="AK234" s="983"/>
      <c r="AL234" s="983"/>
      <c r="AM234" s="983"/>
      <c r="AN234" s="986"/>
      <c r="AO234" s="983"/>
      <c r="AP234" s="983"/>
      <c r="AQ234" s="983"/>
      <c r="AR234" s="983"/>
      <c r="AS234" s="983"/>
      <c r="AT234" s="983"/>
      <c r="AU234" s="983"/>
      <c r="AV234" s="986"/>
      <c r="AW234" s="983"/>
      <c r="AX234" s="983"/>
      <c r="AY234" s="983"/>
      <c r="AZ234" s="983"/>
      <c r="BA234" s="983"/>
      <c r="BB234" s="983"/>
      <c r="BC234" s="983"/>
      <c r="BD234" s="983"/>
      <c r="BE234" s="983"/>
      <c r="BF234" s="983"/>
      <c r="BG234" s="983"/>
      <c r="BH234" s="983"/>
      <c r="BI234" s="983"/>
      <c r="BJ234" s="983"/>
      <c r="BK234" s="983"/>
      <c r="BL234" s="983"/>
      <c r="BM234" s="983"/>
      <c r="BN234" s="983"/>
      <c r="BO234" s="983"/>
      <c r="BP234" s="983"/>
      <c r="BQ234" s="983"/>
      <c r="BR234" s="983"/>
      <c r="BS234" s="983"/>
      <c r="BT234" s="983"/>
      <c r="BU234" s="983"/>
      <c r="BV234" s="983"/>
    </row>
    <row r="235" spans="1:74" ht="13.5" customHeight="1">
      <c r="A235" s="1017"/>
      <c r="B235" s="15" t="s">
        <v>63</v>
      </c>
      <c r="C235" s="991"/>
      <c r="D235" s="989"/>
      <c r="E235" s="1100"/>
      <c r="F235" s="1004"/>
      <c r="G235" s="988"/>
      <c r="H235" s="989"/>
      <c r="I235" s="988"/>
      <c r="J235" s="989"/>
      <c r="K235" s="990"/>
      <c r="L235" s="990"/>
      <c r="M235" s="991"/>
      <c r="N235" s="989"/>
      <c r="O235" s="990"/>
      <c r="P235" s="989"/>
      <c r="Q235" s="990"/>
      <c r="R235" s="989"/>
      <c r="S235" s="990"/>
      <c r="T235" s="989"/>
      <c r="V235" s="16"/>
      <c r="Z235" s="1001"/>
      <c r="AA235" s="984"/>
      <c r="AB235" s="984"/>
      <c r="AC235" s="984"/>
      <c r="AD235" s="984"/>
      <c r="AE235" s="984"/>
      <c r="AF235" s="971"/>
      <c r="AG235" s="984"/>
      <c r="AH235" s="984"/>
      <c r="AI235" s="984"/>
      <c r="AJ235" s="984"/>
      <c r="AK235" s="984"/>
      <c r="AL235" s="984"/>
      <c r="AM235" s="984"/>
      <c r="AN235" s="987"/>
      <c r="AO235" s="984"/>
      <c r="AP235" s="984"/>
      <c r="AQ235" s="984"/>
      <c r="AR235" s="984"/>
      <c r="AS235" s="984"/>
      <c r="AT235" s="984"/>
      <c r="AU235" s="984"/>
      <c r="AV235" s="987"/>
      <c r="AW235" s="984"/>
      <c r="AX235" s="984"/>
      <c r="AY235" s="984"/>
      <c r="AZ235" s="984"/>
      <c r="BA235" s="984"/>
      <c r="BB235" s="984"/>
      <c r="BC235" s="984"/>
      <c r="BD235" s="984"/>
      <c r="BE235" s="984"/>
      <c r="BF235" s="984"/>
      <c r="BG235" s="984"/>
      <c r="BH235" s="984"/>
      <c r="BI235" s="984"/>
      <c r="BJ235" s="984"/>
      <c r="BK235" s="984"/>
      <c r="BL235" s="984"/>
      <c r="BM235" s="984"/>
      <c r="BN235" s="984"/>
      <c r="BO235" s="984"/>
      <c r="BP235" s="984"/>
      <c r="BQ235" s="984"/>
      <c r="BR235" s="984"/>
      <c r="BS235" s="984"/>
      <c r="BT235" s="984"/>
      <c r="BU235" s="984"/>
      <c r="BV235" s="984"/>
    </row>
    <row r="236" spans="1:74" ht="15" customHeight="1">
      <c r="A236" s="999" t="s">
        <v>71</v>
      </c>
      <c r="B236" s="17" t="s">
        <v>72</v>
      </c>
      <c r="C236" s="1011"/>
      <c r="D236" s="1012"/>
      <c r="E236" s="1018"/>
      <c r="F236" s="1012"/>
      <c r="G236" s="1018"/>
      <c r="H236" s="1012"/>
      <c r="I236" s="1018"/>
      <c r="J236" s="1012"/>
      <c r="K236" s="997"/>
      <c r="L236" s="1029"/>
      <c r="M236" s="1011"/>
      <c r="N236" s="1012"/>
      <c r="O236" s="997"/>
      <c r="P236" s="1012"/>
      <c r="Q236" s="997"/>
      <c r="R236" s="1012"/>
      <c r="S236" s="997"/>
      <c r="T236" s="1012"/>
      <c r="U236" s="16"/>
      <c r="V236" s="16"/>
      <c r="Z236" s="1000" t="str">
        <f>A236</f>
        <v>昼休み（12：30～13：30）</v>
      </c>
      <c r="AA236" s="982"/>
      <c r="AB236" s="982"/>
      <c r="AC236" s="982"/>
      <c r="AD236" s="982"/>
      <c r="AE236" s="982" t="s">
        <v>673</v>
      </c>
      <c r="AF236" s="982"/>
      <c r="AG236" s="982"/>
      <c r="AH236" s="982"/>
      <c r="AI236" s="982"/>
      <c r="AJ236" s="982"/>
      <c r="AK236" s="982"/>
      <c r="AL236" s="982"/>
      <c r="AM236" s="982"/>
      <c r="AN236" s="982"/>
      <c r="AO236" s="982"/>
      <c r="AP236" s="982"/>
      <c r="AQ236" s="982"/>
      <c r="AR236" s="982"/>
      <c r="AS236" s="982"/>
      <c r="AT236" s="982"/>
      <c r="AU236" s="982"/>
      <c r="AV236" s="985" t="s">
        <v>134</v>
      </c>
      <c r="AW236" s="982"/>
      <c r="AX236" s="982"/>
      <c r="AY236" s="982"/>
      <c r="AZ236" s="982"/>
      <c r="BA236" s="982"/>
      <c r="BB236" s="982"/>
      <c r="BC236" s="982"/>
      <c r="BD236" s="982"/>
      <c r="BE236" s="982"/>
      <c r="BF236" s="982"/>
      <c r="BG236" s="982"/>
      <c r="BH236" s="982"/>
      <c r="BI236" s="982"/>
      <c r="BJ236" s="982"/>
      <c r="BK236" s="982"/>
      <c r="BL236" s="982"/>
      <c r="BM236" s="982"/>
      <c r="BN236" s="982"/>
      <c r="BO236" s="982"/>
      <c r="BP236" s="982"/>
      <c r="BQ236" s="982"/>
      <c r="BR236" s="982"/>
      <c r="BS236" s="982"/>
      <c r="BT236" s="982"/>
      <c r="BU236" s="982"/>
      <c r="BV236" s="982"/>
    </row>
    <row r="237" spans="1:74">
      <c r="A237" s="1000"/>
      <c r="B237" s="17" t="s">
        <v>73</v>
      </c>
      <c r="C237" s="1014"/>
      <c r="D237" s="1013"/>
      <c r="E237" s="1025"/>
      <c r="F237" s="1013"/>
      <c r="G237" s="1025"/>
      <c r="H237" s="1013"/>
      <c r="I237" s="1025"/>
      <c r="J237" s="1013"/>
      <c r="K237" s="993"/>
      <c r="L237" s="1026"/>
      <c r="M237" s="1014"/>
      <c r="N237" s="1013"/>
      <c r="O237" s="993"/>
      <c r="P237" s="1013"/>
      <c r="Q237" s="993"/>
      <c r="R237" s="1013"/>
      <c r="S237" s="993"/>
      <c r="T237" s="1013"/>
      <c r="U237" s="16"/>
      <c r="V237" s="16"/>
      <c r="Z237" s="1000"/>
      <c r="AA237" s="983"/>
      <c r="AB237" s="983"/>
      <c r="AC237" s="983"/>
      <c r="AD237" s="983"/>
      <c r="AE237" s="983"/>
      <c r="AF237" s="983"/>
      <c r="AG237" s="983"/>
      <c r="AH237" s="983"/>
      <c r="AI237" s="983"/>
      <c r="AJ237" s="983"/>
      <c r="AK237" s="983"/>
      <c r="AL237" s="983"/>
      <c r="AM237" s="983"/>
      <c r="AN237" s="983"/>
      <c r="AO237" s="983"/>
      <c r="AP237" s="983"/>
      <c r="AQ237" s="983"/>
      <c r="AR237" s="983"/>
      <c r="AS237" s="983"/>
      <c r="AT237" s="983"/>
      <c r="AU237" s="983"/>
      <c r="AV237" s="986"/>
      <c r="AW237" s="983"/>
      <c r="AX237" s="983"/>
      <c r="AY237" s="983"/>
      <c r="AZ237" s="983"/>
      <c r="BA237" s="983"/>
      <c r="BB237" s="983"/>
      <c r="BC237" s="983"/>
      <c r="BD237" s="983"/>
      <c r="BE237" s="983"/>
      <c r="BF237" s="983"/>
      <c r="BG237" s="983"/>
      <c r="BH237" s="983"/>
      <c r="BI237" s="983"/>
      <c r="BJ237" s="983"/>
      <c r="BK237" s="983"/>
      <c r="BL237" s="983"/>
      <c r="BM237" s="983"/>
      <c r="BN237" s="983"/>
      <c r="BO237" s="983"/>
      <c r="BP237" s="983"/>
      <c r="BQ237" s="983"/>
      <c r="BR237" s="983"/>
      <c r="BS237" s="983"/>
      <c r="BT237" s="983"/>
      <c r="BU237" s="983"/>
      <c r="BV237" s="983"/>
    </row>
    <row r="238" spans="1:74">
      <c r="A238" s="1000"/>
      <c r="B238" s="17" t="s">
        <v>69</v>
      </c>
      <c r="C238" s="1014"/>
      <c r="D238" s="1013"/>
      <c r="E238" s="1025"/>
      <c r="F238" s="1013"/>
      <c r="G238" s="1025"/>
      <c r="H238" s="1013"/>
      <c r="I238" s="1025"/>
      <c r="J238" s="1013"/>
      <c r="K238" s="993"/>
      <c r="L238" s="1026"/>
      <c r="M238" s="1014"/>
      <c r="N238" s="1013"/>
      <c r="O238" s="993"/>
      <c r="P238" s="1013"/>
      <c r="Q238" s="993"/>
      <c r="R238" s="1013"/>
      <c r="S238" s="993"/>
      <c r="T238" s="1013"/>
      <c r="U238" s="16"/>
      <c r="V238" s="16"/>
      <c r="Z238" s="1000"/>
      <c r="AA238" s="983"/>
      <c r="AB238" s="983"/>
      <c r="AC238" s="983"/>
      <c r="AD238" s="983"/>
      <c r="AE238" s="983"/>
      <c r="AF238" s="983"/>
      <c r="AG238" s="983"/>
      <c r="AH238" s="983"/>
      <c r="AI238" s="983"/>
      <c r="AJ238" s="983"/>
      <c r="AK238" s="983"/>
      <c r="AL238" s="983"/>
      <c r="AM238" s="983"/>
      <c r="AN238" s="983"/>
      <c r="AO238" s="983"/>
      <c r="AP238" s="983"/>
      <c r="AQ238" s="983"/>
      <c r="AR238" s="983"/>
      <c r="AS238" s="983"/>
      <c r="AT238" s="983"/>
      <c r="AU238" s="983"/>
      <c r="AV238" s="986"/>
      <c r="AW238" s="983"/>
      <c r="AX238" s="983"/>
      <c r="AY238" s="983"/>
      <c r="AZ238" s="983"/>
      <c r="BA238" s="983"/>
      <c r="BB238" s="983"/>
      <c r="BC238" s="983"/>
      <c r="BD238" s="983"/>
      <c r="BE238" s="983"/>
      <c r="BF238" s="983"/>
      <c r="BG238" s="983"/>
      <c r="BH238" s="983"/>
      <c r="BI238" s="983"/>
      <c r="BJ238" s="983"/>
      <c r="BK238" s="983"/>
      <c r="BL238" s="983"/>
      <c r="BM238" s="983"/>
      <c r="BN238" s="983"/>
      <c r="BO238" s="983"/>
      <c r="BP238" s="983"/>
      <c r="BQ238" s="983"/>
      <c r="BR238" s="983"/>
      <c r="BS238" s="983"/>
      <c r="BT238" s="983"/>
      <c r="BU238" s="983"/>
      <c r="BV238" s="983"/>
    </row>
    <row r="239" spans="1:74" ht="13.5" customHeight="1">
      <c r="A239" s="1001"/>
      <c r="B239" s="18" t="s">
        <v>63</v>
      </c>
      <c r="C239" s="1023"/>
      <c r="D239" s="1016"/>
      <c r="E239" s="1024"/>
      <c r="F239" s="1016"/>
      <c r="G239" s="1024"/>
      <c r="H239" s="1016"/>
      <c r="I239" s="1024"/>
      <c r="J239" s="1016"/>
      <c r="K239" s="1015"/>
      <c r="L239" s="1015"/>
      <c r="M239" s="1023"/>
      <c r="N239" s="1016"/>
      <c r="O239" s="1015"/>
      <c r="P239" s="1016"/>
      <c r="Q239" s="1015"/>
      <c r="R239" s="1016"/>
      <c r="S239" s="1015"/>
      <c r="T239" s="1016"/>
      <c r="U239" s="16"/>
      <c r="V239" s="16"/>
      <c r="Z239" s="1001"/>
      <c r="AA239" s="984"/>
      <c r="AB239" s="984"/>
      <c r="AC239" s="984"/>
      <c r="AD239" s="984"/>
      <c r="AE239" s="984"/>
      <c r="AF239" s="984"/>
      <c r="AG239" s="984"/>
      <c r="AH239" s="984"/>
      <c r="AI239" s="984"/>
      <c r="AJ239" s="984"/>
      <c r="AK239" s="984"/>
      <c r="AL239" s="984"/>
      <c r="AM239" s="984"/>
      <c r="AN239" s="984"/>
      <c r="AO239" s="984"/>
      <c r="AP239" s="984"/>
      <c r="AQ239" s="984"/>
      <c r="AR239" s="984"/>
      <c r="AS239" s="984"/>
      <c r="AT239" s="984"/>
      <c r="AU239" s="984"/>
      <c r="AV239" s="987"/>
      <c r="AW239" s="984"/>
      <c r="AX239" s="984"/>
      <c r="AY239" s="984"/>
      <c r="AZ239" s="984"/>
      <c r="BA239" s="984"/>
      <c r="BB239" s="984"/>
      <c r="BC239" s="984"/>
      <c r="BD239" s="984"/>
      <c r="BE239" s="984"/>
      <c r="BF239" s="984"/>
      <c r="BG239" s="984"/>
      <c r="BH239" s="984"/>
      <c r="BI239" s="984"/>
      <c r="BJ239" s="984"/>
      <c r="BK239" s="984"/>
      <c r="BL239" s="984"/>
      <c r="BM239" s="984"/>
      <c r="BN239" s="984"/>
      <c r="BO239" s="984"/>
      <c r="BP239" s="984"/>
      <c r="BQ239" s="984"/>
      <c r="BR239" s="984"/>
      <c r="BS239" s="984"/>
      <c r="BT239" s="984"/>
      <c r="BU239" s="984"/>
      <c r="BV239" s="984"/>
    </row>
    <row r="240" spans="1:74" ht="15" customHeight="1">
      <c r="A240" s="1000" t="s">
        <v>74</v>
      </c>
      <c r="B240" s="14" t="s">
        <v>53</v>
      </c>
      <c r="C240" s="1093" t="str">
        <f>VLOOKUP($C227,'2026年度(1年前期)'!$B$5:$N$208,COLUMN('2026年度(1年前期)'!$G$5),0)&amp;""</f>
        <v>フランス語</v>
      </c>
      <c r="D240" s="1063"/>
      <c r="E240" s="1062" t="str">
        <f>VLOOKUP($C227,'2026年度(2年前期)'!$B$5:$N$208,COLUMN('2026年度(2年前期)'!$G$5),0)&amp;""</f>
        <v>日本の伝統芸術</v>
      </c>
      <c r="F240" s="1063"/>
      <c r="G240" s="1002" t="str">
        <f>VLOOKUP($C227,'2026年度(3年前期)'!$B$5:$N$208,COLUMN('2026年度(3年前期)'!$G$5),0)&amp;""</f>
        <v/>
      </c>
      <c r="H240" s="997"/>
      <c r="I240" s="1002" t="str">
        <f>VLOOKUP($C227,'2026年度(4年前期)'!$B$5:$N$208,COLUMN('2026年度(4年前期)'!$G$5),0)&amp;""</f>
        <v>看護学統合実習</v>
      </c>
      <c r="J240" s="997"/>
      <c r="K240" s="998" t="str">
        <f>VLOOKUP($C227,'2026年度(助産前期)'!$B$5:$N$208,COLUMN('2026年度(助産前期)'!$G$5),0)&amp;""</f>
        <v/>
      </c>
      <c r="L240" s="998"/>
      <c r="M240" s="996" t="str">
        <f>VLOOKUP($C227,'2026年度(M1前期)'!$B$5:$N$208,COLUMN('2026年度(M1前期)'!$G$5),0)&amp;""</f>
        <v>成人看護学特論A-Ⅱ</v>
      </c>
      <c r="N240" s="997"/>
      <c r="O240" s="998" t="str">
        <f>VLOOKUP($C227,'2026年度(M2前期)'!$B$5:$N$208,COLUMN('2026年度(M2前期)'!$G$5),0)&amp;""</f>
        <v>特別研究</v>
      </c>
      <c r="P240" s="997"/>
      <c r="Q240" s="998" t="str">
        <f>VLOOKUP($C227,'2026年度(D1前期)'!$B$5:$N$208,COLUMN('2026年度(D1前期)'!$G$5),0)&amp;""</f>
        <v/>
      </c>
      <c r="R240" s="997"/>
      <c r="S240" s="998" t="str">
        <f>VLOOKUP($C227,'2026年度(D23前期)'!$B$5:$N$208,COLUMN('2026年度(D23前期)'!$G$5),0)&amp;""</f>
        <v>特別研究</v>
      </c>
      <c r="T240" s="997"/>
      <c r="U240" s="704" t="s">
        <v>401</v>
      </c>
      <c r="Z240" s="1000" t="str">
        <f>A240</f>
        <v>３時限（13：30～15：00）</v>
      </c>
      <c r="AA240" s="982" t="s">
        <v>304</v>
      </c>
      <c r="AB240" s="982"/>
      <c r="AC240" s="982"/>
      <c r="AD240" s="982"/>
      <c r="AE240" s="982" t="s">
        <v>673</v>
      </c>
      <c r="AF240" s="982"/>
      <c r="AG240" s="982" t="s">
        <v>674</v>
      </c>
      <c r="AH240" s="982"/>
      <c r="AI240" s="982"/>
      <c r="AJ240" s="982"/>
      <c r="AK240" s="982"/>
      <c r="AL240" s="982"/>
      <c r="AM240" s="982"/>
      <c r="AN240" s="982"/>
      <c r="AO240" s="982"/>
      <c r="AP240" s="982"/>
      <c r="AQ240" s="982"/>
      <c r="AR240" s="982"/>
      <c r="AS240" s="982"/>
      <c r="AT240" s="982"/>
      <c r="AU240" s="982"/>
      <c r="AV240" s="985" t="s">
        <v>134</v>
      </c>
      <c r="AW240" s="982"/>
      <c r="AX240" s="982"/>
      <c r="AY240" s="982"/>
      <c r="AZ240" s="982"/>
      <c r="BA240" s="982"/>
      <c r="BB240" s="982"/>
      <c r="BC240" s="982"/>
      <c r="BD240" s="982"/>
      <c r="BE240" s="982"/>
      <c r="BF240" s="982"/>
      <c r="BG240" s="982"/>
      <c r="BH240" s="982"/>
      <c r="BI240" s="982"/>
      <c r="BJ240" s="982"/>
      <c r="BK240" s="982"/>
      <c r="BL240" s="982"/>
      <c r="BM240" s="982"/>
      <c r="BN240" s="982"/>
      <c r="BO240" s="982"/>
      <c r="BP240" s="982"/>
      <c r="BQ240" s="982"/>
      <c r="BR240" s="982"/>
      <c r="BS240" s="982"/>
      <c r="BT240" s="982"/>
      <c r="BU240" s="982"/>
      <c r="BV240" s="982"/>
    </row>
    <row r="241" spans="1:74">
      <c r="A241" s="1000"/>
      <c r="B241" s="14" t="s">
        <v>58</v>
      </c>
      <c r="C241" s="1092" t="str">
        <f>IFERROR(VLOOKUP(C240,科目・教員!$A$1:$B$355,2,0),"")</f>
        <v>小西　英則</v>
      </c>
      <c r="D241" s="1061"/>
      <c r="E241" s="1060" t="str">
        <f>IFERROR(VLOOKUP(E240,科目・教員!$A$1:$B$355,2,0),"")</f>
        <v>土田　みめ</v>
      </c>
      <c r="F241" s="1061"/>
      <c r="G241" s="994" t="str">
        <f>IFERROR(VLOOKUP(G240,科目・教員!$A$1:$B$355,2,0),"")</f>
        <v/>
      </c>
      <c r="H241" s="993"/>
      <c r="I241" s="994" t="str">
        <f>IFERROR(VLOOKUP(I240,科目・教員!$A$1:$B$355,2,0),"")</f>
        <v>矢富　有見子</v>
      </c>
      <c r="J241" s="993"/>
      <c r="K241" s="995" t="str">
        <f>IFERROR(VLOOKUP(K240,科目・教員!$A$1:$B$355,2,0),"")</f>
        <v/>
      </c>
      <c r="L241" s="995"/>
      <c r="M241" s="992" t="str">
        <f>IFERROR(VLOOKUP(M240,科目・教員!$A$1:$B$355,2,0),"")</f>
        <v/>
      </c>
      <c r="N241" s="993"/>
      <c r="O241" s="995" t="str">
        <f>IFERROR(VLOOKUP(O240,科目・教員!$A$1:$B$355,2,0),"")</f>
        <v/>
      </c>
      <c r="P241" s="993"/>
      <c r="Q241" s="995" t="str">
        <f>IFERROR(VLOOKUP(Q240,科目・教員!$A$1:$B$355,2,0),"")</f>
        <v/>
      </c>
      <c r="R241" s="993"/>
      <c r="S241" s="995" t="str">
        <f>IFERROR(VLOOKUP(S240,科目・教員!$A$1:$B$355,2,0),"")</f>
        <v/>
      </c>
      <c r="T241" s="993"/>
      <c r="U241" s="704" t="s">
        <v>527</v>
      </c>
      <c r="Z241" s="1000"/>
      <c r="AA241" s="983"/>
      <c r="AB241" s="983"/>
      <c r="AC241" s="983"/>
      <c r="AD241" s="983"/>
      <c r="AE241" s="983"/>
      <c r="AF241" s="983"/>
      <c r="AG241" s="983"/>
      <c r="AH241" s="983"/>
      <c r="AI241" s="983"/>
      <c r="AJ241" s="983"/>
      <c r="AK241" s="983"/>
      <c r="AL241" s="983"/>
      <c r="AM241" s="983"/>
      <c r="AN241" s="983"/>
      <c r="AO241" s="983"/>
      <c r="AP241" s="983"/>
      <c r="AQ241" s="983"/>
      <c r="AR241" s="983"/>
      <c r="AS241" s="983"/>
      <c r="AT241" s="983"/>
      <c r="AU241" s="983"/>
      <c r="AV241" s="986"/>
      <c r="AW241" s="983"/>
      <c r="AX241" s="983"/>
      <c r="AY241" s="983"/>
      <c r="AZ241" s="983"/>
      <c r="BA241" s="983"/>
      <c r="BB241" s="983"/>
      <c r="BC241" s="983"/>
      <c r="BD241" s="983"/>
      <c r="BE241" s="983"/>
      <c r="BF241" s="983"/>
      <c r="BG241" s="983"/>
      <c r="BH241" s="983"/>
      <c r="BI241" s="983"/>
      <c r="BJ241" s="983"/>
      <c r="BK241" s="983"/>
      <c r="BL241" s="983"/>
      <c r="BM241" s="983"/>
      <c r="BN241" s="983"/>
      <c r="BO241" s="983"/>
      <c r="BP241" s="983"/>
      <c r="BQ241" s="983"/>
      <c r="BR241" s="983"/>
      <c r="BS241" s="983"/>
      <c r="BT241" s="983"/>
      <c r="BU241" s="983"/>
      <c r="BV241" s="983"/>
    </row>
    <row r="242" spans="1:74">
      <c r="A242" s="1000"/>
      <c r="B242" s="14" t="s">
        <v>69</v>
      </c>
      <c r="C242" s="1092" t="str">
        <f>VLOOKUP($C227,'2026年度(1年前期)'!$B$5:$N$208,COLUMN('2026年度(1年前期)'!$G$5)+1,0)&amp;""</f>
        <v>101</v>
      </c>
      <c r="D242" s="1061"/>
      <c r="E242" s="1060" t="str">
        <f>VLOOKUP($C227,'2026年度(2年前期)'!$B$5:$N$208,COLUMN('2026年度(2年前期)'!$G$5)+1,0)&amp;""</f>
        <v>201</v>
      </c>
      <c r="F242" s="1061"/>
      <c r="G242" s="994" t="str">
        <f>VLOOKUP($C227,'2026年度(3年前期)'!$B$5:$N$208,COLUMN('2026年度(3年前期)'!$G$5)+1,0)&amp;""</f>
        <v/>
      </c>
      <c r="H242" s="993"/>
      <c r="I242" s="994" t="str">
        <f>VLOOKUP($C227,'2026年度(4年前期)'!$B$5:$N$208,COLUMN('2026年度(4年前期)'!$G$5)+1,0)&amp;""</f>
        <v/>
      </c>
      <c r="J242" s="993"/>
      <c r="K242" s="995" t="str">
        <f>VLOOKUP($C227,'2026年度(助産前期)'!$B$5:$N$208,COLUMN('2026年度(助産前期)'!$G$5)+1,0)&amp;""</f>
        <v/>
      </c>
      <c r="L242" s="995"/>
      <c r="M242" s="992" t="str">
        <f>VLOOKUP($C227,'2026年度(M1前期)'!$B$5:$N$208,COLUMN('2026年度(M1前期)'!$G$5)+1,0)&amp;""</f>
        <v/>
      </c>
      <c r="N242" s="993"/>
      <c r="O242" s="995" t="str">
        <f>VLOOKUP($C227,'2026年度(M2前期)'!$B$5:$N$208,COLUMN('2026年度(M2前期)'!$G$5)+1,0)&amp;""</f>
        <v/>
      </c>
      <c r="P242" s="993"/>
      <c r="Q242" s="995" t="str">
        <f>VLOOKUP($C227,'2026年度(D1前期)'!$B$5:$N$208,COLUMN('2026年度(D1前期)'!$G$5)+1,0)&amp;""</f>
        <v/>
      </c>
      <c r="R242" s="993"/>
      <c r="S242" s="995" t="str">
        <f>VLOOKUP($C227,'2026年度(D23前期)'!$B$5:$N$208,COLUMN('2026年度(D23前期)'!$G$5)+1,0)&amp;""</f>
        <v/>
      </c>
      <c r="T242" s="993"/>
      <c r="U242" s="704" t="s">
        <v>675</v>
      </c>
      <c r="Z242" s="1000"/>
      <c r="AA242" s="983"/>
      <c r="AB242" s="983"/>
      <c r="AC242" s="983"/>
      <c r="AD242" s="983"/>
      <c r="AE242" s="983"/>
      <c r="AF242" s="983"/>
      <c r="AG242" s="983"/>
      <c r="AH242" s="983"/>
      <c r="AI242" s="983"/>
      <c r="AJ242" s="983"/>
      <c r="AK242" s="983"/>
      <c r="AL242" s="983"/>
      <c r="AM242" s="983"/>
      <c r="AN242" s="983"/>
      <c r="AO242" s="983"/>
      <c r="AP242" s="983"/>
      <c r="AQ242" s="983"/>
      <c r="AR242" s="983"/>
      <c r="AS242" s="983"/>
      <c r="AT242" s="983"/>
      <c r="AU242" s="983"/>
      <c r="AV242" s="986"/>
      <c r="AW242" s="983"/>
      <c r="AX242" s="983"/>
      <c r="AY242" s="983"/>
      <c r="AZ242" s="983"/>
      <c r="BA242" s="983"/>
      <c r="BB242" s="983"/>
      <c r="BC242" s="983"/>
      <c r="BD242" s="983"/>
      <c r="BE242" s="983"/>
      <c r="BF242" s="983"/>
      <c r="BG242" s="983"/>
      <c r="BH242" s="983"/>
      <c r="BI242" s="983"/>
      <c r="BJ242" s="983"/>
      <c r="BK242" s="983"/>
      <c r="BL242" s="983"/>
      <c r="BM242" s="983"/>
      <c r="BN242" s="983"/>
      <c r="BO242" s="983"/>
      <c r="BP242" s="983"/>
      <c r="BQ242" s="983"/>
      <c r="BR242" s="983"/>
      <c r="BS242" s="983"/>
      <c r="BT242" s="983"/>
      <c r="BU242" s="983"/>
      <c r="BV242" s="983"/>
    </row>
    <row r="243" spans="1:74" ht="13.5" customHeight="1">
      <c r="A243" s="1017"/>
      <c r="B243" s="15" t="s">
        <v>63</v>
      </c>
      <c r="C243" s="1071" t="s">
        <v>252</v>
      </c>
      <c r="D243" s="1091"/>
      <c r="E243" s="1119"/>
      <c r="F243" s="1107"/>
      <c r="G243" s="988"/>
      <c r="H243" s="989"/>
      <c r="I243" s="988"/>
      <c r="J243" s="989"/>
      <c r="K243" s="990"/>
      <c r="L243" s="990"/>
      <c r="M243" s="991"/>
      <c r="N243" s="989"/>
      <c r="O243" s="990"/>
      <c r="P243" s="989"/>
      <c r="Q243" s="990"/>
      <c r="R243" s="989"/>
      <c r="S243" s="990"/>
      <c r="T243" s="989"/>
      <c r="U243" s="704" t="s">
        <v>676</v>
      </c>
      <c r="Z243" s="1001"/>
      <c r="AA243" s="984"/>
      <c r="AB243" s="984"/>
      <c r="AC243" s="984"/>
      <c r="AD243" s="984"/>
      <c r="AE243" s="984"/>
      <c r="AF243" s="984"/>
      <c r="AG243" s="984"/>
      <c r="AH243" s="984"/>
      <c r="AI243" s="984"/>
      <c r="AJ243" s="984"/>
      <c r="AK243" s="984"/>
      <c r="AL243" s="984"/>
      <c r="AM243" s="984"/>
      <c r="AN243" s="984"/>
      <c r="AO243" s="984"/>
      <c r="AP243" s="984"/>
      <c r="AQ243" s="984"/>
      <c r="AR243" s="984"/>
      <c r="AS243" s="984"/>
      <c r="AT243" s="984"/>
      <c r="AU243" s="984"/>
      <c r="AV243" s="987"/>
      <c r="AW243" s="984"/>
      <c r="AX243" s="984"/>
      <c r="AY243" s="984"/>
      <c r="AZ243" s="984"/>
      <c r="BA243" s="984"/>
      <c r="BB243" s="984"/>
      <c r="BC243" s="984"/>
      <c r="BD243" s="984"/>
      <c r="BE243" s="984"/>
      <c r="BF243" s="984"/>
      <c r="BG243" s="984"/>
      <c r="BH243" s="984"/>
      <c r="BI243" s="984"/>
      <c r="BJ243" s="984"/>
      <c r="BK243" s="984"/>
      <c r="BL243" s="984"/>
      <c r="BM243" s="984"/>
      <c r="BN243" s="984"/>
      <c r="BO243" s="984"/>
      <c r="BP243" s="984"/>
      <c r="BQ243" s="984"/>
      <c r="BR243" s="984"/>
      <c r="BS243" s="984"/>
      <c r="BT243" s="984"/>
      <c r="BU243" s="984"/>
      <c r="BV243" s="984"/>
    </row>
    <row r="244" spans="1:74" ht="15" customHeight="1">
      <c r="A244" s="1000" t="s">
        <v>75</v>
      </c>
      <c r="B244" s="14" t="s">
        <v>53</v>
      </c>
      <c r="C244" s="1093" t="str">
        <f>VLOOKUP($C227,'2026年度(1年前期)'!$B$5:$N$208,COLUMN('2026年度(1年前期)'!$I$5),0)&amp;""</f>
        <v>フランス語</v>
      </c>
      <c r="D244" s="1063"/>
      <c r="E244" s="1002" t="str">
        <f>VLOOKUP($C227,'2026年度(2年前期)'!$B$5:$N$208,COLUMN('2026年度(2年前期)'!$I$5),0)&amp;""</f>
        <v/>
      </c>
      <c r="F244" s="997"/>
      <c r="G244" s="1002" t="str">
        <f>VLOOKUP($C227,'2026年度(3年前期)'!$B$5:$N$208,COLUMN('2026年度(3年前期)'!$I$5),0)&amp;""</f>
        <v/>
      </c>
      <c r="H244" s="997"/>
      <c r="I244" s="1002" t="str">
        <f>VLOOKUP($C227,'2026年度(4年前期)'!$B$5:$N$208,COLUMN('2026年度(4年前期)'!$I$5),0)&amp;""</f>
        <v>看護学統合実習</v>
      </c>
      <c r="J244" s="997"/>
      <c r="K244" s="998" t="str">
        <f>VLOOKUP($C227,'2026年度(助産前期)'!$B$5:$N$208,COLUMN('2026年度(助産前期)'!$I$5),0)&amp;""</f>
        <v/>
      </c>
      <c r="L244" s="998"/>
      <c r="M244" s="996" t="str">
        <f>VLOOKUP($C227,'2026年度(M1前期)'!$B$5:$N$208,COLUMN('2026年度(M1前期)'!$I$5),0)&amp;""</f>
        <v>成人看護学特論A-Ⅱ</v>
      </c>
      <c r="N244" s="997"/>
      <c r="O244" s="998" t="str">
        <f>VLOOKUP($C227,'2026年度(M2前期)'!$B$5:$N$208,COLUMN('2026年度(M2前期)'!$I$5),0)&amp;""</f>
        <v>特別研究</v>
      </c>
      <c r="P244" s="997"/>
      <c r="Q244" s="998" t="str">
        <f>VLOOKUP($C227,'2026年度(D1前期)'!$B$5:$N$208,COLUMN('2026年度(D1前期)'!$I$5),0)&amp;""</f>
        <v/>
      </c>
      <c r="R244" s="997"/>
      <c r="S244" s="998" t="str">
        <f>VLOOKUP($C227,'2026年度(D23前期)'!$B$5:$N$208,COLUMN('2026年度(D23前期)'!$I$5),0)&amp;""</f>
        <v>特別研究</v>
      </c>
      <c r="T244" s="997"/>
      <c r="V244" s="16"/>
      <c r="Z244" s="1000" t="str">
        <f>A244</f>
        <v>４時限（15：10～16：40）</v>
      </c>
      <c r="AA244" s="982" t="s">
        <v>304</v>
      </c>
      <c r="AB244" s="982"/>
      <c r="AC244" s="982"/>
      <c r="AD244" s="982"/>
      <c r="AE244" s="982" t="s">
        <v>673</v>
      </c>
      <c r="AF244" s="982"/>
      <c r="AG244" s="982"/>
      <c r="AH244" s="982"/>
      <c r="AI244" s="982"/>
      <c r="AJ244" s="982"/>
      <c r="AK244" s="982"/>
      <c r="AL244" s="982"/>
      <c r="AM244" s="982"/>
      <c r="AN244" s="982"/>
      <c r="AO244" s="982"/>
      <c r="AP244" s="982"/>
      <c r="AQ244" s="982"/>
      <c r="AR244" s="982"/>
      <c r="AS244" s="982"/>
      <c r="AT244" s="982"/>
      <c r="AU244" s="982"/>
      <c r="AV244" s="985" t="s">
        <v>134</v>
      </c>
      <c r="AW244" s="982"/>
      <c r="AX244" s="982"/>
      <c r="AY244" s="982"/>
      <c r="AZ244" s="982"/>
      <c r="BA244" s="982"/>
      <c r="BB244" s="982"/>
      <c r="BC244" s="982"/>
      <c r="BD244" s="982"/>
      <c r="BE244" s="982"/>
      <c r="BF244" s="982"/>
      <c r="BG244" s="982"/>
      <c r="BH244" s="982"/>
      <c r="BI244" s="982"/>
      <c r="BJ244" s="982"/>
      <c r="BK244" s="982"/>
      <c r="BL244" s="982"/>
      <c r="BM244" s="982"/>
      <c r="BN244" s="982"/>
      <c r="BO244" s="982"/>
      <c r="BP244" s="982"/>
      <c r="BQ244" s="982"/>
      <c r="BR244" s="982"/>
      <c r="BS244" s="982"/>
      <c r="BT244" s="982"/>
      <c r="BU244" s="982"/>
      <c r="BV244" s="982"/>
    </row>
    <row r="245" spans="1:74">
      <c r="A245" s="1000"/>
      <c r="B245" s="14" t="s">
        <v>58</v>
      </c>
      <c r="C245" s="1092" t="str">
        <f>IFERROR(VLOOKUP(C244,科目・教員!$A$1:$B$355,2,0),"")</f>
        <v>小西　英則</v>
      </c>
      <c r="D245" s="1061"/>
      <c r="E245" s="994" t="str">
        <f>IFERROR(VLOOKUP(E244,科目・教員!$A$1:$B$355,2,0),"")</f>
        <v/>
      </c>
      <c r="F245" s="993"/>
      <c r="G245" s="994" t="str">
        <f>IFERROR(VLOOKUP(G244,科目・教員!$A$1:$B$355,2,0),"")</f>
        <v/>
      </c>
      <c r="H245" s="993"/>
      <c r="I245" s="994" t="str">
        <f>IFERROR(VLOOKUP(I244,科目・教員!$A$1:$B$355,2,0),"")</f>
        <v>矢富　有見子</v>
      </c>
      <c r="J245" s="993"/>
      <c r="K245" s="995" t="str">
        <f>IFERROR(VLOOKUP(K244,科目・教員!$A$1:$B$355,2,0),"")</f>
        <v/>
      </c>
      <c r="L245" s="995"/>
      <c r="M245" s="992" t="str">
        <f>IFERROR(VLOOKUP(M244,科目・教員!$A$1:$B$355,2,0),"")</f>
        <v/>
      </c>
      <c r="N245" s="993"/>
      <c r="O245" s="995" t="str">
        <f>IFERROR(VLOOKUP(O244,科目・教員!$A$1:$B$355,2,0),"")</f>
        <v/>
      </c>
      <c r="P245" s="993"/>
      <c r="Q245" s="995" t="str">
        <f>IFERROR(VLOOKUP(Q244,科目・教員!$A$1:$B$355,2,0),"")</f>
        <v/>
      </c>
      <c r="R245" s="993"/>
      <c r="S245" s="995" t="str">
        <f>IFERROR(VLOOKUP(S244,科目・教員!$A$1:$B$355,2,0),"")</f>
        <v/>
      </c>
      <c r="T245" s="993"/>
      <c r="V245" s="16"/>
      <c r="Z245" s="1000"/>
      <c r="AA245" s="983"/>
      <c r="AB245" s="983"/>
      <c r="AC245" s="983"/>
      <c r="AD245" s="983"/>
      <c r="AE245" s="983"/>
      <c r="AF245" s="983"/>
      <c r="AG245" s="983"/>
      <c r="AH245" s="983"/>
      <c r="AI245" s="983"/>
      <c r="AJ245" s="983"/>
      <c r="AK245" s="983"/>
      <c r="AL245" s="983"/>
      <c r="AM245" s="983"/>
      <c r="AN245" s="983"/>
      <c r="AO245" s="983"/>
      <c r="AP245" s="983"/>
      <c r="AQ245" s="983"/>
      <c r="AR245" s="983"/>
      <c r="AS245" s="983"/>
      <c r="AT245" s="983"/>
      <c r="AU245" s="983"/>
      <c r="AV245" s="986"/>
      <c r="AW245" s="983"/>
      <c r="AX245" s="983"/>
      <c r="AY245" s="983"/>
      <c r="AZ245" s="983"/>
      <c r="BA245" s="983"/>
      <c r="BB245" s="983"/>
      <c r="BC245" s="983"/>
      <c r="BD245" s="983"/>
      <c r="BE245" s="983"/>
      <c r="BF245" s="983"/>
      <c r="BG245" s="983"/>
      <c r="BH245" s="983"/>
      <c r="BI245" s="983"/>
      <c r="BJ245" s="983"/>
      <c r="BK245" s="983"/>
      <c r="BL245" s="983"/>
      <c r="BM245" s="983"/>
      <c r="BN245" s="983"/>
      <c r="BO245" s="983"/>
      <c r="BP245" s="983"/>
      <c r="BQ245" s="983"/>
      <c r="BR245" s="983"/>
      <c r="BS245" s="983"/>
      <c r="BT245" s="983"/>
      <c r="BU245" s="983"/>
      <c r="BV245" s="983"/>
    </row>
    <row r="246" spans="1:74">
      <c r="A246" s="1000"/>
      <c r="B246" s="14" t="s">
        <v>69</v>
      </c>
      <c r="C246" s="1092" t="str">
        <f>VLOOKUP($C227,'2026年度(1年前期)'!$B$5:$N$208,COLUMN('2026年度(1年前期)'!$I$5)+1,0)&amp;""</f>
        <v>101</v>
      </c>
      <c r="D246" s="1061"/>
      <c r="E246" s="994" t="str">
        <f>VLOOKUP($C227,'2026年度(2年前期)'!$B$5:$N$208,COLUMN('2026年度(2年前期)'!$I$5)+1,0)&amp;""</f>
        <v/>
      </c>
      <c r="F246" s="993"/>
      <c r="G246" s="994" t="str">
        <f>VLOOKUP($C227,'2026年度(3年前期)'!$B$5:$N$208,COLUMN('2026年度(3年前期)'!$I$5)+1,0)&amp;""</f>
        <v/>
      </c>
      <c r="H246" s="993"/>
      <c r="I246" s="994" t="str">
        <f>VLOOKUP($C227,'2026年度(4年前期)'!$B$5:$N$208,COLUMN('2026年度(4年前期)'!$I$5)+1,0)&amp;""</f>
        <v/>
      </c>
      <c r="J246" s="993"/>
      <c r="K246" s="995" t="str">
        <f>VLOOKUP($C227,'2026年度(助産前期)'!$B$5:$N$208,COLUMN('2026年度(助産前期)'!$I$5)+1,0)&amp;""</f>
        <v/>
      </c>
      <c r="L246" s="995"/>
      <c r="M246" s="992" t="str">
        <f>VLOOKUP($C227,'2026年度(M1前期)'!$B$5:$N$208,COLUMN('2026年度(M1前期)'!$I$5)+1,0)&amp;""</f>
        <v/>
      </c>
      <c r="N246" s="993"/>
      <c r="O246" s="995" t="str">
        <f>VLOOKUP($C227,'2026年度(M2前期)'!$B$5:$N$208,COLUMN('2026年度(M2前期)'!$I$5)+1,0)&amp;""</f>
        <v/>
      </c>
      <c r="P246" s="993"/>
      <c r="Q246" s="995" t="str">
        <f>VLOOKUP($C227,'2026年度(D1前期)'!$B$5:$N$208,COLUMN('2026年度(D1前期)'!$I$5)+1,0)&amp;""</f>
        <v/>
      </c>
      <c r="R246" s="993"/>
      <c r="S246" s="995" t="str">
        <f>VLOOKUP($C227,'2026年度(D23前期)'!$B$5:$N$208,COLUMN('2026年度(D23前期)'!$I$5)+1,0)&amp;""</f>
        <v/>
      </c>
      <c r="T246" s="993"/>
      <c r="V246" s="16"/>
      <c r="Z246" s="1000"/>
      <c r="AA246" s="983"/>
      <c r="AB246" s="983"/>
      <c r="AC246" s="983"/>
      <c r="AD246" s="983"/>
      <c r="AE246" s="983"/>
      <c r="AF246" s="983"/>
      <c r="AG246" s="983"/>
      <c r="AH246" s="983"/>
      <c r="AI246" s="983"/>
      <c r="AJ246" s="983"/>
      <c r="AK246" s="983"/>
      <c r="AL246" s="983"/>
      <c r="AM246" s="983"/>
      <c r="AN246" s="983"/>
      <c r="AO246" s="983"/>
      <c r="AP246" s="983"/>
      <c r="AQ246" s="983"/>
      <c r="AR246" s="983"/>
      <c r="AS246" s="983"/>
      <c r="AT246" s="983"/>
      <c r="AU246" s="983"/>
      <c r="AV246" s="986"/>
      <c r="AW246" s="983"/>
      <c r="AX246" s="983"/>
      <c r="AY246" s="983"/>
      <c r="AZ246" s="983"/>
      <c r="BA246" s="983"/>
      <c r="BB246" s="983"/>
      <c r="BC246" s="983"/>
      <c r="BD246" s="983"/>
      <c r="BE246" s="983"/>
      <c r="BF246" s="983"/>
      <c r="BG246" s="983"/>
      <c r="BH246" s="983"/>
      <c r="BI246" s="983"/>
      <c r="BJ246" s="983"/>
      <c r="BK246" s="983"/>
      <c r="BL246" s="983"/>
      <c r="BM246" s="983"/>
      <c r="BN246" s="983"/>
      <c r="BO246" s="983"/>
      <c r="BP246" s="983"/>
      <c r="BQ246" s="983"/>
      <c r="BR246" s="983"/>
      <c r="BS246" s="983"/>
      <c r="BT246" s="983"/>
      <c r="BU246" s="983"/>
      <c r="BV246" s="983"/>
    </row>
    <row r="247" spans="1:74" ht="13.5" customHeight="1">
      <c r="A247" s="1001"/>
      <c r="B247" s="15" t="s">
        <v>63</v>
      </c>
      <c r="C247" s="1071" t="s">
        <v>252</v>
      </c>
      <c r="D247" s="1091"/>
      <c r="E247" s="1100"/>
      <c r="F247" s="1004"/>
      <c r="G247" s="988"/>
      <c r="H247" s="989"/>
      <c r="I247" s="988"/>
      <c r="J247" s="989"/>
      <c r="K247" s="990"/>
      <c r="L247" s="990"/>
      <c r="M247" s="991"/>
      <c r="N247" s="989"/>
      <c r="O247" s="990"/>
      <c r="P247" s="989"/>
      <c r="Q247" s="990"/>
      <c r="R247" s="989"/>
      <c r="S247" s="990"/>
      <c r="T247" s="989"/>
      <c r="V247" s="16"/>
      <c r="Z247" s="1001"/>
      <c r="AA247" s="984"/>
      <c r="AB247" s="984"/>
      <c r="AC247" s="984"/>
      <c r="AD247" s="984"/>
      <c r="AE247" s="984"/>
      <c r="AF247" s="984"/>
      <c r="AG247" s="984"/>
      <c r="AH247" s="984"/>
      <c r="AI247" s="984"/>
      <c r="AJ247" s="984"/>
      <c r="AK247" s="984"/>
      <c r="AL247" s="984"/>
      <c r="AM247" s="984"/>
      <c r="AN247" s="984"/>
      <c r="AO247" s="984"/>
      <c r="AP247" s="984"/>
      <c r="AQ247" s="984"/>
      <c r="AR247" s="984"/>
      <c r="AS247" s="984"/>
      <c r="AT247" s="984"/>
      <c r="AU247" s="984"/>
      <c r="AV247" s="987"/>
      <c r="AW247" s="984"/>
      <c r="AX247" s="984"/>
      <c r="AY247" s="984"/>
      <c r="AZ247" s="984"/>
      <c r="BA247" s="984"/>
      <c r="BB247" s="984"/>
      <c r="BC247" s="984"/>
      <c r="BD247" s="984"/>
      <c r="BE247" s="984"/>
      <c r="BF247" s="984"/>
      <c r="BG247" s="984"/>
      <c r="BH247" s="984"/>
      <c r="BI247" s="984"/>
      <c r="BJ247" s="984"/>
      <c r="BK247" s="984"/>
      <c r="BL247" s="984"/>
      <c r="BM247" s="984"/>
      <c r="BN247" s="984"/>
      <c r="BO247" s="984"/>
      <c r="BP247" s="984"/>
      <c r="BQ247" s="984"/>
      <c r="BR247" s="984"/>
      <c r="BS247" s="984"/>
      <c r="BT247" s="984"/>
      <c r="BU247" s="984"/>
      <c r="BV247" s="984"/>
    </row>
    <row r="248" spans="1:74" ht="15" customHeight="1">
      <c r="A248" s="1000" t="s">
        <v>78</v>
      </c>
      <c r="B248" s="14" t="s">
        <v>53</v>
      </c>
      <c r="C248" s="996" t="str">
        <f>VLOOKUP($C227,'2026年度(1年前期)'!$B$5:$N$208,COLUMN('2026年度(1年前期)'!$K$5),0)&amp;""</f>
        <v/>
      </c>
      <c r="D248" s="997"/>
      <c r="E248" s="1002" t="str">
        <f>VLOOKUP($C227,'2026年度(2年前期)'!$B$5:$N$208,COLUMN('2026年度(2年前期)'!$K$5),0)&amp;""</f>
        <v/>
      </c>
      <c r="F248" s="997"/>
      <c r="G248" s="1002" t="str">
        <f>VLOOKUP($C227,'2026年度(3年前期)'!$B$5:$N$208,COLUMN('2026年度(3年前期)'!$K$5),0)&amp;""</f>
        <v/>
      </c>
      <c r="H248" s="997"/>
      <c r="I248" s="1002" t="str">
        <f>VLOOKUP($C227,'2026年度(4年前期)'!$B$5:$N$208,COLUMN('2026年度(4年前期)'!$K$5),0)&amp;""</f>
        <v/>
      </c>
      <c r="J248" s="997"/>
      <c r="K248" s="998" t="str">
        <f>VLOOKUP($C227,'2026年度(助産前期)'!$B$5:$N$208,COLUMN('2026年度(助産前期)'!$K$5),0)&amp;""</f>
        <v/>
      </c>
      <c r="L248" s="998"/>
      <c r="M248" s="996" t="str">
        <f>VLOOKUP($C227,'2026年度(M1前期)'!$B$5:$N$208,COLUMN('2026年度(M1前期)'!$K$5),0)&amp;""</f>
        <v/>
      </c>
      <c r="N248" s="997"/>
      <c r="O248" s="998" t="str">
        <f>VLOOKUP($C227,'2026年度(M2前期)'!$B$5:$N$208,COLUMN('2026年度(M2前期)'!$K$5),0)&amp;""</f>
        <v/>
      </c>
      <c r="P248" s="997"/>
      <c r="Q248" s="998" t="str">
        <f>VLOOKUP($C227,'2026年度(D1前期)'!$B$5:$N$208,COLUMN('2026年度(D1前期)'!$K$5),0)&amp;""</f>
        <v/>
      </c>
      <c r="R248" s="997"/>
      <c r="S248" s="998" t="str">
        <f>VLOOKUP($C227,'2026年度(D23前期)'!$B$5:$N$208,COLUMN('2026年度(D23前期)'!$K$5),0)&amp;""</f>
        <v/>
      </c>
      <c r="T248" s="997"/>
      <c r="U248" s="784" t="s">
        <v>114</v>
      </c>
      <c r="V248" s="16"/>
      <c r="Y248" s="909" t="s">
        <v>629</v>
      </c>
      <c r="Z248" s="1000" t="str">
        <f>A248</f>
        <v>５時限（16：50～18：20）</v>
      </c>
      <c r="AA248" s="982"/>
      <c r="AB248" s="982"/>
      <c r="AC248" s="982"/>
      <c r="AD248" s="982"/>
      <c r="AE248" s="982" t="s">
        <v>673</v>
      </c>
      <c r="AF248" s="982"/>
      <c r="AG248" s="982"/>
      <c r="AH248" s="982"/>
      <c r="AI248" s="982"/>
      <c r="AJ248" s="982"/>
      <c r="AK248" s="982"/>
      <c r="AL248" s="982"/>
      <c r="AM248" s="982"/>
      <c r="AN248" s="982"/>
      <c r="AO248" s="982"/>
      <c r="AP248" s="982"/>
      <c r="AQ248" s="982"/>
      <c r="AR248" s="982"/>
      <c r="AS248" s="982"/>
      <c r="AT248" s="982"/>
      <c r="AU248" s="982"/>
      <c r="AV248" s="985" t="s">
        <v>134</v>
      </c>
      <c r="AW248" s="971" t="s">
        <v>677</v>
      </c>
      <c r="AX248" s="982"/>
      <c r="AY248" s="982"/>
      <c r="AZ248" s="982"/>
      <c r="BA248" s="982"/>
      <c r="BB248" s="982"/>
      <c r="BC248" s="982"/>
      <c r="BD248" s="982"/>
      <c r="BE248" s="982"/>
      <c r="BF248" s="982"/>
      <c r="BG248" s="982"/>
      <c r="BH248" s="982"/>
      <c r="BI248" s="982"/>
      <c r="BJ248" s="982"/>
      <c r="BK248" s="982"/>
      <c r="BL248" s="982"/>
      <c r="BM248" s="982"/>
      <c r="BN248" s="982"/>
      <c r="BO248" s="982"/>
      <c r="BP248" s="982"/>
      <c r="BQ248" s="982"/>
      <c r="BR248" s="982"/>
      <c r="BS248" s="982"/>
      <c r="BT248" s="982"/>
      <c r="BU248" s="982"/>
      <c r="BV248" s="982"/>
    </row>
    <row r="249" spans="1:74">
      <c r="A249" s="1000"/>
      <c r="B249" s="14" t="s">
        <v>58</v>
      </c>
      <c r="C249" s="992" t="str">
        <f>IFERROR(VLOOKUP(C248,科目・教員!$A$1:$B$355,2,0),"")</f>
        <v/>
      </c>
      <c r="D249" s="993"/>
      <c r="E249" s="994" t="str">
        <f>IFERROR(VLOOKUP(E248,科目・教員!$A$1:$B$355,2,0),"")</f>
        <v/>
      </c>
      <c r="F249" s="993"/>
      <c r="G249" s="994" t="str">
        <f>IFERROR(VLOOKUP(G248,科目・教員!$A$1:$B$355,2,0),"")</f>
        <v/>
      </c>
      <c r="H249" s="993"/>
      <c r="I249" s="994" t="str">
        <f>IFERROR(VLOOKUP(I248,科目・教員!$A$1:$B$355,2,0),"")</f>
        <v/>
      </c>
      <c r="J249" s="993"/>
      <c r="K249" s="995" t="str">
        <f>IFERROR(VLOOKUP(K248,科目・教員!$A$1:$B$355,2,0),"")</f>
        <v/>
      </c>
      <c r="L249" s="995"/>
      <c r="M249" s="992" t="str">
        <f>IFERROR(VLOOKUP(M248,科目・教員!$A$1:$B$355,2,0),"")</f>
        <v/>
      </c>
      <c r="N249" s="993"/>
      <c r="O249" s="995" t="str">
        <f>IFERROR(VLOOKUP(O248,科目・教員!$A$1:$B$355,2,0),"")</f>
        <v/>
      </c>
      <c r="P249" s="993"/>
      <c r="Q249" s="995" t="str">
        <f>IFERROR(VLOOKUP(Q248,科目・教員!$A$1:$B$355,2,0),"")</f>
        <v/>
      </c>
      <c r="R249" s="993"/>
      <c r="S249" s="995" t="str">
        <f>IFERROR(VLOOKUP(S248,科目・教員!$A$1:$B$355,2,0),"")</f>
        <v/>
      </c>
      <c r="T249" s="993"/>
      <c r="U249" s="784" t="s">
        <v>677</v>
      </c>
      <c r="V249" s="16"/>
      <c r="Y249" s="909" t="s">
        <v>633</v>
      </c>
      <c r="Z249" s="1000"/>
      <c r="AA249" s="983"/>
      <c r="AB249" s="983"/>
      <c r="AC249" s="983"/>
      <c r="AD249" s="983"/>
      <c r="AE249" s="983"/>
      <c r="AF249" s="983"/>
      <c r="AG249" s="983"/>
      <c r="AH249" s="983"/>
      <c r="AI249" s="983"/>
      <c r="AJ249" s="983"/>
      <c r="AK249" s="983"/>
      <c r="AL249" s="983"/>
      <c r="AM249" s="983"/>
      <c r="AN249" s="983"/>
      <c r="AO249" s="983"/>
      <c r="AP249" s="983"/>
      <c r="AQ249" s="983"/>
      <c r="AR249" s="983"/>
      <c r="AS249" s="983"/>
      <c r="AT249" s="983"/>
      <c r="AU249" s="983"/>
      <c r="AV249" s="986"/>
      <c r="AW249" s="971"/>
      <c r="AX249" s="983"/>
      <c r="AY249" s="983"/>
      <c r="AZ249" s="983"/>
      <c r="BA249" s="983"/>
      <c r="BB249" s="983"/>
      <c r="BC249" s="983"/>
      <c r="BD249" s="983"/>
      <c r="BE249" s="983"/>
      <c r="BF249" s="983"/>
      <c r="BG249" s="983"/>
      <c r="BH249" s="983"/>
      <c r="BI249" s="983"/>
      <c r="BJ249" s="983"/>
      <c r="BK249" s="983"/>
      <c r="BL249" s="983"/>
      <c r="BM249" s="983"/>
      <c r="BN249" s="983"/>
      <c r="BO249" s="983"/>
      <c r="BP249" s="983"/>
      <c r="BQ249" s="983"/>
      <c r="BR249" s="983"/>
      <c r="BS249" s="983"/>
      <c r="BT249" s="983"/>
      <c r="BU249" s="983"/>
      <c r="BV249" s="983"/>
    </row>
    <row r="250" spans="1:74">
      <c r="A250" s="1000"/>
      <c r="B250" s="14" t="s">
        <v>69</v>
      </c>
      <c r="C250" s="992" t="str">
        <f>VLOOKUP($C227,'2026年度(1年前期)'!$B$5:$N$208,COLUMN('2026年度(1年前期)'!$K$5)+1,0)&amp;""</f>
        <v/>
      </c>
      <c r="D250" s="993"/>
      <c r="E250" s="994" t="str">
        <f>VLOOKUP($C227,'2026年度(2年前期)'!$B$5:$N$208,COLUMN('2026年度(2年前期)'!$K$5)+1,0)&amp;""</f>
        <v/>
      </c>
      <c r="F250" s="993"/>
      <c r="G250" s="994" t="str">
        <f>VLOOKUP($C227,'2026年度(3年前期)'!$B$5:$N$208,COLUMN('2026年度(3年前期)'!$K$5)+1,0)&amp;""</f>
        <v/>
      </c>
      <c r="H250" s="993"/>
      <c r="I250" s="994" t="str">
        <f>VLOOKUP($C227,'2026年度(4年前期)'!$B$5:$N$208,COLUMN('2026年度(4年前期)'!$K$5)+1,0)&amp;""</f>
        <v/>
      </c>
      <c r="J250" s="993"/>
      <c r="K250" s="995" t="str">
        <f>VLOOKUP($C227,'2026年度(助産前期)'!$B$5:$N$208,COLUMN('2026年度(助産前期)'!$K$5)+1,0)&amp;""</f>
        <v/>
      </c>
      <c r="L250" s="995"/>
      <c r="M250" s="992" t="str">
        <f>VLOOKUP($C227,'2026年度(M1前期)'!$B$5:$N$208,COLUMN('2026年度(M1前期)'!$K$5)+1,0)&amp;""</f>
        <v/>
      </c>
      <c r="N250" s="993"/>
      <c r="O250" s="995" t="str">
        <f>VLOOKUP($C227,'2026年度(M2前期)'!$B$5:$N$208,COLUMN('2026年度(M2前期)'!$K$5)+1,0)&amp;""</f>
        <v/>
      </c>
      <c r="P250" s="993"/>
      <c r="Q250" s="995" t="str">
        <f>VLOOKUP($C227,'2026年度(D1前期)'!$B$5:$N$208,COLUMN('2026年度(D1前期)'!$K$5)+1,0)&amp;""</f>
        <v/>
      </c>
      <c r="R250" s="993"/>
      <c r="S250" s="995" t="str">
        <f>VLOOKUP($C227,'2026年度(D23前期)'!$B$5:$N$208,COLUMN('2026年度(D23前期)'!$K$5)+1,0)&amp;""</f>
        <v/>
      </c>
      <c r="T250" s="993"/>
      <c r="U250" s="784" t="s">
        <v>149</v>
      </c>
      <c r="V250" s="16"/>
      <c r="Y250" s="909" t="s">
        <v>445</v>
      </c>
      <c r="Z250" s="1000"/>
      <c r="AA250" s="983"/>
      <c r="AB250" s="983"/>
      <c r="AC250" s="983"/>
      <c r="AD250" s="983"/>
      <c r="AE250" s="983"/>
      <c r="AF250" s="983"/>
      <c r="AG250" s="983"/>
      <c r="AH250" s="983"/>
      <c r="AI250" s="983"/>
      <c r="AJ250" s="983"/>
      <c r="AK250" s="983"/>
      <c r="AL250" s="983"/>
      <c r="AM250" s="983"/>
      <c r="AN250" s="983"/>
      <c r="AO250" s="983"/>
      <c r="AP250" s="983"/>
      <c r="AQ250" s="983"/>
      <c r="AR250" s="983"/>
      <c r="AS250" s="983"/>
      <c r="AT250" s="983"/>
      <c r="AU250" s="983"/>
      <c r="AV250" s="986"/>
      <c r="AW250" s="971"/>
      <c r="AX250" s="983"/>
      <c r="AY250" s="983"/>
      <c r="AZ250" s="983"/>
      <c r="BA250" s="983"/>
      <c r="BB250" s="983"/>
      <c r="BC250" s="983"/>
      <c r="BD250" s="983"/>
      <c r="BE250" s="983"/>
      <c r="BF250" s="983"/>
      <c r="BG250" s="983"/>
      <c r="BH250" s="983"/>
      <c r="BI250" s="983"/>
      <c r="BJ250" s="983"/>
      <c r="BK250" s="983"/>
      <c r="BL250" s="983"/>
      <c r="BM250" s="983"/>
      <c r="BN250" s="983"/>
      <c r="BO250" s="983"/>
      <c r="BP250" s="983"/>
      <c r="BQ250" s="983"/>
      <c r="BR250" s="983"/>
      <c r="BS250" s="983"/>
      <c r="BT250" s="983"/>
      <c r="BU250" s="983"/>
      <c r="BV250" s="983"/>
    </row>
    <row r="251" spans="1:74" ht="13.5" customHeight="1">
      <c r="A251" s="1001"/>
      <c r="B251" s="15" t="s">
        <v>63</v>
      </c>
      <c r="C251" s="1007"/>
      <c r="D251" s="1008"/>
      <c r="E251" s="1047"/>
      <c r="F251" s="1008"/>
      <c r="G251" s="988"/>
      <c r="H251" s="989"/>
      <c r="I251" s="988"/>
      <c r="J251" s="989"/>
      <c r="K251" s="990"/>
      <c r="L251" s="990"/>
      <c r="M251" s="991"/>
      <c r="N251" s="989"/>
      <c r="O251" s="990"/>
      <c r="P251" s="989"/>
      <c r="Q251" s="990"/>
      <c r="R251" s="989"/>
      <c r="S251" s="990"/>
      <c r="T251" s="989"/>
      <c r="U251" s="785"/>
      <c r="V251" s="26"/>
      <c r="W251" s="19"/>
      <c r="X251" s="19"/>
      <c r="Y251" s="910"/>
      <c r="Z251" s="1001"/>
      <c r="AA251" s="984"/>
      <c r="AB251" s="984"/>
      <c r="AC251" s="984"/>
      <c r="AD251" s="984"/>
      <c r="AE251" s="984"/>
      <c r="AF251" s="984"/>
      <c r="AG251" s="984"/>
      <c r="AH251" s="984"/>
      <c r="AI251" s="984"/>
      <c r="AJ251" s="984"/>
      <c r="AK251" s="984"/>
      <c r="AL251" s="984"/>
      <c r="AM251" s="984"/>
      <c r="AN251" s="984"/>
      <c r="AO251" s="984"/>
      <c r="AP251" s="984"/>
      <c r="AQ251" s="984"/>
      <c r="AR251" s="984"/>
      <c r="AS251" s="984"/>
      <c r="AT251" s="984"/>
      <c r="AU251" s="984"/>
      <c r="AV251" s="987"/>
      <c r="AW251" s="971"/>
      <c r="AX251" s="984"/>
      <c r="AY251" s="984"/>
      <c r="AZ251" s="984"/>
      <c r="BA251" s="984"/>
      <c r="BB251" s="984"/>
      <c r="BC251" s="984"/>
      <c r="BD251" s="984"/>
      <c r="BE251" s="984"/>
      <c r="BF251" s="984"/>
      <c r="BG251" s="984"/>
      <c r="BH251" s="984"/>
      <c r="BI251" s="984"/>
      <c r="BJ251" s="984"/>
      <c r="BK251" s="984"/>
      <c r="BL251" s="984"/>
      <c r="BM251" s="984"/>
      <c r="BN251" s="984"/>
      <c r="BO251" s="984"/>
      <c r="BP251" s="984"/>
      <c r="BQ251" s="984"/>
      <c r="BR251" s="984"/>
      <c r="BS251" s="984"/>
      <c r="BT251" s="984"/>
      <c r="BU251" s="984"/>
      <c r="BV251" s="984"/>
    </row>
    <row r="252" spans="1:74" ht="21.75">
      <c r="A252" s="4"/>
      <c r="B252" s="5"/>
      <c r="C252" s="1035">
        <f>C227+1</f>
        <v>46184</v>
      </c>
      <c r="D252" s="1035"/>
      <c r="E252" s="1035"/>
      <c r="F252" s="1035"/>
      <c r="G252" s="1035"/>
      <c r="H252" s="1035"/>
      <c r="I252" s="1035"/>
      <c r="J252" s="1035"/>
      <c r="K252" s="1035"/>
      <c r="L252" s="1035"/>
      <c r="M252" s="1035"/>
      <c r="N252" s="1035"/>
      <c r="O252" s="1035"/>
      <c r="P252" s="1035"/>
      <c r="Q252" s="1035"/>
      <c r="R252" s="1035"/>
      <c r="S252" s="1035"/>
      <c r="T252" s="1035"/>
      <c r="U252" s="1055">
        <f>C252</f>
        <v>46184</v>
      </c>
      <c r="V252" s="1056"/>
      <c r="W252" s="1056"/>
      <c r="X252" s="1056"/>
      <c r="Y252" s="1056"/>
      <c r="Z252" s="1057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6" t="s">
        <v>36</v>
      </c>
      <c r="BH252" s="6" t="s">
        <v>37</v>
      </c>
      <c r="BI252" s="36" t="s">
        <v>605</v>
      </c>
      <c r="BJ252" s="36" t="s">
        <v>606</v>
      </c>
      <c r="BK252" s="36" t="s">
        <v>607</v>
      </c>
      <c r="BL252" s="36" t="s">
        <v>608</v>
      </c>
      <c r="BM252" s="36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1000" t="s">
        <v>52</v>
      </c>
      <c r="B253" s="11" t="s">
        <v>53</v>
      </c>
      <c r="C253" s="1011" t="str">
        <f>VLOOKUP($C252,'2026年度(1年前期)'!$B$5:$N$208,COLUMN('2026年度(1年前期)'!$C$5),0)&amp;""</f>
        <v/>
      </c>
      <c r="D253" s="1012"/>
      <c r="E253" s="1019" t="str">
        <f>VLOOKUP($C252,'2026年度(2年前期)'!$B$5:$N$208,COLUMN('2026年度(2年前期)'!$C$5),0)&amp;""</f>
        <v>遺伝と健康　本試験</v>
      </c>
      <c r="F253" s="1020"/>
      <c r="G253" s="1019" t="str">
        <f>VLOOKUP($C252,'2026年度(3年前期)'!$B$5:$N$208,COLUMN('2026年度(3年前期)'!$C$5),0)&amp;""</f>
        <v>看護倫理　本試験</v>
      </c>
      <c r="H253" s="1020"/>
      <c r="I253" s="1018" t="str">
        <f>VLOOKUP($C252,'2026年度(4年前期)'!$B$5:$N$208,COLUMN('2026年度(4年前期)'!$C$5),0)&amp;""</f>
        <v>看護学統合実習</v>
      </c>
      <c r="J253" s="1012"/>
      <c r="K253" s="997" t="str">
        <f>VLOOKUP($C252,'2026年度(助産前期)'!$B$5:$N$208,COLUMN('2026年度(助産前期)'!$C$5),0)&amp;""</f>
        <v/>
      </c>
      <c r="L253" s="1029"/>
      <c r="M253" s="1036" t="str">
        <f>VLOOKUP($C252,'2026年度(M1前期)'!$B$5:$N$208,COLUMN('2026年度(M1前期)'!$C$5),0)&amp;""</f>
        <v>精神看護学特論AｰⅡ</v>
      </c>
      <c r="N253" s="1029"/>
      <c r="O253" s="1018" t="str">
        <f>VLOOKUP($C252,'2026年度(M2前期)'!$B$5:$N$208,COLUMN('2026年度(M2前期)'!$C$5),0)&amp;""</f>
        <v>長寿看護学演習A-Ⅱ</v>
      </c>
      <c r="P253" s="1012"/>
      <c r="Q253" s="1018" t="str">
        <f>VLOOKUP($C252,'2026年度(D1前期)'!$B$5:$N$208,COLUMN('2026年度(D1前期)'!$C$5),0)&amp;""</f>
        <v>質的看護学研究法</v>
      </c>
      <c r="R253" s="1012"/>
      <c r="S253" s="997" t="str">
        <f>VLOOKUP($C252,'2026年度(D23前期)'!$B$5:$N$208,COLUMN('2026年度(D23前期)'!$C$5),0)&amp;""</f>
        <v>特別研究</v>
      </c>
      <c r="T253" s="1012"/>
      <c r="U253" s="12"/>
      <c r="V253" s="852" t="s">
        <v>362</v>
      </c>
      <c r="X253" s="792" t="s">
        <v>672</v>
      </c>
      <c r="Y253" s="33"/>
      <c r="Z253" s="999" t="str">
        <f>A253</f>
        <v xml:space="preserve">１時限（09：20～10：50） </v>
      </c>
      <c r="AA253" s="982"/>
      <c r="AB253" s="982"/>
      <c r="AC253" s="982"/>
      <c r="AD253" s="982"/>
      <c r="AE253" s="982" t="s">
        <v>673</v>
      </c>
      <c r="AF253" s="982"/>
      <c r="AG253" s="982"/>
      <c r="AH253" s="982"/>
      <c r="AI253" s="982"/>
      <c r="AJ253" s="982"/>
      <c r="AK253" s="982"/>
      <c r="AL253" s="982"/>
      <c r="AM253" s="982"/>
      <c r="AN253" s="985"/>
      <c r="AO253" s="982"/>
      <c r="AP253" s="982"/>
      <c r="AQ253" s="982"/>
      <c r="AR253" s="982"/>
      <c r="AS253" s="982"/>
      <c r="AT253" s="982"/>
      <c r="AU253" s="982"/>
      <c r="AV253" s="985" t="s">
        <v>134</v>
      </c>
      <c r="AW253" s="982"/>
      <c r="AX253" s="982"/>
      <c r="AY253" s="982"/>
      <c r="AZ253" s="982"/>
      <c r="BA253" s="982" t="s">
        <v>333</v>
      </c>
      <c r="BB253" s="985" t="s">
        <v>278</v>
      </c>
      <c r="BC253" s="982"/>
      <c r="BD253" s="982"/>
      <c r="BE253" s="982"/>
      <c r="BF253" s="982"/>
      <c r="BG253" s="982"/>
      <c r="BH253" s="982"/>
      <c r="BI253" s="982"/>
      <c r="BJ253" s="982"/>
      <c r="BK253" s="982"/>
      <c r="BL253" s="982"/>
      <c r="BM253" s="982"/>
      <c r="BN253" s="982" t="s">
        <v>678</v>
      </c>
      <c r="BO253" s="982"/>
      <c r="BP253" s="982"/>
      <c r="BQ253" s="982"/>
      <c r="BR253" s="982"/>
      <c r="BS253" s="982"/>
      <c r="BT253" s="982" t="s">
        <v>679</v>
      </c>
      <c r="BU253" s="982" t="s">
        <v>679</v>
      </c>
      <c r="BV253" s="982"/>
    </row>
    <row r="254" spans="1:74">
      <c r="A254" s="1000"/>
      <c r="B254" s="14" t="s">
        <v>58</v>
      </c>
      <c r="C254" s="1014" t="str">
        <f>IFERROR(VLOOKUP(C253,科目・教員!$A$1:$B$355,2,0),"")</f>
        <v/>
      </c>
      <c r="D254" s="1013"/>
      <c r="E254" s="1027" t="str">
        <f>IFERROR(VLOOKUP(E253,科目・教員!$A$1:$B$355,2,0),"")</f>
        <v/>
      </c>
      <c r="F254" s="1028"/>
      <c r="G254" s="1027" t="str">
        <f>IFERROR(VLOOKUP(G253,科目・教員!$A$1:$B$355,2,0),"")</f>
        <v/>
      </c>
      <c r="H254" s="1028"/>
      <c r="I254" s="1025" t="str">
        <f>IFERROR(VLOOKUP(I253,科目・教員!$A$1:$B$355,2,0),"")</f>
        <v>矢富　有見子</v>
      </c>
      <c r="J254" s="1013"/>
      <c r="K254" s="993" t="str">
        <f>IFERROR(VLOOKUP(K253,科目・教員!$A$1:$B$355,2,0),"")</f>
        <v/>
      </c>
      <c r="L254" s="1026"/>
      <c r="M254" s="1032" t="str">
        <f>IFERROR(VLOOKUP(M253,科目・教員!$A$1:$B$355,2,0),"")</f>
        <v/>
      </c>
      <c r="N254" s="1013"/>
      <c r="O254" s="1025" t="str">
        <f>IFERROR(VLOOKUP(O253,科目・教員!$A$1:$B$355,2,0),"")</f>
        <v/>
      </c>
      <c r="P254" s="1013"/>
      <c r="Q254" s="1025" t="str">
        <f>IFERROR(VLOOKUP(Q253,科目・教員!$A$1:$B$355,2,0),"")</f>
        <v>萱間　真美</v>
      </c>
      <c r="R254" s="1013"/>
      <c r="S254" s="993" t="str">
        <f>IFERROR(VLOOKUP(S253,科目・教員!$A$1:$B$355,2,0),"")</f>
        <v/>
      </c>
      <c r="T254" s="1013"/>
      <c r="U254" s="12"/>
      <c r="V254" s="852" t="s">
        <v>364</v>
      </c>
      <c r="X254" s="792" t="s">
        <v>673</v>
      </c>
      <c r="Y254" s="33"/>
      <c r="Z254" s="1000"/>
      <c r="AA254" s="983"/>
      <c r="AB254" s="983"/>
      <c r="AC254" s="983"/>
      <c r="AD254" s="983"/>
      <c r="AE254" s="983"/>
      <c r="AF254" s="983"/>
      <c r="AG254" s="983"/>
      <c r="AH254" s="983"/>
      <c r="AI254" s="983"/>
      <c r="AJ254" s="983"/>
      <c r="AK254" s="983"/>
      <c r="AL254" s="983"/>
      <c r="AM254" s="983"/>
      <c r="AN254" s="986"/>
      <c r="AO254" s="983"/>
      <c r="AP254" s="983"/>
      <c r="AQ254" s="983"/>
      <c r="AR254" s="983"/>
      <c r="AS254" s="983"/>
      <c r="AT254" s="983"/>
      <c r="AU254" s="983"/>
      <c r="AV254" s="974"/>
      <c r="AW254" s="983"/>
      <c r="AX254" s="983"/>
      <c r="AY254" s="983"/>
      <c r="AZ254" s="983"/>
      <c r="BA254" s="983"/>
      <c r="BB254" s="986"/>
      <c r="BC254" s="983"/>
      <c r="BD254" s="983"/>
      <c r="BE254" s="983"/>
      <c r="BF254" s="983"/>
      <c r="BG254" s="983"/>
      <c r="BH254" s="983"/>
      <c r="BI254" s="983"/>
      <c r="BJ254" s="983"/>
      <c r="BK254" s="983"/>
      <c r="BL254" s="983"/>
      <c r="BM254" s="983"/>
      <c r="BN254" s="983"/>
      <c r="BO254" s="983"/>
      <c r="BP254" s="983"/>
      <c r="BQ254" s="983"/>
      <c r="BR254" s="983"/>
      <c r="BS254" s="983"/>
      <c r="BT254" s="983"/>
      <c r="BU254" s="983"/>
      <c r="BV254" s="983"/>
    </row>
    <row r="255" spans="1:74">
      <c r="A255" s="1000"/>
      <c r="B255" s="14" t="s">
        <v>69</v>
      </c>
      <c r="C255" s="1014" t="str">
        <f>VLOOKUP($C252,'2026年度(1年前期)'!$B$5:$N$208,COLUMN('2026年度(1年前期)'!$C$5)+1,0)&amp;""</f>
        <v/>
      </c>
      <c r="D255" s="1013"/>
      <c r="E255" s="1027" t="str">
        <f>VLOOKUP($C252,'2026年度(2年前期)'!$B$5:$N$208,COLUMN('2026年度(2年前期)'!$C$5)+1,0)&amp;""</f>
        <v>大講義室</v>
      </c>
      <c r="F255" s="1028"/>
      <c r="G255" s="1027" t="str">
        <f>VLOOKUP($C252,'2026年度(3年前期)'!$B$5:$N$208,COLUMN('2026年度(3年前期)'!$C$5)+1,0)&amp;""</f>
        <v>研修6･7</v>
      </c>
      <c r="H255" s="1028"/>
      <c r="I255" s="1025" t="str">
        <f>VLOOKUP($C252,'2026年度(4年前期)'!$B$5:$N$208,COLUMN('2026年度(4年前期)'!$C$5)+1,0)&amp;""</f>
        <v/>
      </c>
      <c r="J255" s="1013"/>
      <c r="K255" s="993" t="str">
        <f>VLOOKUP($C252,'2026年度(助産前期)'!$B$5:$N$208,COLUMN('2026年度(助産前期)'!$C$5)+1,0)&amp;""</f>
        <v/>
      </c>
      <c r="L255" s="1026"/>
      <c r="M255" s="1032" t="str">
        <f>VLOOKUP($C252,'2026年度(M1前期)'!$B$5:$N$208,COLUMN('2026年度(M1前期)'!C$5)+1,0)&amp;""</f>
        <v>臨床講義室2</v>
      </c>
      <c r="N255" s="1013"/>
      <c r="O255" s="1025" t="str">
        <f>VLOOKUP($C252,'2026年度(M2前期)'!$B$5:$N$208,COLUMN('2026年度(M2前期)'!$C$5)+1,0)&amp;""</f>
        <v/>
      </c>
      <c r="P255" s="1013"/>
      <c r="Q255" s="1025" t="str">
        <f>VLOOKUP($C252,'2026年度(D1前期)'!$B$5:$N$208,COLUMN('2026年度(D1前期)'!$C$5)+1,0)&amp;""</f>
        <v>臨床講義室１</v>
      </c>
      <c r="R255" s="1013"/>
      <c r="S255" s="993" t="str">
        <f>VLOOKUP($C252,'2026年度(D23前期)'!$B$5:$N$208,COLUMN('2026年度(D23前期)'!$C$5)+1,0)&amp;""</f>
        <v/>
      </c>
      <c r="T255" s="1013"/>
      <c r="U255" s="12"/>
      <c r="V255" s="852" t="s">
        <v>150</v>
      </c>
      <c r="X255" s="792" t="s">
        <v>130</v>
      </c>
      <c r="Y255" s="33"/>
      <c r="Z255" s="1000"/>
      <c r="AA255" s="983"/>
      <c r="AB255" s="983"/>
      <c r="AC255" s="983"/>
      <c r="AD255" s="983"/>
      <c r="AE255" s="983"/>
      <c r="AF255" s="983"/>
      <c r="AG255" s="983"/>
      <c r="AH255" s="983"/>
      <c r="AI255" s="983"/>
      <c r="AJ255" s="983"/>
      <c r="AK255" s="983"/>
      <c r="AL255" s="983"/>
      <c r="AM255" s="983"/>
      <c r="AN255" s="986"/>
      <c r="AO255" s="983"/>
      <c r="AP255" s="983"/>
      <c r="AQ255" s="983"/>
      <c r="AR255" s="983"/>
      <c r="AS255" s="983"/>
      <c r="AT255" s="983"/>
      <c r="AU255" s="983"/>
      <c r="AV255" s="974"/>
      <c r="AW255" s="983"/>
      <c r="AX255" s="983"/>
      <c r="AY255" s="983"/>
      <c r="AZ255" s="983"/>
      <c r="BA255" s="983"/>
      <c r="BB255" s="986"/>
      <c r="BC255" s="983"/>
      <c r="BD255" s="983"/>
      <c r="BE255" s="983"/>
      <c r="BF255" s="983"/>
      <c r="BG255" s="983"/>
      <c r="BH255" s="983"/>
      <c r="BI255" s="983"/>
      <c r="BJ255" s="983"/>
      <c r="BK255" s="983"/>
      <c r="BL255" s="983"/>
      <c r="BM255" s="983"/>
      <c r="BN255" s="983"/>
      <c r="BO255" s="983"/>
      <c r="BP255" s="983"/>
      <c r="BQ255" s="983"/>
      <c r="BR255" s="983"/>
      <c r="BS255" s="983"/>
      <c r="BT255" s="983"/>
      <c r="BU255" s="983"/>
      <c r="BV255" s="983"/>
    </row>
    <row r="256" spans="1:74">
      <c r="A256" s="1001"/>
      <c r="B256" s="15" t="s">
        <v>63</v>
      </c>
      <c r="C256" s="1003"/>
      <c r="D256" s="1037"/>
      <c r="E256" s="1045"/>
      <c r="F256" s="1046"/>
      <c r="G256" s="1009"/>
      <c r="H256" s="1033"/>
      <c r="I256" s="988"/>
      <c r="J256" s="1031"/>
      <c r="K256" s="990"/>
      <c r="L256" s="1034"/>
      <c r="M256" s="1030"/>
      <c r="N256" s="1031"/>
      <c r="O256" s="988"/>
      <c r="P256" s="1031"/>
      <c r="Q256" s="988"/>
      <c r="R256" s="1031"/>
      <c r="S256" s="990"/>
      <c r="T256" s="1031"/>
      <c r="U256" s="12"/>
      <c r="V256" s="852" t="s">
        <v>365</v>
      </c>
      <c r="X256" s="792" t="s">
        <v>307</v>
      </c>
      <c r="Y256" s="33"/>
      <c r="Z256" s="1001"/>
      <c r="AA256" s="984"/>
      <c r="AB256" s="984"/>
      <c r="AC256" s="984"/>
      <c r="AD256" s="984"/>
      <c r="AE256" s="984"/>
      <c r="AF256" s="984"/>
      <c r="AG256" s="984"/>
      <c r="AH256" s="984"/>
      <c r="AI256" s="984"/>
      <c r="AJ256" s="984"/>
      <c r="AK256" s="984"/>
      <c r="AL256" s="984"/>
      <c r="AM256" s="984"/>
      <c r="AN256" s="987"/>
      <c r="AO256" s="984"/>
      <c r="AP256" s="984"/>
      <c r="AQ256" s="984"/>
      <c r="AR256" s="984"/>
      <c r="AS256" s="984"/>
      <c r="AT256" s="984"/>
      <c r="AU256" s="984"/>
      <c r="AV256" s="975"/>
      <c r="AW256" s="984"/>
      <c r="AX256" s="984"/>
      <c r="AY256" s="984"/>
      <c r="AZ256" s="984"/>
      <c r="BA256" s="984"/>
      <c r="BB256" s="987"/>
      <c r="BC256" s="984"/>
      <c r="BD256" s="984"/>
      <c r="BE256" s="984"/>
      <c r="BF256" s="984"/>
      <c r="BG256" s="984"/>
      <c r="BH256" s="984"/>
      <c r="BI256" s="984"/>
      <c r="BJ256" s="984"/>
      <c r="BK256" s="984"/>
      <c r="BL256" s="984"/>
      <c r="BM256" s="984"/>
      <c r="BN256" s="984"/>
      <c r="BO256" s="984"/>
      <c r="BP256" s="984"/>
      <c r="BQ256" s="984"/>
      <c r="BR256" s="984"/>
      <c r="BS256" s="984"/>
      <c r="BT256" s="984"/>
      <c r="BU256" s="984"/>
      <c r="BV256" s="984"/>
    </row>
    <row r="257" spans="1:74" ht="13.5" customHeight="1">
      <c r="A257" s="1000" t="s">
        <v>65</v>
      </c>
      <c r="B257" s="14" t="s">
        <v>53</v>
      </c>
      <c r="C257" s="1044" t="str">
        <f>VLOOKUP($C252,'2026年度(1年前期)'!$B$5:$N$208,COLUMN('2026年度(1年前期)'!$E$5),0)&amp;""</f>
        <v>看護学概論　本試験</v>
      </c>
      <c r="D257" s="1020"/>
      <c r="E257" s="1019" t="str">
        <f>VLOOKUP($C252,'2026年度(2年前期)'!$B$5:$N$208,COLUMN('2026年度(2年前期)'!$E$5),0)&amp;""</f>
        <v>家族看護学　本試験</v>
      </c>
      <c r="F257" s="1020"/>
      <c r="G257" s="1019" t="str">
        <f>VLOOKUP($C252,'2026年度(3年前期)'!$B$5:$N$208,COLUMN('2026年度(3年前期)'!$E$5),0)&amp;""</f>
        <v>看護と安全　本試験</v>
      </c>
      <c r="H257" s="1020"/>
      <c r="I257" s="1018" t="str">
        <f>VLOOKUP($C252,'2026年度(4年前期)'!$B$5:$N$208,COLUMN('2026年度(4年前期)'!$E$5),0)&amp;""</f>
        <v>看護学統合実習</v>
      </c>
      <c r="J257" s="1012"/>
      <c r="K257" s="997" t="str">
        <f>VLOOKUP($C252,'2026年度(助産前期)'!$B$5:$N$208,COLUMN('2026年度(助産前期)'!$E$5),0)&amp;""</f>
        <v/>
      </c>
      <c r="L257" s="1029"/>
      <c r="M257" s="1011" t="str">
        <f>VLOOKUP($C252,'2026年度(M1前期)'!$B$5:$N$208,COLUMN('2026年度(M1前期)'!$E$5),0)&amp;""</f>
        <v>精神看護学特論AｰⅡ</v>
      </c>
      <c r="N257" s="1012"/>
      <c r="O257" s="997" t="str">
        <f>VLOOKUP($C252,'2026年度(M2前期)'!$B$5:$N$208,COLUMN('2026年度(M2前期)'!$E$5),0)&amp;""</f>
        <v>長寿看護学演習A-Ⅱ</v>
      </c>
      <c r="P257" s="1012"/>
      <c r="Q257" s="997" t="str">
        <f>VLOOKUP($C252,'2026年度(D1前期)'!$B$5:$N$208,COLUMN('2026年度(D1前期)'!$E$5),0)&amp;""</f>
        <v>質的看護学研究法</v>
      </c>
      <c r="R257" s="1012"/>
      <c r="S257" s="997" t="str">
        <f>VLOOKUP($C252,'2026年度(D23前期)'!$B$5:$N$208,COLUMN('2026年度(D23前期)'!$E$5),0)&amp;""</f>
        <v>特別研究</v>
      </c>
      <c r="T257" s="1012"/>
      <c r="V257" s="16"/>
      <c r="Y257" s="33"/>
      <c r="Z257" s="1000" t="str">
        <f>A257</f>
        <v>２時限（11：00～12：30）</v>
      </c>
      <c r="AA257" s="982"/>
      <c r="AB257" s="982"/>
      <c r="AC257" s="982"/>
      <c r="AD257" s="982"/>
      <c r="AE257" s="982" t="s">
        <v>673</v>
      </c>
      <c r="AF257" s="971"/>
      <c r="AG257" s="982"/>
      <c r="AH257" s="982" t="s">
        <v>680</v>
      </c>
      <c r="AI257" s="976" t="s">
        <v>680</v>
      </c>
      <c r="AJ257" s="982"/>
      <c r="AK257" s="982"/>
      <c r="AL257" s="982"/>
      <c r="AM257" s="982"/>
      <c r="AN257" s="985"/>
      <c r="AO257" s="982"/>
      <c r="AP257" s="982"/>
      <c r="AQ257" s="982"/>
      <c r="AR257" s="982"/>
      <c r="AS257" s="982"/>
      <c r="AT257" s="982"/>
      <c r="AU257" s="982"/>
      <c r="AV257" s="985" t="s">
        <v>134</v>
      </c>
      <c r="AW257" s="982"/>
      <c r="AX257" s="982"/>
      <c r="AY257" s="982"/>
      <c r="AZ257" s="982"/>
      <c r="BA257" s="982" t="s">
        <v>333</v>
      </c>
      <c r="BB257" s="985" t="s">
        <v>278</v>
      </c>
      <c r="BC257" s="982"/>
      <c r="BD257" s="982"/>
      <c r="BE257" s="982"/>
      <c r="BF257" s="982"/>
      <c r="BG257" s="982"/>
      <c r="BH257" s="982"/>
      <c r="BI257" s="982"/>
      <c r="BJ257" s="982"/>
      <c r="BK257" s="982"/>
      <c r="BL257" s="982"/>
      <c r="BM257" s="982"/>
      <c r="BN257" s="982" t="s">
        <v>681</v>
      </c>
      <c r="BO257" s="982"/>
      <c r="BP257" s="982"/>
      <c r="BQ257" s="982"/>
      <c r="BR257" s="982"/>
      <c r="BS257" s="982"/>
      <c r="BT257" s="982" t="s">
        <v>682</v>
      </c>
      <c r="BU257" s="982" t="s">
        <v>682</v>
      </c>
      <c r="BV257" s="982"/>
    </row>
    <row r="258" spans="1:74">
      <c r="A258" s="1000"/>
      <c r="B258" s="14" t="s">
        <v>58</v>
      </c>
      <c r="C258" s="1043" t="str">
        <f>IFERROR(VLOOKUP(C257,科目・教員!$A$1:$B$355,2,0),"")</f>
        <v/>
      </c>
      <c r="D258" s="1028"/>
      <c r="E258" s="1027" t="str">
        <f>IFERROR(VLOOKUP(E257,科目・教員!$A$1:$B$355,2,0),"")</f>
        <v/>
      </c>
      <c r="F258" s="1028"/>
      <c r="G258" s="1027" t="str">
        <f>IFERROR(VLOOKUP(G257,科目・教員!$A$1:$B$355,2,0),"")</f>
        <v/>
      </c>
      <c r="H258" s="1028"/>
      <c r="I258" s="1025" t="str">
        <f>IFERROR(VLOOKUP(I257,科目・教員!$A$1:$B$355,2,0),"")</f>
        <v>矢富　有見子</v>
      </c>
      <c r="J258" s="1013"/>
      <c r="K258" s="993" t="str">
        <f>IFERROR(VLOOKUP(K257,科目・教員!$A$1:$B$355,2,0),"")</f>
        <v/>
      </c>
      <c r="L258" s="1026"/>
      <c r="M258" s="1014" t="str">
        <f>IFERROR(VLOOKUP(M257,科目・教員!$A$1:$B$355,2,0),"")</f>
        <v/>
      </c>
      <c r="N258" s="1013"/>
      <c r="O258" s="993" t="str">
        <f>IFERROR(VLOOKUP(O257,科目・教員!$A$1:$B$355,2,0),"")</f>
        <v/>
      </c>
      <c r="P258" s="1013"/>
      <c r="Q258" s="993" t="str">
        <f>IFERROR(VLOOKUP(Q257,科目・教員!$A$1:$B$355,2,0),"")</f>
        <v>萱間　真美</v>
      </c>
      <c r="R258" s="1013"/>
      <c r="S258" s="993" t="str">
        <f>IFERROR(VLOOKUP(S257,科目・教員!$A$1:$B$355,2,0),"")</f>
        <v/>
      </c>
      <c r="T258" s="1013"/>
      <c r="V258" s="16"/>
      <c r="Y258" s="33"/>
      <c r="Z258" s="1000"/>
      <c r="AA258" s="983"/>
      <c r="AB258" s="983"/>
      <c r="AC258" s="983"/>
      <c r="AD258" s="983"/>
      <c r="AE258" s="983"/>
      <c r="AF258" s="971"/>
      <c r="AG258" s="983"/>
      <c r="AH258" s="983"/>
      <c r="AI258" s="977"/>
      <c r="AJ258" s="983"/>
      <c r="AK258" s="983"/>
      <c r="AL258" s="983"/>
      <c r="AM258" s="983"/>
      <c r="AN258" s="986"/>
      <c r="AO258" s="983"/>
      <c r="AP258" s="983"/>
      <c r="AQ258" s="983"/>
      <c r="AR258" s="983"/>
      <c r="AS258" s="983"/>
      <c r="AT258" s="983"/>
      <c r="AU258" s="983"/>
      <c r="AV258" s="986"/>
      <c r="AW258" s="983"/>
      <c r="AX258" s="983"/>
      <c r="AY258" s="983"/>
      <c r="AZ258" s="983"/>
      <c r="BA258" s="983"/>
      <c r="BB258" s="986"/>
      <c r="BC258" s="983"/>
      <c r="BD258" s="983"/>
      <c r="BE258" s="983"/>
      <c r="BF258" s="983"/>
      <c r="BG258" s="983"/>
      <c r="BH258" s="983"/>
      <c r="BI258" s="983"/>
      <c r="BJ258" s="983"/>
      <c r="BK258" s="983"/>
      <c r="BL258" s="983"/>
      <c r="BM258" s="983"/>
      <c r="BN258" s="983"/>
      <c r="BO258" s="983"/>
      <c r="BP258" s="983"/>
      <c r="BQ258" s="983"/>
      <c r="BR258" s="983"/>
      <c r="BS258" s="983"/>
      <c r="BT258" s="983"/>
      <c r="BU258" s="983"/>
      <c r="BV258" s="983"/>
    </row>
    <row r="259" spans="1:74" ht="13.5" customHeight="1">
      <c r="A259" s="1000"/>
      <c r="B259" s="14" t="s">
        <v>69</v>
      </c>
      <c r="C259" s="1043" t="str">
        <f>VLOOKUP($C252,'2026年度(1年前期)'!$B$5:$N$208,COLUMN('2026年度(1年前期)'!$E$5)+1,0)&amp;""</f>
        <v>202･203</v>
      </c>
      <c r="D259" s="1028"/>
      <c r="E259" s="1027" t="str">
        <f>VLOOKUP($C252,'2026年度(2年前期)'!$B$5:$N$208,COLUMN('2026年度(2年前期)'!$E$5)+1,0)&amp;""</f>
        <v>大講義室</v>
      </c>
      <c r="F259" s="1028"/>
      <c r="G259" s="1027" t="str">
        <f>VLOOKUP($C252,'2026年度(3年前期)'!$B$5:$N$208,COLUMN('2026年度(3年前期)'!$E$5)+1,0)&amp;""</f>
        <v>研修6･7</v>
      </c>
      <c r="H259" s="1028"/>
      <c r="I259" s="1025" t="str">
        <f>VLOOKUP($C252,'2026年度(4年前期)'!$B$5:$N$208,COLUMN('2026年度(4年前期)'!$E$5)+1,0)&amp;""</f>
        <v/>
      </c>
      <c r="J259" s="1013"/>
      <c r="K259" s="993" t="str">
        <f>VLOOKUP($C252,'2026年度(助産前期)'!$B$5:$N$208,COLUMN('2026年度(助産前期)'!$E$5)+1,0)&amp;""</f>
        <v/>
      </c>
      <c r="L259" s="1026"/>
      <c r="M259" s="1014" t="str">
        <f>VLOOKUP($C252,'2026年度(M1前期)'!$B$5:$N$208,COLUMN('2026年度(M1前期)'!$E$5)+1,0)&amp;""</f>
        <v>臨床講義室2</v>
      </c>
      <c r="N259" s="1013"/>
      <c r="O259" s="993" t="str">
        <f>VLOOKUP($C252,'2026年度(M2前期)'!$B$5:$N$208,COLUMN('2026年度(M2前期)'!$E$5)+1,0)&amp;""</f>
        <v/>
      </c>
      <c r="P259" s="1013"/>
      <c r="Q259" s="993" t="str">
        <f>VLOOKUP($C252,'2026年度(D1前期)'!$B$5:$N$208,COLUMN('2026年度(D1前期)'!$E$5)+1,0)&amp;""</f>
        <v>臨床講義室１</v>
      </c>
      <c r="R259" s="1013"/>
      <c r="S259" s="993" t="str">
        <f>VLOOKUP($C252,'2026年度(D23前期)'!$B$5:$N$208,COLUMN('2026年度(D23前期)'!$E$5)+1,0)&amp;""</f>
        <v/>
      </c>
      <c r="T259" s="1013"/>
      <c r="V259" s="16"/>
      <c r="Z259" s="1000"/>
      <c r="AA259" s="983"/>
      <c r="AB259" s="983"/>
      <c r="AC259" s="983"/>
      <c r="AD259" s="983"/>
      <c r="AE259" s="983"/>
      <c r="AF259" s="971"/>
      <c r="AG259" s="983"/>
      <c r="AH259" s="983"/>
      <c r="AI259" s="977"/>
      <c r="AJ259" s="983"/>
      <c r="AK259" s="983"/>
      <c r="AL259" s="983"/>
      <c r="AM259" s="983"/>
      <c r="AN259" s="986"/>
      <c r="AO259" s="983"/>
      <c r="AP259" s="983"/>
      <c r="AQ259" s="983"/>
      <c r="AR259" s="983"/>
      <c r="AS259" s="983"/>
      <c r="AT259" s="983"/>
      <c r="AU259" s="983"/>
      <c r="AV259" s="986"/>
      <c r="AW259" s="983"/>
      <c r="AX259" s="983"/>
      <c r="AY259" s="983"/>
      <c r="AZ259" s="983"/>
      <c r="BA259" s="983"/>
      <c r="BB259" s="986"/>
      <c r="BC259" s="983"/>
      <c r="BD259" s="983"/>
      <c r="BE259" s="983"/>
      <c r="BF259" s="983"/>
      <c r="BG259" s="983"/>
      <c r="BH259" s="983"/>
      <c r="BI259" s="983"/>
      <c r="BJ259" s="983"/>
      <c r="BK259" s="983"/>
      <c r="BL259" s="983"/>
      <c r="BM259" s="983"/>
      <c r="BN259" s="983"/>
      <c r="BO259" s="983"/>
      <c r="BP259" s="983"/>
      <c r="BQ259" s="983"/>
      <c r="BR259" s="983"/>
      <c r="BS259" s="983"/>
      <c r="BT259" s="983"/>
      <c r="BU259" s="983"/>
      <c r="BV259" s="983"/>
    </row>
    <row r="260" spans="1:74">
      <c r="A260" s="1017"/>
      <c r="B260" s="15" t="s">
        <v>63</v>
      </c>
      <c r="C260" s="1042"/>
      <c r="D260" s="1010"/>
      <c r="E260" s="1009"/>
      <c r="F260" s="1010"/>
      <c r="G260" s="1009"/>
      <c r="H260" s="1010"/>
      <c r="I260" s="988"/>
      <c r="J260" s="989"/>
      <c r="K260" s="990"/>
      <c r="L260" s="990"/>
      <c r="M260" s="991"/>
      <c r="N260" s="989"/>
      <c r="O260" s="990"/>
      <c r="P260" s="989"/>
      <c r="Q260" s="990"/>
      <c r="R260" s="989"/>
      <c r="S260" s="990"/>
      <c r="T260" s="989"/>
      <c r="V260" s="16"/>
      <c r="Z260" s="1001"/>
      <c r="AA260" s="984"/>
      <c r="AB260" s="984"/>
      <c r="AC260" s="984"/>
      <c r="AD260" s="984"/>
      <c r="AE260" s="984"/>
      <c r="AF260" s="971"/>
      <c r="AG260" s="984"/>
      <c r="AH260" s="984"/>
      <c r="AI260" s="978"/>
      <c r="AJ260" s="984"/>
      <c r="AK260" s="984"/>
      <c r="AL260" s="984"/>
      <c r="AM260" s="984"/>
      <c r="AN260" s="987"/>
      <c r="AO260" s="984"/>
      <c r="AP260" s="984"/>
      <c r="AQ260" s="984"/>
      <c r="AR260" s="984"/>
      <c r="AS260" s="984"/>
      <c r="AT260" s="984"/>
      <c r="AU260" s="984"/>
      <c r="AV260" s="987"/>
      <c r="AW260" s="984"/>
      <c r="AX260" s="984"/>
      <c r="AY260" s="984"/>
      <c r="AZ260" s="984"/>
      <c r="BA260" s="984"/>
      <c r="BB260" s="987"/>
      <c r="BC260" s="984"/>
      <c r="BD260" s="984"/>
      <c r="BE260" s="984"/>
      <c r="BF260" s="984"/>
      <c r="BG260" s="984"/>
      <c r="BH260" s="984"/>
      <c r="BI260" s="984"/>
      <c r="BJ260" s="984"/>
      <c r="BK260" s="984"/>
      <c r="BL260" s="984"/>
      <c r="BM260" s="984"/>
      <c r="BN260" s="984"/>
      <c r="BO260" s="984"/>
      <c r="BP260" s="984"/>
      <c r="BQ260" s="984"/>
      <c r="BR260" s="984"/>
      <c r="BS260" s="984"/>
      <c r="BT260" s="984"/>
      <c r="BU260" s="984"/>
      <c r="BV260" s="984"/>
    </row>
    <row r="261" spans="1:74" ht="15" customHeight="1">
      <c r="A261" s="999" t="s">
        <v>71</v>
      </c>
      <c r="B261" s="17" t="s">
        <v>72</v>
      </c>
      <c r="C261" s="1011"/>
      <c r="D261" s="1012"/>
      <c r="E261" s="1018"/>
      <c r="F261" s="1012"/>
      <c r="G261" s="1018"/>
      <c r="H261" s="1012"/>
      <c r="I261" s="1018"/>
      <c r="J261" s="1012"/>
      <c r="K261" s="997"/>
      <c r="L261" s="1029"/>
      <c r="M261" s="1011"/>
      <c r="N261" s="1012"/>
      <c r="O261" s="997"/>
      <c r="P261" s="1012"/>
      <c r="Q261" s="997"/>
      <c r="R261" s="1012"/>
      <c r="S261" s="997"/>
      <c r="T261" s="1012"/>
      <c r="U261" s="16"/>
      <c r="V261" s="16"/>
      <c r="Z261" s="1000" t="str">
        <f>A261</f>
        <v>昼休み（12：30～13：30）</v>
      </c>
      <c r="AA261" s="982"/>
      <c r="AB261" s="982"/>
      <c r="AC261" s="982"/>
      <c r="AD261" s="982"/>
      <c r="AE261" s="982" t="s">
        <v>673</v>
      </c>
      <c r="AF261" s="982"/>
      <c r="AG261" s="982"/>
      <c r="AH261" s="982"/>
      <c r="AI261" s="982"/>
      <c r="AJ261" s="982"/>
      <c r="AK261" s="982"/>
      <c r="AL261" s="982"/>
      <c r="AM261" s="982"/>
      <c r="AN261" s="982"/>
      <c r="AO261" s="982"/>
      <c r="AP261" s="982"/>
      <c r="AQ261" s="982"/>
      <c r="AR261" s="982"/>
      <c r="AS261" s="982"/>
      <c r="AT261" s="982"/>
      <c r="AU261" s="982"/>
      <c r="AV261" s="985" t="s">
        <v>134</v>
      </c>
      <c r="AW261" s="982"/>
      <c r="AX261" s="982"/>
      <c r="AY261" s="982"/>
      <c r="AZ261" s="982"/>
      <c r="BA261" s="982"/>
      <c r="BB261" s="982"/>
      <c r="BC261" s="982"/>
      <c r="BD261" s="982"/>
      <c r="BE261" s="982"/>
      <c r="BF261" s="982"/>
      <c r="BG261" s="982"/>
      <c r="BH261" s="982"/>
      <c r="BI261" s="982"/>
      <c r="BJ261" s="982"/>
      <c r="BK261" s="982"/>
      <c r="BL261" s="982"/>
      <c r="BM261" s="982"/>
      <c r="BN261" s="982"/>
      <c r="BO261" s="982"/>
      <c r="BP261" s="982"/>
      <c r="BQ261" s="982"/>
      <c r="BR261" s="982"/>
      <c r="BS261" s="982"/>
      <c r="BT261" s="982"/>
      <c r="BU261" s="982"/>
      <c r="BV261" s="982"/>
    </row>
    <row r="262" spans="1:74" ht="13.5" customHeight="1">
      <c r="A262" s="1000"/>
      <c r="B262" s="17" t="s">
        <v>73</v>
      </c>
      <c r="C262" s="1014"/>
      <c r="D262" s="1013"/>
      <c r="E262" s="1025"/>
      <c r="F262" s="1013"/>
      <c r="G262" s="1025"/>
      <c r="H262" s="1013"/>
      <c r="I262" s="1025"/>
      <c r="J262" s="1013"/>
      <c r="K262" s="993"/>
      <c r="L262" s="1026"/>
      <c r="M262" s="1014"/>
      <c r="N262" s="1013"/>
      <c r="O262" s="993"/>
      <c r="P262" s="1013"/>
      <c r="Q262" s="993"/>
      <c r="R262" s="1013"/>
      <c r="S262" s="993"/>
      <c r="T262" s="1013"/>
      <c r="U262" s="16"/>
      <c r="V262" s="16"/>
      <c r="Z262" s="1000"/>
      <c r="AA262" s="983"/>
      <c r="AB262" s="983"/>
      <c r="AC262" s="983"/>
      <c r="AD262" s="983"/>
      <c r="AE262" s="983"/>
      <c r="AF262" s="983"/>
      <c r="AG262" s="983"/>
      <c r="AH262" s="983"/>
      <c r="AI262" s="983"/>
      <c r="AJ262" s="983"/>
      <c r="AK262" s="983"/>
      <c r="AL262" s="983"/>
      <c r="AM262" s="983"/>
      <c r="AN262" s="983"/>
      <c r="AO262" s="983"/>
      <c r="AP262" s="983"/>
      <c r="AQ262" s="983"/>
      <c r="AR262" s="983"/>
      <c r="AS262" s="983"/>
      <c r="AT262" s="983"/>
      <c r="AU262" s="983"/>
      <c r="AV262" s="986"/>
      <c r="AW262" s="983"/>
      <c r="AX262" s="983"/>
      <c r="AY262" s="983"/>
      <c r="AZ262" s="983"/>
      <c r="BA262" s="983"/>
      <c r="BB262" s="983"/>
      <c r="BC262" s="983"/>
      <c r="BD262" s="983"/>
      <c r="BE262" s="983"/>
      <c r="BF262" s="983"/>
      <c r="BG262" s="983"/>
      <c r="BH262" s="983"/>
      <c r="BI262" s="983"/>
      <c r="BJ262" s="983"/>
      <c r="BK262" s="983"/>
      <c r="BL262" s="983"/>
      <c r="BM262" s="983"/>
      <c r="BN262" s="983"/>
      <c r="BO262" s="983"/>
      <c r="BP262" s="983"/>
      <c r="BQ262" s="983"/>
      <c r="BR262" s="983"/>
      <c r="BS262" s="983"/>
      <c r="BT262" s="983"/>
      <c r="BU262" s="983"/>
      <c r="BV262" s="983"/>
    </row>
    <row r="263" spans="1:74" ht="13.5" customHeight="1">
      <c r="A263" s="1000"/>
      <c r="B263" s="17" t="s">
        <v>69</v>
      </c>
      <c r="C263" s="1014"/>
      <c r="D263" s="1013"/>
      <c r="E263" s="1025"/>
      <c r="F263" s="1013"/>
      <c r="G263" s="1025"/>
      <c r="H263" s="1013"/>
      <c r="I263" s="1025"/>
      <c r="J263" s="1013"/>
      <c r="K263" s="993"/>
      <c r="L263" s="1026"/>
      <c r="M263" s="1014"/>
      <c r="N263" s="1013"/>
      <c r="O263" s="993"/>
      <c r="P263" s="1013"/>
      <c r="Q263" s="993"/>
      <c r="R263" s="1013"/>
      <c r="S263" s="993"/>
      <c r="T263" s="1013"/>
      <c r="U263" s="16"/>
      <c r="V263" s="16"/>
      <c r="Z263" s="1000"/>
      <c r="AA263" s="983"/>
      <c r="AB263" s="983"/>
      <c r="AC263" s="983"/>
      <c r="AD263" s="983"/>
      <c r="AE263" s="983"/>
      <c r="AF263" s="983"/>
      <c r="AG263" s="983"/>
      <c r="AH263" s="983"/>
      <c r="AI263" s="983"/>
      <c r="AJ263" s="983"/>
      <c r="AK263" s="983"/>
      <c r="AL263" s="983"/>
      <c r="AM263" s="983"/>
      <c r="AN263" s="983"/>
      <c r="AO263" s="983"/>
      <c r="AP263" s="983"/>
      <c r="AQ263" s="983"/>
      <c r="AR263" s="983"/>
      <c r="AS263" s="983"/>
      <c r="AT263" s="983"/>
      <c r="AU263" s="983"/>
      <c r="AV263" s="986"/>
      <c r="AW263" s="983"/>
      <c r="AX263" s="983"/>
      <c r="AY263" s="983"/>
      <c r="AZ263" s="983"/>
      <c r="BA263" s="983"/>
      <c r="BB263" s="983"/>
      <c r="BC263" s="983"/>
      <c r="BD263" s="983"/>
      <c r="BE263" s="983"/>
      <c r="BF263" s="983"/>
      <c r="BG263" s="983"/>
      <c r="BH263" s="983"/>
      <c r="BI263" s="983"/>
      <c r="BJ263" s="983"/>
      <c r="BK263" s="983"/>
      <c r="BL263" s="983"/>
      <c r="BM263" s="983"/>
      <c r="BN263" s="983"/>
      <c r="BO263" s="983"/>
      <c r="BP263" s="983"/>
      <c r="BQ263" s="983"/>
      <c r="BR263" s="983"/>
      <c r="BS263" s="983"/>
      <c r="BT263" s="983"/>
      <c r="BU263" s="983"/>
      <c r="BV263" s="983"/>
    </row>
    <row r="264" spans="1:74">
      <c r="A264" s="1001"/>
      <c r="B264" s="18" t="s">
        <v>63</v>
      </c>
      <c r="C264" s="1023"/>
      <c r="D264" s="1016"/>
      <c r="E264" s="1024"/>
      <c r="F264" s="1016"/>
      <c r="G264" s="1024"/>
      <c r="H264" s="1016"/>
      <c r="I264" s="1024"/>
      <c r="J264" s="1016"/>
      <c r="K264" s="1015"/>
      <c r="L264" s="1015"/>
      <c r="M264" s="1023"/>
      <c r="N264" s="1016"/>
      <c r="O264" s="1015"/>
      <c r="P264" s="1016"/>
      <c r="Q264" s="1015"/>
      <c r="R264" s="1016"/>
      <c r="S264" s="1015"/>
      <c r="T264" s="1016"/>
      <c r="U264" s="16"/>
      <c r="V264" s="16"/>
      <c r="Z264" s="1001"/>
      <c r="AA264" s="984"/>
      <c r="AB264" s="984"/>
      <c r="AC264" s="984"/>
      <c r="AD264" s="984"/>
      <c r="AE264" s="984"/>
      <c r="AF264" s="984"/>
      <c r="AG264" s="984"/>
      <c r="AH264" s="984"/>
      <c r="AI264" s="984"/>
      <c r="AJ264" s="984"/>
      <c r="AK264" s="984"/>
      <c r="AL264" s="984"/>
      <c r="AM264" s="984"/>
      <c r="AN264" s="984"/>
      <c r="AO264" s="984"/>
      <c r="AP264" s="984"/>
      <c r="AQ264" s="984"/>
      <c r="AR264" s="984"/>
      <c r="AS264" s="984"/>
      <c r="AT264" s="984"/>
      <c r="AU264" s="984"/>
      <c r="AV264" s="987"/>
      <c r="AW264" s="984"/>
      <c r="AX264" s="984"/>
      <c r="AY264" s="984"/>
      <c r="AZ264" s="984"/>
      <c r="BA264" s="984"/>
      <c r="BB264" s="984"/>
      <c r="BC264" s="984"/>
      <c r="BD264" s="984"/>
      <c r="BE264" s="984"/>
      <c r="BF264" s="984"/>
      <c r="BG264" s="984"/>
      <c r="BH264" s="984"/>
      <c r="BI264" s="984"/>
      <c r="BJ264" s="984"/>
      <c r="BK264" s="984"/>
      <c r="BL264" s="984"/>
      <c r="BM264" s="984"/>
      <c r="BN264" s="984"/>
      <c r="BO264" s="984"/>
      <c r="BP264" s="984"/>
      <c r="BQ264" s="984"/>
      <c r="BR264" s="984"/>
      <c r="BS264" s="984"/>
      <c r="BT264" s="984"/>
      <c r="BU264" s="984"/>
      <c r="BV264" s="984"/>
    </row>
    <row r="265" spans="1:74" ht="13.5" customHeight="1">
      <c r="A265" s="1000" t="s">
        <v>74</v>
      </c>
      <c r="B265" s="14" t="s">
        <v>53</v>
      </c>
      <c r="C265" s="1041" t="str">
        <f>VLOOKUP($C252,'2026年度(1年前期)'!$B$5:$N$208,COLUMN('2026年度(1年前期)'!$G$5),0)&amp;""</f>
        <v>生命科学　中間試験</v>
      </c>
      <c r="D265" s="1022"/>
      <c r="E265" s="1021" t="str">
        <f>VLOOKUP($C252,'2026年度(2年前期)'!$B$5:$N$208,COLUMN('2026年度(2年前期)'!$G$5),0)&amp;""</f>
        <v>成人看護援助論Ⅰ
中間試験</v>
      </c>
      <c r="F265" s="1022"/>
      <c r="G265" s="1002" t="str">
        <f>VLOOKUP($C252,'2026年度(3年前期)'!$B$5:$N$208,COLUMN('2026年度(3年前期)'!$G$5),0)&amp;""</f>
        <v/>
      </c>
      <c r="H265" s="997"/>
      <c r="I265" s="1002" t="str">
        <f>VLOOKUP($C252,'2026年度(4年前期)'!$B$5:$N$208,COLUMN('2026年度(4年前期)'!$G$5),0)&amp;""</f>
        <v>看護学統合実習</v>
      </c>
      <c r="J265" s="997"/>
      <c r="K265" s="998" t="str">
        <f>VLOOKUP($C252,'2026年度(助産前期)'!$B$5:$N$208,COLUMN('2026年度(助産前期)'!$G$5),0)&amp;""</f>
        <v/>
      </c>
      <c r="L265" s="998"/>
      <c r="M265" s="996" t="str">
        <f>VLOOKUP($C252,'2026年度(M1前期)'!$B$5:$N$208,COLUMN('2026年度(M1前期)'!$G$5),0)&amp;""</f>
        <v>精神看護学演習AｰⅠ</v>
      </c>
      <c r="N265" s="997"/>
      <c r="O265" s="998" t="str">
        <f>VLOOKUP($C252,'2026年度(M2前期)'!$B$5:$N$208,COLUMN('2026年度(M2前期)'!$G$5),0)&amp;""</f>
        <v>特別研究</v>
      </c>
      <c r="P265" s="997"/>
      <c r="Q265" s="998" t="str">
        <f>VLOOKUP($C252,'2026年度(D1前期)'!$B$5:$N$208,COLUMN('2026年度(D1前期)'!$G$5),0)&amp;""</f>
        <v>国際看護学特論Ｂ</v>
      </c>
      <c r="R265" s="997"/>
      <c r="S265" s="998" t="str">
        <f>VLOOKUP($C252,'2026年度(D23前期)'!$B$5:$N$208,COLUMN('2026年度(D23前期)'!$G$5),0)&amp;""</f>
        <v>特別研究</v>
      </c>
      <c r="T265" s="997"/>
      <c r="Z265" s="1000" t="str">
        <f>A265</f>
        <v>３時限（13：30～15：00）</v>
      </c>
      <c r="AA265" s="982"/>
      <c r="AB265" s="982"/>
      <c r="AC265" s="982"/>
      <c r="AD265" s="982"/>
      <c r="AE265" s="982" t="s">
        <v>673</v>
      </c>
      <c r="AF265" s="982"/>
      <c r="AG265" s="982"/>
      <c r="AH265" s="982" t="s">
        <v>683</v>
      </c>
      <c r="AI265" s="976" t="s">
        <v>680</v>
      </c>
      <c r="AJ265" s="982"/>
      <c r="AK265" s="982"/>
      <c r="AL265" s="982"/>
      <c r="AM265" s="982"/>
      <c r="AN265" s="982"/>
      <c r="AO265" s="982"/>
      <c r="AP265" s="982"/>
      <c r="AQ265" s="982"/>
      <c r="AR265" s="982"/>
      <c r="AS265" s="982"/>
      <c r="AT265" s="982"/>
      <c r="AU265" s="982"/>
      <c r="AV265" s="985" t="s">
        <v>134</v>
      </c>
      <c r="AW265" s="982"/>
      <c r="AX265" s="982"/>
      <c r="AY265" s="982"/>
      <c r="AZ265" s="982"/>
      <c r="BA265" s="982"/>
      <c r="BB265" s="985" t="s">
        <v>283</v>
      </c>
      <c r="BC265" s="982"/>
      <c r="BD265" s="982"/>
      <c r="BE265" s="982"/>
      <c r="BF265" s="982"/>
      <c r="BG265" s="982"/>
      <c r="BH265" s="982"/>
      <c r="BI265" s="982"/>
      <c r="BJ265" s="982"/>
      <c r="BK265" s="982"/>
      <c r="BL265" s="982"/>
      <c r="BM265" s="982"/>
      <c r="BN265" s="982" t="s">
        <v>684</v>
      </c>
      <c r="BO265" s="982"/>
      <c r="BP265" s="982"/>
      <c r="BQ265" s="982"/>
      <c r="BR265" s="982"/>
      <c r="BS265" s="982"/>
      <c r="BT265" s="982"/>
      <c r="BU265" s="982"/>
      <c r="BV265" s="982"/>
    </row>
    <row r="266" spans="1:74">
      <c r="A266" s="1000"/>
      <c r="B266" s="14" t="s">
        <v>58</v>
      </c>
      <c r="C266" s="1040" t="str">
        <f>IFERROR(VLOOKUP(C265,科目・教員!$A$1:$B$355,2,0),"")</f>
        <v/>
      </c>
      <c r="D266" s="1006"/>
      <c r="E266" s="1005" t="str">
        <f>IFERROR(VLOOKUP(E265,科目・教員!$A$1:$B$355,2,0),"")</f>
        <v/>
      </c>
      <c r="F266" s="1006"/>
      <c r="G266" s="994" t="str">
        <f>IFERROR(VLOOKUP(G265,科目・教員!$A$1:$B$355,2,0),"")</f>
        <v/>
      </c>
      <c r="H266" s="993"/>
      <c r="I266" s="994" t="str">
        <f>IFERROR(VLOOKUP(I265,科目・教員!$A$1:$B$355,2,0),"")</f>
        <v>矢富　有見子</v>
      </c>
      <c r="J266" s="993"/>
      <c r="K266" s="995" t="str">
        <f>IFERROR(VLOOKUP(K265,科目・教員!$A$1:$B$355,2,0),"")</f>
        <v/>
      </c>
      <c r="L266" s="995"/>
      <c r="M266" s="992" t="str">
        <f>IFERROR(VLOOKUP(M265,科目・教員!$A$1:$B$355,2,0),"")</f>
        <v/>
      </c>
      <c r="N266" s="993"/>
      <c r="O266" s="995" t="str">
        <f>IFERROR(VLOOKUP(O265,科目・教員!$A$1:$B$355,2,0),"")</f>
        <v/>
      </c>
      <c r="P266" s="993"/>
      <c r="Q266" s="995" t="str">
        <f>IFERROR(VLOOKUP(Q265,科目・教員!$A$1:$B$355,2,0),"")</f>
        <v/>
      </c>
      <c r="R266" s="993"/>
      <c r="S266" s="995" t="str">
        <f>IFERROR(VLOOKUP(S265,科目・教員!$A$1:$B$355,2,0),"")</f>
        <v/>
      </c>
      <c r="T266" s="993"/>
      <c r="Z266" s="1000"/>
      <c r="AA266" s="983"/>
      <c r="AB266" s="983"/>
      <c r="AC266" s="983"/>
      <c r="AD266" s="983"/>
      <c r="AE266" s="983"/>
      <c r="AF266" s="983"/>
      <c r="AG266" s="983"/>
      <c r="AH266" s="983"/>
      <c r="AI266" s="977"/>
      <c r="AJ266" s="983"/>
      <c r="AK266" s="983"/>
      <c r="AL266" s="983"/>
      <c r="AM266" s="983"/>
      <c r="AN266" s="983"/>
      <c r="AO266" s="983"/>
      <c r="AP266" s="983"/>
      <c r="AQ266" s="983"/>
      <c r="AR266" s="983"/>
      <c r="AS266" s="983"/>
      <c r="AT266" s="983"/>
      <c r="AU266" s="983"/>
      <c r="AV266" s="986"/>
      <c r="AW266" s="983"/>
      <c r="AX266" s="983"/>
      <c r="AY266" s="983"/>
      <c r="AZ266" s="983"/>
      <c r="BA266" s="983"/>
      <c r="BB266" s="986"/>
      <c r="BC266" s="983"/>
      <c r="BD266" s="983"/>
      <c r="BE266" s="983"/>
      <c r="BF266" s="983"/>
      <c r="BG266" s="983"/>
      <c r="BH266" s="983"/>
      <c r="BI266" s="983"/>
      <c r="BJ266" s="983"/>
      <c r="BK266" s="983"/>
      <c r="BL266" s="983"/>
      <c r="BM266" s="983"/>
      <c r="BN266" s="983"/>
      <c r="BO266" s="983"/>
      <c r="BP266" s="983"/>
      <c r="BQ266" s="983"/>
      <c r="BR266" s="983"/>
      <c r="BS266" s="983"/>
      <c r="BT266" s="983"/>
      <c r="BU266" s="983"/>
      <c r="BV266" s="983"/>
    </row>
    <row r="267" spans="1:74">
      <c r="A267" s="1000"/>
      <c r="B267" s="14" t="s">
        <v>69</v>
      </c>
      <c r="C267" s="1040" t="str">
        <f>VLOOKUP($C252,'2026年度(1年前期)'!$B$5:$N$208,COLUMN('2026年度(1年前期)'!$G$5)+1,0)&amp;""</f>
        <v>202･203</v>
      </c>
      <c r="D267" s="1006"/>
      <c r="E267" s="1005" t="str">
        <f>VLOOKUP($C252,'2026年度(2年前期)'!$B$5:$N$208,COLUMN('2026年度(2年前期)'!$G$5)+1,0)&amp;""</f>
        <v>大講義室</v>
      </c>
      <c r="F267" s="1006"/>
      <c r="G267" s="994" t="str">
        <f>VLOOKUP($C252,'2026年度(3年前期)'!$B$5:$N$208,COLUMN('2026年度(3年前期)'!$G$5)+1,0)&amp;""</f>
        <v/>
      </c>
      <c r="H267" s="993"/>
      <c r="I267" s="994" t="str">
        <f>VLOOKUP($C252,'2026年度(4年前期)'!$B$5:$N$208,COLUMN('2026年度(4年前期)'!$G$5)+1,0)&amp;""</f>
        <v/>
      </c>
      <c r="J267" s="993"/>
      <c r="K267" s="995" t="str">
        <f>VLOOKUP($C252,'2026年度(助産前期)'!$B$5:$N$208,COLUMN('2026年度(助産前期)'!$G$5)+1,0)&amp;""</f>
        <v/>
      </c>
      <c r="L267" s="995"/>
      <c r="M267" s="992" t="str">
        <f>VLOOKUP($C252,'2026年度(M1前期)'!$B$5:$N$208,COLUMN('2026年度(M1前期)'!$G$5)+1,0)&amp;""</f>
        <v>臨床講義室2</v>
      </c>
      <c r="N267" s="993"/>
      <c r="O267" s="995" t="str">
        <f>VLOOKUP($C252,'2026年度(M2前期)'!$B$5:$N$208,COLUMN('2026年度(M2前期)'!$G$5)+1,0)&amp;""</f>
        <v/>
      </c>
      <c r="P267" s="993"/>
      <c r="Q267" s="995" t="str">
        <f>VLOOKUP($C252,'2026年度(D1前期)'!$B$5:$N$208,COLUMN('2026年度(D1前期)'!$G$5)+1,0)&amp;""</f>
        <v/>
      </c>
      <c r="R267" s="993"/>
      <c r="S267" s="995" t="str">
        <f>VLOOKUP($C252,'2026年度(D23前期)'!$B$5:$N$208,COLUMN('2026年度(D23前期)'!$G$5)+1,0)&amp;""</f>
        <v/>
      </c>
      <c r="T267" s="993"/>
      <c r="Z267" s="1000"/>
      <c r="AA267" s="983"/>
      <c r="AB267" s="983"/>
      <c r="AC267" s="983"/>
      <c r="AD267" s="983"/>
      <c r="AE267" s="983"/>
      <c r="AF267" s="983"/>
      <c r="AG267" s="983"/>
      <c r="AH267" s="983"/>
      <c r="AI267" s="977"/>
      <c r="AJ267" s="983"/>
      <c r="AK267" s="983"/>
      <c r="AL267" s="983"/>
      <c r="AM267" s="983"/>
      <c r="AN267" s="983"/>
      <c r="AO267" s="983"/>
      <c r="AP267" s="983"/>
      <c r="AQ267" s="983"/>
      <c r="AR267" s="983"/>
      <c r="AS267" s="983"/>
      <c r="AT267" s="983"/>
      <c r="AU267" s="983"/>
      <c r="AV267" s="986"/>
      <c r="AW267" s="983"/>
      <c r="AX267" s="983"/>
      <c r="AY267" s="983"/>
      <c r="AZ267" s="983"/>
      <c r="BA267" s="983"/>
      <c r="BB267" s="986"/>
      <c r="BC267" s="983"/>
      <c r="BD267" s="983"/>
      <c r="BE267" s="983"/>
      <c r="BF267" s="983"/>
      <c r="BG267" s="983"/>
      <c r="BH267" s="983"/>
      <c r="BI267" s="983"/>
      <c r="BJ267" s="983"/>
      <c r="BK267" s="983"/>
      <c r="BL267" s="983"/>
      <c r="BM267" s="983"/>
      <c r="BN267" s="983"/>
      <c r="BO267" s="983"/>
      <c r="BP267" s="983"/>
      <c r="BQ267" s="983"/>
      <c r="BR267" s="983"/>
      <c r="BS267" s="983"/>
      <c r="BT267" s="983"/>
      <c r="BU267" s="983"/>
      <c r="BV267" s="983"/>
    </row>
    <row r="268" spans="1:74">
      <c r="A268" s="1017"/>
      <c r="B268" s="15" t="s">
        <v>63</v>
      </c>
      <c r="C268" s="1042"/>
      <c r="D268" s="1010"/>
      <c r="E268" s="1045"/>
      <c r="F268" s="1039"/>
      <c r="G268" s="988"/>
      <c r="H268" s="989"/>
      <c r="I268" s="988"/>
      <c r="J268" s="989"/>
      <c r="K268" s="990"/>
      <c r="L268" s="990"/>
      <c r="M268" s="991"/>
      <c r="N268" s="989"/>
      <c r="O268" s="990"/>
      <c r="P268" s="989"/>
      <c r="Q268" s="990"/>
      <c r="R268" s="989"/>
      <c r="S268" s="990"/>
      <c r="T268" s="989"/>
      <c r="Z268" s="1001"/>
      <c r="AA268" s="984"/>
      <c r="AB268" s="984"/>
      <c r="AC268" s="984"/>
      <c r="AD268" s="984"/>
      <c r="AE268" s="984"/>
      <c r="AF268" s="984"/>
      <c r="AG268" s="984"/>
      <c r="AH268" s="984"/>
      <c r="AI268" s="978"/>
      <c r="AJ268" s="984"/>
      <c r="AK268" s="984"/>
      <c r="AL268" s="984"/>
      <c r="AM268" s="984"/>
      <c r="AN268" s="984"/>
      <c r="AO268" s="984"/>
      <c r="AP268" s="984"/>
      <c r="AQ268" s="984"/>
      <c r="AR268" s="984"/>
      <c r="AS268" s="984"/>
      <c r="AT268" s="984"/>
      <c r="AU268" s="984"/>
      <c r="AV268" s="987"/>
      <c r="AW268" s="984"/>
      <c r="AX268" s="984"/>
      <c r="AY268" s="984"/>
      <c r="AZ268" s="984"/>
      <c r="BA268" s="984"/>
      <c r="BB268" s="987"/>
      <c r="BC268" s="984"/>
      <c r="BD268" s="984"/>
      <c r="BE268" s="984"/>
      <c r="BF268" s="984"/>
      <c r="BG268" s="984"/>
      <c r="BH268" s="984"/>
      <c r="BI268" s="984"/>
      <c r="BJ268" s="984"/>
      <c r="BK268" s="984"/>
      <c r="BL268" s="984"/>
      <c r="BM268" s="984"/>
      <c r="BN268" s="984"/>
      <c r="BO268" s="984"/>
      <c r="BP268" s="984"/>
      <c r="BQ268" s="984"/>
      <c r="BR268" s="984"/>
      <c r="BS268" s="984"/>
      <c r="BT268" s="984"/>
      <c r="BU268" s="984"/>
      <c r="BV268" s="984"/>
    </row>
    <row r="269" spans="1:74" ht="13.5" customHeight="1">
      <c r="A269" s="1000" t="s">
        <v>75</v>
      </c>
      <c r="B269" s="14" t="s">
        <v>53</v>
      </c>
      <c r="C269" s="996" t="str">
        <f>VLOOKUP($C252,'2026年度(1年前期)'!$B$5:$N$208,COLUMN('2026年度(1年前期)'!$I$5),0)&amp;""</f>
        <v/>
      </c>
      <c r="D269" s="997"/>
      <c r="E269" s="1002" t="str">
        <f>VLOOKUP($C252,'2026年度(2年前期)'!$B$5:$N$208,COLUMN('2026年度(2年前期)'!$I$5),0)&amp;""</f>
        <v/>
      </c>
      <c r="F269" s="997"/>
      <c r="G269" s="1002" t="str">
        <f>VLOOKUP($C252,'2026年度(3年前期)'!$B$5:$N$208,COLUMN('2026年度(3年前期)'!$I$5),0)&amp;""</f>
        <v/>
      </c>
      <c r="H269" s="997"/>
      <c r="I269" s="1002" t="str">
        <f>VLOOKUP($C252,'2026年度(4年前期)'!$B$5:$N$208,COLUMN('2026年度(4年前期)'!$I$5),0)&amp;""</f>
        <v>看護学統合実習</v>
      </c>
      <c r="J269" s="997"/>
      <c r="K269" s="998" t="str">
        <f>VLOOKUP($C252,'2026年度(助産前期)'!$B$5:$N$208,COLUMN('2026年度(助産前期)'!$I$5),0)&amp;""</f>
        <v/>
      </c>
      <c r="L269" s="998"/>
      <c r="M269" s="996" t="str">
        <f>VLOOKUP($C252,'2026年度(M1前期)'!$B$5:$N$208,COLUMN('2026年度(M1前期)'!$I$5),0)&amp;""</f>
        <v>精神看護学演習AｰⅠ</v>
      </c>
      <c r="N269" s="997"/>
      <c r="O269" s="998" t="str">
        <f>VLOOKUP($C252,'2026年度(M2前期)'!$B$5:$N$208,COLUMN('2026年度(M2前期)'!$I$5),0)&amp;""</f>
        <v>特別研究</v>
      </c>
      <c r="P269" s="997"/>
      <c r="Q269" s="998" t="str">
        <f>VLOOKUP($C252,'2026年度(D1前期)'!$B$5:$N$208,COLUMN('2026年度(D1前期)'!$I$5),0)&amp;""</f>
        <v>国際看護学特論Ｂ</v>
      </c>
      <c r="R269" s="997"/>
      <c r="S269" s="998" t="str">
        <f>VLOOKUP($C252,'2026年度(D23前期)'!$B$5:$N$208,COLUMN('2026年度(D23前期)'!$I$5),0)&amp;""</f>
        <v>特別研究</v>
      </c>
      <c r="T269" s="997"/>
      <c r="V269" s="16"/>
      <c r="Z269" s="1000" t="str">
        <f>A269</f>
        <v>４時限（15：10～16：40）</v>
      </c>
      <c r="AA269" s="982"/>
      <c r="AB269" s="982"/>
      <c r="AC269" s="982"/>
      <c r="AD269" s="982"/>
      <c r="AE269" s="982" t="s">
        <v>673</v>
      </c>
      <c r="AF269" s="982"/>
      <c r="AG269" s="982"/>
      <c r="AH269" s="982"/>
      <c r="AI269" s="982"/>
      <c r="AJ269" s="982"/>
      <c r="AK269" s="982"/>
      <c r="AL269" s="982"/>
      <c r="AM269" s="982"/>
      <c r="AN269" s="982"/>
      <c r="AO269" s="982"/>
      <c r="AP269" s="982"/>
      <c r="AQ269" s="982"/>
      <c r="AR269" s="982"/>
      <c r="AS269" s="982"/>
      <c r="AT269" s="982"/>
      <c r="AU269" s="982"/>
      <c r="AV269" s="985" t="s">
        <v>134</v>
      </c>
      <c r="AW269" s="982"/>
      <c r="AX269" s="982"/>
      <c r="AY269" s="982"/>
      <c r="AZ269" s="982"/>
      <c r="BA269" s="982"/>
      <c r="BB269" s="985" t="s">
        <v>283</v>
      </c>
      <c r="BC269" s="982"/>
      <c r="BD269" s="982"/>
      <c r="BE269" s="982"/>
      <c r="BF269" s="982"/>
      <c r="BG269" s="982"/>
      <c r="BH269" s="982"/>
      <c r="BI269" s="982"/>
      <c r="BJ269" s="982"/>
      <c r="BK269" s="982"/>
      <c r="BL269" s="982"/>
      <c r="BM269" s="982"/>
      <c r="BN269" s="982"/>
      <c r="BO269" s="982"/>
      <c r="BP269" s="982"/>
      <c r="BQ269" s="982"/>
      <c r="BR269" s="982"/>
      <c r="BS269" s="982"/>
      <c r="BT269" s="982"/>
      <c r="BU269" s="982"/>
      <c r="BV269" s="982"/>
    </row>
    <row r="270" spans="1:74">
      <c r="A270" s="1000"/>
      <c r="B270" s="14" t="s">
        <v>58</v>
      </c>
      <c r="C270" s="992" t="str">
        <f>IFERROR(VLOOKUP(C269,科目・教員!$A$1:$B$355,2,0),"")</f>
        <v/>
      </c>
      <c r="D270" s="993"/>
      <c r="E270" s="994" t="str">
        <f>IFERROR(VLOOKUP(E269,科目・教員!$A$1:$B$355,2,0),"")</f>
        <v/>
      </c>
      <c r="F270" s="993"/>
      <c r="G270" s="994" t="str">
        <f>IFERROR(VLOOKUP(G269,科目・教員!$A$1:$B$355,2,0),"")</f>
        <v/>
      </c>
      <c r="H270" s="993"/>
      <c r="I270" s="994" t="str">
        <f>IFERROR(VLOOKUP(I269,科目・教員!$A$1:$B$355,2,0),"")</f>
        <v>矢富　有見子</v>
      </c>
      <c r="J270" s="993"/>
      <c r="K270" s="995" t="str">
        <f>IFERROR(VLOOKUP(K269,科目・教員!$A$1:$B$355,2,0),"")</f>
        <v/>
      </c>
      <c r="L270" s="995"/>
      <c r="M270" s="992" t="str">
        <f>IFERROR(VLOOKUP(M269,科目・教員!$A$1:$B$355,2,0),"")</f>
        <v/>
      </c>
      <c r="N270" s="993"/>
      <c r="O270" s="995" t="str">
        <f>IFERROR(VLOOKUP(O269,科目・教員!$A$1:$B$355,2,0),"")</f>
        <v/>
      </c>
      <c r="P270" s="993"/>
      <c r="Q270" s="995" t="str">
        <f>IFERROR(VLOOKUP(Q269,科目・教員!$A$1:$B$355,2,0),"")</f>
        <v/>
      </c>
      <c r="R270" s="993"/>
      <c r="S270" s="995" t="str">
        <f>IFERROR(VLOOKUP(S269,科目・教員!$A$1:$B$355,2,0),"")</f>
        <v/>
      </c>
      <c r="T270" s="993"/>
      <c r="V270" s="16"/>
      <c r="Z270" s="1000"/>
      <c r="AA270" s="983"/>
      <c r="AB270" s="983"/>
      <c r="AC270" s="983"/>
      <c r="AD270" s="983"/>
      <c r="AE270" s="983"/>
      <c r="AF270" s="983"/>
      <c r="AG270" s="983"/>
      <c r="AH270" s="983"/>
      <c r="AI270" s="983"/>
      <c r="AJ270" s="983"/>
      <c r="AK270" s="983"/>
      <c r="AL270" s="983"/>
      <c r="AM270" s="983"/>
      <c r="AN270" s="983"/>
      <c r="AO270" s="983"/>
      <c r="AP270" s="983"/>
      <c r="AQ270" s="983"/>
      <c r="AR270" s="983"/>
      <c r="AS270" s="983"/>
      <c r="AT270" s="983"/>
      <c r="AU270" s="983"/>
      <c r="AV270" s="986"/>
      <c r="AW270" s="983"/>
      <c r="AX270" s="983"/>
      <c r="AY270" s="983"/>
      <c r="AZ270" s="983"/>
      <c r="BA270" s="983"/>
      <c r="BB270" s="986"/>
      <c r="BC270" s="983"/>
      <c r="BD270" s="983"/>
      <c r="BE270" s="983"/>
      <c r="BF270" s="983"/>
      <c r="BG270" s="983"/>
      <c r="BH270" s="983"/>
      <c r="BI270" s="983"/>
      <c r="BJ270" s="983"/>
      <c r="BK270" s="983"/>
      <c r="BL270" s="983"/>
      <c r="BM270" s="983"/>
      <c r="BN270" s="983"/>
      <c r="BO270" s="983"/>
      <c r="BP270" s="983"/>
      <c r="BQ270" s="983"/>
      <c r="BR270" s="983"/>
      <c r="BS270" s="983"/>
      <c r="BT270" s="983"/>
      <c r="BU270" s="983"/>
      <c r="BV270" s="983"/>
    </row>
    <row r="271" spans="1:74">
      <c r="A271" s="1000"/>
      <c r="B271" s="14" t="s">
        <v>69</v>
      </c>
      <c r="C271" s="992" t="str">
        <f>VLOOKUP($C252,'2026年度(1年前期)'!$B$5:$N$208,COLUMN('2026年度(1年前期)'!$I$5)+1,0)&amp;""</f>
        <v/>
      </c>
      <c r="D271" s="993"/>
      <c r="E271" s="994" t="str">
        <f>VLOOKUP($C252,'2026年度(2年前期)'!$B$5:$N$208,COLUMN('2026年度(2年前期)'!$I$5)+1,0)&amp;""</f>
        <v/>
      </c>
      <c r="F271" s="993"/>
      <c r="G271" s="994" t="str">
        <f>VLOOKUP($C252,'2026年度(3年前期)'!$B$5:$N$208,COLUMN('2026年度(3年前期)'!$I$5)+1,0)&amp;""</f>
        <v/>
      </c>
      <c r="H271" s="993"/>
      <c r="I271" s="994" t="str">
        <f>VLOOKUP($C252,'2026年度(4年前期)'!$B$5:$N$208,COLUMN('2026年度(4年前期)'!$I$5)+1,0)&amp;""</f>
        <v/>
      </c>
      <c r="J271" s="993"/>
      <c r="K271" s="995" t="str">
        <f>VLOOKUP($C252,'2026年度(助産前期)'!$B$5:$N$208,COLUMN('2026年度(助産前期)'!$I$5)+1,0)&amp;""</f>
        <v/>
      </c>
      <c r="L271" s="995"/>
      <c r="M271" s="992" t="str">
        <f>VLOOKUP($C252,'2026年度(M1前期)'!$B$5:$N$208,COLUMN('2026年度(M1前期)'!$I$5)+1,0)&amp;""</f>
        <v>臨床講義室2</v>
      </c>
      <c r="N271" s="993"/>
      <c r="O271" s="995" t="str">
        <f>VLOOKUP($C252,'2026年度(M2前期)'!$B$5:$N$208,COLUMN('2026年度(M2前期)'!$I$5)+1,0)&amp;""</f>
        <v/>
      </c>
      <c r="P271" s="993"/>
      <c r="Q271" s="995" t="str">
        <f>VLOOKUP($C252,'2026年度(D1前期)'!$B$5:$N$208,COLUMN('2026年度(D1前期)'!$I$5)+1,0)&amp;""</f>
        <v/>
      </c>
      <c r="R271" s="993"/>
      <c r="S271" s="995" t="str">
        <f>VLOOKUP($C252,'2026年度(D23前期)'!$B$5:$N$208,COLUMN('2026年度(D23前期)'!$I$5)+1,0)&amp;""</f>
        <v/>
      </c>
      <c r="T271" s="993"/>
      <c r="V271" s="16"/>
      <c r="Z271" s="1000"/>
      <c r="AA271" s="983"/>
      <c r="AB271" s="983"/>
      <c r="AC271" s="983"/>
      <c r="AD271" s="983"/>
      <c r="AE271" s="983"/>
      <c r="AF271" s="983"/>
      <c r="AG271" s="983"/>
      <c r="AH271" s="983"/>
      <c r="AI271" s="983"/>
      <c r="AJ271" s="983"/>
      <c r="AK271" s="983"/>
      <c r="AL271" s="983"/>
      <c r="AM271" s="983"/>
      <c r="AN271" s="983"/>
      <c r="AO271" s="983"/>
      <c r="AP271" s="983"/>
      <c r="AQ271" s="983"/>
      <c r="AR271" s="983"/>
      <c r="AS271" s="983"/>
      <c r="AT271" s="983"/>
      <c r="AU271" s="983"/>
      <c r="AV271" s="986"/>
      <c r="AW271" s="983"/>
      <c r="AX271" s="983"/>
      <c r="AY271" s="983"/>
      <c r="AZ271" s="983"/>
      <c r="BA271" s="983"/>
      <c r="BB271" s="986"/>
      <c r="BC271" s="983"/>
      <c r="BD271" s="983"/>
      <c r="BE271" s="983"/>
      <c r="BF271" s="983"/>
      <c r="BG271" s="983"/>
      <c r="BH271" s="983"/>
      <c r="BI271" s="983"/>
      <c r="BJ271" s="983"/>
      <c r="BK271" s="983"/>
      <c r="BL271" s="983"/>
      <c r="BM271" s="983"/>
      <c r="BN271" s="983"/>
      <c r="BO271" s="983"/>
      <c r="BP271" s="983"/>
      <c r="BQ271" s="983"/>
      <c r="BR271" s="983"/>
      <c r="BS271" s="983"/>
      <c r="BT271" s="983"/>
      <c r="BU271" s="983"/>
      <c r="BV271" s="983"/>
    </row>
    <row r="272" spans="1:74">
      <c r="A272" s="1001"/>
      <c r="B272" s="15" t="s">
        <v>63</v>
      </c>
      <c r="C272" s="1003"/>
      <c r="D272" s="1004"/>
      <c r="E272" s="1047"/>
      <c r="F272" s="1008"/>
      <c r="G272" s="988"/>
      <c r="H272" s="989"/>
      <c r="I272" s="988"/>
      <c r="J272" s="989"/>
      <c r="K272" s="990"/>
      <c r="L272" s="990"/>
      <c r="M272" s="991"/>
      <c r="N272" s="989"/>
      <c r="O272" s="990"/>
      <c r="P272" s="989"/>
      <c r="Q272" s="990"/>
      <c r="R272" s="989"/>
      <c r="S272" s="990"/>
      <c r="T272" s="989"/>
      <c r="V272" s="16"/>
      <c r="Z272" s="1001"/>
      <c r="AA272" s="984"/>
      <c r="AB272" s="984"/>
      <c r="AC272" s="984"/>
      <c r="AD272" s="984"/>
      <c r="AE272" s="984"/>
      <c r="AF272" s="984"/>
      <c r="AG272" s="984"/>
      <c r="AH272" s="984"/>
      <c r="AI272" s="984"/>
      <c r="AJ272" s="984"/>
      <c r="AK272" s="984"/>
      <c r="AL272" s="984"/>
      <c r="AM272" s="984"/>
      <c r="AN272" s="984"/>
      <c r="AO272" s="984"/>
      <c r="AP272" s="984"/>
      <c r="AQ272" s="984"/>
      <c r="AR272" s="984"/>
      <c r="AS272" s="984"/>
      <c r="AT272" s="984"/>
      <c r="AU272" s="984"/>
      <c r="AV272" s="987"/>
      <c r="AW272" s="984"/>
      <c r="AX272" s="984"/>
      <c r="AY272" s="984"/>
      <c r="AZ272" s="984"/>
      <c r="BA272" s="984"/>
      <c r="BB272" s="987"/>
      <c r="BC272" s="984"/>
      <c r="BD272" s="984"/>
      <c r="BE272" s="984"/>
      <c r="BF272" s="984"/>
      <c r="BG272" s="984"/>
      <c r="BH272" s="984"/>
      <c r="BI272" s="984"/>
      <c r="BJ272" s="984"/>
      <c r="BK272" s="984"/>
      <c r="BL272" s="984"/>
      <c r="BM272" s="984"/>
      <c r="BN272" s="984"/>
      <c r="BO272" s="984"/>
      <c r="BP272" s="984"/>
      <c r="BQ272" s="984"/>
      <c r="BR272" s="984"/>
      <c r="BS272" s="984"/>
      <c r="BT272" s="984"/>
      <c r="BU272" s="984"/>
      <c r="BV272" s="984"/>
    </row>
    <row r="273" spans="1:74" ht="15" customHeight="1">
      <c r="A273" s="1000" t="s">
        <v>78</v>
      </c>
      <c r="B273" s="14" t="s">
        <v>53</v>
      </c>
      <c r="C273" s="996" t="str">
        <f>VLOOKUP($C252,'2026年度(1年前期)'!$B$5:$N$208,COLUMN('2026年度(1年前期)'!$K$5),0)&amp;""</f>
        <v/>
      </c>
      <c r="D273" s="997"/>
      <c r="E273" s="1002" t="str">
        <f>VLOOKUP($C252,'2026年度(2年前期)'!$B$5:$N$208,COLUMN('2026年度(2年前期)'!$K$5),0)&amp;""</f>
        <v/>
      </c>
      <c r="F273" s="997"/>
      <c r="G273" s="1002" t="str">
        <f>VLOOKUP($C252,'2026年度(3年前期)'!$B$5:$N$208,COLUMN('2026年度(3年前期)'!$K$5),0)&amp;""</f>
        <v/>
      </c>
      <c r="H273" s="997"/>
      <c r="I273" s="1002" t="str">
        <f>VLOOKUP($C252,'2026年度(4年前期)'!$B$5:$N$208,COLUMN('2026年度(4年前期)'!$K$5),0)&amp;""</f>
        <v/>
      </c>
      <c r="J273" s="997"/>
      <c r="K273" s="998" t="str">
        <f>VLOOKUP($C252,'2026年度(助産前期)'!$B$5:$N$208,COLUMN('2026年度(助産前期)'!$K$5),0)&amp;""</f>
        <v/>
      </c>
      <c r="L273" s="998"/>
      <c r="M273" s="996" t="str">
        <f>VLOOKUP($C252,'2026年度(M1前期)'!$B$5:$N$208,COLUMN('2026年度(M1前期)'!$K$5),0)&amp;""</f>
        <v/>
      </c>
      <c r="N273" s="997"/>
      <c r="O273" s="998" t="str">
        <f>VLOOKUP($C252,'2026年度(M2前期)'!$B$5:$N$208,COLUMN('2026年度(M2前期)'!$K$5),0)&amp;""</f>
        <v/>
      </c>
      <c r="P273" s="997"/>
      <c r="Q273" s="998" t="str">
        <f>VLOOKUP($C252,'2026年度(D1前期)'!$B$5:$N$208,COLUMN('2026年度(D1前期)'!$K$5),0)&amp;""</f>
        <v/>
      </c>
      <c r="R273" s="997"/>
      <c r="S273" s="998" t="str">
        <f>VLOOKUP($C252,'2026年度(D23前期)'!$B$5:$N$208,COLUMN('2026年度(D23前期)'!$K$5),0)&amp;""</f>
        <v/>
      </c>
      <c r="T273" s="997"/>
      <c r="U273" s="34"/>
      <c r="V273" s="16"/>
      <c r="Y273" s="823" t="s">
        <v>670</v>
      </c>
      <c r="Z273" s="1000" t="str">
        <f>A273</f>
        <v>５時限（16：50～18：20）</v>
      </c>
      <c r="AA273" s="982"/>
      <c r="AB273" s="982"/>
      <c r="AC273" s="982"/>
      <c r="AD273" s="982"/>
      <c r="AE273" s="982" t="s">
        <v>673</v>
      </c>
      <c r="AF273" s="982"/>
      <c r="AG273" s="982"/>
      <c r="AH273" s="982"/>
      <c r="AI273" s="982"/>
      <c r="AJ273" s="982"/>
      <c r="AK273" s="982"/>
      <c r="AL273" s="982"/>
      <c r="AM273" s="982"/>
      <c r="AN273" s="982"/>
      <c r="AO273" s="982"/>
      <c r="AP273" s="982"/>
      <c r="AQ273" s="982"/>
      <c r="AR273" s="982"/>
      <c r="AS273" s="982"/>
      <c r="AT273" s="982"/>
      <c r="AU273" s="982"/>
      <c r="AV273" s="985" t="s">
        <v>134</v>
      </c>
      <c r="AW273" s="971"/>
      <c r="AX273" s="982"/>
      <c r="AY273" s="982"/>
      <c r="AZ273" s="982"/>
      <c r="BA273" s="982"/>
      <c r="BB273" s="982"/>
      <c r="BC273" s="982"/>
      <c r="BD273" s="982"/>
      <c r="BE273" s="982"/>
      <c r="BF273" s="982"/>
      <c r="BG273" s="982"/>
      <c r="BH273" s="982"/>
      <c r="BI273" s="982"/>
      <c r="BJ273" s="982"/>
      <c r="BK273" s="982"/>
      <c r="BL273" s="982"/>
      <c r="BM273" s="982"/>
      <c r="BN273" s="982"/>
      <c r="BO273" s="982" t="s">
        <v>254</v>
      </c>
      <c r="BP273" s="982"/>
      <c r="BQ273" s="982"/>
      <c r="BR273" s="982"/>
      <c r="BS273" s="982"/>
      <c r="BT273" s="982"/>
      <c r="BU273" s="982"/>
      <c r="BV273" s="982"/>
    </row>
    <row r="274" spans="1:74">
      <c r="A274" s="1000"/>
      <c r="B274" s="14" t="s">
        <v>58</v>
      </c>
      <c r="C274" s="992" t="str">
        <f>IFERROR(VLOOKUP(C273,科目・教員!$A$1:$B$355,2,0),"")</f>
        <v/>
      </c>
      <c r="D274" s="993"/>
      <c r="E274" s="994" t="str">
        <f>IFERROR(VLOOKUP(E273,科目・教員!$A$1:$B$355,2,0),"")</f>
        <v/>
      </c>
      <c r="F274" s="993"/>
      <c r="G274" s="994" t="str">
        <f>IFERROR(VLOOKUP(G273,科目・教員!$A$1:$B$355,2,0),"")</f>
        <v/>
      </c>
      <c r="H274" s="993"/>
      <c r="I274" s="994" t="str">
        <f>IFERROR(VLOOKUP(I273,科目・教員!$A$1:$B$355,2,0),"")</f>
        <v/>
      </c>
      <c r="J274" s="993"/>
      <c r="K274" s="995" t="str">
        <f>IFERROR(VLOOKUP(K273,科目・教員!$A$1:$B$355,2,0),"")</f>
        <v/>
      </c>
      <c r="L274" s="995"/>
      <c r="M274" s="992" t="str">
        <f>IFERROR(VLOOKUP(M273,科目・教員!$A$1:$B$355,2,0),"")</f>
        <v/>
      </c>
      <c r="N274" s="993"/>
      <c r="O274" s="995" t="str">
        <f>IFERROR(VLOOKUP(O273,科目・教員!$A$1:$B$355,2,0),"")</f>
        <v/>
      </c>
      <c r="P274" s="993"/>
      <c r="Q274" s="995" t="str">
        <f>IFERROR(VLOOKUP(Q273,科目・教員!$A$1:$B$355,2,0),"")</f>
        <v/>
      </c>
      <c r="R274" s="993"/>
      <c r="S274" s="995" t="str">
        <f>IFERROR(VLOOKUP(S273,科目・教員!$A$1:$B$355,2,0),"")</f>
        <v/>
      </c>
      <c r="T274" s="993"/>
      <c r="U274" s="34"/>
      <c r="V274" s="16"/>
      <c r="Y274" s="823" t="s">
        <v>254</v>
      </c>
      <c r="Z274" s="1000"/>
      <c r="AA274" s="983"/>
      <c r="AB274" s="983"/>
      <c r="AC274" s="983"/>
      <c r="AD274" s="983"/>
      <c r="AE274" s="983"/>
      <c r="AF274" s="983"/>
      <c r="AG274" s="983"/>
      <c r="AH274" s="983"/>
      <c r="AI274" s="983"/>
      <c r="AJ274" s="983"/>
      <c r="AK274" s="983"/>
      <c r="AL274" s="983"/>
      <c r="AM274" s="983"/>
      <c r="AN274" s="983"/>
      <c r="AO274" s="983"/>
      <c r="AP274" s="983"/>
      <c r="AQ274" s="983"/>
      <c r="AR274" s="983"/>
      <c r="AS274" s="983"/>
      <c r="AT274" s="983"/>
      <c r="AU274" s="983"/>
      <c r="AV274" s="986"/>
      <c r="AW274" s="971"/>
      <c r="AX274" s="983"/>
      <c r="AY274" s="983"/>
      <c r="AZ274" s="983"/>
      <c r="BA274" s="983"/>
      <c r="BB274" s="983"/>
      <c r="BC274" s="983"/>
      <c r="BD274" s="983"/>
      <c r="BE274" s="983"/>
      <c r="BF274" s="983"/>
      <c r="BG274" s="983"/>
      <c r="BH274" s="983"/>
      <c r="BI274" s="983"/>
      <c r="BJ274" s="983"/>
      <c r="BK274" s="983"/>
      <c r="BL274" s="983"/>
      <c r="BM274" s="983"/>
      <c r="BN274" s="983"/>
      <c r="BO274" s="983"/>
      <c r="BP274" s="983"/>
      <c r="BQ274" s="983"/>
      <c r="BR274" s="983"/>
      <c r="BS274" s="983"/>
      <c r="BT274" s="983"/>
      <c r="BU274" s="983"/>
      <c r="BV274" s="983"/>
    </row>
    <row r="275" spans="1:74">
      <c r="A275" s="1000"/>
      <c r="B275" s="14" t="s">
        <v>69</v>
      </c>
      <c r="C275" s="992" t="str">
        <f>VLOOKUP($C252,'2026年度(1年前期)'!$B$5:$N$208,COLUMN('2026年度(1年前期)'!$K$5)+1,0)&amp;""</f>
        <v/>
      </c>
      <c r="D275" s="993"/>
      <c r="E275" s="994" t="str">
        <f>VLOOKUP($C252,'2026年度(2年前期)'!$B$5:$N$208,COLUMN('2026年度(2年前期)'!$K$5)+1,0)&amp;""</f>
        <v/>
      </c>
      <c r="F275" s="993"/>
      <c r="G275" s="994" t="str">
        <f>VLOOKUP($C252,'2026年度(3年前期)'!$B$5:$N$208,COLUMN('2026年度(3年前期)'!$K$5)+1,0)&amp;""</f>
        <v/>
      </c>
      <c r="H275" s="993"/>
      <c r="I275" s="994" t="str">
        <f>VLOOKUP($C252,'2026年度(4年前期)'!$B$5:$N$208,COLUMN('2026年度(4年前期)'!$K$5)+1,0)&amp;""</f>
        <v/>
      </c>
      <c r="J275" s="993"/>
      <c r="K275" s="995" t="str">
        <f>VLOOKUP($C252,'2026年度(助産前期)'!$B$5:$N$208,COLUMN('2026年度(助産前期)'!$K$5)+1,0)&amp;""</f>
        <v/>
      </c>
      <c r="L275" s="995"/>
      <c r="M275" s="992" t="str">
        <f>VLOOKUP($C252,'2026年度(M1前期)'!$B$5:$N$208,COLUMN('2026年度(M1前期)'!$K$5)+1,0)&amp;""</f>
        <v/>
      </c>
      <c r="N275" s="993"/>
      <c r="O275" s="995" t="str">
        <f>VLOOKUP($C252,'2026年度(M2前期)'!$B$5:$N$208,COLUMN('2026年度(M2前期)'!$K$5)+1,0)&amp;""</f>
        <v/>
      </c>
      <c r="P275" s="993"/>
      <c r="Q275" s="995" t="str">
        <f>VLOOKUP($C252,'2026年度(D1前期)'!$B$5:$N$208,COLUMN('2026年度(D1前期)'!$K$5)+1,0)&amp;""</f>
        <v/>
      </c>
      <c r="R275" s="993"/>
      <c r="S275" s="995" t="str">
        <f>VLOOKUP($C252,'2026年度(D23前期)'!$B$5:$N$208,COLUMN('2026年度(D23前期)'!$K$5)+1,0)&amp;""</f>
        <v/>
      </c>
      <c r="T275" s="993"/>
      <c r="U275" s="34"/>
      <c r="V275" s="16"/>
      <c r="Y275" s="823" t="s">
        <v>445</v>
      </c>
      <c r="Z275" s="1000"/>
      <c r="AA275" s="983"/>
      <c r="AB275" s="983"/>
      <c r="AC275" s="983"/>
      <c r="AD275" s="983"/>
      <c r="AE275" s="983"/>
      <c r="AF275" s="983"/>
      <c r="AG275" s="983"/>
      <c r="AH275" s="983"/>
      <c r="AI275" s="983"/>
      <c r="AJ275" s="983"/>
      <c r="AK275" s="983"/>
      <c r="AL275" s="983"/>
      <c r="AM275" s="983"/>
      <c r="AN275" s="983"/>
      <c r="AO275" s="983"/>
      <c r="AP275" s="983"/>
      <c r="AQ275" s="983"/>
      <c r="AR275" s="983"/>
      <c r="AS275" s="983"/>
      <c r="AT275" s="983"/>
      <c r="AU275" s="983"/>
      <c r="AV275" s="986"/>
      <c r="AW275" s="971"/>
      <c r="AX275" s="983"/>
      <c r="AY275" s="983"/>
      <c r="AZ275" s="983"/>
      <c r="BA275" s="983"/>
      <c r="BB275" s="983"/>
      <c r="BC275" s="983"/>
      <c r="BD275" s="983"/>
      <c r="BE275" s="983"/>
      <c r="BF275" s="983"/>
      <c r="BG275" s="983"/>
      <c r="BH275" s="983"/>
      <c r="BI275" s="983"/>
      <c r="BJ275" s="983"/>
      <c r="BK275" s="983"/>
      <c r="BL275" s="983"/>
      <c r="BM275" s="983"/>
      <c r="BN275" s="983"/>
      <c r="BO275" s="983"/>
      <c r="BP275" s="983"/>
      <c r="BQ275" s="983"/>
      <c r="BR275" s="983"/>
      <c r="BS275" s="983"/>
      <c r="BT275" s="983"/>
      <c r="BU275" s="983"/>
      <c r="BV275" s="983"/>
    </row>
    <row r="276" spans="1:74">
      <c r="A276" s="1001"/>
      <c r="B276" s="15" t="s">
        <v>63</v>
      </c>
      <c r="C276" s="1003"/>
      <c r="D276" s="1037"/>
      <c r="E276" s="1047"/>
      <c r="F276" s="1008"/>
      <c r="G276" s="988"/>
      <c r="H276" s="989"/>
      <c r="I276" s="988"/>
      <c r="J276" s="989"/>
      <c r="K276" s="990"/>
      <c r="L276" s="990"/>
      <c r="M276" s="991"/>
      <c r="N276" s="989"/>
      <c r="O276" s="990"/>
      <c r="P276" s="989"/>
      <c r="Q276" s="990"/>
      <c r="R276" s="989"/>
      <c r="S276" s="990"/>
      <c r="T276" s="989"/>
      <c r="U276" s="35"/>
      <c r="V276" s="26"/>
      <c r="W276" s="19"/>
      <c r="X276" s="19"/>
      <c r="Y276" s="824"/>
      <c r="Z276" s="1001"/>
      <c r="AA276" s="984"/>
      <c r="AB276" s="984"/>
      <c r="AC276" s="984"/>
      <c r="AD276" s="984"/>
      <c r="AE276" s="984"/>
      <c r="AF276" s="984"/>
      <c r="AG276" s="984"/>
      <c r="AH276" s="984"/>
      <c r="AI276" s="984"/>
      <c r="AJ276" s="984"/>
      <c r="AK276" s="984"/>
      <c r="AL276" s="984"/>
      <c r="AM276" s="984"/>
      <c r="AN276" s="984"/>
      <c r="AO276" s="984"/>
      <c r="AP276" s="984"/>
      <c r="AQ276" s="984"/>
      <c r="AR276" s="984"/>
      <c r="AS276" s="984"/>
      <c r="AT276" s="984"/>
      <c r="AU276" s="984"/>
      <c r="AV276" s="987"/>
      <c r="AW276" s="971"/>
      <c r="AX276" s="984"/>
      <c r="AY276" s="984"/>
      <c r="AZ276" s="984"/>
      <c r="BA276" s="984"/>
      <c r="BB276" s="984"/>
      <c r="BC276" s="984"/>
      <c r="BD276" s="984"/>
      <c r="BE276" s="984"/>
      <c r="BF276" s="984"/>
      <c r="BG276" s="984"/>
      <c r="BH276" s="984"/>
      <c r="BI276" s="984"/>
      <c r="BJ276" s="984"/>
      <c r="BK276" s="984"/>
      <c r="BL276" s="984"/>
      <c r="BM276" s="984"/>
      <c r="BN276" s="984"/>
      <c r="BO276" s="984"/>
      <c r="BP276" s="984"/>
      <c r="BQ276" s="984"/>
      <c r="BR276" s="984"/>
      <c r="BS276" s="984"/>
      <c r="BT276" s="984"/>
      <c r="BU276" s="984"/>
      <c r="BV276" s="984"/>
    </row>
    <row r="277" spans="1:74" ht="21.75">
      <c r="A277" s="4"/>
      <c r="B277" s="5"/>
      <c r="C277" s="1035">
        <f>C252+1</f>
        <v>46185</v>
      </c>
      <c r="D277" s="1035"/>
      <c r="E277" s="1035"/>
      <c r="F277" s="1035"/>
      <c r="G277" s="1035"/>
      <c r="H277" s="1035"/>
      <c r="I277" s="1035"/>
      <c r="J277" s="1035"/>
      <c r="K277" s="1035"/>
      <c r="L277" s="1035"/>
      <c r="M277" s="1035"/>
      <c r="N277" s="1035"/>
      <c r="O277" s="1035"/>
      <c r="P277" s="1035"/>
      <c r="Q277" s="1035"/>
      <c r="R277" s="1035"/>
      <c r="S277" s="1035"/>
      <c r="T277" s="1035"/>
      <c r="U277" s="1055">
        <f>C277</f>
        <v>46185</v>
      </c>
      <c r="V277" s="1056"/>
      <c r="W277" s="1056"/>
      <c r="X277" s="1056"/>
      <c r="Y277" s="1056"/>
      <c r="Z277" s="1057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6" t="s">
        <v>36</v>
      </c>
      <c r="BH277" s="6" t="s">
        <v>37</v>
      </c>
      <c r="BI277" s="36" t="s">
        <v>605</v>
      </c>
      <c r="BJ277" s="36" t="s">
        <v>606</v>
      </c>
      <c r="BK277" s="36" t="s">
        <v>607</v>
      </c>
      <c r="BL277" s="36" t="s">
        <v>608</v>
      </c>
      <c r="BM277" s="36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1000" t="s">
        <v>52</v>
      </c>
      <c r="B278" s="11" t="s">
        <v>53</v>
      </c>
      <c r="C278" s="1044" t="str">
        <f>VLOOKUP($C277,'2026年度(1年前期)'!$B$5:$N$208,COLUMN('2026年度(1年前期)'!$C$5),0)&amp;""</f>
        <v>文化人類学　本試験</v>
      </c>
      <c r="D278" s="1020"/>
      <c r="E278" s="1019" t="str">
        <f>VLOOKUP($C277,'2026年度(2年前期)'!$B$5:$N$208,COLUMN('2026年度(2年前期)'!$C$5),0)&amp;""</f>
        <v>マスコミュニケーション論　本試験</v>
      </c>
      <c r="F278" s="1020"/>
      <c r="G278" s="1018" t="str">
        <f>VLOOKUP($C277,'2026年度(3年前期)'!$B$5:$N$208,COLUMN('2026年度(3年前期)'!$C$5),0)&amp;""</f>
        <v/>
      </c>
      <c r="H278" s="1012"/>
      <c r="I278" s="1018" t="str">
        <f>VLOOKUP($C277,'2026年度(4年前期)'!$B$5:$N$208,COLUMN('2026年度(4年前期)'!$C$5),0)&amp;""</f>
        <v>看護学統合実習</v>
      </c>
      <c r="J278" s="1012"/>
      <c r="K278" s="997" t="str">
        <f>VLOOKUP($C277,'2026年度(助産前期)'!$B$5:$N$208,COLUMN('2026年度(助産前期)'!$C$5),0)&amp;""</f>
        <v/>
      </c>
      <c r="L278" s="1029"/>
      <c r="M278" s="1036" t="str">
        <f>VLOOKUP($C277,'2026年度(M1前期)'!$B$5:$N$208,COLUMN('2026年度(M1前期)'!$C$5),0)&amp;""</f>
        <v>政策医療看護学特論Ⅰ</v>
      </c>
      <c r="N278" s="1029"/>
      <c r="O278" s="1018" t="str">
        <f>VLOOKUP($C277,'2026年度(M2前期)'!$B$5:$N$208,COLUMN('2026年度(M2前期)'!$C$5),0)&amp;""</f>
        <v>看護情報・管理学演習A-Ⅱ
感染管理看護学演習A-Ⅱ</v>
      </c>
      <c r="P278" s="1012"/>
      <c r="Q278" s="1018" t="str">
        <f>VLOOKUP($C277,'2026年度(D1前期)'!$B$5:$N$208,COLUMN('2026年度(D1前期)'!$C$5),0)&amp;""</f>
        <v>精神看護学特論Ｂ</v>
      </c>
      <c r="R278" s="1012"/>
      <c r="S278" s="997" t="str">
        <f>VLOOKUP($C277,'2026年度(D23前期)'!$B$5:$N$208,COLUMN('2026年度(D23前期)'!$C$5),0)&amp;""</f>
        <v>特別研究</v>
      </c>
      <c r="T278" s="1012"/>
      <c r="U278" s="12"/>
      <c r="V278" s="852" t="s">
        <v>362</v>
      </c>
      <c r="X278" s="792" t="s">
        <v>672</v>
      </c>
      <c r="Y278" s="33"/>
      <c r="Z278" s="999" t="str">
        <f>A278</f>
        <v xml:space="preserve">１時限（09：20～10：50） </v>
      </c>
      <c r="AA278" s="982"/>
      <c r="AB278" s="982"/>
      <c r="AC278" s="982" t="s">
        <v>685</v>
      </c>
      <c r="AD278" s="982"/>
      <c r="AE278" s="982" t="s">
        <v>673</v>
      </c>
      <c r="AF278" s="982"/>
      <c r="AG278" s="982"/>
      <c r="AH278" s="982" t="s">
        <v>686</v>
      </c>
      <c r="AI278" s="982"/>
      <c r="AJ278" s="982"/>
      <c r="AK278" s="982"/>
      <c r="AL278" s="982"/>
      <c r="AM278" s="982"/>
      <c r="AN278" s="985"/>
      <c r="AO278" s="982"/>
      <c r="AP278" s="982"/>
      <c r="AQ278" s="982"/>
      <c r="AR278" s="982"/>
      <c r="AS278" s="982"/>
      <c r="AT278" s="982"/>
      <c r="AU278" s="982"/>
      <c r="AV278" s="985" t="s">
        <v>134</v>
      </c>
      <c r="AW278" s="982"/>
      <c r="AX278" s="982"/>
      <c r="AY278" s="982"/>
      <c r="AZ278" s="982"/>
      <c r="BA278" s="982" t="s">
        <v>180</v>
      </c>
      <c r="BB278" s="982"/>
      <c r="BC278" s="982"/>
      <c r="BD278" s="982"/>
      <c r="BE278" s="982"/>
      <c r="BF278" s="982"/>
      <c r="BG278" s="982"/>
      <c r="BH278" s="982"/>
      <c r="BI278" s="982"/>
      <c r="BJ278" s="982"/>
      <c r="BK278" s="982"/>
      <c r="BL278" s="982"/>
      <c r="BM278" s="982"/>
      <c r="BN278" s="982"/>
      <c r="BO278" s="982"/>
      <c r="BP278" s="982"/>
      <c r="BQ278" s="982"/>
      <c r="BR278" s="982"/>
      <c r="BS278" s="982"/>
      <c r="BT278" s="982"/>
      <c r="BU278" s="982"/>
      <c r="BV278" s="982"/>
    </row>
    <row r="279" spans="1:74">
      <c r="A279" s="1000"/>
      <c r="B279" s="14" t="s">
        <v>58</v>
      </c>
      <c r="C279" s="1043" t="str">
        <f>IFERROR(VLOOKUP(C278,科目・教員!$A$1:$B$355,2,0),"")</f>
        <v/>
      </c>
      <c r="D279" s="1028"/>
      <c r="E279" s="1027" t="str">
        <f>IFERROR(VLOOKUP(E278,科目・教員!$A$1:$B$355,2,0),"")</f>
        <v/>
      </c>
      <c r="F279" s="1028"/>
      <c r="G279" s="1025" t="str">
        <f>IFERROR(VLOOKUP(G278,科目・教員!$A$1:$B$355,2,0),"")</f>
        <v/>
      </c>
      <c r="H279" s="1013"/>
      <c r="I279" s="1025" t="str">
        <f>IFERROR(VLOOKUP(I278,科目・教員!$A$1:$B$355,2,0),"")</f>
        <v>矢富　有見子</v>
      </c>
      <c r="J279" s="1013"/>
      <c r="K279" s="993" t="str">
        <f>IFERROR(VLOOKUP(K278,科目・教員!$A$1:$B$355,2,0),"")</f>
        <v/>
      </c>
      <c r="L279" s="1026"/>
      <c r="M279" s="1032" t="str">
        <f>IFERROR(VLOOKUP(M278,科目・教員!$A$1:$B$355,2,0),"")</f>
        <v>綿貫　成明</v>
      </c>
      <c r="N279" s="1013"/>
      <c r="O279" s="1025" t="str">
        <f>IFERROR(VLOOKUP(O278,科目・教員!$A$1:$B$355,2,0),"")</f>
        <v/>
      </c>
      <c r="P279" s="1013"/>
      <c r="Q279" s="1025" t="str">
        <f>IFERROR(VLOOKUP(Q278,科目・教員!$A$1:$B$355,2,0),"")</f>
        <v/>
      </c>
      <c r="R279" s="1013"/>
      <c r="S279" s="993" t="str">
        <f>IFERROR(VLOOKUP(S278,科目・教員!$A$1:$B$355,2,0),"")</f>
        <v/>
      </c>
      <c r="T279" s="1013"/>
      <c r="U279" s="12"/>
      <c r="V279" s="852" t="s">
        <v>364</v>
      </c>
      <c r="X279" s="792" t="s">
        <v>673</v>
      </c>
      <c r="Y279" s="33"/>
      <c r="Z279" s="1000"/>
      <c r="AA279" s="983"/>
      <c r="AB279" s="983"/>
      <c r="AC279" s="983"/>
      <c r="AD279" s="983"/>
      <c r="AE279" s="983"/>
      <c r="AF279" s="983"/>
      <c r="AG279" s="983"/>
      <c r="AH279" s="983"/>
      <c r="AI279" s="983"/>
      <c r="AJ279" s="983"/>
      <c r="AK279" s="983"/>
      <c r="AL279" s="983"/>
      <c r="AM279" s="983"/>
      <c r="AN279" s="986"/>
      <c r="AO279" s="983"/>
      <c r="AP279" s="983"/>
      <c r="AQ279" s="983"/>
      <c r="AR279" s="983"/>
      <c r="AS279" s="983"/>
      <c r="AT279" s="983"/>
      <c r="AU279" s="983"/>
      <c r="AV279" s="974"/>
      <c r="AW279" s="983"/>
      <c r="AX279" s="983"/>
      <c r="AY279" s="983"/>
      <c r="AZ279" s="983"/>
      <c r="BA279" s="983"/>
      <c r="BB279" s="983"/>
      <c r="BC279" s="983"/>
      <c r="BD279" s="983"/>
      <c r="BE279" s="983"/>
      <c r="BF279" s="983"/>
      <c r="BG279" s="983"/>
      <c r="BH279" s="983"/>
      <c r="BI279" s="983"/>
      <c r="BJ279" s="983"/>
      <c r="BK279" s="983"/>
      <c r="BL279" s="983"/>
      <c r="BM279" s="983"/>
      <c r="BN279" s="983"/>
      <c r="BO279" s="983"/>
      <c r="BP279" s="983"/>
      <c r="BQ279" s="983"/>
      <c r="BR279" s="983"/>
      <c r="BS279" s="983"/>
      <c r="BT279" s="983"/>
      <c r="BU279" s="983"/>
      <c r="BV279" s="983"/>
    </row>
    <row r="280" spans="1:74">
      <c r="A280" s="1000"/>
      <c r="B280" s="14" t="s">
        <v>69</v>
      </c>
      <c r="C280" s="1043" t="str">
        <f>VLOOKUP($C277,'2026年度(1年前期)'!$B$5:$N$208,COLUMN('2026年度(1年前期)'!$C$5)+1,0)&amp;""</f>
        <v>202･203</v>
      </c>
      <c r="D280" s="1028"/>
      <c r="E280" s="1027" t="str">
        <f>VLOOKUP($C277,'2026年度(2年前期)'!$B$5:$N$208,COLUMN('2026年度(2年前期)'!$C$5)+1,0)&amp;""</f>
        <v>103</v>
      </c>
      <c r="F280" s="1028"/>
      <c r="G280" s="1025" t="str">
        <f>VLOOKUP($C277,'2026年度(3年前期)'!$B$5:$N$208,COLUMN('2026年度(3年前期)'!$C$5)+1,0)&amp;""</f>
        <v/>
      </c>
      <c r="H280" s="1013"/>
      <c r="I280" s="1025" t="str">
        <f>VLOOKUP($C277,'2026年度(4年前期)'!$B$5:$N$208,COLUMN('2026年度(4年前期)'!$C$5)+1,0)&amp;""</f>
        <v/>
      </c>
      <c r="J280" s="1013"/>
      <c r="K280" s="993" t="str">
        <f>VLOOKUP($C277,'2026年度(助産前期)'!$B$5:$N$208,COLUMN('2026年度(助産前期)'!$C$5)+1,0)&amp;""</f>
        <v/>
      </c>
      <c r="L280" s="1026"/>
      <c r="M280" s="1032" t="str">
        <f>VLOOKUP($C277,'2026年度(M1前期)'!$B$5:$N$208,COLUMN('2026年度(M1前期)'!C$5)+1,0)&amp;""</f>
        <v>臨床講義室1</v>
      </c>
      <c r="N280" s="1013"/>
      <c r="O280" s="1025" t="str">
        <f>VLOOKUP($C277,'2026年度(M2前期)'!$B$5:$N$208,COLUMN('2026年度(M2前期)'!$C$5)+1,0)&amp;""</f>
        <v/>
      </c>
      <c r="P280" s="1013"/>
      <c r="Q280" s="1025" t="str">
        <f>VLOOKUP($C277,'2026年度(D1前期)'!$B$5:$N$208,COLUMN('2026年度(D1前期)'!$C$5)+1,0)&amp;""</f>
        <v/>
      </c>
      <c r="R280" s="1013"/>
      <c r="S280" s="993" t="str">
        <f>VLOOKUP($C277,'2026年度(D23前期)'!$B$5:$N$208,COLUMN('2026年度(D23前期)'!$C$5)+1,0)&amp;""</f>
        <v/>
      </c>
      <c r="T280" s="1013"/>
      <c r="U280" s="12"/>
      <c r="V280" s="852" t="s">
        <v>150</v>
      </c>
      <c r="X280" s="792" t="s">
        <v>130</v>
      </c>
      <c r="Y280" s="33"/>
      <c r="Z280" s="1000"/>
      <c r="AA280" s="983"/>
      <c r="AB280" s="983"/>
      <c r="AC280" s="983"/>
      <c r="AD280" s="983"/>
      <c r="AE280" s="983"/>
      <c r="AF280" s="983"/>
      <c r="AG280" s="983"/>
      <c r="AH280" s="983"/>
      <c r="AI280" s="983"/>
      <c r="AJ280" s="983"/>
      <c r="AK280" s="983"/>
      <c r="AL280" s="983"/>
      <c r="AM280" s="983"/>
      <c r="AN280" s="986"/>
      <c r="AO280" s="983"/>
      <c r="AP280" s="983"/>
      <c r="AQ280" s="983"/>
      <c r="AR280" s="983"/>
      <c r="AS280" s="983"/>
      <c r="AT280" s="983"/>
      <c r="AU280" s="983"/>
      <c r="AV280" s="974"/>
      <c r="AW280" s="983"/>
      <c r="AX280" s="983"/>
      <c r="AY280" s="983"/>
      <c r="AZ280" s="983"/>
      <c r="BA280" s="983"/>
      <c r="BB280" s="983"/>
      <c r="BC280" s="983"/>
      <c r="BD280" s="983"/>
      <c r="BE280" s="983"/>
      <c r="BF280" s="983"/>
      <c r="BG280" s="983"/>
      <c r="BH280" s="983"/>
      <c r="BI280" s="983"/>
      <c r="BJ280" s="983"/>
      <c r="BK280" s="983"/>
      <c r="BL280" s="983"/>
      <c r="BM280" s="983"/>
      <c r="BN280" s="983"/>
      <c r="BO280" s="983"/>
      <c r="BP280" s="983"/>
      <c r="BQ280" s="983"/>
      <c r="BR280" s="983"/>
      <c r="BS280" s="983"/>
      <c r="BT280" s="983"/>
      <c r="BU280" s="983"/>
      <c r="BV280" s="983"/>
    </row>
    <row r="281" spans="1:74">
      <c r="A281" s="1001"/>
      <c r="B281" s="15" t="s">
        <v>63</v>
      </c>
      <c r="C281" s="1042"/>
      <c r="D281" s="1033"/>
      <c r="E281" s="1009"/>
      <c r="F281" s="1033"/>
      <c r="G281" s="1100"/>
      <c r="H281" s="1037"/>
      <c r="I281" s="988"/>
      <c r="J281" s="1031"/>
      <c r="K281" s="990"/>
      <c r="L281" s="1034"/>
      <c r="M281" s="1030"/>
      <c r="N281" s="1031"/>
      <c r="O281" s="988"/>
      <c r="P281" s="1031"/>
      <c r="Q281" s="988"/>
      <c r="R281" s="1031"/>
      <c r="S281" s="990"/>
      <c r="T281" s="1031"/>
      <c r="U281" s="12"/>
      <c r="V281" s="852" t="s">
        <v>365</v>
      </c>
      <c r="X281" s="792" t="s">
        <v>307</v>
      </c>
      <c r="Y281" s="33"/>
      <c r="Z281" s="1001"/>
      <c r="AA281" s="984"/>
      <c r="AB281" s="984"/>
      <c r="AC281" s="984"/>
      <c r="AD281" s="984"/>
      <c r="AE281" s="984"/>
      <c r="AF281" s="984"/>
      <c r="AG281" s="984"/>
      <c r="AH281" s="984"/>
      <c r="AI281" s="984"/>
      <c r="AJ281" s="984"/>
      <c r="AK281" s="984"/>
      <c r="AL281" s="984"/>
      <c r="AM281" s="984"/>
      <c r="AN281" s="987"/>
      <c r="AO281" s="984"/>
      <c r="AP281" s="984"/>
      <c r="AQ281" s="984"/>
      <c r="AR281" s="984"/>
      <c r="AS281" s="984"/>
      <c r="AT281" s="984"/>
      <c r="AU281" s="984"/>
      <c r="AV281" s="975"/>
      <c r="AW281" s="984"/>
      <c r="AX281" s="984"/>
      <c r="AY281" s="984"/>
      <c r="AZ281" s="984"/>
      <c r="BA281" s="984"/>
      <c r="BB281" s="984"/>
      <c r="BC281" s="984"/>
      <c r="BD281" s="984"/>
      <c r="BE281" s="984"/>
      <c r="BF281" s="984"/>
      <c r="BG281" s="984"/>
      <c r="BH281" s="984"/>
      <c r="BI281" s="984"/>
      <c r="BJ281" s="984"/>
      <c r="BK281" s="984"/>
      <c r="BL281" s="984"/>
      <c r="BM281" s="984"/>
      <c r="BN281" s="984"/>
      <c r="BO281" s="984"/>
      <c r="BP281" s="984"/>
      <c r="BQ281" s="984"/>
      <c r="BR281" s="984"/>
      <c r="BS281" s="984"/>
      <c r="BT281" s="984"/>
      <c r="BU281" s="984"/>
      <c r="BV281" s="984"/>
    </row>
    <row r="282" spans="1:74" ht="12.95" customHeight="1">
      <c r="A282" s="1000" t="s">
        <v>65</v>
      </c>
      <c r="B282" s="14" t="s">
        <v>53</v>
      </c>
      <c r="C282" s="1044" t="str">
        <f>VLOOKUP($C277,'2026年度(1年前期)'!$B$5:$N$208,COLUMN('2026年度(1年前期)'!$E$5),0)&amp;""</f>
        <v>環境と健康　本試験</v>
      </c>
      <c r="D282" s="1020"/>
      <c r="E282" s="1019" t="str">
        <f>VLOOKUP($C277,'2026年度(2年前期)'!$B$5:$N$208,COLUMN('2026年度(2年前期)'!$E$5),0)&amp;""</f>
        <v>成人看護学概論　本試験</v>
      </c>
      <c r="F282" s="1020"/>
      <c r="G282" s="1019" t="str">
        <f>VLOOKUP($C277,'2026年度(3年前期)'!$B$5:$N$208,COLUMN('2026年度(3年前期)'!$E$5),0)&amp;""</f>
        <v>国際関係論　本試験</v>
      </c>
      <c r="H282" s="1020"/>
      <c r="I282" s="1018" t="str">
        <f>VLOOKUP($C277,'2026年度(4年前期)'!$B$5:$N$208,COLUMN('2026年度(4年前期)'!$E$5),0)&amp;""</f>
        <v>看護学統合実習</v>
      </c>
      <c r="J282" s="1012"/>
      <c r="K282" s="997" t="str">
        <f>VLOOKUP($C277,'2026年度(助産前期)'!$B$5:$N$208,COLUMN('2026年度(助産前期)'!$E$5),0)&amp;""</f>
        <v/>
      </c>
      <c r="L282" s="1029"/>
      <c r="M282" s="1011" t="str">
        <f>VLOOKUP($C277,'2026年度(M1前期)'!$B$5:$N$208,COLUMN('2026年度(M1前期)'!$E$5),0)&amp;""</f>
        <v>政策医療看護学特論Ⅰ</v>
      </c>
      <c r="N282" s="1012"/>
      <c r="O282" s="997" t="str">
        <f>VLOOKUP($C277,'2026年度(M2前期)'!$B$5:$N$208,COLUMN('2026年度(M2前期)'!$E$5),0)&amp;""</f>
        <v>看護情報・管理学演習A-Ⅱ
感染管理看護学演習A-Ⅱ</v>
      </c>
      <c r="P282" s="1012"/>
      <c r="Q282" s="997" t="str">
        <f>VLOOKUP($C277,'2026年度(D1前期)'!$B$5:$N$208,COLUMN('2026年度(D1前期)'!$E$5),0)&amp;""</f>
        <v>精神看護学特論Ｂ</v>
      </c>
      <c r="R282" s="1012"/>
      <c r="S282" s="997" t="str">
        <f>VLOOKUP($C277,'2026年度(D23前期)'!$B$5:$N$208,COLUMN('2026年度(D23前期)'!$E$5),0)&amp;""</f>
        <v>特別研究</v>
      </c>
      <c r="T282" s="1012"/>
      <c r="V282" s="16"/>
      <c r="Y282" s="33"/>
      <c r="Z282" s="1000" t="str">
        <f>A282</f>
        <v>２時限（11：00～12：30）</v>
      </c>
      <c r="AA282" s="982"/>
      <c r="AB282" s="982"/>
      <c r="AC282" s="982"/>
      <c r="AD282" s="982"/>
      <c r="AE282" s="982" t="s">
        <v>673</v>
      </c>
      <c r="AF282" s="971"/>
      <c r="AG282" s="982"/>
      <c r="AH282" s="982" t="s">
        <v>687</v>
      </c>
      <c r="AI282" s="982"/>
      <c r="AJ282" s="982"/>
      <c r="AK282" s="982"/>
      <c r="AL282" s="982"/>
      <c r="AM282" s="982"/>
      <c r="AN282" s="985"/>
      <c r="AO282" s="982"/>
      <c r="AP282" s="982"/>
      <c r="AQ282" s="982"/>
      <c r="AR282" s="982"/>
      <c r="AS282" s="982"/>
      <c r="AT282" s="982"/>
      <c r="AU282" s="982"/>
      <c r="AV282" s="985" t="s">
        <v>134</v>
      </c>
      <c r="AW282" s="982"/>
      <c r="AX282" s="982"/>
      <c r="AY282" s="982"/>
      <c r="AZ282" s="982"/>
      <c r="BA282" s="982" t="s">
        <v>180</v>
      </c>
      <c r="BB282" s="982"/>
      <c r="BC282" s="982"/>
      <c r="BD282" s="982"/>
      <c r="BE282" s="982"/>
      <c r="BF282" s="982"/>
      <c r="BG282" s="982"/>
      <c r="BH282" s="982"/>
      <c r="BI282" s="982"/>
      <c r="BJ282" s="982"/>
      <c r="BK282" s="982"/>
      <c r="BL282" s="982"/>
      <c r="BM282" s="982"/>
      <c r="BN282" s="982" t="s">
        <v>688</v>
      </c>
      <c r="BO282" s="982"/>
      <c r="BP282" s="982"/>
      <c r="BQ282" s="982"/>
      <c r="BR282" s="982"/>
      <c r="BS282" s="982"/>
      <c r="BT282" s="982" t="s">
        <v>689</v>
      </c>
      <c r="BU282" s="982" t="s">
        <v>689</v>
      </c>
      <c r="BV282" s="982"/>
    </row>
    <row r="283" spans="1:74" ht="12.95" customHeight="1">
      <c r="A283" s="1000"/>
      <c r="B283" s="14" t="s">
        <v>58</v>
      </c>
      <c r="C283" s="1043" t="str">
        <f>IFERROR(VLOOKUP(C282,科目・教員!$A$1:$B$355,2,0),"")</f>
        <v/>
      </c>
      <c r="D283" s="1028"/>
      <c r="E283" s="1027" t="str">
        <f>IFERROR(VLOOKUP(E282,科目・教員!$A$1:$B$355,2,0),"")</f>
        <v/>
      </c>
      <c r="F283" s="1028"/>
      <c r="G283" s="1027" t="str">
        <f>IFERROR(VLOOKUP(G282,科目・教員!$A$1:$B$355,2,0),"")</f>
        <v/>
      </c>
      <c r="H283" s="1028"/>
      <c r="I283" s="1025" t="str">
        <f>IFERROR(VLOOKUP(I282,科目・教員!$A$1:$B$355,2,0),"")</f>
        <v>矢富　有見子</v>
      </c>
      <c r="J283" s="1013"/>
      <c r="K283" s="993" t="str">
        <f>IFERROR(VLOOKUP(K282,科目・教員!$A$1:$B$355,2,0),"")</f>
        <v/>
      </c>
      <c r="L283" s="1026"/>
      <c r="M283" s="1014" t="str">
        <f>IFERROR(VLOOKUP(M282,科目・教員!$A$1:$B$355,2,0),"")</f>
        <v>綿貫　成明</v>
      </c>
      <c r="N283" s="1013"/>
      <c r="O283" s="993" t="str">
        <f>IFERROR(VLOOKUP(O282,科目・教員!$A$1:$B$355,2,0),"")</f>
        <v/>
      </c>
      <c r="P283" s="1013"/>
      <c r="Q283" s="993" t="str">
        <f>IFERROR(VLOOKUP(Q282,科目・教員!$A$1:$B$355,2,0),"")</f>
        <v/>
      </c>
      <c r="R283" s="1013"/>
      <c r="S283" s="993" t="str">
        <f>IFERROR(VLOOKUP(S282,科目・教員!$A$1:$B$355,2,0),"")</f>
        <v/>
      </c>
      <c r="T283" s="1013"/>
      <c r="V283" s="16"/>
      <c r="Y283" s="33"/>
      <c r="Z283" s="1000"/>
      <c r="AA283" s="983"/>
      <c r="AB283" s="983"/>
      <c r="AC283" s="983"/>
      <c r="AD283" s="983"/>
      <c r="AE283" s="983"/>
      <c r="AF283" s="971"/>
      <c r="AG283" s="983"/>
      <c r="AH283" s="983"/>
      <c r="AI283" s="983"/>
      <c r="AJ283" s="983"/>
      <c r="AK283" s="983"/>
      <c r="AL283" s="983"/>
      <c r="AM283" s="983"/>
      <c r="AN283" s="986"/>
      <c r="AO283" s="983"/>
      <c r="AP283" s="983"/>
      <c r="AQ283" s="983"/>
      <c r="AR283" s="983"/>
      <c r="AS283" s="983"/>
      <c r="AT283" s="983"/>
      <c r="AU283" s="983"/>
      <c r="AV283" s="986"/>
      <c r="AW283" s="983"/>
      <c r="AX283" s="983"/>
      <c r="AY283" s="983"/>
      <c r="AZ283" s="983"/>
      <c r="BA283" s="983"/>
      <c r="BB283" s="983"/>
      <c r="BC283" s="983"/>
      <c r="BD283" s="983"/>
      <c r="BE283" s="983"/>
      <c r="BF283" s="983"/>
      <c r="BG283" s="983"/>
      <c r="BH283" s="983"/>
      <c r="BI283" s="983"/>
      <c r="BJ283" s="983"/>
      <c r="BK283" s="983"/>
      <c r="BL283" s="983"/>
      <c r="BM283" s="983"/>
      <c r="BN283" s="983"/>
      <c r="BO283" s="983"/>
      <c r="BP283" s="983"/>
      <c r="BQ283" s="983"/>
      <c r="BR283" s="983"/>
      <c r="BS283" s="983"/>
      <c r="BT283" s="983"/>
      <c r="BU283" s="983"/>
      <c r="BV283" s="983"/>
    </row>
    <row r="284" spans="1:74" ht="12.95" customHeight="1">
      <c r="A284" s="1000"/>
      <c r="B284" s="14" t="s">
        <v>69</v>
      </c>
      <c r="C284" s="1043" t="str">
        <f>VLOOKUP($C277,'2026年度(1年前期)'!$B$5:$N$208,COLUMN('2026年度(1年前期)'!$E$5)+1,0)&amp;""</f>
        <v>202･203</v>
      </c>
      <c r="D284" s="1028"/>
      <c r="E284" s="1027" t="str">
        <f>VLOOKUP($C277,'2026年度(2年前期)'!$B$5:$N$208,COLUMN('2026年度(2年前期)'!$E$5)+1,0)&amp;""</f>
        <v>大講義室</v>
      </c>
      <c r="F284" s="1028"/>
      <c r="G284" s="1027" t="str">
        <f>VLOOKUP($C277,'2026年度(3年前期)'!$B$5:$N$208,COLUMN('2026年度(3年前期)'!$E$5)+1,0)&amp;""</f>
        <v>研修6･7</v>
      </c>
      <c r="H284" s="1028"/>
      <c r="I284" s="1025" t="str">
        <f>VLOOKUP($C277,'2026年度(4年前期)'!$B$5:$N$208,COLUMN('2026年度(4年前期)'!$E$5)+1,0)&amp;""</f>
        <v/>
      </c>
      <c r="J284" s="1013"/>
      <c r="K284" s="993" t="str">
        <f>VLOOKUP($C277,'2026年度(助産前期)'!$B$5:$N$208,COLUMN('2026年度(助産前期)'!$E$5)+1,0)&amp;""</f>
        <v/>
      </c>
      <c r="L284" s="1026"/>
      <c r="M284" s="1014" t="str">
        <f>VLOOKUP($C277,'2026年度(M1前期)'!$B$5:$N$208,COLUMN('2026年度(M1前期)'!$E$5)+1,0)&amp;""</f>
        <v>臨床講義室1</v>
      </c>
      <c r="N284" s="1013"/>
      <c r="O284" s="993" t="str">
        <f>VLOOKUP($C277,'2026年度(M2前期)'!$B$5:$N$208,COLUMN('2026年度(M2前期)'!$E$5)+1,0)&amp;""</f>
        <v/>
      </c>
      <c r="P284" s="1013"/>
      <c r="Q284" s="993" t="str">
        <f>VLOOKUP($C277,'2026年度(D1前期)'!$B$5:$N$208,COLUMN('2026年度(D1前期)'!$E$5)+1,0)&amp;""</f>
        <v/>
      </c>
      <c r="R284" s="1013"/>
      <c r="S284" s="993" t="str">
        <f>VLOOKUP($C277,'2026年度(D23前期)'!$B$5:$N$208,COLUMN('2026年度(D23前期)'!$E$5)+1,0)&amp;""</f>
        <v/>
      </c>
      <c r="T284" s="1013"/>
      <c r="V284" s="16"/>
      <c r="Z284" s="1000"/>
      <c r="AA284" s="983"/>
      <c r="AB284" s="983"/>
      <c r="AC284" s="983"/>
      <c r="AD284" s="983"/>
      <c r="AE284" s="983"/>
      <c r="AF284" s="971"/>
      <c r="AG284" s="983"/>
      <c r="AH284" s="983"/>
      <c r="AI284" s="983"/>
      <c r="AJ284" s="983"/>
      <c r="AK284" s="983"/>
      <c r="AL284" s="983"/>
      <c r="AM284" s="983"/>
      <c r="AN284" s="986"/>
      <c r="AO284" s="983"/>
      <c r="AP284" s="983"/>
      <c r="AQ284" s="983"/>
      <c r="AR284" s="983"/>
      <c r="AS284" s="983"/>
      <c r="AT284" s="983"/>
      <c r="AU284" s="983"/>
      <c r="AV284" s="986"/>
      <c r="AW284" s="983"/>
      <c r="AX284" s="983"/>
      <c r="AY284" s="983"/>
      <c r="AZ284" s="983"/>
      <c r="BA284" s="983"/>
      <c r="BB284" s="983"/>
      <c r="BC284" s="983"/>
      <c r="BD284" s="983"/>
      <c r="BE284" s="983"/>
      <c r="BF284" s="983"/>
      <c r="BG284" s="983"/>
      <c r="BH284" s="983"/>
      <c r="BI284" s="983"/>
      <c r="BJ284" s="983"/>
      <c r="BK284" s="983"/>
      <c r="BL284" s="983"/>
      <c r="BM284" s="983"/>
      <c r="BN284" s="983"/>
      <c r="BO284" s="983"/>
      <c r="BP284" s="983"/>
      <c r="BQ284" s="983"/>
      <c r="BR284" s="983"/>
      <c r="BS284" s="983"/>
      <c r="BT284" s="983"/>
      <c r="BU284" s="983"/>
      <c r="BV284" s="983"/>
    </row>
    <row r="285" spans="1:74" ht="12.95" customHeight="1">
      <c r="A285" s="1017"/>
      <c r="B285" s="15" t="s">
        <v>63</v>
      </c>
      <c r="C285" s="1054"/>
      <c r="D285" s="1070"/>
      <c r="E285" s="1009"/>
      <c r="F285" s="1010"/>
      <c r="G285" s="1045"/>
      <c r="H285" s="1039"/>
      <c r="I285" s="988"/>
      <c r="J285" s="989"/>
      <c r="K285" s="990"/>
      <c r="L285" s="990"/>
      <c r="M285" s="991"/>
      <c r="N285" s="989"/>
      <c r="O285" s="990"/>
      <c r="P285" s="989"/>
      <c r="Q285" s="990"/>
      <c r="R285" s="989"/>
      <c r="S285" s="990"/>
      <c r="T285" s="989"/>
      <c r="V285" s="16"/>
      <c r="Z285" s="1001"/>
      <c r="AA285" s="984"/>
      <c r="AB285" s="984"/>
      <c r="AC285" s="984"/>
      <c r="AD285" s="984"/>
      <c r="AE285" s="984"/>
      <c r="AF285" s="971"/>
      <c r="AG285" s="984"/>
      <c r="AH285" s="984"/>
      <c r="AI285" s="984"/>
      <c r="AJ285" s="984"/>
      <c r="AK285" s="984"/>
      <c r="AL285" s="984"/>
      <c r="AM285" s="984"/>
      <c r="AN285" s="987"/>
      <c r="AO285" s="984"/>
      <c r="AP285" s="984"/>
      <c r="AQ285" s="984"/>
      <c r="AR285" s="984"/>
      <c r="AS285" s="984"/>
      <c r="AT285" s="984"/>
      <c r="AU285" s="984"/>
      <c r="AV285" s="987"/>
      <c r="AW285" s="984"/>
      <c r="AX285" s="984"/>
      <c r="AY285" s="984"/>
      <c r="AZ285" s="984"/>
      <c r="BA285" s="984"/>
      <c r="BB285" s="984"/>
      <c r="BC285" s="984"/>
      <c r="BD285" s="984"/>
      <c r="BE285" s="984"/>
      <c r="BF285" s="984"/>
      <c r="BG285" s="984"/>
      <c r="BH285" s="984"/>
      <c r="BI285" s="984"/>
      <c r="BJ285" s="984"/>
      <c r="BK285" s="984"/>
      <c r="BL285" s="984"/>
      <c r="BM285" s="984"/>
      <c r="BN285" s="984"/>
      <c r="BO285" s="984"/>
      <c r="BP285" s="984"/>
      <c r="BQ285" s="984"/>
      <c r="BR285" s="984"/>
      <c r="BS285" s="984"/>
      <c r="BT285" s="984"/>
      <c r="BU285" s="984"/>
      <c r="BV285" s="984"/>
    </row>
    <row r="286" spans="1:74" ht="15" customHeight="1">
      <c r="A286" s="999" t="s">
        <v>71</v>
      </c>
      <c r="B286" s="17" t="s">
        <v>72</v>
      </c>
      <c r="C286" s="1011"/>
      <c r="D286" s="1012"/>
      <c r="E286" s="1018"/>
      <c r="F286" s="1012"/>
      <c r="G286" s="1018"/>
      <c r="H286" s="1012"/>
      <c r="I286" s="1018"/>
      <c r="J286" s="1012"/>
      <c r="K286" s="997"/>
      <c r="L286" s="1029"/>
      <c r="M286" s="1011"/>
      <c r="N286" s="1012"/>
      <c r="O286" s="997"/>
      <c r="P286" s="1012"/>
      <c r="Q286" s="997"/>
      <c r="R286" s="1012"/>
      <c r="S286" s="997"/>
      <c r="T286" s="1012"/>
      <c r="U286" s="16"/>
      <c r="V286" s="16"/>
      <c r="Z286" s="1000" t="str">
        <f>A286</f>
        <v>昼休み（12：30～13：30）</v>
      </c>
      <c r="AA286" s="982"/>
      <c r="AB286" s="982"/>
      <c r="AC286" s="982"/>
      <c r="AD286" s="982"/>
      <c r="AE286" s="982" t="s">
        <v>673</v>
      </c>
      <c r="AF286" s="982"/>
      <c r="AG286" s="982"/>
      <c r="AH286" s="982"/>
      <c r="AI286" s="982"/>
      <c r="AJ286" s="982"/>
      <c r="AK286" s="982"/>
      <c r="AL286" s="982"/>
      <c r="AM286" s="982"/>
      <c r="AN286" s="982"/>
      <c r="AO286" s="982"/>
      <c r="AP286" s="982"/>
      <c r="AQ286" s="982"/>
      <c r="AR286" s="982"/>
      <c r="AS286" s="982"/>
      <c r="AT286" s="982"/>
      <c r="AU286" s="982"/>
      <c r="AV286" s="985" t="s">
        <v>134</v>
      </c>
      <c r="AW286" s="982"/>
      <c r="AX286" s="982"/>
      <c r="AY286" s="982"/>
      <c r="AZ286" s="982"/>
      <c r="BA286" s="982"/>
      <c r="BB286" s="982"/>
      <c r="BC286" s="982"/>
      <c r="BD286" s="982"/>
      <c r="BE286" s="982"/>
      <c r="BF286" s="982"/>
      <c r="BG286" s="982"/>
      <c r="BH286" s="982"/>
      <c r="BI286" s="982"/>
      <c r="BJ286" s="982"/>
      <c r="BK286" s="982"/>
      <c r="BL286" s="982"/>
      <c r="BM286" s="982"/>
      <c r="BN286" s="982"/>
      <c r="BO286" s="982"/>
      <c r="BP286" s="982"/>
      <c r="BQ286" s="982"/>
      <c r="BR286" s="982"/>
      <c r="BS286" s="982"/>
      <c r="BT286" s="982"/>
      <c r="BU286" s="982"/>
      <c r="BV286" s="982"/>
    </row>
    <row r="287" spans="1:74" ht="13.5" customHeight="1">
      <c r="A287" s="1000"/>
      <c r="B287" s="17" t="s">
        <v>73</v>
      </c>
      <c r="C287" s="1014"/>
      <c r="D287" s="1013"/>
      <c r="E287" s="1025"/>
      <c r="F287" s="1013"/>
      <c r="G287" s="1025"/>
      <c r="H287" s="1013"/>
      <c r="I287" s="1025"/>
      <c r="J287" s="1013"/>
      <c r="K287" s="993"/>
      <c r="L287" s="1026"/>
      <c r="M287" s="1014"/>
      <c r="N287" s="1013"/>
      <c r="O287" s="993"/>
      <c r="P287" s="1013"/>
      <c r="Q287" s="993"/>
      <c r="R287" s="1013"/>
      <c r="S287" s="993"/>
      <c r="T287" s="1013"/>
      <c r="U287" s="16"/>
      <c r="V287" s="16"/>
      <c r="Z287" s="1000"/>
      <c r="AA287" s="983"/>
      <c r="AB287" s="983"/>
      <c r="AC287" s="983"/>
      <c r="AD287" s="983"/>
      <c r="AE287" s="983"/>
      <c r="AF287" s="983"/>
      <c r="AG287" s="983"/>
      <c r="AH287" s="983"/>
      <c r="AI287" s="983"/>
      <c r="AJ287" s="983"/>
      <c r="AK287" s="983"/>
      <c r="AL287" s="983"/>
      <c r="AM287" s="983"/>
      <c r="AN287" s="983"/>
      <c r="AO287" s="983"/>
      <c r="AP287" s="983"/>
      <c r="AQ287" s="983"/>
      <c r="AR287" s="983"/>
      <c r="AS287" s="983"/>
      <c r="AT287" s="983"/>
      <c r="AU287" s="983"/>
      <c r="AV287" s="986"/>
      <c r="AW287" s="983"/>
      <c r="AX287" s="983"/>
      <c r="AY287" s="983"/>
      <c r="AZ287" s="983"/>
      <c r="BA287" s="983"/>
      <c r="BB287" s="983"/>
      <c r="BC287" s="983"/>
      <c r="BD287" s="983"/>
      <c r="BE287" s="983"/>
      <c r="BF287" s="983"/>
      <c r="BG287" s="983"/>
      <c r="BH287" s="983"/>
      <c r="BI287" s="983"/>
      <c r="BJ287" s="983"/>
      <c r="BK287" s="983"/>
      <c r="BL287" s="983"/>
      <c r="BM287" s="983"/>
      <c r="BN287" s="983"/>
      <c r="BO287" s="983"/>
      <c r="BP287" s="983"/>
      <c r="BQ287" s="983"/>
      <c r="BR287" s="983"/>
      <c r="BS287" s="983"/>
      <c r="BT287" s="983"/>
      <c r="BU287" s="983"/>
      <c r="BV287" s="983"/>
    </row>
    <row r="288" spans="1:74" ht="13.5" customHeight="1">
      <c r="A288" s="1000"/>
      <c r="B288" s="17" t="s">
        <v>69</v>
      </c>
      <c r="C288" s="1014"/>
      <c r="D288" s="1013"/>
      <c r="E288" s="1025"/>
      <c r="F288" s="1013"/>
      <c r="G288" s="1025"/>
      <c r="H288" s="1013"/>
      <c r="I288" s="1025"/>
      <c r="J288" s="1013"/>
      <c r="K288" s="993"/>
      <c r="L288" s="1026"/>
      <c r="M288" s="1014"/>
      <c r="N288" s="1013"/>
      <c r="O288" s="993"/>
      <c r="P288" s="1013"/>
      <c r="Q288" s="993"/>
      <c r="R288" s="1013"/>
      <c r="S288" s="993"/>
      <c r="T288" s="1013"/>
      <c r="U288" s="16"/>
      <c r="V288" s="16"/>
      <c r="Z288" s="1000"/>
      <c r="AA288" s="983"/>
      <c r="AB288" s="983"/>
      <c r="AC288" s="983"/>
      <c r="AD288" s="983"/>
      <c r="AE288" s="983"/>
      <c r="AF288" s="983"/>
      <c r="AG288" s="983"/>
      <c r="AH288" s="983"/>
      <c r="AI288" s="983"/>
      <c r="AJ288" s="983"/>
      <c r="AK288" s="983"/>
      <c r="AL288" s="983"/>
      <c r="AM288" s="983"/>
      <c r="AN288" s="983"/>
      <c r="AO288" s="983"/>
      <c r="AP288" s="983"/>
      <c r="AQ288" s="983"/>
      <c r="AR288" s="983"/>
      <c r="AS288" s="983"/>
      <c r="AT288" s="983"/>
      <c r="AU288" s="983"/>
      <c r="AV288" s="986"/>
      <c r="AW288" s="983"/>
      <c r="AX288" s="983"/>
      <c r="AY288" s="983"/>
      <c r="AZ288" s="983"/>
      <c r="BA288" s="983"/>
      <c r="BB288" s="983"/>
      <c r="BC288" s="983"/>
      <c r="BD288" s="983"/>
      <c r="BE288" s="983"/>
      <c r="BF288" s="983"/>
      <c r="BG288" s="983"/>
      <c r="BH288" s="983"/>
      <c r="BI288" s="983"/>
      <c r="BJ288" s="983"/>
      <c r="BK288" s="983"/>
      <c r="BL288" s="983"/>
      <c r="BM288" s="983"/>
      <c r="BN288" s="983"/>
      <c r="BO288" s="983"/>
      <c r="BP288" s="983"/>
      <c r="BQ288" s="983"/>
      <c r="BR288" s="983"/>
      <c r="BS288" s="983"/>
      <c r="BT288" s="983"/>
      <c r="BU288" s="983"/>
      <c r="BV288" s="983"/>
    </row>
    <row r="289" spans="1:74">
      <c r="A289" s="1001"/>
      <c r="B289" s="18" t="s">
        <v>63</v>
      </c>
      <c r="C289" s="1023"/>
      <c r="D289" s="1016"/>
      <c r="E289" s="1024"/>
      <c r="F289" s="1016"/>
      <c r="G289" s="1024"/>
      <c r="H289" s="1016"/>
      <c r="I289" s="1024"/>
      <c r="J289" s="1016"/>
      <c r="K289" s="1015"/>
      <c r="L289" s="1015"/>
      <c r="M289" s="1023"/>
      <c r="N289" s="1016"/>
      <c r="O289" s="1015"/>
      <c r="P289" s="1016"/>
      <c r="Q289" s="1015"/>
      <c r="R289" s="1016"/>
      <c r="S289" s="1015"/>
      <c r="T289" s="1016"/>
      <c r="U289" s="16"/>
      <c r="V289" s="16"/>
      <c r="Z289" s="1001"/>
      <c r="AA289" s="984"/>
      <c r="AB289" s="984"/>
      <c r="AC289" s="984"/>
      <c r="AD289" s="984"/>
      <c r="AE289" s="984"/>
      <c r="AF289" s="984"/>
      <c r="AG289" s="984"/>
      <c r="AH289" s="984"/>
      <c r="AI289" s="984"/>
      <c r="AJ289" s="984"/>
      <c r="AK289" s="984"/>
      <c r="AL289" s="984"/>
      <c r="AM289" s="984"/>
      <c r="AN289" s="984"/>
      <c r="AO289" s="984"/>
      <c r="AP289" s="984"/>
      <c r="AQ289" s="984"/>
      <c r="AR289" s="984"/>
      <c r="AS289" s="984"/>
      <c r="AT289" s="984"/>
      <c r="AU289" s="984"/>
      <c r="AV289" s="987"/>
      <c r="AW289" s="984"/>
      <c r="AX289" s="984"/>
      <c r="AY289" s="984"/>
      <c r="AZ289" s="984"/>
      <c r="BA289" s="984"/>
      <c r="BB289" s="984"/>
      <c r="BC289" s="984"/>
      <c r="BD289" s="984"/>
      <c r="BE289" s="984"/>
      <c r="BF289" s="984"/>
      <c r="BG289" s="984"/>
      <c r="BH289" s="984"/>
      <c r="BI289" s="984"/>
      <c r="BJ289" s="984"/>
      <c r="BK289" s="984"/>
      <c r="BL289" s="984"/>
      <c r="BM289" s="984"/>
      <c r="BN289" s="984"/>
      <c r="BO289" s="984"/>
      <c r="BP289" s="984"/>
      <c r="BQ289" s="984"/>
      <c r="BR289" s="984"/>
      <c r="BS289" s="984"/>
      <c r="BT289" s="984"/>
      <c r="BU289" s="984"/>
      <c r="BV289" s="984"/>
    </row>
    <row r="290" spans="1:74" ht="15.75" customHeight="1">
      <c r="A290" s="1000" t="s">
        <v>74</v>
      </c>
      <c r="B290" s="14" t="s">
        <v>53</v>
      </c>
      <c r="C290" s="1093" t="str">
        <f>VLOOKUP($C277,'2026年度(1年前期)'!$B$5:$N$208,COLUMN('2026年度(1年前期)'!$G$5),0)&amp;""</f>
        <v>人体の構造と機能Ⅱ
(桑名先生③)</v>
      </c>
      <c r="D290" s="1063"/>
      <c r="E290" s="1002" t="str">
        <f>VLOOKUP($C277,'2026年度(2年前期)'!$B$5:$N$208,COLUMN('2026年度(2年前期)'!$G$5),0)&amp;""</f>
        <v/>
      </c>
      <c r="F290" s="997"/>
      <c r="G290" s="1002" t="str">
        <f>VLOOKUP($C277,'2026年度(3年前期)'!$B$5:$N$208,COLUMN('2026年度(3年前期)'!$G$5),0)&amp;""</f>
        <v/>
      </c>
      <c r="H290" s="997"/>
      <c r="I290" s="1002" t="str">
        <f>VLOOKUP($C277,'2026年度(4年前期)'!$B$5:$N$208,COLUMN('2026年度(4年前期)'!$G$5),0)&amp;""</f>
        <v>看護学統合実習</v>
      </c>
      <c r="J290" s="997"/>
      <c r="K290" s="998" t="str">
        <f>VLOOKUP($C277,'2026年度(助産前期)'!$B$5:$N$208,COLUMN('2026年度(助産前期)'!$G$5),0)&amp;""</f>
        <v/>
      </c>
      <c r="L290" s="998"/>
      <c r="M290" s="996" t="str">
        <f>VLOOKUP($C277,'2026年度(M1前期)'!$B$5:$N$208,COLUMN('2026年度(M1前期)'!$G$5),0)&amp;""</f>
        <v/>
      </c>
      <c r="N290" s="997"/>
      <c r="O290" s="998" t="str">
        <f>VLOOKUP($C277,'2026年度(M2前期)'!$B$5:$N$208,COLUMN('2026年度(M2前期)'!$G$5),0)&amp;""</f>
        <v>特別研究</v>
      </c>
      <c r="P290" s="997"/>
      <c r="Q290" s="998" t="str">
        <f>VLOOKUP($C277,'2026年度(D1前期)'!$B$5:$N$208,COLUMN('2026年度(D1前期)'!$G$5),0)&amp;""</f>
        <v/>
      </c>
      <c r="R290" s="997"/>
      <c r="S290" s="998" t="str">
        <f>VLOOKUP($C277,'2026年度(D23前期)'!$B$5:$N$208,COLUMN('2026年度(D23前期)'!$G$5),0)&amp;""</f>
        <v>特別研究</v>
      </c>
      <c r="T290" s="997"/>
      <c r="W290" s="776" t="s">
        <v>502</v>
      </c>
      <c r="Z290" s="1000" t="str">
        <f>A290</f>
        <v>３時限（13：30～15：00）</v>
      </c>
      <c r="AA290" s="982" t="s">
        <v>413</v>
      </c>
      <c r="AB290" s="982"/>
      <c r="AC290" s="982"/>
      <c r="AD290" s="982"/>
      <c r="AE290" s="982" t="s">
        <v>673</v>
      </c>
      <c r="AF290" s="982"/>
      <c r="AG290" s="982"/>
      <c r="AH290" s="982"/>
      <c r="AI290" s="982"/>
      <c r="AJ290" s="982"/>
      <c r="AK290" s="982"/>
      <c r="AL290" s="982"/>
      <c r="AM290" s="982"/>
      <c r="AN290" s="982"/>
      <c r="AO290" s="982"/>
      <c r="AP290" s="982"/>
      <c r="AQ290" s="982"/>
      <c r="AR290" s="982"/>
      <c r="AS290" s="982"/>
      <c r="AT290" s="982"/>
      <c r="AU290" s="982"/>
      <c r="AV290" s="985" t="s">
        <v>134</v>
      </c>
      <c r="AW290" s="982"/>
      <c r="AX290" s="982"/>
      <c r="AY290" s="982"/>
      <c r="AZ290" s="982"/>
      <c r="BA290" s="982"/>
      <c r="BB290" s="982"/>
      <c r="BC290" s="982"/>
      <c r="BD290" s="982"/>
      <c r="BE290" s="982"/>
      <c r="BF290" s="982"/>
      <c r="BG290" s="982"/>
      <c r="BH290" s="982"/>
      <c r="BI290" s="982"/>
      <c r="BJ290" s="982"/>
      <c r="BK290" s="982" t="s">
        <v>64</v>
      </c>
      <c r="BL290" s="982"/>
      <c r="BM290" s="982"/>
      <c r="BN290" s="982"/>
      <c r="BO290" s="982"/>
      <c r="BP290" s="982"/>
      <c r="BQ290" s="982"/>
      <c r="BR290" s="982"/>
      <c r="BS290" s="982"/>
      <c r="BT290" s="982"/>
      <c r="BU290" s="982"/>
      <c r="BV290" s="982"/>
    </row>
    <row r="291" spans="1:74" ht="15.75" customHeight="1">
      <c r="A291" s="1000"/>
      <c r="B291" s="14" t="s">
        <v>58</v>
      </c>
      <c r="C291" s="1092" t="str">
        <f>IFERROR(VLOOKUP(C290,科目・教員!$A$1:$B$355,2,0),"")</f>
        <v/>
      </c>
      <c r="D291" s="1061"/>
      <c r="E291" s="994" t="str">
        <f>IFERROR(VLOOKUP(E290,科目・教員!$A$1:$B$355,2,0),"")</f>
        <v/>
      </c>
      <c r="F291" s="993"/>
      <c r="G291" s="994" t="str">
        <f>IFERROR(VLOOKUP(G290,科目・教員!$A$1:$B$355,2,0),"")</f>
        <v/>
      </c>
      <c r="H291" s="993"/>
      <c r="I291" s="994" t="str">
        <f>IFERROR(VLOOKUP(I290,科目・教員!$A$1:$B$355,2,0),"")</f>
        <v>矢富　有見子</v>
      </c>
      <c r="J291" s="993"/>
      <c r="K291" s="995" t="str">
        <f>IFERROR(VLOOKUP(K290,科目・教員!$A$1:$B$355,2,0),"")</f>
        <v/>
      </c>
      <c r="L291" s="995"/>
      <c r="M291" s="992" t="str">
        <f>IFERROR(VLOOKUP(M290,科目・教員!$A$1:$B$355,2,0),"")</f>
        <v/>
      </c>
      <c r="N291" s="993"/>
      <c r="O291" s="995" t="str">
        <f>IFERROR(VLOOKUP(O290,科目・教員!$A$1:$B$355,2,0),"")</f>
        <v/>
      </c>
      <c r="P291" s="993"/>
      <c r="Q291" s="995" t="str">
        <f>IFERROR(VLOOKUP(Q290,科目・教員!$A$1:$B$355,2,0),"")</f>
        <v/>
      </c>
      <c r="R291" s="993"/>
      <c r="S291" s="995" t="str">
        <f>IFERROR(VLOOKUP(S290,科目・教員!$A$1:$B$355,2,0),"")</f>
        <v/>
      </c>
      <c r="T291" s="993"/>
      <c r="W291" s="776" t="s">
        <v>436</v>
      </c>
      <c r="Z291" s="1000"/>
      <c r="AA291" s="983"/>
      <c r="AB291" s="983"/>
      <c r="AC291" s="983"/>
      <c r="AD291" s="983"/>
      <c r="AE291" s="983"/>
      <c r="AF291" s="983"/>
      <c r="AG291" s="983"/>
      <c r="AH291" s="983"/>
      <c r="AI291" s="983"/>
      <c r="AJ291" s="983"/>
      <c r="AK291" s="983"/>
      <c r="AL291" s="983"/>
      <c r="AM291" s="983"/>
      <c r="AN291" s="983"/>
      <c r="AO291" s="983"/>
      <c r="AP291" s="983"/>
      <c r="AQ291" s="983"/>
      <c r="AR291" s="983"/>
      <c r="AS291" s="983"/>
      <c r="AT291" s="983"/>
      <c r="AU291" s="983"/>
      <c r="AV291" s="986"/>
      <c r="AW291" s="983"/>
      <c r="AX291" s="983"/>
      <c r="AY291" s="983"/>
      <c r="AZ291" s="983"/>
      <c r="BA291" s="983"/>
      <c r="BB291" s="983"/>
      <c r="BC291" s="983"/>
      <c r="BD291" s="983"/>
      <c r="BE291" s="983"/>
      <c r="BF291" s="983"/>
      <c r="BG291" s="983"/>
      <c r="BH291" s="983"/>
      <c r="BI291" s="983"/>
      <c r="BJ291" s="983"/>
      <c r="BK291" s="983"/>
      <c r="BL291" s="983"/>
      <c r="BM291" s="983"/>
      <c r="BN291" s="983"/>
      <c r="BO291" s="983"/>
      <c r="BP291" s="983"/>
      <c r="BQ291" s="983"/>
      <c r="BR291" s="983"/>
      <c r="BS291" s="983"/>
      <c r="BT291" s="983"/>
      <c r="BU291" s="983"/>
      <c r="BV291" s="983"/>
    </row>
    <row r="292" spans="1:74">
      <c r="A292" s="1000"/>
      <c r="B292" s="14" t="s">
        <v>69</v>
      </c>
      <c r="C292" s="1092" t="str">
        <f>VLOOKUP($C277,'2026年度(1年前期)'!$B$5:$N$208,COLUMN('2026年度(1年前期)'!$G$5)+1,0)&amp;""</f>
        <v>101</v>
      </c>
      <c r="D292" s="1061"/>
      <c r="E292" s="994" t="str">
        <f>VLOOKUP($C277,'2026年度(2年前期)'!$B$5:$N$208,COLUMN('2026年度(2年前期)'!$G$5)+1,0)&amp;""</f>
        <v/>
      </c>
      <c r="F292" s="993"/>
      <c r="G292" s="994" t="str">
        <f>VLOOKUP($C277,'2026年度(3年前期)'!$B$5:$N$208,COLUMN('2026年度(3年前期)'!$G$5)+1,0)&amp;""</f>
        <v/>
      </c>
      <c r="H292" s="993"/>
      <c r="I292" s="994" t="str">
        <f>VLOOKUP($C277,'2026年度(4年前期)'!$B$5:$N$208,COLUMN('2026年度(4年前期)'!$G$5)+1,0)&amp;""</f>
        <v/>
      </c>
      <c r="J292" s="993"/>
      <c r="K292" s="995" t="str">
        <f>VLOOKUP($C277,'2026年度(助産前期)'!$B$5:$N$208,COLUMN('2026年度(助産前期)'!$G$5)+1,0)&amp;""</f>
        <v/>
      </c>
      <c r="L292" s="995"/>
      <c r="M292" s="992" t="str">
        <f>VLOOKUP($C277,'2026年度(M1前期)'!$B$5:$N$208,COLUMN('2026年度(M1前期)'!$G$5)+1,0)&amp;""</f>
        <v/>
      </c>
      <c r="N292" s="993"/>
      <c r="O292" s="995" t="str">
        <f>VLOOKUP($C277,'2026年度(M2前期)'!$B$5:$N$208,COLUMN('2026年度(M2前期)'!$G$5)+1,0)&amp;""</f>
        <v/>
      </c>
      <c r="P292" s="993"/>
      <c r="Q292" s="995" t="str">
        <f>VLOOKUP($C277,'2026年度(D1前期)'!$B$5:$N$208,COLUMN('2026年度(D1前期)'!$G$5)+1,0)&amp;""</f>
        <v/>
      </c>
      <c r="R292" s="993"/>
      <c r="S292" s="995" t="str">
        <f>VLOOKUP($C277,'2026年度(D23前期)'!$B$5:$N$208,COLUMN('2026年度(D23前期)'!$G$5)+1,0)&amp;""</f>
        <v/>
      </c>
      <c r="T292" s="993"/>
      <c r="W292" s="776" t="s">
        <v>64</v>
      </c>
      <c r="Z292" s="1000"/>
      <c r="AA292" s="983"/>
      <c r="AB292" s="983"/>
      <c r="AC292" s="983"/>
      <c r="AD292" s="983"/>
      <c r="AE292" s="983"/>
      <c r="AF292" s="983"/>
      <c r="AG292" s="983"/>
      <c r="AH292" s="983"/>
      <c r="AI292" s="983"/>
      <c r="AJ292" s="983"/>
      <c r="AK292" s="983"/>
      <c r="AL292" s="983"/>
      <c r="AM292" s="983"/>
      <c r="AN292" s="983"/>
      <c r="AO292" s="983"/>
      <c r="AP292" s="983"/>
      <c r="AQ292" s="983"/>
      <c r="AR292" s="983"/>
      <c r="AS292" s="983"/>
      <c r="AT292" s="983"/>
      <c r="AU292" s="983"/>
      <c r="AV292" s="986"/>
      <c r="AW292" s="983"/>
      <c r="AX292" s="983"/>
      <c r="AY292" s="983"/>
      <c r="AZ292" s="983"/>
      <c r="BA292" s="983"/>
      <c r="BB292" s="983"/>
      <c r="BC292" s="983"/>
      <c r="BD292" s="983"/>
      <c r="BE292" s="983"/>
      <c r="BF292" s="983"/>
      <c r="BG292" s="983"/>
      <c r="BH292" s="983"/>
      <c r="BI292" s="983"/>
      <c r="BJ292" s="983"/>
      <c r="BK292" s="983"/>
      <c r="BL292" s="983"/>
      <c r="BM292" s="983"/>
      <c r="BN292" s="983"/>
      <c r="BO292" s="983"/>
      <c r="BP292" s="983"/>
      <c r="BQ292" s="983"/>
      <c r="BR292" s="983"/>
      <c r="BS292" s="983"/>
      <c r="BT292" s="983"/>
      <c r="BU292" s="983"/>
      <c r="BV292" s="983"/>
    </row>
    <row r="293" spans="1:74">
      <c r="A293" s="1017"/>
      <c r="B293" s="15" t="s">
        <v>63</v>
      </c>
      <c r="C293" s="1090"/>
      <c r="D293" s="1091"/>
      <c r="E293" s="1100"/>
      <c r="F293" s="1004"/>
      <c r="G293" s="988"/>
      <c r="H293" s="989"/>
      <c r="I293" s="988"/>
      <c r="J293" s="989"/>
      <c r="K293" s="990"/>
      <c r="L293" s="990"/>
      <c r="M293" s="991"/>
      <c r="N293" s="989"/>
      <c r="O293" s="990"/>
      <c r="P293" s="989"/>
      <c r="Q293" s="990"/>
      <c r="R293" s="989"/>
      <c r="S293" s="990"/>
      <c r="T293" s="989"/>
      <c r="W293" s="776" t="s">
        <v>250</v>
      </c>
      <c r="Z293" s="1001"/>
      <c r="AA293" s="984"/>
      <c r="AB293" s="984"/>
      <c r="AC293" s="984"/>
      <c r="AD293" s="984"/>
      <c r="AE293" s="984"/>
      <c r="AF293" s="984"/>
      <c r="AG293" s="984"/>
      <c r="AH293" s="984"/>
      <c r="AI293" s="984"/>
      <c r="AJ293" s="984"/>
      <c r="AK293" s="984"/>
      <c r="AL293" s="984"/>
      <c r="AM293" s="984"/>
      <c r="AN293" s="984"/>
      <c r="AO293" s="984"/>
      <c r="AP293" s="984"/>
      <c r="AQ293" s="984"/>
      <c r="AR293" s="984"/>
      <c r="AS293" s="984"/>
      <c r="AT293" s="984"/>
      <c r="AU293" s="984"/>
      <c r="AV293" s="987"/>
      <c r="AW293" s="984"/>
      <c r="AX293" s="984"/>
      <c r="AY293" s="984"/>
      <c r="AZ293" s="984"/>
      <c r="BA293" s="984"/>
      <c r="BB293" s="984"/>
      <c r="BC293" s="984"/>
      <c r="BD293" s="984"/>
      <c r="BE293" s="984"/>
      <c r="BF293" s="984"/>
      <c r="BG293" s="984"/>
      <c r="BH293" s="984"/>
      <c r="BI293" s="984"/>
      <c r="BJ293" s="984"/>
      <c r="BK293" s="984"/>
      <c r="BL293" s="984"/>
      <c r="BM293" s="984"/>
      <c r="BN293" s="984"/>
      <c r="BO293" s="984"/>
      <c r="BP293" s="984"/>
      <c r="BQ293" s="984"/>
      <c r="BR293" s="984"/>
      <c r="BS293" s="984"/>
      <c r="BT293" s="984"/>
      <c r="BU293" s="984"/>
      <c r="BV293" s="984"/>
    </row>
    <row r="294" spans="1:74" ht="12.95" customHeight="1">
      <c r="A294" s="1000" t="s">
        <v>75</v>
      </c>
      <c r="B294" s="14" t="s">
        <v>53</v>
      </c>
      <c r="C294" s="996" t="str">
        <f>VLOOKUP($C277,'2026年度(1年前期)'!$B$5:$N$208,COLUMN('2026年度(1年前期)'!$I$5),0)&amp;""</f>
        <v/>
      </c>
      <c r="D294" s="997"/>
      <c r="E294" s="1002" t="str">
        <f>VLOOKUP($C277,'2026年度(2年前期)'!$B$5:$N$208,COLUMN('2026年度(2年前期)'!$I$5),0)&amp;""</f>
        <v/>
      </c>
      <c r="F294" s="997"/>
      <c r="G294" s="1002" t="str">
        <f>VLOOKUP($C277,'2026年度(3年前期)'!$B$5:$N$208,COLUMN('2026年度(3年前期)'!$I$5),0)&amp;""</f>
        <v/>
      </c>
      <c r="H294" s="997"/>
      <c r="I294" s="1002" t="str">
        <f>VLOOKUP($C277,'2026年度(4年前期)'!$B$5:$N$208,COLUMN('2026年度(4年前期)'!$I$5),0)&amp;""</f>
        <v>看護学統合実習</v>
      </c>
      <c r="J294" s="997"/>
      <c r="K294" s="998" t="str">
        <f>VLOOKUP($C277,'2026年度(助産前期)'!$B$5:$N$208,COLUMN('2026年度(助産前期)'!$I$5),0)&amp;""</f>
        <v/>
      </c>
      <c r="L294" s="998"/>
      <c r="M294" s="996" t="str">
        <f>VLOOKUP($C277,'2026年度(M1前期)'!$B$5:$N$208,COLUMN('2026年度(M1前期)'!$I$5),0)&amp;""</f>
        <v/>
      </c>
      <c r="N294" s="997"/>
      <c r="O294" s="998" t="str">
        <f>VLOOKUP($C277,'2026年度(M2前期)'!$B$5:$N$208,COLUMN('2026年度(M2前期)'!$I$5),0)&amp;""</f>
        <v>特別研究</v>
      </c>
      <c r="P294" s="997"/>
      <c r="Q294" s="998" t="str">
        <f>VLOOKUP($C277,'2026年度(D1前期)'!$B$5:$N$208,COLUMN('2026年度(D1前期)'!$I$5),0)&amp;""</f>
        <v/>
      </c>
      <c r="R294" s="997"/>
      <c r="S294" s="998" t="str">
        <f>VLOOKUP($C277,'2026年度(D23前期)'!$B$5:$N$208,COLUMN('2026年度(D23前期)'!$I$5),0)&amp;""</f>
        <v>特別研究</v>
      </c>
      <c r="T294" s="997"/>
      <c r="U294" s="704" t="s">
        <v>145</v>
      </c>
      <c r="V294" s="16"/>
      <c r="Z294" s="1000" t="str">
        <f>A294</f>
        <v>４時限（15：10～16：40）</v>
      </c>
      <c r="AA294" s="982"/>
      <c r="AB294" s="982"/>
      <c r="AC294" s="982"/>
      <c r="AD294" s="982"/>
      <c r="AE294" s="982" t="s">
        <v>673</v>
      </c>
      <c r="AF294" s="982"/>
      <c r="AG294" s="982"/>
      <c r="AH294" s="982"/>
      <c r="AI294" s="982"/>
      <c r="AJ294" s="982"/>
      <c r="AK294" s="982"/>
      <c r="AL294" s="982"/>
      <c r="AM294" s="982"/>
      <c r="AN294" s="982"/>
      <c r="AO294" s="982"/>
      <c r="AP294" s="982"/>
      <c r="AQ294" s="982"/>
      <c r="AR294" s="982"/>
      <c r="AS294" s="982"/>
      <c r="AT294" s="982"/>
      <c r="AU294" s="982"/>
      <c r="AV294" s="985" t="s">
        <v>134</v>
      </c>
      <c r="AW294" s="982"/>
      <c r="AX294" s="982"/>
      <c r="AY294" s="982"/>
      <c r="AZ294" s="982"/>
      <c r="BA294" s="982"/>
      <c r="BB294" s="982"/>
      <c r="BC294" s="982"/>
      <c r="BD294" s="982"/>
      <c r="BE294" s="982"/>
      <c r="BF294" s="982"/>
      <c r="BG294" s="982"/>
      <c r="BH294" s="982"/>
      <c r="BI294" s="982"/>
      <c r="BJ294" s="982" t="s">
        <v>320</v>
      </c>
      <c r="BK294" s="982"/>
      <c r="BL294" s="982"/>
      <c r="BM294" s="982"/>
      <c r="BN294" s="982"/>
      <c r="BO294" s="982"/>
      <c r="BP294" s="982"/>
      <c r="BQ294" s="982"/>
      <c r="BR294" s="982"/>
      <c r="BS294" s="982"/>
      <c r="BT294" s="982"/>
      <c r="BU294" s="982"/>
      <c r="BV294" s="982"/>
    </row>
    <row r="295" spans="1:74" ht="12.95" customHeight="1">
      <c r="A295" s="1000"/>
      <c r="B295" s="14" t="s">
        <v>58</v>
      </c>
      <c r="C295" s="992" t="str">
        <f>IFERROR(VLOOKUP(C294,科目・教員!$A$1:$B$355,2,0),"")</f>
        <v/>
      </c>
      <c r="D295" s="993"/>
      <c r="E295" s="994" t="str">
        <f>IFERROR(VLOOKUP(E294,科目・教員!$A$1:$B$355,2,0),"")</f>
        <v/>
      </c>
      <c r="F295" s="993"/>
      <c r="G295" s="994" t="str">
        <f>IFERROR(VLOOKUP(G294,科目・教員!$A$1:$B$355,2,0),"")</f>
        <v/>
      </c>
      <c r="H295" s="993"/>
      <c r="I295" s="994" t="str">
        <f>IFERROR(VLOOKUP(I294,科目・教員!$A$1:$B$355,2,0),"")</f>
        <v>矢富　有見子</v>
      </c>
      <c r="J295" s="993"/>
      <c r="K295" s="995" t="str">
        <f>IFERROR(VLOOKUP(K294,科目・教員!$A$1:$B$355,2,0),"")</f>
        <v/>
      </c>
      <c r="L295" s="995"/>
      <c r="M295" s="992" t="str">
        <f>IFERROR(VLOOKUP(M294,科目・教員!$A$1:$B$355,2,0),"")</f>
        <v/>
      </c>
      <c r="N295" s="993"/>
      <c r="O295" s="995" t="str">
        <f>IFERROR(VLOOKUP(O294,科目・教員!$A$1:$B$355,2,0),"")</f>
        <v/>
      </c>
      <c r="P295" s="993"/>
      <c r="Q295" s="995" t="str">
        <f>IFERROR(VLOOKUP(Q294,科目・教員!$A$1:$B$355,2,0),"")</f>
        <v/>
      </c>
      <c r="R295" s="993"/>
      <c r="S295" s="995" t="str">
        <f>IFERROR(VLOOKUP(S294,科目・教員!$A$1:$B$355,2,0),"")</f>
        <v/>
      </c>
      <c r="T295" s="993"/>
      <c r="U295" s="704" t="s">
        <v>286</v>
      </c>
      <c r="V295" s="16"/>
      <c r="Z295" s="1000"/>
      <c r="AA295" s="983"/>
      <c r="AB295" s="983"/>
      <c r="AC295" s="983"/>
      <c r="AD295" s="983"/>
      <c r="AE295" s="983"/>
      <c r="AF295" s="983"/>
      <c r="AG295" s="983"/>
      <c r="AH295" s="983"/>
      <c r="AI295" s="983"/>
      <c r="AJ295" s="983"/>
      <c r="AK295" s="983"/>
      <c r="AL295" s="983"/>
      <c r="AM295" s="983"/>
      <c r="AN295" s="983"/>
      <c r="AO295" s="983"/>
      <c r="AP295" s="983"/>
      <c r="AQ295" s="983"/>
      <c r="AR295" s="983"/>
      <c r="AS295" s="983"/>
      <c r="AT295" s="983"/>
      <c r="AU295" s="983"/>
      <c r="AV295" s="986"/>
      <c r="AW295" s="983"/>
      <c r="AX295" s="983"/>
      <c r="AY295" s="983"/>
      <c r="AZ295" s="983"/>
      <c r="BA295" s="983"/>
      <c r="BB295" s="983"/>
      <c r="BC295" s="983"/>
      <c r="BD295" s="983"/>
      <c r="BE295" s="983"/>
      <c r="BF295" s="983"/>
      <c r="BG295" s="983"/>
      <c r="BH295" s="983"/>
      <c r="BI295" s="983"/>
      <c r="BJ295" s="983"/>
      <c r="BK295" s="983"/>
      <c r="BL295" s="983"/>
      <c r="BM295" s="983"/>
      <c r="BN295" s="983"/>
      <c r="BO295" s="983"/>
      <c r="BP295" s="983"/>
      <c r="BQ295" s="983"/>
      <c r="BR295" s="983"/>
      <c r="BS295" s="983"/>
      <c r="BT295" s="983"/>
      <c r="BU295" s="983"/>
      <c r="BV295" s="983"/>
    </row>
    <row r="296" spans="1:74" ht="12.95" customHeight="1">
      <c r="A296" s="1000"/>
      <c r="B296" s="14" t="s">
        <v>69</v>
      </c>
      <c r="C296" s="992" t="str">
        <f>VLOOKUP($C277,'2026年度(1年前期)'!$B$5:$N$208,COLUMN('2026年度(1年前期)'!$I$5)+1,0)&amp;""</f>
        <v/>
      </c>
      <c r="D296" s="993"/>
      <c r="E296" s="994" t="str">
        <f>VLOOKUP($C277,'2026年度(2年前期)'!$B$5:$N$208,COLUMN('2026年度(2年前期)'!$I$5)+1,0)&amp;""</f>
        <v/>
      </c>
      <c r="F296" s="993"/>
      <c r="G296" s="994" t="str">
        <f>VLOOKUP($C277,'2026年度(3年前期)'!$B$5:$N$208,COLUMN('2026年度(3年前期)'!$I$5)+1,0)&amp;""</f>
        <v/>
      </c>
      <c r="H296" s="993"/>
      <c r="I296" s="994" t="str">
        <f>VLOOKUP($C277,'2026年度(4年前期)'!$B$5:$N$208,COLUMN('2026年度(4年前期)'!$I$5)+1,0)&amp;""</f>
        <v/>
      </c>
      <c r="J296" s="993"/>
      <c r="K296" s="995" t="str">
        <f>VLOOKUP($C277,'2026年度(助産前期)'!$B$5:$N$208,COLUMN('2026年度(助産前期)'!$I$5)+1,0)&amp;""</f>
        <v/>
      </c>
      <c r="L296" s="995"/>
      <c r="M296" s="992" t="str">
        <f>VLOOKUP($C277,'2026年度(M1前期)'!$B$5:$N$208,COLUMN('2026年度(M1前期)'!$I$5)+1,0)&amp;""</f>
        <v/>
      </c>
      <c r="N296" s="993"/>
      <c r="O296" s="995" t="str">
        <f>VLOOKUP($C277,'2026年度(M2前期)'!$B$5:$N$208,COLUMN('2026年度(M2前期)'!$I$5)+1,0)&amp;""</f>
        <v/>
      </c>
      <c r="P296" s="993"/>
      <c r="Q296" s="995" t="str">
        <f>VLOOKUP($C277,'2026年度(D1前期)'!$B$5:$N$208,COLUMN('2026年度(D1前期)'!$I$5)+1,0)&amp;""</f>
        <v/>
      </c>
      <c r="R296" s="993"/>
      <c r="S296" s="995" t="str">
        <f>VLOOKUP($C277,'2026年度(D23前期)'!$B$5:$N$208,COLUMN('2026年度(D23前期)'!$I$5)+1,0)&amp;""</f>
        <v/>
      </c>
      <c r="T296" s="993"/>
      <c r="U296" s="704" t="s">
        <v>320</v>
      </c>
      <c r="V296" s="16"/>
      <c r="Z296" s="1000"/>
      <c r="AA296" s="983"/>
      <c r="AB296" s="983"/>
      <c r="AC296" s="983"/>
      <c r="AD296" s="983"/>
      <c r="AE296" s="983"/>
      <c r="AF296" s="983"/>
      <c r="AG296" s="983"/>
      <c r="AH296" s="983"/>
      <c r="AI296" s="983"/>
      <c r="AJ296" s="983"/>
      <c r="AK296" s="983"/>
      <c r="AL296" s="983"/>
      <c r="AM296" s="983"/>
      <c r="AN296" s="983"/>
      <c r="AO296" s="983"/>
      <c r="AP296" s="983"/>
      <c r="AQ296" s="983"/>
      <c r="AR296" s="983"/>
      <c r="AS296" s="983"/>
      <c r="AT296" s="983"/>
      <c r="AU296" s="983"/>
      <c r="AV296" s="986"/>
      <c r="AW296" s="983"/>
      <c r="AX296" s="983"/>
      <c r="AY296" s="983"/>
      <c r="AZ296" s="983"/>
      <c r="BA296" s="983"/>
      <c r="BB296" s="983"/>
      <c r="BC296" s="983"/>
      <c r="BD296" s="983"/>
      <c r="BE296" s="983"/>
      <c r="BF296" s="983"/>
      <c r="BG296" s="983"/>
      <c r="BH296" s="983"/>
      <c r="BI296" s="983"/>
      <c r="BJ296" s="983"/>
      <c r="BK296" s="983"/>
      <c r="BL296" s="983"/>
      <c r="BM296" s="983"/>
      <c r="BN296" s="983"/>
      <c r="BO296" s="983"/>
      <c r="BP296" s="983"/>
      <c r="BQ296" s="983"/>
      <c r="BR296" s="983"/>
      <c r="BS296" s="983"/>
      <c r="BT296" s="983"/>
      <c r="BU296" s="983"/>
      <c r="BV296" s="983"/>
    </row>
    <row r="297" spans="1:74" ht="12.95" customHeight="1">
      <c r="A297" s="1001"/>
      <c r="B297" s="15" t="s">
        <v>63</v>
      </c>
      <c r="C297" s="1003"/>
      <c r="D297" s="1004"/>
      <c r="E297" s="988"/>
      <c r="F297" s="989"/>
      <c r="G297" s="1047"/>
      <c r="H297" s="1008"/>
      <c r="I297" s="988"/>
      <c r="J297" s="989"/>
      <c r="K297" s="990"/>
      <c r="L297" s="990"/>
      <c r="M297" s="991"/>
      <c r="N297" s="989"/>
      <c r="O297" s="990"/>
      <c r="P297" s="989"/>
      <c r="Q297" s="990"/>
      <c r="R297" s="989"/>
      <c r="S297" s="990"/>
      <c r="T297" s="989"/>
      <c r="U297" s="704" t="s">
        <v>137</v>
      </c>
      <c r="V297" s="16"/>
      <c r="Z297" s="1001"/>
      <c r="AA297" s="984"/>
      <c r="AB297" s="984"/>
      <c r="AC297" s="984"/>
      <c r="AD297" s="984"/>
      <c r="AE297" s="984"/>
      <c r="AF297" s="984"/>
      <c r="AG297" s="984"/>
      <c r="AH297" s="984"/>
      <c r="AI297" s="984"/>
      <c r="AJ297" s="984"/>
      <c r="AK297" s="984"/>
      <c r="AL297" s="984"/>
      <c r="AM297" s="984"/>
      <c r="AN297" s="984"/>
      <c r="AO297" s="984"/>
      <c r="AP297" s="984"/>
      <c r="AQ297" s="984"/>
      <c r="AR297" s="984"/>
      <c r="AS297" s="984"/>
      <c r="AT297" s="984"/>
      <c r="AU297" s="984"/>
      <c r="AV297" s="987"/>
      <c r="AW297" s="984"/>
      <c r="AX297" s="984"/>
      <c r="AY297" s="984"/>
      <c r="AZ297" s="984"/>
      <c r="BA297" s="984"/>
      <c r="BB297" s="984"/>
      <c r="BC297" s="984"/>
      <c r="BD297" s="984"/>
      <c r="BE297" s="984"/>
      <c r="BF297" s="984"/>
      <c r="BG297" s="984"/>
      <c r="BH297" s="984"/>
      <c r="BI297" s="984"/>
      <c r="BJ297" s="984"/>
      <c r="BK297" s="984"/>
      <c r="BL297" s="984"/>
      <c r="BM297" s="984"/>
      <c r="BN297" s="984"/>
      <c r="BO297" s="984"/>
      <c r="BP297" s="984"/>
      <c r="BQ297" s="984"/>
      <c r="BR297" s="984"/>
      <c r="BS297" s="984"/>
      <c r="BT297" s="984"/>
      <c r="BU297" s="984"/>
      <c r="BV297" s="984"/>
    </row>
    <row r="298" spans="1:74" ht="13.5" customHeight="1">
      <c r="A298" s="1000" t="s">
        <v>78</v>
      </c>
      <c r="B298" s="14" t="s">
        <v>53</v>
      </c>
      <c r="C298" s="1093" t="str">
        <f>VLOOKUP($C277,'2026年度(1年前期)'!$B$5:$N$208,COLUMN('2026年度(1年前期)'!$K$5),0)&amp;""</f>
        <v>アジアの中の日本</v>
      </c>
      <c r="D298" s="1063"/>
      <c r="E298" s="1002" t="str">
        <f>VLOOKUP($C277,'2026年度(2年前期)'!$B$5:$N$208,COLUMN('2026年度(2年前期)'!$K$5),0)&amp;""</f>
        <v/>
      </c>
      <c r="F298" s="997"/>
      <c r="G298" s="1002" t="str">
        <f>VLOOKUP($C277,'2026年度(3年前期)'!$B$5:$N$208,COLUMN('2026年度(3年前期)'!$K$5),0)&amp;""</f>
        <v/>
      </c>
      <c r="H298" s="997"/>
      <c r="I298" s="1002" t="str">
        <f>VLOOKUP($C277,'2026年度(4年前期)'!$B$5:$N$208,COLUMN('2026年度(4年前期)'!$K$5),0)&amp;""</f>
        <v/>
      </c>
      <c r="J298" s="997"/>
      <c r="K298" s="998" t="str">
        <f>VLOOKUP($C277,'2026年度(助産前期)'!$B$5:$N$208,COLUMN('2026年度(助産前期)'!$K$5),0)&amp;""</f>
        <v/>
      </c>
      <c r="L298" s="998"/>
      <c r="M298" s="996" t="str">
        <f>VLOOKUP($C277,'2026年度(M1前期)'!$B$5:$N$208,COLUMN('2026年度(M1前期)'!$K$5),0)&amp;""</f>
        <v/>
      </c>
      <c r="N298" s="997"/>
      <c r="O298" s="998" t="str">
        <f>VLOOKUP($C277,'2026年度(M2前期)'!$B$5:$N$208,COLUMN('2026年度(M2前期)'!$K$5),0)&amp;""</f>
        <v/>
      </c>
      <c r="P298" s="997"/>
      <c r="Q298" s="998" t="str">
        <f>VLOOKUP($C277,'2026年度(D1前期)'!$B$5:$N$208,COLUMN('2026年度(D1前期)'!$K$5),0)&amp;""</f>
        <v/>
      </c>
      <c r="R298" s="997"/>
      <c r="S298" s="998" t="str">
        <f>VLOOKUP($C277,'2026年度(D23前期)'!$B$5:$N$208,COLUMN('2026年度(D23前期)'!$K$5),0)&amp;""</f>
        <v/>
      </c>
      <c r="T298" s="997"/>
      <c r="U298" s="771" t="s">
        <v>114</v>
      </c>
      <c r="V298" s="16"/>
      <c r="W298" s="704" t="s">
        <v>128</v>
      </c>
      <c r="Z298" s="1000" t="str">
        <f>A298</f>
        <v>５時限（16：50～18：20）</v>
      </c>
      <c r="AA298" s="982"/>
      <c r="AB298" s="982"/>
      <c r="AC298" s="982"/>
      <c r="AD298" s="982"/>
      <c r="AE298" s="982" t="s">
        <v>673</v>
      </c>
      <c r="AF298" s="982"/>
      <c r="AG298" s="982"/>
      <c r="AH298" s="982"/>
      <c r="AI298" s="982"/>
      <c r="AJ298" s="982"/>
      <c r="AK298" s="982"/>
      <c r="AL298" s="982"/>
      <c r="AM298" s="982"/>
      <c r="AN298" s="982"/>
      <c r="AO298" s="982"/>
      <c r="AP298" s="982"/>
      <c r="AQ298" s="982"/>
      <c r="AR298" s="982"/>
      <c r="AS298" s="982"/>
      <c r="AT298" s="982"/>
      <c r="AU298" s="982"/>
      <c r="AV298" s="985" t="s">
        <v>134</v>
      </c>
      <c r="AW298" s="971"/>
      <c r="AX298" s="982"/>
      <c r="AY298" s="982"/>
      <c r="AZ298" s="982"/>
      <c r="BA298" s="982"/>
      <c r="BB298" s="982"/>
      <c r="BC298" s="982"/>
      <c r="BD298" s="982"/>
      <c r="BE298" s="982"/>
      <c r="BF298" s="982"/>
      <c r="BG298" s="982"/>
      <c r="BH298" s="982"/>
      <c r="BI298" s="982"/>
      <c r="BJ298" s="982" t="s">
        <v>173</v>
      </c>
      <c r="BK298" s="982" t="s">
        <v>444</v>
      </c>
      <c r="BL298" s="982"/>
      <c r="BM298" s="982"/>
      <c r="BN298" s="982"/>
      <c r="BO298" s="982"/>
      <c r="BP298" s="982"/>
      <c r="BQ298" s="982"/>
      <c r="BR298" s="982"/>
      <c r="BS298" s="982"/>
      <c r="BT298" s="982"/>
      <c r="BU298" s="982"/>
      <c r="BV298" s="982"/>
    </row>
    <row r="299" spans="1:74">
      <c r="A299" s="1000"/>
      <c r="B299" s="14" t="s">
        <v>58</v>
      </c>
      <c r="C299" s="1092" t="str">
        <f>IFERROR(VLOOKUP(C298,科目・教員!$A$1:$B$355,2,0),"")</f>
        <v>加藤　優子</v>
      </c>
      <c r="D299" s="1061"/>
      <c r="E299" s="994" t="str">
        <f>IFERROR(VLOOKUP(E298,科目・教員!$A$1:$B$355,2,0),"")</f>
        <v/>
      </c>
      <c r="F299" s="993"/>
      <c r="G299" s="994" t="str">
        <f>IFERROR(VLOOKUP(G298,科目・教員!$A$1:$B$355,2,0),"")</f>
        <v/>
      </c>
      <c r="H299" s="993"/>
      <c r="I299" s="994" t="str">
        <f>IFERROR(VLOOKUP(I298,科目・教員!$A$1:$B$355,2,0),"")</f>
        <v/>
      </c>
      <c r="J299" s="993"/>
      <c r="K299" s="995" t="str">
        <f>IFERROR(VLOOKUP(K298,科目・教員!$A$1:$B$355,2,0),"")</f>
        <v/>
      </c>
      <c r="L299" s="995"/>
      <c r="M299" s="992" t="str">
        <f>IFERROR(VLOOKUP(M298,科目・教員!$A$1:$B$355,2,0),"")</f>
        <v/>
      </c>
      <c r="N299" s="993"/>
      <c r="O299" s="995" t="str">
        <f>IFERROR(VLOOKUP(O298,科目・教員!$A$1:$B$355,2,0),"")</f>
        <v/>
      </c>
      <c r="P299" s="993"/>
      <c r="Q299" s="995" t="str">
        <f>IFERROR(VLOOKUP(Q298,科目・教員!$A$1:$B$355,2,0),"")</f>
        <v/>
      </c>
      <c r="R299" s="993"/>
      <c r="S299" s="995" t="str">
        <f>IFERROR(VLOOKUP(S298,科目・教員!$A$1:$B$355,2,0),"")</f>
        <v/>
      </c>
      <c r="T299" s="993"/>
      <c r="U299" s="772" t="s">
        <v>174</v>
      </c>
      <c r="V299" s="16"/>
      <c r="W299" s="704" t="s">
        <v>202</v>
      </c>
      <c r="Z299" s="1000"/>
      <c r="AA299" s="983"/>
      <c r="AB299" s="983"/>
      <c r="AC299" s="983"/>
      <c r="AD299" s="983"/>
      <c r="AE299" s="983"/>
      <c r="AF299" s="983"/>
      <c r="AG299" s="983"/>
      <c r="AH299" s="983"/>
      <c r="AI299" s="983"/>
      <c r="AJ299" s="983"/>
      <c r="AK299" s="983"/>
      <c r="AL299" s="983"/>
      <c r="AM299" s="983"/>
      <c r="AN299" s="983"/>
      <c r="AO299" s="983"/>
      <c r="AP299" s="983"/>
      <c r="AQ299" s="983"/>
      <c r="AR299" s="983"/>
      <c r="AS299" s="983"/>
      <c r="AT299" s="983"/>
      <c r="AU299" s="983"/>
      <c r="AV299" s="986"/>
      <c r="AW299" s="971"/>
      <c r="AX299" s="983"/>
      <c r="AY299" s="983"/>
      <c r="AZ299" s="983"/>
      <c r="BA299" s="983"/>
      <c r="BB299" s="983"/>
      <c r="BC299" s="983"/>
      <c r="BD299" s="983"/>
      <c r="BE299" s="983"/>
      <c r="BF299" s="983"/>
      <c r="BG299" s="983"/>
      <c r="BH299" s="983"/>
      <c r="BI299" s="983"/>
      <c r="BJ299" s="983"/>
      <c r="BK299" s="983"/>
      <c r="BL299" s="983"/>
      <c r="BM299" s="983"/>
      <c r="BN299" s="983"/>
      <c r="BO299" s="983"/>
      <c r="BP299" s="983"/>
      <c r="BQ299" s="983"/>
      <c r="BR299" s="983"/>
      <c r="BS299" s="983"/>
      <c r="BT299" s="983"/>
      <c r="BU299" s="983"/>
      <c r="BV299" s="983"/>
    </row>
    <row r="300" spans="1:74">
      <c r="A300" s="1000"/>
      <c r="B300" s="14" t="s">
        <v>69</v>
      </c>
      <c r="C300" s="1092" t="str">
        <f>VLOOKUP($C277,'2026年度(1年前期)'!$B$5:$N$208,COLUMN('2026年度(1年前期)'!$K$5)+1,0)&amp;""</f>
        <v>オンデマンド</v>
      </c>
      <c r="D300" s="1061"/>
      <c r="E300" s="994" t="str">
        <f>VLOOKUP($C277,'2026年度(2年前期)'!$B$5:$N$208,COLUMN('2026年度(2年前期)'!$K$5)+1,0)&amp;""</f>
        <v/>
      </c>
      <c r="F300" s="993"/>
      <c r="G300" s="994" t="str">
        <f>VLOOKUP($C277,'2026年度(3年前期)'!$B$5:$N$208,COLUMN('2026年度(3年前期)'!$K$5)+1,0)&amp;""</f>
        <v/>
      </c>
      <c r="H300" s="993"/>
      <c r="I300" s="994" t="str">
        <f>VLOOKUP($C277,'2026年度(4年前期)'!$B$5:$N$208,COLUMN('2026年度(4年前期)'!$K$5)+1,0)&amp;""</f>
        <v/>
      </c>
      <c r="J300" s="993"/>
      <c r="K300" s="995" t="str">
        <f>VLOOKUP($C277,'2026年度(助産前期)'!$B$5:$N$208,COLUMN('2026年度(助産前期)'!$K$5)+1,0)&amp;""</f>
        <v/>
      </c>
      <c r="L300" s="995"/>
      <c r="M300" s="992" t="str">
        <f>VLOOKUP($C277,'2026年度(M1前期)'!$B$5:$N$208,COLUMN('2026年度(M1前期)'!$K$5)+1,0)&amp;""</f>
        <v/>
      </c>
      <c r="N300" s="993"/>
      <c r="O300" s="995" t="str">
        <f>VLOOKUP($C277,'2026年度(M2前期)'!$B$5:$N$208,COLUMN('2026年度(M2前期)'!$K$5)+1,0)&amp;""</f>
        <v/>
      </c>
      <c r="P300" s="993"/>
      <c r="Q300" s="995" t="str">
        <f>VLOOKUP($C277,'2026年度(D1前期)'!$B$5:$N$208,COLUMN('2026年度(D1前期)'!$K$5)+1,0)&amp;""</f>
        <v/>
      </c>
      <c r="R300" s="993"/>
      <c r="S300" s="995" t="str">
        <f>VLOOKUP($C277,'2026年度(D23前期)'!$B$5:$N$208,COLUMN('2026年度(D23前期)'!$K$5)+1,0)&amp;""</f>
        <v/>
      </c>
      <c r="T300" s="993"/>
      <c r="U300" s="771" t="s">
        <v>173</v>
      </c>
      <c r="V300" s="16"/>
      <c r="W300" s="704" t="s">
        <v>444</v>
      </c>
      <c r="Z300" s="1000"/>
      <c r="AA300" s="983"/>
      <c r="AB300" s="983"/>
      <c r="AC300" s="983"/>
      <c r="AD300" s="983"/>
      <c r="AE300" s="983"/>
      <c r="AF300" s="983"/>
      <c r="AG300" s="983"/>
      <c r="AH300" s="983"/>
      <c r="AI300" s="983"/>
      <c r="AJ300" s="983"/>
      <c r="AK300" s="983"/>
      <c r="AL300" s="983"/>
      <c r="AM300" s="983"/>
      <c r="AN300" s="983"/>
      <c r="AO300" s="983"/>
      <c r="AP300" s="983"/>
      <c r="AQ300" s="983"/>
      <c r="AR300" s="983"/>
      <c r="AS300" s="983"/>
      <c r="AT300" s="983"/>
      <c r="AU300" s="983"/>
      <c r="AV300" s="986"/>
      <c r="AW300" s="971"/>
      <c r="AX300" s="983"/>
      <c r="AY300" s="983"/>
      <c r="AZ300" s="983"/>
      <c r="BA300" s="983"/>
      <c r="BB300" s="983"/>
      <c r="BC300" s="983"/>
      <c r="BD300" s="983"/>
      <c r="BE300" s="983"/>
      <c r="BF300" s="983"/>
      <c r="BG300" s="983"/>
      <c r="BH300" s="983"/>
      <c r="BI300" s="983"/>
      <c r="BJ300" s="983"/>
      <c r="BK300" s="983"/>
      <c r="BL300" s="983"/>
      <c r="BM300" s="983"/>
      <c r="BN300" s="983"/>
      <c r="BO300" s="983"/>
      <c r="BP300" s="983"/>
      <c r="BQ300" s="983"/>
      <c r="BR300" s="983"/>
      <c r="BS300" s="983"/>
      <c r="BT300" s="983"/>
      <c r="BU300" s="983"/>
      <c r="BV300" s="983"/>
    </row>
    <row r="301" spans="1:74">
      <c r="A301" s="1001"/>
      <c r="B301" s="15" t="s">
        <v>63</v>
      </c>
      <c r="C301" s="1106"/>
      <c r="D301" s="1107"/>
      <c r="E301" s="1047"/>
      <c r="F301" s="1008"/>
      <c r="G301" s="988"/>
      <c r="H301" s="989"/>
      <c r="I301" s="988"/>
      <c r="J301" s="989"/>
      <c r="K301" s="990"/>
      <c r="L301" s="990"/>
      <c r="M301" s="991"/>
      <c r="N301" s="989"/>
      <c r="O301" s="990"/>
      <c r="P301" s="989"/>
      <c r="Q301" s="990"/>
      <c r="R301" s="989"/>
      <c r="S301" s="990"/>
      <c r="T301" s="989"/>
      <c r="U301" s="773" t="s">
        <v>137</v>
      </c>
      <c r="V301" s="26"/>
      <c r="W301" s="767" t="s">
        <v>250</v>
      </c>
      <c r="X301" s="19"/>
      <c r="Y301" s="19"/>
      <c r="Z301" s="1001"/>
      <c r="AA301" s="984"/>
      <c r="AB301" s="984"/>
      <c r="AC301" s="984"/>
      <c r="AD301" s="984"/>
      <c r="AE301" s="984"/>
      <c r="AF301" s="984"/>
      <c r="AG301" s="984"/>
      <c r="AH301" s="984"/>
      <c r="AI301" s="984"/>
      <c r="AJ301" s="984"/>
      <c r="AK301" s="984"/>
      <c r="AL301" s="984"/>
      <c r="AM301" s="984"/>
      <c r="AN301" s="984"/>
      <c r="AO301" s="984"/>
      <c r="AP301" s="984"/>
      <c r="AQ301" s="984"/>
      <c r="AR301" s="984"/>
      <c r="AS301" s="984"/>
      <c r="AT301" s="984"/>
      <c r="AU301" s="984"/>
      <c r="AV301" s="987"/>
      <c r="AW301" s="971"/>
      <c r="AX301" s="984"/>
      <c r="AY301" s="984"/>
      <c r="AZ301" s="984"/>
      <c r="BA301" s="984"/>
      <c r="BB301" s="984"/>
      <c r="BC301" s="984"/>
      <c r="BD301" s="984"/>
      <c r="BE301" s="984"/>
      <c r="BF301" s="984"/>
      <c r="BG301" s="984"/>
      <c r="BH301" s="984"/>
      <c r="BI301" s="984"/>
      <c r="BJ301" s="984"/>
      <c r="BK301" s="984"/>
      <c r="BL301" s="984"/>
      <c r="BM301" s="984"/>
      <c r="BN301" s="984"/>
      <c r="BO301" s="984"/>
      <c r="BP301" s="984"/>
      <c r="BQ301" s="984"/>
      <c r="BR301" s="984"/>
      <c r="BS301" s="984"/>
      <c r="BT301" s="984"/>
      <c r="BU301" s="984"/>
      <c r="BV301" s="984"/>
    </row>
    <row r="302" spans="1:74" ht="21.75">
      <c r="A302" s="680"/>
      <c r="B302" s="586"/>
      <c r="C302" s="1050">
        <f>C277+1</f>
        <v>46186</v>
      </c>
      <c r="D302" s="1050"/>
      <c r="E302" s="1050"/>
      <c r="F302" s="1050"/>
      <c r="G302" s="1050"/>
      <c r="H302" s="1050"/>
      <c r="I302" s="1050"/>
      <c r="J302" s="1050"/>
      <c r="K302" s="1050"/>
      <c r="L302" s="1050"/>
      <c r="M302" s="1050"/>
      <c r="N302" s="1050"/>
      <c r="O302" s="1050"/>
      <c r="P302" s="1050"/>
      <c r="Q302" s="1050"/>
      <c r="R302" s="1050"/>
      <c r="S302" s="1050"/>
      <c r="T302" s="1281"/>
      <c r="U302" s="1133">
        <f>C302</f>
        <v>46186</v>
      </c>
      <c r="V302" s="1134"/>
      <c r="W302" s="1134"/>
      <c r="X302" s="1134"/>
      <c r="Y302" s="1134"/>
      <c r="Z302" s="1135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6" t="s">
        <v>36</v>
      </c>
      <c r="BH302" s="6" t="s">
        <v>37</v>
      </c>
      <c r="BI302" s="36" t="s">
        <v>605</v>
      </c>
      <c r="BJ302" s="36" t="s">
        <v>606</v>
      </c>
      <c r="BK302" s="36" t="s">
        <v>607</v>
      </c>
      <c r="BL302" s="36" t="s">
        <v>608</v>
      </c>
      <c r="BM302" s="36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1000" t="s">
        <v>52</v>
      </c>
      <c r="B303" s="11" t="s">
        <v>53</v>
      </c>
      <c r="C303" s="1011" t="str">
        <f>VLOOKUP($C302,'2026年度(1年前期)'!$B$5:$N$208,COLUMN('2026年度(1年前期)'!$C$5),0)&amp;""</f>
        <v/>
      </c>
      <c r="D303" s="1012"/>
      <c r="E303" s="1018" t="str">
        <f>VLOOKUP($C302,'2026年度(2年前期)'!$B$5:$N$208,COLUMN('2026年度(2年前期)'!$C$5),0)&amp;""</f>
        <v/>
      </c>
      <c r="F303" s="1012"/>
      <c r="G303" s="1018" t="str">
        <f>VLOOKUP($C302,'2026年度(3年前期)'!$B$5:$N$208,COLUMN('2026年度(3年前期)'!$C$5),0)&amp;""</f>
        <v/>
      </c>
      <c r="H303" s="1012"/>
      <c r="I303" s="1018" t="str">
        <f>VLOOKUP($C302,'2026年度(4年前期)'!$B$5:$N$208,COLUMN('2026年度(4年前期)'!$C$5),0)&amp;""</f>
        <v/>
      </c>
      <c r="J303" s="1012"/>
      <c r="K303" s="997" t="str">
        <f>VLOOKUP($C302,'2026年度(助産前期)'!$B$5:$N$208,COLUMN('2026年度(助産前期)'!$C$5),0)&amp;""</f>
        <v/>
      </c>
      <c r="L303" s="1029"/>
      <c r="M303" s="1036" t="str">
        <f>VLOOKUP($C302,'2026年度(M1前期)'!$B$5:$N$208,COLUMN('2026年度(M1前期)'!$C$5),0)&amp;""</f>
        <v/>
      </c>
      <c r="N303" s="1029"/>
      <c r="O303" s="1018" t="str">
        <f>VLOOKUP($C302,'2026年度(M2前期)'!$B$5:$N$208,COLUMN('2026年度(M2前期)'!$C$5),0)&amp;""</f>
        <v/>
      </c>
      <c r="P303" s="1012"/>
      <c r="Q303" s="1018" t="str">
        <f>VLOOKUP($C302,'2026年度(D1前期)'!$B$5:$N$208,COLUMN('2026年度(D1前期)'!$C$5),0)&amp;""</f>
        <v/>
      </c>
      <c r="R303" s="1012"/>
      <c r="S303" s="997" t="str">
        <f>VLOOKUP($C302,'2026年度(D23前期)'!$B$5:$N$208,COLUMN('2026年度(D23前期)'!$C$5),0)&amp;""</f>
        <v/>
      </c>
      <c r="T303" s="1012"/>
      <c r="U303" s="12"/>
      <c r="Y303" s="33"/>
      <c r="Z303" s="999" t="str">
        <f>A303</f>
        <v xml:space="preserve">１時限（09：20～10：50） </v>
      </c>
      <c r="AA303" s="982"/>
      <c r="AB303" s="982"/>
      <c r="AC303" s="982"/>
      <c r="AD303" s="982"/>
      <c r="AE303" s="982"/>
      <c r="AF303" s="982"/>
      <c r="AG303" s="982"/>
      <c r="AH303" s="982"/>
      <c r="AI303" s="982"/>
      <c r="AJ303" s="982"/>
      <c r="AK303" s="982"/>
      <c r="AL303" s="982"/>
      <c r="AM303" s="982"/>
      <c r="AN303" s="985"/>
      <c r="AO303" s="982"/>
      <c r="AP303" s="982"/>
      <c r="AQ303" s="982"/>
      <c r="AR303" s="982"/>
      <c r="AS303" s="982"/>
      <c r="AT303" s="982"/>
      <c r="AU303" s="982"/>
      <c r="AV303" s="982"/>
      <c r="AW303" s="982"/>
      <c r="AX303" s="982"/>
      <c r="AY303" s="982"/>
      <c r="AZ303" s="982"/>
      <c r="BA303" s="982"/>
      <c r="BB303" s="982"/>
      <c r="BC303" s="982"/>
      <c r="BD303" s="982"/>
      <c r="BE303" s="982"/>
      <c r="BF303" s="982"/>
      <c r="BG303" s="982"/>
      <c r="BH303" s="982"/>
      <c r="BI303" s="982"/>
      <c r="BJ303" s="982"/>
      <c r="BK303" s="982"/>
      <c r="BL303" s="982"/>
      <c r="BM303" s="982"/>
      <c r="BN303" s="982"/>
      <c r="BO303" s="982"/>
      <c r="BP303" s="982"/>
      <c r="BQ303" s="982"/>
      <c r="BR303" s="982"/>
      <c r="BS303" s="982"/>
      <c r="BT303" s="982"/>
      <c r="BU303" s="982"/>
      <c r="BV303" s="982"/>
    </row>
    <row r="304" spans="1:74" ht="13.5" customHeight="1">
      <c r="A304" s="1000"/>
      <c r="B304" s="14" t="s">
        <v>58</v>
      </c>
      <c r="C304" s="1014" t="str">
        <f>IFERROR(VLOOKUP(C303,科目・教員!$A$1:$B$355,2,0),"")</f>
        <v/>
      </c>
      <c r="D304" s="1013"/>
      <c r="E304" s="1025" t="str">
        <f>IFERROR(VLOOKUP(E303,科目・教員!$A$1:$B$355,2,0),"")</f>
        <v/>
      </c>
      <c r="F304" s="1013"/>
      <c r="G304" s="1025" t="str">
        <f>IFERROR(VLOOKUP(G303,科目・教員!$A$1:$B$355,2,0),"")</f>
        <v/>
      </c>
      <c r="H304" s="1013"/>
      <c r="I304" s="1025" t="str">
        <f>IFERROR(VLOOKUP(I303,科目・教員!$A$1:$B$355,2,0),"")</f>
        <v/>
      </c>
      <c r="J304" s="1013"/>
      <c r="K304" s="993" t="str">
        <f>IFERROR(VLOOKUP(K303,科目・教員!$A$1:$B$355,2,0),"")</f>
        <v/>
      </c>
      <c r="L304" s="1026"/>
      <c r="M304" s="1032" t="str">
        <f>IFERROR(VLOOKUP(M303,科目・教員!$A$1:$B$355,2,0),"")</f>
        <v/>
      </c>
      <c r="N304" s="1013"/>
      <c r="O304" s="1025" t="str">
        <f>IFERROR(VLOOKUP(O303,科目・教員!$A$1:$B$355,2,0),"")</f>
        <v/>
      </c>
      <c r="P304" s="1013"/>
      <c r="Q304" s="1025" t="str">
        <f>IFERROR(VLOOKUP(Q303,科目・教員!$A$1:$B$355,2,0),"")</f>
        <v/>
      </c>
      <c r="R304" s="1013"/>
      <c r="S304" s="993" t="str">
        <f>IFERROR(VLOOKUP(S303,科目・教員!$A$1:$B$355,2,0),"")</f>
        <v/>
      </c>
      <c r="T304" s="1013"/>
      <c r="U304" s="12"/>
      <c r="Y304" s="33"/>
      <c r="Z304" s="1000"/>
      <c r="AA304" s="983"/>
      <c r="AB304" s="983"/>
      <c r="AC304" s="983"/>
      <c r="AD304" s="983"/>
      <c r="AE304" s="983"/>
      <c r="AF304" s="983"/>
      <c r="AG304" s="983"/>
      <c r="AH304" s="983"/>
      <c r="AI304" s="983"/>
      <c r="AJ304" s="983"/>
      <c r="AK304" s="983"/>
      <c r="AL304" s="983"/>
      <c r="AM304" s="983"/>
      <c r="AN304" s="986"/>
      <c r="AO304" s="983"/>
      <c r="AP304" s="983"/>
      <c r="AQ304" s="983"/>
      <c r="AR304" s="983"/>
      <c r="AS304" s="983"/>
      <c r="AT304" s="983"/>
      <c r="AU304" s="983"/>
      <c r="AV304" s="983"/>
      <c r="AW304" s="983"/>
      <c r="AX304" s="983"/>
      <c r="AY304" s="983"/>
      <c r="AZ304" s="983"/>
      <c r="BA304" s="983"/>
      <c r="BB304" s="983"/>
      <c r="BC304" s="983"/>
      <c r="BD304" s="983"/>
      <c r="BE304" s="983"/>
      <c r="BF304" s="983"/>
      <c r="BG304" s="983"/>
      <c r="BH304" s="983"/>
      <c r="BI304" s="983"/>
      <c r="BJ304" s="983"/>
      <c r="BK304" s="983"/>
      <c r="BL304" s="983"/>
      <c r="BM304" s="983"/>
      <c r="BN304" s="983"/>
      <c r="BO304" s="983"/>
      <c r="BP304" s="983"/>
      <c r="BQ304" s="983"/>
      <c r="BR304" s="983"/>
      <c r="BS304" s="983"/>
      <c r="BT304" s="983"/>
      <c r="BU304" s="983"/>
      <c r="BV304" s="983"/>
    </row>
    <row r="305" spans="1:74" ht="13.5" customHeight="1">
      <c r="A305" s="1000"/>
      <c r="B305" s="14" t="s">
        <v>69</v>
      </c>
      <c r="C305" s="1014" t="str">
        <f>VLOOKUP($C302,'2026年度(1年前期)'!$B$5:$N$208,COLUMN('2026年度(1年前期)'!$C$5)+1,0)&amp;""</f>
        <v/>
      </c>
      <c r="D305" s="1013"/>
      <c r="E305" s="1025" t="str">
        <f>VLOOKUP($C302,'2026年度(2年前期)'!$B$5:$N$208,COLUMN('2026年度(2年前期)'!$C$5)+1,0)&amp;""</f>
        <v/>
      </c>
      <c r="F305" s="1013"/>
      <c r="G305" s="1025" t="str">
        <f>VLOOKUP($C302,'2026年度(3年前期)'!$B$5:$N$208,COLUMN('2026年度(3年前期)'!$C$5)+1,0)&amp;""</f>
        <v/>
      </c>
      <c r="H305" s="1013"/>
      <c r="I305" s="1025" t="str">
        <f>VLOOKUP($C302,'2026年度(4年前期)'!$B$5:$N$208,COLUMN('2026年度(4年前期)'!$C$5)+1,0)&amp;""</f>
        <v/>
      </c>
      <c r="J305" s="1013"/>
      <c r="K305" s="993" t="str">
        <f>VLOOKUP($C302,'2026年度(助産前期)'!$B$5:$N$208,COLUMN('2026年度(助産前期)'!$C$5)+1,0)&amp;""</f>
        <v/>
      </c>
      <c r="L305" s="1026"/>
      <c r="M305" s="1032" t="str">
        <f>VLOOKUP($C302,'2026年度(M1前期)'!$B$5:$N$208,COLUMN('2026年度(M1前期)'!C$5)+1,0)&amp;""</f>
        <v/>
      </c>
      <c r="N305" s="1013"/>
      <c r="O305" s="1025" t="str">
        <f>VLOOKUP($C302,'2026年度(M2前期)'!$B$5:$N$208,COLUMN('2026年度(M2前期)'!$C$5)+1,0)&amp;""</f>
        <v/>
      </c>
      <c r="P305" s="1013"/>
      <c r="Q305" s="1025" t="str">
        <f>VLOOKUP($C302,'2026年度(D1前期)'!$B$5:$N$208,COLUMN('2026年度(D1前期)'!$C$5)+1,0)&amp;""</f>
        <v/>
      </c>
      <c r="R305" s="1013"/>
      <c r="S305" s="993" t="str">
        <f>VLOOKUP($C302,'2026年度(D23前期)'!$B$5:$N$208,COLUMN('2026年度(D23前期)'!$C$5)+1,0)&amp;""</f>
        <v/>
      </c>
      <c r="T305" s="1013"/>
      <c r="U305" s="12"/>
      <c r="Y305" s="33"/>
      <c r="Z305" s="1000"/>
      <c r="AA305" s="983"/>
      <c r="AB305" s="983"/>
      <c r="AC305" s="983"/>
      <c r="AD305" s="983"/>
      <c r="AE305" s="983"/>
      <c r="AF305" s="983"/>
      <c r="AG305" s="983"/>
      <c r="AH305" s="983"/>
      <c r="AI305" s="983"/>
      <c r="AJ305" s="983"/>
      <c r="AK305" s="983"/>
      <c r="AL305" s="983"/>
      <c r="AM305" s="983"/>
      <c r="AN305" s="986"/>
      <c r="AO305" s="983"/>
      <c r="AP305" s="983"/>
      <c r="AQ305" s="983"/>
      <c r="AR305" s="983"/>
      <c r="AS305" s="983"/>
      <c r="AT305" s="983"/>
      <c r="AU305" s="983"/>
      <c r="AV305" s="983"/>
      <c r="AW305" s="983"/>
      <c r="AX305" s="983"/>
      <c r="AY305" s="983"/>
      <c r="AZ305" s="983"/>
      <c r="BA305" s="983"/>
      <c r="BB305" s="983"/>
      <c r="BC305" s="983"/>
      <c r="BD305" s="983"/>
      <c r="BE305" s="983"/>
      <c r="BF305" s="983"/>
      <c r="BG305" s="983"/>
      <c r="BH305" s="983"/>
      <c r="BI305" s="983"/>
      <c r="BJ305" s="983"/>
      <c r="BK305" s="983"/>
      <c r="BL305" s="983"/>
      <c r="BM305" s="983"/>
      <c r="BN305" s="983"/>
      <c r="BO305" s="983"/>
      <c r="BP305" s="983"/>
      <c r="BQ305" s="983"/>
      <c r="BR305" s="983"/>
      <c r="BS305" s="983"/>
      <c r="BT305" s="983"/>
      <c r="BU305" s="983"/>
      <c r="BV305" s="983"/>
    </row>
    <row r="306" spans="1:74" ht="13.5" customHeight="1">
      <c r="A306" s="1001"/>
      <c r="B306" s="15" t="s">
        <v>63</v>
      </c>
      <c r="C306" s="1003"/>
      <c r="D306" s="1105"/>
      <c r="E306" s="1100"/>
      <c r="F306" s="1037"/>
      <c r="G306" s="1047"/>
      <c r="H306" s="1049"/>
      <c r="I306" s="988"/>
      <c r="J306" s="1031"/>
      <c r="K306" s="990"/>
      <c r="L306" s="1034"/>
      <c r="M306" s="1030"/>
      <c r="N306" s="1031"/>
      <c r="O306" s="988"/>
      <c r="P306" s="1031"/>
      <c r="Q306" s="988"/>
      <c r="R306" s="1031"/>
      <c r="S306" s="990"/>
      <c r="T306" s="1031"/>
      <c r="U306" s="12"/>
      <c r="Y306" s="33"/>
      <c r="Z306" s="1001"/>
      <c r="AA306" s="984"/>
      <c r="AB306" s="984"/>
      <c r="AC306" s="984"/>
      <c r="AD306" s="984"/>
      <c r="AE306" s="984"/>
      <c r="AF306" s="984"/>
      <c r="AG306" s="984"/>
      <c r="AH306" s="984"/>
      <c r="AI306" s="984"/>
      <c r="AJ306" s="984"/>
      <c r="AK306" s="984"/>
      <c r="AL306" s="984"/>
      <c r="AM306" s="984"/>
      <c r="AN306" s="987"/>
      <c r="AO306" s="984"/>
      <c r="AP306" s="984"/>
      <c r="AQ306" s="984"/>
      <c r="AR306" s="984"/>
      <c r="AS306" s="984"/>
      <c r="AT306" s="984"/>
      <c r="AU306" s="984"/>
      <c r="AV306" s="984"/>
      <c r="AW306" s="984"/>
      <c r="AX306" s="984"/>
      <c r="AY306" s="984"/>
      <c r="AZ306" s="984"/>
      <c r="BA306" s="984"/>
      <c r="BB306" s="984"/>
      <c r="BC306" s="984"/>
      <c r="BD306" s="984"/>
      <c r="BE306" s="984"/>
      <c r="BF306" s="984"/>
      <c r="BG306" s="984"/>
      <c r="BH306" s="984"/>
      <c r="BI306" s="984"/>
      <c r="BJ306" s="984"/>
      <c r="BK306" s="984"/>
      <c r="BL306" s="984"/>
      <c r="BM306" s="984"/>
      <c r="BN306" s="984"/>
      <c r="BO306" s="984"/>
      <c r="BP306" s="984"/>
      <c r="BQ306" s="984"/>
      <c r="BR306" s="984"/>
      <c r="BS306" s="984"/>
      <c r="BT306" s="984"/>
      <c r="BU306" s="984"/>
      <c r="BV306" s="984"/>
    </row>
    <row r="307" spans="1:74" ht="13.5" customHeight="1">
      <c r="A307" s="1000" t="s">
        <v>65</v>
      </c>
      <c r="B307" s="14" t="s">
        <v>53</v>
      </c>
      <c r="C307" s="1011" t="str">
        <f>VLOOKUP($C302,'2026年度(1年前期)'!$B$5:$N$208,COLUMN('2026年度(1年前期)'!$E$5),0)&amp;""</f>
        <v/>
      </c>
      <c r="D307" s="1012"/>
      <c r="E307" s="1018" t="str">
        <f>VLOOKUP($C302,'2026年度(2年前期)'!$B$5:$N$208,COLUMN('2026年度(2年前期)'!$E$5),0)&amp;""</f>
        <v/>
      </c>
      <c r="F307" s="1012"/>
      <c r="G307" s="1018" t="str">
        <f>VLOOKUP($C302,'2026年度(3年前期)'!$B$5:$N$208,COLUMN('2026年度(3年前期)'!$E$5),0)&amp;""</f>
        <v/>
      </c>
      <c r="H307" s="1012"/>
      <c r="I307" s="1018" t="str">
        <f>VLOOKUP($C302,'2026年度(4年前期)'!$B$5:$N$208,COLUMN('2026年度(4年前期)'!$E$5),0)&amp;""</f>
        <v/>
      </c>
      <c r="J307" s="1012"/>
      <c r="K307" s="997" t="str">
        <f>VLOOKUP($C302,'2026年度(助産前期)'!$B$5:$N$208,COLUMN('2026年度(助産前期)'!$E$5),0)&amp;""</f>
        <v/>
      </c>
      <c r="L307" s="1029"/>
      <c r="M307" s="1011" t="str">
        <f>VLOOKUP($C302,'2026年度(M1前期)'!$B$5:$N$208,COLUMN('2026年度(M1前期)'!$E$5),0)&amp;""</f>
        <v/>
      </c>
      <c r="N307" s="1012"/>
      <c r="O307" s="997" t="str">
        <f>VLOOKUP($C302,'2026年度(M2前期)'!$B$5:$N$208,COLUMN('2026年度(M2前期)'!$E$5),0)&amp;""</f>
        <v/>
      </c>
      <c r="P307" s="1012"/>
      <c r="Q307" s="997" t="str">
        <f>VLOOKUP($C302,'2026年度(D1前期)'!$B$5:$N$208,COLUMN('2026年度(D1前期)'!$E$5),0)&amp;""</f>
        <v/>
      </c>
      <c r="R307" s="1012"/>
      <c r="S307" s="997" t="str">
        <f>VLOOKUP($C302,'2026年度(D23前期)'!$B$5:$N$208,COLUMN('2026年度(D23前期)'!$E$5),0)&amp;""</f>
        <v/>
      </c>
      <c r="T307" s="1012"/>
      <c r="V307" s="16"/>
      <c r="Y307" s="33"/>
      <c r="Z307" s="1000" t="str">
        <f>A307</f>
        <v>２時限（11：00～12：30）</v>
      </c>
      <c r="AA307" s="982"/>
      <c r="AB307" s="982"/>
      <c r="AC307" s="982"/>
      <c r="AD307" s="982"/>
      <c r="AE307" s="982"/>
      <c r="AF307" s="971"/>
      <c r="AG307" s="982"/>
      <c r="AH307" s="982"/>
      <c r="AI307" s="982"/>
      <c r="AJ307" s="982"/>
      <c r="AK307" s="982"/>
      <c r="AL307" s="982"/>
      <c r="AM307" s="982"/>
      <c r="AN307" s="985"/>
      <c r="AO307" s="982"/>
      <c r="AP307" s="982"/>
      <c r="AQ307" s="982"/>
      <c r="AR307" s="982"/>
      <c r="AS307" s="982"/>
      <c r="AT307" s="982"/>
      <c r="AU307" s="982"/>
      <c r="AV307" s="982"/>
      <c r="AW307" s="982"/>
      <c r="AX307" s="982"/>
      <c r="AY307" s="982"/>
      <c r="AZ307" s="982"/>
      <c r="BA307" s="982"/>
      <c r="BB307" s="982"/>
      <c r="BC307" s="982"/>
      <c r="BD307" s="982"/>
      <c r="BE307" s="982"/>
      <c r="BF307" s="982"/>
      <c r="BG307" s="982"/>
      <c r="BH307" s="982"/>
      <c r="BI307" s="982"/>
      <c r="BJ307" s="982"/>
      <c r="BK307" s="982"/>
      <c r="BL307" s="982"/>
      <c r="BM307" s="982"/>
      <c r="BN307" s="982"/>
      <c r="BO307" s="982"/>
      <c r="BP307" s="982"/>
      <c r="BQ307" s="982"/>
      <c r="BR307" s="982"/>
      <c r="BS307" s="982"/>
      <c r="BT307" s="982"/>
      <c r="BU307" s="982"/>
      <c r="BV307" s="982"/>
    </row>
    <row r="308" spans="1:74" ht="13.5" customHeight="1">
      <c r="A308" s="1000"/>
      <c r="B308" s="14" t="s">
        <v>58</v>
      </c>
      <c r="C308" s="1014" t="str">
        <f>IFERROR(VLOOKUP(C307,科目・教員!$A$1:$B$355,2,0),"")</f>
        <v/>
      </c>
      <c r="D308" s="1013"/>
      <c r="E308" s="1025" t="str">
        <f>IFERROR(VLOOKUP(E307,科目・教員!$A$1:$B$355,2,0),"")</f>
        <v/>
      </c>
      <c r="F308" s="1013"/>
      <c r="G308" s="1025" t="str">
        <f>IFERROR(VLOOKUP(G307,科目・教員!$A$1:$B$355,2,0),"")</f>
        <v/>
      </c>
      <c r="H308" s="1013"/>
      <c r="I308" s="1025" t="str">
        <f>IFERROR(VLOOKUP(I307,科目・教員!$A$1:$B$355,2,0),"")</f>
        <v/>
      </c>
      <c r="J308" s="1013"/>
      <c r="K308" s="993" t="str">
        <f>IFERROR(VLOOKUP(K307,科目・教員!$A$1:$B$355,2,0),"")</f>
        <v/>
      </c>
      <c r="L308" s="1026"/>
      <c r="M308" s="1014" t="str">
        <f>IFERROR(VLOOKUP(M307,科目・教員!$A$1:$B$355,2,0),"")</f>
        <v/>
      </c>
      <c r="N308" s="1013"/>
      <c r="O308" s="993" t="str">
        <f>IFERROR(VLOOKUP(O307,科目・教員!$A$1:$B$355,2,0),"")</f>
        <v/>
      </c>
      <c r="P308" s="1013"/>
      <c r="Q308" s="993" t="str">
        <f>IFERROR(VLOOKUP(Q307,科目・教員!$A$1:$B$355,2,0),"")</f>
        <v/>
      </c>
      <c r="R308" s="1013"/>
      <c r="S308" s="993" t="str">
        <f>IFERROR(VLOOKUP(S307,科目・教員!$A$1:$B$355,2,0),"")</f>
        <v/>
      </c>
      <c r="T308" s="1013"/>
      <c r="V308" s="16"/>
      <c r="Y308" s="33"/>
      <c r="Z308" s="1000"/>
      <c r="AA308" s="983"/>
      <c r="AB308" s="983"/>
      <c r="AC308" s="983"/>
      <c r="AD308" s="983"/>
      <c r="AE308" s="983"/>
      <c r="AF308" s="971"/>
      <c r="AG308" s="983"/>
      <c r="AH308" s="983"/>
      <c r="AI308" s="983"/>
      <c r="AJ308" s="983"/>
      <c r="AK308" s="983"/>
      <c r="AL308" s="983"/>
      <c r="AM308" s="983"/>
      <c r="AN308" s="986"/>
      <c r="AO308" s="983"/>
      <c r="AP308" s="983"/>
      <c r="AQ308" s="983"/>
      <c r="AR308" s="983"/>
      <c r="AS308" s="983"/>
      <c r="AT308" s="983"/>
      <c r="AU308" s="983"/>
      <c r="AV308" s="983"/>
      <c r="AW308" s="983"/>
      <c r="AX308" s="983"/>
      <c r="AY308" s="983"/>
      <c r="AZ308" s="983"/>
      <c r="BA308" s="983"/>
      <c r="BB308" s="983"/>
      <c r="BC308" s="983"/>
      <c r="BD308" s="983"/>
      <c r="BE308" s="983"/>
      <c r="BF308" s="983"/>
      <c r="BG308" s="983"/>
      <c r="BH308" s="983"/>
      <c r="BI308" s="983"/>
      <c r="BJ308" s="983"/>
      <c r="BK308" s="983"/>
      <c r="BL308" s="983"/>
      <c r="BM308" s="983"/>
      <c r="BN308" s="983"/>
      <c r="BO308" s="983"/>
      <c r="BP308" s="983"/>
      <c r="BQ308" s="983"/>
      <c r="BR308" s="983"/>
      <c r="BS308" s="983"/>
      <c r="BT308" s="983"/>
      <c r="BU308" s="983"/>
      <c r="BV308" s="983"/>
    </row>
    <row r="309" spans="1:74" ht="13.5" customHeight="1">
      <c r="A309" s="1000"/>
      <c r="B309" s="14" t="s">
        <v>69</v>
      </c>
      <c r="C309" s="1014" t="str">
        <f>VLOOKUP($C302,'2026年度(1年前期)'!$B$5:$N$208,COLUMN('2026年度(1年前期)'!$E$5)+1,0)&amp;""</f>
        <v/>
      </c>
      <c r="D309" s="1013"/>
      <c r="E309" s="1025" t="str">
        <f>VLOOKUP($C302,'2026年度(2年前期)'!$B$5:$N$208,COLUMN('2026年度(2年前期)'!$E$5)+1,0)&amp;""</f>
        <v/>
      </c>
      <c r="F309" s="1013"/>
      <c r="G309" s="1025" t="str">
        <f>VLOOKUP($C302,'2026年度(3年前期)'!$B$5:$N$208,COLUMN('2026年度(3年前期)'!$E$5)+1,0)&amp;""</f>
        <v/>
      </c>
      <c r="H309" s="1013"/>
      <c r="I309" s="1025" t="str">
        <f>VLOOKUP($C302,'2026年度(4年前期)'!$B$5:$N$208,COLUMN('2026年度(4年前期)'!$E$5)+1,0)&amp;""</f>
        <v/>
      </c>
      <c r="J309" s="1013"/>
      <c r="K309" s="993" t="str">
        <f>VLOOKUP($C302,'2026年度(助産前期)'!$B$5:$N$208,COLUMN('2026年度(助産前期)'!$E$5)+1,0)&amp;""</f>
        <v/>
      </c>
      <c r="L309" s="1026"/>
      <c r="M309" s="1014" t="str">
        <f>VLOOKUP($C302,'2026年度(M1前期)'!$B$5:$N$208,COLUMN('2026年度(M1前期)'!$E$5)+1,0)&amp;""</f>
        <v/>
      </c>
      <c r="N309" s="1013"/>
      <c r="O309" s="993" t="str">
        <f>VLOOKUP($C302,'2026年度(M2前期)'!$B$5:$N$208,COLUMN('2026年度(M2前期)'!$E$5)+1,0)&amp;""</f>
        <v/>
      </c>
      <c r="P309" s="1013"/>
      <c r="Q309" s="993" t="str">
        <f>VLOOKUP($C302,'2026年度(D1前期)'!$B$5:$N$208,COLUMN('2026年度(D1前期)'!$E$5)+1,0)&amp;""</f>
        <v/>
      </c>
      <c r="R309" s="1013"/>
      <c r="S309" s="993" t="str">
        <f>VLOOKUP($C302,'2026年度(D23前期)'!$B$5:$N$208,COLUMN('2026年度(D23前期)'!$E$5)+1,0)&amp;""</f>
        <v/>
      </c>
      <c r="T309" s="1013"/>
      <c r="V309" s="16"/>
      <c r="Z309" s="1000"/>
      <c r="AA309" s="983"/>
      <c r="AB309" s="983"/>
      <c r="AC309" s="983"/>
      <c r="AD309" s="983"/>
      <c r="AE309" s="983"/>
      <c r="AF309" s="971"/>
      <c r="AG309" s="983"/>
      <c r="AH309" s="983"/>
      <c r="AI309" s="983"/>
      <c r="AJ309" s="983"/>
      <c r="AK309" s="983"/>
      <c r="AL309" s="983"/>
      <c r="AM309" s="983"/>
      <c r="AN309" s="986"/>
      <c r="AO309" s="983"/>
      <c r="AP309" s="983"/>
      <c r="AQ309" s="983"/>
      <c r="AR309" s="983"/>
      <c r="AS309" s="983"/>
      <c r="AT309" s="983"/>
      <c r="AU309" s="983"/>
      <c r="AV309" s="983"/>
      <c r="AW309" s="983"/>
      <c r="AX309" s="983"/>
      <c r="AY309" s="983"/>
      <c r="AZ309" s="983"/>
      <c r="BA309" s="983"/>
      <c r="BB309" s="983"/>
      <c r="BC309" s="983"/>
      <c r="BD309" s="983"/>
      <c r="BE309" s="983"/>
      <c r="BF309" s="983"/>
      <c r="BG309" s="983"/>
      <c r="BH309" s="983"/>
      <c r="BI309" s="983"/>
      <c r="BJ309" s="983"/>
      <c r="BK309" s="983"/>
      <c r="BL309" s="983"/>
      <c r="BM309" s="983"/>
      <c r="BN309" s="983"/>
      <c r="BO309" s="983"/>
      <c r="BP309" s="983"/>
      <c r="BQ309" s="983"/>
      <c r="BR309" s="983"/>
      <c r="BS309" s="983"/>
      <c r="BT309" s="983"/>
      <c r="BU309" s="983"/>
      <c r="BV309" s="983"/>
    </row>
    <row r="310" spans="1:74" ht="13.5" customHeight="1">
      <c r="A310" s="1017"/>
      <c r="B310" s="15" t="s">
        <v>63</v>
      </c>
      <c r="C310" s="991"/>
      <c r="D310" s="989"/>
      <c r="E310" s="988"/>
      <c r="F310" s="989"/>
      <c r="G310" s="1047"/>
      <c r="H310" s="1008"/>
      <c r="I310" s="988"/>
      <c r="J310" s="989"/>
      <c r="K310" s="990"/>
      <c r="L310" s="990"/>
      <c r="M310" s="991"/>
      <c r="N310" s="989"/>
      <c r="O310" s="990"/>
      <c r="P310" s="989"/>
      <c r="Q310" s="990"/>
      <c r="R310" s="989"/>
      <c r="S310" s="990"/>
      <c r="T310" s="989"/>
      <c r="V310" s="16"/>
      <c r="Z310" s="1001"/>
      <c r="AA310" s="984"/>
      <c r="AB310" s="984"/>
      <c r="AC310" s="984"/>
      <c r="AD310" s="984"/>
      <c r="AE310" s="984"/>
      <c r="AF310" s="971"/>
      <c r="AG310" s="984"/>
      <c r="AH310" s="984"/>
      <c r="AI310" s="984"/>
      <c r="AJ310" s="984"/>
      <c r="AK310" s="984"/>
      <c r="AL310" s="984"/>
      <c r="AM310" s="984"/>
      <c r="AN310" s="987"/>
      <c r="AO310" s="984"/>
      <c r="AP310" s="984"/>
      <c r="AQ310" s="984"/>
      <c r="AR310" s="984"/>
      <c r="AS310" s="984"/>
      <c r="AT310" s="984"/>
      <c r="AU310" s="984"/>
      <c r="AV310" s="984"/>
      <c r="AW310" s="984"/>
      <c r="AX310" s="984"/>
      <c r="AY310" s="984"/>
      <c r="AZ310" s="984"/>
      <c r="BA310" s="984"/>
      <c r="BB310" s="984"/>
      <c r="BC310" s="984"/>
      <c r="BD310" s="984"/>
      <c r="BE310" s="984"/>
      <c r="BF310" s="984"/>
      <c r="BG310" s="984"/>
      <c r="BH310" s="984"/>
      <c r="BI310" s="984"/>
      <c r="BJ310" s="984"/>
      <c r="BK310" s="984"/>
      <c r="BL310" s="984"/>
      <c r="BM310" s="984"/>
      <c r="BN310" s="984"/>
      <c r="BO310" s="984"/>
      <c r="BP310" s="984"/>
      <c r="BQ310" s="984"/>
      <c r="BR310" s="984"/>
      <c r="BS310" s="984"/>
      <c r="BT310" s="984"/>
      <c r="BU310" s="984"/>
      <c r="BV310" s="984"/>
    </row>
    <row r="311" spans="1:74" ht="13.5" customHeight="1">
      <c r="A311" s="999" t="s">
        <v>71</v>
      </c>
      <c r="B311" s="17" t="s">
        <v>72</v>
      </c>
      <c r="C311" s="1011"/>
      <c r="D311" s="1012"/>
      <c r="E311" s="1018"/>
      <c r="F311" s="1012"/>
      <c r="G311" s="1018"/>
      <c r="H311" s="1012"/>
      <c r="I311" s="1018"/>
      <c r="J311" s="1012"/>
      <c r="K311" s="997"/>
      <c r="L311" s="1029"/>
      <c r="M311" s="1011"/>
      <c r="N311" s="1012"/>
      <c r="O311" s="997"/>
      <c r="P311" s="1012"/>
      <c r="Q311" s="997"/>
      <c r="R311" s="1012"/>
      <c r="S311" s="997"/>
      <c r="T311" s="1012"/>
      <c r="U311" s="16"/>
      <c r="V311" s="16"/>
      <c r="Z311" s="1000" t="str">
        <f>A311</f>
        <v>昼休み（12：30～13：30）</v>
      </c>
      <c r="AA311" s="982"/>
      <c r="AB311" s="982"/>
      <c r="AC311" s="982"/>
      <c r="AD311" s="982"/>
      <c r="AE311" s="982"/>
      <c r="AF311" s="982"/>
      <c r="AG311" s="982"/>
      <c r="AH311" s="982"/>
      <c r="AI311" s="982"/>
      <c r="AJ311" s="982"/>
      <c r="AK311" s="982"/>
      <c r="AL311" s="982"/>
      <c r="AM311" s="982"/>
      <c r="AN311" s="982"/>
      <c r="AO311" s="982"/>
      <c r="AP311" s="982"/>
      <c r="AQ311" s="982"/>
      <c r="AR311" s="982"/>
      <c r="AS311" s="982"/>
      <c r="AT311" s="982"/>
      <c r="AU311" s="982"/>
      <c r="AV311" s="982"/>
      <c r="AW311" s="982"/>
      <c r="AX311" s="982"/>
      <c r="AY311" s="982"/>
      <c r="AZ311" s="982"/>
      <c r="BA311" s="982"/>
      <c r="BB311" s="982"/>
      <c r="BC311" s="982"/>
      <c r="BD311" s="982"/>
      <c r="BE311" s="982"/>
      <c r="BF311" s="982"/>
      <c r="BG311" s="982"/>
      <c r="BH311" s="982"/>
      <c r="BI311" s="982"/>
      <c r="BJ311" s="982"/>
      <c r="BK311" s="982"/>
      <c r="BL311" s="982"/>
      <c r="BM311" s="982"/>
      <c r="BN311" s="982"/>
      <c r="BO311" s="982"/>
      <c r="BP311" s="982"/>
      <c r="BQ311" s="982"/>
      <c r="BR311" s="982"/>
      <c r="BS311" s="982"/>
      <c r="BT311" s="982"/>
      <c r="BU311" s="982"/>
      <c r="BV311" s="982"/>
    </row>
    <row r="312" spans="1:74" ht="13.5" customHeight="1">
      <c r="A312" s="1000"/>
      <c r="B312" s="17" t="s">
        <v>73</v>
      </c>
      <c r="C312" s="1014"/>
      <c r="D312" s="1013"/>
      <c r="E312" s="1025"/>
      <c r="F312" s="1013"/>
      <c r="G312" s="1025"/>
      <c r="H312" s="1013"/>
      <c r="I312" s="1025"/>
      <c r="J312" s="1013"/>
      <c r="K312" s="993"/>
      <c r="L312" s="1026"/>
      <c r="M312" s="1014"/>
      <c r="N312" s="1013"/>
      <c r="O312" s="993"/>
      <c r="P312" s="1013"/>
      <c r="Q312" s="993"/>
      <c r="R312" s="1013"/>
      <c r="S312" s="993"/>
      <c r="T312" s="1013"/>
      <c r="U312" s="16"/>
      <c r="V312" s="16"/>
      <c r="Z312" s="1000"/>
      <c r="AA312" s="983"/>
      <c r="AB312" s="983"/>
      <c r="AC312" s="983"/>
      <c r="AD312" s="983"/>
      <c r="AE312" s="983"/>
      <c r="AF312" s="983"/>
      <c r="AG312" s="983"/>
      <c r="AH312" s="983"/>
      <c r="AI312" s="983"/>
      <c r="AJ312" s="983"/>
      <c r="AK312" s="983"/>
      <c r="AL312" s="983"/>
      <c r="AM312" s="983"/>
      <c r="AN312" s="983"/>
      <c r="AO312" s="983"/>
      <c r="AP312" s="983"/>
      <c r="AQ312" s="983"/>
      <c r="AR312" s="983"/>
      <c r="AS312" s="983"/>
      <c r="AT312" s="983"/>
      <c r="AU312" s="983"/>
      <c r="AV312" s="983"/>
      <c r="AW312" s="983"/>
      <c r="AX312" s="983"/>
      <c r="AY312" s="983"/>
      <c r="AZ312" s="983"/>
      <c r="BA312" s="983"/>
      <c r="BB312" s="983"/>
      <c r="BC312" s="983"/>
      <c r="BD312" s="983"/>
      <c r="BE312" s="983"/>
      <c r="BF312" s="983"/>
      <c r="BG312" s="983"/>
      <c r="BH312" s="983"/>
      <c r="BI312" s="983"/>
      <c r="BJ312" s="983"/>
      <c r="BK312" s="983"/>
      <c r="BL312" s="983"/>
      <c r="BM312" s="983"/>
      <c r="BN312" s="983"/>
      <c r="BO312" s="983"/>
      <c r="BP312" s="983"/>
      <c r="BQ312" s="983"/>
      <c r="BR312" s="983"/>
      <c r="BS312" s="983"/>
      <c r="BT312" s="983"/>
      <c r="BU312" s="983"/>
      <c r="BV312" s="983"/>
    </row>
    <row r="313" spans="1:74" ht="13.5" customHeight="1">
      <c r="A313" s="1000"/>
      <c r="B313" s="17" t="s">
        <v>69</v>
      </c>
      <c r="C313" s="1014"/>
      <c r="D313" s="1013"/>
      <c r="E313" s="1025"/>
      <c r="F313" s="1013"/>
      <c r="G313" s="1025"/>
      <c r="H313" s="1013"/>
      <c r="I313" s="1025"/>
      <c r="J313" s="1013"/>
      <c r="K313" s="993"/>
      <c r="L313" s="1026"/>
      <c r="M313" s="1014"/>
      <c r="N313" s="1013"/>
      <c r="O313" s="993"/>
      <c r="P313" s="1013"/>
      <c r="Q313" s="993"/>
      <c r="R313" s="1013"/>
      <c r="S313" s="993"/>
      <c r="T313" s="1013"/>
      <c r="U313" s="16"/>
      <c r="V313" s="16"/>
      <c r="Z313" s="1000"/>
      <c r="AA313" s="983"/>
      <c r="AB313" s="983"/>
      <c r="AC313" s="983"/>
      <c r="AD313" s="983"/>
      <c r="AE313" s="983"/>
      <c r="AF313" s="983"/>
      <c r="AG313" s="983"/>
      <c r="AH313" s="983"/>
      <c r="AI313" s="983"/>
      <c r="AJ313" s="983"/>
      <c r="AK313" s="983"/>
      <c r="AL313" s="983"/>
      <c r="AM313" s="983"/>
      <c r="AN313" s="983"/>
      <c r="AO313" s="983"/>
      <c r="AP313" s="983"/>
      <c r="AQ313" s="983"/>
      <c r="AR313" s="983"/>
      <c r="AS313" s="983"/>
      <c r="AT313" s="983"/>
      <c r="AU313" s="983"/>
      <c r="AV313" s="983"/>
      <c r="AW313" s="983"/>
      <c r="AX313" s="983"/>
      <c r="AY313" s="983"/>
      <c r="AZ313" s="983"/>
      <c r="BA313" s="983"/>
      <c r="BB313" s="983"/>
      <c r="BC313" s="983"/>
      <c r="BD313" s="983"/>
      <c r="BE313" s="983"/>
      <c r="BF313" s="983"/>
      <c r="BG313" s="983"/>
      <c r="BH313" s="983"/>
      <c r="BI313" s="983"/>
      <c r="BJ313" s="983"/>
      <c r="BK313" s="983"/>
      <c r="BL313" s="983"/>
      <c r="BM313" s="983"/>
      <c r="BN313" s="983"/>
      <c r="BO313" s="983"/>
      <c r="BP313" s="983"/>
      <c r="BQ313" s="983"/>
      <c r="BR313" s="983"/>
      <c r="BS313" s="983"/>
      <c r="BT313" s="983"/>
      <c r="BU313" s="983"/>
      <c r="BV313" s="983"/>
    </row>
    <row r="314" spans="1:74" ht="13.5" customHeight="1">
      <c r="A314" s="1001"/>
      <c r="B314" s="18" t="s">
        <v>63</v>
      </c>
      <c r="C314" s="1023"/>
      <c r="D314" s="1016"/>
      <c r="E314" s="1024"/>
      <c r="F314" s="1016"/>
      <c r="G314" s="1024"/>
      <c r="H314" s="1016"/>
      <c r="I314" s="1024"/>
      <c r="J314" s="1016"/>
      <c r="K314" s="1015"/>
      <c r="L314" s="1015"/>
      <c r="M314" s="1023"/>
      <c r="N314" s="1016"/>
      <c r="O314" s="1015"/>
      <c r="P314" s="1016"/>
      <c r="Q314" s="1015"/>
      <c r="R314" s="1016"/>
      <c r="S314" s="1015"/>
      <c r="T314" s="1016"/>
      <c r="U314" s="16"/>
      <c r="V314" s="16"/>
      <c r="Z314" s="1001"/>
      <c r="AA314" s="984"/>
      <c r="AB314" s="984"/>
      <c r="AC314" s="984"/>
      <c r="AD314" s="984"/>
      <c r="AE314" s="984"/>
      <c r="AF314" s="984"/>
      <c r="AG314" s="984"/>
      <c r="AH314" s="984"/>
      <c r="AI314" s="984"/>
      <c r="AJ314" s="984"/>
      <c r="AK314" s="984"/>
      <c r="AL314" s="984"/>
      <c r="AM314" s="984"/>
      <c r="AN314" s="984"/>
      <c r="AO314" s="984"/>
      <c r="AP314" s="984"/>
      <c r="AQ314" s="984"/>
      <c r="AR314" s="984"/>
      <c r="AS314" s="984"/>
      <c r="AT314" s="984"/>
      <c r="AU314" s="984"/>
      <c r="AV314" s="984"/>
      <c r="AW314" s="984"/>
      <c r="AX314" s="984"/>
      <c r="AY314" s="984"/>
      <c r="AZ314" s="984"/>
      <c r="BA314" s="984"/>
      <c r="BB314" s="984"/>
      <c r="BC314" s="984"/>
      <c r="BD314" s="984"/>
      <c r="BE314" s="984"/>
      <c r="BF314" s="984"/>
      <c r="BG314" s="984"/>
      <c r="BH314" s="984"/>
      <c r="BI314" s="984"/>
      <c r="BJ314" s="984"/>
      <c r="BK314" s="984"/>
      <c r="BL314" s="984"/>
      <c r="BM314" s="984"/>
      <c r="BN314" s="984"/>
      <c r="BO314" s="984"/>
      <c r="BP314" s="984"/>
      <c r="BQ314" s="984"/>
      <c r="BR314" s="984"/>
      <c r="BS314" s="984"/>
      <c r="BT314" s="984"/>
      <c r="BU314" s="984"/>
      <c r="BV314" s="984"/>
    </row>
    <row r="315" spans="1:74" ht="13.5" customHeight="1">
      <c r="A315" s="1000" t="s">
        <v>74</v>
      </c>
      <c r="B315" s="14" t="s">
        <v>53</v>
      </c>
      <c r="C315" s="996" t="str">
        <f>VLOOKUP($C302,'2026年度(1年前期)'!$B$5:$N$208,COLUMN('2026年度(1年前期)'!$G$5),0)&amp;""</f>
        <v/>
      </c>
      <c r="D315" s="997"/>
      <c r="E315" s="1002" t="str">
        <f>VLOOKUP($C302,'2026年度(2年前期)'!$B$5:$N$208,COLUMN('2026年度(2年前期)'!$G$5),0)&amp;""</f>
        <v/>
      </c>
      <c r="F315" s="997"/>
      <c r="G315" s="1002" t="str">
        <f>VLOOKUP($C302,'2026年度(3年前期)'!$B$5:$N$208,COLUMN('2026年度(3年前期)'!$G$5),0)&amp;""</f>
        <v/>
      </c>
      <c r="H315" s="997"/>
      <c r="I315" s="1002" t="str">
        <f>VLOOKUP($C302,'2026年度(4年前期)'!$B$5:$N$208,COLUMN('2026年度(4年前期)'!$G$5),0)&amp;""</f>
        <v/>
      </c>
      <c r="J315" s="997"/>
      <c r="K315" s="998" t="str">
        <f>VLOOKUP($C302,'2026年度(助産前期)'!$B$5:$N$208,COLUMN('2026年度(助産前期)'!$G$5),0)&amp;""</f>
        <v/>
      </c>
      <c r="L315" s="998"/>
      <c r="M315" s="996" t="str">
        <f>VLOOKUP($C302,'2026年度(M1前期)'!$B$5:$N$208,COLUMN('2026年度(M1前期)'!$G$5),0)&amp;""</f>
        <v/>
      </c>
      <c r="N315" s="997"/>
      <c r="O315" s="998" t="str">
        <f>VLOOKUP($C302,'2026年度(M2前期)'!$B$5:$N$208,COLUMN('2026年度(M2前期)'!$G$5),0)&amp;""</f>
        <v/>
      </c>
      <c r="P315" s="997"/>
      <c r="Q315" s="998" t="str">
        <f>VLOOKUP($C302,'2026年度(D1前期)'!$B$5:$N$208,COLUMN('2026年度(D1前期)'!$G$5),0)&amp;""</f>
        <v/>
      </c>
      <c r="R315" s="997"/>
      <c r="S315" s="998" t="str">
        <f>VLOOKUP($C302,'2026年度(D23前期)'!$B$5:$N$208,COLUMN('2026年度(D23前期)'!$G$5),0)&amp;""</f>
        <v/>
      </c>
      <c r="T315" s="997"/>
      <c r="Z315" s="1000" t="str">
        <f>A315</f>
        <v>３時限（13：30～15：00）</v>
      </c>
      <c r="AA315" s="982"/>
      <c r="AB315" s="982"/>
      <c r="AC315" s="982"/>
      <c r="AD315" s="982"/>
      <c r="AE315" s="982"/>
      <c r="AF315" s="982"/>
      <c r="AG315" s="982"/>
      <c r="AH315" s="982"/>
      <c r="AI315" s="982"/>
      <c r="AJ315" s="982"/>
      <c r="AK315" s="982"/>
      <c r="AL315" s="982"/>
      <c r="AM315" s="982"/>
      <c r="AN315" s="982"/>
      <c r="AO315" s="982"/>
      <c r="AP315" s="982"/>
      <c r="AQ315" s="982"/>
      <c r="AR315" s="982"/>
      <c r="AS315" s="982"/>
      <c r="AT315" s="982"/>
      <c r="AU315" s="982"/>
      <c r="AV315" s="982"/>
      <c r="AW315" s="982"/>
      <c r="AX315" s="982"/>
      <c r="AY315" s="982"/>
      <c r="AZ315" s="982"/>
      <c r="BA315" s="982"/>
      <c r="BB315" s="982"/>
      <c r="BC315" s="982"/>
      <c r="BD315" s="982"/>
      <c r="BE315" s="982"/>
      <c r="BF315" s="982"/>
      <c r="BG315" s="982"/>
      <c r="BH315" s="982"/>
      <c r="BI315" s="982"/>
      <c r="BJ315" s="982"/>
      <c r="BK315" s="982"/>
      <c r="BL315" s="982"/>
      <c r="BM315" s="982"/>
      <c r="BN315" s="982"/>
      <c r="BO315" s="982"/>
      <c r="BP315" s="982"/>
      <c r="BQ315" s="982"/>
      <c r="BR315" s="982"/>
      <c r="BS315" s="982"/>
      <c r="BT315" s="982"/>
      <c r="BU315" s="982"/>
      <c r="BV315" s="982"/>
    </row>
    <row r="316" spans="1:74" ht="13.5" customHeight="1">
      <c r="A316" s="1000"/>
      <c r="B316" s="14" t="s">
        <v>58</v>
      </c>
      <c r="C316" s="992" t="str">
        <f>IFERROR(VLOOKUP(C315,科目・教員!$A$1:$B$355,2,0),"")</f>
        <v/>
      </c>
      <c r="D316" s="993"/>
      <c r="E316" s="994" t="str">
        <f>IFERROR(VLOOKUP(E315,科目・教員!$A$1:$B$355,2,0),"")</f>
        <v/>
      </c>
      <c r="F316" s="993"/>
      <c r="G316" s="994" t="str">
        <f>IFERROR(VLOOKUP(G315,科目・教員!$A$1:$B$355,2,0),"")</f>
        <v/>
      </c>
      <c r="H316" s="993"/>
      <c r="I316" s="994" t="str">
        <f>IFERROR(VLOOKUP(I315,科目・教員!$A$1:$B$355,2,0),"")</f>
        <v/>
      </c>
      <c r="J316" s="993"/>
      <c r="K316" s="995" t="str">
        <f>IFERROR(VLOOKUP(K315,科目・教員!$A$1:$B$355,2,0),"")</f>
        <v/>
      </c>
      <c r="L316" s="995"/>
      <c r="M316" s="992" t="str">
        <f>IFERROR(VLOOKUP(M315,科目・教員!$A$1:$B$355,2,0),"")</f>
        <v/>
      </c>
      <c r="N316" s="993"/>
      <c r="O316" s="995" t="str">
        <f>IFERROR(VLOOKUP(O315,科目・教員!$A$1:$B$355,2,0),"")</f>
        <v/>
      </c>
      <c r="P316" s="993"/>
      <c r="Q316" s="995" t="str">
        <f>IFERROR(VLOOKUP(Q315,科目・教員!$A$1:$B$355,2,0),"")</f>
        <v/>
      </c>
      <c r="R316" s="993"/>
      <c r="S316" s="995" t="str">
        <f>IFERROR(VLOOKUP(S315,科目・教員!$A$1:$B$355,2,0),"")</f>
        <v/>
      </c>
      <c r="T316" s="993"/>
      <c r="Z316" s="1000"/>
      <c r="AA316" s="983"/>
      <c r="AB316" s="983"/>
      <c r="AC316" s="983"/>
      <c r="AD316" s="983"/>
      <c r="AE316" s="983"/>
      <c r="AF316" s="983"/>
      <c r="AG316" s="983"/>
      <c r="AH316" s="983"/>
      <c r="AI316" s="983"/>
      <c r="AJ316" s="983"/>
      <c r="AK316" s="983"/>
      <c r="AL316" s="983"/>
      <c r="AM316" s="983"/>
      <c r="AN316" s="983"/>
      <c r="AO316" s="983"/>
      <c r="AP316" s="983"/>
      <c r="AQ316" s="983"/>
      <c r="AR316" s="983"/>
      <c r="AS316" s="983"/>
      <c r="AT316" s="983"/>
      <c r="AU316" s="983"/>
      <c r="AV316" s="983"/>
      <c r="AW316" s="983"/>
      <c r="AX316" s="983"/>
      <c r="AY316" s="983"/>
      <c r="AZ316" s="983"/>
      <c r="BA316" s="983"/>
      <c r="BB316" s="983"/>
      <c r="BC316" s="983"/>
      <c r="BD316" s="983"/>
      <c r="BE316" s="983"/>
      <c r="BF316" s="983"/>
      <c r="BG316" s="983"/>
      <c r="BH316" s="983"/>
      <c r="BI316" s="983"/>
      <c r="BJ316" s="983"/>
      <c r="BK316" s="983"/>
      <c r="BL316" s="983"/>
      <c r="BM316" s="983"/>
      <c r="BN316" s="983"/>
      <c r="BO316" s="983"/>
      <c r="BP316" s="983"/>
      <c r="BQ316" s="983"/>
      <c r="BR316" s="983"/>
      <c r="BS316" s="983"/>
      <c r="BT316" s="983"/>
      <c r="BU316" s="983"/>
      <c r="BV316" s="983"/>
    </row>
    <row r="317" spans="1:74" ht="13.5" customHeight="1">
      <c r="A317" s="1000"/>
      <c r="B317" s="14" t="s">
        <v>69</v>
      </c>
      <c r="C317" s="992" t="str">
        <f>VLOOKUP($C302,'2026年度(1年前期)'!$B$5:$N$208,COLUMN('2026年度(1年前期)'!$G$5)+1,0)&amp;""</f>
        <v/>
      </c>
      <c r="D317" s="993"/>
      <c r="E317" s="994" t="str">
        <f>VLOOKUP($C302,'2026年度(2年前期)'!$B$5:$N$208,COLUMN('2026年度(2年前期)'!$G$5)+1,0)&amp;""</f>
        <v/>
      </c>
      <c r="F317" s="993"/>
      <c r="G317" s="994" t="str">
        <f>VLOOKUP($C302,'2026年度(3年前期)'!$B$5:$N$208,COLUMN('2026年度(3年前期)'!$G$5)+1,0)&amp;""</f>
        <v/>
      </c>
      <c r="H317" s="993"/>
      <c r="I317" s="994" t="str">
        <f>VLOOKUP($C302,'2026年度(4年前期)'!$B$5:$N$208,COLUMN('2026年度(4年前期)'!$G$5)+1,0)&amp;""</f>
        <v/>
      </c>
      <c r="J317" s="993"/>
      <c r="K317" s="995" t="str">
        <f>VLOOKUP($C302,'2026年度(助産前期)'!$B$5:$N$208,COLUMN('2026年度(助産前期)'!$G$5)+1,0)&amp;""</f>
        <v/>
      </c>
      <c r="L317" s="995"/>
      <c r="M317" s="992" t="str">
        <f>VLOOKUP($C302,'2026年度(M1前期)'!$B$5:$N$208,COLUMN('2026年度(M1前期)'!$G$5)+1,0)&amp;""</f>
        <v/>
      </c>
      <c r="N317" s="993"/>
      <c r="O317" s="995" t="str">
        <f>VLOOKUP($C302,'2026年度(M2前期)'!$B$5:$N$208,COLUMN('2026年度(M2前期)'!$G$5)+1,0)&amp;""</f>
        <v/>
      </c>
      <c r="P317" s="993"/>
      <c r="Q317" s="995" t="str">
        <f>VLOOKUP($C302,'2026年度(D1前期)'!$B$5:$N$208,COLUMN('2026年度(D1前期)'!$G$5)+1,0)&amp;""</f>
        <v/>
      </c>
      <c r="R317" s="993"/>
      <c r="S317" s="995" t="str">
        <f>VLOOKUP($C302,'2026年度(D23前期)'!$B$5:$N$208,COLUMN('2026年度(D23前期)'!$G$5)+1,0)&amp;""</f>
        <v/>
      </c>
      <c r="T317" s="993"/>
      <c r="Z317" s="1000"/>
      <c r="AA317" s="983"/>
      <c r="AB317" s="983"/>
      <c r="AC317" s="983"/>
      <c r="AD317" s="983"/>
      <c r="AE317" s="983"/>
      <c r="AF317" s="983"/>
      <c r="AG317" s="983"/>
      <c r="AH317" s="983"/>
      <c r="AI317" s="983"/>
      <c r="AJ317" s="983"/>
      <c r="AK317" s="983"/>
      <c r="AL317" s="983"/>
      <c r="AM317" s="983"/>
      <c r="AN317" s="983"/>
      <c r="AO317" s="983"/>
      <c r="AP317" s="983"/>
      <c r="AQ317" s="983"/>
      <c r="AR317" s="983"/>
      <c r="AS317" s="983"/>
      <c r="AT317" s="983"/>
      <c r="AU317" s="983"/>
      <c r="AV317" s="983"/>
      <c r="AW317" s="983"/>
      <c r="AX317" s="983"/>
      <c r="AY317" s="983"/>
      <c r="AZ317" s="983"/>
      <c r="BA317" s="983"/>
      <c r="BB317" s="983"/>
      <c r="BC317" s="983"/>
      <c r="BD317" s="983"/>
      <c r="BE317" s="983"/>
      <c r="BF317" s="983"/>
      <c r="BG317" s="983"/>
      <c r="BH317" s="983"/>
      <c r="BI317" s="983"/>
      <c r="BJ317" s="983"/>
      <c r="BK317" s="983"/>
      <c r="BL317" s="983"/>
      <c r="BM317" s="983"/>
      <c r="BN317" s="983"/>
      <c r="BO317" s="983"/>
      <c r="BP317" s="983"/>
      <c r="BQ317" s="983"/>
      <c r="BR317" s="983"/>
      <c r="BS317" s="983"/>
      <c r="BT317" s="983"/>
      <c r="BU317" s="983"/>
      <c r="BV317" s="983"/>
    </row>
    <row r="318" spans="1:74" ht="13.5" customHeight="1">
      <c r="A318" s="1017"/>
      <c r="B318" s="15" t="s">
        <v>63</v>
      </c>
      <c r="C318" s="991"/>
      <c r="D318" s="989"/>
      <c r="E318" s="988"/>
      <c r="F318" s="989"/>
      <c r="G318" s="1100"/>
      <c r="H318" s="1004"/>
      <c r="I318" s="988"/>
      <c r="J318" s="989"/>
      <c r="K318" s="990"/>
      <c r="L318" s="990"/>
      <c r="M318" s="991"/>
      <c r="N318" s="989"/>
      <c r="O318" s="990"/>
      <c r="P318" s="989"/>
      <c r="Q318" s="990"/>
      <c r="R318" s="989"/>
      <c r="S318" s="990"/>
      <c r="T318" s="989"/>
      <c r="Z318" s="1001"/>
      <c r="AA318" s="984"/>
      <c r="AB318" s="984"/>
      <c r="AC318" s="984"/>
      <c r="AD318" s="984"/>
      <c r="AE318" s="984"/>
      <c r="AF318" s="984"/>
      <c r="AG318" s="984"/>
      <c r="AH318" s="984"/>
      <c r="AI318" s="984"/>
      <c r="AJ318" s="984"/>
      <c r="AK318" s="984"/>
      <c r="AL318" s="984"/>
      <c r="AM318" s="984"/>
      <c r="AN318" s="984"/>
      <c r="AO318" s="984"/>
      <c r="AP318" s="984"/>
      <c r="AQ318" s="984"/>
      <c r="AR318" s="984"/>
      <c r="AS318" s="984"/>
      <c r="AT318" s="984"/>
      <c r="AU318" s="984"/>
      <c r="AV318" s="984"/>
      <c r="AW318" s="984"/>
      <c r="AX318" s="984"/>
      <c r="AY318" s="984"/>
      <c r="AZ318" s="984"/>
      <c r="BA318" s="984"/>
      <c r="BB318" s="984"/>
      <c r="BC318" s="984"/>
      <c r="BD318" s="984"/>
      <c r="BE318" s="984"/>
      <c r="BF318" s="984"/>
      <c r="BG318" s="984"/>
      <c r="BH318" s="984"/>
      <c r="BI318" s="984"/>
      <c r="BJ318" s="984"/>
      <c r="BK318" s="984"/>
      <c r="BL318" s="984"/>
      <c r="BM318" s="984"/>
      <c r="BN318" s="984"/>
      <c r="BO318" s="984"/>
      <c r="BP318" s="984"/>
      <c r="BQ318" s="984"/>
      <c r="BR318" s="984"/>
      <c r="BS318" s="984"/>
      <c r="BT318" s="984"/>
      <c r="BU318" s="984"/>
      <c r="BV318" s="984"/>
    </row>
    <row r="319" spans="1:74" ht="13.5" customHeight="1">
      <c r="A319" s="1000" t="s">
        <v>75</v>
      </c>
      <c r="B319" s="14" t="s">
        <v>53</v>
      </c>
      <c r="C319" s="996" t="str">
        <f>VLOOKUP($C302,'2026年度(1年前期)'!$B$5:$N$208,COLUMN('2026年度(1年前期)'!$I$5),0)&amp;""</f>
        <v/>
      </c>
      <c r="D319" s="997"/>
      <c r="E319" s="1002" t="str">
        <f>VLOOKUP($C302,'2026年度(2年前期)'!$B$5:$N$208,COLUMN('2026年度(2年前期)'!$I$5),0)&amp;""</f>
        <v/>
      </c>
      <c r="F319" s="997"/>
      <c r="G319" s="1002" t="str">
        <f>VLOOKUP($C302,'2026年度(3年前期)'!$B$5:$N$208,COLUMN('2026年度(3年前期)'!$I$5),0)&amp;""</f>
        <v/>
      </c>
      <c r="H319" s="997"/>
      <c r="I319" s="1002" t="str">
        <f>VLOOKUP($C302,'2026年度(4年前期)'!$B$5:$N$208,COLUMN('2026年度(4年前期)'!$I$5),0)&amp;""</f>
        <v/>
      </c>
      <c r="J319" s="997"/>
      <c r="K319" s="998" t="str">
        <f>VLOOKUP($C302,'2026年度(助産前期)'!$B$5:$N$208,COLUMN('2026年度(助産前期)'!$I$5),0)&amp;""</f>
        <v/>
      </c>
      <c r="L319" s="998"/>
      <c r="M319" s="996" t="str">
        <f>VLOOKUP($C302,'2026年度(M1前期)'!$B$5:$N$208,COLUMN('2026年度(M1前期)'!$I$5),0)&amp;""</f>
        <v/>
      </c>
      <c r="N319" s="997"/>
      <c r="O319" s="998" t="str">
        <f>VLOOKUP($C302,'2026年度(M2前期)'!$B$5:$N$208,COLUMN('2026年度(M2前期)'!$I$5),0)&amp;""</f>
        <v/>
      </c>
      <c r="P319" s="997"/>
      <c r="Q319" s="998" t="str">
        <f>VLOOKUP($C302,'2026年度(D1前期)'!$B$5:$N$208,COLUMN('2026年度(D1前期)'!$I$5),0)&amp;""</f>
        <v/>
      </c>
      <c r="R319" s="997"/>
      <c r="S319" s="998" t="str">
        <f>VLOOKUP($C302,'2026年度(D23前期)'!$B$5:$N$208,COLUMN('2026年度(D23前期)'!$I$5),0)&amp;""</f>
        <v/>
      </c>
      <c r="T319" s="997"/>
      <c r="V319" s="16"/>
      <c r="Z319" s="1000" t="str">
        <f>A319</f>
        <v>４時限（15：10～16：40）</v>
      </c>
      <c r="AA319" s="982"/>
      <c r="AB319" s="982"/>
      <c r="AC319" s="982"/>
      <c r="AD319" s="982"/>
      <c r="AE319" s="982"/>
      <c r="AF319" s="982"/>
      <c r="AG319" s="982"/>
      <c r="AH319" s="982"/>
      <c r="AI319" s="982"/>
      <c r="AJ319" s="982"/>
      <c r="AK319" s="982"/>
      <c r="AL319" s="982"/>
      <c r="AM319" s="982"/>
      <c r="AN319" s="982"/>
      <c r="AO319" s="982"/>
      <c r="AP319" s="982"/>
      <c r="AQ319" s="982"/>
      <c r="AR319" s="982"/>
      <c r="AS319" s="982"/>
      <c r="AT319" s="982"/>
      <c r="AU319" s="982"/>
      <c r="AV319" s="982"/>
      <c r="AW319" s="982"/>
      <c r="AX319" s="982"/>
      <c r="AY319" s="982"/>
      <c r="AZ319" s="982"/>
      <c r="BA319" s="982"/>
      <c r="BB319" s="982"/>
      <c r="BC319" s="982"/>
      <c r="BD319" s="982"/>
      <c r="BE319" s="982"/>
      <c r="BF319" s="982"/>
      <c r="BG319" s="982"/>
      <c r="BH319" s="982"/>
      <c r="BI319" s="982"/>
      <c r="BJ319" s="982"/>
      <c r="BK319" s="982"/>
      <c r="BL319" s="982"/>
      <c r="BM319" s="982"/>
      <c r="BN319" s="982"/>
      <c r="BO319" s="982"/>
      <c r="BP319" s="982"/>
      <c r="BQ319" s="982"/>
      <c r="BR319" s="982"/>
      <c r="BS319" s="982"/>
      <c r="BT319" s="982"/>
      <c r="BU319" s="982"/>
      <c r="BV319" s="982"/>
    </row>
    <row r="320" spans="1:74" ht="13.5" customHeight="1">
      <c r="A320" s="1000"/>
      <c r="B320" s="14" t="s">
        <v>58</v>
      </c>
      <c r="C320" s="992" t="str">
        <f>IFERROR(VLOOKUP(C319,科目・教員!$A$1:$B$355,2,0),"")</f>
        <v/>
      </c>
      <c r="D320" s="993"/>
      <c r="E320" s="994" t="str">
        <f>IFERROR(VLOOKUP(E319,科目・教員!$A$1:$B$355,2,0),"")</f>
        <v/>
      </c>
      <c r="F320" s="993"/>
      <c r="G320" s="994" t="str">
        <f>IFERROR(VLOOKUP(G319,科目・教員!$A$1:$B$355,2,0),"")</f>
        <v/>
      </c>
      <c r="H320" s="993"/>
      <c r="I320" s="994" t="str">
        <f>IFERROR(VLOOKUP(I319,科目・教員!$A$1:$B$355,2,0),"")</f>
        <v/>
      </c>
      <c r="J320" s="993"/>
      <c r="K320" s="995" t="str">
        <f>IFERROR(VLOOKUP(K319,科目・教員!$A$1:$B$355,2,0),"")</f>
        <v/>
      </c>
      <c r="L320" s="995"/>
      <c r="M320" s="992" t="str">
        <f>IFERROR(VLOOKUP(M319,科目・教員!$A$1:$B$355,2,0),"")</f>
        <v/>
      </c>
      <c r="N320" s="993"/>
      <c r="O320" s="995" t="str">
        <f>IFERROR(VLOOKUP(O319,科目・教員!$A$1:$B$355,2,0),"")</f>
        <v/>
      </c>
      <c r="P320" s="993"/>
      <c r="Q320" s="995" t="str">
        <f>IFERROR(VLOOKUP(Q319,科目・教員!$A$1:$B$355,2,0),"")</f>
        <v/>
      </c>
      <c r="R320" s="993"/>
      <c r="S320" s="995" t="str">
        <f>IFERROR(VLOOKUP(S319,科目・教員!$A$1:$B$355,2,0),"")</f>
        <v/>
      </c>
      <c r="T320" s="993"/>
      <c r="V320" s="16"/>
      <c r="Z320" s="1000"/>
      <c r="AA320" s="983"/>
      <c r="AB320" s="983"/>
      <c r="AC320" s="983"/>
      <c r="AD320" s="983"/>
      <c r="AE320" s="983"/>
      <c r="AF320" s="983"/>
      <c r="AG320" s="983"/>
      <c r="AH320" s="983"/>
      <c r="AI320" s="983"/>
      <c r="AJ320" s="983"/>
      <c r="AK320" s="983"/>
      <c r="AL320" s="983"/>
      <c r="AM320" s="983"/>
      <c r="AN320" s="983"/>
      <c r="AO320" s="983"/>
      <c r="AP320" s="983"/>
      <c r="AQ320" s="983"/>
      <c r="AR320" s="983"/>
      <c r="AS320" s="983"/>
      <c r="AT320" s="983"/>
      <c r="AU320" s="983"/>
      <c r="AV320" s="983"/>
      <c r="AW320" s="983"/>
      <c r="AX320" s="983"/>
      <c r="AY320" s="983"/>
      <c r="AZ320" s="983"/>
      <c r="BA320" s="983"/>
      <c r="BB320" s="983"/>
      <c r="BC320" s="983"/>
      <c r="BD320" s="983"/>
      <c r="BE320" s="983"/>
      <c r="BF320" s="983"/>
      <c r="BG320" s="983"/>
      <c r="BH320" s="983"/>
      <c r="BI320" s="983"/>
      <c r="BJ320" s="983"/>
      <c r="BK320" s="983"/>
      <c r="BL320" s="983"/>
      <c r="BM320" s="983"/>
      <c r="BN320" s="983"/>
      <c r="BO320" s="983"/>
      <c r="BP320" s="983"/>
      <c r="BQ320" s="983"/>
      <c r="BR320" s="983"/>
      <c r="BS320" s="983"/>
      <c r="BT320" s="983"/>
      <c r="BU320" s="983"/>
      <c r="BV320" s="983"/>
    </row>
    <row r="321" spans="1:74" ht="13.5" customHeight="1">
      <c r="A321" s="1000"/>
      <c r="B321" s="14" t="s">
        <v>69</v>
      </c>
      <c r="C321" s="992" t="str">
        <f>VLOOKUP($C302,'2026年度(1年前期)'!$B$5:$N$208,COLUMN('2026年度(1年前期)'!$I$5)+1,0)&amp;""</f>
        <v/>
      </c>
      <c r="D321" s="993"/>
      <c r="E321" s="994" t="str">
        <f>VLOOKUP($C302,'2026年度(2年前期)'!$B$5:$N$208,COLUMN('2026年度(2年前期)'!$I$5)+1,0)&amp;""</f>
        <v/>
      </c>
      <c r="F321" s="993"/>
      <c r="G321" s="994" t="str">
        <f>VLOOKUP($C302,'2026年度(3年前期)'!$B$5:$N$208,COLUMN('2026年度(3年前期)'!$I$5)+1,0)&amp;""</f>
        <v/>
      </c>
      <c r="H321" s="993"/>
      <c r="I321" s="994" t="str">
        <f>VLOOKUP($C302,'2026年度(4年前期)'!$B$5:$N$208,COLUMN('2026年度(4年前期)'!$I$5)+1,0)&amp;""</f>
        <v/>
      </c>
      <c r="J321" s="993"/>
      <c r="K321" s="995" t="str">
        <f>VLOOKUP($C302,'2026年度(助産前期)'!$B$5:$N$208,COLUMN('2026年度(助産前期)'!$I$5)+1,0)&amp;""</f>
        <v/>
      </c>
      <c r="L321" s="995"/>
      <c r="M321" s="992" t="str">
        <f>VLOOKUP($C302,'2026年度(M1前期)'!$B$5:$N$208,COLUMN('2026年度(M1前期)'!$I$5)+1,0)&amp;""</f>
        <v/>
      </c>
      <c r="N321" s="993"/>
      <c r="O321" s="995" t="str">
        <f>VLOOKUP($C302,'2026年度(M2前期)'!$B$5:$N$208,COLUMN('2026年度(M2前期)'!$I$5)+1,0)&amp;""</f>
        <v/>
      </c>
      <c r="P321" s="993"/>
      <c r="Q321" s="995" t="str">
        <f>VLOOKUP($C302,'2026年度(D1前期)'!$B$5:$N$208,COLUMN('2026年度(D1前期)'!$I$5)+1,0)&amp;""</f>
        <v/>
      </c>
      <c r="R321" s="993"/>
      <c r="S321" s="995" t="str">
        <f>VLOOKUP($C302,'2026年度(D23前期)'!$B$5:$N$208,COLUMN('2026年度(D23前期)'!$I$5)+1,0)&amp;""</f>
        <v/>
      </c>
      <c r="T321" s="993"/>
      <c r="V321" s="16"/>
      <c r="Z321" s="1000"/>
      <c r="AA321" s="983"/>
      <c r="AB321" s="983"/>
      <c r="AC321" s="983"/>
      <c r="AD321" s="983"/>
      <c r="AE321" s="983"/>
      <c r="AF321" s="983"/>
      <c r="AG321" s="983"/>
      <c r="AH321" s="983"/>
      <c r="AI321" s="983"/>
      <c r="AJ321" s="983"/>
      <c r="AK321" s="983"/>
      <c r="AL321" s="983"/>
      <c r="AM321" s="983"/>
      <c r="AN321" s="983"/>
      <c r="AO321" s="983"/>
      <c r="AP321" s="983"/>
      <c r="AQ321" s="983"/>
      <c r="AR321" s="983"/>
      <c r="AS321" s="983"/>
      <c r="AT321" s="983"/>
      <c r="AU321" s="983"/>
      <c r="AV321" s="983"/>
      <c r="AW321" s="983"/>
      <c r="AX321" s="983"/>
      <c r="AY321" s="983"/>
      <c r="AZ321" s="983"/>
      <c r="BA321" s="983"/>
      <c r="BB321" s="983"/>
      <c r="BC321" s="983"/>
      <c r="BD321" s="983"/>
      <c r="BE321" s="983"/>
      <c r="BF321" s="983"/>
      <c r="BG321" s="983"/>
      <c r="BH321" s="983"/>
      <c r="BI321" s="983"/>
      <c r="BJ321" s="983"/>
      <c r="BK321" s="983"/>
      <c r="BL321" s="983"/>
      <c r="BM321" s="983"/>
      <c r="BN321" s="983"/>
      <c r="BO321" s="983"/>
      <c r="BP321" s="983"/>
      <c r="BQ321" s="983"/>
      <c r="BR321" s="983"/>
      <c r="BS321" s="983"/>
      <c r="BT321" s="983"/>
      <c r="BU321" s="983"/>
      <c r="BV321" s="983"/>
    </row>
    <row r="322" spans="1:74" ht="13.5" customHeight="1">
      <c r="A322" s="1001"/>
      <c r="B322" s="15" t="s">
        <v>63</v>
      </c>
      <c r="C322" s="1007"/>
      <c r="D322" s="1048"/>
      <c r="E322" s="1100"/>
      <c r="F322" s="1037"/>
      <c r="G322" s="988"/>
      <c r="H322" s="989"/>
      <c r="I322" s="988"/>
      <c r="J322" s="989"/>
      <c r="K322" s="990"/>
      <c r="L322" s="990"/>
      <c r="M322" s="991"/>
      <c r="N322" s="989"/>
      <c r="O322" s="990"/>
      <c r="P322" s="989"/>
      <c r="Q322" s="990"/>
      <c r="R322" s="989"/>
      <c r="S322" s="990"/>
      <c r="T322" s="989"/>
      <c r="V322" s="16"/>
      <c r="Z322" s="1001"/>
      <c r="AA322" s="984"/>
      <c r="AB322" s="984"/>
      <c r="AC322" s="984"/>
      <c r="AD322" s="984"/>
      <c r="AE322" s="984"/>
      <c r="AF322" s="984"/>
      <c r="AG322" s="984"/>
      <c r="AH322" s="984"/>
      <c r="AI322" s="984"/>
      <c r="AJ322" s="984"/>
      <c r="AK322" s="984"/>
      <c r="AL322" s="984"/>
      <c r="AM322" s="984"/>
      <c r="AN322" s="984"/>
      <c r="AO322" s="984"/>
      <c r="AP322" s="984"/>
      <c r="AQ322" s="984"/>
      <c r="AR322" s="984"/>
      <c r="AS322" s="984"/>
      <c r="AT322" s="984"/>
      <c r="AU322" s="984"/>
      <c r="AV322" s="984"/>
      <c r="AW322" s="984"/>
      <c r="AX322" s="984"/>
      <c r="AY322" s="984"/>
      <c r="AZ322" s="984"/>
      <c r="BA322" s="984"/>
      <c r="BB322" s="984"/>
      <c r="BC322" s="984"/>
      <c r="BD322" s="984"/>
      <c r="BE322" s="984"/>
      <c r="BF322" s="984"/>
      <c r="BG322" s="984"/>
      <c r="BH322" s="984"/>
      <c r="BI322" s="984"/>
      <c r="BJ322" s="984"/>
      <c r="BK322" s="984"/>
      <c r="BL322" s="984"/>
      <c r="BM322" s="984"/>
      <c r="BN322" s="984"/>
      <c r="BO322" s="984"/>
      <c r="BP322" s="984"/>
      <c r="BQ322" s="984"/>
      <c r="BR322" s="984"/>
      <c r="BS322" s="984"/>
      <c r="BT322" s="984"/>
      <c r="BU322" s="984"/>
      <c r="BV322" s="984"/>
    </row>
    <row r="323" spans="1:74" ht="15" customHeight="1">
      <c r="A323" s="1000" t="s">
        <v>78</v>
      </c>
      <c r="B323" s="14" t="s">
        <v>53</v>
      </c>
      <c r="C323" s="996" t="str">
        <f>VLOOKUP($C302,'2026年度(1年前期)'!$B$5:$N$208,COLUMN('2026年度(1年前期)'!$K$5),0)&amp;""</f>
        <v/>
      </c>
      <c r="D323" s="997"/>
      <c r="E323" s="1002" t="str">
        <f>VLOOKUP($C302,'2026年度(2年前期)'!$B$5:$N$208,COLUMN('2026年度(2年前期)'!$K$5),0)&amp;""</f>
        <v/>
      </c>
      <c r="F323" s="997"/>
      <c r="G323" s="1002" t="str">
        <f>VLOOKUP($C302,'2026年度(3年前期)'!$B$5:$N$208,COLUMN('2026年度(3年前期)'!$K$5),0)&amp;""</f>
        <v/>
      </c>
      <c r="H323" s="997"/>
      <c r="I323" s="1002" t="str">
        <f>VLOOKUP($C302,'2026年度(4年前期)'!$B$5:$N$208,COLUMN('2026年度(4年前期)'!$K$5),0)&amp;""</f>
        <v/>
      </c>
      <c r="J323" s="997"/>
      <c r="K323" s="998" t="str">
        <f>VLOOKUP($C302,'2026年度(助産前期)'!$B$5:$N$208,COLUMN('2026年度(助産前期)'!$K$5),0)&amp;""</f>
        <v/>
      </c>
      <c r="L323" s="998"/>
      <c r="M323" s="996" t="str">
        <f>VLOOKUP($C302,'2026年度(M1前期)'!$B$5:$N$208,COLUMN('2026年度(M1前期)'!$K$5),0)&amp;""</f>
        <v/>
      </c>
      <c r="N323" s="997"/>
      <c r="O323" s="998" t="str">
        <f>VLOOKUP($C302,'2026年度(M2前期)'!$B$5:$N$208,COLUMN('2026年度(M2前期)'!$K$5),0)&amp;""</f>
        <v/>
      </c>
      <c r="P323" s="997"/>
      <c r="Q323" s="998" t="str">
        <f>VLOOKUP($C302,'2026年度(D1前期)'!$B$5:$N$208,COLUMN('2026年度(D1前期)'!$K$5),0)&amp;""</f>
        <v/>
      </c>
      <c r="R323" s="997"/>
      <c r="S323" s="998" t="str">
        <f>VLOOKUP($C302,'2026年度(D23前期)'!$B$5:$N$208,COLUMN('2026年度(D23前期)'!$K$5),0)&amp;""</f>
        <v/>
      </c>
      <c r="T323" s="997"/>
      <c r="U323" s="34"/>
      <c r="V323" s="16"/>
      <c r="Z323" s="1000" t="str">
        <f>A323</f>
        <v>５時限（16：50～18：20）</v>
      </c>
      <c r="AA323" s="982"/>
      <c r="AB323" s="982"/>
      <c r="AC323" s="982"/>
      <c r="AD323" s="982"/>
      <c r="AE323" s="982"/>
      <c r="AF323" s="982"/>
      <c r="AG323" s="982"/>
      <c r="AH323" s="982"/>
      <c r="AI323" s="982"/>
      <c r="AJ323" s="982"/>
      <c r="AK323" s="982"/>
      <c r="AL323" s="982"/>
      <c r="AM323" s="982"/>
      <c r="AN323" s="982"/>
      <c r="AO323" s="982"/>
      <c r="AP323" s="982"/>
      <c r="AQ323" s="982"/>
      <c r="AR323" s="982"/>
      <c r="AS323" s="982"/>
      <c r="AT323" s="982"/>
      <c r="AU323" s="982"/>
      <c r="AV323" s="982"/>
      <c r="AW323" s="971"/>
      <c r="AX323" s="982"/>
      <c r="AY323" s="982"/>
      <c r="AZ323" s="982"/>
      <c r="BA323" s="982"/>
      <c r="BB323" s="982"/>
      <c r="BC323" s="982"/>
      <c r="BD323" s="982"/>
      <c r="BE323" s="982"/>
      <c r="BF323" s="982"/>
      <c r="BG323" s="982"/>
      <c r="BH323" s="982"/>
      <c r="BI323" s="982"/>
      <c r="BJ323" s="982"/>
      <c r="BK323" s="982"/>
      <c r="BL323" s="982"/>
      <c r="BM323" s="982"/>
      <c r="BN323" s="982"/>
      <c r="BO323" s="982"/>
      <c r="BP323" s="982"/>
      <c r="BQ323" s="982"/>
      <c r="BR323" s="982"/>
      <c r="BS323" s="982"/>
      <c r="BT323" s="982"/>
      <c r="BU323" s="982"/>
      <c r="BV323" s="982"/>
    </row>
    <row r="324" spans="1:74">
      <c r="A324" s="1000"/>
      <c r="B324" s="14" t="s">
        <v>58</v>
      </c>
      <c r="C324" s="992" t="str">
        <f>IFERROR(VLOOKUP(C323,科目・教員!$A$1:$B$355,2,0),"")</f>
        <v/>
      </c>
      <c r="D324" s="993"/>
      <c r="E324" s="994" t="str">
        <f>IFERROR(VLOOKUP(E323,科目・教員!$A$1:$B$355,2,0),"")</f>
        <v/>
      </c>
      <c r="F324" s="993"/>
      <c r="G324" s="994" t="str">
        <f>IFERROR(VLOOKUP(G323,科目・教員!$A$1:$B$355,2,0),"")</f>
        <v/>
      </c>
      <c r="H324" s="993"/>
      <c r="I324" s="994" t="str">
        <f>IFERROR(VLOOKUP(I323,科目・教員!$A$1:$B$355,2,0),"")</f>
        <v/>
      </c>
      <c r="J324" s="993"/>
      <c r="K324" s="995" t="str">
        <f>IFERROR(VLOOKUP(K323,科目・教員!$A$1:$B$355,2,0),"")</f>
        <v/>
      </c>
      <c r="L324" s="995"/>
      <c r="M324" s="992" t="str">
        <f>IFERROR(VLOOKUP(M323,科目・教員!$A$1:$B$355,2,0),"")</f>
        <v/>
      </c>
      <c r="N324" s="993"/>
      <c r="O324" s="995" t="str">
        <f>IFERROR(VLOOKUP(O323,科目・教員!$A$1:$B$355,2,0),"")</f>
        <v/>
      </c>
      <c r="P324" s="993"/>
      <c r="Q324" s="995" t="str">
        <f>IFERROR(VLOOKUP(Q323,科目・教員!$A$1:$B$355,2,0),"")</f>
        <v/>
      </c>
      <c r="R324" s="993"/>
      <c r="S324" s="995" t="str">
        <f>IFERROR(VLOOKUP(S323,科目・教員!$A$1:$B$355,2,0),"")</f>
        <v/>
      </c>
      <c r="T324" s="993"/>
      <c r="U324" s="34"/>
      <c r="V324" s="16"/>
      <c r="Z324" s="1000"/>
      <c r="AA324" s="983"/>
      <c r="AB324" s="983"/>
      <c r="AC324" s="983"/>
      <c r="AD324" s="983"/>
      <c r="AE324" s="983"/>
      <c r="AF324" s="983"/>
      <c r="AG324" s="983"/>
      <c r="AH324" s="983"/>
      <c r="AI324" s="983"/>
      <c r="AJ324" s="983"/>
      <c r="AK324" s="983"/>
      <c r="AL324" s="983"/>
      <c r="AM324" s="983"/>
      <c r="AN324" s="983"/>
      <c r="AO324" s="983"/>
      <c r="AP324" s="983"/>
      <c r="AQ324" s="983"/>
      <c r="AR324" s="983"/>
      <c r="AS324" s="983"/>
      <c r="AT324" s="983"/>
      <c r="AU324" s="983"/>
      <c r="AV324" s="983"/>
      <c r="AW324" s="971"/>
      <c r="AX324" s="983"/>
      <c r="AY324" s="983"/>
      <c r="AZ324" s="983"/>
      <c r="BA324" s="983"/>
      <c r="BB324" s="983"/>
      <c r="BC324" s="983"/>
      <c r="BD324" s="983"/>
      <c r="BE324" s="983"/>
      <c r="BF324" s="983"/>
      <c r="BG324" s="983"/>
      <c r="BH324" s="983"/>
      <c r="BI324" s="983"/>
      <c r="BJ324" s="983"/>
      <c r="BK324" s="983"/>
      <c r="BL324" s="983"/>
      <c r="BM324" s="983"/>
      <c r="BN324" s="983"/>
      <c r="BO324" s="983"/>
      <c r="BP324" s="983"/>
      <c r="BQ324" s="983"/>
      <c r="BR324" s="983"/>
      <c r="BS324" s="983"/>
      <c r="BT324" s="983"/>
      <c r="BU324" s="983"/>
      <c r="BV324" s="983"/>
    </row>
    <row r="325" spans="1:74">
      <c r="A325" s="1000"/>
      <c r="B325" s="14" t="s">
        <v>69</v>
      </c>
      <c r="C325" s="992" t="str">
        <f>VLOOKUP($C302,'2026年度(1年前期)'!$B$5:$N$208,COLUMN('2026年度(1年前期)'!$K$5)+1,0)&amp;""</f>
        <v/>
      </c>
      <c r="D325" s="993"/>
      <c r="E325" s="994" t="str">
        <f>VLOOKUP($C302,'2026年度(2年前期)'!$B$5:$N$208,COLUMN('2026年度(2年前期)'!$K$5)+1,0)&amp;""</f>
        <v/>
      </c>
      <c r="F325" s="993"/>
      <c r="G325" s="994" t="str">
        <f>VLOOKUP($C302,'2026年度(3年前期)'!$B$5:$N$208,COLUMN('2026年度(3年前期)'!$K$5)+1,0)&amp;""</f>
        <v/>
      </c>
      <c r="H325" s="993"/>
      <c r="I325" s="994" t="str">
        <f>VLOOKUP($C302,'2026年度(4年前期)'!$B$5:$N$208,COLUMN('2026年度(4年前期)'!$K$5)+1,0)&amp;""</f>
        <v/>
      </c>
      <c r="J325" s="993"/>
      <c r="K325" s="995" t="str">
        <f>VLOOKUP($C302,'2026年度(助産前期)'!$B$5:$N$208,COLUMN('2026年度(助産前期)'!$K$5)+1,0)&amp;""</f>
        <v/>
      </c>
      <c r="L325" s="995"/>
      <c r="M325" s="992" t="str">
        <f>VLOOKUP($C302,'2026年度(M1前期)'!$B$5:$N$208,COLUMN('2026年度(M1前期)'!$K$5)+1,0)&amp;""</f>
        <v/>
      </c>
      <c r="N325" s="993"/>
      <c r="O325" s="995" t="str">
        <f>VLOOKUP($C302,'2026年度(M2前期)'!$B$5:$N$208,COLUMN('2026年度(M2前期)'!$K$5)+1,0)&amp;""</f>
        <v/>
      </c>
      <c r="P325" s="993"/>
      <c r="Q325" s="995" t="str">
        <f>VLOOKUP($C302,'2026年度(D1前期)'!$B$5:$N$208,COLUMN('2026年度(D1前期)'!$K$5)+1,0)&amp;""</f>
        <v/>
      </c>
      <c r="R325" s="993"/>
      <c r="S325" s="995" t="str">
        <f>VLOOKUP($C302,'2026年度(D23前期)'!$B$5:$N$208,COLUMN('2026年度(D23前期)'!$K$5)+1,0)&amp;""</f>
        <v/>
      </c>
      <c r="T325" s="993"/>
      <c r="U325" s="34"/>
      <c r="V325" s="16"/>
      <c r="Z325" s="1000"/>
      <c r="AA325" s="983"/>
      <c r="AB325" s="983"/>
      <c r="AC325" s="983"/>
      <c r="AD325" s="983"/>
      <c r="AE325" s="983"/>
      <c r="AF325" s="983"/>
      <c r="AG325" s="983"/>
      <c r="AH325" s="983"/>
      <c r="AI325" s="983"/>
      <c r="AJ325" s="983"/>
      <c r="AK325" s="983"/>
      <c r="AL325" s="983"/>
      <c r="AM325" s="983"/>
      <c r="AN325" s="983"/>
      <c r="AO325" s="983"/>
      <c r="AP325" s="983"/>
      <c r="AQ325" s="983"/>
      <c r="AR325" s="983"/>
      <c r="AS325" s="983"/>
      <c r="AT325" s="983"/>
      <c r="AU325" s="983"/>
      <c r="AV325" s="983"/>
      <c r="AW325" s="971"/>
      <c r="AX325" s="983"/>
      <c r="AY325" s="983"/>
      <c r="AZ325" s="983"/>
      <c r="BA325" s="983"/>
      <c r="BB325" s="983"/>
      <c r="BC325" s="983"/>
      <c r="BD325" s="983"/>
      <c r="BE325" s="983"/>
      <c r="BF325" s="983"/>
      <c r="BG325" s="983"/>
      <c r="BH325" s="983"/>
      <c r="BI325" s="983"/>
      <c r="BJ325" s="983"/>
      <c r="BK325" s="983"/>
      <c r="BL325" s="983"/>
      <c r="BM325" s="983"/>
      <c r="BN325" s="983"/>
      <c r="BO325" s="983"/>
      <c r="BP325" s="983"/>
      <c r="BQ325" s="983"/>
      <c r="BR325" s="983"/>
      <c r="BS325" s="983"/>
      <c r="BT325" s="983"/>
      <c r="BU325" s="983"/>
      <c r="BV325" s="983"/>
    </row>
    <row r="326" spans="1:74">
      <c r="A326" s="1001"/>
      <c r="B326" s="15" t="s">
        <v>63</v>
      </c>
      <c r="C326" s="1003"/>
      <c r="D326" s="1004"/>
      <c r="E326" s="988"/>
      <c r="F326" s="989"/>
      <c r="G326" s="988"/>
      <c r="H326" s="989"/>
      <c r="I326" s="988"/>
      <c r="J326" s="989"/>
      <c r="K326" s="990"/>
      <c r="L326" s="990"/>
      <c r="M326" s="991"/>
      <c r="N326" s="989"/>
      <c r="O326" s="990"/>
      <c r="P326" s="989"/>
      <c r="Q326" s="990"/>
      <c r="R326" s="989"/>
      <c r="S326" s="990"/>
      <c r="T326" s="989"/>
      <c r="U326" s="35"/>
      <c r="V326" s="26"/>
      <c r="W326" s="19"/>
      <c r="X326" s="19"/>
      <c r="Y326" s="19"/>
      <c r="Z326" s="1001"/>
      <c r="AA326" s="984"/>
      <c r="AB326" s="984"/>
      <c r="AC326" s="984"/>
      <c r="AD326" s="984"/>
      <c r="AE326" s="984"/>
      <c r="AF326" s="984"/>
      <c r="AG326" s="984"/>
      <c r="AH326" s="984"/>
      <c r="AI326" s="984"/>
      <c r="AJ326" s="984"/>
      <c r="AK326" s="984"/>
      <c r="AL326" s="984"/>
      <c r="AM326" s="984"/>
      <c r="AN326" s="984"/>
      <c r="AO326" s="984"/>
      <c r="AP326" s="984"/>
      <c r="AQ326" s="984"/>
      <c r="AR326" s="984"/>
      <c r="AS326" s="984"/>
      <c r="AT326" s="984"/>
      <c r="AU326" s="984"/>
      <c r="AV326" s="984"/>
      <c r="AW326" s="971"/>
      <c r="AX326" s="984"/>
      <c r="AY326" s="984"/>
      <c r="AZ326" s="984"/>
      <c r="BA326" s="984"/>
      <c r="BB326" s="984"/>
      <c r="BC326" s="984"/>
      <c r="BD326" s="984"/>
      <c r="BE326" s="984"/>
      <c r="BF326" s="984"/>
      <c r="BG326" s="984"/>
      <c r="BH326" s="984"/>
      <c r="BI326" s="984"/>
      <c r="BJ326" s="984"/>
      <c r="BK326" s="984"/>
      <c r="BL326" s="984"/>
      <c r="BM326" s="984"/>
      <c r="BN326" s="984"/>
      <c r="BO326" s="984"/>
      <c r="BP326" s="984"/>
      <c r="BQ326" s="984"/>
      <c r="BR326" s="984"/>
      <c r="BS326" s="984"/>
      <c r="BT326" s="984"/>
      <c r="BU326" s="984"/>
      <c r="BV326" s="984"/>
    </row>
    <row r="327" spans="1:74" ht="20.25">
      <c r="A327" s="681"/>
      <c r="B327" s="682"/>
      <c r="C327" s="1050">
        <f>C302+1</f>
        <v>46187</v>
      </c>
      <c r="D327" s="1050"/>
      <c r="E327" s="1050"/>
      <c r="F327" s="1050"/>
      <c r="G327" s="1050"/>
      <c r="H327" s="1050"/>
      <c r="I327" s="1050"/>
      <c r="J327" s="1050"/>
      <c r="K327" s="1050"/>
      <c r="L327" s="1050"/>
      <c r="M327" s="1050"/>
      <c r="N327" s="1050"/>
      <c r="O327" s="1050"/>
      <c r="P327" s="1050"/>
      <c r="Q327" s="1050"/>
      <c r="R327" s="1050"/>
      <c r="S327" s="1050"/>
      <c r="T327" s="1281"/>
      <c r="U327" s="1133">
        <f>C327</f>
        <v>46187</v>
      </c>
      <c r="V327" s="1134"/>
      <c r="W327" s="1134"/>
      <c r="X327" s="1134"/>
      <c r="Y327" s="1134"/>
      <c r="Z327" s="1135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6" t="s">
        <v>36</v>
      </c>
      <c r="BH327" s="6" t="s">
        <v>37</v>
      </c>
      <c r="BI327" s="36" t="s">
        <v>605</v>
      </c>
      <c r="BJ327" s="36" t="s">
        <v>606</v>
      </c>
      <c r="BK327" s="36" t="s">
        <v>607</v>
      </c>
      <c r="BL327" s="36" t="s">
        <v>608</v>
      </c>
      <c r="BM327" s="36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1000" t="s">
        <v>52</v>
      </c>
      <c r="B328" s="11" t="s">
        <v>53</v>
      </c>
      <c r="C328" s="1011" t="str">
        <f>VLOOKUP($C327,'2026年度(1年前期)'!$B$5:$N$208,COLUMN('2026年度(1年前期)'!$C$5),0)&amp;""</f>
        <v/>
      </c>
      <c r="D328" s="1012"/>
      <c r="E328" s="1018" t="str">
        <f>VLOOKUP($C327,'2026年度(2年前期)'!$B$5:$N$208,COLUMN('2026年度(2年前期)'!$C$5),0)&amp;""</f>
        <v/>
      </c>
      <c r="F328" s="1012"/>
      <c r="G328" s="1018" t="str">
        <f>VLOOKUP($C327,'2026年度(3年前期)'!$B$5:$N$208,COLUMN('2026年度(3年前期)'!$C$5),0)&amp;""</f>
        <v/>
      </c>
      <c r="H328" s="1012"/>
      <c r="I328" s="1018" t="str">
        <f>VLOOKUP($C327,'2026年度(4年前期)'!$B$5:$N$208,COLUMN('2026年度(4年前期)'!$C$5),0)&amp;""</f>
        <v/>
      </c>
      <c r="J328" s="1012"/>
      <c r="K328" s="997" t="str">
        <f>VLOOKUP($C327,'2026年度(助産前期)'!$B$5:$N$208,COLUMN('2026年度(助産前期)'!$C$5),0)&amp;""</f>
        <v/>
      </c>
      <c r="L328" s="1029"/>
      <c r="M328" s="1036" t="str">
        <f>VLOOKUP($C327,'2026年度(M1前期)'!$B$5:$N$208,COLUMN('2026年度(M1前期)'!$C$5),0)&amp;""</f>
        <v/>
      </c>
      <c r="N328" s="1029"/>
      <c r="O328" s="1018" t="str">
        <f>VLOOKUP($C327,'2026年度(M2前期)'!$B$5:$N$208,COLUMN('2026年度(M2前期)'!$C$5),0)&amp;""</f>
        <v/>
      </c>
      <c r="P328" s="1012"/>
      <c r="Q328" s="1018" t="str">
        <f>VLOOKUP($C327,'2026年度(D1前期)'!$B$5:$N$208,COLUMN('2026年度(D1前期)'!$C$5),0)&amp;""</f>
        <v/>
      </c>
      <c r="R328" s="1012"/>
      <c r="S328" s="997" t="str">
        <f>VLOOKUP($C327,'2026年度(D23前期)'!$B$5:$N$208,COLUMN('2026年度(D23前期)'!$C$5),0)&amp;""</f>
        <v/>
      </c>
      <c r="T328" s="1012"/>
      <c r="U328" s="25"/>
      <c r="Y328" s="33"/>
      <c r="Z328" s="999" t="str">
        <f>A328</f>
        <v xml:space="preserve">１時限（09：20～10：50） </v>
      </c>
      <c r="AA328" s="982"/>
      <c r="AB328" s="982"/>
      <c r="AC328" s="982"/>
      <c r="AD328" s="982"/>
      <c r="AE328" s="982"/>
      <c r="AF328" s="982"/>
      <c r="AG328" s="982"/>
      <c r="AH328" s="982"/>
      <c r="AI328" s="982"/>
      <c r="AJ328" s="982"/>
      <c r="AK328" s="982"/>
      <c r="AL328" s="982"/>
      <c r="AM328" s="982"/>
      <c r="AN328" s="985"/>
      <c r="AO328" s="982"/>
      <c r="AP328" s="982"/>
      <c r="AQ328" s="982"/>
      <c r="AR328" s="982"/>
      <c r="AS328" s="982"/>
      <c r="AT328" s="982"/>
      <c r="AU328" s="982"/>
      <c r="AV328" s="982"/>
      <c r="AW328" s="982"/>
      <c r="AX328" s="982"/>
      <c r="AY328" s="982"/>
      <c r="AZ328" s="982"/>
      <c r="BA328" s="982"/>
      <c r="BB328" s="982"/>
      <c r="BC328" s="982"/>
      <c r="BD328" s="982"/>
      <c r="BE328" s="982"/>
      <c r="BF328" s="982"/>
      <c r="BG328" s="982"/>
      <c r="BH328" s="982"/>
      <c r="BI328" s="982"/>
      <c r="BJ328" s="982"/>
      <c r="BK328" s="982"/>
      <c r="BL328" s="982"/>
      <c r="BM328" s="982"/>
      <c r="BN328" s="982"/>
      <c r="BO328" s="982"/>
      <c r="BP328" s="982"/>
      <c r="BQ328" s="982"/>
      <c r="BR328" s="982"/>
      <c r="BS328" s="982"/>
      <c r="BT328" s="982"/>
      <c r="BU328" s="982"/>
      <c r="BV328" s="982"/>
    </row>
    <row r="329" spans="1:74" ht="13.5" customHeight="1">
      <c r="A329" s="1000"/>
      <c r="B329" s="14" t="s">
        <v>58</v>
      </c>
      <c r="C329" s="1014" t="str">
        <f>IFERROR(VLOOKUP(C328,科目・教員!$A$1:$B$355,2,0),"")</f>
        <v/>
      </c>
      <c r="D329" s="1013"/>
      <c r="E329" s="1025" t="str">
        <f>IFERROR(VLOOKUP(E328,科目・教員!$A$1:$B$355,2,0),"")</f>
        <v/>
      </c>
      <c r="F329" s="1013"/>
      <c r="G329" s="1025" t="str">
        <f>IFERROR(VLOOKUP(G328,科目・教員!$A$1:$B$355,2,0),"")</f>
        <v/>
      </c>
      <c r="H329" s="1013"/>
      <c r="I329" s="1025" t="str">
        <f>IFERROR(VLOOKUP(I328,科目・教員!$A$1:$B$355,2,0),"")</f>
        <v/>
      </c>
      <c r="J329" s="1013"/>
      <c r="K329" s="993" t="str">
        <f>IFERROR(VLOOKUP(K328,科目・教員!$A$1:$B$355,2,0),"")</f>
        <v/>
      </c>
      <c r="L329" s="1026"/>
      <c r="M329" s="1032" t="str">
        <f>IFERROR(VLOOKUP(M328,科目・教員!$A$1:$B$355,2,0),"")</f>
        <v/>
      </c>
      <c r="N329" s="1013"/>
      <c r="O329" s="1025" t="str">
        <f>IFERROR(VLOOKUP(O328,科目・教員!$A$1:$B$355,2,0),"")</f>
        <v/>
      </c>
      <c r="P329" s="1013"/>
      <c r="Q329" s="1025" t="str">
        <f>IFERROR(VLOOKUP(Q328,科目・教員!$A$1:$B$355,2,0),"")</f>
        <v/>
      </c>
      <c r="R329" s="1013"/>
      <c r="S329" s="993" t="str">
        <f>IFERROR(VLOOKUP(S328,科目・教員!$A$1:$B$355,2,0),"")</f>
        <v/>
      </c>
      <c r="T329" s="1013"/>
      <c r="U329" s="25"/>
      <c r="Y329" s="33"/>
      <c r="Z329" s="1000"/>
      <c r="AA329" s="983"/>
      <c r="AB329" s="983"/>
      <c r="AC329" s="983"/>
      <c r="AD329" s="983"/>
      <c r="AE329" s="983"/>
      <c r="AF329" s="983"/>
      <c r="AG329" s="983"/>
      <c r="AH329" s="983"/>
      <c r="AI329" s="983"/>
      <c r="AJ329" s="983"/>
      <c r="AK329" s="983"/>
      <c r="AL329" s="983"/>
      <c r="AM329" s="983"/>
      <c r="AN329" s="986"/>
      <c r="AO329" s="983"/>
      <c r="AP329" s="983"/>
      <c r="AQ329" s="983"/>
      <c r="AR329" s="983"/>
      <c r="AS329" s="983"/>
      <c r="AT329" s="983"/>
      <c r="AU329" s="983"/>
      <c r="AV329" s="983"/>
      <c r="AW329" s="983"/>
      <c r="AX329" s="983"/>
      <c r="AY329" s="983"/>
      <c r="AZ329" s="983"/>
      <c r="BA329" s="983"/>
      <c r="BB329" s="983"/>
      <c r="BC329" s="983"/>
      <c r="BD329" s="983"/>
      <c r="BE329" s="983"/>
      <c r="BF329" s="983"/>
      <c r="BG329" s="983"/>
      <c r="BH329" s="983"/>
      <c r="BI329" s="983"/>
      <c r="BJ329" s="983"/>
      <c r="BK329" s="983"/>
      <c r="BL329" s="983"/>
      <c r="BM329" s="983"/>
      <c r="BN329" s="983"/>
      <c r="BO329" s="983"/>
      <c r="BP329" s="983"/>
      <c r="BQ329" s="983"/>
      <c r="BR329" s="983"/>
      <c r="BS329" s="983"/>
      <c r="BT329" s="983"/>
      <c r="BU329" s="983"/>
      <c r="BV329" s="983"/>
    </row>
    <row r="330" spans="1:74" ht="13.5" customHeight="1">
      <c r="A330" s="1000"/>
      <c r="B330" s="14" t="s">
        <v>69</v>
      </c>
      <c r="C330" s="1014" t="str">
        <f>VLOOKUP($C327,'2026年度(1年前期)'!$B$5:$N$208,COLUMN('2026年度(1年前期)'!$C$5)+1,0)&amp;""</f>
        <v/>
      </c>
      <c r="D330" s="1013"/>
      <c r="E330" s="1025" t="str">
        <f>VLOOKUP($C327,'2026年度(2年前期)'!$B$5:$N$208,COLUMN('2026年度(2年前期)'!$C$5)+1,0)&amp;""</f>
        <v/>
      </c>
      <c r="F330" s="1013"/>
      <c r="G330" s="1025" t="str">
        <f>VLOOKUP($C327,'2026年度(3年前期)'!$B$5:$N$208,COLUMN('2026年度(3年前期)'!$C$5)+1,0)&amp;""</f>
        <v/>
      </c>
      <c r="H330" s="1013"/>
      <c r="I330" s="1025" t="str">
        <f>VLOOKUP($C327,'2026年度(4年前期)'!$B$5:$N$208,COLUMN('2026年度(4年前期)'!$C$5)+1,0)&amp;""</f>
        <v/>
      </c>
      <c r="J330" s="1013"/>
      <c r="K330" s="993" t="str">
        <f>VLOOKUP($C327,'2026年度(助産前期)'!$B$5:$N$208,COLUMN('2026年度(助産前期)'!$C$5)+1,0)&amp;""</f>
        <v/>
      </c>
      <c r="L330" s="1026"/>
      <c r="M330" s="1032" t="str">
        <f>VLOOKUP($C327,'2026年度(M1前期)'!$B$5:$N$208,COLUMN('2026年度(M1前期)'!C$5)+1,0)&amp;""</f>
        <v/>
      </c>
      <c r="N330" s="1013"/>
      <c r="O330" s="1025" t="str">
        <f>VLOOKUP($C327,'2026年度(M2前期)'!$B$5:$N$208,COLUMN('2026年度(M2前期)'!$C$5)+1,0)&amp;""</f>
        <v/>
      </c>
      <c r="P330" s="1013"/>
      <c r="Q330" s="1025" t="str">
        <f>VLOOKUP($C327,'2026年度(D1前期)'!$B$5:$N$208,COLUMN('2026年度(D1前期)'!$C$5)+1,0)&amp;""</f>
        <v/>
      </c>
      <c r="R330" s="1013"/>
      <c r="S330" s="993" t="str">
        <f>VLOOKUP($C327,'2026年度(D23前期)'!$B$5:$N$208,COLUMN('2026年度(D23前期)'!$C$5)+1,0)&amp;""</f>
        <v/>
      </c>
      <c r="T330" s="1013"/>
      <c r="U330" s="25"/>
      <c r="Y330" s="33"/>
      <c r="Z330" s="1000"/>
      <c r="AA330" s="983"/>
      <c r="AB330" s="983"/>
      <c r="AC330" s="983"/>
      <c r="AD330" s="983"/>
      <c r="AE330" s="983"/>
      <c r="AF330" s="983"/>
      <c r="AG330" s="983"/>
      <c r="AH330" s="983"/>
      <c r="AI330" s="983"/>
      <c r="AJ330" s="983"/>
      <c r="AK330" s="983"/>
      <c r="AL330" s="983"/>
      <c r="AM330" s="983"/>
      <c r="AN330" s="986"/>
      <c r="AO330" s="983"/>
      <c r="AP330" s="983"/>
      <c r="AQ330" s="983"/>
      <c r="AR330" s="983"/>
      <c r="AS330" s="983"/>
      <c r="AT330" s="983"/>
      <c r="AU330" s="983"/>
      <c r="AV330" s="983"/>
      <c r="AW330" s="983"/>
      <c r="AX330" s="983"/>
      <c r="AY330" s="983"/>
      <c r="AZ330" s="983"/>
      <c r="BA330" s="983"/>
      <c r="BB330" s="983"/>
      <c r="BC330" s="983"/>
      <c r="BD330" s="983"/>
      <c r="BE330" s="983"/>
      <c r="BF330" s="983"/>
      <c r="BG330" s="983"/>
      <c r="BH330" s="983"/>
      <c r="BI330" s="983"/>
      <c r="BJ330" s="983"/>
      <c r="BK330" s="983"/>
      <c r="BL330" s="983"/>
      <c r="BM330" s="983"/>
      <c r="BN330" s="983"/>
      <c r="BO330" s="983"/>
      <c r="BP330" s="983"/>
      <c r="BQ330" s="983"/>
      <c r="BR330" s="983"/>
      <c r="BS330" s="983"/>
      <c r="BT330" s="983"/>
      <c r="BU330" s="983"/>
      <c r="BV330" s="983"/>
    </row>
    <row r="331" spans="1:74" ht="13.5" customHeight="1">
      <c r="A331" s="1001"/>
      <c r="B331" s="15" t="s">
        <v>63</v>
      </c>
      <c r="C331" s="1007"/>
      <c r="D331" s="1049"/>
      <c r="E331" s="1100"/>
      <c r="F331" s="1037"/>
      <c r="G331" s="988"/>
      <c r="H331" s="1031"/>
      <c r="I331" s="988"/>
      <c r="J331" s="1031"/>
      <c r="K331" s="990"/>
      <c r="L331" s="1034"/>
      <c r="M331" s="1030"/>
      <c r="N331" s="1031"/>
      <c r="O331" s="988"/>
      <c r="P331" s="1031"/>
      <c r="Q331" s="988"/>
      <c r="R331" s="1031"/>
      <c r="S331" s="990"/>
      <c r="T331" s="1031"/>
      <c r="U331" s="25"/>
      <c r="Y331" s="33"/>
      <c r="Z331" s="1001"/>
      <c r="AA331" s="984"/>
      <c r="AB331" s="984"/>
      <c r="AC331" s="984"/>
      <c r="AD331" s="984"/>
      <c r="AE331" s="984"/>
      <c r="AF331" s="984"/>
      <c r="AG331" s="984"/>
      <c r="AH331" s="984"/>
      <c r="AI331" s="984"/>
      <c r="AJ331" s="984"/>
      <c r="AK331" s="984"/>
      <c r="AL331" s="984"/>
      <c r="AM331" s="984"/>
      <c r="AN331" s="987"/>
      <c r="AO331" s="984"/>
      <c r="AP331" s="984"/>
      <c r="AQ331" s="984"/>
      <c r="AR331" s="984"/>
      <c r="AS331" s="984"/>
      <c r="AT331" s="984"/>
      <c r="AU331" s="984"/>
      <c r="AV331" s="984"/>
      <c r="AW331" s="984"/>
      <c r="AX331" s="984"/>
      <c r="AY331" s="984"/>
      <c r="AZ331" s="984"/>
      <c r="BA331" s="984"/>
      <c r="BB331" s="984"/>
      <c r="BC331" s="984"/>
      <c r="BD331" s="984"/>
      <c r="BE331" s="984"/>
      <c r="BF331" s="984"/>
      <c r="BG331" s="984"/>
      <c r="BH331" s="984"/>
      <c r="BI331" s="984"/>
      <c r="BJ331" s="984"/>
      <c r="BK331" s="984"/>
      <c r="BL331" s="984"/>
      <c r="BM331" s="984"/>
      <c r="BN331" s="984"/>
      <c r="BO331" s="984"/>
      <c r="BP331" s="984"/>
      <c r="BQ331" s="984"/>
      <c r="BR331" s="984"/>
      <c r="BS331" s="984"/>
      <c r="BT331" s="984"/>
      <c r="BU331" s="984"/>
      <c r="BV331" s="984"/>
    </row>
    <row r="332" spans="1:74" ht="13.5" customHeight="1">
      <c r="A332" s="1000" t="s">
        <v>65</v>
      </c>
      <c r="B332" s="14" t="s">
        <v>53</v>
      </c>
      <c r="C332" s="1011" t="str">
        <f>VLOOKUP($C327,'2026年度(1年前期)'!$B$5:$N$208,COLUMN('2026年度(1年前期)'!$E$5),0)&amp;""</f>
        <v/>
      </c>
      <c r="D332" s="1012"/>
      <c r="E332" s="1018" t="str">
        <f>VLOOKUP($C327,'2026年度(2年前期)'!$B$5:$N$208,COLUMN('2026年度(2年前期)'!$E$5),0)&amp;""</f>
        <v/>
      </c>
      <c r="F332" s="1012"/>
      <c r="G332" s="1018" t="str">
        <f>VLOOKUP($C327,'2026年度(3年前期)'!$B$5:$N$208,COLUMN('2026年度(3年前期)'!$E$5),0)&amp;""</f>
        <v/>
      </c>
      <c r="H332" s="1012"/>
      <c r="I332" s="1018" t="str">
        <f>VLOOKUP($C327,'2026年度(4年前期)'!$B$5:$N$208,COLUMN('2026年度(4年前期)'!$E$5),0)&amp;""</f>
        <v/>
      </c>
      <c r="J332" s="1012"/>
      <c r="K332" s="997" t="str">
        <f>VLOOKUP($C327,'2026年度(助産前期)'!$B$5:$N$208,COLUMN('2026年度(助産前期)'!$E$5),0)&amp;""</f>
        <v/>
      </c>
      <c r="L332" s="1029"/>
      <c r="M332" s="1011" t="str">
        <f>VLOOKUP($C327,'2026年度(M1前期)'!$B$5:$N$208,COLUMN('2026年度(M1前期)'!$E$5),0)&amp;""</f>
        <v/>
      </c>
      <c r="N332" s="1012"/>
      <c r="O332" s="997" t="str">
        <f>VLOOKUP($C327,'2026年度(M2前期)'!$B$5:$N$208,COLUMN('2026年度(M2前期)'!$E$5),0)&amp;""</f>
        <v/>
      </c>
      <c r="P332" s="1012"/>
      <c r="Q332" s="997" t="str">
        <f>VLOOKUP($C327,'2026年度(D1前期)'!$B$5:$N$208,COLUMN('2026年度(D1前期)'!$E$5),0)&amp;""</f>
        <v/>
      </c>
      <c r="R332" s="1012"/>
      <c r="S332" s="997" t="str">
        <f>VLOOKUP($C327,'2026年度(D23前期)'!$B$5:$N$208,COLUMN('2026年度(D23前期)'!$E$5),0)&amp;""</f>
        <v/>
      </c>
      <c r="T332" s="1012"/>
      <c r="V332" s="16"/>
      <c r="Y332" s="33"/>
      <c r="Z332" s="1000" t="str">
        <f>A332</f>
        <v>２時限（11：00～12：30）</v>
      </c>
      <c r="AA332" s="982"/>
      <c r="AB332" s="982"/>
      <c r="AC332" s="982"/>
      <c r="AD332" s="982"/>
      <c r="AE332" s="982"/>
      <c r="AF332" s="971"/>
      <c r="AG332" s="982"/>
      <c r="AH332" s="982"/>
      <c r="AI332" s="982"/>
      <c r="AJ332" s="982"/>
      <c r="AK332" s="982"/>
      <c r="AL332" s="982"/>
      <c r="AM332" s="982"/>
      <c r="AN332" s="985"/>
      <c r="AO332" s="982"/>
      <c r="AP332" s="982"/>
      <c r="AQ332" s="982"/>
      <c r="AR332" s="982"/>
      <c r="AS332" s="982"/>
      <c r="AT332" s="982"/>
      <c r="AU332" s="982"/>
      <c r="AV332" s="982"/>
      <c r="AW332" s="982"/>
      <c r="AX332" s="982"/>
      <c r="AY332" s="982"/>
      <c r="AZ332" s="982"/>
      <c r="BA332" s="982"/>
      <c r="BB332" s="982"/>
      <c r="BC332" s="982"/>
      <c r="BD332" s="982"/>
      <c r="BE332" s="982"/>
      <c r="BF332" s="982"/>
      <c r="BG332" s="982"/>
      <c r="BH332" s="982"/>
      <c r="BI332" s="982"/>
      <c r="BJ332" s="982"/>
      <c r="BK332" s="982"/>
      <c r="BL332" s="982"/>
      <c r="BM332" s="982"/>
      <c r="BN332" s="982"/>
      <c r="BO332" s="982"/>
      <c r="BP332" s="982"/>
      <c r="BQ332" s="982"/>
      <c r="BR332" s="982"/>
      <c r="BS332" s="982"/>
      <c r="BT332" s="982"/>
      <c r="BU332" s="982"/>
      <c r="BV332" s="982"/>
    </row>
    <row r="333" spans="1:74" ht="13.5" customHeight="1">
      <c r="A333" s="1000"/>
      <c r="B333" s="14" t="s">
        <v>58</v>
      </c>
      <c r="C333" s="1014" t="str">
        <f>IFERROR(VLOOKUP(C332,科目・教員!$A$1:$B$355,2,0),"")</f>
        <v/>
      </c>
      <c r="D333" s="1013"/>
      <c r="E333" s="1025" t="str">
        <f>IFERROR(VLOOKUP(E332,科目・教員!$A$1:$B$355,2,0),"")</f>
        <v/>
      </c>
      <c r="F333" s="1013"/>
      <c r="G333" s="1025" t="str">
        <f>IFERROR(VLOOKUP(G332,科目・教員!$A$1:$B$355,2,0),"")</f>
        <v/>
      </c>
      <c r="H333" s="1013"/>
      <c r="I333" s="1025" t="str">
        <f>IFERROR(VLOOKUP(I332,科目・教員!$A$1:$B$355,2,0),"")</f>
        <v/>
      </c>
      <c r="J333" s="1013"/>
      <c r="K333" s="993" t="str">
        <f>IFERROR(VLOOKUP(K332,科目・教員!$A$1:$B$355,2,0),"")</f>
        <v/>
      </c>
      <c r="L333" s="1026"/>
      <c r="M333" s="1014" t="str">
        <f>IFERROR(VLOOKUP(M332,科目・教員!$A$1:$B$355,2,0),"")</f>
        <v/>
      </c>
      <c r="N333" s="1013"/>
      <c r="O333" s="993" t="str">
        <f>IFERROR(VLOOKUP(O332,科目・教員!$A$1:$B$355,2,0),"")</f>
        <v/>
      </c>
      <c r="P333" s="1013"/>
      <c r="Q333" s="993" t="str">
        <f>IFERROR(VLOOKUP(Q332,科目・教員!$A$1:$B$355,2,0),"")</f>
        <v/>
      </c>
      <c r="R333" s="1013"/>
      <c r="S333" s="993" t="str">
        <f>IFERROR(VLOOKUP(S332,科目・教員!$A$1:$B$355,2,0),"")</f>
        <v/>
      </c>
      <c r="T333" s="1013"/>
      <c r="V333" s="16"/>
      <c r="Y333" s="33"/>
      <c r="Z333" s="1000"/>
      <c r="AA333" s="983"/>
      <c r="AB333" s="983"/>
      <c r="AC333" s="983"/>
      <c r="AD333" s="983"/>
      <c r="AE333" s="983"/>
      <c r="AF333" s="971"/>
      <c r="AG333" s="983"/>
      <c r="AH333" s="983"/>
      <c r="AI333" s="983"/>
      <c r="AJ333" s="983"/>
      <c r="AK333" s="983"/>
      <c r="AL333" s="983"/>
      <c r="AM333" s="983"/>
      <c r="AN333" s="986"/>
      <c r="AO333" s="983"/>
      <c r="AP333" s="983"/>
      <c r="AQ333" s="983"/>
      <c r="AR333" s="983"/>
      <c r="AS333" s="983"/>
      <c r="AT333" s="983"/>
      <c r="AU333" s="983"/>
      <c r="AV333" s="983"/>
      <c r="AW333" s="983"/>
      <c r="AX333" s="983"/>
      <c r="AY333" s="983"/>
      <c r="AZ333" s="983"/>
      <c r="BA333" s="983"/>
      <c r="BB333" s="983"/>
      <c r="BC333" s="983"/>
      <c r="BD333" s="983"/>
      <c r="BE333" s="983"/>
      <c r="BF333" s="983"/>
      <c r="BG333" s="983"/>
      <c r="BH333" s="983"/>
      <c r="BI333" s="983"/>
      <c r="BJ333" s="983"/>
      <c r="BK333" s="983"/>
      <c r="BL333" s="983"/>
      <c r="BM333" s="983"/>
      <c r="BN333" s="983"/>
      <c r="BO333" s="983"/>
      <c r="BP333" s="983"/>
      <c r="BQ333" s="983"/>
      <c r="BR333" s="983"/>
      <c r="BS333" s="983"/>
      <c r="BT333" s="983"/>
      <c r="BU333" s="983"/>
      <c r="BV333" s="983"/>
    </row>
    <row r="334" spans="1:74" ht="13.5" customHeight="1">
      <c r="A334" s="1000"/>
      <c r="B334" s="14" t="s">
        <v>69</v>
      </c>
      <c r="C334" s="1014" t="str">
        <f>VLOOKUP($C327,'2026年度(1年前期)'!$B$5:$N$208,COLUMN('2026年度(1年前期)'!$E$5)+1,0)&amp;""</f>
        <v/>
      </c>
      <c r="D334" s="1013"/>
      <c r="E334" s="1025" t="str">
        <f>VLOOKUP($C327,'2026年度(2年前期)'!$B$5:$N$208,COLUMN('2026年度(2年前期)'!$E$5)+1,0)&amp;""</f>
        <v/>
      </c>
      <c r="F334" s="1013"/>
      <c r="G334" s="1025" t="str">
        <f>VLOOKUP($C327,'2026年度(3年前期)'!$B$5:$N$208,COLUMN('2026年度(3年前期)'!$E$5)+1,0)&amp;""</f>
        <v/>
      </c>
      <c r="H334" s="1013"/>
      <c r="I334" s="1025" t="str">
        <f>VLOOKUP($C327,'2026年度(4年前期)'!$B$5:$N$208,COLUMN('2026年度(4年前期)'!$E$5)+1,0)&amp;""</f>
        <v/>
      </c>
      <c r="J334" s="1013"/>
      <c r="K334" s="993" t="str">
        <f>VLOOKUP($C327,'2026年度(助産前期)'!$B$5:$N$208,COLUMN('2026年度(助産前期)'!$E$5)+1,0)&amp;""</f>
        <v/>
      </c>
      <c r="L334" s="1026"/>
      <c r="M334" s="1014" t="str">
        <f>VLOOKUP($C327,'2026年度(M1前期)'!$B$5:$N$208,COLUMN('2026年度(M1前期)'!$E$5)+1,0)&amp;""</f>
        <v/>
      </c>
      <c r="N334" s="1013"/>
      <c r="O334" s="993" t="str">
        <f>VLOOKUP($C327,'2026年度(M2前期)'!$B$5:$N$208,COLUMN('2026年度(M2前期)'!$E$5)+1,0)&amp;""</f>
        <v/>
      </c>
      <c r="P334" s="1013"/>
      <c r="Q334" s="993" t="str">
        <f>VLOOKUP($C327,'2026年度(D1前期)'!$B$5:$N$208,COLUMN('2026年度(D1前期)'!$E$5)+1,0)&amp;""</f>
        <v/>
      </c>
      <c r="R334" s="1013"/>
      <c r="S334" s="993" t="str">
        <f>VLOOKUP($C327,'2026年度(D23前期)'!$B$5:$N$208,COLUMN('2026年度(D23前期)'!$E$5)+1,0)&amp;""</f>
        <v/>
      </c>
      <c r="T334" s="1013"/>
      <c r="V334" s="16"/>
      <c r="Z334" s="1000"/>
      <c r="AA334" s="983"/>
      <c r="AB334" s="983"/>
      <c r="AC334" s="983"/>
      <c r="AD334" s="983"/>
      <c r="AE334" s="983"/>
      <c r="AF334" s="971"/>
      <c r="AG334" s="983"/>
      <c r="AH334" s="983"/>
      <c r="AI334" s="983"/>
      <c r="AJ334" s="983"/>
      <c r="AK334" s="983"/>
      <c r="AL334" s="983"/>
      <c r="AM334" s="983"/>
      <c r="AN334" s="986"/>
      <c r="AO334" s="983"/>
      <c r="AP334" s="983"/>
      <c r="AQ334" s="983"/>
      <c r="AR334" s="983"/>
      <c r="AS334" s="983"/>
      <c r="AT334" s="983"/>
      <c r="AU334" s="983"/>
      <c r="AV334" s="983"/>
      <c r="AW334" s="983"/>
      <c r="AX334" s="983"/>
      <c r="AY334" s="983"/>
      <c r="AZ334" s="983"/>
      <c r="BA334" s="983"/>
      <c r="BB334" s="983"/>
      <c r="BC334" s="983"/>
      <c r="BD334" s="983"/>
      <c r="BE334" s="983"/>
      <c r="BF334" s="983"/>
      <c r="BG334" s="983"/>
      <c r="BH334" s="983"/>
      <c r="BI334" s="983"/>
      <c r="BJ334" s="983"/>
      <c r="BK334" s="983"/>
      <c r="BL334" s="983"/>
      <c r="BM334" s="983"/>
      <c r="BN334" s="983"/>
      <c r="BO334" s="983"/>
      <c r="BP334" s="983"/>
      <c r="BQ334" s="983"/>
      <c r="BR334" s="983"/>
      <c r="BS334" s="983"/>
      <c r="BT334" s="983"/>
      <c r="BU334" s="983"/>
      <c r="BV334" s="983"/>
    </row>
    <row r="335" spans="1:74" ht="13.5" customHeight="1">
      <c r="A335" s="1017"/>
      <c r="B335" s="15" t="s">
        <v>63</v>
      </c>
      <c r="C335" s="991"/>
      <c r="D335" s="989"/>
      <c r="E335" s="988"/>
      <c r="F335" s="989"/>
      <c r="G335" s="1007"/>
      <c r="H335" s="1049"/>
      <c r="I335" s="988"/>
      <c r="J335" s="989"/>
      <c r="K335" s="990"/>
      <c r="L335" s="990"/>
      <c r="M335" s="991"/>
      <c r="N335" s="989"/>
      <c r="O335" s="990"/>
      <c r="P335" s="989"/>
      <c r="Q335" s="990"/>
      <c r="R335" s="989"/>
      <c r="S335" s="990"/>
      <c r="T335" s="989"/>
      <c r="V335" s="16"/>
      <c r="Z335" s="1001"/>
      <c r="AA335" s="984"/>
      <c r="AB335" s="984"/>
      <c r="AC335" s="984"/>
      <c r="AD335" s="984"/>
      <c r="AE335" s="984"/>
      <c r="AF335" s="971"/>
      <c r="AG335" s="984"/>
      <c r="AH335" s="984"/>
      <c r="AI335" s="984"/>
      <c r="AJ335" s="984"/>
      <c r="AK335" s="984"/>
      <c r="AL335" s="984"/>
      <c r="AM335" s="984"/>
      <c r="AN335" s="987"/>
      <c r="AO335" s="984"/>
      <c r="AP335" s="984"/>
      <c r="AQ335" s="984"/>
      <c r="AR335" s="984"/>
      <c r="AS335" s="984"/>
      <c r="AT335" s="984"/>
      <c r="AU335" s="984"/>
      <c r="AV335" s="984"/>
      <c r="AW335" s="984"/>
      <c r="AX335" s="984"/>
      <c r="AY335" s="984"/>
      <c r="AZ335" s="984"/>
      <c r="BA335" s="984"/>
      <c r="BB335" s="984"/>
      <c r="BC335" s="984"/>
      <c r="BD335" s="984"/>
      <c r="BE335" s="984"/>
      <c r="BF335" s="984"/>
      <c r="BG335" s="984"/>
      <c r="BH335" s="984"/>
      <c r="BI335" s="984"/>
      <c r="BJ335" s="984"/>
      <c r="BK335" s="984"/>
      <c r="BL335" s="984"/>
      <c r="BM335" s="984"/>
      <c r="BN335" s="984"/>
      <c r="BO335" s="984"/>
      <c r="BP335" s="984"/>
      <c r="BQ335" s="984"/>
      <c r="BR335" s="984"/>
      <c r="BS335" s="984"/>
      <c r="BT335" s="984"/>
      <c r="BU335" s="984"/>
      <c r="BV335" s="984"/>
    </row>
    <row r="336" spans="1:74" ht="13.5" customHeight="1">
      <c r="A336" s="999" t="s">
        <v>71</v>
      </c>
      <c r="B336" s="17" t="s">
        <v>72</v>
      </c>
      <c r="C336" s="1011"/>
      <c r="D336" s="1012"/>
      <c r="E336" s="1018"/>
      <c r="F336" s="1012"/>
      <c r="G336" s="1018"/>
      <c r="H336" s="1012"/>
      <c r="I336" s="1018"/>
      <c r="J336" s="1012"/>
      <c r="K336" s="997"/>
      <c r="L336" s="1029"/>
      <c r="M336" s="1011"/>
      <c r="N336" s="1012"/>
      <c r="O336" s="997"/>
      <c r="P336" s="1012"/>
      <c r="Q336" s="997"/>
      <c r="R336" s="1012"/>
      <c r="S336" s="997"/>
      <c r="T336" s="1012"/>
      <c r="U336" s="16"/>
      <c r="V336" s="16"/>
      <c r="Z336" s="1000" t="str">
        <f>A336</f>
        <v>昼休み（12：30～13：30）</v>
      </c>
      <c r="AA336" s="982"/>
      <c r="AB336" s="982"/>
      <c r="AC336" s="982"/>
      <c r="AD336" s="982"/>
      <c r="AE336" s="982"/>
      <c r="AF336" s="982"/>
      <c r="AG336" s="982"/>
      <c r="AH336" s="982"/>
      <c r="AI336" s="982"/>
      <c r="AJ336" s="982"/>
      <c r="AK336" s="982"/>
      <c r="AL336" s="982"/>
      <c r="AM336" s="982"/>
      <c r="AN336" s="982"/>
      <c r="AO336" s="982"/>
      <c r="AP336" s="982"/>
      <c r="AQ336" s="982"/>
      <c r="AR336" s="982"/>
      <c r="AS336" s="982"/>
      <c r="AT336" s="982"/>
      <c r="AU336" s="982"/>
      <c r="AV336" s="982"/>
      <c r="AW336" s="982"/>
      <c r="AX336" s="982"/>
      <c r="AY336" s="982"/>
      <c r="AZ336" s="982"/>
      <c r="BA336" s="982"/>
      <c r="BB336" s="982"/>
      <c r="BC336" s="982"/>
      <c r="BD336" s="982"/>
      <c r="BE336" s="982"/>
      <c r="BF336" s="982"/>
      <c r="BG336" s="982"/>
      <c r="BH336" s="982"/>
      <c r="BI336" s="982"/>
      <c r="BJ336" s="982"/>
      <c r="BK336" s="982"/>
      <c r="BL336" s="982"/>
      <c r="BM336" s="982"/>
      <c r="BN336" s="982"/>
      <c r="BO336" s="982"/>
      <c r="BP336" s="982"/>
      <c r="BQ336" s="982"/>
      <c r="BR336" s="982"/>
      <c r="BS336" s="982"/>
      <c r="BT336" s="982"/>
      <c r="BU336" s="982"/>
      <c r="BV336" s="982"/>
    </row>
    <row r="337" spans="1:74" ht="13.5" customHeight="1">
      <c r="A337" s="1000"/>
      <c r="B337" s="17" t="s">
        <v>73</v>
      </c>
      <c r="C337" s="1014"/>
      <c r="D337" s="1013"/>
      <c r="E337" s="1025"/>
      <c r="F337" s="1013"/>
      <c r="G337" s="1025"/>
      <c r="H337" s="1013"/>
      <c r="I337" s="1025"/>
      <c r="J337" s="1013"/>
      <c r="K337" s="993"/>
      <c r="L337" s="1026"/>
      <c r="M337" s="1014"/>
      <c r="N337" s="1013"/>
      <c r="O337" s="993"/>
      <c r="P337" s="1013"/>
      <c r="Q337" s="993"/>
      <c r="R337" s="1013"/>
      <c r="S337" s="993"/>
      <c r="T337" s="1013"/>
      <c r="U337" s="16"/>
      <c r="V337" s="16"/>
      <c r="Z337" s="1000"/>
      <c r="AA337" s="983"/>
      <c r="AB337" s="983"/>
      <c r="AC337" s="983"/>
      <c r="AD337" s="983"/>
      <c r="AE337" s="983"/>
      <c r="AF337" s="983"/>
      <c r="AG337" s="983"/>
      <c r="AH337" s="983"/>
      <c r="AI337" s="983"/>
      <c r="AJ337" s="983"/>
      <c r="AK337" s="983"/>
      <c r="AL337" s="983"/>
      <c r="AM337" s="983"/>
      <c r="AN337" s="983"/>
      <c r="AO337" s="983"/>
      <c r="AP337" s="983"/>
      <c r="AQ337" s="983"/>
      <c r="AR337" s="983"/>
      <c r="AS337" s="983"/>
      <c r="AT337" s="983"/>
      <c r="AU337" s="983"/>
      <c r="AV337" s="983"/>
      <c r="AW337" s="983"/>
      <c r="AX337" s="983"/>
      <c r="AY337" s="983"/>
      <c r="AZ337" s="983"/>
      <c r="BA337" s="983"/>
      <c r="BB337" s="983"/>
      <c r="BC337" s="983"/>
      <c r="BD337" s="983"/>
      <c r="BE337" s="983"/>
      <c r="BF337" s="983"/>
      <c r="BG337" s="983"/>
      <c r="BH337" s="983"/>
      <c r="BI337" s="983"/>
      <c r="BJ337" s="983"/>
      <c r="BK337" s="983"/>
      <c r="BL337" s="983"/>
      <c r="BM337" s="983"/>
      <c r="BN337" s="983"/>
      <c r="BO337" s="983"/>
      <c r="BP337" s="983"/>
      <c r="BQ337" s="983"/>
      <c r="BR337" s="983"/>
      <c r="BS337" s="983"/>
      <c r="BT337" s="983"/>
      <c r="BU337" s="983"/>
      <c r="BV337" s="983"/>
    </row>
    <row r="338" spans="1:74" ht="13.5" customHeight="1">
      <c r="A338" s="1000"/>
      <c r="B338" s="17" t="s">
        <v>69</v>
      </c>
      <c r="C338" s="1014"/>
      <c r="D338" s="1013"/>
      <c r="E338" s="1025"/>
      <c r="F338" s="1013"/>
      <c r="G338" s="1025"/>
      <c r="H338" s="1013"/>
      <c r="I338" s="1025"/>
      <c r="J338" s="1013"/>
      <c r="K338" s="993"/>
      <c r="L338" s="1026"/>
      <c r="M338" s="1014"/>
      <c r="N338" s="1013"/>
      <c r="O338" s="993"/>
      <c r="P338" s="1013"/>
      <c r="Q338" s="993"/>
      <c r="R338" s="1013"/>
      <c r="S338" s="993"/>
      <c r="T338" s="1013"/>
      <c r="U338" s="16"/>
      <c r="V338" s="16"/>
      <c r="Z338" s="1000"/>
      <c r="AA338" s="983"/>
      <c r="AB338" s="983"/>
      <c r="AC338" s="983"/>
      <c r="AD338" s="983"/>
      <c r="AE338" s="983"/>
      <c r="AF338" s="983"/>
      <c r="AG338" s="983"/>
      <c r="AH338" s="983"/>
      <c r="AI338" s="983"/>
      <c r="AJ338" s="983"/>
      <c r="AK338" s="983"/>
      <c r="AL338" s="983"/>
      <c r="AM338" s="983"/>
      <c r="AN338" s="983"/>
      <c r="AO338" s="983"/>
      <c r="AP338" s="983"/>
      <c r="AQ338" s="983"/>
      <c r="AR338" s="983"/>
      <c r="AS338" s="983"/>
      <c r="AT338" s="983"/>
      <c r="AU338" s="983"/>
      <c r="AV338" s="983"/>
      <c r="AW338" s="983"/>
      <c r="AX338" s="983"/>
      <c r="AY338" s="983"/>
      <c r="AZ338" s="983"/>
      <c r="BA338" s="983"/>
      <c r="BB338" s="983"/>
      <c r="BC338" s="983"/>
      <c r="BD338" s="983"/>
      <c r="BE338" s="983"/>
      <c r="BF338" s="983"/>
      <c r="BG338" s="983"/>
      <c r="BH338" s="983"/>
      <c r="BI338" s="983"/>
      <c r="BJ338" s="983"/>
      <c r="BK338" s="983"/>
      <c r="BL338" s="983"/>
      <c r="BM338" s="983"/>
      <c r="BN338" s="983"/>
      <c r="BO338" s="983"/>
      <c r="BP338" s="983"/>
      <c r="BQ338" s="983"/>
      <c r="BR338" s="983"/>
      <c r="BS338" s="983"/>
      <c r="BT338" s="983"/>
      <c r="BU338" s="983"/>
      <c r="BV338" s="983"/>
    </row>
    <row r="339" spans="1:74" ht="13.5" customHeight="1">
      <c r="A339" s="1001"/>
      <c r="B339" s="18" t="s">
        <v>63</v>
      </c>
      <c r="C339" s="1023"/>
      <c r="D339" s="1016"/>
      <c r="E339" s="1024"/>
      <c r="F339" s="1016"/>
      <c r="G339" s="1024"/>
      <c r="H339" s="1016"/>
      <c r="I339" s="1024"/>
      <c r="J339" s="1016"/>
      <c r="K339" s="1015"/>
      <c r="L339" s="1015"/>
      <c r="M339" s="1023"/>
      <c r="N339" s="1016"/>
      <c r="O339" s="1015"/>
      <c r="P339" s="1016"/>
      <c r="Q339" s="1015"/>
      <c r="R339" s="1016"/>
      <c r="S339" s="1015"/>
      <c r="T339" s="1016"/>
      <c r="U339" s="16"/>
      <c r="V339" s="16"/>
      <c r="Z339" s="1001"/>
      <c r="AA339" s="984"/>
      <c r="AB339" s="984"/>
      <c r="AC339" s="984"/>
      <c r="AD339" s="984"/>
      <c r="AE339" s="984"/>
      <c r="AF339" s="984"/>
      <c r="AG339" s="984"/>
      <c r="AH339" s="984"/>
      <c r="AI339" s="984"/>
      <c r="AJ339" s="984"/>
      <c r="AK339" s="984"/>
      <c r="AL339" s="984"/>
      <c r="AM339" s="984"/>
      <c r="AN339" s="984"/>
      <c r="AO339" s="984"/>
      <c r="AP339" s="984"/>
      <c r="AQ339" s="984"/>
      <c r="AR339" s="984"/>
      <c r="AS339" s="984"/>
      <c r="AT339" s="984"/>
      <c r="AU339" s="984"/>
      <c r="AV339" s="984"/>
      <c r="AW339" s="984"/>
      <c r="AX339" s="984"/>
      <c r="AY339" s="984"/>
      <c r="AZ339" s="984"/>
      <c r="BA339" s="984"/>
      <c r="BB339" s="984"/>
      <c r="BC339" s="984"/>
      <c r="BD339" s="984"/>
      <c r="BE339" s="984"/>
      <c r="BF339" s="984"/>
      <c r="BG339" s="984"/>
      <c r="BH339" s="984"/>
      <c r="BI339" s="984"/>
      <c r="BJ339" s="984"/>
      <c r="BK339" s="984"/>
      <c r="BL339" s="984"/>
      <c r="BM339" s="984"/>
      <c r="BN339" s="984"/>
      <c r="BO339" s="984"/>
      <c r="BP339" s="984"/>
      <c r="BQ339" s="984"/>
      <c r="BR339" s="984"/>
      <c r="BS339" s="984"/>
      <c r="BT339" s="984"/>
      <c r="BU339" s="984"/>
      <c r="BV339" s="984"/>
    </row>
    <row r="340" spans="1:74" ht="13.5" customHeight="1">
      <c r="A340" s="1000" t="s">
        <v>74</v>
      </c>
      <c r="B340" s="14" t="s">
        <v>53</v>
      </c>
      <c r="C340" s="996" t="str">
        <f>VLOOKUP($C327,'2026年度(1年前期)'!$B$5:$N$208,COLUMN('2026年度(1年前期)'!$G$5),0)&amp;""</f>
        <v/>
      </c>
      <c r="D340" s="997"/>
      <c r="E340" s="1002" t="str">
        <f>VLOOKUP($C327,'2026年度(2年前期)'!$B$5:$N$208,COLUMN('2026年度(2年前期)'!$G$5),0)&amp;""</f>
        <v/>
      </c>
      <c r="F340" s="997"/>
      <c r="G340" s="1002" t="str">
        <f>VLOOKUP($C327,'2026年度(3年前期)'!$B$5:$N$208,COLUMN('2026年度(3年前期)'!$G$5),0)&amp;""</f>
        <v/>
      </c>
      <c r="H340" s="997"/>
      <c r="I340" s="1002" t="str">
        <f>VLOOKUP($C327,'2026年度(4年前期)'!$B$5:$N$208,COLUMN('2026年度(4年前期)'!$G$5),0)&amp;""</f>
        <v/>
      </c>
      <c r="J340" s="997"/>
      <c r="K340" s="998" t="str">
        <f>VLOOKUP($C327,'2026年度(助産前期)'!$B$5:$N$208,COLUMN('2026年度(助産前期)'!$G$5),0)&amp;""</f>
        <v/>
      </c>
      <c r="L340" s="998"/>
      <c r="M340" s="996" t="str">
        <f>VLOOKUP($C327,'2026年度(M1前期)'!$B$5:$N$208,COLUMN('2026年度(M1前期)'!$G$5),0)&amp;""</f>
        <v/>
      </c>
      <c r="N340" s="997"/>
      <c r="O340" s="998" t="str">
        <f>VLOOKUP($C327,'2026年度(M2前期)'!$B$5:$N$208,COLUMN('2026年度(M2前期)'!$G$5),0)&amp;""</f>
        <v/>
      </c>
      <c r="P340" s="997"/>
      <c r="Q340" s="998" t="str">
        <f>VLOOKUP($C327,'2026年度(D1前期)'!$B$5:$N$208,COLUMN('2026年度(D1前期)'!$G$5),0)&amp;""</f>
        <v/>
      </c>
      <c r="R340" s="997"/>
      <c r="S340" s="998" t="str">
        <f>VLOOKUP($C327,'2026年度(D23前期)'!$B$5:$N$208,COLUMN('2026年度(D23前期)'!$G$5),0)&amp;""</f>
        <v/>
      </c>
      <c r="T340" s="997"/>
      <c r="Z340" s="1000" t="str">
        <f>A340</f>
        <v>３時限（13：30～15：00）</v>
      </c>
      <c r="AA340" s="982"/>
      <c r="AB340" s="982"/>
      <c r="AC340" s="982"/>
      <c r="AD340" s="982"/>
      <c r="AE340" s="982"/>
      <c r="AF340" s="982"/>
      <c r="AG340" s="982"/>
      <c r="AH340" s="982"/>
      <c r="AI340" s="982"/>
      <c r="AJ340" s="982"/>
      <c r="AK340" s="982"/>
      <c r="AL340" s="982"/>
      <c r="AM340" s="982"/>
      <c r="AN340" s="982"/>
      <c r="AO340" s="982"/>
      <c r="AP340" s="982"/>
      <c r="AQ340" s="982"/>
      <c r="AR340" s="982"/>
      <c r="AS340" s="982"/>
      <c r="AT340" s="982"/>
      <c r="AU340" s="982"/>
      <c r="AV340" s="982"/>
      <c r="AW340" s="982"/>
      <c r="AX340" s="982"/>
      <c r="AY340" s="982"/>
      <c r="AZ340" s="982"/>
      <c r="BA340" s="982"/>
      <c r="BB340" s="985"/>
      <c r="BC340" s="982"/>
      <c r="BD340" s="982"/>
      <c r="BE340" s="982"/>
      <c r="BF340" s="982"/>
      <c r="BG340" s="982"/>
      <c r="BH340" s="982"/>
      <c r="BI340" s="982"/>
      <c r="BJ340" s="982"/>
      <c r="BK340" s="982"/>
      <c r="BL340" s="982"/>
      <c r="BM340" s="982"/>
      <c r="BN340" s="982"/>
      <c r="BO340" s="982"/>
      <c r="BP340" s="982"/>
      <c r="BQ340" s="982"/>
      <c r="BR340" s="982"/>
      <c r="BS340" s="982"/>
      <c r="BT340" s="982"/>
      <c r="BU340" s="982"/>
      <c r="BV340" s="982"/>
    </row>
    <row r="341" spans="1:74" ht="13.5" customHeight="1">
      <c r="A341" s="1000"/>
      <c r="B341" s="14" t="s">
        <v>58</v>
      </c>
      <c r="C341" s="992" t="str">
        <f>IFERROR(VLOOKUP(C340,科目・教員!$A$1:$B$355,2,0),"")</f>
        <v/>
      </c>
      <c r="D341" s="993"/>
      <c r="E341" s="994" t="str">
        <f>IFERROR(VLOOKUP(E340,科目・教員!$A$1:$B$355,2,0),"")</f>
        <v/>
      </c>
      <c r="F341" s="993"/>
      <c r="G341" s="994" t="str">
        <f>IFERROR(VLOOKUP(G340,科目・教員!$A$1:$B$355,2,0),"")</f>
        <v/>
      </c>
      <c r="H341" s="993"/>
      <c r="I341" s="994" t="str">
        <f>IFERROR(VLOOKUP(I340,科目・教員!$A$1:$B$355,2,0),"")</f>
        <v/>
      </c>
      <c r="J341" s="993"/>
      <c r="K341" s="995" t="str">
        <f>IFERROR(VLOOKUP(K340,科目・教員!$A$1:$B$355,2,0),"")</f>
        <v/>
      </c>
      <c r="L341" s="995"/>
      <c r="M341" s="992" t="str">
        <f>IFERROR(VLOOKUP(M340,科目・教員!$A$1:$B$355,2,0),"")</f>
        <v/>
      </c>
      <c r="N341" s="993"/>
      <c r="O341" s="995" t="str">
        <f>IFERROR(VLOOKUP(O340,科目・教員!$A$1:$B$355,2,0),"")</f>
        <v/>
      </c>
      <c r="P341" s="993"/>
      <c r="Q341" s="995" t="str">
        <f>IFERROR(VLOOKUP(Q340,科目・教員!$A$1:$B$355,2,0),"")</f>
        <v/>
      </c>
      <c r="R341" s="993"/>
      <c r="S341" s="995" t="str">
        <f>IFERROR(VLOOKUP(S340,科目・教員!$A$1:$B$355,2,0),"")</f>
        <v/>
      </c>
      <c r="T341" s="993"/>
      <c r="Z341" s="1000"/>
      <c r="AA341" s="983"/>
      <c r="AB341" s="983"/>
      <c r="AC341" s="983"/>
      <c r="AD341" s="983"/>
      <c r="AE341" s="983"/>
      <c r="AF341" s="983"/>
      <c r="AG341" s="983"/>
      <c r="AH341" s="983"/>
      <c r="AI341" s="983"/>
      <c r="AJ341" s="983"/>
      <c r="AK341" s="983"/>
      <c r="AL341" s="983"/>
      <c r="AM341" s="983"/>
      <c r="AN341" s="983"/>
      <c r="AO341" s="983"/>
      <c r="AP341" s="983"/>
      <c r="AQ341" s="983"/>
      <c r="AR341" s="983"/>
      <c r="AS341" s="983"/>
      <c r="AT341" s="983"/>
      <c r="AU341" s="983"/>
      <c r="AV341" s="983"/>
      <c r="AW341" s="983"/>
      <c r="AX341" s="983"/>
      <c r="AY341" s="983"/>
      <c r="AZ341" s="983"/>
      <c r="BA341" s="983"/>
      <c r="BB341" s="986"/>
      <c r="BC341" s="983"/>
      <c r="BD341" s="983"/>
      <c r="BE341" s="983"/>
      <c r="BF341" s="983"/>
      <c r="BG341" s="983"/>
      <c r="BH341" s="983"/>
      <c r="BI341" s="983"/>
      <c r="BJ341" s="983"/>
      <c r="BK341" s="983"/>
      <c r="BL341" s="983"/>
      <c r="BM341" s="983"/>
      <c r="BN341" s="983"/>
      <c r="BO341" s="983"/>
      <c r="BP341" s="983"/>
      <c r="BQ341" s="983"/>
      <c r="BR341" s="983"/>
      <c r="BS341" s="983"/>
      <c r="BT341" s="983"/>
      <c r="BU341" s="983"/>
      <c r="BV341" s="983"/>
    </row>
    <row r="342" spans="1:74" ht="13.5" customHeight="1">
      <c r="A342" s="1000"/>
      <c r="B342" s="14" t="s">
        <v>69</v>
      </c>
      <c r="C342" s="992" t="str">
        <f>VLOOKUP($C327,'2026年度(1年前期)'!$B$5:$N$208,COLUMN('2026年度(1年前期)'!$G$5)+1,0)&amp;""</f>
        <v/>
      </c>
      <c r="D342" s="993"/>
      <c r="E342" s="994" t="str">
        <f>VLOOKUP($C327,'2026年度(2年前期)'!$B$5:$N$208,COLUMN('2026年度(2年前期)'!$G$5)+1,0)&amp;""</f>
        <v/>
      </c>
      <c r="F342" s="993"/>
      <c r="G342" s="994" t="str">
        <f>VLOOKUP($C327,'2026年度(3年前期)'!$B$5:$N$208,COLUMN('2026年度(3年前期)'!$G$5)+1,0)&amp;""</f>
        <v/>
      </c>
      <c r="H342" s="993"/>
      <c r="I342" s="994" t="str">
        <f>VLOOKUP($C327,'2026年度(4年前期)'!$B$5:$N$208,COLUMN('2026年度(4年前期)'!$G$5)+1,0)&amp;""</f>
        <v/>
      </c>
      <c r="J342" s="993"/>
      <c r="K342" s="995" t="str">
        <f>VLOOKUP($C327,'2026年度(助産前期)'!$B$5:$N$208,COLUMN('2026年度(助産前期)'!$G$5)+1,0)&amp;""</f>
        <v/>
      </c>
      <c r="L342" s="995"/>
      <c r="M342" s="992" t="str">
        <f>VLOOKUP($C327,'2026年度(M1前期)'!$B$5:$N$208,COLUMN('2026年度(M1前期)'!$G$5)+1,0)&amp;""</f>
        <v/>
      </c>
      <c r="N342" s="993"/>
      <c r="O342" s="995" t="str">
        <f>VLOOKUP($C327,'2026年度(M2前期)'!$B$5:$N$208,COLUMN('2026年度(M2前期)'!$G$5)+1,0)&amp;""</f>
        <v/>
      </c>
      <c r="P342" s="993"/>
      <c r="Q342" s="995" t="str">
        <f>VLOOKUP($C327,'2026年度(D1前期)'!$B$5:$N$208,COLUMN('2026年度(D1前期)'!$G$5)+1,0)&amp;""</f>
        <v/>
      </c>
      <c r="R342" s="993"/>
      <c r="S342" s="995" t="str">
        <f>VLOOKUP($C327,'2026年度(D23前期)'!$B$5:$N$208,COLUMN('2026年度(D23前期)'!$G$5)+1,0)&amp;""</f>
        <v/>
      </c>
      <c r="T342" s="993"/>
      <c r="Z342" s="1000"/>
      <c r="AA342" s="983"/>
      <c r="AB342" s="983"/>
      <c r="AC342" s="983"/>
      <c r="AD342" s="983"/>
      <c r="AE342" s="983"/>
      <c r="AF342" s="983"/>
      <c r="AG342" s="983"/>
      <c r="AH342" s="983"/>
      <c r="AI342" s="983"/>
      <c r="AJ342" s="983"/>
      <c r="AK342" s="983"/>
      <c r="AL342" s="983"/>
      <c r="AM342" s="983"/>
      <c r="AN342" s="983"/>
      <c r="AO342" s="983"/>
      <c r="AP342" s="983"/>
      <c r="AQ342" s="983"/>
      <c r="AR342" s="983"/>
      <c r="AS342" s="983"/>
      <c r="AT342" s="983"/>
      <c r="AU342" s="983"/>
      <c r="AV342" s="983"/>
      <c r="AW342" s="983"/>
      <c r="AX342" s="983"/>
      <c r="AY342" s="983"/>
      <c r="AZ342" s="983"/>
      <c r="BA342" s="983"/>
      <c r="BB342" s="986"/>
      <c r="BC342" s="983"/>
      <c r="BD342" s="983"/>
      <c r="BE342" s="983"/>
      <c r="BF342" s="983"/>
      <c r="BG342" s="983"/>
      <c r="BH342" s="983"/>
      <c r="BI342" s="983"/>
      <c r="BJ342" s="983"/>
      <c r="BK342" s="983"/>
      <c r="BL342" s="983"/>
      <c r="BM342" s="983"/>
      <c r="BN342" s="983"/>
      <c r="BO342" s="983"/>
      <c r="BP342" s="983"/>
      <c r="BQ342" s="983"/>
      <c r="BR342" s="983"/>
      <c r="BS342" s="983"/>
      <c r="BT342" s="983"/>
      <c r="BU342" s="983"/>
      <c r="BV342" s="983"/>
    </row>
    <row r="343" spans="1:74" ht="13.5" customHeight="1">
      <c r="A343" s="1017"/>
      <c r="B343" s="15" t="s">
        <v>63</v>
      </c>
      <c r="C343" s="991"/>
      <c r="D343" s="989"/>
      <c r="E343" s="988"/>
      <c r="F343" s="989"/>
      <c r="G343" s="988"/>
      <c r="H343" s="989"/>
      <c r="I343" s="988"/>
      <c r="J343" s="989"/>
      <c r="K343" s="990"/>
      <c r="L343" s="990"/>
      <c r="M343" s="991"/>
      <c r="N343" s="989"/>
      <c r="O343" s="990"/>
      <c r="P343" s="989"/>
      <c r="Q343" s="990"/>
      <c r="R343" s="989"/>
      <c r="S343" s="990"/>
      <c r="T343" s="989"/>
      <c r="Z343" s="1001"/>
      <c r="AA343" s="984"/>
      <c r="AB343" s="984"/>
      <c r="AC343" s="984"/>
      <c r="AD343" s="984"/>
      <c r="AE343" s="984"/>
      <c r="AF343" s="984"/>
      <c r="AG343" s="984"/>
      <c r="AH343" s="984"/>
      <c r="AI343" s="984"/>
      <c r="AJ343" s="984"/>
      <c r="AK343" s="984"/>
      <c r="AL343" s="984"/>
      <c r="AM343" s="984"/>
      <c r="AN343" s="984"/>
      <c r="AO343" s="984"/>
      <c r="AP343" s="984"/>
      <c r="AQ343" s="984"/>
      <c r="AR343" s="984"/>
      <c r="AS343" s="984"/>
      <c r="AT343" s="984"/>
      <c r="AU343" s="984"/>
      <c r="AV343" s="984"/>
      <c r="AW343" s="984"/>
      <c r="AX343" s="984"/>
      <c r="AY343" s="984"/>
      <c r="AZ343" s="984"/>
      <c r="BA343" s="984"/>
      <c r="BB343" s="987"/>
      <c r="BC343" s="984"/>
      <c r="BD343" s="984"/>
      <c r="BE343" s="984"/>
      <c r="BF343" s="984"/>
      <c r="BG343" s="984"/>
      <c r="BH343" s="984"/>
      <c r="BI343" s="984"/>
      <c r="BJ343" s="984"/>
      <c r="BK343" s="984"/>
      <c r="BL343" s="984"/>
      <c r="BM343" s="984"/>
      <c r="BN343" s="984"/>
      <c r="BO343" s="984"/>
      <c r="BP343" s="984"/>
      <c r="BQ343" s="984"/>
      <c r="BR343" s="984"/>
      <c r="BS343" s="984"/>
      <c r="BT343" s="984"/>
      <c r="BU343" s="984"/>
      <c r="BV343" s="984"/>
    </row>
    <row r="344" spans="1:74" ht="13.5" customHeight="1">
      <c r="A344" s="1000" t="s">
        <v>75</v>
      </c>
      <c r="B344" s="14" t="s">
        <v>53</v>
      </c>
      <c r="C344" s="996" t="str">
        <f>VLOOKUP($C327,'2026年度(1年前期)'!$B$5:$N$208,COLUMN('2026年度(1年前期)'!$I$5),0)&amp;""</f>
        <v/>
      </c>
      <c r="D344" s="997"/>
      <c r="E344" s="1002" t="str">
        <f>VLOOKUP($C327,'2026年度(2年前期)'!$B$5:$N$208,COLUMN('2026年度(2年前期)'!$I$5),0)&amp;""</f>
        <v/>
      </c>
      <c r="F344" s="997"/>
      <c r="G344" s="1002" t="str">
        <f>VLOOKUP($C327,'2026年度(3年前期)'!$B$5:$N$208,COLUMN('2026年度(3年前期)'!$I$5),0)&amp;""</f>
        <v/>
      </c>
      <c r="H344" s="997"/>
      <c r="I344" s="1002" t="str">
        <f>VLOOKUP($C327,'2026年度(4年前期)'!$B$5:$N$208,COLUMN('2026年度(4年前期)'!$I$5),0)&amp;""</f>
        <v/>
      </c>
      <c r="J344" s="997"/>
      <c r="K344" s="998" t="str">
        <f>VLOOKUP($C327,'2026年度(助産前期)'!$B$5:$N$208,COLUMN('2026年度(助産前期)'!$I$5),0)&amp;""</f>
        <v/>
      </c>
      <c r="L344" s="998"/>
      <c r="M344" s="996" t="str">
        <f>VLOOKUP($C327,'2026年度(M1前期)'!$B$5:$N$208,COLUMN('2026年度(M1前期)'!$I$5),0)&amp;""</f>
        <v/>
      </c>
      <c r="N344" s="997"/>
      <c r="O344" s="998" t="str">
        <f>VLOOKUP($C327,'2026年度(M2前期)'!$B$5:$N$208,COLUMN('2026年度(M2前期)'!$I$5),0)&amp;""</f>
        <v/>
      </c>
      <c r="P344" s="997"/>
      <c r="Q344" s="998" t="str">
        <f>VLOOKUP($C327,'2026年度(D1前期)'!$B$5:$N$208,COLUMN('2026年度(D1前期)'!$I$5),0)&amp;""</f>
        <v/>
      </c>
      <c r="R344" s="997"/>
      <c r="S344" s="998" t="str">
        <f>VLOOKUP($C327,'2026年度(D23前期)'!$B$5:$N$208,COLUMN('2026年度(D23前期)'!$I$5),0)&amp;""</f>
        <v/>
      </c>
      <c r="T344" s="997"/>
      <c r="V344" s="16"/>
      <c r="Z344" s="1000" t="str">
        <f>A344</f>
        <v>４時限（15：10～16：40）</v>
      </c>
      <c r="AA344" s="982"/>
      <c r="AB344" s="982"/>
      <c r="AC344" s="982"/>
      <c r="AD344" s="982"/>
      <c r="AE344" s="982"/>
      <c r="AF344" s="982"/>
      <c r="AG344" s="982"/>
      <c r="AH344" s="982"/>
      <c r="AI344" s="982"/>
      <c r="AJ344" s="982"/>
      <c r="AK344" s="982"/>
      <c r="AL344" s="982"/>
      <c r="AM344" s="982"/>
      <c r="AN344" s="982"/>
      <c r="AO344" s="982"/>
      <c r="AP344" s="982"/>
      <c r="AQ344" s="982"/>
      <c r="AR344" s="982"/>
      <c r="AS344" s="982"/>
      <c r="AT344" s="982"/>
      <c r="AU344" s="982"/>
      <c r="AV344" s="982"/>
      <c r="AW344" s="982"/>
      <c r="AX344" s="982"/>
      <c r="AY344" s="982"/>
      <c r="AZ344" s="982"/>
      <c r="BA344" s="982"/>
      <c r="BB344" s="985"/>
      <c r="BC344" s="982"/>
      <c r="BD344" s="982"/>
      <c r="BE344" s="982"/>
      <c r="BF344" s="982"/>
      <c r="BG344" s="982"/>
      <c r="BH344" s="982"/>
      <c r="BI344" s="982"/>
      <c r="BJ344" s="982"/>
      <c r="BK344" s="982"/>
      <c r="BL344" s="982"/>
      <c r="BM344" s="982"/>
      <c r="BN344" s="982"/>
      <c r="BO344" s="982"/>
      <c r="BP344" s="982"/>
      <c r="BQ344" s="982"/>
      <c r="BR344" s="982"/>
      <c r="BS344" s="982"/>
      <c r="BT344" s="982"/>
      <c r="BU344" s="982"/>
      <c r="BV344" s="982"/>
    </row>
    <row r="345" spans="1:74" ht="13.5" customHeight="1">
      <c r="A345" s="1000"/>
      <c r="B345" s="14" t="s">
        <v>58</v>
      </c>
      <c r="C345" s="992" t="str">
        <f>IFERROR(VLOOKUP(C344,科目・教員!$A$1:$B$355,2,0),"")</f>
        <v/>
      </c>
      <c r="D345" s="993"/>
      <c r="E345" s="994" t="str">
        <f>IFERROR(VLOOKUP(E344,科目・教員!$A$1:$B$355,2,0),"")</f>
        <v/>
      </c>
      <c r="F345" s="993"/>
      <c r="G345" s="994" t="str">
        <f>IFERROR(VLOOKUP(G344,科目・教員!$A$1:$B$355,2,0),"")</f>
        <v/>
      </c>
      <c r="H345" s="993"/>
      <c r="I345" s="994" t="str">
        <f>IFERROR(VLOOKUP(I344,科目・教員!$A$1:$B$355,2,0),"")</f>
        <v/>
      </c>
      <c r="J345" s="993"/>
      <c r="K345" s="995" t="str">
        <f>IFERROR(VLOOKUP(K344,科目・教員!$A$1:$B$355,2,0),"")</f>
        <v/>
      </c>
      <c r="L345" s="995"/>
      <c r="M345" s="992" t="str">
        <f>IFERROR(VLOOKUP(M344,科目・教員!$A$1:$B$355,2,0),"")</f>
        <v/>
      </c>
      <c r="N345" s="993"/>
      <c r="O345" s="995" t="str">
        <f>IFERROR(VLOOKUP(O344,科目・教員!$A$1:$B$355,2,0),"")</f>
        <v/>
      </c>
      <c r="P345" s="993"/>
      <c r="Q345" s="995" t="str">
        <f>IFERROR(VLOOKUP(Q344,科目・教員!$A$1:$B$355,2,0),"")</f>
        <v/>
      </c>
      <c r="R345" s="993"/>
      <c r="S345" s="995" t="str">
        <f>IFERROR(VLOOKUP(S344,科目・教員!$A$1:$B$355,2,0),"")</f>
        <v/>
      </c>
      <c r="T345" s="993"/>
      <c r="V345" s="16"/>
      <c r="Z345" s="1000"/>
      <c r="AA345" s="983"/>
      <c r="AB345" s="983"/>
      <c r="AC345" s="983"/>
      <c r="AD345" s="983"/>
      <c r="AE345" s="983"/>
      <c r="AF345" s="983"/>
      <c r="AG345" s="983"/>
      <c r="AH345" s="983"/>
      <c r="AI345" s="983"/>
      <c r="AJ345" s="983"/>
      <c r="AK345" s="983"/>
      <c r="AL345" s="983"/>
      <c r="AM345" s="983"/>
      <c r="AN345" s="983"/>
      <c r="AO345" s="983"/>
      <c r="AP345" s="983"/>
      <c r="AQ345" s="983"/>
      <c r="AR345" s="983"/>
      <c r="AS345" s="983"/>
      <c r="AT345" s="983"/>
      <c r="AU345" s="983"/>
      <c r="AV345" s="983"/>
      <c r="AW345" s="983"/>
      <c r="AX345" s="983"/>
      <c r="AY345" s="983"/>
      <c r="AZ345" s="983"/>
      <c r="BA345" s="983"/>
      <c r="BB345" s="986"/>
      <c r="BC345" s="983"/>
      <c r="BD345" s="983"/>
      <c r="BE345" s="983"/>
      <c r="BF345" s="983"/>
      <c r="BG345" s="983"/>
      <c r="BH345" s="983"/>
      <c r="BI345" s="983"/>
      <c r="BJ345" s="983"/>
      <c r="BK345" s="983"/>
      <c r="BL345" s="983"/>
      <c r="BM345" s="983"/>
      <c r="BN345" s="983"/>
      <c r="BO345" s="983"/>
      <c r="BP345" s="983"/>
      <c r="BQ345" s="983"/>
      <c r="BR345" s="983"/>
      <c r="BS345" s="983"/>
      <c r="BT345" s="983"/>
      <c r="BU345" s="983"/>
      <c r="BV345" s="983"/>
    </row>
    <row r="346" spans="1:74" ht="13.5" customHeight="1">
      <c r="A346" s="1000"/>
      <c r="B346" s="14" t="s">
        <v>69</v>
      </c>
      <c r="C346" s="992" t="str">
        <f>VLOOKUP($C327,'2026年度(1年前期)'!$B$5:$N$208,COLUMN('2026年度(1年前期)'!$I$5)+1,0)&amp;""</f>
        <v/>
      </c>
      <c r="D346" s="993"/>
      <c r="E346" s="994" t="str">
        <f>VLOOKUP($C327,'2026年度(2年前期)'!$B$5:$N$208,COLUMN('2026年度(2年前期)'!$I$5)+1,0)&amp;""</f>
        <v/>
      </c>
      <c r="F346" s="993"/>
      <c r="G346" s="994" t="str">
        <f>VLOOKUP($C327,'2026年度(3年前期)'!$B$5:$N$208,COLUMN('2026年度(3年前期)'!$I$5)+1,0)&amp;""</f>
        <v/>
      </c>
      <c r="H346" s="993"/>
      <c r="I346" s="994" t="str">
        <f>VLOOKUP($C327,'2026年度(4年前期)'!$B$5:$N$208,COLUMN('2026年度(4年前期)'!$I$5)+1,0)&amp;""</f>
        <v/>
      </c>
      <c r="J346" s="993"/>
      <c r="K346" s="995" t="str">
        <f>VLOOKUP($C327,'2026年度(助産前期)'!$B$5:$N$208,COLUMN('2026年度(助産前期)'!$I$5)+1,0)&amp;""</f>
        <v/>
      </c>
      <c r="L346" s="995"/>
      <c r="M346" s="992" t="str">
        <f>VLOOKUP($C327,'2026年度(M1前期)'!$B$5:$N$208,COLUMN('2026年度(M1前期)'!$I$5)+1,0)&amp;""</f>
        <v/>
      </c>
      <c r="N346" s="993"/>
      <c r="O346" s="995" t="str">
        <f>VLOOKUP($C327,'2026年度(M2前期)'!$B$5:$N$208,COLUMN('2026年度(M2前期)'!$I$5)+1,0)&amp;""</f>
        <v/>
      </c>
      <c r="P346" s="993"/>
      <c r="Q346" s="995" t="str">
        <f>VLOOKUP($C327,'2026年度(D1前期)'!$B$5:$N$208,COLUMN('2026年度(D1前期)'!$I$5)+1,0)&amp;""</f>
        <v/>
      </c>
      <c r="R346" s="993"/>
      <c r="S346" s="995" t="str">
        <f>VLOOKUP($C327,'2026年度(D23前期)'!$B$5:$N$208,COLUMN('2026年度(D23前期)'!$I$5)+1,0)&amp;""</f>
        <v/>
      </c>
      <c r="T346" s="993"/>
      <c r="V346" s="16"/>
      <c r="Z346" s="1000"/>
      <c r="AA346" s="983"/>
      <c r="AB346" s="983"/>
      <c r="AC346" s="983"/>
      <c r="AD346" s="983"/>
      <c r="AE346" s="983"/>
      <c r="AF346" s="983"/>
      <c r="AG346" s="983"/>
      <c r="AH346" s="983"/>
      <c r="AI346" s="983"/>
      <c r="AJ346" s="983"/>
      <c r="AK346" s="983"/>
      <c r="AL346" s="983"/>
      <c r="AM346" s="983"/>
      <c r="AN346" s="983"/>
      <c r="AO346" s="983"/>
      <c r="AP346" s="983"/>
      <c r="AQ346" s="983"/>
      <c r="AR346" s="983"/>
      <c r="AS346" s="983"/>
      <c r="AT346" s="983"/>
      <c r="AU346" s="983"/>
      <c r="AV346" s="983"/>
      <c r="AW346" s="983"/>
      <c r="AX346" s="983"/>
      <c r="AY346" s="983"/>
      <c r="AZ346" s="983"/>
      <c r="BA346" s="983"/>
      <c r="BB346" s="986"/>
      <c r="BC346" s="983"/>
      <c r="BD346" s="983"/>
      <c r="BE346" s="983"/>
      <c r="BF346" s="983"/>
      <c r="BG346" s="983"/>
      <c r="BH346" s="983"/>
      <c r="BI346" s="983"/>
      <c r="BJ346" s="983"/>
      <c r="BK346" s="983"/>
      <c r="BL346" s="983"/>
      <c r="BM346" s="983"/>
      <c r="BN346" s="983"/>
      <c r="BO346" s="983"/>
      <c r="BP346" s="983"/>
      <c r="BQ346" s="983"/>
      <c r="BR346" s="983"/>
      <c r="BS346" s="983"/>
      <c r="BT346" s="983"/>
      <c r="BU346" s="983"/>
      <c r="BV346" s="983"/>
    </row>
    <row r="347" spans="1:74" ht="13.5" customHeight="1">
      <c r="A347" s="1001"/>
      <c r="B347" s="15" t="s">
        <v>63</v>
      </c>
      <c r="C347" s="1003"/>
      <c r="D347" s="1004"/>
      <c r="E347" s="988"/>
      <c r="F347" s="989"/>
      <c r="G347" s="988"/>
      <c r="H347" s="989"/>
      <c r="I347" s="988"/>
      <c r="J347" s="989"/>
      <c r="K347" s="990"/>
      <c r="L347" s="990"/>
      <c r="M347" s="991"/>
      <c r="N347" s="989"/>
      <c r="O347" s="990"/>
      <c r="P347" s="989"/>
      <c r="Q347" s="990"/>
      <c r="R347" s="989"/>
      <c r="S347" s="990"/>
      <c r="T347" s="989"/>
      <c r="V347" s="16"/>
      <c r="Z347" s="1001"/>
      <c r="AA347" s="984"/>
      <c r="AB347" s="984"/>
      <c r="AC347" s="984"/>
      <c r="AD347" s="984"/>
      <c r="AE347" s="984"/>
      <c r="AF347" s="984"/>
      <c r="AG347" s="984"/>
      <c r="AH347" s="984"/>
      <c r="AI347" s="984"/>
      <c r="AJ347" s="984"/>
      <c r="AK347" s="984"/>
      <c r="AL347" s="984"/>
      <c r="AM347" s="984"/>
      <c r="AN347" s="984"/>
      <c r="AO347" s="984"/>
      <c r="AP347" s="984"/>
      <c r="AQ347" s="984"/>
      <c r="AR347" s="984"/>
      <c r="AS347" s="984"/>
      <c r="AT347" s="984"/>
      <c r="AU347" s="984"/>
      <c r="AV347" s="984"/>
      <c r="AW347" s="984"/>
      <c r="AX347" s="984"/>
      <c r="AY347" s="984"/>
      <c r="AZ347" s="984"/>
      <c r="BA347" s="984"/>
      <c r="BB347" s="987"/>
      <c r="BC347" s="984"/>
      <c r="BD347" s="984"/>
      <c r="BE347" s="984"/>
      <c r="BF347" s="984"/>
      <c r="BG347" s="984"/>
      <c r="BH347" s="984"/>
      <c r="BI347" s="984"/>
      <c r="BJ347" s="984"/>
      <c r="BK347" s="984"/>
      <c r="BL347" s="984"/>
      <c r="BM347" s="984"/>
      <c r="BN347" s="984"/>
      <c r="BO347" s="984"/>
      <c r="BP347" s="984"/>
      <c r="BQ347" s="984"/>
      <c r="BR347" s="984"/>
      <c r="BS347" s="984"/>
      <c r="BT347" s="984"/>
      <c r="BU347" s="984"/>
      <c r="BV347" s="984"/>
    </row>
    <row r="348" spans="1:74" ht="13.5" customHeight="1">
      <c r="A348" s="1000" t="s">
        <v>78</v>
      </c>
      <c r="B348" s="14" t="s">
        <v>53</v>
      </c>
      <c r="C348" s="996" t="str">
        <f>VLOOKUP($C327,'2026年度(1年前期)'!$B$5:$N$208,COLUMN('2026年度(1年前期)'!$K$5),0)&amp;""</f>
        <v/>
      </c>
      <c r="D348" s="997"/>
      <c r="E348" s="1002" t="str">
        <f>VLOOKUP($C327,'2026年度(2年前期)'!$B$5:$N$208,COLUMN('2026年度(2年前期)'!$K$5),0)&amp;""</f>
        <v/>
      </c>
      <c r="F348" s="997"/>
      <c r="G348" s="1002" t="str">
        <f>VLOOKUP($C327,'2026年度(3年前期)'!$B$5:$N$208,COLUMN('2026年度(3年前期)'!$K$5),0)&amp;""</f>
        <v/>
      </c>
      <c r="H348" s="997"/>
      <c r="I348" s="1002" t="str">
        <f>VLOOKUP($C327,'2026年度(4年前期)'!$B$5:$N$208,COLUMN('2026年度(4年前期)'!$K$5),0)&amp;""</f>
        <v/>
      </c>
      <c r="J348" s="997"/>
      <c r="K348" s="998" t="str">
        <f>VLOOKUP($C327,'2026年度(助産前期)'!$B$5:$N$208,COLUMN('2026年度(助産前期)'!$K$5),0)&amp;""</f>
        <v/>
      </c>
      <c r="L348" s="998"/>
      <c r="M348" s="996" t="str">
        <f>VLOOKUP($C327,'2026年度(M1前期)'!$B$5:$N$208,COLUMN('2026年度(M1前期)'!$K$5),0)&amp;""</f>
        <v/>
      </c>
      <c r="N348" s="997"/>
      <c r="O348" s="998" t="str">
        <f>VLOOKUP($C327,'2026年度(M2前期)'!$B$5:$N$208,COLUMN('2026年度(M2前期)'!$K$5),0)&amp;""</f>
        <v/>
      </c>
      <c r="P348" s="997"/>
      <c r="Q348" s="998" t="str">
        <f>VLOOKUP($C327,'2026年度(D1前期)'!$B$5:$N$208,COLUMN('2026年度(D1前期)'!$K$5),0)&amp;""</f>
        <v/>
      </c>
      <c r="R348" s="997"/>
      <c r="S348" s="998" t="str">
        <f>VLOOKUP($C327,'2026年度(D23前期)'!$B$5:$N$208,COLUMN('2026年度(D23前期)'!$K$5),0)&amp;""</f>
        <v/>
      </c>
      <c r="T348" s="997"/>
      <c r="U348" s="34"/>
      <c r="V348" s="16"/>
      <c r="Z348" s="1000" t="str">
        <f>A348</f>
        <v>５時限（16：50～18：20）</v>
      </c>
      <c r="AA348" s="982"/>
      <c r="AB348" s="982"/>
      <c r="AC348" s="982"/>
      <c r="AD348" s="982"/>
      <c r="AE348" s="982"/>
      <c r="AF348" s="982"/>
      <c r="AG348" s="982"/>
      <c r="AH348" s="982"/>
      <c r="AI348" s="982"/>
      <c r="AJ348" s="982"/>
      <c r="AK348" s="982"/>
      <c r="AL348" s="982"/>
      <c r="AM348" s="982"/>
      <c r="AN348" s="982"/>
      <c r="AO348" s="982"/>
      <c r="AP348" s="982"/>
      <c r="AQ348" s="982"/>
      <c r="AR348" s="982"/>
      <c r="AS348" s="982"/>
      <c r="AT348" s="982"/>
      <c r="AU348" s="982"/>
      <c r="AV348" s="982"/>
      <c r="AW348" s="971"/>
      <c r="AX348" s="982"/>
      <c r="AY348" s="982"/>
      <c r="AZ348" s="982"/>
      <c r="BA348" s="982"/>
      <c r="BB348" s="982"/>
      <c r="BC348" s="982"/>
      <c r="BD348" s="982"/>
      <c r="BE348" s="982"/>
      <c r="BF348" s="982"/>
      <c r="BG348" s="982"/>
      <c r="BH348" s="982"/>
      <c r="BI348" s="982"/>
      <c r="BJ348" s="982"/>
      <c r="BK348" s="982"/>
      <c r="BL348" s="982"/>
      <c r="BM348" s="982"/>
      <c r="BN348" s="982"/>
      <c r="BO348" s="982"/>
      <c r="BP348" s="982"/>
      <c r="BQ348" s="982"/>
      <c r="BR348" s="982"/>
      <c r="BS348" s="982"/>
      <c r="BT348" s="982"/>
      <c r="BU348" s="982"/>
      <c r="BV348" s="982"/>
    </row>
    <row r="349" spans="1:74" ht="13.5" customHeight="1">
      <c r="A349" s="1000"/>
      <c r="B349" s="14" t="s">
        <v>58</v>
      </c>
      <c r="C349" s="992" t="str">
        <f>IFERROR(VLOOKUP(C348,科目・教員!$A$1:$B$355,2,0),"")</f>
        <v/>
      </c>
      <c r="D349" s="993"/>
      <c r="E349" s="994" t="str">
        <f>IFERROR(VLOOKUP(E348,科目・教員!$A$1:$B$355,2,0),"")</f>
        <v/>
      </c>
      <c r="F349" s="993"/>
      <c r="G349" s="994" t="str">
        <f>IFERROR(VLOOKUP(G348,科目・教員!$A$1:$B$355,2,0),"")</f>
        <v/>
      </c>
      <c r="H349" s="993"/>
      <c r="I349" s="994" t="str">
        <f>IFERROR(VLOOKUP(I348,科目・教員!$A$1:$B$355,2,0),"")</f>
        <v/>
      </c>
      <c r="J349" s="993"/>
      <c r="K349" s="995" t="str">
        <f>IFERROR(VLOOKUP(K348,科目・教員!$A$1:$B$355,2,0),"")</f>
        <v/>
      </c>
      <c r="L349" s="995"/>
      <c r="M349" s="992" t="str">
        <f>IFERROR(VLOOKUP(M348,科目・教員!$A$1:$B$355,2,0),"")</f>
        <v/>
      </c>
      <c r="N349" s="993"/>
      <c r="O349" s="995" t="str">
        <f>IFERROR(VLOOKUP(O348,科目・教員!$A$1:$B$355,2,0),"")</f>
        <v/>
      </c>
      <c r="P349" s="993"/>
      <c r="Q349" s="995" t="str">
        <f>IFERROR(VLOOKUP(Q348,科目・教員!$A$1:$B$355,2,0),"")</f>
        <v/>
      </c>
      <c r="R349" s="993"/>
      <c r="S349" s="995" t="str">
        <f>IFERROR(VLOOKUP(S348,科目・教員!$A$1:$B$355,2,0),"")</f>
        <v/>
      </c>
      <c r="T349" s="993"/>
      <c r="U349" s="34"/>
      <c r="V349" s="16"/>
      <c r="Z349" s="1000"/>
      <c r="AA349" s="983"/>
      <c r="AB349" s="983"/>
      <c r="AC349" s="983"/>
      <c r="AD349" s="983"/>
      <c r="AE349" s="983"/>
      <c r="AF349" s="983"/>
      <c r="AG349" s="983"/>
      <c r="AH349" s="983"/>
      <c r="AI349" s="983"/>
      <c r="AJ349" s="983"/>
      <c r="AK349" s="983"/>
      <c r="AL349" s="983"/>
      <c r="AM349" s="983"/>
      <c r="AN349" s="983"/>
      <c r="AO349" s="983"/>
      <c r="AP349" s="983"/>
      <c r="AQ349" s="983"/>
      <c r="AR349" s="983"/>
      <c r="AS349" s="983"/>
      <c r="AT349" s="983"/>
      <c r="AU349" s="983"/>
      <c r="AV349" s="983"/>
      <c r="AW349" s="971"/>
      <c r="AX349" s="983"/>
      <c r="AY349" s="983"/>
      <c r="AZ349" s="983"/>
      <c r="BA349" s="983"/>
      <c r="BB349" s="983"/>
      <c r="BC349" s="983"/>
      <c r="BD349" s="983"/>
      <c r="BE349" s="983"/>
      <c r="BF349" s="983"/>
      <c r="BG349" s="983"/>
      <c r="BH349" s="983"/>
      <c r="BI349" s="983"/>
      <c r="BJ349" s="983"/>
      <c r="BK349" s="983"/>
      <c r="BL349" s="983"/>
      <c r="BM349" s="983"/>
      <c r="BN349" s="983"/>
      <c r="BO349" s="983"/>
      <c r="BP349" s="983"/>
      <c r="BQ349" s="983"/>
      <c r="BR349" s="983"/>
      <c r="BS349" s="983"/>
      <c r="BT349" s="983"/>
      <c r="BU349" s="983"/>
      <c r="BV349" s="983"/>
    </row>
    <row r="350" spans="1:74" ht="13.5" customHeight="1">
      <c r="A350" s="1000"/>
      <c r="B350" s="14" t="s">
        <v>69</v>
      </c>
      <c r="C350" s="992" t="str">
        <f>VLOOKUP($C327,'2026年度(1年前期)'!$B$5:$N$208,COLUMN('2026年度(1年前期)'!$K$5)+1,0)&amp;""</f>
        <v/>
      </c>
      <c r="D350" s="993"/>
      <c r="E350" s="994" t="str">
        <f>VLOOKUP($C327,'2026年度(2年前期)'!$B$5:$N$208,COLUMN('2026年度(2年前期)'!$K$5)+1,0)&amp;""</f>
        <v/>
      </c>
      <c r="F350" s="993"/>
      <c r="G350" s="994" t="str">
        <f>VLOOKUP($C327,'2026年度(3年前期)'!$B$5:$N$208,COLUMN('2026年度(3年前期)'!$K$5)+1,0)&amp;""</f>
        <v/>
      </c>
      <c r="H350" s="993"/>
      <c r="I350" s="994" t="str">
        <f>VLOOKUP($C327,'2026年度(4年前期)'!$B$5:$N$208,COLUMN('2026年度(4年前期)'!$K$5)+1,0)&amp;""</f>
        <v/>
      </c>
      <c r="J350" s="993"/>
      <c r="K350" s="995" t="str">
        <f>VLOOKUP($C327,'2026年度(助産前期)'!$B$5:$N$208,COLUMN('2026年度(助産前期)'!$K$5)+1,0)&amp;""</f>
        <v/>
      </c>
      <c r="L350" s="995"/>
      <c r="M350" s="992" t="str">
        <f>VLOOKUP($C327,'2026年度(M1前期)'!$B$5:$N$208,COLUMN('2026年度(M1前期)'!$K$5)+1,0)&amp;""</f>
        <v/>
      </c>
      <c r="N350" s="993"/>
      <c r="O350" s="995" t="str">
        <f>VLOOKUP($C327,'2026年度(M2前期)'!$B$5:$N$208,COLUMN('2026年度(M2前期)'!$K$5)+1,0)&amp;""</f>
        <v/>
      </c>
      <c r="P350" s="993"/>
      <c r="Q350" s="995" t="str">
        <f>VLOOKUP($C327,'2026年度(D1前期)'!$B$5:$N$208,COLUMN('2026年度(D1前期)'!$K$5)+1,0)&amp;""</f>
        <v/>
      </c>
      <c r="R350" s="993"/>
      <c r="S350" s="995" t="str">
        <f>VLOOKUP($C327,'2026年度(D23前期)'!$B$5:$N$208,COLUMN('2026年度(D23前期)'!$K$5)+1,0)&amp;""</f>
        <v/>
      </c>
      <c r="T350" s="993"/>
      <c r="U350" s="34"/>
      <c r="V350" s="16"/>
      <c r="Z350" s="1000"/>
      <c r="AA350" s="983"/>
      <c r="AB350" s="983"/>
      <c r="AC350" s="983"/>
      <c r="AD350" s="983"/>
      <c r="AE350" s="983"/>
      <c r="AF350" s="983"/>
      <c r="AG350" s="983"/>
      <c r="AH350" s="983"/>
      <c r="AI350" s="983"/>
      <c r="AJ350" s="983"/>
      <c r="AK350" s="983"/>
      <c r="AL350" s="983"/>
      <c r="AM350" s="983"/>
      <c r="AN350" s="983"/>
      <c r="AO350" s="983"/>
      <c r="AP350" s="983"/>
      <c r="AQ350" s="983"/>
      <c r="AR350" s="983"/>
      <c r="AS350" s="983"/>
      <c r="AT350" s="983"/>
      <c r="AU350" s="983"/>
      <c r="AV350" s="983"/>
      <c r="AW350" s="971"/>
      <c r="AX350" s="983"/>
      <c r="AY350" s="983"/>
      <c r="AZ350" s="983"/>
      <c r="BA350" s="983"/>
      <c r="BB350" s="983"/>
      <c r="BC350" s="983"/>
      <c r="BD350" s="983"/>
      <c r="BE350" s="983"/>
      <c r="BF350" s="983"/>
      <c r="BG350" s="983"/>
      <c r="BH350" s="983"/>
      <c r="BI350" s="983"/>
      <c r="BJ350" s="983"/>
      <c r="BK350" s="983"/>
      <c r="BL350" s="983"/>
      <c r="BM350" s="983"/>
      <c r="BN350" s="983"/>
      <c r="BO350" s="983"/>
      <c r="BP350" s="983"/>
      <c r="BQ350" s="983"/>
      <c r="BR350" s="983"/>
      <c r="BS350" s="983"/>
      <c r="BT350" s="983"/>
      <c r="BU350" s="983"/>
      <c r="BV350" s="983"/>
    </row>
    <row r="351" spans="1:74" ht="13.5" customHeight="1">
      <c r="A351" s="1001"/>
      <c r="B351" s="15" t="s">
        <v>63</v>
      </c>
      <c r="C351" s="991"/>
      <c r="D351" s="989"/>
      <c r="E351" s="988"/>
      <c r="F351" s="989"/>
      <c r="G351" s="988"/>
      <c r="H351" s="989"/>
      <c r="I351" s="988"/>
      <c r="J351" s="989"/>
      <c r="K351" s="990"/>
      <c r="L351" s="990"/>
      <c r="M351" s="991"/>
      <c r="N351" s="989"/>
      <c r="O351" s="990"/>
      <c r="P351" s="989"/>
      <c r="Q351" s="990"/>
      <c r="R351" s="989"/>
      <c r="S351" s="990"/>
      <c r="T351" s="989"/>
      <c r="U351" s="35"/>
      <c r="V351" s="26"/>
      <c r="W351" s="19"/>
      <c r="X351" s="19"/>
      <c r="Y351" s="19"/>
      <c r="Z351" s="1001"/>
      <c r="AA351" s="984"/>
      <c r="AB351" s="984"/>
      <c r="AC351" s="984"/>
      <c r="AD351" s="984"/>
      <c r="AE351" s="984"/>
      <c r="AF351" s="984"/>
      <c r="AG351" s="984"/>
      <c r="AH351" s="984"/>
      <c r="AI351" s="984"/>
      <c r="AJ351" s="984"/>
      <c r="AK351" s="984"/>
      <c r="AL351" s="984"/>
      <c r="AM351" s="984"/>
      <c r="AN351" s="984"/>
      <c r="AO351" s="984"/>
      <c r="AP351" s="984"/>
      <c r="AQ351" s="984"/>
      <c r="AR351" s="984"/>
      <c r="AS351" s="984"/>
      <c r="AT351" s="984"/>
      <c r="AU351" s="984"/>
      <c r="AV351" s="984"/>
      <c r="AW351" s="971"/>
      <c r="AX351" s="984"/>
      <c r="AY351" s="984"/>
      <c r="AZ351" s="984"/>
      <c r="BA351" s="984"/>
      <c r="BB351" s="984"/>
      <c r="BC351" s="984"/>
      <c r="BD351" s="984"/>
      <c r="BE351" s="984"/>
      <c r="BF351" s="984"/>
      <c r="BG351" s="984"/>
      <c r="BH351" s="984"/>
      <c r="BI351" s="984"/>
      <c r="BJ351" s="984"/>
      <c r="BK351" s="984"/>
      <c r="BL351" s="984"/>
      <c r="BM351" s="984"/>
      <c r="BN351" s="984"/>
      <c r="BO351" s="984"/>
      <c r="BP351" s="984"/>
      <c r="BQ351" s="984"/>
      <c r="BR351" s="984"/>
      <c r="BS351" s="984"/>
      <c r="BT351" s="984"/>
      <c r="BU351" s="984"/>
      <c r="BV351" s="984"/>
    </row>
    <row r="352" spans="1:74" ht="21.75">
      <c r="A352" s="4"/>
      <c r="B352" s="5"/>
      <c r="C352" s="1035">
        <f>C327+1</f>
        <v>46188</v>
      </c>
      <c r="D352" s="1035"/>
      <c r="E352" s="1035"/>
      <c r="F352" s="1035"/>
      <c r="G352" s="1035"/>
      <c r="H352" s="1035"/>
      <c r="I352" s="1035"/>
      <c r="J352" s="1035"/>
      <c r="K352" s="1035"/>
      <c r="L352" s="1035"/>
      <c r="M352" s="1035"/>
      <c r="N352" s="1035"/>
      <c r="O352" s="1035"/>
      <c r="P352" s="1035"/>
      <c r="Q352" s="1035"/>
      <c r="R352" s="1035"/>
      <c r="S352" s="1035"/>
      <c r="T352" s="1035"/>
      <c r="U352" s="1055">
        <f>C352</f>
        <v>46188</v>
      </c>
      <c r="V352" s="1056"/>
      <c r="W352" s="1056"/>
      <c r="X352" s="1056"/>
      <c r="Y352" s="1056"/>
      <c r="Z352" s="1057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6" t="s">
        <v>36</v>
      </c>
      <c r="BH352" s="6" t="s">
        <v>37</v>
      </c>
      <c r="BI352" s="36" t="s">
        <v>605</v>
      </c>
      <c r="BJ352" s="36" t="s">
        <v>606</v>
      </c>
      <c r="BK352" s="36" t="s">
        <v>607</v>
      </c>
      <c r="BL352" s="36" t="s">
        <v>608</v>
      </c>
      <c r="BM352" s="36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1000" t="s">
        <v>52</v>
      </c>
      <c r="B353" s="11" t="s">
        <v>53</v>
      </c>
      <c r="C353" s="1011" t="str">
        <f>VLOOKUP($C352,'2026年度(1年前期)'!$B$5:$N$208,COLUMN('2026年度(1年前期)'!$C$5),0)&amp;""</f>
        <v>人体の構造と機能Ⅱ</v>
      </c>
      <c r="D353" s="1012"/>
      <c r="E353" s="1068" t="str">
        <f>VLOOKUP($C352,'2026年度(2年前期)'!$B$5:$N$208,COLUMN('2026年度(2年前期)'!$C$5),0)&amp;""</f>
        <v>英語Ⅲ(AB)</v>
      </c>
      <c r="F353" s="1069"/>
      <c r="G353" s="1018" t="str">
        <f>VLOOKUP($C352,'2026年度(3年前期)'!$B$5:$N$208,COLUMN('2026年度(3年前期)'!$C$5),0)&amp;""</f>
        <v>看護実践と研究成果の活用</v>
      </c>
      <c r="H353" s="1012"/>
      <c r="I353" s="1018" t="str">
        <f>VLOOKUP($C352,'2026年度(4年前期)'!$B$5:$N$208,COLUMN('2026年度(4年前期)'!$C$5),0)&amp;""</f>
        <v>看護学統合実習</v>
      </c>
      <c r="J353" s="1012"/>
      <c r="K353" s="997" t="str">
        <f>VLOOKUP($C352,'2026年度(助産前期)'!$B$5:$N$208,COLUMN('2026年度(助産前期)'!$C$5),0)&amp;""</f>
        <v/>
      </c>
      <c r="L353" s="1029"/>
      <c r="M353" s="1036" t="str">
        <f>VLOOKUP($C352,'2026年度(M1前期)'!$B$5:$N$208,COLUMN('2026年度(M1前期)'!$C$5),0)&amp;""</f>
        <v/>
      </c>
      <c r="N353" s="1029"/>
      <c r="O353" s="1018" t="str">
        <f>VLOOKUP($C352,'2026年度(M2前期)'!$B$5:$N$208,COLUMN('2026年度(M2前期)'!$C$5),0)&amp;""</f>
        <v>成育看護学演習A-Ⅲ（小児）
成人看護学演習A-Ⅱ
成育看護学演習A-Ⅲ（母性）</v>
      </c>
      <c r="P353" s="1012"/>
      <c r="Q353" s="1018" t="str">
        <f>VLOOKUP($C352,'2026年度(D1前期)'!$B$5:$N$208,COLUMN('2026年度(D1前期)'!$C$5),0)&amp;""</f>
        <v/>
      </c>
      <c r="R353" s="1012"/>
      <c r="S353" s="997" t="str">
        <f>VLOOKUP($C352,'2026年度(D23前期)'!$B$5:$N$208,COLUMN('2026年度(D23前期)'!$C$5),0)&amp;""</f>
        <v>特別研究</v>
      </c>
      <c r="T353" s="1012"/>
      <c r="U353" s="792" t="s">
        <v>94</v>
      </c>
      <c r="V353" s="852" t="s">
        <v>362</v>
      </c>
      <c r="W353" s="809" t="s">
        <v>131</v>
      </c>
      <c r="X353" s="792" t="s">
        <v>672</v>
      </c>
      <c r="Y353" s="796" t="s">
        <v>690</v>
      </c>
      <c r="Z353" s="999" t="str">
        <f>A353</f>
        <v xml:space="preserve">１時限（09：20～10：50） </v>
      </c>
      <c r="AA353" s="982" t="s">
        <v>393</v>
      </c>
      <c r="AB353" s="982"/>
      <c r="AC353" s="982"/>
      <c r="AD353" s="982"/>
      <c r="AE353" s="982" t="s">
        <v>673</v>
      </c>
      <c r="AF353" s="982"/>
      <c r="AG353" s="982" t="s">
        <v>512</v>
      </c>
      <c r="AH353" s="982"/>
      <c r="AI353" s="982"/>
      <c r="AJ353" s="982"/>
      <c r="AK353" s="982"/>
      <c r="AL353" s="982"/>
      <c r="AM353" s="982"/>
      <c r="AN353" s="985"/>
      <c r="AO353" s="982"/>
      <c r="AP353" s="982"/>
      <c r="AQ353" s="982"/>
      <c r="AR353" s="982"/>
      <c r="AS353" s="982"/>
      <c r="AT353" s="982"/>
      <c r="AU353" s="982"/>
      <c r="AV353" s="985" t="s">
        <v>134</v>
      </c>
      <c r="AW353" s="982" t="s">
        <v>258</v>
      </c>
      <c r="AX353" s="982"/>
      <c r="AY353" s="982"/>
      <c r="AZ353" s="982"/>
      <c r="BA353" s="982"/>
      <c r="BB353" s="982"/>
      <c r="BC353" s="982"/>
      <c r="BD353" s="982"/>
      <c r="BE353" s="982"/>
      <c r="BF353" s="982"/>
      <c r="BG353" s="982"/>
      <c r="BH353" s="982"/>
      <c r="BI353" s="982"/>
      <c r="BJ353" s="982" t="s">
        <v>405</v>
      </c>
      <c r="BK353" s="982" t="s">
        <v>398</v>
      </c>
      <c r="BL353" s="982" t="s">
        <v>691</v>
      </c>
      <c r="BM353" s="982"/>
      <c r="BN353" s="982"/>
      <c r="BO353" s="982"/>
      <c r="BP353" s="982"/>
      <c r="BQ353" s="982"/>
      <c r="BR353" s="982"/>
      <c r="BS353" s="982"/>
      <c r="BT353" s="982"/>
      <c r="BU353" s="982"/>
      <c r="BV353" s="982"/>
    </row>
    <row r="354" spans="1:74" ht="13.5" customHeight="1">
      <c r="A354" s="1000"/>
      <c r="B354" s="14" t="s">
        <v>58</v>
      </c>
      <c r="C354" s="1014" t="str">
        <f>IFERROR(VLOOKUP(C353,科目・教員!$A$1:$B$355,2,0),"")</f>
        <v>本間　典子</v>
      </c>
      <c r="D354" s="1013"/>
      <c r="E354" s="1066" t="str">
        <f>IFERROR(VLOOKUP(E353,科目・教員!$A$1:$B$355,2,0),"")</f>
        <v>ﾊﾟｳﾗ･ﾍﾞﾙｳﾞｧﾝｹﾞﾙ</v>
      </c>
      <c r="F354" s="1067"/>
      <c r="G354" s="1025" t="str">
        <f>IFERROR(VLOOKUP(G353,科目・教員!$A$1:$B$355,2,0),"")</f>
        <v>西岡　みどり</v>
      </c>
      <c r="H354" s="1013"/>
      <c r="I354" s="1025" t="str">
        <f>IFERROR(VLOOKUP(I353,科目・教員!$A$1:$B$355,2,0),"")</f>
        <v>矢富　有見子</v>
      </c>
      <c r="J354" s="1013"/>
      <c r="K354" s="993" t="str">
        <f>IFERROR(VLOOKUP(K353,科目・教員!$A$1:$B$355,2,0),"")</f>
        <v/>
      </c>
      <c r="L354" s="1026"/>
      <c r="M354" s="1032" t="str">
        <f>IFERROR(VLOOKUP(M353,科目・教員!$A$1:$B$355,2,0),"")</f>
        <v/>
      </c>
      <c r="N354" s="1013"/>
      <c r="O354" s="1025" t="str">
        <f>IFERROR(VLOOKUP(O353,科目・教員!$A$1:$B$355,2,0),"")</f>
        <v/>
      </c>
      <c r="P354" s="1013"/>
      <c r="Q354" s="1025" t="str">
        <f>IFERROR(VLOOKUP(Q353,科目・教員!$A$1:$B$355,2,0),"")</f>
        <v/>
      </c>
      <c r="R354" s="1013"/>
      <c r="S354" s="993" t="str">
        <f>IFERROR(VLOOKUP(S353,科目・教員!$A$1:$B$355,2,0),"")</f>
        <v/>
      </c>
      <c r="T354" s="1013"/>
      <c r="U354" s="792" t="s">
        <v>409</v>
      </c>
      <c r="V354" s="852" t="s">
        <v>364</v>
      </c>
      <c r="W354" s="809" t="s">
        <v>397</v>
      </c>
      <c r="X354" s="792" t="s">
        <v>673</v>
      </c>
      <c r="Y354" s="796" t="s">
        <v>279</v>
      </c>
      <c r="Z354" s="1000"/>
      <c r="AA354" s="983"/>
      <c r="AB354" s="983"/>
      <c r="AC354" s="983"/>
      <c r="AD354" s="983"/>
      <c r="AE354" s="983"/>
      <c r="AF354" s="983"/>
      <c r="AG354" s="983"/>
      <c r="AH354" s="983"/>
      <c r="AI354" s="983"/>
      <c r="AJ354" s="983"/>
      <c r="AK354" s="983"/>
      <c r="AL354" s="983"/>
      <c r="AM354" s="983"/>
      <c r="AN354" s="986"/>
      <c r="AO354" s="983"/>
      <c r="AP354" s="983"/>
      <c r="AQ354" s="983"/>
      <c r="AR354" s="983"/>
      <c r="AS354" s="983"/>
      <c r="AT354" s="983"/>
      <c r="AU354" s="983"/>
      <c r="AV354" s="974"/>
      <c r="AW354" s="983"/>
      <c r="AX354" s="983"/>
      <c r="AY354" s="983"/>
      <c r="AZ354" s="983"/>
      <c r="BA354" s="983"/>
      <c r="BB354" s="983"/>
      <c r="BC354" s="983"/>
      <c r="BD354" s="983"/>
      <c r="BE354" s="983"/>
      <c r="BF354" s="983"/>
      <c r="BG354" s="983"/>
      <c r="BH354" s="983"/>
      <c r="BI354" s="983"/>
      <c r="BJ354" s="983"/>
      <c r="BK354" s="983"/>
      <c r="BL354" s="983"/>
      <c r="BM354" s="983"/>
      <c r="BN354" s="983"/>
      <c r="BO354" s="983"/>
      <c r="BP354" s="983"/>
      <c r="BQ354" s="983"/>
      <c r="BR354" s="983"/>
      <c r="BS354" s="983"/>
      <c r="BT354" s="983"/>
      <c r="BU354" s="983"/>
      <c r="BV354" s="983"/>
    </row>
    <row r="355" spans="1:74" ht="13.5" customHeight="1">
      <c r="A355" s="1000"/>
      <c r="B355" s="14" t="s">
        <v>69</v>
      </c>
      <c r="C355" s="1014" t="str">
        <f>VLOOKUP($C352,'2026年度(1年前期)'!$B$5:$N$208,COLUMN('2026年度(1年前期)'!$C$5)+1,0)&amp;""</f>
        <v>101</v>
      </c>
      <c r="D355" s="1013"/>
      <c r="E355" s="1066" t="str">
        <f>VLOOKUP($C352,'2026年度(2年前期)'!$B$5:$N$208,COLUMN('2026年度(2年前期)'!$C$5)+1,0)&amp;""</f>
        <v>201</v>
      </c>
      <c r="F355" s="1067"/>
      <c r="G355" s="1025" t="str">
        <f>VLOOKUP($C352,'2026年度(3年前期)'!$B$5:$N$208,COLUMN('2026年度(3年前期)'!$C$5)+1,0)&amp;""</f>
        <v>301</v>
      </c>
      <c r="H355" s="1013"/>
      <c r="I355" s="1025" t="str">
        <f>VLOOKUP($C352,'2026年度(4年前期)'!$B$5:$N$208,COLUMN('2026年度(4年前期)'!$C$5)+1,0)&amp;""</f>
        <v/>
      </c>
      <c r="J355" s="1013"/>
      <c r="K355" s="993" t="str">
        <f>VLOOKUP($C352,'2026年度(助産前期)'!$B$5:$N$208,COLUMN('2026年度(助産前期)'!$C$5)+1,0)&amp;""</f>
        <v/>
      </c>
      <c r="L355" s="1026"/>
      <c r="M355" s="1032" t="str">
        <f>VLOOKUP($C352,'2026年度(M1前期)'!$B$5:$N$208,COLUMN('2026年度(M1前期)'!C$5)+1,0)&amp;""</f>
        <v/>
      </c>
      <c r="N355" s="1013"/>
      <c r="O355" s="1025" t="str">
        <f>VLOOKUP($C352,'2026年度(M2前期)'!$B$5:$N$208,COLUMN('2026年度(M2前期)'!$C$5)+1,0)&amp;""</f>
        <v/>
      </c>
      <c r="P355" s="1013"/>
      <c r="Q355" s="1025" t="str">
        <f>VLOOKUP($C352,'2026年度(D1前期)'!$B$5:$N$208,COLUMN('2026年度(D1前期)'!$C$5)+1,0)&amp;""</f>
        <v/>
      </c>
      <c r="R355" s="1013"/>
      <c r="S355" s="993" t="str">
        <f>VLOOKUP($C352,'2026年度(D23前期)'!$B$5:$N$208,COLUMN('2026年度(D23前期)'!$C$5)+1,0)&amp;""</f>
        <v/>
      </c>
      <c r="T355" s="1013"/>
      <c r="U355" s="792" t="s">
        <v>405</v>
      </c>
      <c r="V355" s="852" t="s">
        <v>150</v>
      </c>
      <c r="W355" s="809" t="s">
        <v>61</v>
      </c>
      <c r="X355" s="792" t="s">
        <v>130</v>
      </c>
      <c r="Y355" s="796" t="s">
        <v>87</v>
      </c>
      <c r="Z355" s="1000"/>
      <c r="AA355" s="983"/>
      <c r="AB355" s="983"/>
      <c r="AC355" s="983"/>
      <c r="AD355" s="983"/>
      <c r="AE355" s="983"/>
      <c r="AF355" s="983"/>
      <c r="AG355" s="983"/>
      <c r="AH355" s="983"/>
      <c r="AI355" s="983"/>
      <c r="AJ355" s="983"/>
      <c r="AK355" s="983"/>
      <c r="AL355" s="983"/>
      <c r="AM355" s="983"/>
      <c r="AN355" s="986"/>
      <c r="AO355" s="983"/>
      <c r="AP355" s="983"/>
      <c r="AQ355" s="983"/>
      <c r="AR355" s="983"/>
      <c r="AS355" s="983"/>
      <c r="AT355" s="983"/>
      <c r="AU355" s="983"/>
      <c r="AV355" s="974"/>
      <c r="AW355" s="983"/>
      <c r="AX355" s="983"/>
      <c r="AY355" s="983"/>
      <c r="AZ355" s="983"/>
      <c r="BA355" s="983"/>
      <c r="BB355" s="983"/>
      <c r="BC355" s="983"/>
      <c r="BD355" s="983"/>
      <c r="BE355" s="983"/>
      <c r="BF355" s="983"/>
      <c r="BG355" s="983"/>
      <c r="BH355" s="983"/>
      <c r="BI355" s="983"/>
      <c r="BJ355" s="983"/>
      <c r="BK355" s="983"/>
      <c r="BL355" s="983"/>
      <c r="BM355" s="983"/>
      <c r="BN355" s="983"/>
      <c r="BO355" s="983"/>
      <c r="BP355" s="983"/>
      <c r="BQ355" s="983"/>
      <c r="BR355" s="983"/>
      <c r="BS355" s="983"/>
      <c r="BT355" s="983"/>
      <c r="BU355" s="983"/>
      <c r="BV355" s="983"/>
    </row>
    <row r="356" spans="1:74" ht="13.5" customHeight="1">
      <c r="A356" s="1001"/>
      <c r="B356" s="15" t="s">
        <v>63</v>
      </c>
      <c r="C356" s="1007"/>
      <c r="D356" s="1049"/>
      <c r="E356" s="1071" t="s">
        <v>184</v>
      </c>
      <c r="F356" s="1091"/>
      <c r="G356" s="988"/>
      <c r="H356" s="1031"/>
      <c r="I356" s="988"/>
      <c r="J356" s="1031"/>
      <c r="K356" s="990"/>
      <c r="L356" s="1034"/>
      <c r="M356" s="1030"/>
      <c r="N356" s="1031"/>
      <c r="O356" s="988"/>
      <c r="P356" s="1031"/>
      <c r="Q356" s="988"/>
      <c r="R356" s="1031"/>
      <c r="S356" s="990"/>
      <c r="T356" s="1031"/>
      <c r="U356" s="792" t="s">
        <v>137</v>
      </c>
      <c r="V356" s="852" t="s">
        <v>365</v>
      </c>
      <c r="W356" s="809" t="s">
        <v>398</v>
      </c>
      <c r="X356" s="792" t="s">
        <v>307</v>
      </c>
      <c r="Y356" s="796" t="s">
        <v>90</v>
      </c>
      <c r="Z356" s="1001"/>
      <c r="AA356" s="984"/>
      <c r="AB356" s="984"/>
      <c r="AC356" s="984"/>
      <c r="AD356" s="984"/>
      <c r="AE356" s="984"/>
      <c r="AF356" s="984"/>
      <c r="AG356" s="984"/>
      <c r="AH356" s="984"/>
      <c r="AI356" s="984"/>
      <c r="AJ356" s="984"/>
      <c r="AK356" s="984"/>
      <c r="AL356" s="984"/>
      <c r="AM356" s="984"/>
      <c r="AN356" s="987"/>
      <c r="AO356" s="984"/>
      <c r="AP356" s="984"/>
      <c r="AQ356" s="984"/>
      <c r="AR356" s="984"/>
      <c r="AS356" s="984"/>
      <c r="AT356" s="984"/>
      <c r="AU356" s="984"/>
      <c r="AV356" s="975"/>
      <c r="AW356" s="984"/>
      <c r="AX356" s="984"/>
      <c r="AY356" s="984"/>
      <c r="AZ356" s="984"/>
      <c r="BA356" s="984"/>
      <c r="BB356" s="984"/>
      <c r="BC356" s="984"/>
      <c r="BD356" s="984"/>
      <c r="BE356" s="984"/>
      <c r="BF356" s="984"/>
      <c r="BG356" s="984"/>
      <c r="BH356" s="984"/>
      <c r="BI356" s="984"/>
      <c r="BJ356" s="984"/>
      <c r="BK356" s="984"/>
      <c r="BL356" s="984"/>
      <c r="BM356" s="984"/>
      <c r="BN356" s="984"/>
      <c r="BO356" s="984"/>
      <c r="BP356" s="984"/>
      <c r="BQ356" s="984"/>
      <c r="BR356" s="984"/>
      <c r="BS356" s="984"/>
      <c r="BT356" s="984"/>
      <c r="BU356" s="984"/>
      <c r="BV356" s="984"/>
    </row>
    <row r="357" spans="1:74" ht="13.5" customHeight="1">
      <c r="A357" s="1000" t="s">
        <v>65</v>
      </c>
      <c r="B357" s="14" t="s">
        <v>53</v>
      </c>
      <c r="C357" s="1109" t="str">
        <f>VLOOKUP($C352,'2026年度(1年前期)'!$B$5:$N$208,COLUMN('2026年度(1年前期)'!$E$5),0)&amp;""</f>
        <v>アジアの中の日本</v>
      </c>
      <c r="D357" s="1069"/>
      <c r="E357" s="1068" t="str">
        <f>VLOOKUP($C352,'2026年度(2年前期)'!$B$5:$N$208,COLUMN('2026年度(2年前期)'!$E$5),0)&amp;""</f>
        <v>英語Ⅲ(AB)</v>
      </c>
      <c r="F357" s="1069"/>
      <c r="G357" s="1018" t="str">
        <f>VLOOKUP($C352,'2026年度(3年前期)'!$B$5:$N$208,COLUMN('2026年度(3年前期)'!$E$5),0)&amp;""</f>
        <v>国際看護論</v>
      </c>
      <c r="H357" s="1012"/>
      <c r="I357" s="1018" t="str">
        <f>VLOOKUP($C352,'2026年度(4年前期)'!$B$5:$N$208,COLUMN('2026年度(4年前期)'!$E$5),0)&amp;""</f>
        <v>看護学統合実習</v>
      </c>
      <c r="J357" s="1012"/>
      <c r="K357" s="997" t="str">
        <f>VLOOKUP($C352,'2026年度(助産前期)'!$B$5:$N$208,COLUMN('2026年度(助産前期)'!$E$5),0)&amp;""</f>
        <v/>
      </c>
      <c r="L357" s="1029"/>
      <c r="M357" s="1011" t="str">
        <f>VLOOKUP($C352,'2026年度(M1前期)'!$B$5:$N$208,COLUMN('2026年度(M1前期)'!$E$5),0)&amp;""</f>
        <v/>
      </c>
      <c r="N357" s="1012"/>
      <c r="O357" s="997" t="str">
        <f>VLOOKUP($C352,'2026年度(M2前期)'!$B$5:$N$208,COLUMN('2026年度(M2前期)'!$E$5),0)&amp;""</f>
        <v>成育看護学演習A-Ⅲ（小児）
成人看護学演習A-Ⅱ
成育看護学演習A-Ⅲ（母性）</v>
      </c>
      <c r="P357" s="1012"/>
      <c r="Q357" s="997" t="str">
        <f>VLOOKUP($C352,'2026年度(D1前期)'!$B$5:$N$208,COLUMN('2026年度(D1前期)'!$E$5),0)&amp;""</f>
        <v/>
      </c>
      <c r="R357" s="1012"/>
      <c r="S357" s="997" t="str">
        <f>VLOOKUP($C352,'2026年度(D23前期)'!$B$5:$N$208,COLUMN('2026年度(D23前期)'!$E$5),0)&amp;""</f>
        <v>特別研究</v>
      </c>
      <c r="T357" s="1012"/>
      <c r="V357" s="763" t="s">
        <v>138</v>
      </c>
      <c r="Y357" s="33"/>
      <c r="Z357" s="1000" t="str">
        <f>A357</f>
        <v>２時限（11：00～12：30）</v>
      </c>
      <c r="AA357" s="982" t="s">
        <v>501</v>
      </c>
      <c r="AB357" s="982" t="s">
        <v>150</v>
      </c>
      <c r="AC357" s="982"/>
      <c r="AD357" s="982"/>
      <c r="AE357" s="982" t="s">
        <v>673</v>
      </c>
      <c r="AF357" s="971"/>
      <c r="AG357" s="982" t="s">
        <v>512</v>
      </c>
      <c r="AH357" s="982"/>
      <c r="AI357" s="982"/>
      <c r="AJ357" s="982"/>
      <c r="AK357" s="982"/>
      <c r="AL357" s="982"/>
      <c r="AM357" s="982"/>
      <c r="AN357" s="985"/>
      <c r="AO357" s="982"/>
      <c r="AP357" s="982"/>
      <c r="AQ357" s="982"/>
      <c r="AR357" s="982"/>
      <c r="AS357" s="982"/>
      <c r="AT357" s="982"/>
      <c r="AU357" s="982"/>
      <c r="AV357" s="985" t="s">
        <v>134</v>
      </c>
      <c r="AW357" s="982" t="s">
        <v>332</v>
      </c>
      <c r="AX357" s="982"/>
      <c r="AY357" s="982"/>
      <c r="AZ357" s="982"/>
      <c r="BA357" s="982"/>
      <c r="BB357" s="982"/>
      <c r="BC357" s="982"/>
      <c r="BD357" s="982"/>
      <c r="BE357" s="982"/>
      <c r="BF357" s="982"/>
      <c r="BG357" s="982"/>
      <c r="BH357" s="982"/>
      <c r="BI357" s="982"/>
      <c r="BJ357" s="982"/>
      <c r="BK357" s="982" t="s">
        <v>398</v>
      </c>
      <c r="BL357" s="982"/>
      <c r="BM357" s="982"/>
      <c r="BN357" s="982"/>
      <c r="BO357" s="982"/>
      <c r="BP357" s="982"/>
      <c r="BQ357" s="982"/>
      <c r="BR357" s="982"/>
      <c r="BS357" s="982"/>
      <c r="BT357" s="982"/>
      <c r="BU357" s="982"/>
      <c r="BV357" s="982"/>
    </row>
    <row r="358" spans="1:74" ht="13.5" customHeight="1">
      <c r="A358" s="1000"/>
      <c r="B358" s="14" t="s">
        <v>58</v>
      </c>
      <c r="C358" s="1108" t="str">
        <f>IFERROR(VLOOKUP(C357,科目・教員!$A$1:$B$355,2,0),"")</f>
        <v>加藤　優子</v>
      </c>
      <c r="D358" s="1067"/>
      <c r="E358" s="1066" t="str">
        <f>IFERROR(VLOOKUP(E357,科目・教員!$A$1:$B$355,2,0),"")</f>
        <v>ﾊﾟｳﾗ･ﾍﾞﾙｳﾞｧﾝｹﾞﾙ</v>
      </c>
      <c r="F358" s="1067"/>
      <c r="G358" s="1025" t="str">
        <f>IFERROR(VLOOKUP(G357,科目・教員!$A$1:$B$355,2,0),"")</f>
        <v>須藤　恭子</v>
      </c>
      <c r="H358" s="1013"/>
      <c r="I358" s="1025" t="str">
        <f>IFERROR(VLOOKUP(I357,科目・教員!$A$1:$B$355,2,0),"")</f>
        <v>矢富　有見子</v>
      </c>
      <c r="J358" s="1013"/>
      <c r="K358" s="993" t="str">
        <f>IFERROR(VLOOKUP(K357,科目・教員!$A$1:$B$355,2,0),"")</f>
        <v/>
      </c>
      <c r="L358" s="1026"/>
      <c r="M358" s="1014" t="str">
        <f>IFERROR(VLOOKUP(M357,科目・教員!$A$1:$B$355,2,0),"")</f>
        <v/>
      </c>
      <c r="N358" s="1013"/>
      <c r="O358" s="993" t="str">
        <f>IFERROR(VLOOKUP(O357,科目・教員!$A$1:$B$355,2,0),"")</f>
        <v/>
      </c>
      <c r="P358" s="1013"/>
      <c r="Q358" s="993" t="str">
        <f>IFERROR(VLOOKUP(Q357,科目・教員!$A$1:$B$355,2,0),"")</f>
        <v/>
      </c>
      <c r="R358" s="1013"/>
      <c r="S358" s="993" t="str">
        <f>IFERROR(VLOOKUP(S357,科目・教員!$A$1:$B$355,2,0),"")</f>
        <v/>
      </c>
      <c r="T358" s="1013"/>
      <c r="U358" s="16"/>
      <c r="V358" s="763" t="s">
        <v>692</v>
      </c>
      <c r="Y358" s="33"/>
      <c r="Z358" s="1000"/>
      <c r="AA358" s="983"/>
      <c r="AB358" s="983"/>
      <c r="AC358" s="983"/>
      <c r="AD358" s="983"/>
      <c r="AE358" s="983"/>
      <c r="AF358" s="971"/>
      <c r="AG358" s="983"/>
      <c r="AH358" s="983"/>
      <c r="AI358" s="983"/>
      <c r="AJ358" s="983"/>
      <c r="AK358" s="983"/>
      <c r="AL358" s="983"/>
      <c r="AM358" s="983"/>
      <c r="AN358" s="986"/>
      <c r="AO358" s="983"/>
      <c r="AP358" s="983"/>
      <c r="AQ358" s="983"/>
      <c r="AR358" s="983"/>
      <c r="AS358" s="983"/>
      <c r="AT358" s="983"/>
      <c r="AU358" s="983"/>
      <c r="AV358" s="986"/>
      <c r="AW358" s="983"/>
      <c r="AX358" s="983"/>
      <c r="AY358" s="983"/>
      <c r="AZ358" s="983"/>
      <c r="BA358" s="983"/>
      <c r="BB358" s="983"/>
      <c r="BC358" s="983"/>
      <c r="BD358" s="983"/>
      <c r="BE358" s="983"/>
      <c r="BF358" s="983"/>
      <c r="BG358" s="983"/>
      <c r="BH358" s="983"/>
      <c r="BI358" s="983"/>
      <c r="BJ358" s="983"/>
      <c r="BK358" s="983"/>
      <c r="BL358" s="983"/>
      <c r="BM358" s="983"/>
      <c r="BN358" s="983"/>
      <c r="BO358" s="983"/>
      <c r="BP358" s="983"/>
      <c r="BQ358" s="983"/>
      <c r="BR358" s="983"/>
      <c r="BS358" s="983"/>
      <c r="BT358" s="983"/>
      <c r="BU358" s="983"/>
      <c r="BV358" s="983"/>
    </row>
    <row r="359" spans="1:74" ht="13.5" customHeight="1">
      <c r="A359" s="1000"/>
      <c r="B359" s="14" t="s">
        <v>69</v>
      </c>
      <c r="C359" s="1108" t="str">
        <f>VLOOKUP($C352,'2026年度(1年前期)'!$B$5:$N$208,COLUMN('2026年度(1年前期)'!$E$5)+1,0)&amp;""</f>
        <v>101</v>
      </c>
      <c r="D359" s="1067"/>
      <c r="E359" s="1066" t="str">
        <f>VLOOKUP($C352,'2026年度(2年前期)'!$B$5:$N$208,COLUMN('2026年度(2年前期)'!$E$5)+1,0)&amp;""</f>
        <v>201</v>
      </c>
      <c r="F359" s="1067"/>
      <c r="G359" s="1025" t="str">
        <f>VLOOKUP($C352,'2026年度(3年前期)'!$B$5:$N$208,COLUMN('2026年度(3年前期)'!$E$5)+1,0)&amp;""</f>
        <v>301</v>
      </c>
      <c r="H359" s="1013"/>
      <c r="I359" s="1025" t="str">
        <f>VLOOKUP($C352,'2026年度(4年前期)'!$B$5:$N$208,COLUMN('2026年度(4年前期)'!$E$5)+1,0)&amp;""</f>
        <v/>
      </c>
      <c r="J359" s="1013"/>
      <c r="K359" s="993" t="str">
        <f>VLOOKUP($C352,'2026年度(助産前期)'!$B$5:$N$208,COLUMN('2026年度(助産前期)'!$E$5)+1,0)&amp;""</f>
        <v/>
      </c>
      <c r="L359" s="1026"/>
      <c r="M359" s="1014" t="str">
        <f>VLOOKUP($C352,'2026年度(M1前期)'!$B$5:$N$208,COLUMN('2026年度(M1前期)'!$E$5)+1,0)&amp;""</f>
        <v/>
      </c>
      <c r="N359" s="1013"/>
      <c r="O359" s="993" t="str">
        <f>VLOOKUP($C352,'2026年度(M2前期)'!$B$5:$N$208,COLUMN('2026年度(M2前期)'!$E$5)+1,0)&amp;""</f>
        <v/>
      </c>
      <c r="P359" s="1013"/>
      <c r="Q359" s="993" t="str">
        <f>VLOOKUP($C352,'2026年度(D1前期)'!$B$5:$N$208,COLUMN('2026年度(D1前期)'!$E$5)+1,0)&amp;""</f>
        <v/>
      </c>
      <c r="R359" s="1013"/>
      <c r="S359" s="993" t="str">
        <f>VLOOKUP($C352,'2026年度(D23前期)'!$B$5:$N$208,COLUMN('2026年度(D23前期)'!$E$5)+1,0)&amp;""</f>
        <v/>
      </c>
      <c r="T359" s="1013"/>
      <c r="V359" s="763" t="s">
        <v>150</v>
      </c>
      <c r="Z359" s="1000"/>
      <c r="AA359" s="983"/>
      <c r="AB359" s="983"/>
      <c r="AC359" s="983"/>
      <c r="AD359" s="983"/>
      <c r="AE359" s="983"/>
      <c r="AF359" s="971"/>
      <c r="AG359" s="983"/>
      <c r="AH359" s="983"/>
      <c r="AI359" s="983"/>
      <c r="AJ359" s="983"/>
      <c r="AK359" s="983"/>
      <c r="AL359" s="983"/>
      <c r="AM359" s="983"/>
      <c r="AN359" s="986"/>
      <c r="AO359" s="983"/>
      <c r="AP359" s="983"/>
      <c r="AQ359" s="983"/>
      <c r="AR359" s="983"/>
      <c r="AS359" s="983"/>
      <c r="AT359" s="983"/>
      <c r="AU359" s="983"/>
      <c r="AV359" s="986"/>
      <c r="AW359" s="983"/>
      <c r="AX359" s="983"/>
      <c r="AY359" s="983"/>
      <c r="AZ359" s="983"/>
      <c r="BA359" s="983"/>
      <c r="BB359" s="983"/>
      <c r="BC359" s="983"/>
      <c r="BD359" s="983"/>
      <c r="BE359" s="983"/>
      <c r="BF359" s="983"/>
      <c r="BG359" s="983"/>
      <c r="BH359" s="983"/>
      <c r="BI359" s="983"/>
      <c r="BJ359" s="983"/>
      <c r="BK359" s="983"/>
      <c r="BL359" s="983"/>
      <c r="BM359" s="983"/>
      <c r="BN359" s="983"/>
      <c r="BO359" s="983"/>
      <c r="BP359" s="983"/>
      <c r="BQ359" s="983"/>
      <c r="BR359" s="983"/>
      <c r="BS359" s="983"/>
      <c r="BT359" s="983"/>
      <c r="BU359" s="983"/>
      <c r="BV359" s="983"/>
    </row>
    <row r="360" spans="1:74" ht="13.5" customHeight="1">
      <c r="A360" s="1017"/>
      <c r="B360" s="15" t="s">
        <v>63</v>
      </c>
      <c r="C360" s="1071" t="s">
        <v>252</v>
      </c>
      <c r="D360" s="1091"/>
      <c r="E360" s="1071" t="s">
        <v>184</v>
      </c>
      <c r="F360" s="1091"/>
      <c r="G360" s="988"/>
      <c r="H360" s="989"/>
      <c r="I360" s="988"/>
      <c r="J360" s="989"/>
      <c r="K360" s="990"/>
      <c r="L360" s="990"/>
      <c r="M360" s="991"/>
      <c r="N360" s="989"/>
      <c r="O360" s="990"/>
      <c r="P360" s="989"/>
      <c r="Q360" s="990"/>
      <c r="R360" s="989"/>
      <c r="S360" s="990"/>
      <c r="T360" s="989"/>
      <c r="V360" s="763" t="s">
        <v>587</v>
      </c>
      <c r="Z360" s="1001"/>
      <c r="AA360" s="984"/>
      <c r="AB360" s="984"/>
      <c r="AC360" s="984"/>
      <c r="AD360" s="984"/>
      <c r="AE360" s="984"/>
      <c r="AF360" s="971"/>
      <c r="AG360" s="984"/>
      <c r="AH360" s="984"/>
      <c r="AI360" s="984"/>
      <c r="AJ360" s="984"/>
      <c r="AK360" s="984"/>
      <c r="AL360" s="984"/>
      <c r="AM360" s="984"/>
      <c r="AN360" s="987"/>
      <c r="AO360" s="984"/>
      <c r="AP360" s="984"/>
      <c r="AQ360" s="984"/>
      <c r="AR360" s="984"/>
      <c r="AS360" s="984"/>
      <c r="AT360" s="984"/>
      <c r="AU360" s="984"/>
      <c r="AV360" s="987"/>
      <c r="AW360" s="984"/>
      <c r="AX360" s="984"/>
      <c r="AY360" s="984"/>
      <c r="AZ360" s="984"/>
      <c r="BA360" s="984"/>
      <c r="BB360" s="984"/>
      <c r="BC360" s="984"/>
      <c r="BD360" s="984"/>
      <c r="BE360" s="984"/>
      <c r="BF360" s="984"/>
      <c r="BG360" s="984"/>
      <c r="BH360" s="984"/>
      <c r="BI360" s="984"/>
      <c r="BJ360" s="984"/>
      <c r="BK360" s="984"/>
      <c r="BL360" s="984"/>
      <c r="BM360" s="984"/>
      <c r="BN360" s="984"/>
      <c r="BO360" s="984"/>
      <c r="BP360" s="984"/>
      <c r="BQ360" s="984"/>
      <c r="BR360" s="984"/>
      <c r="BS360" s="984"/>
      <c r="BT360" s="984"/>
      <c r="BU360" s="984"/>
      <c r="BV360" s="984"/>
    </row>
    <row r="361" spans="1:74" ht="13.5" customHeight="1">
      <c r="A361" s="999" t="s">
        <v>71</v>
      </c>
      <c r="B361" s="17" t="s">
        <v>72</v>
      </c>
      <c r="C361" s="1011"/>
      <c r="D361" s="1012"/>
      <c r="E361" s="1018"/>
      <c r="F361" s="1012"/>
      <c r="G361" s="1018"/>
      <c r="H361" s="1012"/>
      <c r="I361" s="1018"/>
      <c r="J361" s="1012"/>
      <c r="K361" s="997"/>
      <c r="L361" s="1029"/>
      <c r="M361" s="1011"/>
      <c r="N361" s="1012"/>
      <c r="O361" s="997"/>
      <c r="P361" s="1012"/>
      <c r="Q361" s="997"/>
      <c r="R361" s="1012"/>
      <c r="S361" s="997"/>
      <c r="T361" s="1012"/>
      <c r="U361" s="16"/>
      <c r="V361" s="16"/>
      <c r="Z361" s="1000" t="str">
        <f>A361</f>
        <v>昼休み（12：30～13：30）</v>
      </c>
      <c r="AA361" s="982"/>
      <c r="AB361" s="982"/>
      <c r="AC361" s="982"/>
      <c r="AD361" s="982"/>
      <c r="AE361" s="982" t="s">
        <v>673</v>
      </c>
      <c r="AF361" s="982"/>
      <c r="AG361" s="982"/>
      <c r="AH361" s="982"/>
      <c r="AI361" s="982"/>
      <c r="AJ361" s="982"/>
      <c r="AK361" s="982"/>
      <c r="AL361" s="982"/>
      <c r="AM361" s="982"/>
      <c r="AN361" s="982"/>
      <c r="AO361" s="982"/>
      <c r="AP361" s="982"/>
      <c r="AQ361" s="982"/>
      <c r="AR361" s="982"/>
      <c r="AS361" s="982"/>
      <c r="AT361" s="982"/>
      <c r="AU361" s="982"/>
      <c r="AV361" s="985" t="s">
        <v>134</v>
      </c>
      <c r="AW361" s="982"/>
      <c r="AX361" s="982"/>
      <c r="AY361" s="982"/>
      <c r="AZ361" s="982"/>
      <c r="BA361" s="982"/>
      <c r="BB361" s="982"/>
      <c r="BC361" s="982"/>
      <c r="BD361" s="982"/>
      <c r="BE361" s="982"/>
      <c r="BF361" s="982"/>
      <c r="BG361" s="982"/>
      <c r="BH361" s="982"/>
      <c r="BI361" s="982"/>
      <c r="BJ361" s="982"/>
      <c r="BK361" s="982"/>
      <c r="BL361" s="982"/>
      <c r="BM361" s="982"/>
      <c r="BN361" s="982"/>
      <c r="BO361" s="982"/>
      <c r="BP361" s="982"/>
      <c r="BQ361" s="982"/>
      <c r="BR361" s="982"/>
      <c r="BS361" s="982"/>
      <c r="BT361" s="982"/>
      <c r="BU361" s="982"/>
      <c r="BV361" s="982"/>
    </row>
    <row r="362" spans="1:74" ht="13.5" customHeight="1">
      <c r="A362" s="1000"/>
      <c r="B362" s="17" t="s">
        <v>73</v>
      </c>
      <c r="C362" s="1014"/>
      <c r="D362" s="1013"/>
      <c r="E362" s="1025"/>
      <c r="F362" s="1013"/>
      <c r="G362" s="1025"/>
      <c r="H362" s="1013"/>
      <c r="I362" s="1025"/>
      <c r="J362" s="1013"/>
      <c r="K362" s="993"/>
      <c r="L362" s="1026"/>
      <c r="M362" s="1014"/>
      <c r="N362" s="1013"/>
      <c r="O362" s="993"/>
      <c r="P362" s="1013"/>
      <c r="Q362" s="993"/>
      <c r="R362" s="1013"/>
      <c r="S362" s="993"/>
      <c r="T362" s="1013"/>
      <c r="U362" s="16"/>
      <c r="V362" s="16"/>
      <c r="Z362" s="1000"/>
      <c r="AA362" s="983"/>
      <c r="AB362" s="983"/>
      <c r="AC362" s="983"/>
      <c r="AD362" s="983"/>
      <c r="AE362" s="983"/>
      <c r="AF362" s="983"/>
      <c r="AG362" s="983"/>
      <c r="AH362" s="983"/>
      <c r="AI362" s="983"/>
      <c r="AJ362" s="983"/>
      <c r="AK362" s="983"/>
      <c r="AL362" s="983"/>
      <c r="AM362" s="983"/>
      <c r="AN362" s="983"/>
      <c r="AO362" s="983"/>
      <c r="AP362" s="983"/>
      <c r="AQ362" s="983"/>
      <c r="AR362" s="983"/>
      <c r="AS362" s="983"/>
      <c r="AT362" s="983"/>
      <c r="AU362" s="983"/>
      <c r="AV362" s="986"/>
      <c r="AW362" s="983"/>
      <c r="AX362" s="983"/>
      <c r="AY362" s="983"/>
      <c r="AZ362" s="983"/>
      <c r="BA362" s="983"/>
      <c r="BB362" s="983"/>
      <c r="BC362" s="983"/>
      <c r="BD362" s="983"/>
      <c r="BE362" s="983"/>
      <c r="BF362" s="983"/>
      <c r="BG362" s="983"/>
      <c r="BH362" s="983"/>
      <c r="BI362" s="983"/>
      <c r="BJ362" s="983"/>
      <c r="BK362" s="983"/>
      <c r="BL362" s="983"/>
      <c r="BM362" s="983"/>
      <c r="BN362" s="983"/>
      <c r="BO362" s="983"/>
      <c r="BP362" s="983"/>
      <c r="BQ362" s="983"/>
      <c r="BR362" s="983"/>
      <c r="BS362" s="983"/>
      <c r="BT362" s="983"/>
      <c r="BU362" s="983"/>
      <c r="BV362" s="983"/>
    </row>
    <row r="363" spans="1:74" ht="13.5" customHeight="1">
      <c r="A363" s="1000"/>
      <c r="B363" s="17" t="s">
        <v>69</v>
      </c>
      <c r="C363" s="1014"/>
      <c r="D363" s="1013"/>
      <c r="E363" s="1025"/>
      <c r="F363" s="1013"/>
      <c r="G363" s="1025"/>
      <c r="H363" s="1013"/>
      <c r="I363" s="1025"/>
      <c r="J363" s="1013"/>
      <c r="K363" s="993"/>
      <c r="L363" s="1026"/>
      <c r="M363" s="1014"/>
      <c r="N363" s="1013"/>
      <c r="O363" s="993"/>
      <c r="P363" s="1013"/>
      <c r="Q363" s="993"/>
      <c r="R363" s="1013"/>
      <c r="S363" s="993"/>
      <c r="T363" s="1013"/>
      <c r="U363" s="16"/>
      <c r="V363" s="16"/>
      <c r="Z363" s="1000"/>
      <c r="AA363" s="983"/>
      <c r="AB363" s="983"/>
      <c r="AC363" s="983"/>
      <c r="AD363" s="983"/>
      <c r="AE363" s="983"/>
      <c r="AF363" s="983"/>
      <c r="AG363" s="983"/>
      <c r="AH363" s="983"/>
      <c r="AI363" s="983"/>
      <c r="AJ363" s="983"/>
      <c r="AK363" s="983"/>
      <c r="AL363" s="983"/>
      <c r="AM363" s="983"/>
      <c r="AN363" s="983"/>
      <c r="AO363" s="983"/>
      <c r="AP363" s="983"/>
      <c r="AQ363" s="983"/>
      <c r="AR363" s="983"/>
      <c r="AS363" s="983"/>
      <c r="AT363" s="983"/>
      <c r="AU363" s="983"/>
      <c r="AV363" s="986"/>
      <c r="AW363" s="983"/>
      <c r="AX363" s="983"/>
      <c r="AY363" s="983"/>
      <c r="AZ363" s="983"/>
      <c r="BA363" s="983"/>
      <c r="BB363" s="983"/>
      <c r="BC363" s="983"/>
      <c r="BD363" s="983"/>
      <c r="BE363" s="983"/>
      <c r="BF363" s="983"/>
      <c r="BG363" s="983"/>
      <c r="BH363" s="983"/>
      <c r="BI363" s="983"/>
      <c r="BJ363" s="983"/>
      <c r="BK363" s="983"/>
      <c r="BL363" s="983"/>
      <c r="BM363" s="983"/>
      <c r="BN363" s="983"/>
      <c r="BO363" s="983"/>
      <c r="BP363" s="983"/>
      <c r="BQ363" s="983"/>
      <c r="BR363" s="983"/>
      <c r="BS363" s="983"/>
      <c r="BT363" s="983"/>
      <c r="BU363" s="983"/>
      <c r="BV363" s="983"/>
    </row>
    <row r="364" spans="1:74" ht="13.5" customHeight="1">
      <c r="A364" s="1001"/>
      <c r="B364" s="18" t="s">
        <v>63</v>
      </c>
      <c r="C364" s="1023"/>
      <c r="D364" s="1016"/>
      <c r="E364" s="1024"/>
      <c r="F364" s="1016"/>
      <c r="G364" s="1024"/>
      <c r="H364" s="1016"/>
      <c r="I364" s="1024"/>
      <c r="J364" s="1016"/>
      <c r="K364" s="1015"/>
      <c r="L364" s="1015"/>
      <c r="M364" s="1023"/>
      <c r="N364" s="1016"/>
      <c r="O364" s="1015"/>
      <c r="P364" s="1016"/>
      <c r="Q364" s="1015"/>
      <c r="R364" s="1016"/>
      <c r="S364" s="1015"/>
      <c r="T364" s="1016"/>
      <c r="U364" s="16"/>
      <c r="V364" s="16"/>
      <c r="Z364" s="1001"/>
      <c r="AA364" s="984"/>
      <c r="AB364" s="984"/>
      <c r="AC364" s="984"/>
      <c r="AD364" s="984"/>
      <c r="AE364" s="984"/>
      <c r="AF364" s="984"/>
      <c r="AG364" s="984"/>
      <c r="AH364" s="984"/>
      <c r="AI364" s="984"/>
      <c r="AJ364" s="984"/>
      <c r="AK364" s="984"/>
      <c r="AL364" s="984"/>
      <c r="AM364" s="984"/>
      <c r="AN364" s="984"/>
      <c r="AO364" s="984"/>
      <c r="AP364" s="984"/>
      <c r="AQ364" s="984"/>
      <c r="AR364" s="984"/>
      <c r="AS364" s="984"/>
      <c r="AT364" s="984"/>
      <c r="AU364" s="984"/>
      <c r="AV364" s="987"/>
      <c r="AW364" s="984"/>
      <c r="AX364" s="984"/>
      <c r="AY364" s="984"/>
      <c r="AZ364" s="984"/>
      <c r="BA364" s="984"/>
      <c r="BB364" s="984"/>
      <c r="BC364" s="984"/>
      <c r="BD364" s="984"/>
      <c r="BE364" s="984"/>
      <c r="BF364" s="984"/>
      <c r="BG364" s="984"/>
      <c r="BH364" s="984"/>
      <c r="BI364" s="984"/>
      <c r="BJ364" s="984"/>
      <c r="BK364" s="984"/>
      <c r="BL364" s="984"/>
      <c r="BM364" s="984"/>
      <c r="BN364" s="984"/>
      <c r="BO364" s="984"/>
      <c r="BP364" s="984"/>
      <c r="BQ364" s="984"/>
      <c r="BR364" s="984"/>
      <c r="BS364" s="984"/>
      <c r="BT364" s="984"/>
      <c r="BU364" s="984"/>
      <c r="BV364" s="984"/>
    </row>
    <row r="365" spans="1:74" ht="13.5" customHeight="1">
      <c r="A365" s="1000" t="s">
        <v>74</v>
      </c>
      <c r="B365" s="14" t="s">
        <v>53</v>
      </c>
      <c r="C365" s="996" t="str">
        <f>VLOOKUP($C352,'2026年度(1年前期)'!$B$5:$N$208,COLUMN('2026年度(1年前期)'!$G$5),0)&amp;""</f>
        <v>疫学･保健統計学Ⅰ</v>
      </c>
      <c r="D365" s="997"/>
      <c r="E365" s="1002" t="str">
        <f>VLOOKUP($C352,'2026年度(2年前期)'!$B$5:$N$208,COLUMN('2026年度(2年前期)'!$G$5),0)&amp;""</f>
        <v>保健･医療･福祉システム</v>
      </c>
      <c r="F365" s="997"/>
      <c r="G365" s="1002" t="str">
        <f>VLOOKUP($C352,'2026年度(3年前期)'!$B$5:$N$208,COLUMN('2026年度(3年前期)'!$G$5),0)&amp;""</f>
        <v>看護教育論</v>
      </c>
      <c r="H365" s="997"/>
      <c r="I365" s="1002" t="str">
        <f>VLOOKUP($C352,'2026年度(4年前期)'!$B$5:$N$208,COLUMN('2026年度(4年前期)'!$G$5),0)&amp;""</f>
        <v>看護学統合実習</v>
      </c>
      <c r="J365" s="997"/>
      <c r="K365" s="998" t="str">
        <f>VLOOKUP($C352,'2026年度(助産前期)'!$B$5:$N$208,COLUMN('2026年度(助産前期)'!$G$5),0)&amp;""</f>
        <v/>
      </c>
      <c r="L365" s="998"/>
      <c r="M365" s="996" t="str">
        <f>VLOOKUP($C352,'2026年度(M1前期)'!$B$5:$N$208,COLUMN('2026年度(M1前期)'!$G$5),0)&amp;""</f>
        <v/>
      </c>
      <c r="N365" s="997"/>
      <c r="O365" s="998" t="str">
        <f>VLOOKUP($C352,'2026年度(M2前期)'!$B$5:$N$208,COLUMN('2026年度(M2前期)'!$G$5),0)&amp;""</f>
        <v>特別研究</v>
      </c>
      <c r="P365" s="997"/>
      <c r="Q365" s="998" t="str">
        <f>VLOOKUP($C352,'2026年度(D1前期)'!$B$5:$N$208,COLUMN('2026年度(D1前期)'!$G$5),0)&amp;""</f>
        <v/>
      </c>
      <c r="R365" s="997"/>
      <c r="S365" s="998" t="str">
        <f>VLOOKUP($C352,'2026年度(D23前期)'!$B$5:$N$208,COLUMN('2026年度(D23前期)'!$G$5),0)&amp;""</f>
        <v>特別研究</v>
      </c>
      <c r="T365" s="997"/>
      <c r="U365" s="792" t="s">
        <v>143</v>
      </c>
      <c r="Z365" s="1000" t="str">
        <f>A365</f>
        <v>３時限（13：30～15：00）</v>
      </c>
      <c r="AA365" s="982" t="s">
        <v>415</v>
      </c>
      <c r="AB365" s="982"/>
      <c r="AC365" s="982"/>
      <c r="AD365" s="982"/>
      <c r="AE365" s="982" t="s">
        <v>673</v>
      </c>
      <c r="AF365" s="982"/>
      <c r="AG365" s="982" t="s">
        <v>108</v>
      </c>
      <c r="AH365" s="982"/>
      <c r="AI365" s="982"/>
      <c r="AJ365" s="982"/>
      <c r="AK365" s="982"/>
      <c r="AL365" s="982"/>
      <c r="AM365" s="982"/>
      <c r="AN365" s="982"/>
      <c r="AO365" s="982"/>
      <c r="AP365" s="982"/>
      <c r="AQ365" s="982"/>
      <c r="AR365" s="982"/>
      <c r="AS365" s="982"/>
      <c r="AT365" s="982"/>
      <c r="AU365" s="982"/>
      <c r="AV365" s="985" t="s">
        <v>134</v>
      </c>
      <c r="AW365" s="982"/>
      <c r="AX365" s="982"/>
      <c r="AY365" s="982"/>
      <c r="AZ365" s="982"/>
      <c r="BA365" s="982"/>
      <c r="BB365" s="982"/>
      <c r="BC365" s="982"/>
      <c r="BD365" s="982"/>
      <c r="BE365" s="982"/>
      <c r="BF365" s="982"/>
      <c r="BG365" s="982"/>
      <c r="BH365" s="982"/>
      <c r="BI365" s="982"/>
      <c r="BJ365" s="982" t="s">
        <v>200</v>
      </c>
      <c r="BK365" s="982"/>
      <c r="BL365" s="982"/>
      <c r="BM365" s="982"/>
      <c r="BN365" s="982" t="s">
        <v>183</v>
      </c>
      <c r="BO365" s="982"/>
      <c r="BP365" s="982"/>
      <c r="BQ365" s="982"/>
      <c r="BR365" s="982"/>
      <c r="BS365" s="982"/>
      <c r="BT365" s="982"/>
      <c r="BU365" s="982"/>
      <c r="BV365" s="982"/>
    </row>
    <row r="366" spans="1:74" ht="13.5" customHeight="1">
      <c r="A366" s="1000"/>
      <c r="B366" s="14" t="s">
        <v>58</v>
      </c>
      <c r="C366" s="992" t="str">
        <f>IFERROR(VLOOKUP(C365,科目・教員!$A$1:$B$355,2,0),"")</f>
        <v>柏木　公一</v>
      </c>
      <c r="D366" s="993"/>
      <c r="E366" s="994" t="str">
        <f>IFERROR(VLOOKUP(E365,科目・教員!$A$1:$B$355,2,0),"")</f>
        <v>渡辺　幹司</v>
      </c>
      <c r="F366" s="993"/>
      <c r="G366" s="994" t="str">
        <f>IFERROR(VLOOKUP(G365,科目・教員!$A$1:$B$355,2,0),"")</f>
        <v>亀岡　智美</v>
      </c>
      <c r="H366" s="993"/>
      <c r="I366" s="994" t="str">
        <f>IFERROR(VLOOKUP(I365,科目・教員!$A$1:$B$355,2,0),"")</f>
        <v>矢富　有見子</v>
      </c>
      <c r="J366" s="993"/>
      <c r="K366" s="995" t="str">
        <f>IFERROR(VLOOKUP(K365,科目・教員!$A$1:$B$355,2,0),"")</f>
        <v/>
      </c>
      <c r="L366" s="995"/>
      <c r="M366" s="992" t="str">
        <f>IFERROR(VLOOKUP(M365,科目・教員!$A$1:$B$355,2,0),"")</f>
        <v/>
      </c>
      <c r="N366" s="993"/>
      <c r="O366" s="995" t="str">
        <f>IFERROR(VLOOKUP(O365,科目・教員!$A$1:$B$355,2,0),"")</f>
        <v/>
      </c>
      <c r="P366" s="993"/>
      <c r="Q366" s="995" t="str">
        <f>IFERROR(VLOOKUP(Q365,科目・教員!$A$1:$B$355,2,0),"")</f>
        <v/>
      </c>
      <c r="R366" s="993"/>
      <c r="S366" s="995" t="str">
        <f>IFERROR(VLOOKUP(S365,科目・教員!$A$1:$B$355,2,0),"")</f>
        <v/>
      </c>
      <c r="T366" s="993"/>
      <c r="U366" s="792" t="s">
        <v>399</v>
      </c>
      <c r="Z366" s="1000"/>
      <c r="AA366" s="983"/>
      <c r="AB366" s="983"/>
      <c r="AC366" s="983"/>
      <c r="AD366" s="983"/>
      <c r="AE366" s="983"/>
      <c r="AF366" s="983"/>
      <c r="AG366" s="983"/>
      <c r="AH366" s="983"/>
      <c r="AI366" s="983"/>
      <c r="AJ366" s="983"/>
      <c r="AK366" s="983"/>
      <c r="AL366" s="983"/>
      <c r="AM366" s="983"/>
      <c r="AN366" s="983"/>
      <c r="AO366" s="983"/>
      <c r="AP366" s="983"/>
      <c r="AQ366" s="983"/>
      <c r="AR366" s="983"/>
      <c r="AS366" s="983"/>
      <c r="AT366" s="983"/>
      <c r="AU366" s="983"/>
      <c r="AV366" s="986"/>
      <c r="AW366" s="983"/>
      <c r="AX366" s="983"/>
      <c r="AY366" s="983"/>
      <c r="AZ366" s="983"/>
      <c r="BA366" s="983"/>
      <c r="BB366" s="983"/>
      <c r="BC366" s="983"/>
      <c r="BD366" s="983"/>
      <c r="BE366" s="983"/>
      <c r="BF366" s="983"/>
      <c r="BG366" s="983"/>
      <c r="BH366" s="983"/>
      <c r="BI366" s="983"/>
      <c r="BJ366" s="983"/>
      <c r="BK366" s="983"/>
      <c r="BL366" s="983"/>
      <c r="BM366" s="983"/>
      <c r="BN366" s="983"/>
      <c r="BO366" s="983"/>
      <c r="BP366" s="983"/>
      <c r="BQ366" s="983"/>
      <c r="BR366" s="983"/>
      <c r="BS366" s="983"/>
      <c r="BT366" s="983"/>
      <c r="BU366" s="983"/>
      <c r="BV366" s="983"/>
    </row>
    <row r="367" spans="1:74" ht="13.5" customHeight="1">
      <c r="A367" s="1000"/>
      <c r="B367" s="14" t="s">
        <v>69</v>
      </c>
      <c r="C367" s="992" t="str">
        <f>VLOOKUP($C352,'2026年度(1年前期)'!$B$5:$N$208,COLUMN('2026年度(1年前期)'!$G$5)+1,0)&amp;""</f>
        <v>101</v>
      </c>
      <c r="D367" s="993"/>
      <c r="E367" s="994" t="str">
        <f>VLOOKUP($C352,'2026年度(2年前期)'!$B$5:$N$208,COLUMN('2026年度(2年前期)'!$G$5)+1,0)&amp;""</f>
        <v>201</v>
      </c>
      <c r="F367" s="993"/>
      <c r="G367" s="994" t="str">
        <f>VLOOKUP($C352,'2026年度(3年前期)'!$B$5:$N$208,COLUMN('2026年度(3年前期)'!$G$5)+1,0)&amp;""</f>
        <v>大講義室</v>
      </c>
      <c r="H367" s="993"/>
      <c r="I367" s="994" t="str">
        <f>VLOOKUP($C352,'2026年度(4年前期)'!$B$5:$N$208,COLUMN('2026年度(4年前期)'!$G$5)+1,0)&amp;""</f>
        <v/>
      </c>
      <c r="J367" s="993"/>
      <c r="K367" s="995" t="str">
        <f>VLOOKUP($C352,'2026年度(助産前期)'!$B$5:$N$208,COLUMN('2026年度(助産前期)'!$G$5)+1,0)&amp;""</f>
        <v/>
      </c>
      <c r="L367" s="995"/>
      <c r="M367" s="992" t="str">
        <f>VLOOKUP($C352,'2026年度(M1前期)'!$B$5:$N$208,COLUMN('2026年度(M1前期)'!$G$5)+1,0)&amp;""</f>
        <v/>
      </c>
      <c r="N367" s="993"/>
      <c r="O367" s="995" t="str">
        <f>VLOOKUP($C352,'2026年度(M2前期)'!$B$5:$N$208,COLUMN('2026年度(M2前期)'!$G$5)+1,0)&amp;""</f>
        <v/>
      </c>
      <c r="P367" s="993"/>
      <c r="Q367" s="995" t="str">
        <f>VLOOKUP($C352,'2026年度(D1前期)'!$B$5:$N$208,COLUMN('2026年度(D1前期)'!$G$5)+1,0)&amp;""</f>
        <v/>
      </c>
      <c r="R367" s="993"/>
      <c r="S367" s="995" t="str">
        <f>VLOOKUP($C352,'2026年度(D23前期)'!$B$5:$N$208,COLUMN('2026年度(D23前期)'!$G$5)+1,0)&amp;""</f>
        <v/>
      </c>
      <c r="T367" s="993"/>
      <c r="U367" s="792" t="s">
        <v>200</v>
      </c>
      <c r="Z367" s="1000"/>
      <c r="AA367" s="983"/>
      <c r="AB367" s="983"/>
      <c r="AC367" s="983"/>
      <c r="AD367" s="983"/>
      <c r="AE367" s="983"/>
      <c r="AF367" s="983"/>
      <c r="AG367" s="983"/>
      <c r="AH367" s="983"/>
      <c r="AI367" s="983"/>
      <c r="AJ367" s="983"/>
      <c r="AK367" s="983"/>
      <c r="AL367" s="983"/>
      <c r="AM367" s="983"/>
      <c r="AN367" s="983"/>
      <c r="AO367" s="983"/>
      <c r="AP367" s="983"/>
      <c r="AQ367" s="983"/>
      <c r="AR367" s="983"/>
      <c r="AS367" s="983"/>
      <c r="AT367" s="983"/>
      <c r="AU367" s="983"/>
      <c r="AV367" s="986"/>
      <c r="AW367" s="983"/>
      <c r="AX367" s="983"/>
      <c r="AY367" s="983"/>
      <c r="AZ367" s="983"/>
      <c r="BA367" s="983"/>
      <c r="BB367" s="983"/>
      <c r="BC367" s="983"/>
      <c r="BD367" s="983"/>
      <c r="BE367" s="983"/>
      <c r="BF367" s="983"/>
      <c r="BG367" s="983"/>
      <c r="BH367" s="983"/>
      <c r="BI367" s="983"/>
      <c r="BJ367" s="983"/>
      <c r="BK367" s="983"/>
      <c r="BL367" s="983"/>
      <c r="BM367" s="983"/>
      <c r="BN367" s="983"/>
      <c r="BO367" s="983"/>
      <c r="BP367" s="983"/>
      <c r="BQ367" s="983"/>
      <c r="BR367" s="983"/>
      <c r="BS367" s="983"/>
      <c r="BT367" s="983"/>
      <c r="BU367" s="983"/>
      <c r="BV367" s="983"/>
    </row>
    <row r="368" spans="1:74" ht="13.5" customHeight="1">
      <c r="A368" s="1017"/>
      <c r="B368" s="15" t="s">
        <v>63</v>
      </c>
      <c r="C368" s="991"/>
      <c r="D368" s="989"/>
      <c r="E368" s="988"/>
      <c r="F368" s="989"/>
      <c r="G368" s="988"/>
      <c r="H368" s="989"/>
      <c r="I368" s="988"/>
      <c r="J368" s="989"/>
      <c r="K368" s="990"/>
      <c r="L368" s="990"/>
      <c r="M368" s="991"/>
      <c r="N368" s="989"/>
      <c r="O368" s="990"/>
      <c r="P368" s="989"/>
      <c r="Q368" s="990"/>
      <c r="R368" s="989"/>
      <c r="S368" s="990"/>
      <c r="T368" s="989"/>
      <c r="U368" s="792" t="s">
        <v>137</v>
      </c>
      <c r="Z368" s="1001"/>
      <c r="AA368" s="984"/>
      <c r="AB368" s="984"/>
      <c r="AC368" s="984"/>
      <c r="AD368" s="984"/>
      <c r="AE368" s="984"/>
      <c r="AF368" s="984"/>
      <c r="AG368" s="984"/>
      <c r="AH368" s="984"/>
      <c r="AI368" s="984"/>
      <c r="AJ368" s="984"/>
      <c r="AK368" s="984"/>
      <c r="AL368" s="984"/>
      <c r="AM368" s="984"/>
      <c r="AN368" s="984"/>
      <c r="AO368" s="984"/>
      <c r="AP368" s="984"/>
      <c r="AQ368" s="984"/>
      <c r="AR368" s="984"/>
      <c r="AS368" s="984"/>
      <c r="AT368" s="984"/>
      <c r="AU368" s="984"/>
      <c r="AV368" s="987"/>
      <c r="AW368" s="984"/>
      <c r="AX368" s="984"/>
      <c r="AY368" s="984"/>
      <c r="AZ368" s="984"/>
      <c r="BA368" s="984"/>
      <c r="BB368" s="984"/>
      <c r="BC368" s="984"/>
      <c r="BD368" s="984"/>
      <c r="BE368" s="984"/>
      <c r="BF368" s="984"/>
      <c r="BG368" s="984"/>
      <c r="BH368" s="984"/>
      <c r="BI368" s="984"/>
      <c r="BJ368" s="984"/>
      <c r="BK368" s="984"/>
      <c r="BL368" s="984"/>
      <c r="BM368" s="984"/>
      <c r="BN368" s="984"/>
      <c r="BO368" s="984"/>
      <c r="BP368" s="984"/>
      <c r="BQ368" s="984"/>
      <c r="BR368" s="984"/>
      <c r="BS368" s="984"/>
      <c r="BT368" s="984"/>
      <c r="BU368" s="984"/>
      <c r="BV368" s="984"/>
    </row>
    <row r="369" spans="1:74" ht="13.5" customHeight="1">
      <c r="A369" s="1000" t="s">
        <v>75</v>
      </c>
      <c r="B369" s="14" t="s">
        <v>53</v>
      </c>
      <c r="C369" s="1093" t="str">
        <f>VLOOKUP($C352,'2026年度(1年前期)'!$B$5:$N$208,COLUMN('2026年度(1年前期)'!$I$5),0)&amp;""</f>
        <v>英語Ⅰ(AB)
情報リテラシー(CD)</v>
      </c>
      <c r="D369" s="1063"/>
      <c r="E369" s="1002" t="str">
        <f>VLOOKUP($C352,'2026年度(2年前期)'!$B$5:$N$208,COLUMN('2026年度(2年前期)'!$I$5),0)&amp;""</f>
        <v>成人看護援助論Ⅰ</v>
      </c>
      <c r="F369" s="997"/>
      <c r="G369" s="1062" t="str">
        <f>VLOOKUP($C352,'2026年度(3年前期)'!$B$5:$N$208,COLUMN('2026年度(3年前期)'!$I$5),0)&amp;""</f>
        <v>政策医療看護論Ⅰ
(循セン看護部長)</v>
      </c>
      <c r="H369" s="1063"/>
      <c r="I369" s="1002" t="str">
        <f>VLOOKUP($C352,'2026年度(4年前期)'!$B$5:$N$208,COLUMN('2026年度(4年前期)'!$I$5),0)&amp;""</f>
        <v>看護学統合実習</v>
      </c>
      <c r="J369" s="997"/>
      <c r="K369" s="998" t="str">
        <f>VLOOKUP($C352,'2026年度(助産前期)'!$B$5:$N$208,COLUMN('2026年度(助産前期)'!$I$5),0)&amp;""</f>
        <v/>
      </c>
      <c r="L369" s="998"/>
      <c r="M369" s="996" t="str">
        <f>VLOOKUP($C352,'2026年度(M1前期)'!$B$5:$N$208,COLUMN('2026年度(M1前期)'!$I$5),0)&amp;""</f>
        <v/>
      </c>
      <c r="N369" s="997"/>
      <c r="O369" s="998" t="str">
        <f>VLOOKUP($C352,'2026年度(M2前期)'!$B$5:$N$208,COLUMN('2026年度(M2前期)'!$I$5),0)&amp;""</f>
        <v>特別研究</v>
      </c>
      <c r="P369" s="997"/>
      <c r="Q369" s="998" t="str">
        <f>VLOOKUP($C352,'2026年度(D1前期)'!$B$5:$N$208,COLUMN('2026年度(D1前期)'!$I$5),0)&amp;""</f>
        <v/>
      </c>
      <c r="R369" s="997"/>
      <c r="S369" s="998" t="str">
        <f>VLOOKUP($C352,'2026年度(D23前期)'!$B$5:$N$208,COLUMN('2026年度(D23前期)'!$I$5),0)&amp;""</f>
        <v>特別研究</v>
      </c>
      <c r="T369" s="997"/>
      <c r="V369" s="16"/>
      <c r="Z369" s="1000" t="str">
        <f>A369</f>
        <v>４時限（15：10～16：40）</v>
      </c>
      <c r="AA369" s="982" t="s">
        <v>217</v>
      </c>
      <c r="AB369" s="982" t="s">
        <v>218</v>
      </c>
      <c r="AC369" s="976"/>
      <c r="AD369" s="982"/>
      <c r="AE369" s="982" t="s">
        <v>673</v>
      </c>
      <c r="AF369" s="982"/>
      <c r="AG369" s="982" t="s">
        <v>96</v>
      </c>
      <c r="AH369" s="982" t="s">
        <v>218</v>
      </c>
      <c r="AI369" s="982"/>
      <c r="AJ369" s="982"/>
      <c r="AK369" s="982"/>
      <c r="AL369" s="982"/>
      <c r="AM369" s="982"/>
      <c r="AN369" s="982"/>
      <c r="AO369" s="982"/>
      <c r="AP369" s="982"/>
      <c r="AQ369" s="982"/>
      <c r="AR369" s="982"/>
      <c r="AS369" s="982"/>
      <c r="AT369" s="982"/>
      <c r="AU369" s="982"/>
      <c r="AV369" s="985" t="s">
        <v>134</v>
      </c>
      <c r="AW369" s="982"/>
      <c r="AX369" s="982"/>
      <c r="AY369" s="982"/>
      <c r="AZ369" s="982"/>
      <c r="BA369" s="982"/>
      <c r="BB369" s="982"/>
      <c r="BC369" s="982"/>
      <c r="BD369" s="982"/>
      <c r="BE369" s="982"/>
      <c r="BF369" s="982"/>
      <c r="BG369" s="982"/>
      <c r="BH369" s="982"/>
      <c r="BI369" s="982"/>
      <c r="BJ369" s="982"/>
      <c r="BK369" s="982" t="s">
        <v>693</v>
      </c>
      <c r="BL369" s="982"/>
      <c r="BM369" s="982"/>
      <c r="BN369" s="982" t="s">
        <v>414</v>
      </c>
      <c r="BO369" s="982"/>
      <c r="BP369" s="982"/>
      <c r="BQ369" s="982"/>
      <c r="BR369" s="982"/>
      <c r="BS369" s="982"/>
      <c r="BT369" s="982"/>
      <c r="BU369" s="982"/>
      <c r="BV369" s="982"/>
    </row>
    <row r="370" spans="1:74" ht="13.5" customHeight="1">
      <c r="A370" s="1000"/>
      <c r="B370" s="14" t="s">
        <v>58</v>
      </c>
      <c r="C370" s="1092" t="str">
        <f>IFERROR(VLOOKUP(C369,科目・教員!$A$1:$B$355,2,0),"")</f>
        <v/>
      </c>
      <c r="D370" s="1061"/>
      <c r="E370" s="994" t="str">
        <f>IFERROR(VLOOKUP(E369,科目・教員!$A$1:$B$355,2,0),"")</f>
        <v>遠藤　晶子</v>
      </c>
      <c r="F370" s="993"/>
      <c r="G370" s="1060" t="str">
        <f>IFERROR(VLOOKUP(G369,科目・教員!$A$1:$B$355,2,0),"")</f>
        <v/>
      </c>
      <c r="H370" s="1061"/>
      <c r="I370" s="994" t="str">
        <f>IFERROR(VLOOKUP(I369,科目・教員!$A$1:$B$355,2,0),"")</f>
        <v>矢富　有見子</v>
      </c>
      <c r="J370" s="993"/>
      <c r="K370" s="995" t="str">
        <f>IFERROR(VLOOKUP(K369,科目・教員!$A$1:$B$355,2,0),"")</f>
        <v/>
      </c>
      <c r="L370" s="995"/>
      <c r="M370" s="992" t="str">
        <f>IFERROR(VLOOKUP(M369,科目・教員!$A$1:$B$355,2,0),"")</f>
        <v/>
      </c>
      <c r="N370" s="993"/>
      <c r="O370" s="995" t="str">
        <f>IFERROR(VLOOKUP(O369,科目・教員!$A$1:$B$355,2,0),"")</f>
        <v/>
      </c>
      <c r="P370" s="993"/>
      <c r="Q370" s="995" t="str">
        <f>IFERROR(VLOOKUP(Q369,科目・教員!$A$1:$B$355,2,0),"")</f>
        <v/>
      </c>
      <c r="R370" s="993"/>
      <c r="S370" s="995" t="str">
        <f>IFERROR(VLOOKUP(S369,科目・教員!$A$1:$B$355,2,0),"")</f>
        <v/>
      </c>
      <c r="T370" s="993"/>
      <c r="V370" s="16"/>
      <c r="Z370" s="1000"/>
      <c r="AA370" s="983"/>
      <c r="AB370" s="983"/>
      <c r="AC370" s="977"/>
      <c r="AD370" s="983"/>
      <c r="AE370" s="983"/>
      <c r="AF370" s="983"/>
      <c r="AG370" s="983"/>
      <c r="AH370" s="983"/>
      <c r="AI370" s="983"/>
      <c r="AJ370" s="983"/>
      <c r="AK370" s="983"/>
      <c r="AL370" s="983"/>
      <c r="AM370" s="983"/>
      <c r="AN370" s="983"/>
      <c r="AO370" s="983"/>
      <c r="AP370" s="983"/>
      <c r="AQ370" s="983"/>
      <c r="AR370" s="983"/>
      <c r="AS370" s="983"/>
      <c r="AT370" s="983"/>
      <c r="AU370" s="983"/>
      <c r="AV370" s="986"/>
      <c r="AW370" s="983"/>
      <c r="AX370" s="983"/>
      <c r="AY370" s="983"/>
      <c r="AZ370" s="983"/>
      <c r="BA370" s="983"/>
      <c r="BB370" s="983"/>
      <c r="BC370" s="983"/>
      <c r="BD370" s="983"/>
      <c r="BE370" s="983"/>
      <c r="BF370" s="983"/>
      <c r="BG370" s="983"/>
      <c r="BH370" s="983"/>
      <c r="BI370" s="983"/>
      <c r="BJ370" s="983"/>
      <c r="BK370" s="983"/>
      <c r="BL370" s="983"/>
      <c r="BM370" s="983"/>
      <c r="BN370" s="983"/>
      <c r="BO370" s="983"/>
      <c r="BP370" s="983"/>
      <c r="BQ370" s="983"/>
      <c r="BR370" s="983"/>
      <c r="BS370" s="983"/>
      <c r="BT370" s="983"/>
      <c r="BU370" s="983"/>
      <c r="BV370" s="983"/>
    </row>
    <row r="371" spans="1:74" ht="13.5" customHeight="1">
      <c r="A371" s="1000"/>
      <c r="B371" s="14" t="s">
        <v>69</v>
      </c>
      <c r="C371" s="1092" t="str">
        <f>VLOOKUP($C352,'2026年度(1年前期)'!$B$5:$N$208,COLUMN('2026年度(1年前期)'!$I$5)+1,0)&amp;""</f>
        <v>英A：１０２
英B：202
情：101</v>
      </c>
      <c r="D371" s="1061"/>
      <c r="E371" s="994" t="str">
        <f>VLOOKUP($C352,'2026年度(2年前期)'!$B$5:$N$208,COLUMN('2026年度(2年前期)'!$I$5)+1,0)&amp;""</f>
        <v>201</v>
      </c>
      <c r="F371" s="993"/>
      <c r="G371" s="1060" t="str">
        <f>VLOOKUP($C352,'2026年度(3年前期)'!$B$5:$N$208,COLUMN('2026年度(3年前期)'!$I$5)+1,0)&amp;""</f>
        <v>大講義室</v>
      </c>
      <c r="H371" s="1061"/>
      <c r="I371" s="994" t="str">
        <f>VLOOKUP($C352,'2026年度(4年前期)'!$B$5:$N$208,COLUMN('2026年度(4年前期)'!$I$5)+1,0)&amp;""</f>
        <v/>
      </c>
      <c r="J371" s="993"/>
      <c r="K371" s="995" t="str">
        <f>VLOOKUP($C352,'2026年度(助産前期)'!$B$5:$N$208,COLUMN('2026年度(助産前期)'!$I$5)+1,0)&amp;""</f>
        <v/>
      </c>
      <c r="L371" s="995"/>
      <c r="M371" s="992" t="str">
        <f>VLOOKUP($C352,'2026年度(M1前期)'!$B$5:$N$208,COLUMN('2026年度(M1前期)'!$I$5)+1,0)&amp;""</f>
        <v/>
      </c>
      <c r="N371" s="993"/>
      <c r="O371" s="995" t="str">
        <f>VLOOKUP($C352,'2026年度(M2前期)'!$B$5:$N$208,COLUMN('2026年度(M2前期)'!$I$5)+1,0)&amp;""</f>
        <v/>
      </c>
      <c r="P371" s="993"/>
      <c r="Q371" s="995" t="str">
        <f>VLOOKUP($C352,'2026年度(D1前期)'!$B$5:$N$208,COLUMN('2026年度(D1前期)'!$I$5)+1,0)&amp;""</f>
        <v/>
      </c>
      <c r="R371" s="993"/>
      <c r="S371" s="995" t="str">
        <f>VLOOKUP($C352,'2026年度(D23前期)'!$B$5:$N$208,COLUMN('2026年度(D23前期)'!$I$5)+1,0)&amp;""</f>
        <v/>
      </c>
      <c r="T371" s="993"/>
      <c r="U371" s="937" t="s">
        <v>694</v>
      </c>
      <c r="V371" s="16"/>
      <c r="Z371" s="1000"/>
      <c r="AA371" s="983"/>
      <c r="AB371" s="983"/>
      <c r="AC371" s="977"/>
      <c r="AD371" s="983"/>
      <c r="AE371" s="983"/>
      <c r="AF371" s="983"/>
      <c r="AG371" s="983"/>
      <c r="AH371" s="983"/>
      <c r="AI371" s="983"/>
      <c r="AJ371" s="983"/>
      <c r="AK371" s="983"/>
      <c r="AL371" s="983"/>
      <c r="AM371" s="983"/>
      <c r="AN371" s="983"/>
      <c r="AO371" s="983"/>
      <c r="AP371" s="983"/>
      <c r="AQ371" s="983"/>
      <c r="AR371" s="983"/>
      <c r="AS371" s="983"/>
      <c r="AT371" s="983"/>
      <c r="AU371" s="983"/>
      <c r="AV371" s="986"/>
      <c r="AW371" s="983"/>
      <c r="AX371" s="983"/>
      <c r="AY371" s="983"/>
      <c r="AZ371" s="983"/>
      <c r="BA371" s="983"/>
      <c r="BB371" s="983"/>
      <c r="BC371" s="983"/>
      <c r="BD371" s="983"/>
      <c r="BE371" s="983"/>
      <c r="BF371" s="983"/>
      <c r="BG371" s="983"/>
      <c r="BH371" s="983"/>
      <c r="BI371" s="983"/>
      <c r="BJ371" s="983"/>
      <c r="BK371" s="983"/>
      <c r="BL371" s="983"/>
      <c r="BM371" s="983"/>
      <c r="BN371" s="983"/>
      <c r="BO371" s="983"/>
      <c r="BP371" s="983"/>
      <c r="BQ371" s="983"/>
      <c r="BR371" s="983"/>
      <c r="BS371" s="983"/>
      <c r="BT371" s="983"/>
      <c r="BU371" s="983"/>
      <c r="BV371" s="983"/>
    </row>
    <row r="372" spans="1:74" ht="13.5" customHeight="1">
      <c r="A372" s="1001"/>
      <c r="B372" s="15" t="s">
        <v>63</v>
      </c>
      <c r="C372" s="1071" t="s">
        <v>184</v>
      </c>
      <c r="D372" s="1091"/>
      <c r="E372" s="988"/>
      <c r="F372" s="989"/>
      <c r="G372" s="1090" t="s">
        <v>111</v>
      </c>
      <c r="H372" s="1091"/>
      <c r="I372" s="988"/>
      <c r="J372" s="989"/>
      <c r="K372" s="990"/>
      <c r="L372" s="990"/>
      <c r="M372" s="991"/>
      <c r="N372" s="989"/>
      <c r="O372" s="990"/>
      <c r="P372" s="989"/>
      <c r="Q372" s="990"/>
      <c r="R372" s="989"/>
      <c r="S372" s="990"/>
      <c r="T372" s="989"/>
      <c r="U372" s="937" t="s">
        <v>330</v>
      </c>
      <c r="V372" s="16"/>
      <c r="Z372" s="1001"/>
      <c r="AA372" s="984"/>
      <c r="AB372" s="984"/>
      <c r="AC372" s="978"/>
      <c r="AD372" s="984"/>
      <c r="AE372" s="984"/>
      <c r="AF372" s="984"/>
      <c r="AG372" s="984"/>
      <c r="AH372" s="984"/>
      <c r="AI372" s="984"/>
      <c r="AJ372" s="984"/>
      <c r="AK372" s="984"/>
      <c r="AL372" s="984"/>
      <c r="AM372" s="984"/>
      <c r="AN372" s="984"/>
      <c r="AO372" s="984"/>
      <c r="AP372" s="984"/>
      <c r="AQ372" s="984"/>
      <c r="AR372" s="984"/>
      <c r="AS372" s="984"/>
      <c r="AT372" s="984"/>
      <c r="AU372" s="984"/>
      <c r="AV372" s="987"/>
      <c r="AW372" s="984"/>
      <c r="AX372" s="984"/>
      <c r="AY372" s="984"/>
      <c r="AZ372" s="984"/>
      <c r="BA372" s="984"/>
      <c r="BB372" s="984"/>
      <c r="BC372" s="984"/>
      <c r="BD372" s="984"/>
      <c r="BE372" s="984"/>
      <c r="BF372" s="984"/>
      <c r="BG372" s="984"/>
      <c r="BH372" s="984"/>
      <c r="BI372" s="984"/>
      <c r="BJ372" s="984"/>
      <c r="BK372" s="984"/>
      <c r="BL372" s="984"/>
      <c r="BM372" s="984"/>
      <c r="BN372" s="984"/>
      <c r="BO372" s="984"/>
      <c r="BP372" s="984"/>
      <c r="BQ372" s="984"/>
      <c r="BR372" s="984"/>
      <c r="BS372" s="984"/>
      <c r="BT372" s="984"/>
      <c r="BU372" s="984"/>
      <c r="BV372" s="984"/>
    </row>
    <row r="373" spans="1:74" ht="13.5" customHeight="1">
      <c r="A373" s="1000" t="s">
        <v>78</v>
      </c>
      <c r="B373" s="14" t="s">
        <v>53</v>
      </c>
      <c r="C373" s="1093" t="str">
        <f>VLOOKUP($C352,'2026年度(1年前期)'!$B$5:$N$208,COLUMN('2026年度(1年前期)'!$K$5),0)&amp;""</f>
        <v>英語Ⅰ(CD)
情報リテラシー(AB)</v>
      </c>
      <c r="D373" s="1063"/>
      <c r="E373" s="1062" t="str">
        <f>VLOOKUP($C352,'2026年度(2年前期)'!$B$5:$N$208,COLUMN('2026年度(2年前期)'!$K$5),0)&amp;""</f>
        <v>疾病･病態論Ⅱ
(桂川先生)</v>
      </c>
      <c r="F373" s="1063"/>
      <c r="G373" s="1002" t="str">
        <f>VLOOKUP($C352,'2026年度(3年前期)'!$B$5:$N$208,COLUMN('2026年度(3年前期)'!$K$5),0)&amp;""</f>
        <v/>
      </c>
      <c r="H373" s="997"/>
      <c r="I373" s="1002" t="str">
        <f>VLOOKUP($C352,'2026年度(4年前期)'!$B$5:$N$208,COLUMN('2026年度(4年前期)'!$K$5),0)&amp;""</f>
        <v/>
      </c>
      <c r="J373" s="997"/>
      <c r="K373" s="998" t="str">
        <f>VLOOKUP($C352,'2026年度(助産前期)'!$B$5:$N$208,COLUMN('2026年度(助産前期)'!$K$5),0)&amp;""</f>
        <v/>
      </c>
      <c r="L373" s="998"/>
      <c r="M373" s="996" t="str">
        <f>VLOOKUP($C352,'2026年度(M1前期)'!$B$5:$N$208,COLUMN('2026年度(M1前期)'!$K$5),0)&amp;""</f>
        <v/>
      </c>
      <c r="N373" s="997"/>
      <c r="O373" s="998" t="str">
        <f>VLOOKUP($C352,'2026年度(M2前期)'!$B$5:$N$208,COLUMN('2026年度(M2前期)'!$K$5),0)&amp;""</f>
        <v/>
      </c>
      <c r="P373" s="997"/>
      <c r="Q373" s="998" t="str">
        <f>VLOOKUP($C352,'2026年度(D1前期)'!$B$5:$N$208,COLUMN('2026年度(D1前期)'!$K$5),0)&amp;""</f>
        <v/>
      </c>
      <c r="R373" s="997"/>
      <c r="S373" s="998" t="str">
        <f>VLOOKUP($C352,'2026年度(D23前期)'!$B$5:$N$208,COLUMN('2026年度(D23前期)'!$K$5),0)&amp;""</f>
        <v/>
      </c>
      <c r="T373" s="997"/>
      <c r="U373" s="784" t="s">
        <v>79</v>
      </c>
      <c r="V373" s="940" t="s">
        <v>114</v>
      </c>
      <c r="Y373" s="916" t="s">
        <v>443</v>
      </c>
      <c r="Z373" s="1000" t="str">
        <f>A373</f>
        <v>５時限（16：50～18：20）</v>
      </c>
      <c r="AA373" s="982" t="s">
        <v>217</v>
      </c>
      <c r="AB373" s="982" t="s">
        <v>218</v>
      </c>
      <c r="AC373" s="976"/>
      <c r="AD373" s="982"/>
      <c r="AE373" s="982" t="s">
        <v>673</v>
      </c>
      <c r="AF373" s="982"/>
      <c r="AG373" s="982"/>
      <c r="AH373" s="982" t="s">
        <v>218</v>
      </c>
      <c r="AI373" s="982"/>
      <c r="AJ373" s="982"/>
      <c r="AK373" s="982"/>
      <c r="AL373" s="982"/>
      <c r="AM373" s="982"/>
      <c r="AN373" s="982"/>
      <c r="AO373" s="982"/>
      <c r="AP373" s="982"/>
      <c r="AQ373" s="982"/>
      <c r="AR373" s="982"/>
      <c r="AS373" s="982"/>
      <c r="AT373" s="982"/>
      <c r="AU373" s="982"/>
      <c r="AV373" s="985" t="s">
        <v>134</v>
      </c>
      <c r="AW373" s="971"/>
      <c r="AX373" s="982"/>
      <c r="AY373" s="982"/>
      <c r="AZ373" s="982"/>
      <c r="BA373" s="982"/>
      <c r="BB373" s="982"/>
      <c r="BC373" s="982"/>
      <c r="BD373" s="982"/>
      <c r="BE373" s="982"/>
      <c r="BF373" s="982"/>
      <c r="BG373" s="982"/>
      <c r="BH373" s="982"/>
      <c r="BI373" s="982"/>
      <c r="BJ373" s="982" t="s">
        <v>268</v>
      </c>
      <c r="BK373" s="982"/>
      <c r="BL373" s="982"/>
      <c r="BM373" s="982"/>
      <c r="BN373" s="982"/>
      <c r="BO373" s="976" t="s">
        <v>224</v>
      </c>
      <c r="BP373" s="982"/>
      <c r="BQ373" s="982"/>
      <c r="BR373" s="982"/>
      <c r="BS373" s="982"/>
      <c r="BT373" s="982"/>
      <c r="BU373" s="982"/>
      <c r="BV373" s="982"/>
    </row>
    <row r="374" spans="1:74" ht="13.5" customHeight="1">
      <c r="A374" s="1000"/>
      <c r="B374" s="14" t="s">
        <v>58</v>
      </c>
      <c r="C374" s="1092" t="str">
        <f>IFERROR(VLOOKUP(C373,科目・教員!$A$1:$B$355,2,0),"")</f>
        <v/>
      </c>
      <c r="D374" s="1061"/>
      <c r="E374" s="1060" t="str">
        <f>IFERROR(VLOOKUP(E373,科目・教員!$A$1:$B$355,2,0),"")</f>
        <v/>
      </c>
      <c r="F374" s="1061"/>
      <c r="G374" s="994" t="str">
        <f>IFERROR(VLOOKUP(G373,科目・教員!$A$1:$B$355,2,0),"")</f>
        <v/>
      </c>
      <c r="H374" s="993"/>
      <c r="I374" s="994" t="str">
        <f>IFERROR(VLOOKUP(I373,科目・教員!$A$1:$B$355,2,0),"")</f>
        <v/>
      </c>
      <c r="J374" s="993"/>
      <c r="K374" s="995" t="str">
        <f>IFERROR(VLOOKUP(K373,科目・教員!$A$1:$B$355,2,0),"")</f>
        <v/>
      </c>
      <c r="L374" s="995"/>
      <c r="M374" s="992" t="str">
        <f>IFERROR(VLOOKUP(M373,科目・教員!$A$1:$B$355,2,0),"")</f>
        <v/>
      </c>
      <c r="N374" s="993"/>
      <c r="O374" s="995" t="str">
        <f>IFERROR(VLOOKUP(O373,科目・教員!$A$1:$B$355,2,0),"")</f>
        <v/>
      </c>
      <c r="P374" s="993"/>
      <c r="Q374" s="995" t="str">
        <f>IFERROR(VLOOKUP(Q373,科目・教員!$A$1:$B$355,2,0),"")</f>
        <v/>
      </c>
      <c r="R374" s="993"/>
      <c r="S374" s="995" t="str">
        <f>IFERROR(VLOOKUP(S373,科目・教員!$A$1:$B$355,2,0),"")</f>
        <v/>
      </c>
      <c r="T374" s="993"/>
      <c r="U374" s="784" t="s">
        <v>61</v>
      </c>
      <c r="V374" s="940" t="s">
        <v>136</v>
      </c>
      <c r="Y374" s="916" t="s">
        <v>224</v>
      </c>
      <c r="Z374" s="1000"/>
      <c r="AA374" s="983"/>
      <c r="AB374" s="983"/>
      <c r="AC374" s="977"/>
      <c r="AD374" s="983"/>
      <c r="AE374" s="983"/>
      <c r="AF374" s="983"/>
      <c r="AG374" s="983"/>
      <c r="AH374" s="983"/>
      <c r="AI374" s="983"/>
      <c r="AJ374" s="983"/>
      <c r="AK374" s="983"/>
      <c r="AL374" s="983"/>
      <c r="AM374" s="983"/>
      <c r="AN374" s="983"/>
      <c r="AO374" s="983"/>
      <c r="AP374" s="983"/>
      <c r="AQ374" s="983"/>
      <c r="AR374" s="983"/>
      <c r="AS374" s="983"/>
      <c r="AT374" s="983"/>
      <c r="AU374" s="983"/>
      <c r="AV374" s="986"/>
      <c r="AW374" s="971"/>
      <c r="AX374" s="983"/>
      <c r="AY374" s="983"/>
      <c r="AZ374" s="983"/>
      <c r="BA374" s="983"/>
      <c r="BB374" s="983"/>
      <c r="BC374" s="983"/>
      <c r="BD374" s="983"/>
      <c r="BE374" s="983"/>
      <c r="BF374" s="983"/>
      <c r="BG374" s="983"/>
      <c r="BH374" s="983"/>
      <c r="BI374" s="983"/>
      <c r="BJ374" s="983"/>
      <c r="BK374" s="983"/>
      <c r="BL374" s="983"/>
      <c r="BM374" s="983"/>
      <c r="BN374" s="983"/>
      <c r="BO374" s="977"/>
      <c r="BP374" s="983"/>
      <c r="BQ374" s="983"/>
      <c r="BR374" s="983"/>
      <c r="BS374" s="983"/>
      <c r="BT374" s="983"/>
      <c r="BU374" s="983"/>
      <c r="BV374" s="983"/>
    </row>
    <row r="375" spans="1:74" ht="13.5" customHeight="1">
      <c r="A375" s="1000"/>
      <c r="B375" s="14" t="s">
        <v>69</v>
      </c>
      <c r="C375" s="1092" t="str">
        <f>VLOOKUP($C352,'2026年度(1年前期)'!$B$5:$N$208,COLUMN('2026年度(1年前期)'!$K$5)+1,0)&amp;""</f>
        <v>英C：１０２
英D：202
情：101</v>
      </c>
      <c r="D375" s="1061"/>
      <c r="E375" s="1060" t="str">
        <f>VLOOKUP($C352,'2026年度(2年前期)'!$B$5:$N$208,COLUMN('2026年度(2年前期)'!$K$5)+1,0)&amp;""</f>
        <v>201</v>
      </c>
      <c r="F375" s="1061"/>
      <c r="G375" s="994" t="str">
        <f>VLOOKUP($C352,'2026年度(3年前期)'!$B$5:$N$208,COLUMN('2026年度(3年前期)'!$K$5)+1,0)&amp;""</f>
        <v/>
      </c>
      <c r="H375" s="993"/>
      <c r="I375" s="994" t="str">
        <f>VLOOKUP($C352,'2026年度(4年前期)'!$B$5:$N$208,COLUMN('2026年度(4年前期)'!$K$5)+1,0)&amp;""</f>
        <v/>
      </c>
      <c r="J375" s="993"/>
      <c r="K375" s="995" t="str">
        <f>VLOOKUP($C352,'2026年度(助産前期)'!$B$5:$N$208,COLUMN('2026年度(助産前期)'!$K$5)+1,0)&amp;""</f>
        <v/>
      </c>
      <c r="L375" s="995"/>
      <c r="M375" s="992" t="str">
        <f>VLOOKUP($C352,'2026年度(M1前期)'!$B$5:$N$208,COLUMN('2026年度(M1前期)'!$K$5)+1,0)&amp;""</f>
        <v/>
      </c>
      <c r="N375" s="993"/>
      <c r="O375" s="995" t="str">
        <f>VLOOKUP($C352,'2026年度(M2前期)'!$B$5:$N$208,COLUMN('2026年度(M2前期)'!$K$5)+1,0)&amp;""</f>
        <v/>
      </c>
      <c r="P375" s="993"/>
      <c r="Q375" s="995" t="str">
        <f>VLOOKUP($C352,'2026年度(D1前期)'!$B$5:$N$208,COLUMN('2026年度(D1前期)'!$K$5)+1,0)&amp;""</f>
        <v/>
      </c>
      <c r="R375" s="993"/>
      <c r="S375" s="995" t="str">
        <f>VLOOKUP($C352,'2026年度(D23前期)'!$B$5:$N$208,COLUMN('2026年度(D23前期)'!$K$5)+1,0)&amp;""</f>
        <v/>
      </c>
      <c r="T375" s="993"/>
      <c r="U375" s="34"/>
      <c r="V375" s="940" t="s">
        <v>137</v>
      </c>
      <c r="Y375" s="916" t="s">
        <v>445</v>
      </c>
      <c r="Z375" s="1000"/>
      <c r="AA375" s="983"/>
      <c r="AB375" s="983"/>
      <c r="AC375" s="977"/>
      <c r="AD375" s="983"/>
      <c r="AE375" s="983"/>
      <c r="AF375" s="983"/>
      <c r="AG375" s="983"/>
      <c r="AH375" s="983"/>
      <c r="AI375" s="983"/>
      <c r="AJ375" s="983"/>
      <c r="AK375" s="983"/>
      <c r="AL375" s="983"/>
      <c r="AM375" s="983"/>
      <c r="AN375" s="983"/>
      <c r="AO375" s="983"/>
      <c r="AP375" s="983"/>
      <c r="AQ375" s="983"/>
      <c r="AR375" s="983"/>
      <c r="AS375" s="983"/>
      <c r="AT375" s="983"/>
      <c r="AU375" s="983"/>
      <c r="AV375" s="986"/>
      <c r="AW375" s="971"/>
      <c r="AX375" s="983"/>
      <c r="AY375" s="983"/>
      <c r="AZ375" s="983"/>
      <c r="BA375" s="983"/>
      <c r="BB375" s="983"/>
      <c r="BC375" s="983"/>
      <c r="BD375" s="983"/>
      <c r="BE375" s="983"/>
      <c r="BF375" s="983"/>
      <c r="BG375" s="983"/>
      <c r="BH375" s="983"/>
      <c r="BI375" s="983"/>
      <c r="BJ375" s="983"/>
      <c r="BK375" s="983"/>
      <c r="BL375" s="983"/>
      <c r="BM375" s="983"/>
      <c r="BN375" s="983"/>
      <c r="BO375" s="977"/>
      <c r="BP375" s="983"/>
      <c r="BQ375" s="983"/>
      <c r="BR375" s="983"/>
      <c r="BS375" s="983"/>
      <c r="BT375" s="983"/>
      <c r="BU375" s="983"/>
      <c r="BV375" s="983"/>
    </row>
    <row r="376" spans="1:74" ht="13.5" customHeight="1">
      <c r="A376" s="1001"/>
      <c r="B376" s="15" t="s">
        <v>63</v>
      </c>
      <c r="C376" s="1071" t="s">
        <v>184</v>
      </c>
      <c r="D376" s="1091"/>
      <c r="E376" s="1071" t="s">
        <v>252</v>
      </c>
      <c r="F376" s="1091"/>
      <c r="G376" s="988"/>
      <c r="H376" s="989"/>
      <c r="I376" s="988"/>
      <c r="J376" s="989"/>
      <c r="K376" s="990"/>
      <c r="L376" s="990"/>
      <c r="M376" s="991"/>
      <c r="N376" s="989"/>
      <c r="O376" s="990"/>
      <c r="P376" s="989"/>
      <c r="Q376" s="990"/>
      <c r="R376" s="989"/>
      <c r="S376" s="990"/>
      <c r="T376" s="989"/>
      <c r="U376" s="35"/>
      <c r="V376" s="941" t="s">
        <v>268</v>
      </c>
      <c r="W376" s="19"/>
      <c r="X376" s="19"/>
      <c r="Y376" s="917"/>
      <c r="Z376" s="1001"/>
      <c r="AA376" s="984"/>
      <c r="AB376" s="984"/>
      <c r="AC376" s="978"/>
      <c r="AD376" s="984"/>
      <c r="AE376" s="984"/>
      <c r="AF376" s="984"/>
      <c r="AG376" s="984"/>
      <c r="AH376" s="984"/>
      <c r="AI376" s="984"/>
      <c r="AJ376" s="984"/>
      <c r="AK376" s="984"/>
      <c r="AL376" s="984"/>
      <c r="AM376" s="984"/>
      <c r="AN376" s="984"/>
      <c r="AO376" s="984"/>
      <c r="AP376" s="984"/>
      <c r="AQ376" s="984"/>
      <c r="AR376" s="984"/>
      <c r="AS376" s="984"/>
      <c r="AT376" s="984"/>
      <c r="AU376" s="984"/>
      <c r="AV376" s="987"/>
      <c r="AW376" s="971"/>
      <c r="AX376" s="984"/>
      <c r="AY376" s="984"/>
      <c r="AZ376" s="984"/>
      <c r="BA376" s="984"/>
      <c r="BB376" s="984"/>
      <c r="BC376" s="984"/>
      <c r="BD376" s="984"/>
      <c r="BE376" s="984"/>
      <c r="BF376" s="984"/>
      <c r="BG376" s="984"/>
      <c r="BH376" s="984"/>
      <c r="BI376" s="984"/>
      <c r="BJ376" s="984"/>
      <c r="BK376" s="984"/>
      <c r="BL376" s="984"/>
      <c r="BM376" s="984"/>
      <c r="BN376" s="984"/>
      <c r="BO376" s="978"/>
      <c r="BP376" s="984"/>
      <c r="BQ376" s="984"/>
      <c r="BR376" s="984"/>
      <c r="BS376" s="984"/>
      <c r="BT376" s="984"/>
      <c r="BU376" s="984"/>
      <c r="BV376" s="984"/>
    </row>
    <row r="377" spans="1:74" ht="21.75">
      <c r="A377" s="4"/>
      <c r="B377" s="5"/>
      <c r="C377" s="1035">
        <f>C352+1</f>
        <v>46189</v>
      </c>
      <c r="D377" s="1035"/>
      <c r="E377" s="1035"/>
      <c r="F377" s="1035"/>
      <c r="G377" s="1035"/>
      <c r="H377" s="1035"/>
      <c r="I377" s="1035"/>
      <c r="J377" s="1035"/>
      <c r="K377" s="1035"/>
      <c r="L377" s="1035"/>
      <c r="M377" s="1035"/>
      <c r="N377" s="1035"/>
      <c r="O377" s="1035"/>
      <c r="P377" s="1035"/>
      <c r="Q377" s="1035"/>
      <c r="R377" s="1035"/>
      <c r="S377" s="1035"/>
      <c r="T377" s="1035"/>
      <c r="U377" s="1055">
        <f>C377</f>
        <v>46189</v>
      </c>
      <c r="V377" s="1056"/>
      <c r="W377" s="1056"/>
      <c r="X377" s="1056"/>
      <c r="Y377" s="1056"/>
      <c r="Z377" s="1057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6" t="s">
        <v>36</v>
      </c>
      <c r="BH377" s="6" t="s">
        <v>37</v>
      </c>
      <c r="BI377" s="36" t="s">
        <v>605</v>
      </c>
      <c r="BJ377" s="36" t="s">
        <v>606</v>
      </c>
      <c r="BK377" s="36" t="s">
        <v>607</v>
      </c>
      <c r="BL377" s="36" t="s">
        <v>608</v>
      </c>
      <c r="BM377" s="36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1000" t="s">
        <v>52</v>
      </c>
      <c r="B378" s="11" t="s">
        <v>53</v>
      </c>
      <c r="C378" s="1044" t="str">
        <f>VLOOKUP($C377,'2026年度(1年前期)'!$B$5:$N$208,COLUMN('2026年度(1年前期)'!$C$5),0)&amp;""</f>
        <v>看護学概論　追再試</v>
      </c>
      <c r="D378" s="1020"/>
      <c r="E378" s="1018" t="str">
        <f>VLOOKUP($C377,'2026年度(2年前期)'!$B$5:$N$208,COLUMN('2026年度(2年前期)'!$C$5),0)&amp;""</f>
        <v/>
      </c>
      <c r="F378" s="1012"/>
      <c r="G378" s="1018" t="str">
        <f>VLOOKUP($C377,'2026年度(3年前期)'!$B$5:$N$208,COLUMN('2026年度(3年前期)'!$C$5),0)&amp;""</f>
        <v/>
      </c>
      <c r="H378" s="1012"/>
      <c r="I378" s="1018" t="str">
        <f>VLOOKUP($C377,'2026年度(4年前期)'!$B$5:$N$208,COLUMN('2026年度(4年前期)'!$C$5),0)&amp;""</f>
        <v>看護学統合実習</v>
      </c>
      <c r="J378" s="1012"/>
      <c r="K378" s="997" t="str">
        <f>VLOOKUP($C377,'2026年度(助産前期)'!$B$5:$N$208,COLUMN('2026年度(助産前期)'!$C$5),0)&amp;""</f>
        <v/>
      </c>
      <c r="L378" s="1029"/>
      <c r="M378" s="1036" t="str">
        <f>VLOOKUP($C377,'2026年度(M1前期)'!$B$5:$N$208,COLUMN('2026年度(M1前期)'!$C$5),0)&amp;""</f>
        <v/>
      </c>
      <c r="N378" s="1029"/>
      <c r="O378" s="1018" t="str">
        <f>VLOOKUP($C377,'2026年度(M2前期)'!$B$5:$N$208,COLUMN('2026年度(M2前期)'!$C$5),0)&amp;""</f>
        <v>国際看護学演習A-Ⅱ
精神看護学演習A-Ⅲ</v>
      </c>
      <c r="P378" s="1012"/>
      <c r="Q378" s="1018" t="str">
        <f>VLOOKUP($C377,'2026年度(D1前期)'!$B$5:$N$208,COLUMN('2026年度(D1前期)'!$C$5),0)&amp;""</f>
        <v/>
      </c>
      <c r="R378" s="1012"/>
      <c r="S378" s="997" t="str">
        <f>VLOOKUP($C377,'2026年度(D23前期)'!$B$5:$N$208,COLUMN('2026年度(D23前期)'!$C$5),0)&amp;""</f>
        <v>特別研究</v>
      </c>
      <c r="T378" s="1012"/>
      <c r="U378" s="809" t="s">
        <v>695</v>
      </c>
      <c r="V378" s="852" t="s">
        <v>362</v>
      </c>
      <c r="W378" s="704" t="s">
        <v>131</v>
      </c>
      <c r="X378" s="792" t="s">
        <v>672</v>
      </c>
      <c r="Y378" s="938" t="s">
        <v>696</v>
      </c>
      <c r="Z378" s="999" t="str">
        <f>A378</f>
        <v xml:space="preserve">１時限（09：20～10：50） </v>
      </c>
      <c r="AA378" s="982"/>
      <c r="AB378" s="982" t="s">
        <v>697</v>
      </c>
      <c r="AC378" s="982" t="s">
        <v>698</v>
      </c>
      <c r="AD378" s="982"/>
      <c r="AE378" s="982" t="s">
        <v>673</v>
      </c>
      <c r="AF378" s="982"/>
      <c r="AG378" s="976"/>
      <c r="AH378" s="982"/>
      <c r="AI378" s="982"/>
      <c r="AJ378" s="982"/>
      <c r="AK378" s="982"/>
      <c r="AL378" s="982"/>
      <c r="AM378" s="982"/>
      <c r="AN378" s="985"/>
      <c r="AO378" s="982"/>
      <c r="AP378" s="982"/>
      <c r="AQ378" s="982"/>
      <c r="AR378" s="982"/>
      <c r="AS378" s="982"/>
      <c r="AT378" s="982"/>
      <c r="AU378" s="982"/>
      <c r="AV378" s="985" t="s">
        <v>134</v>
      </c>
      <c r="AW378" s="982"/>
      <c r="AX378" s="982" t="s">
        <v>699</v>
      </c>
      <c r="AY378" s="982"/>
      <c r="AZ378" s="982"/>
      <c r="BA378" s="982"/>
      <c r="BB378" s="985" t="s">
        <v>319</v>
      </c>
      <c r="BC378" s="982"/>
      <c r="BD378" s="982"/>
      <c r="BE378" s="982"/>
      <c r="BF378" s="982"/>
      <c r="BG378" s="982"/>
      <c r="BH378" s="982"/>
      <c r="BI378" s="982"/>
      <c r="BJ378" s="982" t="s">
        <v>200</v>
      </c>
      <c r="BK378" s="982" t="s">
        <v>398</v>
      </c>
      <c r="BL378" s="982"/>
      <c r="BM378" s="982"/>
      <c r="BN378" s="982"/>
      <c r="BO378" s="982"/>
      <c r="BP378" s="982"/>
      <c r="BQ378" s="982"/>
      <c r="BR378" s="982"/>
      <c r="BS378" s="982"/>
      <c r="BT378" s="982"/>
      <c r="BU378" s="982"/>
      <c r="BV378" s="982"/>
    </row>
    <row r="379" spans="1:74" ht="13.5" customHeight="1">
      <c r="A379" s="1000"/>
      <c r="B379" s="14" t="s">
        <v>58</v>
      </c>
      <c r="C379" s="1043" t="str">
        <f>IFERROR(VLOOKUP(C378,科目・教員!$A$1:$B$355,2,0),"")</f>
        <v/>
      </c>
      <c r="D379" s="1028"/>
      <c r="E379" s="1025" t="str">
        <f>IFERROR(VLOOKUP(E378,科目・教員!$A$1:$B$355,2,0),"")</f>
        <v/>
      </c>
      <c r="F379" s="1013"/>
      <c r="G379" s="1025" t="str">
        <f>IFERROR(VLOOKUP(G378,科目・教員!$A$1:$B$355,2,0),"")</f>
        <v/>
      </c>
      <c r="H379" s="1013"/>
      <c r="I379" s="1025" t="str">
        <f>IFERROR(VLOOKUP(I378,科目・教員!$A$1:$B$355,2,0),"")</f>
        <v>矢富　有見子</v>
      </c>
      <c r="J379" s="1013"/>
      <c r="K379" s="993" t="str">
        <f>IFERROR(VLOOKUP(K378,科目・教員!$A$1:$B$355,2,0),"")</f>
        <v/>
      </c>
      <c r="L379" s="1026"/>
      <c r="M379" s="1032" t="str">
        <f>IFERROR(VLOOKUP(M378,科目・教員!$A$1:$B$355,2,0),"")</f>
        <v/>
      </c>
      <c r="N379" s="1013"/>
      <c r="O379" s="1025" t="str">
        <f>IFERROR(VLOOKUP(O378,科目・教員!$A$1:$B$355,2,0),"")</f>
        <v/>
      </c>
      <c r="P379" s="1013"/>
      <c r="Q379" s="1025" t="str">
        <f>IFERROR(VLOOKUP(Q378,科目・教員!$A$1:$B$355,2,0),"")</f>
        <v/>
      </c>
      <c r="R379" s="1013"/>
      <c r="S379" s="993" t="str">
        <f>IFERROR(VLOOKUP(S378,科目・教員!$A$1:$B$355,2,0),"")</f>
        <v/>
      </c>
      <c r="T379" s="1013"/>
      <c r="U379" s="809" t="s">
        <v>700</v>
      </c>
      <c r="V379" s="852" t="s">
        <v>364</v>
      </c>
      <c r="W379" s="704" t="s">
        <v>397</v>
      </c>
      <c r="X379" s="792" t="s">
        <v>673</v>
      </c>
      <c r="Y379" s="938" t="s">
        <v>701</v>
      </c>
      <c r="Z379" s="1000"/>
      <c r="AA379" s="983"/>
      <c r="AB379" s="983"/>
      <c r="AC379" s="983"/>
      <c r="AD379" s="983"/>
      <c r="AE379" s="983"/>
      <c r="AF379" s="983"/>
      <c r="AG379" s="977"/>
      <c r="AH379" s="983"/>
      <c r="AI379" s="983"/>
      <c r="AJ379" s="983"/>
      <c r="AK379" s="983"/>
      <c r="AL379" s="983"/>
      <c r="AM379" s="983"/>
      <c r="AN379" s="986"/>
      <c r="AO379" s="983"/>
      <c r="AP379" s="983"/>
      <c r="AQ379" s="983"/>
      <c r="AR379" s="983"/>
      <c r="AS379" s="983"/>
      <c r="AT379" s="983"/>
      <c r="AU379" s="983"/>
      <c r="AV379" s="974"/>
      <c r="AW379" s="983"/>
      <c r="AX379" s="983"/>
      <c r="AY379" s="983"/>
      <c r="AZ379" s="983"/>
      <c r="BA379" s="983"/>
      <c r="BB379" s="986"/>
      <c r="BC379" s="983"/>
      <c r="BD379" s="983"/>
      <c r="BE379" s="983"/>
      <c r="BF379" s="983"/>
      <c r="BG379" s="983"/>
      <c r="BH379" s="983"/>
      <c r="BI379" s="983"/>
      <c r="BJ379" s="983"/>
      <c r="BK379" s="983"/>
      <c r="BL379" s="983"/>
      <c r="BM379" s="983"/>
      <c r="BN379" s="983"/>
      <c r="BO379" s="983"/>
      <c r="BP379" s="983"/>
      <c r="BQ379" s="983"/>
      <c r="BR379" s="983"/>
      <c r="BS379" s="983"/>
      <c r="BT379" s="983"/>
      <c r="BU379" s="983"/>
      <c r="BV379" s="983"/>
    </row>
    <row r="380" spans="1:74" ht="13.5" customHeight="1">
      <c r="A380" s="1000"/>
      <c r="B380" s="14" t="s">
        <v>69</v>
      </c>
      <c r="C380" s="1043" t="str">
        <f>VLOOKUP($C377,'2026年度(1年前期)'!$B$5:$N$208,COLUMN('2026年度(1年前期)'!$C$5)+1,0)&amp;""</f>
        <v>302</v>
      </c>
      <c r="D380" s="1028"/>
      <c r="E380" s="1025" t="str">
        <f>VLOOKUP($C377,'2026年度(2年前期)'!$B$5:$N$208,COLUMN('2026年度(2年前期)'!$C$5)+1,0)&amp;""</f>
        <v/>
      </c>
      <c r="F380" s="1013"/>
      <c r="G380" s="1025" t="str">
        <f>VLOOKUP($C377,'2026年度(3年前期)'!$B$5:$N$208,COLUMN('2026年度(3年前期)'!$C$5)+1,0)&amp;""</f>
        <v/>
      </c>
      <c r="H380" s="1013"/>
      <c r="I380" s="1025" t="str">
        <f>VLOOKUP($C377,'2026年度(4年前期)'!$B$5:$N$208,COLUMN('2026年度(4年前期)'!$C$5)+1,0)&amp;""</f>
        <v/>
      </c>
      <c r="J380" s="1013"/>
      <c r="K380" s="993" t="str">
        <f>VLOOKUP($C377,'2026年度(助産前期)'!$B$5:$N$208,COLUMN('2026年度(助産前期)'!$C$5)+1,0)&amp;""</f>
        <v/>
      </c>
      <c r="L380" s="1026"/>
      <c r="M380" s="1032" t="str">
        <f>VLOOKUP($C377,'2026年度(M1前期)'!$B$5:$N$208,COLUMN('2026年度(M1前期)'!C$5)+1,0)&amp;""</f>
        <v/>
      </c>
      <c r="N380" s="1013"/>
      <c r="O380" s="1025" t="str">
        <f>VLOOKUP($C377,'2026年度(M2前期)'!$B$5:$N$208,COLUMN('2026年度(M2前期)'!$C$5)+1,0)&amp;""</f>
        <v>精神：臨床講義室2</v>
      </c>
      <c r="P380" s="1013"/>
      <c r="Q380" s="1025" t="str">
        <f>VLOOKUP($C377,'2026年度(D1前期)'!$B$5:$N$208,COLUMN('2026年度(D1前期)'!$C$5)+1,0)&amp;""</f>
        <v/>
      </c>
      <c r="R380" s="1013"/>
      <c r="S380" s="993" t="str">
        <f>VLOOKUP($C377,'2026年度(D23前期)'!$B$5:$N$208,COLUMN('2026年度(D23前期)'!$C$5)+1,0)&amp;""</f>
        <v/>
      </c>
      <c r="T380" s="1013"/>
      <c r="U380" s="809" t="s">
        <v>383</v>
      </c>
      <c r="V380" s="852" t="s">
        <v>150</v>
      </c>
      <c r="W380" s="704" t="s">
        <v>61</v>
      </c>
      <c r="X380" s="792" t="s">
        <v>130</v>
      </c>
      <c r="Y380" s="938" t="s">
        <v>702</v>
      </c>
      <c r="Z380" s="1000"/>
      <c r="AA380" s="983"/>
      <c r="AB380" s="983"/>
      <c r="AC380" s="983"/>
      <c r="AD380" s="983"/>
      <c r="AE380" s="983"/>
      <c r="AF380" s="983"/>
      <c r="AG380" s="977"/>
      <c r="AH380" s="983"/>
      <c r="AI380" s="983"/>
      <c r="AJ380" s="983"/>
      <c r="AK380" s="983"/>
      <c r="AL380" s="983"/>
      <c r="AM380" s="983"/>
      <c r="AN380" s="986"/>
      <c r="AO380" s="983"/>
      <c r="AP380" s="983"/>
      <c r="AQ380" s="983"/>
      <c r="AR380" s="983"/>
      <c r="AS380" s="983"/>
      <c r="AT380" s="983"/>
      <c r="AU380" s="983"/>
      <c r="AV380" s="974"/>
      <c r="AW380" s="983"/>
      <c r="AX380" s="983"/>
      <c r="AY380" s="983"/>
      <c r="AZ380" s="983"/>
      <c r="BA380" s="983"/>
      <c r="BB380" s="986"/>
      <c r="BC380" s="983"/>
      <c r="BD380" s="983"/>
      <c r="BE380" s="983"/>
      <c r="BF380" s="983"/>
      <c r="BG380" s="983"/>
      <c r="BH380" s="983"/>
      <c r="BI380" s="983"/>
      <c r="BJ380" s="983"/>
      <c r="BK380" s="983"/>
      <c r="BL380" s="983"/>
      <c r="BM380" s="983"/>
      <c r="BN380" s="983"/>
      <c r="BO380" s="983"/>
      <c r="BP380" s="983"/>
      <c r="BQ380" s="983"/>
      <c r="BR380" s="983"/>
      <c r="BS380" s="983"/>
      <c r="BT380" s="983"/>
      <c r="BU380" s="983"/>
      <c r="BV380" s="983"/>
    </row>
    <row r="381" spans="1:74" ht="13.5" customHeight="1">
      <c r="A381" s="1001"/>
      <c r="B381" s="15" t="s">
        <v>63</v>
      </c>
      <c r="C381" s="1042"/>
      <c r="D381" s="1033"/>
      <c r="E381" s="1047"/>
      <c r="F381" s="1049"/>
      <c r="G381" s="988"/>
      <c r="H381" s="1031"/>
      <c r="I381" s="988"/>
      <c r="J381" s="1031"/>
      <c r="K381" s="990"/>
      <c r="L381" s="1034"/>
      <c r="M381" s="1030"/>
      <c r="N381" s="1031"/>
      <c r="O381" s="988"/>
      <c r="P381" s="1031"/>
      <c r="Q381" s="988"/>
      <c r="R381" s="1031"/>
      <c r="S381" s="990"/>
      <c r="T381" s="1031"/>
      <c r="U381" s="809" t="s">
        <v>703</v>
      </c>
      <c r="V381" s="852" t="s">
        <v>365</v>
      </c>
      <c r="W381" s="704" t="s">
        <v>398</v>
      </c>
      <c r="X381" s="792" t="s">
        <v>307</v>
      </c>
      <c r="Y381" s="938" t="s">
        <v>305</v>
      </c>
      <c r="Z381" s="1001"/>
      <c r="AA381" s="984"/>
      <c r="AB381" s="984"/>
      <c r="AC381" s="984"/>
      <c r="AD381" s="984"/>
      <c r="AE381" s="984"/>
      <c r="AF381" s="984"/>
      <c r="AG381" s="978"/>
      <c r="AH381" s="984"/>
      <c r="AI381" s="984"/>
      <c r="AJ381" s="984"/>
      <c r="AK381" s="984"/>
      <c r="AL381" s="984"/>
      <c r="AM381" s="984"/>
      <c r="AN381" s="987"/>
      <c r="AO381" s="984"/>
      <c r="AP381" s="984"/>
      <c r="AQ381" s="984"/>
      <c r="AR381" s="984"/>
      <c r="AS381" s="984"/>
      <c r="AT381" s="984"/>
      <c r="AU381" s="984"/>
      <c r="AV381" s="975"/>
      <c r="AW381" s="984"/>
      <c r="AX381" s="984"/>
      <c r="AY381" s="984"/>
      <c r="AZ381" s="984"/>
      <c r="BA381" s="984"/>
      <c r="BB381" s="987"/>
      <c r="BC381" s="984"/>
      <c r="BD381" s="984"/>
      <c r="BE381" s="984"/>
      <c r="BF381" s="984"/>
      <c r="BG381" s="984"/>
      <c r="BH381" s="984"/>
      <c r="BI381" s="984"/>
      <c r="BJ381" s="984"/>
      <c r="BK381" s="984"/>
      <c r="BL381" s="984"/>
      <c r="BM381" s="984"/>
      <c r="BN381" s="984"/>
      <c r="BO381" s="984"/>
      <c r="BP381" s="984"/>
      <c r="BQ381" s="984"/>
      <c r="BR381" s="984"/>
      <c r="BS381" s="984"/>
      <c r="BT381" s="984"/>
      <c r="BU381" s="984"/>
      <c r="BV381" s="984"/>
    </row>
    <row r="382" spans="1:74" ht="13.5" customHeight="1">
      <c r="A382" s="1000" t="s">
        <v>65</v>
      </c>
      <c r="B382" s="14" t="s">
        <v>53</v>
      </c>
      <c r="C382" s="1011" t="str">
        <f>VLOOKUP($C377,'2026年度(1年前期)'!$B$5:$N$208,COLUMN('2026年度(1年前期)'!$E$5),0)&amp;""</f>
        <v>人体の構造と機能Ⅰ</v>
      </c>
      <c r="D382" s="1012"/>
      <c r="E382" s="1018" t="str">
        <f>VLOOKUP($C377,'2026年度(2年前期)'!$B$5:$N$208,COLUMN('2026年度(2年前期)'!$E$5),0)&amp;""</f>
        <v/>
      </c>
      <c r="F382" s="1012"/>
      <c r="G382" s="1068" t="str">
        <f>VLOOKUP($C377,'2026年度(3年前期)'!$B$5:$N$208,COLUMN('2026年度(3年前期)'!$E$5),0)&amp;""</f>
        <v>政策医療看護論Ⅰ
(がん中看護部長)</v>
      </c>
      <c r="H382" s="1069"/>
      <c r="I382" s="1018" t="str">
        <f>VLOOKUP($C377,'2026年度(4年前期)'!$B$5:$N$208,COLUMN('2026年度(4年前期)'!$E$5),0)&amp;""</f>
        <v>看護学統合実習</v>
      </c>
      <c r="J382" s="1012"/>
      <c r="K382" s="997" t="str">
        <f>VLOOKUP($C377,'2026年度(助産前期)'!$B$5:$N$208,COLUMN('2026年度(助産前期)'!$E$5),0)&amp;""</f>
        <v/>
      </c>
      <c r="L382" s="1029"/>
      <c r="M382" s="1011" t="str">
        <f>VLOOKUP($C377,'2026年度(M1前期)'!$B$5:$N$208,COLUMN('2026年度(M1前期)'!$E$5),0)&amp;""</f>
        <v/>
      </c>
      <c r="N382" s="1012"/>
      <c r="O382" s="997" t="str">
        <f>VLOOKUP($C377,'2026年度(M2前期)'!$B$5:$N$208,COLUMN('2026年度(M2前期)'!$E$5),0)&amp;""</f>
        <v>国際看護学演習A-Ⅱ
精神看護学演習A-Ⅲ</v>
      </c>
      <c r="P382" s="1012"/>
      <c r="Q382" s="997" t="str">
        <f>VLOOKUP($C377,'2026年度(D1前期)'!$B$5:$N$208,COLUMN('2026年度(D1前期)'!$E$5),0)&amp;""</f>
        <v/>
      </c>
      <c r="R382" s="1012"/>
      <c r="S382" s="997" t="str">
        <f>VLOOKUP($C377,'2026年度(D23前期)'!$B$5:$N$208,COLUMN('2026年度(D23前期)'!$E$5),0)&amp;""</f>
        <v>特別研究</v>
      </c>
      <c r="T382" s="1012"/>
      <c r="U382" s="848"/>
      <c r="W382" s="704"/>
      <c r="Y382" s="938" t="s">
        <v>127</v>
      </c>
      <c r="Z382" s="1000" t="str">
        <f>A382</f>
        <v>２時限（11：00～12：30）</v>
      </c>
      <c r="AA382" s="982"/>
      <c r="AB382" s="982" t="s">
        <v>697</v>
      </c>
      <c r="AC382" s="982" t="s">
        <v>698</v>
      </c>
      <c r="AD382" s="982"/>
      <c r="AE382" s="982" t="s">
        <v>673</v>
      </c>
      <c r="AF382" s="971"/>
      <c r="AG382" s="976" t="s">
        <v>241</v>
      </c>
      <c r="AH382" s="982"/>
      <c r="AI382" s="982"/>
      <c r="AJ382" s="982"/>
      <c r="AK382" s="982"/>
      <c r="AL382" s="982"/>
      <c r="AM382" s="982"/>
      <c r="AN382" s="985"/>
      <c r="AO382" s="982"/>
      <c r="AP382" s="982"/>
      <c r="AQ382" s="982"/>
      <c r="AR382" s="982"/>
      <c r="AS382" s="982"/>
      <c r="AT382" s="982"/>
      <c r="AU382" s="982"/>
      <c r="AV382" s="985" t="s">
        <v>134</v>
      </c>
      <c r="AW382" s="982"/>
      <c r="AX382" s="982"/>
      <c r="AY382" s="982"/>
      <c r="AZ382" s="982"/>
      <c r="BA382" s="982"/>
      <c r="BB382" s="985" t="s">
        <v>319</v>
      </c>
      <c r="BC382" s="982"/>
      <c r="BD382" s="982"/>
      <c r="BE382" s="982"/>
      <c r="BF382" s="982"/>
      <c r="BG382" s="982"/>
      <c r="BH382" s="982"/>
      <c r="BI382" s="982"/>
      <c r="BJ382" s="982"/>
      <c r="BK382" s="982" t="s">
        <v>398</v>
      </c>
      <c r="BL382" s="982"/>
      <c r="BM382" s="982"/>
      <c r="BN382" s="982" t="s">
        <v>414</v>
      </c>
      <c r="BO382" s="982"/>
      <c r="BP382" s="982"/>
      <c r="BQ382" s="982"/>
      <c r="BR382" s="982"/>
      <c r="BS382" s="982"/>
      <c r="BT382" s="982"/>
      <c r="BU382" s="982"/>
      <c r="BV382" s="982"/>
    </row>
    <row r="383" spans="1:74" ht="13.5" customHeight="1">
      <c r="A383" s="1000"/>
      <c r="B383" s="14" t="s">
        <v>58</v>
      </c>
      <c r="C383" s="1014" t="str">
        <f>IFERROR(VLOOKUP(C382,科目・教員!$A$1:$B$355,2,0),"")</f>
        <v>本間　典子</v>
      </c>
      <c r="D383" s="1013"/>
      <c r="E383" s="1025" t="str">
        <f>IFERROR(VLOOKUP(E382,科目・教員!$A$1:$B$355,2,0),"")</f>
        <v/>
      </c>
      <c r="F383" s="1013"/>
      <c r="G383" s="1066" t="str">
        <f>IFERROR(VLOOKUP(G382,科目・教員!$A$1:$B$355,2,0),"")</f>
        <v/>
      </c>
      <c r="H383" s="1067"/>
      <c r="I383" s="1025" t="str">
        <f>IFERROR(VLOOKUP(I382,科目・教員!$A$1:$B$355,2,0),"")</f>
        <v>矢富　有見子</v>
      </c>
      <c r="J383" s="1013"/>
      <c r="K383" s="993" t="str">
        <f>IFERROR(VLOOKUP(K382,科目・教員!$A$1:$B$355,2,0),"")</f>
        <v/>
      </c>
      <c r="L383" s="1026"/>
      <c r="M383" s="1014" t="str">
        <f>IFERROR(VLOOKUP(M382,科目・教員!$A$1:$B$355,2,0),"")</f>
        <v/>
      </c>
      <c r="N383" s="1013"/>
      <c r="O383" s="993" t="str">
        <f>IFERROR(VLOOKUP(O382,科目・教員!$A$1:$B$355,2,0),"")</f>
        <v/>
      </c>
      <c r="P383" s="1013"/>
      <c r="Q383" s="993" t="str">
        <f>IFERROR(VLOOKUP(Q382,科目・教員!$A$1:$B$355,2,0),"")</f>
        <v/>
      </c>
      <c r="R383" s="1013"/>
      <c r="S383" s="993" t="str">
        <f>IFERROR(VLOOKUP(S382,科目・教員!$A$1:$B$355,2,0),"")</f>
        <v/>
      </c>
      <c r="T383" s="1013"/>
      <c r="U383" s="848"/>
      <c r="W383" s="704"/>
      <c r="Y383" s="779"/>
      <c r="Z383" s="1000"/>
      <c r="AA383" s="983"/>
      <c r="AB383" s="983"/>
      <c r="AC383" s="983"/>
      <c r="AD383" s="983"/>
      <c r="AE383" s="983"/>
      <c r="AF383" s="971"/>
      <c r="AG383" s="977"/>
      <c r="AH383" s="983"/>
      <c r="AI383" s="983"/>
      <c r="AJ383" s="983"/>
      <c r="AK383" s="983"/>
      <c r="AL383" s="983"/>
      <c r="AM383" s="983"/>
      <c r="AN383" s="986"/>
      <c r="AO383" s="983"/>
      <c r="AP383" s="983"/>
      <c r="AQ383" s="983"/>
      <c r="AR383" s="983"/>
      <c r="AS383" s="983"/>
      <c r="AT383" s="983"/>
      <c r="AU383" s="983"/>
      <c r="AV383" s="986"/>
      <c r="AW383" s="983"/>
      <c r="AX383" s="983"/>
      <c r="AY383" s="983"/>
      <c r="AZ383" s="983"/>
      <c r="BA383" s="983"/>
      <c r="BB383" s="986"/>
      <c r="BC383" s="983"/>
      <c r="BD383" s="983"/>
      <c r="BE383" s="983"/>
      <c r="BF383" s="983"/>
      <c r="BG383" s="983"/>
      <c r="BH383" s="983"/>
      <c r="BI383" s="983"/>
      <c r="BJ383" s="983"/>
      <c r="BK383" s="983"/>
      <c r="BL383" s="983"/>
      <c r="BM383" s="983"/>
      <c r="BN383" s="983"/>
      <c r="BO383" s="983"/>
      <c r="BP383" s="983"/>
      <c r="BQ383" s="983"/>
      <c r="BR383" s="983"/>
      <c r="BS383" s="983"/>
      <c r="BT383" s="983"/>
      <c r="BU383" s="983"/>
      <c r="BV383" s="983"/>
    </row>
    <row r="384" spans="1:74" ht="13.5" customHeight="1">
      <c r="A384" s="1000"/>
      <c r="B384" s="14" t="s">
        <v>69</v>
      </c>
      <c r="C384" s="1014" t="str">
        <f>VLOOKUP($C377,'2026年度(1年前期)'!$B$5:$N$208,COLUMN('2026年度(1年前期)'!$E$5)+1,0)&amp;""</f>
        <v>201</v>
      </c>
      <c r="D384" s="1013"/>
      <c r="E384" s="1025" t="str">
        <f>VLOOKUP($C377,'2026年度(2年前期)'!$B$5:$N$208,COLUMN('2026年度(2年前期)'!$E$5)+1,0)&amp;""</f>
        <v/>
      </c>
      <c r="F384" s="1013"/>
      <c r="G384" s="1066" t="str">
        <f>VLOOKUP($C377,'2026年度(3年前期)'!$B$5:$N$208,COLUMN('2026年度(3年前期)'!$E$5)+1,0)&amp;""</f>
        <v>大講義室</v>
      </c>
      <c r="H384" s="1067"/>
      <c r="I384" s="1025" t="str">
        <f>VLOOKUP($C377,'2026年度(4年前期)'!$B$5:$N$208,COLUMN('2026年度(4年前期)'!$E$5)+1,0)&amp;""</f>
        <v/>
      </c>
      <c r="J384" s="1013"/>
      <c r="K384" s="993" t="str">
        <f>VLOOKUP($C377,'2026年度(助産前期)'!$B$5:$N$208,COLUMN('2026年度(助産前期)'!$E$5)+1,0)&amp;""</f>
        <v/>
      </c>
      <c r="L384" s="1026"/>
      <c r="M384" s="1014" t="str">
        <f>VLOOKUP($C377,'2026年度(M1前期)'!$B$5:$N$208,COLUMN('2026年度(M1前期)'!$E$5)+1,0)&amp;""</f>
        <v/>
      </c>
      <c r="N384" s="1013"/>
      <c r="O384" s="993" t="str">
        <f>VLOOKUP($C377,'2026年度(M2前期)'!$B$5:$N$208,COLUMN('2026年度(M2前期)'!$E$5)+1,0)&amp;""</f>
        <v>精神：臨床講義室2</v>
      </c>
      <c r="P384" s="1013"/>
      <c r="Q384" s="993" t="str">
        <f>VLOOKUP($C377,'2026年度(D1前期)'!$B$5:$N$208,COLUMN('2026年度(D1前期)'!$E$5)+1,0)&amp;""</f>
        <v/>
      </c>
      <c r="R384" s="1013"/>
      <c r="S384" s="993" t="str">
        <f>VLOOKUP($C377,'2026年度(D23前期)'!$B$5:$N$208,COLUMN('2026年度(D23前期)'!$E$5)+1,0)&amp;""</f>
        <v/>
      </c>
      <c r="T384" s="1013"/>
      <c r="U384" s="848"/>
      <c r="W384" s="704"/>
      <c r="Y384" s="704"/>
      <c r="Z384" s="1000"/>
      <c r="AA384" s="983"/>
      <c r="AB384" s="983"/>
      <c r="AC384" s="983"/>
      <c r="AD384" s="983"/>
      <c r="AE384" s="983"/>
      <c r="AF384" s="971"/>
      <c r="AG384" s="977"/>
      <c r="AH384" s="983"/>
      <c r="AI384" s="983"/>
      <c r="AJ384" s="983"/>
      <c r="AK384" s="983"/>
      <c r="AL384" s="983"/>
      <c r="AM384" s="983"/>
      <c r="AN384" s="986"/>
      <c r="AO384" s="983"/>
      <c r="AP384" s="983"/>
      <c r="AQ384" s="983"/>
      <c r="AR384" s="983"/>
      <c r="AS384" s="983"/>
      <c r="AT384" s="983"/>
      <c r="AU384" s="983"/>
      <c r="AV384" s="986"/>
      <c r="AW384" s="983"/>
      <c r="AX384" s="983"/>
      <c r="AY384" s="983"/>
      <c r="AZ384" s="983"/>
      <c r="BA384" s="983"/>
      <c r="BB384" s="986"/>
      <c r="BC384" s="983"/>
      <c r="BD384" s="983"/>
      <c r="BE384" s="983"/>
      <c r="BF384" s="983"/>
      <c r="BG384" s="983"/>
      <c r="BH384" s="983"/>
      <c r="BI384" s="983"/>
      <c r="BJ384" s="983"/>
      <c r="BK384" s="983"/>
      <c r="BL384" s="983"/>
      <c r="BM384" s="983"/>
      <c r="BN384" s="983"/>
      <c r="BO384" s="983"/>
      <c r="BP384" s="983"/>
      <c r="BQ384" s="983"/>
      <c r="BR384" s="983"/>
      <c r="BS384" s="983"/>
      <c r="BT384" s="983"/>
      <c r="BU384" s="983"/>
      <c r="BV384" s="983"/>
    </row>
    <row r="385" spans="1:74" ht="13.5" customHeight="1">
      <c r="A385" s="1017"/>
      <c r="B385" s="15" t="s">
        <v>63</v>
      </c>
      <c r="C385" s="991"/>
      <c r="D385" s="989"/>
      <c r="E385" s="988"/>
      <c r="F385" s="989"/>
      <c r="G385" s="1090" t="s">
        <v>111</v>
      </c>
      <c r="H385" s="1091"/>
      <c r="I385" s="988"/>
      <c r="J385" s="989"/>
      <c r="K385" s="990"/>
      <c r="L385" s="990"/>
      <c r="M385" s="991"/>
      <c r="N385" s="989"/>
      <c r="O385" s="990"/>
      <c r="P385" s="989"/>
      <c r="Q385" s="990"/>
      <c r="R385" s="989"/>
      <c r="S385" s="990"/>
      <c r="T385" s="989"/>
      <c r="U385" s="848"/>
      <c r="W385" s="704"/>
      <c r="Y385" s="704"/>
      <c r="Z385" s="1001"/>
      <c r="AA385" s="984"/>
      <c r="AB385" s="984"/>
      <c r="AC385" s="984"/>
      <c r="AD385" s="984"/>
      <c r="AE385" s="984"/>
      <c r="AF385" s="971"/>
      <c r="AG385" s="978"/>
      <c r="AH385" s="984"/>
      <c r="AI385" s="984"/>
      <c r="AJ385" s="984"/>
      <c r="AK385" s="984"/>
      <c r="AL385" s="984"/>
      <c r="AM385" s="984"/>
      <c r="AN385" s="987"/>
      <c r="AO385" s="984"/>
      <c r="AP385" s="984"/>
      <c r="AQ385" s="984"/>
      <c r="AR385" s="984"/>
      <c r="AS385" s="984"/>
      <c r="AT385" s="984"/>
      <c r="AU385" s="984"/>
      <c r="AV385" s="987"/>
      <c r="AW385" s="984"/>
      <c r="AX385" s="984"/>
      <c r="AY385" s="984"/>
      <c r="AZ385" s="984"/>
      <c r="BA385" s="984"/>
      <c r="BB385" s="987"/>
      <c r="BC385" s="984"/>
      <c r="BD385" s="984"/>
      <c r="BE385" s="984"/>
      <c r="BF385" s="984"/>
      <c r="BG385" s="984"/>
      <c r="BH385" s="984"/>
      <c r="BI385" s="984"/>
      <c r="BJ385" s="984"/>
      <c r="BK385" s="984"/>
      <c r="BL385" s="984"/>
      <c r="BM385" s="984"/>
      <c r="BN385" s="984"/>
      <c r="BO385" s="984"/>
      <c r="BP385" s="984"/>
      <c r="BQ385" s="984"/>
      <c r="BR385" s="984"/>
      <c r="BS385" s="984"/>
      <c r="BT385" s="984"/>
      <c r="BU385" s="984"/>
      <c r="BV385" s="984"/>
    </row>
    <row r="386" spans="1:74" ht="13.5" customHeight="1">
      <c r="A386" s="999" t="s">
        <v>71</v>
      </c>
      <c r="B386" s="17" t="s">
        <v>72</v>
      </c>
      <c r="C386" s="1011"/>
      <c r="D386" s="1012"/>
      <c r="E386" s="1018"/>
      <c r="F386" s="1012"/>
      <c r="G386" s="1018"/>
      <c r="H386" s="1012"/>
      <c r="I386" s="1018"/>
      <c r="J386" s="1012"/>
      <c r="K386" s="997"/>
      <c r="L386" s="1029"/>
      <c r="M386" s="1011"/>
      <c r="N386" s="1012"/>
      <c r="O386" s="997"/>
      <c r="P386" s="1012"/>
      <c r="Q386" s="997"/>
      <c r="R386" s="1012"/>
      <c r="S386" s="997"/>
      <c r="T386" s="1012"/>
      <c r="U386" s="850"/>
      <c r="V386" s="16"/>
      <c r="X386" s="831" t="s">
        <v>472</v>
      </c>
      <c r="Y386" s="704"/>
      <c r="Z386" s="1000" t="str">
        <f>A386</f>
        <v>昼休み（12：30～13：30）</v>
      </c>
      <c r="AA386" s="982"/>
      <c r="AB386" s="976" t="s">
        <v>697</v>
      </c>
      <c r="AC386" s="982" t="s">
        <v>704</v>
      </c>
      <c r="AD386" s="982"/>
      <c r="AE386" s="982" t="s">
        <v>673</v>
      </c>
      <c r="AF386" s="982"/>
      <c r="AG386" s="976"/>
      <c r="AH386" s="982"/>
      <c r="AI386" s="982"/>
      <c r="AJ386" s="982"/>
      <c r="AK386" s="982"/>
      <c r="AL386" s="982"/>
      <c r="AM386" s="982"/>
      <c r="AN386" s="982"/>
      <c r="AO386" s="982"/>
      <c r="AP386" s="982"/>
      <c r="AQ386" s="982"/>
      <c r="AR386" s="982"/>
      <c r="AS386" s="982"/>
      <c r="AT386" s="982"/>
      <c r="AU386" s="982"/>
      <c r="AV386" s="985" t="s">
        <v>134</v>
      </c>
      <c r="AW386" s="982"/>
      <c r="AX386" s="982"/>
      <c r="AY386" s="982"/>
      <c r="AZ386" s="982"/>
      <c r="BA386" s="982"/>
      <c r="BB386" s="982"/>
      <c r="BC386" s="982"/>
      <c r="BD386" s="982"/>
      <c r="BE386" s="982"/>
      <c r="BF386" s="982"/>
      <c r="BG386" s="982"/>
      <c r="BH386" s="982"/>
      <c r="BI386" s="982"/>
      <c r="BJ386" s="982"/>
      <c r="BK386" s="982"/>
      <c r="BL386" s="982"/>
      <c r="BM386" s="982"/>
      <c r="BN386" s="982"/>
      <c r="BO386" s="982"/>
      <c r="BP386" s="982"/>
      <c r="BQ386" s="982"/>
      <c r="BR386" s="982"/>
      <c r="BS386" s="982"/>
      <c r="BT386" s="982"/>
      <c r="BU386" s="982"/>
      <c r="BV386" s="982"/>
    </row>
    <row r="387" spans="1:74" ht="13.5" customHeight="1">
      <c r="A387" s="1000"/>
      <c r="B387" s="17" t="s">
        <v>73</v>
      </c>
      <c r="C387" s="1014"/>
      <c r="D387" s="1013"/>
      <c r="E387" s="1025"/>
      <c r="F387" s="1013"/>
      <c r="G387" s="1025"/>
      <c r="H387" s="1013"/>
      <c r="I387" s="1025"/>
      <c r="J387" s="1013"/>
      <c r="K387" s="993"/>
      <c r="L387" s="1026"/>
      <c r="M387" s="1014"/>
      <c r="N387" s="1013"/>
      <c r="O387" s="993"/>
      <c r="P387" s="1013"/>
      <c r="Q387" s="993"/>
      <c r="R387" s="1013"/>
      <c r="S387" s="993"/>
      <c r="T387" s="1013"/>
      <c r="U387" s="850"/>
      <c r="V387" s="16"/>
      <c r="X387" s="831" t="s">
        <v>399</v>
      </c>
      <c r="Y387" s="704"/>
      <c r="Z387" s="1000"/>
      <c r="AA387" s="983"/>
      <c r="AB387" s="977"/>
      <c r="AC387" s="983"/>
      <c r="AD387" s="983"/>
      <c r="AE387" s="983"/>
      <c r="AF387" s="983"/>
      <c r="AG387" s="977"/>
      <c r="AH387" s="983"/>
      <c r="AI387" s="983"/>
      <c r="AJ387" s="983"/>
      <c r="AK387" s="983"/>
      <c r="AL387" s="983"/>
      <c r="AM387" s="983"/>
      <c r="AN387" s="983"/>
      <c r="AO387" s="983"/>
      <c r="AP387" s="983"/>
      <c r="AQ387" s="983"/>
      <c r="AR387" s="983"/>
      <c r="AS387" s="983"/>
      <c r="AT387" s="983"/>
      <c r="AU387" s="983"/>
      <c r="AV387" s="986"/>
      <c r="AW387" s="983"/>
      <c r="AX387" s="983"/>
      <c r="AY387" s="983"/>
      <c r="AZ387" s="983"/>
      <c r="BA387" s="983"/>
      <c r="BB387" s="983"/>
      <c r="BC387" s="983"/>
      <c r="BD387" s="983"/>
      <c r="BE387" s="983"/>
      <c r="BF387" s="983"/>
      <c r="BG387" s="983"/>
      <c r="BH387" s="983"/>
      <c r="BI387" s="983"/>
      <c r="BJ387" s="983"/>
      <c r="BK387" s="983"/>
      <c r="BL387" s="983"/>
      <c r="BM387" s="983"/>
      <c r="BN387" s="983"/>
      <c r="BO387" s="983"/>
      <c r="BP387" s="983"/>
      <c r="BQ387" s="983"/>
      <c r="BR387" s="983"/>
      <c r="BS387" s="983"/>
      <c r="BT387" s="983"/>
      <c r="BU387" s="983"/>
      <c r="BV387" s="983"/>
    </row>
    <row r="388" spans="1:74" ht="13.5" customHeight="1">
      <c r="A388" s="1000"/>
      <c r="B388" s="17" t="s">
        <v>69</v>
      </c>
      <c r="C388" s="1014"/>
      <c r="D388" s="1013"/>
      <c r="E388" s="1025"/>
      <c r="F388" s="1013"/>
      <c r="G388" s="1025"/>
      <c r="H388" s="1013"/>
      <c r="I388" s="1025"/>
      <c r="J388" s="1013"/>
      <c r="K388" s="993"/>
      <c r="L388" s="1026"/>
      <c r="M388" s="1014"/>
      <c r="N388" s="1013"/>
      <c r="O388" s="993"/>
      <c r="P388" s="1013"/>
      <c r="Q388" s="993"/>
      <c r="R388" s="1013"/>
      <c r="S388" s="993"/>
      <c r="T388" s="1013"/>
      <c r="U388" s="850"/>
      <c r="V388" s="16"/>
      <c r="X388" s="831" t="s">
        <v>137</v>
      </c>
      <c r="Y388" s="704"/>
      <c r="Z388" s="1000"/>
      <c r="AA388" s="983"/>
      <c r="AB388" s="977"/>
      <c r="AC388" s="983"/>
      <c r="AD388" s="983"/>
      <c r="AE388" s="983"/>
      <c r="AF388" s="983"/>
      <c r="AG388" s="977"/>
      <c r="AH388" s="983"/>
      <c r="AI388" s="983"/>
      <c r="AJ388" s="983"/>
      <c r="AK388" s="983"/>
      <c r="AL388" s="983"/>
      <c r="AM388" s="983"/>
      <c r="AN388" s="983"/>
      <c r="AO388" s="983"/>
      <c r="AP388" s="983"/>
      <c r="AQ388" s="983"/>
      <c r="AR388" s="983"/>
      <c r="AS388" s="983"/>
      <c r="AT388" s="983"/>
      <c r="AU388" s="983"/>
      <c r="AV388" s="986"/>
      <c r="AW388" s="983"/>
      <c r="AX388" s="983"/>
      <c r="AY388" s="983"/>
      <c r="AZ388" s="983"/>
      <c r="BA388" s="983"/>
      <c r="BB388" s="983"/>
      <c r="BC388" s="983"/>
      <c r="BD388" s="983"/>
      <c r="BE388" s="983"/>
      <c r="BF388" s="983"/>
      <c r="BG388" s="983"/>
      <c r="BH388" s="983"/>
      <c r="BI388" s="983"/>
      <c r="BJ388" s="983"/>
      <c r="BK388" s="983"/>
      <c r="BL388" s="983"/>
      <c r="BM388" s="983"/>
      <c r="BN388" s="983"/>
      <c r="BO388" s="983"/>
      <c r="BP388" s="983"/>
      <c r="BQ388" s="983"/>
      <c r="BR388" s="983"/>
      <c r="BS388" s="983"/>
      <c r="BT388" s="983"/>
      <c r="BU388" s="983"/>
      <c r="BV388" s="983"/>
    </row>
    <row r="389" spans="1:74" ht="13.5" customHeight="1">
      <c r="A389" s="1001"/>
      <c r="B389" s="18" t="s">
        <v>63</v>
      </c>
      <c r="C389" s="1023"/>
      <c r="D389" s="1016"/>
      <c r="E389" s="1024"/>
      <c r="F389" s="1016"/>
      <c r="G389" s="1024"/>
      <c r="H389" s="1016"/>
      <c r="I389" s="1024"/>
      <c r="J389" s="1016"/>
      <c r="K389" s="1015"/>
      <c r="L389" s="1015"/>
      <c r="M389" s="1023"/>
      <c r="N389" s="1016"/>
      <c r="O389" s="1015"/>
      <c r="P389" s="1016"/>
      <c r="Q389" s="1015"/>
      <c r="R389" s="1016"/>
      <c r="S389" s="1015"/>
      <c r="T389" s="1016"/>
      <c r="U389" s="850"/>
      <c r="V389" s="16"/>
      <c r="X389" s="831" t="s">
        <v>705</v>
      </c>
      <c r="Y389" s="704"/>
      <c r="Z389" s="1001"/>
      <c r="AA389" s="984"/>
      <c r="AB389" s="978"/>
      <c r="AC389" s="984"/>
      <c r="AD389" s="984"/>
      <c r="AE389" s="984"/>
      <c r="AF389" s="984"/>
      <c r="AG389" s="978"/>
      <c r="AH389" s="984"/>
      <c r="AI389" s="984"/>
      <c r="AJ389" s="984"/>
      <c r="AK389" s="984"/>
      <c r="AL389" s="984"/>
      <c r="AM389" s="984"/>
      <c r="AN389" s="984"/>
      <c r="AO389" s="984"/>
      <c r="AP389" s="984"/>
      <c r="AQ389" s="984"/>
      <c r="AR389" s="984"/>
      <c r="AS389" s="984"/>
      <c r="AT389" s="984"/>
      <c r="AU389" s="984"/>
      <c r="AV389" s="987"/>
      <c r="AW389" s="984"/>
      <c r="AX389" s="984"/>
      <c r="AY389" s="984"/>
      <c r="AZ389" s="984"/>
      <c r="BA389" s="984"/>
      <c r="BB389" s="984"/>
      <c r="BC389" s="984"/>
      <c r="BD389" s="984"/>
      <c r="BE389" s="984"/>
      <c r="BF389" s="984"/>
      <c r="BG389" s="984"/>
      <c r="BH389" s="984"/>
      <c r="BI389" s="984"/>
      <c r="BJ389" s="984"/>
      <c r="BK389" s="984"/>
      <c r="BL389" s="984"/>
      <c r="BM389" s="984"/>
      <c r="BN389" s="984"/>
      <c r="BO389" s="984"/>
      <c r="BP389" s="984"/>
      <c r="BQ389" s="984"/>
      <c r="BR389" s="984"/>
      <c r="BS389" s="984"/>
      <c r="BT389" s="984"/>
      <c r="BU389" s="984"/>
      <c r="BV389" s="984"/>
    </row>
    <row r="390" spans="1:74" ht="13.5" customHeight="1">
      <c r="A390" s="1000" t="s">
        <v>74</v>
      </c>
      <c r="B390" s="14" t="s">
        <v>53</v>
      </c>
      <c r="C390" s="996" t="str">
        <f>VLOOKUP($C377,'2026年度(1年前期)'!$B$5:$N$208,COLUMN('2026年度(1年前期)'!$G$5),0)&amp;""</f>
        <v>人間存在の哲学</v>
      </c>
      <c r="D390" s="997"/>
      <c r="E390" s="1002" t="str">
        <f>VLOOKUP($C377,'2026年度(2年前期)'!$B$5:$N$208,COLUMN('2026年度(2年前期)'!$G$5),0)&amp;""</f>
        <v/>
      </c>
      <c r="F390" s="997"/>
      <c r="G390" s="1002" t="str">
        <f>VLOOKUP($C377,'2026年度(3年前期)'!$B$5:$N$208,COLUMN('2026年度(3年前期)'!$G$5),0)&amp;""</f>
        <v>周産期看護</v>
      </c>
      <c r="H390" s="997"/>
      <c r="I390" s="1002" t="str">
        <f>VLOOKUP($C377,'2026年度(4年前期)'!$B$5:$N$208,COLUMN('2026年度(4年前期)'!$G$5),0)&amp;""</f>
        <v>看護学統合実習</v>
      </c>
      <c r="J390" s="997"/>
      <c r="K390" s="998" t="str">
        <f>VLOOKUP($C377,'2026年度(助産前期)'!$B$5:$N$208,COLUMN('2026年度(助産前期)'!$G$5),0)&amp;""</f>
        <v/>
      </c>
      <c r="L390" s="998"/>
      <c r="M390" s="996" t="str">
        <f>VLOOKUP($C377,'2026年度(M1前期)'!$B$5:$N$208,COLUMN('2026年度(M1前期)'!$G$5),0)&amp;""</f>
        <v/>
      </c>
      <c r="N390" s="997"/>
      <c r="O390" s="998" t="str">
        <f>VLOOKUP($C377,'2026年度(M2前期)'!$B$5:$N$208,COLUMN('2026年度(M2前期)'!$G$5),0)&amp;""</f>
        <v>特別研究</v>
      </c>
      <c r="P390" s="997"/>
      <c r="Q390" s="998" t="str">
        <f>VLOOKUP($C377,'2026年度(D1前期)'!$B$5:$N$208,COLUMN('2026年度(D1前期)'!$G$5),0)&amp;""</f>
        <v>長寿看護学特論Ｂ
感染管理看護学特論Ｂ
成人看護学特論Ｂ</v>
      </c>
      <c r="R390" s="997"/>
      <c r="S390" s="998" t="str">
        <f>VLOOKUP($C377,'2026年度(D23前期)'!$B$5:$N$208,COLUMN('2026年度(D23前期)'!$G$5),0)&amp;""</f>
        <v>特別研究</v>
      </c>
      <c r="T390" s="997"/>
      <c r="U390" s="704" t="s">
        <v>502</v>
      </c>
      <c r="V390" s="836" t="s">
        <v>669</v>
      </c>
      <c r="W390" s="843" t="s">
        <v>143</v>
      </c>
      <c r="X390" s="831" t="s">
        <v>502</v>
      </c>
      <c r="Z390" s="1000" t="str">
        <f>A390</f>
        <v>３時限（13：30～15：00）</v>
      </c>
      <c r="AA390" s="982"/>
      <c r="AB390" s="976" t="s">
        <v>697</v>
      </c>
      <c r="AC390" s="982"/>
      <c r="AD390" s="982"/>
      <c r="AE390" s="982" t="s">
        <v>673</v>
      </c>
      <c r="AF390" s="982"/>
      <c r="AG390" s="976" t="s">
        <v>579</v>
      </c>
      <c r="AH390" s="982"/>
      <c r="AI390" s="982"/>
      <c r="AJ390" s="982"/>
      <c r="AK390" s="982"/>
      <c r="AL390" s="982"/>
      <c r="AM390" s="982"/>
      <c r="AN390" s="982"/>
      <c r="AO390" s="982"/>
      <c r="AP390" s="982"/>
      <c r="AQ390" s="982"/>
      <c r="AR390" s="982"/>
      <c r="AS390" s="982"/>
      <c r="AT390" s="982"/>
      <c r="AU390" s="982"/>
      <c r="AV390" s="985" t="s">
        <v>134</v>
      </c>
      <c r="AW390" s="982" t="s">
        <v>179</v>
      </c>
      <c r="AX390" s="982"/>
      <c r="AY390" s="982"/>
      <c r="AZ390" s="982"/>
      <c r="BA390" s="982"/>
      <c r="BB390" s="982"/>
      <c r="BC390" s="982"/>
      <c r="BD390" s="982"/>
      <c r="BE390" s="982"/>
      <c r="BF390" s="982"/>
      <c r="BG390" s="982"/>
      <c r="BH390" s="982"/>
      <c r="BI390" s="982" t="s">
        <v>67</v>
      </c>
      <c r="BJ390" s="982" t="s">
        <v>246</v>
      </c>
      <c r="BK390" s="982" t="s">
        <v>517</v>
      </c>
      <c r="BL390" s="982" t="s">
        <v>200</v>
      </c>
      <c r="BM390" s="982"/>
      <c r="BN390" s="982"/>
      <c r="BO390" s="982"/>
      <c r="BP390" s="982"/>
      <c r="BQ390" s="982"/>
      <c r="BR390" s="982"/>
      <c r="BS390" s="982"/>
      <c r="BT390" s="982"/>
      <c r="BU390" s="982"/>
      <c r="BV390" s="982"/>
    </row>
    <row r="391" spans="1:74" ht="13.5" customHeight="1">
      <c r="A391" s="1000"/>
      <c r="B391" s="14" t="s">
        <v>58</v>
      </c>
      <c r="C391" s="992" t="str">
        <f>IFERROR(VLOOKUP(C390,科目・教員!$A$1:$B$355,2,0),"")</f>
        <v>小島　優子</v>
      </c>
      <c r="D391" s="993"/>
      <c r="E391" s="994" t="str">
        <f>IFERROR(VLOOKUP(E390,科目・教員!$A$1:$B$355,2,0),"")</f>
        <v/>
      </c>
      <c r="F391" s="993"/>
      <c r="G391" s="994" t="str">
        <f>IFERROR(VLOOKUP(G390,科目・教員!$A$1:$B$355,2,0),"")</f>
        <v>日置　智華子</v>
      </c>
      <c r="H391" s="993"/>
      <c r="I391" s="994" t="str">
        <f>IFERROR(VLOOKUP(I390,科目・教員!$A$1:$B$355,2,0),"")</f>
        <v>矢富　有見子</v>
      </c>
      <c r="J391" s="993"/>
      <c r="K391" s="995" t="str">
        <f>IFERROR(VLOOKUP(K390,科目・教員!$A$1:$B$355,2,0),"")</f>
        <v/>
      </c>
      <c r="L391" s="995"/>
      <c r="M391" s="992" t="str">
        <f>IFERROR(VLOOKUP(M390,科目・教員!$A$1:$B$355,2,0),"")</f>
        <v/>
      </c>
      <c r="N391" s="993"/>
      <c r="O391" s="995" t="str">
        <f>IFERROR(VLOOKUP(O390,科目・教員!$A$1:$B$355,2,0),"")</f>
        <v/>
      </c>
      <c r="P391" s="993"/>
      <c r="Q391" s="995" t="str">
        <f>IFERROR(VLOOKUP(Q390,科目・教員!$A$1:$B$355,2,0),"")</f>
        <v/>
      </c>
      <c r="R391" s="993"/>
      <c r="S391" s="995" t="str">
        <f>IFERROR(VLOOKUP(S390,科目・教員!$A$1:$B$355,2,0),"")</f>
        <v/>
      </c>
      <c r="T391" s="993"/>
      <c r="U391" s="704" t="s">
        <v>279</v>
      </c>
      <c r="V391" s="836" t="s">
        <v>202</v>
      </c>
      <c r="W391" s="843" t="s">
        <v>68</v>
      </c>
      <c r="X391" s="831" t="s">
        <v>399</v>
      </c>
      <c r="Z391" s="1000"/>
      <c r="AA391" s="983"/>
      <c r="AB391" s="977"/>
      <c r="AC391" s="983"/>
      <c r="AD391" s="983"/>
      <c r="AE391" s="983"/>
      <c r="AF391" s="983"/>
      <c r="AG391" s="977"/>
      <c r="AH391" s="983"/>
      <c r="AI391" s="983"/>
      <c r="AJ391" s="983"/>
      <c r="AK391" s="983"/>
      <c r="AL391" s="983"/>
      <c r="AM391" s="983"/>
      <c r="AN391" s="983"/>
      <c r="AO391" s="983"/>
      <c r="AP391" s="983"/>
      <c r="AQ391" s="983"/>
      <c r="AR391" s="983"/>
      <c r="AS391" s="983"/>
      <c r="AT391" s="983"/>
      <c r="AU391" s="983"/>
      <c r="AV391" s="986"/>
      <c r="AW391" s="983"/>
      <c r="AX391" s="983"/>
      <c r="AY391" s="983"/>
      <c r="AZ391" s="983"/>
      <c r="BA391" s="983"/>
      <c r="BB391" s="983"/>
      <c r="BC391" s="983"/>
      <c r="BD391" s="983"/>
      <c r="BE391" s="983"/>
      <c r="BF391" s="983"/>
      <c r="BG391" s="983"/>
      <c r="BH391" s="983"/>
      <c r="BI391" s="983"/>
      <c r="BJ391" s="983"/>
      <c r="BK391" s="983"/>
      <c r="BL391" s="983"/>
      <c r="BM391" s="983"/>
      <c r="BN391" s="983"/>
      <c r="BO391" s="983"/>
      <c r="BP391" s="983"/>
      <c r="BQ391" s="983"/>
      <c r="BR391" s="983"/>
      <c r="BS391" s="983"/>
      <c r="BT391" s="983"/>
      <c r="BU391" s="983"/>
      <c r="BV391" s="983"/>
    </row>
    <row r="392" spans="1:74" ht="13.5" customHeight="1">
      <c r="A392" s="1000"/>
      <c r="B392" s="14" t="s">
        <v>69</v>
      </c>
      <c r="C392" s="992" t="str">
        <f>VLOOKUP($C377,'2026年度(1年前期)'!$B$5:$N$208,COLUMN('2026年度(1年前期)'!$G$5)+1,0)&amp;""</f>
        <v>201</v>
      </c>
      <c r="D392" s="993"/>
      <c r="E392" s="994" t="str">
        <f>VLOOKUP($C377,'2026年度(2年前期)'!$B$5:$N$208,COLUMN('2026年度(2年前期)'!$G$5)+1,0)&amp;""</f>
        <v/>
      </c>
      <c r="F392" s="993"/>
      <c r="G392" s="994" t="str">
        <f>VLOOKUP($C377,'2026年度(3年前期)'!$B$5:$N$208,COLUMN('2026年度(3年前期)'!$G$5)+1,0)&amp;""</f>
        <v>301</v>
      </c>
      <c r="H392" s="993"/>
      <c r="I392" s="994" t="str">
        <f>VLOOKUP($C377,'2026年度(4年前期)'!$B$5:$N$208,COLUMN('2026年度(4年前期)'!$G$5)+1,0)&amp;""</f>
        <v/>
      </c>
      <c r="J392" s="993"/>
      <c r="K392" s="995" t="str">
        <f>VLOOKUP($C377,'2026年度(助産前期)'!$B$5:$N$208,COLUMN('2026年度(助産前期)'!$G$5)+1,0)&amp;""</f>
        <v/>
      </c>
      <c r="L392" s="995"/>
      <c r="M392" s="992" t="str">
        <f>VLOOKUP($C377,'2026年度(M1前期)'!$B$5:$N$208,COLUMN('2026年度(M1前期)'!$G$5)+1,0)&amp;""</f>
        <v/>
      </c>
      <c r="N392" s="993"/>
      <c r="O392" s="995" t="str">
        <f>VLOOKUP($C377,'2026年度(M2前期)'!$B$5:$N$208,COLUMN('2026年度(M2前期)'!$G$5)+1,0)&amp;""</f>
        <v/>
      </c>
      <c r="P392" s="993"/>
      <c r="Q392" s="995" t="str">
        <f>VLOOKUP($C377,'2026年度(D1前期)'!$B$5:$N$208,COLUMN('2026年度(D1前期)'!$G$5)+1,0)&amp;""</f>
        <v/>
      </c>
      <c r="R392" s="993"/>
      <c r="S392" s="995" t="str">
        <f>VLOOKUP($C377,'2026年度(D23前期)'!$B$5:$N$208,COLUMN('2026年度(D23前期)'!$G$5)+1,0)&amp;""</f>
        <v/>
      </c>
      <c r="T392" s="993"/>
      <c r="U392" s="704" t="s">
        <v>517</v>
      </c>
      <c r="V392" s="836" t="s">
        <v>246</v>
      </c>
      <c r="W392" s="843" t="s">
        <v>70</v>
      </c>
      <c r="X392" s="831" t="s">
        <v>90</v>
      </c>
      <c r="Z392" s="1000"/>
      <c r="AA392" s="983"/>
      <c r="AB392" s="977"/>
      <c r="AC392" s="983"/>
      <c r="AD392" s="983"/>
      <c r="AE392" s="983"/>
      <c r="AF392" s="983"/>
      <c r="AG392" s="977"/>
      <c r="AH392" s="983"/>
      <c r="AI392" s="983"/>
      <c r="AJ392" s="983"/>
      <c r="AK392" s="983"/>
      <c r="AL392" s="983"/>
      <c r="AM392" s="983"/>
      <c r="AN392" s="983"/>
      <c r="AO392" s="983"/>
      <c r="AP392" s="983"/>
      <c r="AQ392" s="983"/>
      <c r="AR392" s="983"/>
      <c r="AS392" s="983"/>
      <c r="AT392" s="983"/>
      <c r="AU392" s="983"/>
      <c r="AV392" s="986"/>
      <c r="AW392" s="983"/>
      <c r="AX392" s="983"/>
      <c r="AY392" s="983"/>
      <c r="AZ392" s="983"/>
      <c r="BA392" s="983"/>
      <c r="BB392" s="983"/>
      <c r="BC392" s="983"/>
      <c r="BD392" s="983"/>
      <c r="BE392" s="983"/>
      <c r="BF392" s="983"/>
      <c r="BG392" s="983"/>
      <c r="BH392" s="983"/>
      <c r="BI392" s="983"/>
      <c r="BJ392" s="983"/>
      <c r="BK392" s="983"/>
      <c r="BL392" s="983"/>
      <c r="BM392" s="983"/>
      <c r="BN392" s="983"/>
      <c r="BO392" s="983"/>
      <c r="BP392" s="983"/>
      <c r="BQ392" s="983"/>
      <c r="BR392" s="983"/>
      <c r="BS392" s="983"/>
      <c r="BT392" s="983"/>
      <c r="BU392" s="983"/>
      <c r="BV392" s="983"/>
    </row>
    <row r="393" spans="1:74" ht="13.5" customHeight="1">
      <c r="A393" s="1017"/>
      <c r="B393" s="15" t="s">
        <v>63</v>
      </c>
      <c r="C393" s="1007"/>
      <c r="D393" s="1008"/>
      <c r="E393" s="1048"/>
      <c r="F393" s="1008"/>
      <c r="G393" s="1047"/>
      <c r="H393" s="1008"/>
      <c r="I393" s="988"/>
      <c r="J393" s="989"/>
      <c r="K393" s="990"/>
      <c r="L393" s="990"/>
      <c r="M393" s="991"/>
      <c r="N393" s="989"/>
      <c r="O393" s="990"/>
      <c r="P393" s="989"/>
      <c r="Q393" s="990"/>
      <c r="R393" s="989"/>
      <c r="S393" s="990"/>
      <c r="T393" s="989"/>
      <c r="U393" s="704" t="s">
        <v>61</v>
      </c>
      <c r="V393" s="836" t="s">
        <v>204</v>
      </c>
      <c r="W393" s="843" t="s">
        <v>67</v>
      </c>
      <c r="X393" s="831" t="s">
        <v>705</v>
      </c>
      <c r="Z393" s="1001"/>
      <c r="AA393" s="984"/>
      <c r="AB393" s="978"/>
      <c r="AC393" s="984"/>
      <c r="AD393" s="984"/>
      <c r="AE393" s="984"/>
      <c r="AF393" s="984"/>
      <c r="AG393" s="978"/>
      <c r="AH393" s="984"/>
      <c r="AI393" s="984"/>
      <c r="AJ393" s="984"/>
      <c r="AK393" s="984"/>
      <c r="AL393" s="984"/>
      <c r="AM393" s="984"/>
      <c r="AN393" s="984"/>
      <c r="AO393" s="984"/>
      <c r="AP393" s="984"/>
      <c r="AQ393" s="984"/>
      <c r="AR393" s="984"/>
      <c r="AS393" s="984"/>
      <c r="AT393" s="984"/>
      <c r="AU393" s="984"/>
      <c r="AV393" s="987"/>
      <c r="AW393" s="984"/>
      <c r="AX393" s="984"/>
      <c r="AY393" s="984"/>
      <c r="AZ393" s="984"/>
      <c r="BA393" s="984"/>
      <c r="BB393" s="984"/>
      <c r="BC393" s="984"/>
      <c r="BD393" s="984"/>
      <c r="BE393" s="984"/>
      <c r="BF393" s="984"/>
      <c r="BG393" s="984"/>
      <c r="BH393" s="984"/>
      <c r="BI393" s="984"/>
      <c r="BJ393" s="984"/>
      <c r="BK393" s="984"/>
      <c r="BL393" s="984"/>
      <c r="BM393" s="984"/>
      <c r="BN393" s="984"/>
      <c r="BO393" s="984"/>
      <c r="BP393" s="984"/>
      <c r="BQ393" s="984"/>
      <c r="BR393" s="984"/>
      <c r="BS393" s="984"/>
      <c r="BT393" s="984"/>
      <c r="BU393" s="984"/>
      <c r="BV393" s="984"/>
    </row>
    <row r="394" spans="1:74" ht="13.5" customHeight="1">
      <c r="A394" s="1000" t="s">
        <v>75</v>
      </c>
      <c r="B394" s="14" t="s">
        <v>53</v>
      </c>
      <c r="C394" s="1093" t="str">
        <f>VLOOKUP($C377,'2026年度(1年前期)'!$B$5:$N$208,COLUMN('2026年度(1年前期)'!$I$5),0)&amp;""</f>
        <v>スペイン語</v>
      </c>
      <c r="D394" s="1063"/>
      <c r="E394" s="1002" t="str">
        <f>VLOOKUP($C377,'2026年度(2年前期)'!$B$5:$N$208,COLUMN('2026年度(2年前期)'!$I$5),0)&amp;""</f>
        <v/>
      </c>
      <c r="F394" s="997"/>
      <c r="G394" s="1002" t="str">
        <f>VLOOKUP($C377,'2026年度(3年前期)'!$B$5:$N$208,COLUMN('2026年度(3年前期)'!$I$5),0)&amp;""</f>
        <v>小児看護援助論Ⅱ</v>
      </c>
      <c r="H394" s="997"/>
      <c r="I394" s="1002" t="str">
        <f>VLOOKUP($C377,'2026年度(4年前期)'!$B$5:$N$208,COLUMN('2026年度(4年前期)'!$I$5),0)&amp;""</f>
        <v>看護学統合実習</v>
      </c>
      <c r="J394" s="997"/>
      <c r="K394" s="998" t="str">
        <f>VLOOKUP($C377,'2026年度(助産前期)'!$B$5:$N$208,COLUMN('2026年度(助産前期)'!$I$5),0)&amp;""</f>
        <v/>
      </c>
      <c r="L394" s="998"/>
      <c r="M394" s="996" t="str">
        <f>VLOOKUP($C377,'2026年度(M1前期)'!$B$5:$N$208,COLUMN('2026年度(M1前期)'!$I$5),0)&amp;""</f>
        <v/>
      </c>
      <c r="N394" s="997"/>
      <c r="O394" s="998" t="str">
        <f>VLOOKUP($C377,'2026年度(M2前期)'!$B$5:$N$208,COLUMN('2026年度(M2前期)'!$I$5),0)&amp;""</f>
        <v>特別研究</v>
      </c>
      <c r="P394" s="997"/>
      <c r="Q394" s="998" t="str">
        <f>VLOOKUP($C377,'2026年度(D1前期)'!$B$5:$N$208,COLUMN('2026年度(D1前期)'!$I$5),0)&amp;""</f>
        <v>長寿看護学特論Ｂ
感染管理看護学特論Ｂ
成人看護学特論Ｂ</v>
      </c>
      <c r="R394" s="997"/>
      <c r="S394" s="998" t="str">
        <f>VLOOKUP($C377,'2026年度(D23前期)'!$B$5:$N$208,COLUMN('2026年度(D23前期)'!$I$5),0)&amp;""</f>
        <v>特別研究</v>
      </c>
      <c r="T394" s="997"/>
      <c r="U394" s="792" t="s">
        <v>145</v>
      </c>
      <c r="Z394" s="1000" t="str">
        <f>A394</f>
        <v>４時限（15：10～16：40）</v>
      </c>
      <c r="AA394" s="976"/>
      <c r="AB394" s="982"/>
      <c r="AC394" s="982"/>
      <c r="AD394" s="982"/>
      <c r="AE394" s="982" t="s">
        <v>673</v>
      </c>
      <c r="AF394" s="982"/>
      <c r="AG394" s="976" t="s">
        <v>251</v>
      </c>
      <c r="AH394" s="982"/>
      <c r="AI394" s="982"/>
      <c r="AJ394" s="982"/>
      <c r="AK394" s="982"/>
      <c r="AL394" s="982"/>
      <c r="AM394" s="982"/>
      <c r="AN394" s="982"/>
      <c r="AO394" s="982"/>
      <c r="AP394" s="982"/>
      <c r="AQ394" s="982"/>
      <c r="AR394" s="982"/>
      <c r="AS394" s="982"/>
      <c r="AT394" s="982"/>
      <c r="AU394" s="982"/>
      <c r="AV394" s="985" t="s">
        <v>134</v>
      </c>
      <c r="AW394" s="982" t="s">
        <v>186</v>
      </c>
      <c r="AX394" s="982"/>
      <c r="AY394" s="982"/>
      <c r="AZ394" s="982"/>
      <c r="BA394" s="982" t="s">
        <v>523</v>
      </c>
      <c r="BB394" s="982"/>
      <c r="BC394" s="982"/>
      <c r="BD394" s="982"/>
      <c r="BE394" s="982"/>
      <c r="BF394" s="982"/>
      <c r="BG394" s="982"/>
      <c r="BH394" s="982"/>
      <c r="BI394" s="982"/>
      <c r="BJ394" s="982" t="s">
        <v>246</v>
      </c>
      <c r="BK394" s="982"/>
      <c r="BL394" s="982"/>
      <c r="BM394" s="982"/>
      <c r="BN394" s="982"/>
      <c r="BO394" s="982"/>
      <c r="BP394" s="982"/>
      <c r="BQ394" s="982"/>
      <c r="BR394" s="982"/>
      <c r="BS394" s="982"/>
      <c r="BT394" s="982"/>
      <c r="BU394" s="982"/>
      <c r="BV394" s="982"/>
    </row>
    <row r="395" spans="1:74" ht="13.5" customHeight="1">
      <c r="A395" s="1000"/>
      <c r="B395" s="14" t="s">
        <v>58</v>
      </c>
      <c r="C395" s="1092" t="str">
        <f>IFERROR(VLOOKUP(C394,科目・教員!$A$1:$B$355,2,0),"")</f>
        <v>上村　淳志</v>
      </c>
      <c r="D395" s="1061"/>
      <c r="E395" s="994" t="str">
        <f>IFERROR(VLOOKUP(E394,科目・教員!$A$1:$B$355,2,0),"")</f>
        <v/>
      </c>
      <c r="F395" s="993"/>
      <c r="G395" s="994" t="str">
        <f>IFERROR(VLOOKUP(G394,科目・教員!$A$1:$B$355,2,0),"")</f>
        <v>遠藤　数江</v>
      </c>
      <c r="H395" s="993"/>
      <c r="I395" s="994" t="str">
        <f>IFERROR(VLOOKUP(I394,科目・教員!$A$1:$B$355,2,0),"")</f>
        <v>矢富　有見子</v>
      </c>
      <c r="J395" s="993"/>
      <c r="K395" s="995" t="str">
        <f>IFERROR(VLOOKUP(K394,科目・教員!$A$1:$B$355,2,0),"")</f>
        <v/>
      </c>
      <c r="L395" s="995"/>
      <c r="M395" s="992" t="str">
        <f>IFERROR(VLOOKUP(M394,科目・教員!$A$1:$B$355,2,0),"")</f>
        <v/>
      </c>
      <c r="N395" s="993"/>
      <c r="O395" s="995" t="str">
        <f>IFERROR(VLOOKUP(O394,科目・教員!$A$1:$B$355,2,0),"")</f>
        <v/>
      </c>
      <c r="P395" s="993"/>
      <c r="Q395" s="995" t="str">
        <f>IFERROR(VLOOKUP(Q394,科目・教員!$A$1:$B$355,2,0),"")</f>
        <v/>
      </c>
      <c r="R395" s="993"/>
      <c r="S395" s="995" t="str">
        <f>IFERROR(VLOOKUP(S394,科目・教員!$A$1:$B$355,2,0),"")</f>
        <v/>
      </c>
      <c r="T395" s="993"/>
      <c r="U395" s="792" t="s">
        <v>378</v>
      </c>
      <c r="Z395" s="1000"/>
      <c r="AA395" s="977"/>
      <c r="AB395" s="983"/>
      <c r="AC395" s="983"/>
      <c r="AD395" s="983"/>
      <c r="AE395" s="983"/>
      <c r="AF395" s="983"/>
      <c r="AG395" s="977"/>
      <c r="AH395" s="983"/>
      <c r="AI395" s="983"/>
      <c r="AJ395" s="983"/>
      <c r="AK395" s="983"/>
      <c r="AL395" s="983"/>
      <c r="AM395" s="983"/>
      <c r="AN395" s="983"/>
      <c r="AO395" s="983"/>
      <c r="AP395" s="983"/>
      <c r="AQ395" s="983"/>
      <c r="AR395" s="983"/>
      <c r="AS395" s="983"/>
      <c r="AT395" s="983"/>
      <c r="AU395" s="983"/>
      <c r="AV395" s="986"/>
      <c r="AW395" s="983"/>
      <c r="AX395" s="983"/>
      <c r="AY395" s="983"/>
      <c r="AZ395" s="983"/>
      <c r="BA395" s="983"/>
      <c r="BB395" s="983"/>
      <c r="BC395" s="983"/>
      <c r="BD395" s="983"/>
      <c r="BE395" s="983"/>
      <c r="BF395" s="983"/>
      <c r="BG395" s="983"/>
      <c r="BH395" s="983"/>
      <c r="BI395" s="983"/>
      <c r="BJ395" s="983"/>
      <c r="BK395" s="983"/>
      <c r="BL395" s="983"/>
      <c r="BM395" s="983"/>
      <c r="BN395" s="983"/>
      <c r="BO395" s="983"/>
      <c r="BP395" s="983"/>
      <c r="BQ395" s="983"/>
      <c r="BR395" s="983"/>
      <c r="BS395" s="983"/>
      <c r="BT395" s="983"/>
      <c r="BU395" s="983"/>
      <c r="BV395" s="983"/>
    </row>
    <row r="396" spans="1:74" ht="13.5" customHeight="1">
      <c r="A396" s="1000"/>
      <c r="B396" s="14" t="s">
        <v>69</v>
      </c>
      <c r="C396" s="1092" t="str">
        <f>VLOOKUP($C377,'2026年度(1年前期)'!$B$5:$N$208,COLUMN('2026年度(1年前期)'!$I$5)+1,0)&amp;""</f>
        <v>201</v>
      </c>
      <c r="D396" s="1061"/>
      <c r="E396" s="994" t="str">
        <f>VLOOKUP($C377,'2026年度(2年前期)'!$B$5:$N$208,COLUMN('2026年度(2年前期)'!$I$5)+1,0)&amp;""</f>
        <v/>
      </c>
      <c r="F396" s="993"/>
      <c r="G396" s="994" t="str">
        <f>VLOOKUP($C377,'2026年度(3年前期)'!$B$5:$N$208,COLUMN('2026年度(3年前期)'!$I$5)+1,0)&amp;""</f>
        <v>301</v>
      </c>
      <c r="H396" s="993"/>
      <c r="I396" s="994" t="str">
        <f>VLOOKUP($C377,'2026年度(4年前期)'!$B$5:$N$208,COLUMN('2026年度(4年前期)'!$I$5)+1,0)&amp;""</f>
        <v/>
      </c>
      <c r="J396" s="993"/>
      <c r="K396" s="995" t="str">
        <f>VLOOKUP($C377,'2026年度(助産前期)'!$B$5:$N$208,COLUMN('2026年度(助産前期)'!$I$5)+1,0)&amp;""</f>
        <v/>
      </c>
      <c r="L396" s="995"/>
      <c r="M396" s="992" t="str">
        <f>VLOOKUP($C377,'2026年度(M1前期)'!$B$5:$N$208,COLUMN('2026年度(M1前期)'!$I$5)+1,0)&amp;""</f>
        <v/>
      </c>
      <c r="N396" s="993"/>
      <c r="O396" s="995" t="str">
        <f>VLOOKUP($C377,'2026年度(M2前期)'!$B$5:$N$208,COLUMN('2026年度(M2前期)'!$I$5)+1,0)&amp;""</f>
        <v/>
      </c>
      <c r="P396" s="993"/>
      <c r="Q396" s="995" t="str">
        <f>VLOOKUP($C377,'2026年度(D1前期)'!$B$5:$N$208,COLUMN('2026年度(D1前期)'!$I$5)+1,0)&amp;""</f>
        <v/>
      </c>
      <c r="R396" s="993"/>
      <c r="S396" s="995" t="str">
        <f>VLOOKUP($C377,'2026年度(D23前期)'!$B$5:$N$208,COLUMN('2026年度(D23前期)'!$I$5)+1,0)&amp;""</f>
        <v/>
      </c>
      <c r="T396" s="993"/>
      <c r="U396" s="792" t="s">
        <v>523</v>
      </c>
      <c r="Z396" s="1000"/>
      <c r="AA396" s="977"/>
      <c r="AB396" s="983"/>
      <c r="AC396" s="983"/>
      <c r="AD396" s="983"/>
      <c r="AE396" s="983"/>
      <c r="AF396" s="983"/>
      <c r="AG396" s="977"/>
      <c r="AH396" s="983"/>
      <c r="AI396" s="983"/>
      <c r="AJ396" s="983"/>
      <c r="AK396" s="983"/>
      <c r="AL396" s="983"/>
      <c r="AM396" s="983"/>
      <c r="AN396" s="983"/>
      <c r="AO396" s="983"/>
      <c r="AP396" s="983"/>
      <c r="AQ396" s="983"/>
      <c r="AR396" s="983"/>
      <c r="AS396" s="983"/>
      <c r="AT396" s="983"/>
      <c r="AU396" s="983"/>
      <c r="AV396" s="986"/>
      <c r="AW396" s="983"/>
      <c r="AX396" s="983"/>
      <c r="AY396" s="983"/>
      <c r="AZ396" s="983"/>
      <c r="BA396" s="983"/>
      <c r="BB396" s="983"/>
      <c r="BC396" s="983"/>
      <c r="BD396" s="983"/>
      <c r="BE396" s="983"/>
      <c r="BF396" s="983"/>
      <c r="BG396" s="983"/>
      <c r="BH396" s="983"/>
      <c r="BI396" s="983"/>
      <c r="BJ396" s="983"/>
      <c r="BK396" s="983"/>
      <c r="BL396" s="983"/>
      <c r="BM396" s="983"/>
      <c r="BN396" s="983"/>
      <c r="BO396" s="983"/>
      <c r="BP396" s="983"/>
      <c r="BQ396" s="983"/>
      <c r="BR396" s="983"/>
      <c r="BS396" s="983"/>
      <c r="BT396" s="983"/>
      <c r="BU396" s="983"/>
      <c r="BV396" s="983"/>
    </row>
    <row r="397" spans="1:74" ht="13.5" customHeight="1">
      <c r="A397" s="1001"/>
      <c r="B397" s="15" t="s">
        <v>63</v>
      </c>
      <c r="C397" s="1090" t="s">
        <v>252</v>
      </c>
      <c r="D397" s="1091"/>
      <c r="E397" s="988"/>
      <c r="F397" s="989"/>
      <c r="G397" s="988"/>
      <c r="H397" s="989"/>
      <c r="I397" s="988"/>
      <c r="J397" s="989"/>
      <c r="K397" s="990"/>
      <c r="L397" s="990"/>
      <c r="M397" s="991"/>
      <c r="N397" s="989"/>
      <c r="O397" s="990"/>
      <c r="P397" s="989"/>
      <c r="Q397" s="990"/>
      <c r="R397" s="989"/>
      <c r="S397" s="990"/>
      <c r="T397" s="989"/>
      <c r="U397" s="792" t="s">
        <v>176</v>
      </c>
      <c r="Z397" s="1001"/>
      <c r="AA397" s="978"/>
      <c r="AB397" s="984"/>
      <c r="AC397" s="984"/>
      <c r="AD397" s="984"/>
      <c r="AE397" s="984"/>
      <c r="AF397" s="984"/>
      <c r="AG397" s="978"/>
      <c r="AH397" s="984"/>
      <c r="AI397" s="984"/>
      <c r="AJ397" s="984"/>
      <c r="AK397" s="984"/>
      <c r="AL397" s="984"/>
      <c r="AM397" s="984"/>
      <c r="AN397" s="984"/>
      <c r="AO397" s="984"/>
      <c r="AP397" s="984"/>
      <c r="AQ397" s="984"/>
      <c r="AR397" s="984"/>
      <c r="AS397" s="984"/>
      <c r="AT397" s="984"/>
      <c r="AU397" s="984"/>
      <c r="AV397" s="987"/>
      <c r="AW397" s="984"/>
      <c r="AX397" s="984"/>
      <c r="AY397" s="984"/>
      <c r="AZ397" s="984"/>
      <c r="BA397" s="984"/>
      <c r="BB397" s="984"/>
      <c r="BC397" s="984"/>
      <c r="BD397" s="984"/>
      <c r="BE397" s="984"/>
      <c r="BF397" s="984"/>
      <c r="BG397" s="984"/>
      <c r="BH397" s="984"/>
      <c r="BI397" s="984"/>
      <c r="BJ397" s="984"/>
      <c r="BK397" s="984"/>
      <c r="BL397" s="984"/>
      <c r="BM397" s="984"/>
      <c r="BN397" s="984"/>
      <c r="BO397" s="984"/>
      <c r="BP397" s="984"/>
      <c r="BQ397" s="984"/>
      <c r="BR397" s="984"/>
      <c r="BS397" s="984"/>
      <c r="BT397" s="984"/>
      <c r="BU397" s="984"/>
      <c r="BV397" s="984"/>
    </row>
    <row r="398" spans="1:74" ht="13.5" customHeight="1">
      <c r="A398" s="1000" t="s">
        <v>78</v>
      </c>
      <c r="B398" s="14" t="s">
        <v>53</v>
      </c>
      <c r="C398" s="996" t="str">
        <f>VLOOKUP($C377,'2026年度(1年前期)'!$B$5:$N$208,COLUMN('2026年度(1年前期)'!$K$5),0)&amp;""</f>
        <v/>
      </c>
      <c r="D398" s="997"/>
      <c r="E398" s="1002" t="str">
        <f>VLOOKUP($C377,'2026年度(2年前期)'!$B$5:$N$208,COLUMN('2026年度(2年前期)'!$K$5),0)&amp;""</f>
        <v/>
      </c>
      <c r="F398" s="997"/>
      <c r="G398" s="1002" t="str">
        <f>VLOOKUP($C377,'2026年度(3年前期)'!$B$5:$N$208,COLUMN('2026年度(3年前期)'!$K$5),0)&amp;""</f>
        <v/>
      </c>
      <c r="H398" s="997"/>
      <c r="I398" s="1002" t="str">
        <f>VLOOKUP($C377,'2026年度(4年前期)'!$B$5:$N$208,COLUMN('2026年度(4年前期)'!$K$5),0)&amp;""</f>
        <v/>
      </c>
      <c r="J398" s="997"/>
      <c r="K398" s="998" t="str">
        <f>VLOOKUP($C377,'2026年度(助産前期)'!$B$5:$N$208,COLUMN('2026年度(助産前期)'!$K$5),0)&amp;""</f>
        <v/>
      </c>
      <c r="L398" s="998"/>
      <c r="M398" s="996" t="str">
        <f>VLOOKUP($C377,'2026年度(M1前期)'!$B$5:$N$208,COLUMN('2026年度(M1前期)'!$K$5),0)&amp;""</f>
        <v/>
      </c>
      <c r="N398" s="997"/>
      <c r="O398" s="998" t="str">
        <f>VLOOKUP($C377,'2026年度(M2前期)'!$B$5:$N$208,COLUMN('2026年度(M2前期)'!$K$5),0)&amp;""</f>
        <v/>
      </c>
      <c r="P398" s="997"/>
      <c r="Q398" s="998" t="str">
        <f>VLOOKUP($C377,'2026年度(D1前期)'!$B$5:$N$208,COLUMN('2026年度(D1前期)'!$K$5),0)&amp;""</f>
        <v/>
      </c>
      <c r="R398" s="997"/>
      <c r="S398" s="998" t="str">
        <f>VLOOKUP($C377,'2026年度(D23前期)'!$B$5:$N$208,COLUMN('2026年度(D23前期)'!$K$5),0)&amp;""</f>
        <v/>
      </c>
      <c r="T398" s="997"/>
      <c r="U398" s="34"/>
      <c r="V398" s="16"/>
      <c r="Y398" s="823" t="s">
        <v>670</v>
      </c>
      <c r="Z398" s="1000" t="str">
        <f>A398</f>
        <v>５時限（16：50～18：20）</v>
      </c>
      <c r="AA398" s="982"/>
      <c r="AB398" s="982"/>
      <c r="AC398" s="982"/>
      <c r="AD398" s="982"/>
      <c r="AE398" s="982" t="s">
        <v>673</v>
      </c>
      <c r="AF398" s="982"/>
      <c r="AG398" s="976"/>
      <c r="AH398" s="982"/>
      <c r="AI398" s="982"/>
      <c r="AJ398" s="982"/>
      <c r="AK398" s="982"/>
      <c r="AL398" s="982"/>
      <c r="AM398" s="982"/>
      <c r="AN398" s="982"/>
      <c r="AO398" s="982"/>
      <c r="AP398" s="982"/>
      <c r="AQ398" s="982"/>
      <c r="AR398" s="982"/>
      <c r="AS398" s="982"/>
      <c r="AT398" s="982"/>
      <c r="AU398" s="982"/>
      <c r="AV398" s="985" t="s">
        <v>134</v>
      </c>
      <c r="AW398" s="971"/>
      <c r="AX398" s="982"/>
      <c r="AY398" s="982"/>
      <c r="AZ398" s="982"/>
      <c r="BA398" s="982"/>
      <c r="BB398" s="982"/>
      <c r="BC398" s="982"/>
      <c r="BD398" s="982"/>
      <c r="BE398" s="982"/>
      <c r="BF398" s="982"/>
      <c r="BG398" s="982"/>
      <c r="BH398" s="982"/>
      <c r="BI398" s="982"/>
      <c r="BJ398" s="982"/>
      <c r="BK398" s="982"/>
      <c r="BL398" s="982"/>
      <c r="BM398" s="982"/>
      <c r="BN398" s="982"/>
      <c r="BO398" s="982" t="s">
        <v>254</v>
      </c>
      <c r="BP398" s="982"/>
      <c r="BQ398" s="982"/>
      <c r="BR398" s="982"/>
      <c r="BS398" s="982"/>
      <c r="BT398" s="982"/>
      <c r="BU398" s="982"/>
      <c r="BV398" s="982"/>
    </row>
    <row r="399" spans="1:74" ht="13.5" customHeight="1">
      <c r="A399" s="1000"/>
      <c r="B399" s="14" t="s">
        <v>58</v>
      </c>
      <c r="C399" s="992" t="str">
        <f>IFERROR(VLOOKUP(C398,科目・教員!$A$1:$B$355,2,0),"")</f>
        <v/>
      </c>
      <c r="D399" s="993"/>
      <c r="E399" s="994" t="str">
        <f>IFERROR(VLOOKUP(E398,科目・教員!$A$1:$B$355,2,0),"")</f>
        <v/>
      </c>
      <c r="F399" s="993"/>
      <c r="G399" s="994" t="str">
        <f>IFERROR(VLOOKUP(G398,科目・教員!$A$1:$B$355,2,0),"")</f>
        <v/>
      </c>
      <c r="H399" s="993"/>
      <c r="I399" s="994" t="str">
        <f>IFERROR(VLOOKUP(I398,科目・教員!$A$1:$B$355,2,0),"")</f>
        <v/>
      </c>
      <c r="J399" s="993"/>
      <c r="K399" s="995" t="str">
        <f>IFERROR(VLOOKUP(K398,科目・教員!$A$1:$B$355,2,0),"")</f>
        <v/>
      </c>
      <c r="L399" s="995"/>
      <c r="M399" s="992" t="str">
        <f>IFERROR(VLOOKUP(M398,科目・教員!$A$1:$B$355,2,0),"")</f>
        <v/>
      </c>
      <c r="N399" s="993"/>
      <c r="O399" s="995" t="str">
        <f>IFERROR(VLOOKUP(O398,科目・教員!$A$1:$B$355,2,0),"")</f>
        <v/>
      </c>
      <c r="P399" s="993"/>
      <c r="Q399" s="995" t="str">
        <f>IFERROR(VLOOKUP(Q398,科目・教員!$A$1:$B$355,2,0),"")</f>
        <v/>
      </c>
      <c r="R399" s="993"/>
      <c r="S399" s="995" t="str">
        <f>IFERROR(VLOOKUP(S398,科目・教員!$A$1:$B$355,2,0),"")</f>
        <v/>
      </c>
      <c r="T399" s="993"/>
      <c r="U399" s="34"/>
      <c r="V399" s="16"/>
      <c r="Y399" s="823" t="s">
        <v>254</v>
      </c>
      <c r="Z399" s="1000"/>
      <c r="AA399" s="983"/>
      <c r="AB399" s="983"/>
      <c r="AC399" s="983"/>
      <c r="AD399" s="983"/>
      <c r="AE399" s="983"/>
      <c r="AF399" s="983"/>
      <c r="AG399" s="977"/>
      <c r="AH399" s="983"/>
      <c r="AI399" s="983"/>
      <c r="AJ399" s="983"/>
      <c r="AK399" s="983"/>
      <c r="AL399" s="983"/>
      <c r="AM399" s="983"/>
      <c r="AN399" s="983"/>
      <c r="AO399" s="983"/>
      <c r="AP399" s="983"/>
      <c r="AQ399" s="983"/>
      <c r="AR399" s="983"/>
      <c r="AS399" s="983"/>
      <c r="AT399" s="983"/>
      <c r="AU399" s="983"/>
      <c r="AV399" s="986"/>
      <c r="AW399" s="971"/>
      <c r="AX399" s="983"/>
      <c r="AY399" s="983"/>
      <c r="AZ399" s="983"/>
      <c r="BA399" s="983"/>
      <c r="BB399" s="983"/>
      <c r="BC399" s="983"/>
      <c r="BD399" s="983"/>
      <c r="BE399" s="983"/>
      <c r="BF399" s="983"/>
      <c r="BG399" s="983"/>
      <c r="BH399" s="983"/>
      <c r="BI399" s="983"/>
      <c r="BJ399" s="983"/>
      <c r="BK399" s="983"/>
      <c r="BL399" s="983"/>
      <c r="BM399" s="983"/>
      <c r="BN399" s="983"/>
      <c r="BO399" s="983"/>
      <c r="BP399" s="983"/>
      <c r="BQ399" s="983"/>
      <c r="BR399" s="983"/>
      <c r="BS399" s="983"/>
      <c r="BT399" s="983"/>
      <c r="BU399" s="983"/>
      <c r="BV399" s="983"/>
    </row>
    <row r="400" spans="1:74" ht="13.5" customHeight="1">
      <c r="A400" s="1000"/>
      <c r="B400" s="14" t="s">
        <v>69</v>
      </c>
      <c r="C400" s="992" t="str">
        <f>VLOOKUP($C377,'2026年度(1年前期)'!$B$5:$N$208,COLUMN('2026年度(1年前期)'!$K$5)+1,0)&amp;""</f>
        <v/>
      </c>
      <c r="D400" s="993"/>
      <c r="E400" s="994" t="str">
        <f>VLOOKUP($C377,'2026年度(2年前期)'!$B$5:$N$208,COLUMN('2026年度(2年前期)'!$K$5)+1,0)&amp;""</f>
        <v/>
      </c>
      <c r="F400" s="993"/>
      <c r="G400" s="994" t="str">
        <f>VLOOKUP($C377,'2026年度(3年前期)'!$B$5:$N$208,COLUMN('2026年度(3年前期)'!$K$5)+1,0)&amp;""</f>
        <v/>
      </c>
      <c r="H400" s="993"/>
      <c r="I400" s="994" t="str">
        <f>VLOOKUP($C377,'2026年度(4年前期)'!$B$5:$N$208,COLUMN('2026年度(4年前期)'!$K$5)+1,0)&amp;""</f>
        <v/>
      </c>
      <c r="J400" s="993"/>
      <c r="K400" s="995" t="str">
        <f>VLOOKUP($C377,'2026年度(助産前期)'!$B$5:$N$208,COLUMN('2026年度(助産前期)'!$K$5)+1,0)&amp;""</f>
        <v/>
      </c>
      <c r="L400" s="995"/>
      <c r="M400" s="992" t="str">
        <f>VLOOKUP($C377,'2026年度(M1前期)'!$B$5:$N$208,COLUMN('2026年度(M1前期)'!$K$5)+1,0)&amp;""</f>
        <v/>
      </c>
      <c r="N400" s="993"/>
      <c r="O400" s="995" t="str">
        <f>VLOOKUP($C377,'2026年度(M2前期)'!$B$5:$N$208,COLUMN('2026年度(M2前期)'!$K$5)+1,0)&amp;""</f>
        <v/>
      </c>
      <c r="P400" s="993"/>
      <c r="Q400" s="995" t="str">
        <f>VLOOKUP($C377,'2026年度(D1前期)'!$B$5:$N$208,COLUMN('2026年度(D1前期)'!$K$5)+1,0)&amp;""</f>
        <v/>
      </c>
      <c r="R400" s="993"/>
      <c r="S400" s="995" t="str">
        <f>VLOOKUP($C377,'2026年度(D23前期)'!$B$5:$N$208,COLUMN('2026年度(D23前期)'!$K$5)+1,0)&amp;""</f>
        <v/>
      </c>
      <c r="T400" s="993"/>
      <c r="U400" s="34"/>
      <c r="V400" s="16"/>
      <c r="Y400" s="823" t="s">
        <v>445</v>
      </c>
      <c r="Z400" s="1000"/>
      <c r="AA400" s="983"/>
      <c r="AB400" s="983"/>
      <c r="AC400" s="983"/>
      <c r="AD400" s="983"/>
      <c r="AE400" s="983"/>
      <c r="AF400" s="983"/>
      <c r="AG400" s="977"/>
      <c r="AH400" s="983"/>
      <c r="AI400" s="983"/>
      <c r="AJ400" s="983"/>
      <c r="AK400" s="983"/>
      <c r="AL400" s="983"/>
      <c r="AM400" s="983"/>
      <c r="AN400" s="983"/>
      <c r="AO400" s="983"/>
      <c r="AP400" s="983"/>
      <c r="AQ400" s="983"/>
      <c r="AR400" s="983"/>
      <c r="AS400" s="983"/>
      <c r="AT400" s="983"/>
      <c r="AU400" s="983"/>
      <c r="AV400" s="986"/>
      <c r="AW400" s="971"/>
      <c r="AX400" s="983"/>
      <c r="AY400" s="983"/>
      <c r="AZ400" s="983"/>
      <c r="BA400" s="983"/>
      <c r="BB400" s="983"/>
      <c r="BC400" s="983"/>
      <c r="BD400" s="983"/>
      <c r="BE400" s="983"/>
      <c r="BF400" s="983"/>
      <c r="BG400" s="983"/>
      <c r="BH400" s="983"/>
      <c r="BI400" s="983"/>
      <c r="BJ400" s="983"/>
      <c r="BK400" s="983"/>
      <c r="BL400" s="983"/>
      <c r="BM400" s="983"/>
      <c r="BN400" s="983"/>
      <c r="BO400" s="983"/>
      <c r="BP400" s="983"/>
      <c r="BQ400" s="983"/>
      <c r="BR400" s="983"/>
      <c r="BS400" s="983"/>
      <c r="BT400" s="983"/>
      <c r="BU400" s="983"/>
      <c r="BV400" s="983"/>
    </row>
    <row r="401" spans="1:74" ht="13.5" customHeight="1">
      <c r="A401" s="1001"/>
      <c r="B401" s="15" t="s">
        <v>63</v>
      </c>
      <c r="C401" s="991"/>
      <c r="D401" s="989"/>
      <c r="E401" s="988"/>
      <c r="F401" s="989"/>
      <c r="G401" s="988"/>
      <c r="H401" s="989"/>
      <c r="I401" s="988"/>
      <c r="J401" s="989"/>
      <c r="K401" s="990"/>
      <c r="L401" s="990"/>
      <c r="M401" s="991"/>
      <c r="N401" s="989"/>
      <c r="O401" s="990"/>
      <c r="P401" s="989"/>
      <c r="Q401" s="990"/>
      <c r="R401" s="989"/>
      <c r="S401" s="990"/>
      <c r="T401" s="989"/>
      <c r="U401" s="35"/>
      <c r="V401" s="26"/>
      <c r="W401" s="19"/>
      <c r="X401" s="19"/>
      <c r="Y401" s="824"/>
      <c r="Z401" s="1001"/>
      <c r="AA401" s="984"/>
      <c r="AB401" s="984"/>
      <c r="AC401" s="984"/>
      <c r="AD401" s="984"/>
      <c r="AE401" s="984"/>
      <c r="AF401" s="984"/>
      <c r="AG401" s="978"/>
      <c r="AH401" s="984"/>
      <c r="AI401" s="984"/>
      <c r="AJ401" s="984"/>
      <c r="AK401" s="984"/>
      <c r="AL401" s="984"/>
      <c r="AM401" s="984"/>
      <c r="AN401" s="984"/>
      <c r="AO401" s="984"/>
      <c r="AP401" s="984"/>
      <c r="AQ401" s="984"/>
      <c r="AR401" s="984"/>
      <c r="AS401" s="984"/>
      <c r="AT401" s="984"/>
      <c r="AU401" s="984"/>
      <c r="AV401" s="987"/>
      <c r="AW401" s="971"/>
      <c r="AX401" s="984"/>
      <c r="AY401" s="984"/>
      <c r="AZ401" s="984"/>
      <c r="BA401" s="984"/>
      <c r="BB401" s="984"/>
      <c r="BC401" s="984"/>
      <c r="BD401" s="984"/>
      <c r="BE401" s="984"/>
      <c r="BF401" s="984"/>
      <c r="BG401" s="984"/>
      <c r="BH401" s="984"/>
      <c r="BI401" s="984"/>
      <c r="BJ401" s="984"/>
      <c r="BK401" s="984"/>
      <c r="BL401" s="984"/>
      <c r="BM401" s="984"/>
      <c r="BN401" s="984"/>
      <c r="BO401" s="984"/>
      <c r="BP401" s="984"/>
      <c r="BQ401" s="984"/>
      <c r="BR401" s="984"/>
      <c r="BS401" s="984"/>
      <c r="BT401" s="984"/>
      <c r="BU401" s="984"/>
      <c r="BV401" s="984"/>
    </row>
    <row r="402" spans="1:74" ht="21.75">
      <c r="A402" s="4"/>
      <c r="B402" s="5"/>
      <c r="C402" s="1035">
        <f>C377+1</f>
        <v>46190</v>
      </c>
      <c r="D402" s="1035"/>
      <c r="E402" s="1035"/>
      <c r="F402" s="1035"/>
      <c r="G402" s="1035"/>
      <c r="H402" s="1035"/>
      <c r="I402" s="1035"/>
      <c r="J402" s="1035"/>
      <c r="K402" s="1035"/>
      <c r="L402" s="1035"/>
      <c r="M402" s="1035"/>
      <c r="N402" s="1035"/>
      <c r="O402" s="1035"/>
      <c r="P402" s="1035"/>
      <c r="Q402" s="1035"/>
      <c r="R402" s="1035"/>
      <c r="S402" s="1035"/>
      <c r="T402" s="1035"/>
      <c r="U402" s="1055">
        <f>C402</f>
        <v>46190</v>
      </c>
      <c r="V402" s="1056"/>
      <c r="W402" s="1056"/>
      <c r="X402" s="1056"/>
      <c r="Y402" s="1056"/>
      <c r="Z402" s="1057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6" t="s">
        <v>36</v>
      </c>
      <c r="BH402" s="6" t="s">
        <v>37</v>
      </c>
      <c r="BI402" s="36" t="s">
        <v>605</v>
      </c>
      <c r="BJ402" s="36" t="s">
        <v>606</v>
      </c>
      <c r="BK402" s="36" t="s">
        <v>607</v>
      </c>
      <c r="BL402" s="36" t="s">
        <v>608</v>
      </c>
      <c r="BM402" s="36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1000" t="s">
        <v>52</v>
      </c>
      <c r="B403" s="11" t="s">
        <v>53</v>
      </c>
      <c r="C403" s="1044" t="str">
        <f>VLOOKUP($C402,'2026年度(1年前期)'!$B$5:$N$208,COLUMN('2026年度(1年前期)'!$C$5),0)&amp;""</f>
        <v>GPS-Academic
（AB)</v>
      </c>
      <c r="D403" s="1020"/>
      <c r="E403" s="1068" t="str">
        <f>VLOOKUP($C402,'2026年度(2年前期)'!$B$5:$N$208,COLUMN('2026年度(2年前期)'!$C$5),0)&amp;""</f>
        <v>コミュニケーション論</v>
      </c>
      <c r="F403" s="1069"/>
      <c r="G403" s="1018" t="str">
        <f>VLOOKUP($C402,'2026年度(3年前期)'!$B$5:$N$208,COLUMN('2026年度(3年前期)'!$C$5),0)&amp;""</f>
        <v/>
      </c>
      <c r="H403" s="1012"/>
      <c r="I403" s="1018" t="str">
        <f>VLOOKUP($C402,'2026年度(4年前期)'!$B$5:$N$208,COLUMN('2026年度(4年前期)'!$C$5),0)&amp;""</f>
        <v>看護学統合実習</v>
      </c>
      <c r="J403" s="1012"/>
      <c r="K403" s="997" t="str">
        <f>VLOOKUP($C402,'2026年度(助産前期)'!$B$5:$N$208,COLUMN('2026年度(助産前期)'!$C$5),0)&amp;""</f>
        <v/>
      </c>
      <c r="L403" s="1029"/>
      <c r="M403" s="1036" t="str">
        <f>VLOOKUP($C402,'2026年度(M1前期)'!$B$5:$N$208,COLUMN('2026年度(M1前期)'!$C$5),0)&amp;""</f>
        <v/>
      </c>
      <c r="N403" s="1029"/>
      <c r="O403" s="1018" t="str">
        <f>VLOOKUP($C402,'2026年度(M2前期)'!$B$5:$N$208,COLUMN('2026年度(M2前期)'!$C$5),0)&amp;""</f>
        <v/>
      </c>
      <c r="P403" s="1012"/>
      <c r="Q403" s="1018" t="str">
        <f>VLOOKUP($C402,'2026年度(D1前期)'!$B$5:$N$208,COLUMN('2026年度(D1前期)'!$C$5),0)&amp;""</f>
        <v/>
      </c>
      <c r="R403" s="1012"/>
      <c r="S403" s="997" t="str">
        <f>VLOOKUP($C402,'2026年度(D23前期)'!$B$5:$N$208,COLUMN('2026年度(D23前期)'!$C$5),0)&amp;""</f>
        <v>特別研究</v>
      </c>
      <c r="T403" s="1012"/>
      <c r="U403" s="12"/>
      <c r="V403" s="852" t="s">
        <v>362</v>
      </c>
      <c r="X403" s="792" t="s">
        <v>672</v>
      </c>
      <c r="Y403" s="33"/>
      <c r="Z403" s="999" t="str">
        <f>A403</f>
        <v xml:space="preserve">１時限（09：20～10：50） </v>
      </c>
      <c r="AA403" s="982"/>
      <c r="AB403" s="982"/>
      <c r="AC403" s="982"/>
      <c r="AD403" s="982"/>
      <c r="AE403" s="982" t="s">
        <v>673</v>
      </c>
      <c r="AF403" s="982"/>
      <c r="AG403" s="982"/>
      <c r="AH403" s="982"/>
      <c r="AI403" s="982"/>
      <c r="AJ403" s="982"/>
      <c r="AK403" s="982"/>
      <c r="AL403" s="982"/>
      <c r="AM403" s="982"/>
      <c r="AN403" s="985"/>
      <c r="AO403" s="982"/>
      <c r="AP403" s="982"/>
      <c r="AQ403" s="982"/>
      <c r="AR403" s="982"/>
      <c r="AS403" s="982"/>
      <c r="AT403" s="982"/>
      <c r="AU403" s="982"/>
      <c r="AV403" s="985" t="s">
        <v>134</v>
      </c>
      <c r="AW403" s="982" t="s">
        <v>706</v>
      </c>
      <c r="AX403" s="982"/>
      <c r="AY403" s="982"/>
      <c r="AZ403" s="982"/>
      <c r="BA403" s="982"/>
      <c r="BB403" s="982"/>
      <c r="BC403" s="982"/>
      <c r="BD403" s="982"/>
      <c r="BE403" s="982"/>
      <c r="BF403" s="982"/>
      <c r="BG403" s="982"/>
      <c r="BH403" s="982"/>
      <c r="BI403" s="982"/>
      <c r="BJ403" s="982"/>
      <c r="BK403" s="982"/>
      <c r="BL403" s="982"/>
      <c r="BM403" s="982"/>
      <c r="BN403" s="982" t="s">
        <v>261</v>
      </c>
      <c r="BO403" s="982"/>
      <c r="BP403" s="982"/>
      <c r="BQ403" s="982"/>
      <c r="BR403" s="982"/>
      <c r="BS403" s="982"/>
      <c r="BT403" s="982"/>
      <c r="BU403" s="982"/>
      <c r="BV403" s="982"/>
    </row>
    <row r="404" spans="1:74" ht="13.5" customHeight="1">
      <c r="A404" s="1000"/>
      <c r="B404" s="14" t="s">
        <v>58</v>
      </c>
      <c r="C404" s="1043" t="str">
        <f>IFERROR(VLOOKUP(C403,科目・教員!$A$1:$B$355,2,0),"")</f>
        <v/>
      </c>
      <c r="D404" s="1028"/>
      <c r="E404" s="1066" t="str">
        <f>IFERROR(VLOOKUP(E403,科目・教員!$A$1:$B$355,2,0),"")</f>
        <v>高山　昇</v>
      </c>
      <c r="F404" s="1067"/>
      <c r="G404" s="1025" t="str">
        <f>IFERROR(VLOOKUP(G403,科目・教員!$A$1:$B$355,2,0),"")</f>
        <v/>
      </c>
      <c r="H404" s="1013"/>
      <c r="I404" s="1025" t="str">
        <f>IFERROR(VLOOKUP(I403,科目・教員!$A$1:$B$355,2,0),"")</f>
        <v>矢富　有見子</v>
      </c>
      <c r="J404" s="1013"/>
      <c r="K404" s="993" t="str">
        <f>IFERROR(VLOOKUP(K403,科目・教員!$A$1:$B$355,2,0),"")</f>
        <v/>
      </c>
      <c r="L404" s="1026"/>
      <c r="M404" s="1032" t="str">
        <f>IFERROR(VLOOKUP(M403,科目・教員!$A$1:$B$355,2,0),"")</f>
        <v/>
      </c>
      <c r="N404" s="1013"/>
      <c r="O404" s="1025" t="str">
        <f>IFERROR(VLOOKUP(O403,科目・教員!$A$1:$B$355,2,0),"")</f>
        <v/>
      </c>
      <c r="P404" s="1013"/>
      <c r="Q404" s="1025" t="str">
        <f>IFERROR(VLOOKUP(Q403,科目・教員!$A$1:$B$355,2,0),"")</f>
        <v/>
      </c>
      <c r="R404" s="1013"/>
      <c r="S404" s="993" t="str">
        <f>IFERROR(VLOOKUP(S403,科目・教員!$A$1:$B$355,2,0),"")</f>
        <v/>
      </c>
      <c r="T404" s="1013"/>
      <c r="U404" s="12"/>
      <c r="V404" s="852" t="s">
        <v>364</v>
      </c>
      <c r="X404" s="792" t="s">
        <v>673</v>
      </c>
      <c r="Y404" s="33"/>
      <c r="Z404" s="1000"/>
      <c r="AA404" s="983"/>
      <c r="AB404" s="983"/>
      <c r="AC404" s="983"/>
      <c r="AD404" s="983"/>
      <c r="AE404" s="983"/>
      <c r="AF404" s="983"/>
      <c r="AG404" s="983"/>
      <c r="AH404" s="983"/>
      <c r="AI404" s="983"/>
      <c r="AJ404" s="983"/>
      <c r="AK404" s="983"/>
      <c r="AL404" s="983"/>
      <c r="AM404" s="983"/>
      <c r="AN404" s="986"/>
      <c r="AO404" s="983"/>
      <c r="AP404" s="983"/>
      <c r="AQ404" s="983"/>
      <c r="AR404" s="983"/>
      <c r="AS404" s="983"/>
      <c r="AT404" s="983"/>
      <c r="AU404" s="983"/>
      <c r="AV404" s="974"/>
      <c r="AW404" s="983"/>
      <c r="AX404" s="983"/>
      <c r="AY404" s="983"/>
      <c r="AZ404" s="983"/>
      <c r="BA404" s="983"/>
      <c r="BB404" s="983"/>
      <c r="BC404" s="983"/>
      <c r="BD404" s="983"/>
      <c r="BE404" s="983"/>
      <c r="BF404" s="983"/>
      <c r="BG404" s="983"/>
      <c r="BH404" s="983"/>
      <c r="BI404" s="983"/>
      <c r="BJ404" s="983"/>
      <c r="BK404" s="983"/>
      <c r="BL404" s="983"/>
      <c r="BM404" s="983"/>
      <c r="BN404" s="983"/>
      <c r="BO404" s="983"/>
      <c r="BP404" s="983"/>
      <c r="BQ404" s="983"/>
      <c r="BR404" s="983"/>
      <c r="BS404" s="983"/>
      <c r="BT404" s="983"/>
      <c r="BU404" s="983"/>
      <c r="BV404" s="983"/>
    </row>
    <row r="405" spans="1:74" ht="13.5" customHeight="1">
      <c r="A405" s="1000"/>
      <c r="B405" s="14" t="s">
        <v>69</v>
      </c>
      <c r="C405" s="1043" t="str">
        <f>VLOOKUP($C402,'2026年度(1年前期)'!$B$5:$N$208,COLUMN('2026年度(1年前期)'!$C$5)+1,0)&amp;""</f>
        <v>301</v>
      </c>
      <c r="D405" s="1028"/>
      <c r="E405" s="1066" t="str">
        <f>VLOOKUP($C402,'2026年度(2年前期)'!$B$5:$N$208,COLUMN('2026年度(2年前期)'!$C$5)+1,0)&amp;""</f>
        <v>大講義室</v>
      </c>
      <c r="F405" s="1067"/>
      <c r="G405" s="1025" t="str">
        <f>VLOOKUP($C402,'2026年度(3年前期)'!$B$5:$N$208,COLUMN('2026年度(3年前期)'!$C$5)+1,0)&amp;""</f>
        <v/>
      </c>
      <c r="H405" s="1013"/>
      <c r="I405" s="1025" t="str">
        <f>VLOOKUP($C402,'2026年度(4年前期)'!$B$5:$N$208,COLUMN('2026年度(4年前期)'!$C$5)+1,0)&amp;""</f>
        <v/>
      </c>
      <c r="J405" s="1013"/>
      <c r="K405" s="993" t="str">
        <f>VLOOKUP($C402,'2026年度(助産前期)'!$B$5:$N$208,COLUMN('2026年度(助産前期)'!$C$5)+1,0)&amp;""</f>
        <v/>
      </c>
      <c r="L405" s="1026"/>
      <c r="M405" s="1032" t="str">
        <f>VLOOKUP($C402,'2026年度(M1前期)'!$B$5:$N$208,COLUMN('2026年度(M1前期)'!C$5)+1,0)&amp;""</f>
        <v/>
      </c>
      <c r="N405" s="1013"/>
      <c r="O405" s="1025" t="str">
        <f>VLOOKUP($C402,'2026年度(M2前期)'!$B$5:$N$208,COLUMN('2026年度(M2前期)'!$C$5)+1,0)&amp;""</f>
        <v/>
      </c>
      <c r="P405" s="1013"/>
      <c r="Q405" s="1025" t="str">
        <f>VLOOKUP($C402,'2026年度(D1前期)'!$B$5:$N$208,COLUMN('2026年度(D1前期)'!$C$5)+1,0)&amp;""</f>
        <v/>
      </c>
      <c r="R405" s="1013"/>
      <c r="S405" s="993" t="str">
        <f>VLOOKUP($C402,'2026年度(D23前期)'!$B$5:$N$208,COLUMN('2026年度(D23前期)'!$C$5)+1,0)&amp;""</f>
        <v/>
      </c>
      <c r="T405" s="1013"/>
      <c r="U405" s="12"/>
      <c r="V405" s="852" t="s">
        <v>150</v>
      </c>
      <c r="X405" s="792" t="s">
        <v>130</v>
      </c>
      <c r="Y405" s="33"/>
      <c r="Z405" s="1000"/>
      <c r="AA405" s="983"/>
      <c r="AB405" s="983"/>
      <c r="AC405" s="983"/>
      <c r="AD405" s="983"/>
      <c r="AE405" s="983"/>
      <c r="AF405" s="983"/>
      <c r="AG405" s="983"/>
      <c r="AH405" s="983"/>
      <c r="AI405" s="983"/>
      <c r="AJ405" s="983"/>
      <c r="AK405" s="983"/>
      <c r="AL405" s="983"/>
      <c r="AM405" s="983"/>
      <c r="AN405" s="986"/>
      <c r="AO405" s="983"/>
      <c r="AP405" s="983"/>
      <c r="AQ405" s="983"/>
      <c r="AR405" s="983"/>
      <c r="AS405" s="983"/>
      <c r="AT405" s="983"/>
      <c r="AU405" s="983"/>
      <c r="AV405" s="974"/>
      <c r="AW405" s="983"/>
      <c r="AX405" s="983"/>
      <c r="AY405" s="983"/>
      <c r="AZ405" s="983"/>
      <c r="BA405" s="983"/>
      <c r="BB405" s="983"/>
      <c r="BC405" s="983"/>
      <c r="BD405" s="983"/>
      <c r="BE405" s="983"/>
      <c r="BF405" s="983"/>
      <c r="BG405" s="983"/>
      <c r="BH405" s="983"/>
      <c r="BI405" s="983"/>
      <c r="BJ405" s="983"/>
      <c r="BK405" s="983"/>
      <c r="BL405" s="983"/>
      <c r="BM405" s="983"/>
      <c r="BN405" s="983"/>
      <c r="BO405" s="983"/>
      <c r="BP405" s="983"/>
      <c r="BQ405" s="983"/>
      <c r="BR405" s="983"/>
      <c r="BS405" s="983"/>
      <c r="BT405" s="983"/>
      <c r="BU405" s="983"/>
      <c r="BV405" s="983"/>
    </row>
    <row r="406" spans="1:74" ht="13.5" customHeight="1">
      <c r="A406" s="1001"/>
      <c r="B406" s="15" t="s">
        <v>63</v>
      </c>
      <c r="C406" s="1042"/>
      <c r="D406" s="1033"/>
      <c r="E406" s="1090" t="s">
        <v>111</v>
      </c>
      <c r="F406" s="1091"/>
      <c r="G406" s="988"/>
      <c r="H406" s="1031"/>
      <c r="I406" s="988"/>
      <c r="J406" s="1031"/>
      <c r="K406" s="990"/>
      <c r="L406" s="1034"/>
      <c r="M406" s="1030"/>
      <c r="N406" s="1031"/>
      <c r="O406" s="988"/>
      <c r="P406" s="1031"/>
      <c r="Q406" s="988"/>
      <c r="R406" s="1031"/>
      <c r="S406" s="990"/>
      <c r="T406" s="1031"/>
      <c r="U406" s="12"/>
      <c r="V406" s="852" t="s">
        <v>365</v>
      </c>
      <c r="X406" s="792" t="s">
        <v>307</v>
      </c>
      <c r="Y406" s="33"/>
      <c r="Z406" s="1001"/>
      <c r="AA406" s="984"/>
      <c r="AB406" s="984"/>
      <c r="AC406" s="984"/>
      <c r="AD406" s="984"/>
      <c r="AE406" s="984"/>
      <c r="AF406" s="984"/>
      <c r="AG406" s="984"/>
      <c r="AH406" s="984"/>
      <c r="AI406" s="984"/>
      <c r="AJ406" s="984"/>
      <c r="AK406" s="984"/>
      <c r="AL406" s="984"/>
      <c r="AM406" s="984"/>
      <c r="AN406" s="987"/>
      <c r="AO406" s="984"/>
      <c r="AP406" s="984"/>
      <c r="AQ406" s="984"/>
      <c r="AR406" s="984"/>
      <c r="AS406" s="984"/>
      <c r="AT406" s="984"/>
      <c r="AU406" s="984"/>
      <c r="AV406" s="975"/>
      <c r="AW406" s="984"/>
      <c r="AX406" s="984"/>
      <c r="AY406" s="984"/>
      <c r="AZ406" s="984"/>
      <c r="BA406" s="984"/>
      <c r="BB406" s="984"/>
      <c r="BC406" s="984"/>
      <c r="BD406" s="984"/>
      <c r="BE406" s="984"/>
      <c r="BF406" s="984"/>
      <c r="BG406" s="984"/>
      <c r="BH406" s="984"/>
      <c r="BI406" s="984"/>
      <c r="BJ406" s="984"/>
      <c r="BK406" s="984"/>
      <c r="BL406" s="984"/>
      <c r="BM406" s="984"/>
      <c r="BN406" s="984"/>
      <c r="BO406" s="984"/>
      <c r="BP406" s="984"/>
      <c r="BQ406" s="984"/>
      <c r="BR406" s="984"/>
      <c r="BS406" s="984"/>
      <c r="BT406" s="984"/>
      <c r="BU406" s="984"/>
      <c r="BV406" s="984"/>
    </row>
    <row r="407" spans="1:74" ht="13.5" customHeight="1">
      <c r="A407" s="1000" t="s">
        <v>65</v>
      </c>
      <c r="B407" s="14" t="s">
        <v>53</v>
      </c>
      <c r="C407" s="1011" t="str">
        <f>VLOOKUP($C402,'2026年度(1年前期)'!$B$5:$N$208,COLUMN('2026年度(1年前期)'!$E$5),0)&amp;""</f>
        <v>疫学･保健統計学Ⅰ</v>
      </c>
      <c r="D407" s="1012"/>
      <c r="E407" s="1018" t="str">
        <f>VLOOKUP($C402,'2026年度(2年前期)'!$B$5:$N$208,COLUMN('2026年度(2年前期)'!$E$5),0)&amp;""</f>
        <v>成人看護援助論Ⅰ</v>
      </c>
      <c r="F407" s="1012"/>
      <c r="G407" s="1018" t="str">
        <f>VLOOKUP($C402,'2026年度(3年前期)'!$B$5:$N$208,COLUMN('2026年度(3年前期)'!$E$5),0)&amp;""</f>
        <v/>
      </c>
      <c r="H407" s="1012"/>
      <c r="I407" s="1018" t="str">
        <f>VLOOKUP($C402,'2026年度(4年前期)'!$B$5:$N$208,COLUMN('2026年度(4年前期)'!$E$5),0)&amp;""</f>
        <v>看護学統合実習</v>
      </c>
      <c r="J407" s="1012"/>
      <c r="K407" s="997" t="str">
        <f>VLOOKUP($C402,'2026年度(助産前期)'!$B$5:$N$208,COLUMN('2026年度(助産前期)'!$E$5),0)&amp;""</f>
        <v/>
      </c>
      <c r="L407" s="1029"/>
      <c r="M407" s="1011" t="str">
        <f>VLOOKUP($C402,'2026年度(M1前期)'!$B$5:$N$208,COLUMN('2026年度(M1前期)'!$E$5),0)&amp;""</f>
        <v/>
      </c>
      <c r="N407" s="1012"/>
      <c r="O407" s="997" t="str">
        <f>VLOOKUP($C402,'2026年度(M2前期)'!$B$5:$N$208,COLUMN('2026年度(M2前期)'!$E$5),0)&amp;""</f>
        <v/>
      </c>
      <c r="P407" s="1012"/>
      <c r="Q407" s="997" t="str">
        <f>VLOOKUP($C402,'2026年度(D1前期)'!$B$5:$N$208,COLUMN('2026年度(D1前期)'!$E$5),0)&amp;""</f>
        <v/>
      </c>
      <c r="R407" s="1012"/>
      <c r="S407" s="997" t="str">
        <f>VLOOKUP($C402,'2026年度(D23前期)'!$B$5:$N$208,COLUMN('2026年度(D23前期)'!$E$5),0)&amp;""</f>
        <v>特別研究</v>
      </c>
      <c r="T407" s="1012"/>
      <c r="V407" s="16"/>
      <c r="Y407" s="33"/>
      <c r="Z407" s="1000" t="str">
        <f>A407</f>
        <v>２時限（11：00～12：30）</v>
      </c>
      <c r="AA407" s="982" t="s">
        <v>415</v>
      </c>
      <c r="AB407" s="982"/>
      <c r="AC407" s="982"/>
      <c r="AD407" s="982"/>
      <c r="AE407" s="982" t="s">
        <v>673</v>
      </c>
      <c r="AF407" s="971"/>
      <c r="AG407" s="982"/>
      <c r="AH407" s="982"/>
      <c r="AI407" s="982"/>
      <c r="AJ407" s="982"/>
      <c r="AK407" s="982"/>
      <c r="AL407" s="982"/>
      <c r="AM407" s="982"/>
      <c r="AN407" s="985"/>
      <c r="AO407" s="982"/>
      <c r="AP407" s="982"/>
      <c r="AQ407" s="982"/>
      <c r="AR407" s="982"/>
      <c r="AS407" s="982"/>
      <c r="AT407" s="982"/>
      <c r="AU407" s="982"/>
      <c r="AV407" s="985" t="s">
        <v>134</v>
      </c>
      <c r="AW407" s="982"/>
      <c r="AX407" s="982"/>
      <c r="AY407" s="982"/>
      <c r="AZ407" s="982"/>
      <c r="BA407" s="982"/>
      <c r="BB407" s="982"/>
      <c r="BC407" s="982"/>
      <c r="BD407" s="982"/>
      <c r="BE407" s="982"/>
      <c r="BF407" s="982"/>
      <c r="BG407" s="982"/>
      <c r="BH407" s="982"/>
      <c r="BI407" s="982"/>
      <c r="BJ407" s="982"/>
      <c r="BK407" s="982"/>
      <c r="BL407" s="982"/>
      <c r="BM407" s="982"/>
      <c r="BN407" s="982" t="s">
        <v>219</v>
      </c>
      <c r="BO407" s="982"/>
      <c r="BP407" s="982"/>
      <c r="BQ407" s="982"/>
      <c r="BR407" s="982"/>
      <c r="BS407" s="982"/>
      <c r="BT407" s="982"/>
      <c r="BU407" s="982"/>
      <c r="BV407" s="982"/>
    </row>
    <row r="408" spans="1:74" ht="13.5" customHeight="1">
      <c r="A408" s="1000"/>
      <c r="B408" s="14" t="s">
        <v>58</v>
      </c>
      <c r="C408" s="1014" t="str">
        <f>IFERROR(VLOOKUP(C407,科目・教員!$A$1:$B$355,2,0),"")</f>
        <v>柏木　公一</v>
      </c>
      <c r="D408" s="1013"/>
      <c r="E408" s="1025" t="str">
        <f>IFERROR(VLOOKUP(E407,科目・教員!$A$1:$B$355,2,0),"")</f>
        <v>遠藤　晶子</v>
      </c>
      <c r="F408" s="1013"/>
      <c r="G408" s="1025" t="str">
        <f>IFERROR(VLOOKUP(G407,科目・教員!$A$1:$B$355,2,0),"")</f>
        <v/>
      </c>
      <c r="H408" s="1013"/>
      <c r="I408" s="1025" t="str">
        <f>IFERROR(VLOOKUP(I407,科目・教員!$A$1:$B$355,2,0),"")</f>
        <v>矢富　有見子</v>
      </c>
      <c r="J408" s="1013"/>
      <c r="K408" s="993" t="str">
        <f>IFERROR(VLOOKUP(K407,科目・教員!$A$1:$B$355,2,0),"")</f>
        <v/>
      </c>
      <c r="L408" s="1026"/>
      <c r="M408" s="1014" t="str">
        <f>IFERROR(VLOOKUP(M407,科目・教員!$A$1:$B$355,2,0),"")</f>
        <v/>
      </c>
      <c r="N408" s="1013"/>
      <c r="O408" s="993" t="str">
        <f>IFERROR(VLOOKUP(O407,科目・教員!$A$1:$B$355,2,0),"")</f>
        <v/>
      </c>
      <c r="P408" s="1013"/>
      <c r="Q408" s="993" t="str">
        <f>IFERROR(VLOOKUP(Q407,科目・教員!$A$1:$B$355,2,0),"")</f>
        <v/>
      </c>
      <c r="R408" s="1013"/>
      <c r="S408" s="993" t="str">
        <f>IFERROR(VLOOKUP(S407,科目・教員!$A$1:$B$355,2,0),"")</f>
        <v/>
      </c>
      <c r="T408" s="1013"/>
      <c r="V408" s="16"/>
      <c r="Y408" s="33"/>
      <c r="Z408" s="1000"/>
      <c r="AA408" s="983"/>
      <c r="AB408" s="983"/>
      <c r="AC408" s="983"/>
      <c r="AD408" s="983"/>
      <c r="AE408" s="983"/>
      <c r="AF408" s="971"/>
      <c r="AG408" s="983"/>
      <c r="AH408" s="983"/>
      <c r="AI408" s="983"/>
      <c r="AJ408" s="983"/>
      <c r="AK408" s="983"/>
      <c r="AL408" s="983"/>
      <c r="AM408" s="983"/>
      <c r="AN408" s="986"/>
      <c r="AO408" s="983"/>
      <c r="AP408" s="983"/>
      <c r="AQ408" s="983"/>
      <c r="AR408" s="983"/>
      <c r="AS408" s="983"/>
      <c r="AT408" s="983"/>
      <c r="AU408" s="983"/>
      <c r="AV408" s="986"/>
      <c r="AW408" s="983"/>
      <c r="AX408" s="983"/>
      <c r="AY408" s="983"/>
      <c r="AZ408" s="983"/>
      <c r="BA408" s="983"/>
      <c r="BB408" s="983"/>
      <c r="BC408" s="983"/>
      <c r="BD408" s="983"/>
      <c r="BE408" s="983"/>
      <c r="BF408" s="983"/>
      <c r="BG408" s="983"/>
      <c r="BH408" s="983"/>
      <c r="BI408" s="983"/>
      <c r="BJ408" s="983"/>
      <c r="BK408" s="983"/>
      <c r="BL408" s="983"/>
      <c r="BM408" s="983"/>
      <c r="BN408" s="983"/>
      <c r="BO408" s="983"/>
      <c r="BP408" s="983"/>
      <c r="BQ408" s="983"/>
      <c r="BR408" s="983"/>
      <c r="BS408" s="983"/>
      <c r="BT408" s="983"/>
      <c r="BU408" s="983"/>
      <c r="BV408" s="983"/>
    </row>
    <row r="409" spans="1:74" ht="13.5" customHeight="1">
      <c r="A409" s="1000"/>
      <c r="B409" s="14" t="s">
        <v>69</v>
      </c>
      <c r="C409" s="1014" t="str">
        <f>VLOOKUP($C402,'2026年度(1年前期)'!$B$5:$N$208,COLUMN('2026年度(1年前期)'!$E$5)+1,0)&amp;""</f>
        <v>101</v>
      </c>
      <c r="D409" s="1013"/>
      <c r="E409" s="1025" t="str">
        <f>VLOOKUP($C402,'2026年度(2年前期)'!$B$5:$N$208,COLUMN('2026年度(2年前期)'!$E$5)+1,0)&amp;""</f>
        <v>大講義室</v>
      </c>
      <c r="F409" s="1013"/>
      <c r="G409" s="1025" t="str">
        <f>VLOOKUP($C402,'2026年度(3年前期)'!$B$5:$N$208,COLUMN('2026年度(3年前期)'!$E$5)+1,0)&amp;""</f>
        <v/>
      </c>
      <c r="H409" s="1013"/>
      <c r="I409" s="1025" t="str">
        <f>VLOOKUP($C402,'2026年度(4年前期)'!$B$5:$N$208,COLUMN('2026年度(4年前期)'!$E$5)+1,0)&amp;""</f>
        <v/>
      </c>
      <c r="J409" s="1013"/>
      <c r="K409" s="993" t="str">
        <f>VLOOKUP($C402,'2026年度(助産前期)'!$B$5:$N$208,COLUMN('2026年度(助産前期)'!$E$5)+1,0)&amp;""</f>
        <v/>
      </c>
      <c r="L409" s="1026"/>
      <c r="M409" s="1014" t="str">
        <f>VLOOKUP($C402,'2026年度(M1前期)'!$B$5:$N$208,COLUMN('2026年度(M1前期)'!$E$5)+1,0)&amp;""</f>
        <v/>
      </c>
      <c r="N409" s="1013"/>
      <c r="O409" s="993" t="str">
        <f>VLOOKUP($C402,'2026年度(M2前期)'!$B$5:$N$208,COLUMN('2026年度(M2前期)'!$E$5)+1,0)&amp;""</f>
        <v/>
      </c>
      <c r="P409" s="1013"/>
      <c r="Q409" s="993" t="str">
        <f>VLOOKUP($C402,'2026年度(D1前期)'!$B$5:$N$208,COLUMN('2026年度(D1前期)'!$E$5)+1,0)&amp;""</f>
        <v/>
      </c>
      <c r="R409" s="1013"/>
      <c r="S409" s="993" t="str">
        <f>VLOOKUP($C402,'2026年度(D23前期)'!$B$5:$N$208,COLUMN('2026年度(D23前期)'!$E$5)+1,0)&amp;""</f>
        <v/>
      </c>
      <c r="T409" s="1013"/>
      <c r="V409" s="16"/>
      <c r="Z409" s="1000"/>
      <c r="AA409" s="983"/>
      <c r="AB409" s="983"/>
      <c r="AC409" s="983"/>
      <c r="AD409" s="983"/>
      <c r="AE409" s="983"/>
      <c r="AF409" s="971"/>
      <c r="AG409" s="983"/>
      <c r="AH409" s="983"/>
      <c r="AI409" s="983"/>
      <c r="AJ409" s="983"/>
      <c r="AK409" s="983"/>
      <c r="AL409" s="983"/>
      <c r="AM409" s="983"/>
      <c r="AN409" s="986"/>
      <c r="AO409" s="983"/>
      <c r="AP409" s="983"/>
      <c r="AQ409" s="983"/>
      <c r="AR409" s="983"/>
      <c r="AS409" s="983"/>
      <c r="AT409" s="983"/>
      <c r="AU409" s="983"/>
      <c r="AV409" s="986"/>
      <c r="AW409" s="983"/>
      <c r="AX409" s="983"/>
      <c r="AY409" s="983"/>
      <c r="AZ409" s="983"/>
      <c r="BA409" s="983"/>
      <c r="BB409" s="983"/>
      <c r="BC409" s="983"/>
      <c r="BD409" s="983"/>
      <c r="BE409" s="983"/>
      <c r="BF409" s="983"/>
      <c r="BG409" s="983"/>
      <c r="BH409" s="983"/>
      <c r="BI409" s="983"/>
      <c r="BJ409" s="983"/>
      <c r="BK409" s="983"/>
      <c r="BL409" s="983"/>
      <c r="BM409" s="983"/>
      <c r="BN409" s="983"/>
      <c r="BO409" s="983"/>
      <c r="BP409" s="983"/>
      <c r="BQ409" s="983"/>
      <c r="BR409" s="983"/>
      <c r="BS409" s="983"/>
      <c r="BT409" s="983"/>
      <c r="BU409" s="983"/>
      <c r="BV409" s="983"/>
    </row>
    <row r="410" spans="1:74" ht="13.5" customHeight="1">
      <c r="A410" s="1017"/>
      <c r="B410" s="15" t="s">
        <v>63</v>
      </c>
      <c r="C410" s="991"/>
      <c r="D410" s="989"/>
      <c r="E410" s="988"/>
      <c r="F410" s="989"/>
      <c r="G410" s="988"/>
      <c r="H410" s="989"/>
      <c r="I410" s="988"/>
      <c r="J410" s="989"/>
      <c r="K410" s="990"/>
      <c r="L410" s="990"/>
      <c r="M410" s="991"/>
      <c r="N410" s="989"/>
      <c r="O410" s="990"/>
      <c r="P410" s="989"/>
      <c r="Q410" s="990"/>
      <c r="R410" s="989"/>
      <c r="S410" s="990"/>
      <c r="T410" s="989"/>
      <c r="V410" s="16"/>
      <c r="Z410" s="1001"/>
      <c r="AA410" s="984"/>
      <c r="AB410" s="984"/>
      <c r="AC410" s="984"/>
      <c r="AD410" s="984"/>
      <c r="AE410" s="984"/>
      <c r="AF410" s="971"/>
      <c r="AG410" s="984"/>
      <c r="AH410" s="984"/>
      <c r="AI410" s="984"/>
      <c r="AJ410" s="984"/>
      <c r="AK410" s="984"/>
      <c r="AL410" s="984"/>
      <c r="AM410" s="984"/>
      <c r="AN410" s="987"/>
      <c r="AO410" s="984"/>
      <c r="AP410" s="984"/>
      <c r="AQ410" s="984"/>
      <c r="AR410" s="984"/>
      <c r="AS410" s="984"/>
      <c r="AT410" s="984"/>
      <c r="AU410" s="984"/>
      <c r="AV410" s="987"/>
      <c r="AW410" s="984"/>
      <c r="AX410" s="984"/>
      <c r="AY410" s="984"/>
      <c r="AZ410" s="984"/>
      <c r="BA410" s="984"/>
      <c r="BB410" s="984"/>
      <c r="BC410" s="984"/>
      <c r="BD410" s="984"/>
      <c r="BE410" s="984"/>
      <c r="BF410" s="984"/>
      <c r="BG410" s="984"/>
      <c r="BH410" s="984"/>
      <c r="BI410" s="984"/>
      <c r="BJ410" s="984"/>
      <c r="BK410" s="984"/>
      <c r="BL410" s="984"/>
      <c r="BM410" s="984"/>
      <c r="BN410" s="984"/>
      <c r="BO410" s="984"/>
      <c r="BP410" s="984"/>
      <c r="BQ410" s="984"/>
      <c r="BR410" s="984"/>
      <c r="BS410" s="984"/>
      <c r="BT410" s="984"/>
      <c r="BU410" s="984"/>
      <c r="BV410" s="984"/>
    </row>
    <row r="411" spans="1:74" ht="13.5" customHeight="1">
      <c r="A411" s="999" t="s">
        <v>71</v>
      </c>
      <c r="B411" s="17" t="s">
        <v>72</v>
      </c>
      <c r="C411" s="1011"/>
      <c r="D411" s="1012"/>
      <c r="E411" s="1018"/>
      <c r="F411" s="1012"/>
      <c r="G411" s="1018"/>
      <c r="H411" s="1012"/>
      <c r="I411" s="1018"/>
      <c r="J411" s="1012"/>
      <c r="K411" s="997"/>
      <c r="L411" s="1029"/>
      <c r="M411" s="1011"/>
      <c r="N411" s="1012"/>
      <c r="O411" s="997"/>
      <c r="P411" s="1012"/>
      <c r="Q411" s="997"/>
      <c r="R411" s="1012"/>
      <c r="S411" s="997"/>
      <c r="T411" s="1012"/>
      <c r="U411" s="16"/>
      <c r="V411" s="796" t="s">
        <v>384</v>
      </c>
      <c r="Z411" s="1000" t="str">
        <f>A411</f>
        <v>昼休み（12：30～13：30）</v>
      </c>
      <c r="AA411" s="982"/>
      <c r="AB411" s="982" t="s">
        <v>161</v>
      </c>
      <c r="AC411" s="982"/>
      <c r="AD411" s="982"/>
      <c r="AE411" s="982" t="s">
        <v>673</v>
      </c>
      <c r="AF411" s="982"/>
      <c r="AG411" s="982"/>
      <c r="AH411" s="982"/>
      <c r="AI411" s="982"/>
      <c r="AJ411" s="982"/>
      <c r="AK411" s="982"/>
      <c r="AL411" s="982"/>
      <c r="AM411" s="982"/>
      <c r="AN411" s="982"/>
      <c r="AO411" s="982"/>
      <c r="AP411" s="982"/>
      <c r="AQ411" s="982"/>
      <c r="AR411" s="982"/>
      <c r="AS411" s="982"/>
      <c r="AT411" s="982"/>
      <c r="AU411" s="982"/>
      <c r="AV411" s="985" t="s">
        <v>134</v>
      </c>
      <c r="AW411" s="982"/>
      <c r="AX411" s="982"/>
      <c r="AY411" s="982"/>
      <c r="AZ411" s="982"/>
      <c r="BA411" s="982"/>
      <c r="BB411" s="982"/>
      <c r="BC411" s="982"/>
      <c r="BD411" s="982"/>
      <c r="BE411" s="982"/>
      <c r="BF411" s="982"/>
      <c r="BG411" s="982"/>
      <c r="BH411" s="982"/>
      <c r="BI411" s="982"/>
      <c r="BJ411" s="982"/>
      <c r="BK411" s="982"/>
      <c r="BL411" s="982"/>
      <c r="BM411" s="982"/>
      <c r="BN411" s="982"/>
      <c r="BO411" s="982"/>
      <c r="BP411" s="982"/>
      <c r="BQ411" s="982"/>
      <c r="BR411" s="982"/>
      <c r="BS411" s="982"/>
      <c r="BT411" s="982"/>
      <c r="BU411" s="982"/>
      <c r="BV411" s="982"/>
    </row>
    <row r="412" spans="1:74" ht="13.5" customHeight="1">
      <c r="A412" s="1000"/>
      <c r="B412" s="17" t="s">
        <v>73</v>
      </c>
      <c r="C412" s="1014"/>
      <c r="D412" s="1013"/>
      <c r="E412" s="1025"/>
      <c r="F412" s="1013"/>
      <c r="G412" s="1025"/>
      <c r="H412" s="1013"/>
      <c r="I412" s="1025"/>
      <c r="J412" s="1013"/>
      <c r="K412" s="993"/>
      <c r="L412" s="1026"/>
      <c r="M412" s="1014"/>
      <c r="N412" s="1013"/>
      <c r="O412" s="993"/>
      <c r="P412" s="1013"/>
      <c r="Q412" s="993"/>
      <c r="R412" s="1013"/>
      <c r="S412" s="993"/>
      <c r="T412" s="1013"/>
      <c r="U412" s="16"/>
      <c r="V412" s="796" t="s">
        <v>162</v>
      </c>
      <c r="Z412" s="1000"/>
      <c r="AA412" s="983"/>
      <c r="AB412" s="983"/>
      <c r="AC412" s="983"/>
      <c r="AD412" s="983"/>
      <c r="AE412" s="983"/>
      <c r="AF412" s="983"/>
      <c r="AG412" s="983"/>
      <c r="AH412" s="983"/>
      <c r="AI412" s="983"/>
      <c r="AJ412" s="983"/>
      <c r="AK412" s="983"/>
      <c r="AL412" s="983"/>
      <c r="AM412" s="983"/>
      <c r="AN412" s="983"/>
      <c r="AO412" s="983"/>
      <c r="AP412" s="983"/>
      <c r="AQ412" s="983"/>
      <c r="AR412" s="983"/>
      <c r="AS412" s="983"/>
      <c r="AT412" s="983"/>
      <c r="AU412" s="983"/>
      <c r="AV412" s="986"/>
      <c r="AW412" s="983"/>
      <c r="AX412" s="983"/>
      <c r="AY412" s="983"/>
      <c r="AZ412" s="983"/>
      <c r="BA412" s="983"/>
      <c r="BB412" s="983"/>
      <c r="BC412" s="983"/>
      <c r="BD412" s="983"/>
      <c r="BE412" s="983"/>
      <c r="BF412" s="983"/>
      <c r="BG412" s="983"/>
      <c r="BH412" s="983"/>
      <c r="BI412" s="983"/>
      <c r="BJ412" s="983"/>
      <c r="BK412" s="983"/>
      <c r="BL412" s="983"/>
      <c r="BM412" s="983"/>
      <c r="BN412" s="983"/>
      <c r="BO412" s="983"/>
      <c r="BP412" s="983"/>
      <c r="BQ412" s="983"/>
      <c r="BR412" s="983"/>
      <c r="BS412" s="983"/>
      <c r="BT412" s="983"/>
      <c r="BU412" s="983"/>
      <c r="BV412" s="983"/>
    </row>
    <row r="413" spans="1:74" ht="13.5" customHeight="1">
      <c r="A413" s="1000"/>
      <c r="B413" s="17" t="s">
        <v>69</v>
      </c>
      <c r="C413" s="1014"/>
      <c r="D413" s="1013"/>
      <c r="E413" s="1025"/>
      <c r="F413" s="1013"/>
      <c r="G413" s="1025"/>
      <c r="H413" s="1013"/>
      <c r="I413" s="1025"/>
      <c r="J413" s="1013"/>
      <c r="K413" s="993"/>
      <c r="L413" s="1026"/>
      <c r="M413" s="1014"/>
      <c r="N413" s="1013"/>
      <c r="O413" s="993"/>
      <c r="P413" s="1013"/>
      <c r="Q413" s="993"/>
      <c r="R413" s="1013"/>
      <c r="S413" s="993"/>
      <c r="T413" s="1013"/>
      <c r="U413" s="16"/>
      <c r="V413" s="796" t="s">
        <v>161</v>
      </c>
      <c r="Z413" s="1000"/>
      <c r="AA413" s="983"/>
      <c r="AB413" s="983"/>
      <c r="AC413" s="983"/>
      <c r="AD413" s="983"/>
      <c r="AE413" s="983"/>
      <c r="AF413" s="983"/>
      <c r="AG413" s="983"/>
      <c r="AH413" s="983"/>
      <c r="AI413" s="983"/>
      <c r="AJ413" s="983"/>
      <c r="AK413" s="983"/>
      <c r="AL413" s="983"/>
      <c r="AM413" s="983"/>
      <c r="AN413" s="983"/>
      <c r="AO413" s="983"/>
      <c r="AP413" s="983"/>
      <c r="AQ413" s="983"/>
      <c r="AR413" s="983"/>
      <c r="AS413" s="983"/>
      <c r="AT413" s="983"/>
      <c r="AU413" s="983"/>
      <c r="AV413" s="986"/>
      <c r="AW413" s="983"/>
      <c r="AX413" s="983"/>
      <c r="AY413" s="983"/>
      <c r="AZ413" s="983"/>
      <c r="BA413" s="983"/>
      <c r="BB413" s="983"/>
      <c r="BC413" s="983"/>
      <c r="BD413" s="983"/>
      <c r="BE413" s="983"/>
      <c r="BF413" s="983"/>
      <c r="BG413" s="983"/>
      <c r="BH413" s="983"/>
      <c r="BI413" s="983"/>
      <c r="BJ413" s="983"/>
      <c r="BK413" s="983"/>
      <c r="BL413" s="983"/>
      <c r="BM413" s="983"/>
      <c r="BN413" s="983"/>
      <c r="BO413" s="983"/>
      <c r="BP413" s="983"/>
      <c r="BQ413" s="983"/>
      <c r="BR413" s="983"/>
      <c r="BS413" s="983"/>
      <c r="BT413" s="983"/>
      <c r="BU413" s="983"/>
      <c r="BV413" s="983"/>
    </row>
    <row r="414" spans="1:74" ht="13.5" customHeight="1">
      <c r="A414" s="1001"/>
      <c r="B414" s="18" t="s">
        <v>63</v>
      </c>
      <c r="C414" s="1023"/>
      <c r="D414" s="1016"/>
      <c r="E414" s="1024"/>
      <c r="F414" s="1016"/>
      <c r="G414" s="1024"/>
      <c r="H414" s="1016"/>
      <c r="I414" s="1024"/>
      <c r="J414" s="1016"/>
      <c r="K414" s="1015"/>
      <c r="L414" s="1015"/>
      <c r="M414" s="1023"/>
      <c r="N414" s="1016"/>
      <c r="O414" s="1015"/>
      <c r="P414" s="1016"/>
      <c r="Q414" s="1015"/>
      <c r="R414" s="1016"/>
      <c r="S414" s="1015"/>
      <c r="T414" s="1016"/>
      <c r="U414" s="16"/>
      <c r="V414" s="796" t="s">
        <v>383</v>
      </c>
      <c r="Z414" s="1001"/>
      <c r="AA414" s="984"/>
      <c r="AB414" s="984"/>
      <c r="AC414" s="984"/>
      <c r="AD414" s="984"/>
      <c r="AE414" s="984"/>
      <c r="AF414" s="984"/>
      <c r="AG414" s="984"/>
      <c r="AH414" s="984"/>
      <c r="AI414" s="984"/>
      <c r="AJ414" s="984"/>
      <c r="AK414" s="984"/>
      <c r="AL414" s="984"/>
      <c r="AM414" s="984"/>
      <c r="AN414" s="984"/>
      <c r="AO414" s="984"/>
      <c r="AP414" s="984"/>
      <c r="AQ414" s="984"/>
      <c r="AR414" s="984"/>
      <c r="AS414" s="984"/>
      <c r="AT414" s="984"/>
      <c r="AU414" s="984"/>
      <c r="AV414" s="987"/>
      <c r="AW414" s="984"/>
      <c r="AX414" s="984"/>
      <c r="AY414" s="984"/>
      <c r="AZ414" s="984"/>
      <c r="BA414" s="984"/>
      <c r="BB414" s="984"/>
      <c r="BC414" s="984"/>
      <c r="BD414" s="984"/>
      <c r="BE414" s="984"/>
      <c r="BF414" s="984"/>
      <c r="BG414" s="984"/>
      <c r="BH414" s="984"/>
      <c r="BI414" s="984"/>
      <c r="BJ414" s="984"/>
      <c r="BK414" s="984"/>
      <c r="BL414" s="984"/>
      <c r="BM414" s="984"/>
      <c r="BN414" s="984"/>
      <c r="BO414" s="984"/>
      <c r="BP414" s="984"/>
      <c r="BQ414" s="984"/>
      <c r="BR414" s="984"/>
      <c r="BS414" s="984"/>
      <c r="BT414" s="984"/>
      <c r="BU414" s="984"/>
      <c r="BV414" s="984"/>
    </row>
    <row r="415" spans="1:74" ht="13.5" customHeight="1">
      <c r="A415" s="1000" t="s">
        <v>74</v>
      </c>
      <c r="B415" s="14" t="s">
        <v>53</v>
      </c>
      <c r="C415" s="996" t="str">
        <f>VLOOKUP($C402,'2026年度(1年前期)'!$B$5:$N$208,COLUMN('2026年度(1年前期)'!$G$5),0)&amp;""</f>
        <v>食の科学</v>
      </c>
      <c r="D415" s="997"/>
      <c r="E415" s="1002" t="str">
        <f>VLOOKUP($C402,'2026年度(2年前期)'!$B$5:$N$208,COLUMN('2026年度(2年前期)'!$G$5),0)&amp;""</f>
        <v>生活援助論Ⅲ</v>
      </c>
      <c r="F415" s="997"/>
      <c r="G415" s="1002" t="str">
        <f>VLOOKUP($C402,'2026年度(3年前期)'!$B$5:$N$208,COLUMN('2026年度(3年前期)'!$G$5),0)&amp;""</f>
        <v/>
      </c>
      <c r="H415" s="997"/>
      <c r="I415" s="1002" t="str">
        <f>VLOOKUP($C402,'2026年度(4年前期)'!$B$5:$N$208,COLUMN('2026年度(4年前期)'!$G$5),0)&amp;""</f>
        <v>看護学統合実習</v>
      </c>
      <c r="J415" s="997"/>
      <c r="K415" s="998" t="str">
        <f>VLOOKUP($C402,'2026年度(助産前期)'!$B$5:$N$208,COLUMN('2026年度(助産前期)'!$G$5),0)&amp;""</f>
        <v/>
      </c>
      <c r="L415" s="998"/>
      <c r="M415" s="996" t="str">
        <f>VLOOKUP($C402,'2026年度(M1前期)'!$B$5:$N$208,COLUMN('2026年度(M1前期)'!$G$5),0)&amp;""</f>
        <v>成人看護学特論A-Ⅱ
精神看護学特論A-Ⅲ</v>
      </c>
      <c r="N415" s="997"/>
      <c r="O415" s="998" t="str">
        <f>VLOOKUP($C402,'2026年度(M2前期)'!$B$5:$N$208,COLUMN('2026年度(M2前期)'!$G$5),0)&amp;""</f>
        <v>特別研究</v>
      </c>
      <c r="P415" s="997"/>
      <c r="Q415" s="998" t="str">
        <f>VLOOKUP($C402,'2026年度(D1前期)'!$B$5:$N$208,COLUMN('2026年度(D1前期)'!$G$5),0)&amp;""</f>
        <v/>
      </c>
      <c r="R415" s="997"/>
      <c r="S415" s="998" t="str">
        <f>VLOOKUP($C402,'2026年度(D23前期)'!$B$5:$N$208,COLUMN('2026年度(D23前期)'!$G$5),0)&amp;""</f>
        <v>特別研究</v>
      </c>
      <c r="T415" s="997"/>
      <c r="Z415" s="1000" t="str">
        <f>A415</f>
        <v>３時限（13：30～15：00）</v>
      </c>
      <c r="AA415" s="982" t="s">
        <v>280</v>
      </c>
      <c r="AB415" s="982"/>
      <c r="AC415" s="982"/>
      <c r="AD415" s="982"/>
      <c r="AE415" s="982" t="s">
        <v>673</v>
      </c>
      <c r="AF415" s="982"/>
      <c r="AG415" s="982" t="s">
        <v>139</v>
      </c>
      <c r="AH415" s="982"/>
      <c r="AI415" s="982"/>
      <c r="AJ415" s="982"/>
      <c r="AK415" s="982"/>
      <c r="AL415" s="982"/>
      <c r="AM415" s="982"/>
      <c r="AN415" s="982"/>
      <c r="AO415" s="982"/>
      <c r="AP415" s="982"/>
      <c r="AQ415" s="982"/>
      <c r="AR415" s="982"/>
      <c r="AS415" s="982"/>
      <c r="AT415" s="982"/>
      <c r="AU415" s="982"/>
      <c r="AV415" s="985" t="s">
        <v>134</v>
      </c>
      <c r="AW415" s="982"/>
      <c r="AX415" s="982"/>
      <c r="AY415" s="982"/>
      <c r="AZ415" s="982"/>
      <c r="BA415" s="982" t="s">
        <v>707</v>
      </c>
      <c r="BB415" s="982"/>
      <c r="BC415" s="982"/>
      <c r="BD415" s="982"/>
      <c r="BE415" s="982"/>
      <c r="BF415" s="982"/>
      <c r="BG415" s="982"/>
      <c r="BH415" s="982"/>
      <c r="BI415" s="982"/>
      <c r="BJ415" s="982"/>
      <c r="BK415" s="982"/>
      <c r="BL415" s="982"/>
      <c r="BM415" s="982"/>
      <c r="BN415" s="982"/>
      <c r="BO415" s="982"/>
      <c r="BP415" s="982"/>
      <c r="BQ415" s="982"/>
      <c r="BR415" s="982"/>
      <c r="BS415" s="982"/>
      <c r="BT415" s="982"/>
      <c r="BU415" s="982"/>
      <c r="BV415" s="982"/>
    </row>
    <row r="416" spans="1:74" ht="13.5" customHeight="1">
      <c r="A416" s="1000"/>
      <c r="B416" s="14" t="s">
        <v>58</v>
      </c>
      <c r="C416" s="992" t="str">
        <f>IFERROR(VLOOKUP(C415,科目・教員!$A$1:$B$355,2,0),"")</f>
        <v>本間　典子</v>
      </c>
      <c r="D416" s="993"/>
      <c r="E416" s="994" t="str">
        <f>IFERROR(VLOOKUP(E415,科目・教員!$A$1:$B$355,2,0),"")</f>
        <v>矢富　有見子</v>
      </c>
      <c r="F416" s="993"/>
      <c r="G416" s="994" t="str">
        <f>IFERROR(VLOOKUP(G415,科目・教員!$A$1:$B$355,2,0),"")</f>
        <v/>
      </c>
      <c r="H416" s="993"/>
      <c r="I416" s="994" t="str">
        <f>IFERROR(VLOOKUP(I415,科目・教員!$A$1:$B$355,2,0),"")</f>
        <v>矢富　有見子</v>
      </c>
      <c r="J416" s="993"/>
      <c r="K416" s="995" t="str">
        <f>IFERROR(VLOOKUP(K415,科目・教員!$A$1:$B$355,2,0),"")</f>
        <v/>
      </c>
      <c r="L416" s="995"/>
      <c r="M416" s="992" t="str">
        <f>IFERROR(VLOOKUP(M415,科目・教員!$A$1:$B$355,2,0),"")</f>
        <v/>
      </c>
      <c r="N416" s="993"/>
      <c r="O416" s="995" t="str">
        <f>IFERROR(VLOOKUP(O415,科目・教員!$A$1:$B$355,2,0),"")</f>
        <v/>
      </c>
      <c r="P416" s="993"/>
      <c r="Q416" s="995" t="str">
        <f>IFERROR(VLOOKUP(Q415,科目・教員!$A$1:$B$355,2,0),"")</f>
        <v/>
      </c>
      <c r="R416" s="993"/>
      <c r="S416" s="995" t="str">
        <f>IFERROR(VLOOKUP(S415,科目・教員!$A$1:$B$355,2,0),"")</f>
        <v/>
      </c>
      <c r="T416" s="993"/>
      <c r="Z416" s="1000"/>
      <c r="AA416" s="983"/>
      <c r="AB416" s="983"/>
      <c r="AC416" s="983"/>
      <c r="AD416" s="983"/>
      <c r="AE416" s="983"/>
      <c r="AF416" s="983"/>
      <c r="AG416" s="983"/>
      <c r="AH416" s="983"/>
      <c r="AI416" s="983"/>
      <c r="AJ416" s="983"/>
      <c r="AK416" s="983"/>
      <c r="AL416" s="983"/>
      <c r="AM416" s="983"/>
      <c r="AN416" s="983"/>
      <c r="AO416" s="983"/>
      <c r="AP416" s="983"/>
      <c r="AQ416" s="983"/>
      <c r="AR416" s="983"/>
      <c r="AS416" s="983"/>
      <c r="AT416" s="983"/>
      <c r="AU416" s="983"/>
      <c r="AV416" s="986"/>
      <c r="AW416" s="983"/>
      <c r="AX416" s="983"/>
      <c r="AY416" s="983"/>
      <c r="AZ416" s="983"/>
      <c r="BA416" s="983"/>
      <c r="BB416" s="983"/>
      <c r="BC416" s="983"/>
      <c r="BD416" s="983"/>
      <c r="BE416" s="983"/>
      <c r="BF416" s="983"/>
      <c r="BG416" s="983"/>
      <c r="BH416" s="983"/>
      <c r="BI416" s="983"/>
      <c r="BJ416" s="983"/>
      <c r="BK416" s="983"/>
      <c r="BL416" s="983"/>
      <c r="BM416" s="983"/>
      <c r="BN416" s="983"/>
      <c r="BO416" s="983"/>
      <c r="BP416" s="983"/>
      <c r="BQ416" s="983"/>
      <c r="BR416" s="983"/>
      <c r="BS416" s="983"/>
      <c r="BT416" s="983"/>
      <c r="BU416" s="983"/>
      <c r="BV416" s="983"/>
    </row>
    <row r="417" spans="1:74" ht="13.5" customHeight="1">
      <c r="A417" s="1000"/>
      <c r="B417" s="14" t="s">
        <v>69</v>
      </c>
      <c r="C417" s="992" t="str">
        <f>VLOOKUP($C402,'2026年度(1年前期)'!$B$5:$N$208,COLUMN('2026年度(1年前期)'!$G$5)+1,0)&amp;""</f>
        <v>101</v>
      </c>
      <c r="D417" s="993"/>
      <c r="E417" s="994" t="str">
        <f>VLOOKUP($C402,'2026年度(2年前期)'!$B$5:$N$208,COLUMN('2026年度(2年前期)'!$G$5)+1,0)&amp;""</f>
        <v>201</v>
      </c>
      <c r="F417" s="993"/>
      <c r="G417" s="994" t="str">
        <f>VLOOKUP($C402,'2026年度(3年前期)'!$B$5:$N$208,COLUMN('2026年度(3年前期)'!$G$5)+1,0)&amp;""</f>
        <v/>
      </c>
      <c r="H417" s="993"/>
      <c r="I417" s="994" t="str">
        <f>VLOOKUP($C402,'2026年度(4年前期)'!$B$5:$N$208,COLUMN('2026年度(4年前期)'!$G$5)+1,0)&amp;""</f>
        <v/>
      </c>
      <c r="J417" s="993"/>
      <c r="K417" s="995" t="str">
        <f>VLOOKUP($C402,'2026年度(助産前期)'!$B$5:$N$208,COLUMN('2026年度(助産前期)'!$G$5)+1,0)&amp;""</f>
        <v/>
      </c>
      <c r="L417" s="995"/>
      <c r="M417" s="992" t="str">
        <f>VLOOKUP($C402,'2026年度(M1前期)'!$B$5:$N$208,COLUMN('2026年度(M1前期)'!$G$5)+1,0)&amp;""</f>
        <v>精神：臨床講義室1</v>
      </c>
      <c r="N417" s="993"/>
      <c r="O417" s="995" t="str">
        <f>VLOOKUP($C402,'2026年度(M2前期)'!$B$5:$N$208,COLUMN('2026年度(M2前期)'!$G$5)+1,0)&amp;""</f>
        <v/>
      </c>
      <c r="P417" s="993"/>
      <c r="Q417" s="995" t="str">
        <f>VLOOKUP($C402,'2026年度(D1前期)'!$B$5:$N$208,COLUMN('2026年度(D1前期)'!$G$5)+1,0)&amp;""</f>
        <v/>
      </c>
      <c r="R417" s="993"/>
      <c r="S417" s="995" t="str">
        <f>VLOOKUP($C402,'2026年度(D23前期)'!$B$5:$N$208,COLUMN('2026年度(D23前期)'!$G$5)+1,0)&amp;""</f>
        <v/>
      </c>
      <c r="T417" s="993"/>
      <c r="Z417" s="1000"/>
      <c r="AA417" s="983"/>
      <c r="AB417" s="983"/>
      <c r="AC417" s="983"/>
      <c r="AD417" s="983"/>
      <c r="AE417" s="983"/>
      <c r="AF417" s="983"/>
      <c r="AG417" s="983"/>
      <c r="AH417" s="983"/>
      <c r="AI417" s="983"/>
      <c r="AJ417" s="983"/>
      <c r="AK417" s="983"/>
      <c r="AL417" s="983"/>
      <c r="AM417" s="983"/>
      <c r="AN417" s="983"/>
      <c r="AO417" s="983"/>
      <c r="AP417" s="983"/>
      <c r="AQ417" s="983"/>
      <c r="AR417" s="983"/>
      <c r="AS417" s="983"/>
      <c r="AT417" s="983"/>
      <c r="AU417" s="983"/>
      <c r="AV417" s="986"/>
      <c r="AW417" s="983"/>
      <c r="AX417" s="983"/>
      <c r="AY417" s="983"/>
      <c r="AZ417" s="983"/>
      <c r="BA417" s="983"/>
      <c r="BB417" s="983"/>
      <c r="BC417" s="983"/>
      <c r="BD417" s="983"/>
      <c r="BE417" s="983"/>
      <c r="BF417" s="983"/>
      <c r="BG417" s="983"/>
      <c r="BH417" s="983"/>
      <c r="BI417" s="983"/>
      <c r="BJ417" s="983"/>
      <c r="BK417" s="983"/>
      <c r="BL417" s="983"/>
      <c r="BM417" s="983"/>
      <c r="BN417" s="983"/>
      <c r="BO417" s="983"/>
      <c r="BP417" s="983"/>
      <c r="BQ417" s="983"/>
      <c r="BR417" s="983"/>
      <c r="BS417" s="983"/>
      <c r="BT417" s="983"/>
      <c r="BU417" s="983"/>
      <c r="BV417" s="983"/>
    </row>
    <row r="418" spans="1:74" ht="13.5" customHeight="1">
      <c r="A418" s="1017"/>
      <c r="B418" s="15" t="s">
        <v>63</v>
      </c>
      <c r="C418" s="991"/>
      <c r="D418" s="989"/>
      <c r="E418" s="1100"/>
      <c r="F418" s="1004"/>
      <c r="G418" s="988"/>
      <c r="H418" s="989"/>
      <c r="I418" s="988"/>
      <c r="J418" s="989"/>
      <c r="K418" s="990"/>
      <c r="L418" s="990"/>
      <c r="M418" s="991"/>
      <c r="N418" s="989"/>
      <c r="O418" s="990"/>
      <c r="P418" s="989"/>
      <c r="Q418" s="990"/>
      <c r="R418" s="989"/>
      <c r="S418" s="990"/>
      <c r="T418" s="989"/>
      <c r="Z418" s="1001"/>
      <c r="AA418" s="984"/>
      <c r="AB418" s="984"/>
      <c r="AC418" s="984"/>
      <c r="AD418" s="984"/>
      <c r="AE418" s="984"/>
      <c r="AF418" s="984"/>
      <c r="AG418" s="984"/>
      <c r="AH418" s="984"/>
      <c r="AI418" s="984"/>
      <c r="AJ418" s="984"/>
      <c r="AK418" s="984"/>
      <c r="AL418" s="984"/>
      <c r="AM418" s="984"/>
      <c r="AN418" s="984"/>
      <c r="AO418" s="984"/>
      <c r="AP418" s="984"/>
      <c r="AQ418" s="984"/>
      <c r="AR418" s="984"/>
      <c r="AS418" s="984"/>
      <c r="AT418" s="984"/>
      <c r="AU418" s="984"/>
      <c r="AV418" s="987"/>
      <c r="AW418" s="984"/>
      <c r="AX418" s="984"/>
      <c r="AY418" s="984"/>
      <c r="AZ418" s="984"/>
      <c r="BA418" s="984"/>
      <c r="BB418" s="984"/>
      <c r="BC418" s="984"/>
      <c r="BD418" s="984"/>
      <c r="BE418" s="984"/>
      <c r="BF418" s="984"/>
      <c r="BG418" s="984"/>
      <c r="BH418" s="984"/>
      <c r="BI418" s="984"/>
      <c r="BJ418" s="984"/>
      <c r="BK418" s="984"/>
      <c r="BL418" s="984"/>
      <c r="BM418" s="984"/>
      <c r="BN418" s="984"/>
      <c r="BO418" s="984"/>
      <c r="BP418" s="984"/>
      <c r="BQ418" s="984"/>
      <c r="BR418" s="984"/>
      <c r="BS418" s="984"/>
      <c r="BT418" s="984"/>
      <c r="BU418" s="984"/>
      <c r="BV418" s="984"/>
    </row>
    <row r="419" spans="1:74" ht="13.5" customHeight="1">
      <c r="A419" s="1000" t="s">
        <v>75</v>
      </c>
      <c r="B419" s="14" t="s">
        <v>53</v>
      </c>
      <c r="C419" s="1041" t="str">
        <f>VLOOKUP($C402,'2026年度(1年前期)'!$B$5:$N$208,COLUMN('2026年度(1年前期)'!$I$5),0)&amp;""</f>
        <v>GPS-Academic
（CD)</v>
      </c>
      <c r="D419" s="1022"/>
      <c r="E419" s="1062" t="str">
        <f>VLOOKUP($C402,'2026年度(2年前期)'!$B$5:$N$208,COLUMN('2026年度(2年前期)'!$I$5),0)&amp;""</f>
        <v>日本の伝統芸術</v>
      </c>
      <c r="F419" s="1063"/>
      <c r="G419" s="1002" t="str">
        <f>VLOOKUP($C402,'2026年度(3年前期)'!$B$5:$N$208,COLUMN('2026年度(3年前期)'!$I$5),0)&amp;""</f>
        <v/>
      </c>
      <c r="H419" s="997"/>
      <c r="I419" s="1002" t="str">
        <f>VLOOKUP($C402,'2026年度(4年前期)'!$B$5:$N$208,COLUMN('2026年度(4年前期)'!$I$5),0)&amp;""</f>
        <v>看護学統合実習</v>
      </c>
      <c r="J419" s="997"/>
      <c r="K419" s="998" t="str">
        <f>VLOOKUP($C402,'2026年度(助産前期)'!$B$5:$N$208,COLUMN('2026年度(助産前期)'!$I$5),0)&amp;""</f>
        <v/>
      </c>
      <c r="L419" s="998"/>
      <c r="M419" s="996" t="str">
        <f>VLOOKUP($C402,'2026年度(M1前期)'!$B$5:$N$208,COLUMN('2026年度(M1前期)'!$I$5),0)&amp;""</f>
        <v>成人看護学特論A-Ⅱ
精神看護学特論A-Ⅲ</v>
      </c>
      <c r="N419" s="997"/>
      <c r="O419" s="998" t="str">
        <f>VLOOKUP($C402,'2026年度(M2前期)'!$B$5:$N$208,COLUMN('2026年度(M2前期)'!$I$5),0)&amp;""</f>
        <v>特別研究</v>
      </c>
      <c r="P419" s="997"/>
      <c r="Q419" s="998" t="str">
        <f>VLOOKUP($C402,'2026年度(D1前期)'!$B$5:$N$208,COLUMN('2026年度(D1前期)'!$I$5),0)&amp;""</f>
        <v/>
      </c>
      <c r="R419" s="997"/>
      <c r="S419" s="998" t="str">
        <f>VLOOKUP($C402,'2026年度(D23前期)'!$B$5:$N$208,COLUMN('2026年度(D23前期)'!$I$5),0)&amp;""</f>
        <v>特別研究</v>
      </c>
      <c r="T419" s="997"/>
      <c r="U419" s="704" t="s">
        <v>284</v>
      </c>
      <c r="V419" s="16"/>
      <c r="Z419" s="1000" t="str">
        <f>A419</f>
        <v>４時限（15：10～16：40）</v>
      </c>
      <c r="AA419" s="982"/>
      <c r="AB419" s="982"/>
      <c r="AC419" s="982"/>
      <c r="AD419" s="982"/>
      <c r="AE419" s="982" t="s">
        <v>673</v>
      </c>
      <c r="AF419" s="982"/>
      <c r="AG419" s="982"/>
      <c r="AH419" s="982"/>
      <c r="AI419" s="982"/>
      <c r="AJ419" s="982"/>
      <c r="AK419" s="982"/>
      <c r="AL419" s="982"/>
      <c r="AM419" s="982"/>
      <c r="AN419" s="982"/>
      <c r="AO419" s="982"/>
      <c r="AP419" s="982"/>
      <c r="AQ419" s="982"/>
      <c r="AR419" s="982"/>
      <c r="AS419" s="982"/>
      <c r="AT419" s="982"/>
      <c r="AU419" s="982"/>
      <c r="AV419" s="985" t="s">
        <v>134</v>
      </c>
      <c r="AW419" s="982" t="s">
        <v>706</v>
      </c>
      <c r="AX419" s="982"/>
      <c r="AY419" s="982"/>
      <c r="AZ419" s="982"/>
      <c r="BA419" s="982" t="s">
        <v>707</v>
      </c>
      <c r="BB419" s="982"/>
      <c r="BC419" s="982"/>
      <c r="BD419" s="982"/>
      <c r="BE419" s="982"/>
      <c r="BF419" s="982"/>
      <c r="BG419" s="982"/>
      <c r="BH419" s="982"/>
      <c r="BI419" s="982"/>
      <c r="BJ419" s="982"/>
      <c r="BK419" s="982"/>
      <c r="BL419" s="982"/>
      <c r="BM419" s="982"/>
      <c r="BN419" s="982"/>
      <c r="BO419" s="982"/>
      <c r="BP419" s="982"/>
      <c r="BQ419" s="982"/>
      <c r="BR419" s="982"/>
      <c r="BS419" s="982"/>
      <c r="BT419" s="982"/>
      <c r="BU419" s="982"/>
      <c r="BV419" s="982"/>
    </row>
    <row r="420" spans="1:74" ht="13.5" customHeight="1">
      <c r="A420" s="1000"/>
      <c r="B420" s="14" t="s">
        <v>58</v>
      </c>
      <c r="C420" s="1040" t="str">
        <f>IFERROR(VLOOKUP(C419,科目・教員!$A$1:$B$355,2,0),"")</f>
        <v/>
      </c>
      <c r="D420" s="1006"/>
      <c r="E420" s="1060" t="str">
        <f>IFERROR(VLOOKUP(E419,科目・教員!$A$1:$B$355,2,0),"")</f>
        <v>土田　みめ</v>
      </c>
      <c r="F420" s="1061"/>
      <c r="G420" s="994" t="str">
        <f>IFERROR(VLOOKUP(G419,科目・教員!$A$1:$B$355,2,0),"")</f>
        <v/>
      </c>
      <c r="H420" s="993"/>
      <c r="I420" s="994" t="str">
        <f>IFERROR(VLOOKUP(I419,科目・教員!$A$1:$B$355,2,0),"")</f>
        <v>矢富　有見子</v>
      </c>
      <c r="J420" s="993"/>
      <c r="K420" s="995" t="str">
        <f>IFERROR(VLOOKUP(K419,科目・教員!$A$1:$B$355,2,0),"")</f>
        <v/>
      </c>
      <c r="L420" s="995"/>
      <c r="M420" s="992" t="str">
        <f>IFERROR(VLOOKUP(M419,科目・教員!$A$1:$B$355,2,0),"")</f>
        <v/>
      </c>
      <c r="N420" s="993"/>
      <c r="O420" s="995" t="str">
        <f>IFERROR(VLOOKUP(O419,科目・教員!$A$1:$B$355,2,0),"")</f>
        <v/>
      </c>
      <c r="P420" s="993"/>
      <c r="Q420" s="995" t="str">
        <f>IFERROR(VLOOKUP(Q419,科目・教員!$A$1:$B$355,2,0),"")</f>
        <v/>
      </c>
      <c r="R420" s="993"/>
      <c r="S420" s="995" t="str">
        <f>IFERROR(VLOOKUP(S419,科目・教員!$A$1:$B$355,2,0),"")</f>
        <v/>
      </c>
      <c r="T420" s="993"/>
      <c r="U420" s="704" t="s">
        <v>527</v>
      </c>
      <c r="V420" s="16"/>
      <c r="Z420" s="1000"/>
      <c r="AA420" s="983"/>
      <c r="AB420" s="983"/>
      <c r="AC420" s="983"/>
      <c r="AD420" s="983"/>
      <c r="AE420" s="983"/>
      <c r="AF420" s="983"/>
      <c r="AG420" s="983"/>
      <c r="AH420" s="983"/>
      <c r="AI420" s="983"/>
      <c r="AJ420" s="983"/>
      <c r="AK420" s="983"/>
      <c r="AL420" s="983"/>
      <c r="AM420" s="983"/>
      <c r="AN420" s="983"/>
      <c r="AO420" s="983"/>
      <c r="AP420" s="983"/>
      <c r="AQ420" s="983"/>
      <c r="AR420" s="983"/>
      <c r="AS420" s="983"/>
      <c r="AT420" s="983"/>
      <c r="AU420" s="983"/>
      <c r="AV420" s="986"/>
      <c r="AW420" s="983"/>
      <c r="AX420" s="983"/>
      <c r="AY420" s="983"/>
      <c r="AZ420" s="983"/>
      <c r="BA420" s="983"/>
      <c r="BB420" s="983"/>
      <c r="BC420" s="983"/>
      <c r="BD420" s="983"/>
      <c r="BE420" s="983"/>
      <c r="BF420" s="983"/>
      <c r="BG420" s="983"/>
      <c r="BH420" s="983"/>
      <c r="BI420" s="983"/>
      <c r="BJ420" s="983"/>
      <c r="BK420" s="983"/>
      <c r="BL420" s="983"/>
      <c r="BM420" s="983"/>
      <c r="BN420" s="983"/>
      <c r="BO420" s="983"/>
      <c r="BP420" s="983"/>
      <c r="BQ420" s="983"/>
      <c r="BR420" s="983"/>
      <c r="BS420" s="983"/>
      <c r="BT420" s="983"/>
      <c r="BU420" s="983"/>
      <c r="BV420" s="983"/>
    </row>
    <row r="421" spans="1:74" ht="13.5" customHeight="1">
      <c r="A421" s="1000"/>
      <c r="B421" s="14" t="s">
        <v>69</v>
      </c>
      <c r="C421" s="1040" t="str">
        <f>VLOOKUP($C402,'2026年度(1年前期)'!$B$5:$N$208,COLUMN('2026年度(1年前期)'!$I$5)+1,0)&amp;""</f>
        <v>301</v>
      </c>
      <c r="D421" s="1006"/>
      <c r="E421" s="1060" t="str">
        <f>VLOOKUP($C402,'2026年度(2年前期)'!$B$5:$N$208,COLUMN('2026年度(2年前期)'!$I$5)+1,0)&amp;""</f>
        <v>体育棟
和室</v>
      </c>
      <c r="F421" s="1061"/>
      <c r="G421" s="994" t="str">
        <f>VLOOKUP($C402,'2026年度(3年前期)'!$B$5:$N$208,COLUMN('2026年度(3年前期)'!$I$5)+1,0)&amp;""</f>
        <v/>
      </c>
      <c r="H421" s="993"/>
      <c r="I421" s="994" t="str">
        <f>VLOOKUP($C402,'2026年度(4年前期)'!$B$5:$N$208,COLUMN('2026年度(4年前期)'!$I$5)+1,0)&amp;""</f>
        <v/>
      </c>
      <c r="J421" s="993"/>
      <c r="K421" s="995" t="str">
        <f>VLOOKUP($C402,'2026年度(助産前期)'!$B$5:$N$208,COLUMN('2026年度(助産前期)'!$I$5)+1,0)&amp;""</f>
        <v/>
      </c>
      <c r="L421" s="995"/>
      <c r="M421" s="992" t="str">
        <f>VLOOKUP($C402,'2026年度(M1前期)'!$B$5:$N$208,COLUMN('2026年度(M1前期)'!$I$5)+1,0)&amp;""</f>
        <v>精神：臨床講義室1</v>
      </c>
      <c r="N421" s="993"/>
      <c r="O421" s="995" t="str">
        <f>VLOOKUP($C402,'2026年度(M2前期)'!$B$5:$N$208,COLUMN('2026年度(M2前期)'!$I$5)+1,0)&amp;""</f>
        <v/>
      </c>
      <c r="P421" s="993"/>
      <c r="Q421" s="995" t="str">
        <f>VLOOKUP($C402,'2026年度(D1前期)'!$B$5:$N$208,COLUMN('2026年度(D1前期)'!$I$5)+1,0)&amp;""</f>
        <v/>
      </c>
      <c r="R421" s="993"/>
      <c r="S421" s="995" t="str">
        <f>VLOOKUP($C402,'2026年度(D23前期)'!$B$5:$N$208,COLUMN('2026年度(D23前期)'!$I$5)+1,0)&amp;""</f>
        <v/>
      </c>
      <c r="T421" s="993"/>
      <c r="U421" s="704" t="s">
        <v>675</v>
      </c>
      <c r="V421" s="16"/>
      <c r="Z421" s="1000"/>
      <c r="AA421" s="983"/>
      <c r="AB421" s="983"/>
      <c r="AC421" s="983"/>
      <c r="AD421" s="983"/>
      <c r="AE421" s="983"/>
      <c r="AF421" s="983"/>
      <c r="AG421" s="983"/>
      <c r="AH421" s="983"/>
      <c r="AI421" s="983"/>
      <c r="AJ421" s="983"/>
      <c r="AK421" s="983"/>
      <c r="AL421" s="983"/>
      <c r="AM421" s="983"/>
      <c r="AN421" s="983"/>
      <c r="AO421" s="983"/>
      <c r="AP421" s="983"/>
      <c r="AQ421" s="983"/>
      <c r="AR421" s="983"/>
      <c r="AS421" s="983"/>
      <c r="AT421" s="983"/>
      <c r="AU421" s="983"/>
      <c r="AV421" s="986"/>
      <c r="AW421" s="983"/>
      <c r="AX421" s="983"/>
      <c r="AY421" s="983"/>
      <c r="AZ421" s="983"/>
      <c r="BA421" s="983"/>
      <c r="BB421" s="983"/>
      <c r="BC421" s="983"/>
      <c r="BD421" s="983"/>
      <c r="BE421" s="983"/>
      <c r="BF421" s="983"/>
      <c r="BG421" s="983"/>
      <c r="BH421" s="983"/>
      <c r="BI421" s="983"/>
      <c r="BJ421" s="983"/>
      <c r="BK421" s="983"/>
      <c r="BL421" s="983"/>
      <c r="BM421" s="983"/>
      <c r="BN421" s="983"/>
      <c r="BO421" s="983"/>
      <c r="BP421" s="983"/>
      <c r="BQ421" s="983"/>
      <c r="BR421" s="983"/>
      <c r="BS421" s="983"/>
      <c r="BT421" s="983"/>
      <c r="BU421" s="983"/>
      <c r="BV421" s="983"/>
    </row>
    <row r="422" spans="1:74" ht="13.5" customHeight="1">
      <c r="A422" s="1001"/>
      <c r="B422" s="15" t="s">
        <v>63</v>
      </c>
      <c r="C422" s="1054"/>
      <c r="D422" s="1070"/>
      <c r="E422" s="1119"/>
      <c r="F422" s="1107"/>
      <c r="G422" s="988"/>
      <c r="H422" s="989"/>
      <c r="I422" s="988"/>
      <c r="J422" s="989"/>
      <c r="K422" s="990"/>
      <c r="L422" s="990"/>
      <c r="M422" s="991"/>
      <c r="N422" s="989"/>
      <c r="O422" s="990"/>
      <c r="P422" s="989"/>
      <c r="Q422" s="990"/>
      <c r="R422" s="989"/>
      <c r="S422" s="990"/>
      <c r="T422" s="989"/>
      <c r="U422" s="704" t="s">
        <v>676</v>
      </c>
      <c r="V422" s="16"/>
      <c r="Z422" s="1001"/>
      <c r="AA422" s="984"/>
      <c r="AB422" s="984"/>
      <c r="AC422" s="984"/>
      <c r="AD422" s="984"/>
      <c r="AE422" s="984"/>
      <c r="AF422" s="984"/>
      <c r="AG422" s="984"/>
      <c r="AH422" s="984"/>
      <c r="AI422" s="984"/>
      <c r="AJ422" s="984"/>
      <c r="AK422" s="984"/>
      <c r="AL422" s="984"/>
      <c r="AM422" s="984"/>
      <c r="AN422" s="984"/>
      <c r="AO422" s="984"/>
      <c r="AP422" s="984"/>
      <c r="AQ422" s="984"/>
      <c r="AR422" s="984"/>
      <c r="AS422" s="984"/>
      <c r="AT422" s="984"/>
      <c r="AU422" s="984"/>
      <c r="AV422" s="987"/>
      <c r="AW422" s="984"/>
      <c r="AX422" s="984"/>
      <c r="AY422" s="984"/>
      <c r="AZ422" s="984"/>
      <c r="BA422" s="984"/>
      <c r="BB422" s="984"/>
      <c r="BC422" s="984"/>
      <c r="BD422" s="984"/>
      <c r="BE422" s="984"/>
      <c r="BF422" s="984"/>
      <c r="BG422" s="984"/>
      <c r="BH422" s="984"/>
      <c r="BI422" s="984"/>
      <c r="BJ422" s="984"/>
      <c r="BK422" s="984"/>
      <c r="BL422" s="984"/>
      <c r="BM422" s="984"/>
      <c r="BN422" s="984"/>
      <c r="BO422" s="984"/>
      <c r="BP422" s="984"/>
      <c r="BQ422" s="984"/>
      <c r="BR422" s="984"/>
      <c r="BS422" s="984"/>
      <c r="BT422" s="984"/>
      <c r="BU422" s="984"/>
      <c r="BV422" s="984"/>
    </row>
    <row r="423" spans="1:74" ht="15" customHeight="1">
      <c r="A423" s="1000" t="s">
        <v>78</v>
      </c>
      <c r="B423" s="14" t="s">
        <v>53</v>
      </c>
      <c r="C423" s="996" t="str">
        <f>VLOOKUP($C402,'2026年度(1年前期)'!$B$5:$N$208,COLUMN('2026年度(1年前期)'!$K$5),0)&amp;""</f>
        <v/>
      </c>
      <c r="D423" s="997"/>
      <c r="E423" s="1002" t="str">
        <f>VLOOKUP($C402,'2026年度(2年前期)'!$B$5:$N$208,COLUMN('2026年度(2年前期)'!$K$5),0)&amp;""</f>
        <v/>
      </c>
      <c r="F423" s="997"/>
      <c r="G423" s="1002" t="str">
        <f>VLOOKUP($C402,'2026年度(3年前期)'!$B$5:$N$208,COLUMN('2026年度(3年前期)'!$K$5),0)&amp;""</f>
        <v/>
      </c>
      <c r="H423" s="997"/>
      <c r="I423" s="1002" t="str">
        <f>VLOOKUP($C402,'2026年度(4年前期)'!$B$5:$N$208,COLUMN('2026年度(4年前期)'!$K$5),0)&amp;""</f>
        <v/>
      </c>
      <c r="J423" s="997"/>
      <c r="K423" s="998" t="str">
        <f>VLOOKUP($C402,'2026年度(助産前期)'!$B$5:$N$208,COLUMN('2026年度(助産前期)'!$K$5),0)&amp;""</f>
        <v/>
      </c>
      <c r="L423" s="998"/>
      <c r="M423" s="996" t="str">
        <f>VLOOKUP($C402,'2026年度(M1前期)'!$B$5:$N$208,COLUMN('2026年度(M1前期)'!$K$5),0)&amp;""</f>
        <v/>
      </c>
      <c r="N423" s="997"/>
      <c r="O423" s="998" t="str">
        <f>VLOOKUP($C402,'2026年度(M2前期)'!$B$5:$N$208,COLUMN('2026年度(M2前期)'!$K$5),0)&amp;""</f>
        <v/>
      </c>
      <c r="P423" s="997"/>
      <c r="Q423" s="998" t="str">
        <f>VLOOKUP($C402,'2026年度(D1前期)'!$B$5:$N$208,COLUMN('2026年度(D1前期)'!$K$5),0)&amp;""</f>
        <v/>
      </c>
      <c r="R423" s="997"/>
      <c r="S423" s="998" t="str">
        <f>VLOOKUP($C402,'2026年度(D23前期)'!$B$5:$N$208,COLUMN('2026年度(D23前期)'!$K$5),0)&amp;""</f>
        <v/>
      </c>
      <c r="T423" s="997"/>
      <c r="U423" s="34"/>
      <c r="V423" s="16"/>
      <c r="X423" s="909" t="s">
        <v>629</v>
      </c>
      <c r="Y423" s="831" t="s">
        <v>630</v>
      </c>
      <c r="Z423" s="1000" t="str">
        <f>A423</f>
        <v>５時限（16：50～18：20）</v>
      </c>
      <c r="AA423" s="982" t="s">
        <v>287</v>
      </c>
      <c r="AB423" s="982"/>
      <c r="AC423" s="982"/>
      <c r="AD423" s="982"/>
      <c r="AE423" s="982" t="s">
        <v>673</v>
      </c>
      <c r="AF423" s="982"/>
      <c r="AG423" s="982"/>
      <c r="AH423" s="982"/>
      <c r="AI423" s="982"/>
      <c r="AJ423" s="982"/>
      <c r="AK423" s="982"/>
      <c r="AL423" s="982"/>
      <c r="AM423" s="982"/>
      <c r="AN423" s="982"/>
      <c r="AO423" s="982"/>
      <c r="AP423" s="982"/>
      <c r="AQ423" s="982"/>
      <c r="AR423" s="982"/>
      <c r="AS423" s="982"/>
      <c r="AT423" s="982"/>
      <c r="AU423" s="982"/>
      <c r="AV423" s="985" t="s">
        <v>134</v>
      </c>
      <c r="AW423" s="971"/>
      <c r="AX423" s="982"/>
      <c r="AY423" s="982"/>
      <c r="AZ423" s="982"/>
      <c r="BA423" s="982"/>
      <c r="BB423" s="982"/>
      <c r="BC423" s="982"/>
      <c r="BD423" s="982"/>
      <c r="BE423" s="982"/>
      <c r="BF423" s="982"/>
      <c r="BG423" s="982"/>
      <c r="BH423" s="982"/>
      <c r="BI423" s="982"/>
      <c r="BJ423" s="982"/>
      <c r="BK423" s="982"/>
      <c r="BL423" s="982"/>
      <c r="BM423" s="982"/>
      <c r="BN423" s="982"/>
      <c r="BO423" s="982"/>
      <c r="BP423" s="982"/>
      <c r="BQ423" s="982"/>
      <c r="BR423" s="982"/>
      <c r="BS423" s="982"/>
      <c r="BT423" s="982"/>
      <c r="BU423" s="982"/>
      <c r="BV423" s="982"/>
    </row>
    <row r="424" spans="1:74">
      <c r="A424" s="1000"/>
      <c r="B424" s="14" t="s">
        <v>58</v>
      </c>
      <c r="C424" s="992" t="str">
        <f>IFERROR(VLOOKUP(C423,科目・教員!$A$1:$B$355,2,0),"")</f>
        <v/>
      </c>
      <c r="D424" s="993"/>
      <c r="E424" s="994" t="str">
        <f>IFERROR(VLOOKUP(E423,科目・教員!$A$1:$B$355,2,0),"")</f>
        <v/>
      </c>
      <c r="F424" s="993"/>
      <c r="G424" s="994" t="str">
        <f>IFERROR(VLOOKUP(G423,科目・教員!$A$1:$B$355,2,0),"")</f>
        <v/>
      </c>
      <c r="H424" s="993"/>
      <c r="I424" s="994" t="str">
        <f>IFERROR(VLOOKUP(I423,科目・教員!$A$1:$B$355,2,0),"")</f>
        <v/>
      </c>
      <c r="J424" s="993"/>
      <c r="K424" s="995" t="str">
        <f>IFERROR(VLOOKUP(K423,科目・教員!$A$1:$B$355,2,0),"")</f>
        <v/>
      </c>
      <c r="L424" s="995"/>
      <c r="M424" s="992" t="str">
        <f>IFERROR(VLOOKUP(M423,科目・教員!$A$1:$B$355,2,0),"")</f>
        <v/>
      </c>
      <c r="N424" s="993"/>
      <c r="O424" s="995" t="str">
        <f>IFERROR(VLOOKUP(O423,科目・教員!$A$1:$B$355,2,0),"")</f>
        <v/>
      </c>
      <c r="P424" s="993"/>
      <c r="Q424" s="995" t="str">
        <f>IFERROR(VLOOKUP(Q423,科目・教員!$A$1:$B$355,2,0),"")</f>
        <v/>
      </c>
      <c r="R424" s="993"/>
      <c r="S424" s="995" t="str">
        <f>IFERROR(VLOOKUP(S423,科目・教員!$A$1:$B$355,2,0),"")</f>
        <v/>
      </c>
      <c r="T424" s="993"/>
      <c r="U424" s="34"/>
      <c r="V424" s="16"/>
      <c r="X424" s="909" t="s">
        <v>633</v>
      </c>
      <c r="Y424" s="831" t="s">
        <v>287</v>
      </c>
      <c r="Z424" s="1000"/>
      <c r="AA424" s="983"/>
      <c r="AB424" s="983"/>
      <c r="AC424" s="983"/>
      <c r="AD424" s="983"/>
      <c r="AE424" s="983"/>
      <c r="AF424" s="983"/>
      <c r="AG424" s="983"/>
      <c r="AH424" s="983"/>
      <c r="AI424" s="983"/>
      <c r="AJ424" s="983"/>
      <c r="AK424" s="983"/>
      <c r="AL424" s="983"/>
      <c r="AM424" s="983"/>
      <c r="AN424" s="983"/>
      <c r="AO424" s="983"/>
      <c r="AP424" s="983"/>
      <c r="AQ424" s="983"/>
      <c r="AR424" s="983"/>
      <c r="AS424" s="983"/>
      <c r="AT424" s="983"/>
      <c r="AU424" s="983"/>
      <c r="AV424" s="986"/>
      <c r="AW424" s="971"/>
      <c r="AX424" s="983"/>
      <c r="AY424" s="983"/>
      <c r="AZ424" s="983"/>
      <c r="BA424" s="983"/>
      <c r="BB424" s="983"/>
      <c r="BC424" s="983"/>
      <c r="BD424" s="983"/>
      <c r="BE424" s="983"/>
      <c r="BF424" s="983"/>
      <c r="BG424" s="983"/>
      <c r="BH424" s="983"/>
      <c r="BI424" s="983"/>
      <c r="BJ424" s="983"/>
      <c r="BK424" s="983"/>
      <c r="BL424" s="983"/>
      <c r="BM424" s="983"/>
      <c r="BN424" s="983"/>
      <c r="BO424" s="983"/>
      <c r="BP424" s="983"/>
      <c r="BQ424" s="983"/>
      <c r="BR424" s="983"/>
      <c r="BS424" s="983"/>
      <c r="BT424" s="983"/>
      <c r="BU424" s="983"/>
      <c r="BV424" s="983"/>
    </row>
    <row r="425" spans="1:74">
      <c r="A425" s="1000"/>
      <c r="B425" s="14" t="s">
        <v>69</v>
      </c>
      <c r="C425" s="992" t="str">
        <f>VLOOKUP($C402,'2026年度(1年前期)'!$B$5:$N$208,COLUMN('2026年度(1年前期)'!$K$5)+1,0)&amp;""</f>
        <v/>
      </c>
      <c r="D425" s="993"/>
      <c r="E425" s="994" t="str">
        <f>VLOOKUP($C402,'2026年度(2年前期)'!$B$5:$N$208,COLUMN('2026年度(2年前期)'!$K$5)+1,0)&amp;""</f>
        <v/>
      </c>
      <c r="F425" s="993"/>
      <c r="G425" s="994" t="str">
        <f>VLOOKUP($C402,'2026年度(3年前期)'!$B$5:$N$208,COLUMN('2026年度(3年前期)'!$K$5)+1,0)&amp;""</f>
        <v/>
      </c>
      <c r="H425" s="993"/>
      <c r="I425" s="994" t="str">
        <f>VLOOKUP($C402,'2026年度(4年前期)'!$B$5:$N$208,COLUMN('2026年度(4年前期)'!$K$5)+1,0)&amp;""</f>
        <v/>
      </c>
      <c r="J425" s="993"/>
      <c r="K425" s="995" t="str">
        <f>VLOOKUP($C402,'2026年度(助産前期)'!$B$5:$N$208,COLUMN('2026年度(助産前期)'!$K$5)+1,0)&amp;""</f>
        <v/>
      </c>
      <c r="L425" s="995"/>
      <c r="M425" s="992" t="str">
        <f>VLOOKUP($C402,'2026年度(M1前期)'!$B$5:$N$208,COLUMN('2026年度(M1前期)'!$K$5)+1,0)&amp;""</f>
        <v/>
      </c>
      <c r="N425" s="993"/>
      <c r="O425" s="995" t="str">
        <f>VLOOKUP($C402,'2026年度(M2前期)'!$B$5:$N$208,COLUMN('2026年度(M2前期)'!$K$5)+1,0)&amp;""</f>
        <v/>
      </c>
      <c r="P425" s="993"/>
      <c r="Q425" s="995" t="str">
        <f>VLOOKUP($C402,'2026年度(D1前期)'!$B$5:$N$208,COLUMN('2026年度(D1前期)'!$K$5)+1,0)&amp;""</f>
        <v/>
      </c>
      <c r="R425" s="993"/>
      <c r="S425" s="995" t="str">
        <f>VLOOKUP($C402,'2026年度(D23前期)'!$B$5:$N$208,COLUMN('2026年度(D23前期)'!$K$5)+1,0)&amp;""</f>
        <v/>
      </c>
      <c r="T425" s="993"/>
      <c r="U425" s="34"/>
      <c r="V425" s="16"/>
      <c r="X425" s="909" t="s">
        <v>445</v>
      </c>
      <c r="Y425" s="831" t="s">
        <v>708</v>
      </c>
      <c r="Z425" s="1000"/>
      <c r="AA425" s="983"/>
      <c r="AB425" s="983"/>
      <c r="AC425" s="983"/>
      <c r="AD425" s="983"/>
      <c r="AE425" s="983"/>
      <c r="AF425" s="983"/>
      <c r="AG425" s="983"/>
      <c r="AH425" s="983"/>
      <c r="AI425" s="983"/>
      <c r="AJ425" s="983"/>
      <c r="AK425" s="983"/>
      <c r="AL425" s="983"/>
      <c r="AM425" s="983"/>
      <c r="AN425" s="983"/>
      <c r="AO425" s="983"/>
      <c r="AP425" s="983"/>
      <c r="AQ425" s="983"/>
      <c r="AR425" s="983"/>
      <c r="AS425" s="983"/>
      <c r="AT425" s="983"/>
      <c r="AU425" s="983"/>
      <c r="AV425" s="986"/>
      <c r="AW425" s="971"/>
      <c r="AX425" s="983"/>
      <c r="AY425" s="983"/>
      <c r="AZ425" s="983"/>
      <c r="BA425" s="983"/>
      <c r="BB425" s="983"/>
      <c r="BC425" s="983"/>
      <c r="BD425" s="983"/>
      <c r="BE425" s="983"/>
      <c r="BF425" s="983"/>
      <c r="BG425" s="983"/>
      <c r="BH425" s="983"/>
      <c r="BI425" s="983"/>
      <c r="BJ425" s="983"/>
      <c r="BK425" s="983"/>
      <c r="BL425" s="983"/>
      <c r="BM425" s="983"/>
      <c r="BN425" s="983"/>
      <c r="BO425" s="983"/>
      <c r="BP425" s="983"/>
      <c r="BQ425" s="983"/>
      <c r="BR425" s="983"/>
      <c r="BS425" s="983"/>
      <c r="BT425" s="983"/>
      <c r="BU425" s="983"/>
      <c r="BV425" s="983"/>
    </row>
    <row r="426" spans="1:74">
      <c r="A426" s="1001"/>
      <c r="B426" s="15" t="s">
        <v>63</v>
      </c>
      <c r="C426" s="1003"/>
      <c r="D426" s="1004"/>
      <c r="E426" s="988"/>
      <c r="F426" s="989"/>
      <c r="G426" s="988"/>
      <c r="H426" s="989"/>
      <c r="I426" s="988"/>
      <c r="J426" s="989"/>
      <c r="K426" s="990"/>
      <c r="L426" s="990"/>
      <c r="M426" s="991"/>
      <c r="N426" s="989"/>
      <c r="O426" s="990"/>
      <c r="P426" s="989"/>
      <c r="Q426" s="990"/>
      <c r="R426" s="989"/>
      <c r="S426" s="990"/>
      <c r="T426" s="989"/>
      <c r="U426" s="35"/>
      <c r="V426" s="26"/>
      <c r="W426" s="19"/>
      <c r="X426" s="910"/>
      <c r="Y426" s="832"/>
      <c r="Z426" s="1001"/>
      <c r="AA426" s="984"/>
      <c r="AB426" s="984"/>
      <c r="AC426" s="984"/>
      <c r="AD426" s="984"/>
      <c r="AE426" s="984"/>
      <c r="AF426" s="984"/>
      <c r="AG426" s="984"/>
      <c r="AH426" s="984"/>
      <c r="AI426" s="984"/>
      <c r="AJ426" s="984"/>
      <c r="AK426" s="984"/>
      <c r="AL426" s="984"/>
      <c r="AM426" s="984"/>
      <c r="AN426" s="984"/>
      <c r="AO426" s="984"/>
      <c r="AP426" s="984"/>
      <c r="AQ426" s="984"/>
      <c r="AR426" s="984"/>
      <c r="AS426" s="984"/>
      <c r="AT426" s="984"/>
      <c r="AU426" s="984"/>
      <c r="AV426" s="987"/>
      <c r="AW426" s="971"/>
      <c r="AX426" s="984"/>
      <c r="AY426" s="984"/>
      <c r="AZ426" s="984"/>
      <c r="BA426" s="984"/>
      <c r="BB426" s="984"/>
      <c r="BC426" s="984"/>
      <c r="BD426" s="984"/>
      <c r="BE426" s="984"/>
      <c r="BF426" s="984"/>
      <c r="BG426" s="984"/>
      <c r="BH426" s="984"/>
      <c r="BI426" s="984"/>
      <c r="BJ426" s="984"/>
      <c r="BK426" s="984"/>
      <c r="BL426" s="984"/>
      <c r="BM426" s="984"/>
      <c r="BN426" s="984"/>
      <c r="BO426" s="984"/>
      <c r="BP426" s="984"/>
      <c r="BQ426" s="984"/>
      <c r="BR426" s="984"/>
      <c r="BS426" s="984"/>
      <c r="BT426" s="984"/>
      <c r="BU426" s="984"/>
      <c r="BV426" s="984"/>
    </row>
    <row r="427" spans="1:74" ht="21.75">
      <c r="A427" s="4"/>
      <c r="B427" s="5"/>
      <c r="C427" s="1035">
        <f>C402+1</f>
        <v>46191</v>
      </c>
      <c r="D427" s="1035"/>
      <c r="E427" s="1035"/>
      <c r="F427" s="1035"/>
      <c r="G427" s="1035"/>
      <c r="H427" s="1035"/>
      <c r="I427" s="1035"/>
      <c r="J427" s="1035"/>
      <c r="K427" s="1035"/>
      <c r="L427" s="1035"/>
      <c r="M427" s="1035"/>
      <c r="N427" s="1035"/>
      <c r="O427" s="1035"/>
      <c r="P427" s="1035"/>
      <c r="Q427" s="1035"/>
      <c r="R427" s="1035"/>
      <c r="S427" s="1035"/>
      <c r="T427" s="1035"/>
      <c r="U427" s="1055">
        <f>C427</f>
        <v>46191</v>
      </c>
      <c r="V427" s="1056"/>
      <c r="W427" s="1056"/>
      <c r="X427" s="1056"/>
      <c r="Y427" s="1056"/>
      <c r="Z427" s="1057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6" t="s">
        <v>36</v>
      </c>
      <c r="BH427" s="6" t="s">
        <v>37</v>
      </c>
      <c r="BI427" s="36" t="s">
        <v>605</v>
      </c>
      <c r="BJ427" s="36" t="s">
        <v>606</v>
      </c>
      <c r="BK427" s="36" t="s">
        <v>607</v>
      </c>
      <c r="BL427" s="36" t="s">
        <v>608</v>
      </c>
      <c r="BM427" s="36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5" customHeight="1">
      <c r="A428" s="1000" t="s">
        <v>52</v>
      </c>
      <c r="B428" s="11" t="s">
        <v>53</v>
      </c>
      <c r="C428" s="1011" t="str">
        <f>VLOOKUP($C427,'2026年度(1年前期)'!$B$5:$N$208,COLUMN('2026年度(1年前期)'!$C$5),0)&amp;""</f>
        <v/>
      </c>
      <c r="D428" s="1012"/>
      <c r="E428" s="1018" t="str">
        <f>VLOOKUP($C427,'2026年度(2年前期)'!$B$5:$N$208,COLUMN('2026年度(2年前期)'!$C$5),0)&amp;""</f>
        <v>母性看護学概論</v>
      </c>
      <c r="F428" s="1012"/>
      <c r="G428" s="1018" t="str">
        <f>VLOOKUP($C427,'2026年度(3年前期)'!$B$5:$N$208,COLUMN('2026年度(3年前期)'!$C$5),0)&amp;""</f>
        <v>地域･在宅看護学実践論</v>
      </c>
      <c r="H428" s="1012"/>
      <c r="I428" s="1018" t="str">
        <f>VLOOKUP($C427,'2026年度(4年前期)'!$B$5:$N$208,COLUMN('2026年度(4年前期)'!$C$5),0)&amp;""</f>
        <v>看護学統合実習</v>
      </c>
      <c r="J428" s="1012"/>
      <c r="K428" s="997" t="str">
        <f>VLOOKUP($C427,'2026年度(助産前期)'!$B$5:$N$208,COLUMN('2026年度(助産前期)'!$C$5),0)&amp;""</f>
        <v/>
      </c>
      <c r="L428" s="1029"/>
      <c r="M428" s="1036" t="str">
        <f>VLOOKUP($C427,'2026年度(M1前期)'!$B$5:$N$208,COLUMN('2026年度(M1前期)'!$C$5),0)&amp;""</f>
        <v>生理学特論（金子先生）
感染管理看護学特論A-Ⅲ
精神看護学特論A-Ⅲ
成育看護学特論A-Ⅱ（小児）</v>
      </c>
      <c r="N428" s="1029"/>
      <c r="O428" s="1018" t="str">
        <f>VLOOKUP($C427,'2026年度(M2前期)'!$B$5:$N$208,COLUMN('2026年度(M2前期)'!$C$5),0)&amp;""</f>
        <v>長寿看護学演習A-Ⅱ</v>
      </c>
      <c r="P428" s="1012"/>
      <c r="Q428" s="1018" t="str">
        <f>VLOOKUP($C427,'2026年度(D1前期)'!$B$5:$N$208,COLUMN('2026年度(D1前期)'!$C$5),0)&amp;""</f>
        <v/>
      </c>
      <c r="R428" s="1012"/>
      <c r="S428" s="997" t="str">
        <f>VLOOKUP($C427,'2026年度(D23前期)'!$B$5:$N$208,COLUMN('2026年度(D23前期)'!$C$5),0)&amp;""</f>
        <v>特別研究</v>
      </c>
      <c r="T428" s="1012"/>
      <c r="U428" s="853" t="s">
        <v>94</v>
      </c>
      <c r="V428" s="852" t="s">
        <v>362</v>
      </c>
      <c r="W428" s="792" t="s">
        <v>709</v>
      </c>
      <c r="Y428" s="792" t="s">
        <v>672</v>
      </c>
      <c r="Z428" s="999" t="str">
        <f>A428</f>
        <v xml:space="preserve">１時限（09：20～10：50） </v>
      </c>
      <c r="AA428" s="982"/>
      <c r="AB428" s="982"/>
      <c r="AC428" s="982"/>
      <c r="AD428" s="982"/>
      <c r="AE428" s="982" t="s">
        <v>673</v>
      </c>
      <c r="AF428" s="982"/>
      <c r="AG428" s="982" t="s">
        <v>91</v>
      </c>
      <c r="AH428" s="982"/>
      <c r="AI428" s="982"/>
      <c r="AJ428" s="982"/>
      <c r="AK428" s="982"/>
      <c r="AL428" s="982"/>
      <c r="AM428" s="982"/>
      <c r="AN428" s="985"/>
      <c r="AO428" s="982"/>
      <c r="AP428" s="982"/>
      <c r="AQ428" s="982"/>
      <c r="AR428" s="982"/>
      <c r="AS428" s="982"/>
      <c r="AT428" s="982"/>
      <c r="AU428" s="982"/>
      <c r="AV428" s="985" t="s">
        <v>134</v>
      </c>
      <c r="AW428" s="982" t="s">
        <v>97</v>
      </c>
      <c r="AX428" s="982"/>
      <c r="AY428" s="982"/>
      <c r="AZ428" s="982"/>
      <c r="BA428" s="982" t="s">
        <v>710</v>
      </c>
      <c r="BB428" s="982"/>
      <c r="BC428" s="982"/>
      <c r="BD428" s="982"/>
      <c r="BE428" s="982"/>
      <c r="BF428" s="982"/>
      <c r="BG428" s="982"/>
      <c r="BH428" s="982"/>
      <c r="BI428" s="982" t="s">
        <v>98</v>
      </c>
      <c r="BJ428" s="982"/>
      <c r="BK428" s="982" t="s">
        <v>249</v>
      </c>
      <c r="BL428" s="982"/>
      <c r="BM428" s="982"/>
      <c r="BN428" s="982"/>
      <c r="BO428" s="982"/>
      <c r="BP428" s="982"/>
      <c r="BQ428" s="982"/>
      <c r="BR428" s="982"/>
      <c r="BS428" s="982"/>
      <c r="BT428" s="982"/>
      <c r="BU428" s="982"/>
      <c r="BV428" s="982"/>
    </row>
    <row r="429" spans="1:74">
      <c r="A429" s="1000"/>
      <c r="B429" s="14" t="s">
        <v>58</v>
      </c>
      <c r="C429" s="1014" t="str">
        <f>IFERROR(VLOOKUP(C428,科目・教員!$A$1:$B$355,2,0),"")</f>
        <v/>
      </c>
      <c r="D429" s="1013"/>
      <c r="E429" s="1025" t="str">
        <f>IFERROR(VLOOKUP(E428,科目・教員!$A$1:$B$355,2,0),"")</f>
        <v>日置　智華子</v>
      </c>
      <c r="F429" s="1013"/>
      <c r="G429" s="1025" t="str">
        <f>IFERROR(VLOOKUP(G428,科目・教員!$A$1:$B$355,2,0),"")</f>
        <v>藤田　淳子</v>
      </c>
      <c r="H429" s="1013"/>
      <c r="I429" s="1025" t="str">
        <f>IFERROR(VLOOKUP(I428,科目・教員!$A$1:$B$355,2,0),"")</f>
        <v>矢富　有見子</v>
      </c>
      <c r="J429" s="1013"/>
      <c r="K429" s="993" t="str">
        <f>IFERROR(VLOOKUP(K428,科目・教員!$A$1:$B$355,2,0),"")</f>
        <v/>
      </c>
      <c r="L429" s="1026"/>
      <c r="M429" s="1032" t="str">
        <f>IFERROR(VLOOKUP(M428,科目・教員!$A$1:$B$355,2,0),"")</f>
        <v/>
      </c>
      <c r="N429" s="1013"/>
      <c r="O429" s="1025" t="str">
        <f>IFERROR(VLOOKUP(O428,科目・教員!$A$1:$B$355,2,0),"")</f>
        <v/>
      </c>
      <c r="P429" s="1013"/>
      <c r="Q429" s="1025" t="str">
        <f>IFERROR(VLOOKUP(Q428,科目・教員!$A$1:$B$355,2,0),"")</f>
        <v/>
      </c>
      <c r="R429" s="1013"/>
      <c r="S429" s="993" t="str">
        <f>IFERROR(VLOOKUP(S428,科目・教員!$A$1:$B$355,2,0),"")</f>
        <v/>
      </c>
      <c r="T429" s="1013"/>
      <c r="U429" s="853" t="s">
        <v>89</v>
      </c>
      <c r="V429" s="852" t="s">
        <v>364</v>
      </c>
      <c r="W429" s="792" t="s">
        <v>245</v>
      </c>
      <c r="Y429" s="792" t="s">
        <v>673</v>
      </c>
      <c r="Z429" s="1000"/>
      <c r="AA429" s="983"/>
      <c r="AB429" s="983"/>
      <c r="AC429" s="983"/>
      <c r="AD429" s="983"/>
      <c r="AE429" s="983"/>
      <c r="AF429" s="983"/>
      <c r="AG429" s="983"/>
      <c r="AH429" s="983"/>
      <c r="AI429" s="983"/>
      <c r="AJ429" s="983"/>
      <c r="AK429" s="983"/>
      <c r="AL429" s="983"/>
      <c r="AM429" s="983"/>
      <c r="AN429" s="986"/>
      <c r="AO429" s="983"/>
      <c r="AP429" s="983"/>
      <c r="AQ429" s="983"/>
      <c r="AR429" s="983"/>
      <c r="AS429" s="983"/>
      <c r="AT429" s="983"/>
      <c r="AU429" s="983"/>
      <c r="AV429" s="974"/>
      <c r="AW429" s="983"/>
      <c r="AX429" s="983"/>
      <c r="AY429" s="983"/>
      <c r="AZ429" s="983"/>
      <c r="BA429" s="983"/>
      <c r="BB429" s="983"/>
      <c r="BC429" s="983"/>
      <c r="BD429" s="983"/>
      <c r="BE429" s="983"/>
      <c r="BF429" s="983"/>
      <c r="BG429" s="983"/>
      <c r="BH429" s="983"/>
      <c r="BI429" s="983"/>
      <c r="BJ429" s="983"/>
      <c r="BK429" s="983"/>
      <c r="BL429" s="983"/>
      <c r="BM429" s="983"/>
      <c r="BN429" s="983"/>
      <c r="BO429" s="983"/>
      <c r="BP429" s="983"/>
      <c r="BQ429" s="983"/>
      <c r="BR429" s="983"/>
      <c r="BS429" s="983"/>
      <c r="BT429" s="983"/>
      <c r="BU429" s="983"/>
      <c r="BV429" s="983"/>
    </row>
    <row r="430" spans="1:74">
      <c r="A430" s="1000"/>
      <c r="B430" s="14" t="s">
        <v>69</v>
      </c>
      <c r="C430" s="1014" t="str">
        <f>VLOOKUP($C427,'2026年度(1年前期)'!$B$5:$N$208,COLUMN('2026年度(1年前期)'!$C$5)+1,0)&amp;""</f>
        <v/>
      </c>
      <c r="D430" s="1013"/>
      <c r="E430" s="1025" t="str">
        <f>VLOOKUP($C427,'2026年度(2年前期)'!$B$5:$N$208,COLUMN('2026年度(2年前期)'!$C$5)+1,0)&amp;""</f>
        <v>201</v>
      </c>
      <c r="F430" s="1013"/>
      <c r="G430" s="1025" t="str">
        <f>VLOOKUP($C427,'2026年度(3年前期)'!$B$5:$N$208,COLUMN('2026年度(3年前期)'!$C$5)+1,0)&amp;""</f>
        <v>301</v>
      </c>
      <c r="H430" s="1013"/>
      <c r="I430" s="1025" t="str">
        <f>VLOOKUP($C427,'2026年度(4年前期)'!$B$5:$N$208,COLUMN('2026年度(4年前期)'!$C$5)+1,0)&amp;""</f>
        <v/>
      </c>
      <c r="J430" s="1013"/>
      <c r="K430" s="993" t="str">
        <f>VLOOKUP($C427,'2026年度(助産前期)'!$B$5:$N$208,COLUMN('2026年度(助産前期)'!$C$5)+1,0)&amp;""</f>
        <v/>
      </c>
      <c r="L430" s="1026"/>
      <c r="M430" s="1032" t="str">
        <f>VLOOKUP($C427,'2026年度(M1前期)'!$B$5:$N$208,COLUMN('2026年度(M1前期)'!C$5)+1,0)&amp;""</f>
        <v>生理学:JIHS　精神：臨床講義室１</v>
      </c>
      <c r="N430" s="1013"/>
      <c r="O430" s="1025" t="str">
        <f>VLOOKUP($C427,'2026年度(M2前期)'!$B$5:$N$208,COLUMN('2026年度(M2前期)'!$C$5)+1,0)&amp;""</f>
        <v/>
      </c>
      <c r="P430" s="1013"/>
      <c r="Q430" s="1025" t="str">
        <f>VLOOKUP($C427,'2026年度(D1前期)'!$B$5:$N$208,COLUMN('2026年度(D1前期)'!$C$5)+1,0)&amp;""</f>
        <v/>
      </c>
      <c r="R430" s="1013"/>
      <c r="S430" s="993" t="str">
        <f>VLOOKUP($C427,'2026年度(D23前期)'!$B$5:$N$208,COLUMN('2026年度(D23前期)'!$C$5)+1,0)&amp;""</f>
        <v/>
      </c>
      <c r="T430" s="1013"/>
      <c r="U430" s="853" t="s">
        <v>98</v>
      </c>
      <c r="V430" s="852" t="s">
        <v>150</v>
      </c>
      <c r="W430" s="792" t="s">
        <v>249</v>
      </c>
      <c r="Y430" s="792" t="s">
        <v>130</v>
      </c>
      <c r="Z430" s="1000"/>
      <c r="AA430" s="983"/>
      <c r="AB430" s="983"/>
      <c r="AC430" s="983"/>
      <c r="AD430" s="983"/>
      <c r="AE430" s="983"/>
      <c r="AF430" s="983"/>
      <c r="AG430" s="983"/>
      <c r="AH430" s="983"/>
      <c r="AI430" s="983"/>
      <c r="AJ430" s="983"/>
      <c r="AK430" s="983"/>
      <c r="AL430" s="983"/>
      <c r="AM430" s="983"/>
      <c r="AN430" s="986"/>
      <c r="AO430" s="983"/>
      <c r="AP430" s="983"/>
      <c r="AQ430" s="983"/>
      <c r="AR430" s="983"/>
      <c r="AS430" s="983"/>
      <c r="AT430" s="983"/>
      <c r="AU430" s="983"/>
      <c r="AV430" s="974"/>
      <c r="AW430" s="983"/>
      <c r="AX430" s="983"/>
      <c r="AY430" s="983"/>
      <c r="AZ430" s="983"/>
      <c r="BA430" s="983"/>
      <c r="BB430" s="983"/>
      <c r="BC430" s="983"/>
      <c r="BD430" s="983"/>
      <c r="BE430" s="983"/>
      <c r="BF430" s="983"/>
      <c r="BG430" s="983"/>
      <c r="BH430" s="983"/>
      <c r="BI430" s="983"/>
      <c r="BJ430" s="983"/>
      <c r="BK430" s="983"/>
      <c r="BL430" s="983"/>
      <c r="BM430" s="983"/>
      <c r="BN430" s="983"/>
      <c r="BO430" s="983"/>
      <c r="BP430" s="983"/>
      <c r="BQ430" s="983"/>
      <c r="BR430" s="983"/>
      <c r="BS430" s="983"/>
      <c r="BT430" s="983"/>
      <c r="BU430" s="983"/>
      <c r="BV430" s="983"/>
    </row>
    <row r="431" spans="1:74">
      <c r="A431" s="1001"/>
      <c r="B431" s="15" t="s">
        <v>63</v>
      </c>
      <c r="C431" s="1003"/>
      <c r="D431" s="1037"/>
      <c r="E431" s="1047"/>
      <c r="F431" s="1049"/>
      <c r="G431" s="988"/>
      <c r="H431" s="1031"/>
      <c r="I431" s="988"/>
      <c r="J431" s="1031"/>
      <c r="K431" s="990"/>
      <c r="L431" s="1034"/>
      <c r="M431" s="1030"/>
      <c r="N431" s="1031"/>
      <c r="O431" s="988"/>
      <c r="P431" s="1031"/>
      <c r="Q431" s="988"/>
      <c r="R431" s="1031"/>
      <c r="S431" s="990"/>
      <c r="T431" s="1031"/>
      <c r="U431" s="853" t="s">
        <v>70</v>
      </c>
      <c r="V431" s="852" t="s">
        <v>365</v>
      </c>
      <c r="W431" s="792" t="s">
        <v>250</v>
      </c>
      <c r="Y431" s="792" t="s">
        <v>307</v>
      </c>
      <c r="Z431" s="1001"/>
      <c r="AA431" s="984"/>
      <c r="AB431" s="984"/>
      <c r="AC431" s="984"/>
      <c r="AD431" s="984"/>
      <c r="AE431" s="984"/>
      <c r="AF431" s="984"/>
      <c r="AG431" s="984"/>
      <c r="AH431" s="984"/>
      <c r="AI431" s="984"/>
      <c r="AJ431" s="984"/>
      <c r="AK431" s="984"/>
      <c r="AL431" s="984"/>
      <c r="AM431" s="984"/>
      <c r="AN431" s="987"/>
      <c r="AO431" s="984"/>
      <c r="AP431" s="984"/>
      <c r="AQ431" s="984"/>
      <c r="AR431" s="984"/>
      <c r="AS431" s="984"/>
      <c r="AT431" s="984"/>
      <c r="AU431" s="984"/>
      <c r="AV431" s="975"/>
      <c r="AW431" s="984"/>
      <c r="AX431" s="984"/>
      <c r="AY431" s="984"/>
      <c r="AZ431" s="984"/>
      <c r="BA431" s="984"/>
      <c r="BB431" s="984"/>
      <c r="BC431" s="984"/>
      <c r="BD431" s="984"/>
      <c r="BE431" s="984"/>
      <c r="BF431" s="984"/>
      <c r="BG431" s="984"/>
      <c r="BH431" s="984"/>
      <c r="BI431" s="984"/>
      <c r="BJ431" s="984"/>
      <c r="BK431" s="984"/>
      <c r="BL431" s="984"/>
      <c r="BM431" s="984"/>
      <c r="BN431" s="984"/>
      <c r="BO431" s="984"/>
      <c r="BP431" s="984"/>
      <c r="BQ431" s="984"/>
      <c r="BR431" s="984"/>
      <c r="BS431" s="984"/>
      <c r="BT431" s="984"/>
      <c r="BU431" s="984"/>
      <c r="BV431" s="984"/>
    </row>
    <row r="432" spans="1:74" ht="15" customHeight="1">
      <c r="A432" s="1000" t="s">
        <v>65</v>
      </c>
      <c r="B432" s="14" t="s">
        <v>53</v>
      </c>
      <c r="C432" s="1011" t="str">
        <f>VLOOKUP($C427,'2026年度(1年前期)'!$B$5:$N$208,COLUMN('2026年度(1年前期)'!$E$5),0)&amp;""</f>
        <v>人体の構造と機能Ⅰ</v>
      </c>
      <c r="D432" s="1012"/>
      <c r="E432" s="1068" t="str">
        <f>VLOOKUP($C427,'2026年度(2年前期)'!$B$5:$N$208,COLUMN('2026年度(2年前期)'!$E$5),0)&amp;""</f>
        <v>疾病･病態論Ⅱ
（玉木先生)</v>
      </c>
      <c r="F432" s="1069"/>
      <c r="G432" s="1018" t="str">
        <f>VLOOKUP($C427,'2026年度(3年前期)'!$B$5:$N$208,COLUMN('2026年度(3年前期)'!$E$5),0)&amp;""</f>
        <v>看護実践と研究成果の活用</v>
      </c>
      <c r="H432" s="1012"/>
      <c r="I432" s="1018" t="str">
        <f>VLOOKUP($C427,'2026年度(4年前期)'!$B$5:$N$208,COLUMN('2026年度(4年前期)'!$E$5),0)&amp;""</f>
        <v>看護学統合実習</v>
      </c>
      <c r="J432" s="1012"/>
      <c r="K432" s="997" t="str">
        <f>VLOOKUP($C427,'2026年度(助産前期)'!$B$5:$N$208,COLUMN('2026年度(助産前期)'!$E$5),0)&amp;""</f>
        <v/>
      </c>
      <c r="L432" s="1029"/>
      <c r="M432" s="1011" t="str">
        <f>VLOOKUP($C427,'2026年度(M1前期)'!$B$5:$N$208,COLUMN('2026年度(M1前期)'!$E$5),0)&amp;""</f>
        <v>生理学特論（金子先生）
感染管理看護学特論A-Ⅲ
精神看護学特論A-Ⅲ
成育看護学特論A-Ⅱ（小児）</v>
      </c>
      <c r="N432" s="1012"/>
      <c r="O432" s="997" t="str">
        <f>VLOOKUP($C427,'2026年度(M2前期)'!$B$5:$N$208,COLUMN('2026年度(M2前期)'!$E$5),0)&amp;""</f>
        <v>長寿看護学演習A-Ⅱ</v>
      </c>
      <c r="P432" s="1012"/>
      <c r="Q432" s="997" t="str">
        <f>VLOOKUP($C427,'2026年度(D1前期)'!$B$5:$N$208,COLUMN('2026年度(D1前期)'!$E$5),0)&amp;""</f>
        <v/>
      </c>
      <c r="R432" s="1012"/>
      <c r="S432" s="997" t="str">
        <f>VLOOKUP($C427,'2026年度(D23前期)'!$B$5:$N$208,COLUMN('2026年度(D23前期)'!$E$5),0)&amp;""</f>
        <v>特別研究</v>
      </c>
      <c r="T432" s="1012"/>
      <c r="U432" s="704" t="s">
        <v>66</v>
      </c>
      <c r="V432" s="16"/>
      <c r="W432" s="792"/>
      <c r="Y432" s="33"/>
      <c r="Z432" s="1000" t="str">
        <f>A432</f>
        <v>２時限（11：00～12：30）</v>
      </c>
      <c r="AA432" s="982" t="s">
        <v>241</v>
      </c>
      <c r="AB432" s="982"/>
      <c r="AC432" s="982"/>
      <c r="AD432" s="982"/>
      <c r="AE432" s="982" t="s">
        <v>673</v>
      </c>
      <c r="AF432" s="971"/>
      <c r="AG432" s="982" t="s">
        <v>327</v>
      </c>
      <c r="AH432" s="982"/>
      <c r="AI432" s="982"/>
      <c r="AJ432" s="982"/>
      <c r="AK432" s="982"/>
      <c r="AL432" s="982"/>
      <c r="AM432" s="982"/>
      <c r="AN432" s="985"/>
      <c r="AO432" s="982"/>
      <c r="AP432" s="982"/>
      <c r="AQ432" s="982"/>
      <c r="AR432" s="982"/>
      <c r="AS432" s="982"/>
      <c r="AT432" s="982"/>
      <c r="AU432" s="982"/>
      <c r="AV432" s="985" t="s">
        <v>134</v>
      </c>
      <c r="AW432" s="982" t="s">
        <v>258</v>
      </c>
      <c r="AX432" s="982"/>
      <c r="AY432" s="982"/>
      <c r="AZ432" s="982"/>
      <c r="BA432" s="982" t="s">
        <v>710</v>
      </c>
      <c r="BB432" s="982"/>
      <c r="BC432" s="982"/>
      <c r="BD432" s="982"/>
      <c r="BE432" s="982"/>
      <c r="BF432" s="982"/>
      <c r="BG432" s="982"/>
      <c r="BH432" s="982"/>
      <c r="BI432" s="982"/>
      <c r="BJ432" s="982" t="s">
        <v>430</v>
      </c>
      <c r="BK432" s="982" t="s">
        <v>249</v>
      </c>
      <c r="BL432" s="982"/>
      <c r="BM432" s="982"/>
      <c r="BN432" s="982"/>
      <c r="BO432" s="982"/>
      <c r="BP432" s="982"/>
      <c r="BQ432" s="982"/>
      <c r="BR432" s="982"/>
      <c r="BS432" s="982"/>
      <c r="BT432" s="982"/>
      <c r="BU432" s="982"/>
      <c r="BV432" s="982"/>
    </row>
    <row r="433" spans="1:74">
      <c r="A433" s="1000"/>
      <c r="B433" s="14" t="s">
        <v>58</v>
      </c>
      <c r="C433" s="1014" t="str">
        <f>IFERROR(VLOOKUP(C432,科目・教員!$A$1:$B$355,2,0),"")</f>
        <v>本間　典子</v>
      </c>
      <c r="D433" s="1013"/>
      <c r="E433" s="1066" t="str">
        <f>IFERROR(VLOOKUP(E432,科目・教員!$A$1:$B$355,2,0),"")</f>
        <v/>
      </c>
      <c r="F433" s="1067"/>
      <c r="G433" s="1025" t="str">
        <f>IFERROR(VLOOKUP(G432,科目・教員!$A$1:$B$355,2,0),"")</f>
        <v>西岡　みどり</v>
      </c>
      <c r="H433" s="1013"/>
      <c r="I433" s="1025" t="str">
        <f>IFERROR(VLOOKUP(I432,科目・教員!$A$1:$B$355,2,0),"")</f>
        <v>矢富　有見子</v>
      </c>
      <c r="J433" s="1013"/>
      <c r="K433" s="993" t="str">
        <f>IFERROR(VLOOKUP(K432,科目・教員!$A$1:$B$355,2,0),"")</f>
        <v/>
      </c>
      <c r="L433" s="1026"/>
      <c r="M433" s="1014" t="str">
        <f>IFERROR(VLOOKUP(M432,科目・教員!$A$1:$B$355,2,0),"")</f>
        <v/>
      </c>
      <c r="N433" s="1013"/>
      <c r="O433" s="993" t="str">
        <f>IFERROR(VLOOKUP(O432,科目・教員!$A$1:$B$355,2,0),"")</f>
        <v/>
      </c>
      <c r="P433" s="1013"/>
      <c r="Q433" s="993" t="str">
        <f>IFERROR(VLOOKUP(Q432,科目・教員!$A$1:$B$355,2,0),"")</f>
        <v/>
      </c>
      <c r="R433" s="1013"/>
      <c r="S433" s="993" t="str">
        <f>IFERROR(VLOOKUP(S432,科目・教員!$A$1:$B$355,2,0),"")</f>
        <v/>
      </c>
      <c r="T433" s="1013"/>
      <c r="U433" s="704" t="s">
        <v>433</v>
      </c>
      <c r="V433" s="16"/>
      <c r="W433" s="792"/>
      <c r="Y433" s="33"/>
      <c r="Z433" s="1000"/>
      <c r="AA433" s="983"/>
      <c r="AB433" s="983"/>
      <c r="AC433" s="983"/>
      <c r="AD433" s="983"/>
      <c r="AE433" s="983"/>
      <c r="AF433" s="971"/>
      <c r="AG433" s="983"/>
      <c r="AH433" s="983"/>
      <c r="AI433" s="983"/>
      <c r="AJ433" s="983"/>
      <c r="AK433" s="983"/>
      <c r="AL433" s="983"/>
      <c r="AM433" s="983"/>
      <c r="AN433" s="986"/>
      <c r="AO433" s="983"/>
      <c r="AP433" s="983"/>
      <c r="AQ433" s="983"/>
      <c r="AR433" s="983"/>
      <c r="AS433" s="983"/>
      <c r="AT433" s="983"/>
      <c r="AU433" s="983"/>
      <c r="AV433" s="986"/>
      <c r="AW433" s="983"/>
      <c r="AX433" s="983"/>
      <c r="AY433" s="983"/>
      <c r="AZ433" s="983"/>
      <c r="BA433" s="983"/>
      <c r="BB433" s="983"/>
      <c r="BC433" s="983"/>
      <c r="BD433" s="983"/>
      <c r="BE433" s="983"/>
      <c r="BF433" s="983"/>
      <c r="BG433" s="983"/>
      <c r="BH433" s="983"/>
      <c r="BI433" s="983"/>
      <c r="BJ433" s="983"/>
      <c r="BK433" s="983"/>
      <c r="BL433" s="983"/>
      <c r="BM433" s="983"/>
      <c r="BN433" s="983"/>
      <c r="BO433" s="983"/>
      <c r="BP433" s="983"/>
      <c r="BQ433" s="983"/>
      <c r="BR433" s="983"/>
      <c r="BS433" s="983"/>
      <c r="BT433" s="983"/>
      <c r="BU433" s="983"/>
      <c r="BV433" s="983"/>
    </row>
    <row r="434" spans="1:74">
      <c r="A434" s="1000"/>
      <c r="B434" s="14" t="s">
        <v>69</v>
      </c>
      <c r="C434" s="1014" t="str">
        <f>VLOOKUP($C427,'2026年度(1年前期)'!$B$5:$N$208,COLUMN('2026年度(1年前期)'!$E$5)+1,0)&amp;""</f>
        <v>101</v>
      </c>
      <c r="D434" s="1013"/>
      <c r="E434" s="1066" t="str">
        <f>VLOOKUP($C427,'2026年度(2年前期)'!$B$5:$N$208,COLUMN('2026年度(2年前期)'!$E$5)+1,0)&amp;""</f>
        <v>リアルタイム
(201)</v>
      </c>
      <c r="F434" s="1067"/>
      <c r="G434" s="1025" t="str">
        <f>VLOOKUP($C427,'2026年度(3年前期)'!$B$5:$N$208,COLUMN('2026年度(3年前期)'!$E$5)+1,0)&amp;""</f>
        <v>301</v>
      </c>
      <c r="H434" s="1013"/>
      <c r="I434" s="1025" t="str">
        <f>VLOOKUP($C427,'2026年度(4年前期)'!$B$5:$N$208,COLUMN('2026年度(4年前期)'!$E$5)+1,0)&amp;""</f>
        <v/>
      </c>
      <c r="J434" s="1013"/>
      <c r="K434" s="993" t="str">
        <f>VLOOKUP($C427,'2026年度(助産前期)'!$B$5:$N$208,COLUMN('2026年度(助産前期)'!$E$5)+1,0)&amp;""</f>
        <v/>
      </c>
      <c r="L434" s="1026"/>
      <c r="M434" s="1014" t="str">
        <f>VLOOKUP($C427,'2026年度(M1前期)'!$B$5:$N$208,COLUMN('2026年度(M1前期)'!$E$5)+1,0)&amp;""</f>
        <v>生理学:JIHS　精神：臨床講義室１</v>
      </c>
      <c r="N434" s="1013"/>
      <c r="O434" s="993" t="str">
        <f>VLOOKUP($C427,'2026年度(M2前期)'!$B$5:$N$208,COLUMN('2026年度(M2前期)'!$E$5)+1,0)&amp;""</f>
        <v/>
      </c>
      <c r="P434" s="1013"/>
      <c r="Q434" s="993" t="str">
        <f>VLOOKUP($C427,'2026年度(D1前期)'!$B$5:$N$208,COLUMN('2026年度(D1前期)'!$E$5)+1,0)&amp;""</f>
        <v/>
      </c>
      <c r="R434" s="1013"/>
      <c r="S434" s="993" t="str">
        <f>VLOOKUP($C427,'2026年度(D23前期)'!$B$5:$N$208,COLUMN('2026年度(D23前期)'!$E$5)+1,0)&amp;""</f>
        <v/>
      </c>
      <c r="T434" s="1013"/>
      <c r="U434" s="704" t="s">
        <v>137</v>
      </c>
      <c r="V434" s="16"/>
      <c r="W434" s="792"/>
      <c r="Z434" s="1000"/>
      <c r="AA434" s="983"/>
      <c r="AB434" s="983"/>
      <c r="AC434" s="983"/>
      <c r="AD434" s="983"/>
      <c r="AE434" s="983"/>
      <c r="AF434" s="971"/>
      <c r="AG434" s="983"/>
      <c r="AH434" s="983"/>
      <c r="AI434" s="983"/>
      <c r="AJ434" s="983"/>
      <c r="AK434" s="983"/>
      <c r="AL434" s="983"/>
      <c r="AM434" s="983"/>
      <c r="AN434" s="986"/>
      <c r="AO434" s="983"/>
      <c r="AP434" s="983"/>
      <c r="AQ434" s="983"/>
      <c r="AR434" s="983"/>
      <c r="AS434" s="983"/>
      <c r="AT434" s="983"/>
      <c r="AU434" s="983"/>
      <c r="AV434" s="986"/>
      <c r="AW434" s="983"/>
      <c r="AX434" s="983"/>
      <c r="AY434" s="983"/>
      <c r="AZ434" s="983"/>
      <c r="BA434" s="983"/>
      <c r="BB434" s="983"/>
      <c r="BC434" s="983"/>
      <c r="BD434" s="983"/>
      <c r="BE434" s="983"/>
      <c r="BF434" s="983"/>
      <c r="BG434" s="983"/>
      <c r="BH434" s="983"/>
      <c r="BI434" s="983"/>
      <c r="BJ434" s="983"/>
      <c r="BK434" s="983"/>
      <c r="BL434" s="983"/>
      <c r="BM434" s="983"/>
      <c r="BN434" s="983"/>
      <c r="BO434" s="983"/>
      <c r="BP434" s="983"/>
      <c r="BQ434" s="983"/>
      <c r="BR434" s="983"/>
      <c r="BS434" s="983"/>
      <c r="BT434" s="983"/>
      <c r="BU434" s="983"/>
      <c r="BV434" s="983"/>
    </row>
    <row r="435" spans="1:74">
      <c r="A435" s="1017"/>
      <c r="B435" s="15" t="s">
        <v>63</v>
      </c>
      <c r="C435" s="1269"/>
      <c r="D435" s="1270"/>
      <c r="E435" s="1115"/>
      <c r="F435" s="1116"/>
      <c r="G435" s="988"/>
      <c r="H435" s="989"/>
      <c r="I435" s="988"/>
      <c r="J435" s="989"/>
      <c r="K435" s="990"/>
      <c r="L435" s="990"/>
      <c r="M435" s="991"/>
      <c r="N435" s="989"/>
      <c r="O435" s="990"/>
      <c r="P435" s="989"/>
      <c r="Q435" s="990"/>
      <c r="R435" s="989"/>
      <c r="S435" s="990"/>
      <c r="T435" s="989"/>
      <c r="U435" s="704" t="s">
        <v>430</v>
      </c>
      <c r="V435" s="16"/>
      <c r="W435" s="792"/>
      <c r="Z435" s="1001"/>
      <c r="AA435" s="984"/>
      <c r="AB435" s="984"/>
      <c r="AC435" s="984"/>
      <c r="AD435" s="984"/>
      <c r="AE435" s="984"/>
      <c r="AF435" s="971"/>
      <c r="AG435" s="984"/>
      <c r="AH435" s="984"/>
      <c r="AI435" s="984"/>
      <c r="AJ435" s="984"/>
      <c r="AK435" s="984"/>
      <c r="AL435" s="984"/>
      <c r="AM435" s="984"/>
      <c r="AN435" s="987"/>
      <c r="AO435" s="984"/>
      <c r="AP435" s="984"/>
      <c r="AQ435" s="984"/>
      <c r="AR435" s="984"/>
      <c r="AS435" s="984"/>
      <c r="AT435" s="984"/>
      <c r="AU435" s="984"/>
      <c r="AV435" s="987"/>
      <c r="AW435" s="984"/>
      <c r="AX435" s="984"/>
      <c r="AY435" s="984"/>
      <c r="AZ435" s="984"/>
      <c r="BA435" s="984"/>
      <c r="BB435" s="984"/>
      <c r="BC435" s="984"/>
      <c r="BD435" s="984"/>
      <c r="BE435" s="984"/>
      <c r="BF435" s="984"/>
      <c r="BG435" s="984"/>
      <c r="BH435" s="984"/>
      <c r="BI435" s="984"/>
      <c r="BJ435" s="984"/>
      <c r="BK435" s="984"/>
      <c r="BL435" s="984"/>
      <c r="BM435" s="984"/>
      <c r="BN435" s="984"/>
      <c r="BO435" s="984"/>
      <c r="BP435" s="984"/>
      <c r="BQ435" s="984"/>
      <c r="BR435" s="984"/>
      <c r="BS435" s="984"/>
      <c r="BT435" s="984"/>
      <c r="BU435" s="984"/>
      <c r="BV435" s="984"/>
    </row>
    <row r="436" spans="1:74" ht="15" customHeight="1">
      <c r="A436" s="999" t="s">
        <v>71</v>
      </c>
      <c r="B436" s="17" t="s">
        <v>72</v>
      </c>
      <c r="C436" s="1011"/>
      <c r="D436" s="1012"/>
      <c r="E436" s="1018"/>
      <c r="F436" s="1012"/>
      <c r="G436" s="1018"/>
      <c r="H436" s="1012"/>
      <c r="I436" s="1018"/>
      <c r="J436" s="1012"/>
      <c r="K436" s="997"/>
      <c r="L436" s="1029"/>
      <c r="M436" s="1011"/>
      <c r="N436" s="1012"/>
      <c r="O436" s="997"/>
      <c r="P436" s="1012"/>
      <c r="Q436" s="997"/>
      <c r="R436" s="1012"/>
      <c r="S436" s="997"/>
      <c r="T436" s="1012"/>
      <c r="U436" s="16"/>
      <c r="V436" s="16"/>
      <c r="Z436" s="1000" t="str">
        <f>A436</f>
        <v>昼休み（12：30～13：30）</v>
      </c>
      <c r="AA436" s="982"/>
      <c r="AB436" s="982"/>
      <c r="AC436" s="982"/>
      <c r="AD436" s="982"/>
      <c r="AE436" s="982" t="s">
        <v>673</v>
      </c>
      <c r="AF436" s="982"/>
      <c r="AG436" s="982"/>
      <c r="AH436" s="982"/>
      <c r="AI436" s="982"/>
      <c r="AJ436" s="982"/>
      <c r="AK436" s="982"/>
      <c r="AL436" s="982"/>
      <c r="AM436" s="982"/>
      <c r="AN436" s="982"/>
      <c r="AO436" s="982"/>
      <c r="AP436" s="982"/>
      <c r="AQ436" s="982"/>
      <c r="AR436" s="982"/>
      <c r="AS436" s="982"/>
      <c r="AT436" s="982"/>
      <c r="AU436" s="982"/>
      <c r="AV436" s="985" t="s">
        <v>134</v>
      </c>
      <c r="AW436" s="982"/>
      <c r="AX436" s="982"/>
      <c r="AY436" s="982"/>
      <c r="AZ436" s="982"/>
      <c r="BA436" s="982"/>
      <c r="BB436" s="982"/>
      <c r="BC436" s="982"/>
      <c r="BD436" s="982"/>
      <c r="BE436" s="982"/>
      <c r="BF436" s="982"/>
      <c r="BG436" s="982"/>
      <c r="BH436" s="982"/>
      <c r="BI436" s="982"/>
      <c r="BJ436" s="982"/>
      <c r="BK436" s="982"/>
      <c r="BL436" s="982"/>
      <c r="BM436" s="982"/>
      <c r="BN436" s="982"/>
      <c r="BO436" s="982"/>
      <c r="BP436" s="982"/>
      <c r="BQ436" s="982"/>
      <c r="BR436" s="982"/>
      <c r="BS436" s="982"/>
      <c r="BT436" s="982"/>
      <c r="BU436" s="982"/>
      <c r="BV436" s="982"/>
    </row>
    <row r="437" spans="1:74" ht="13.5" customHeight="1">
      <c r="A437" s="1000"/>
      <c r="B437" s="17" t="s">
        <v>73</v>
      </c>
      <c r="C437" s="1014"/>
      <c r="D437" s="1013"/>
      <c r="E437" s="1025"/>
      <c r="F437" s="1013"/>
      <c r="G437" s="1025"/>
      <c r="H437" s="1013"/>
      <c r="I437" s="1025"/>
      <c r="J437" s="1013"/>
      <c r="K437" s="993"/>
      <c r="L437" s="1026"/>
      <c r="M437" s="1014"/>
      <c r="N437" s="1013"/>
      <c r="O437" s="993"/>
      <c r="P437" s="1013"/>
      <c r="Q437" s="993"/>
      <c r="R437" s="1013"/>
      <c r="S437" s="993"/>
      <c r="T437" s="1013"/>
      <c r="U437" s="16"/>
      <c r="V437" s="16"/>
      <c r="Z437" s="1000"/>
      <c r="AA437" s="983"/>
      <c r="AB437" s="983"/>
      <c r="AC437" s="983"/>
      <c r="AD437" s="983"/>
      <c r="AE437" s="983"/>
      <c r="AF437" s="983"/>
      <c r="AG437" s="983"/>
      <c r="AH437" s="983"/>
      <c r="AI437" s="983"/>
      <c r="AJ437" s="983"/>
      <c r="AK437" s="983"/>
      <c r="AL437" s="983"/>
      <c r="AM437" s="983"/>
      <c r="AN437" s="983"/>
      <c r="AO437" s="983"/>
      <c r="AP437" s="983"/>
      <c r="AQ437" s="983"/>
      <c r="AR437" s="983"/>
      <c r="AS437" s="983"/>
      <c r="AT437" s="983"/>
      <c r="AU437" s="983"/>
      <c r="AV437" s="986"/>
      <c r="AW437" s="983"/>
      <c r="AX437" s="983"/>
      <c r="AY437" s="983"/>
      <c r="AZ437" s="983"/>
      <c r="BA437" s="983"/>
      <c r="BB437" s="983"/>
      <c r="BC437" s="983"/>
      <c r="BD437" s="983"/>
      <c r="BE437" s="983"/>
      <c r="BF437" s="983"/>
      <c r="BG437" s="983"/>
      <c r="BH437" s="983"/>
      <c r="BI437" s="983"/>
      <c r="BJ437" s="983"/>
      <c r="BK437" s="983"/>
      <c r="BL437" s="983"/>
      <c r="BM437" s="983"/>
      <c r="BN437" s="983"/>
      <c r="BO437" s="983"/>
      <c r="BP437" s="983"/>
      <c r="BQ437" s="983"/>
      <c r="BR437" s="983"/>
      <c r="BS437" s="983"/>
      <c r="BT437" s="983"/>
      <c r="BU437" s="983"/>
      <c r="BV437" s="983"/>
    </row>
    <row r="438" spans="1:74" ht="13.5" customHeight="1">
      <c r="A438" s="1000"/>
      <c r="B438" s="17" t="s">
        <v>69</v>
      </c>
      <c r="C438" s="1014"/>
      <c r="D438" s="1013"/>
      <c r="E438" s="1025"/>
      <c r="F438" s="1013"/>
      <c r="G438" s="1025"/>
      <c r="H438" s="1013"/>
      <c r="I438" s="1025"/>
      <c r="J438" s="1013"/>
      <c r="K438" s="993"/>
      <c r="L438" s="1026"/>
      <c r="M438" s="1014"/>
      <c r="N438" s="1013"/>
      <c r="O438" s="993"/>
      <c r="P438" s="1013"/>
      <c r="Q438" s="993"/>
      <c r="R438" s="1013"/>
      <c r="S438" s="993"/>
      <c r="T438" s="1013"/>
      <c r="U438" s="16"/>
      <c r="V438" s="16"/>
      <c r="Z438" s="1000"/>
      <c r="AA438" s="983"/>
      <c r="AB438" s="983"/>
      <c r="AC438" s="983"/>
      <c r="AD438" s="983"/>
      <c r="AE438" s="983"/>
      <c r="AF438" s="983"/>
      <c r="AG438" s="983"/>
      <c r="AH438" s="983"/>
      <c r="AI438" s="983"/>
      <c r="AJ438" s="983"/>
      <c r="AK438" s="983"/>
      <c r="AL438" s="983"/>
      <c r="AM438" s="983"/>
      <c r="AN438" s="983"/>
      <c r="AO438" s="983"/>
      <c r="AP438" s="983"/>
      <c r="AQ438" s="983"/>
      <c r="AR438" s="983"/>
      <c r="AS438" s="983"/>
      <c r="AT438" s="983"/>
      <c r="AU438" s="983"/>
      <c r="AV438" s="986"/>
      <c r="AW438" s="983"/>
      <c r="AX438" s="983"/>
      <c r="AY438" s="983"/>
      <c r="AZ438" s="983"/>
      <c r="BA438" s="983"/>
      <c r="BB438" s="983"/>
      <c r="BC438" s="983"/>
      <c r="BD438" s="983"/>
      <c r="BE438" s="983"/>
      <c r="BF438" s="983"/>
      <c r="BG438" s="983"/>
      <c r="BH438" s="983"/>
      <c r="BI438" s="983"/>
      <c r="BJ438" s="983"/>
      <c r="BK438" s="983"/>
      <c r="BL438" s="983"/>
      <c r="BM438" s="983"/>
      <c r="BN438" s="983"/>
      <c r="BO438" s="983"/>
      <c r="BP438" s="983"/>
      <c r="BQ438" s="983"/>
      <c r="BR438" s="983"/>
      <c r="BS438" s="983"/>
      <c r="BT438" s="983"/>
      <c r="BU438" s="983"/>
      <c r="BV438" s="983"/>
    </row>
    <row r="439" spans="1:74">
      <c r="A439" s="1001"/>
      <c r="B439" s="18" t="s">
        <v>63</v>
      </c>
      <c r="C439" s="1023"/>
      <c r="D439" s="1016"/>
      <c r="E439" s="1024"/>
      <c r="F439" s="1016"/>
      <c r="G439" s="1024"/>
      <c r="H439" s="1016"/>
      <c r="I439" s="1024"/>
      <c r="J439" s="1016"/>
      <c r="K439" s="1015"/>
      <c r="L439" s="1015"/>
      <c r="M439" s="1023"/>
      <c r="N439" s="1016"/>
      <c r="O439" s="1015"/>
      <c r="P439" s="1016"/>
      <c r="Q439" s="1015"/>
      <c r="R439" s="1016"/>
      <c r="S439" s="1015"/>
      <c r="T439" s="1016"/>
      <c r="U439" s="16"/>
      <c r="V439" s="16"/>
      <c r="Z439" s="1001"/>
      <c r="AA439" s="984"/>
      <c r="AB439" s="984"/>
      <c r="AC439" s="984"/>
      <c r="AD439" s="984"/>
      <c r="AE439" s="984"/>
      <c r="AF439" s="984"/>
      <c r="AG439" s="984"/>
      <c r="AH439" s="984"/>
      <c r="AI439" s="984"/>
      <c r="AJ439" s="984"/>
      <c r="AK439" s="984"/>
      <c r="AL439" s="984"/>
      <c r="AM439" s="984"/>
      <c r="AN439" s="984"/>
      <c r="AO439" s="984"/>
      <c r="AP439" s="984"/>
      <c r="AQ439" s="984"/>
      <c r="AR439" s="984"/>
      <c r="AS439" s="984"/>
      <c r="AT439" s="984"/>
      <c r="AU439" s="984"/>
      <c r="AV439" s="987"/>
      <c r="AW439" s="984"/>
      <c r="AX439" s="984"/>
      <c r="AY439" s="984"/>
      <c r="AZ439" s="984"/>
      <c r="BA439" s="984"/>
      <c r="BB439" s="984"/>
      <c r="BC439" s="984"/>
      <c r="BD439" s="984"/>
      <c r="BE439" s="984"/>
      <c r="BF439" s="984"/>
      <c r="BG439" s="984"/>
      <c r="BH439" s="984"/>
      <c r="BI439" s="984"/>
      <c r="BJ439" s="984"/>
      <c r="BK439" s="984"/>
      <c r="BL439" s="984"/>
      <c r="BM439" s="984"/>
      <c r="BN439" s="984"/>
      <c r="BO439" s="984"/>
      <c r="BP439" s="984"/>
      <c r="BQ439" s="984"/>
      <c r="BR439" s="984"/>
      <c r="BS439" s="984"/>
      <c r="BT439" s="984"/>
      <c r="BU439" s="984"/>
      <c r="BV439" s="984"/>
    </row>
    <row r="440" spans="1:74" ht="15" customHeight="1">
      <c r="A440" s="1000" t="s">
        <v>74</v>
      </c>
      <c r="B440" s="14" t="s">
        <v>53</v>
      </c>
      <c r="C440" s="996" t="str">
        <f>VLOOKUP($C427,'2026年度(1年前期)'!$B$5:$N$208,COLUMN('2026年度(1年前期)'!$G$5),0)&amp;""</f>
        <v>人体の構造と機能Ⅱ</v>
      </c>
      <c r="D440" s="997"/>
      <c r="E440" s="1002" t="str">
        <f>VLOOKUP($C427,'2026年度(2年前期)'!$B$5:$N$208,COLUMN('2026年度(2年前期)'!$G$5),0)&amp;""</f>
        <v>看護過程原論</v>
      </c>
      <c r="F440" s="997"/>
      <c r="G440" s="1002" t="str">
        <f>VLOOKUP($C427,'2026年度(3年前期)'!$B$5:$N$208,COLUMN('2026年度(3年前期)'!$G$5),0)&amp;""</f>
        <v>小児看護援助論Ⅱ</v>
      </c>
      <c r="H440" s="997"/>
      <c r="I440" s="1002" t="str">
        <f>VLOOKUP($C427,'2026年度(4年前期)'!$B$5:$N$208,COLUMN('2026年度(4年前期)'!$G$5),0)&amp;""</f>
        <v>看護学統合実習</v>
      </c>
      <c r="J440" s="997"/>
      <c r="K440" s="998" t="str">
        <f>VLOOKUP($C427,'2026年度(助産前期)'!$B$5:$N$208,COLUMN('2026年度(助産前期)'!$G$5),0)&amp;""</f>
        <v/>
      </c>
      <c r="L440" s="998"/>
      <c r="M440" s="996" t="str">
        <f>VLOOKUP($C427,'2026年度(M1前期)'!$B$5:$N$208,COLUMN('2026年度(M1前期)'!$G$5),0)&amp;""</f>
        <v>精神看護学特論A-Ⅳ〈慢性期〉</v>
      </c>
      <c r="N440" s="997"/>
      <c r="O440" s="998" t="str">
        <f>VLOOKUP($C427,'2026年度(M2前期)'!$B$5:$N$208,COLUMN('2026年度(M2前期)'!$G$5),0)&amp;""</f>
        <v>特別研究</v>
      </c>
      <c r="P440" s="997"/>
      <c r="Q440" s="998" t="str">
        <f>VLOOKUP($C427,'2026年度(D1前期)'!$B$5:$N$208,COLUMN('2026年度(D1前期)'!$G$5),0)&amp;""</f>
        <v>国際看護学特論Ｂ</v>
      </c>
      <c r="R440" s="997"/>
      <c r="S440" s="998" t="str">
        <f>VLOOKUP($C427,'2026年度(D23前期)'!$B$5:$N$208,COLUMN('2026年度(D23前期)'!$G$5),0)&amp;""</f>
        <v>特別研究</v>
      </c>
      <c r="T440" s="997"/>
      <c r="U440" s="704" t="s">
        <v>143</v>
      </c>
      <c r="Z440" s="1000" t="str">
        <f>A440</f>
        <v>３時限（13：30～15：00）</v>
      </c>
      <c r="AA440" s="982" t="s">
        <v>393</v>
      </c>
      <c r="AB440" s="982"/>
      <c r="AC440" s="982"/>
      <c r="AD440" s="982"/>
      <c r="AE440" s="982" t="s">
        <v>673</v>
      </c>
      <c r="AF440" s="982"/>
      <c r="AG440" s="982" t="s">
        <v>154</v>
      </c>
      <c r="AH440" s="982" t="s">
        <v>154</v>
      </c>
      <c r="AI440" s="982"/>
      <c r="AJ440" s="982"/>
      <c r="AK440" s="982"/>
      <c r="AL440" s="982"/>
      <c r="AM440" s="982"/>
      <c r="AN440" s="982"/>
      <c r="AO440" s="982"/>
      <c r="AP440" s="982"/>
      <c r="AQ440" s="982"/>
      <c r="AR440" s="982"/>
      <c r="AS440" s="982"/>
      <c r="AT440" s="982"/>
      <c r="AU440" s="982"/>
      <c r="AV440" s="985" t="s">
        <v>134</v>
      </c>
      <c r="AW440" s="982"/>
      <c r="AX440" s="982"/>
      <c r="AY440" s="982"/>
      <c r="AZ440" s="982"/>
      <c r="BA440" s="982"/>
      <c r="BB440" s="982"/>
      <c r="BC440" s="982"/>
      <c r="BD440" s="982"/>
      <c r="BE440" s="982"/>
      <c r="BF440" s="982"/>
      <c r="BG440" s="982"/>
      <c r="BH440" s="982"/>
      <c r="BI440" s="982"/>
      <c r="BJ440" s="982"/>
      <c r="BK440" s="982" t="s">
        <v>368</v>
      </c>
      <c r="BL440" s="982"/>
      <c r="BM440" s="982"/>
      <c r="BN440" s="982" t="s">
        <v>92</v>
      </c>
      <c r="BO440" s="982"/>
      <c r="BP440" s="982"/>
      <c r="BQ440" s="982"/>
      <c r="BR440" s="982"/>
      <c r="BS440" s="982"/>
      <c r="BT440" s="982"/>
      <c r="BU440" s="982"/>
      <c r="BV440" s="982"/>
    </row>
    <row r="441" spans="1:74">
      <c r="A441" s="1000"/>
      <c r="B441" s="14" t="s">
        <v>58</v>
      </c>
      <c r="C441" s="992" t="str">
        <f>IFERROR(VLOOKUP(C440,科目・教員!$A$1:$B$355,2,0),"")</f>
        <v>本間　典子</v>
      </c>
      <c r="D441" s="993"/>
      <c r="E441" s="994" t="str">
        <f>IFERROR(VLOOKUP(E440,科目・教員!$A$1:$B$355,2,0),"")</f>
        <v>亀岡　智美</v>
      </c>
      <c r="F441" s="993"/>
      <c r="G441" s="994" t="str">
        <f>IFERROR(VLOOKUP(G440,科目・教員!$A$1:$B$355,2,0),"")</f>
        <v>遠藤　数江</v>
      </c>
      <c r="H441" s="993"/>
      <c r="I441" s="994" t="str">
        <f>IFERROR(VLOOKUP(I440,科目・教員!$A$1:$B$355,2,0),"")</f>
        <v>矢富　有見子</v>
      </c>
      <c r="J441" s="993"/>
      <c r="K441" s="995" t="str">
        <f>IFERROR(VLOOKUP(K440,科目・教員!$A$1:$B$355,2,0),"")</f>
        <v/>
      </c>
      <c r="L441" s="995"/>
      <c r="M441" s="992" t="str">
        <f>IFERROR(VLOOKUP(M440,科目・教員!$A$1:$B$355,2,0),"")</f>
        <v/>
      </c>
      <c r="N441" s="993"/>
      <c r="O441" s="995" t="str">
        <f>IFERROR(VLOOKUP(O440,科目・教員!$A$1:$B$355,2,0),"")</f>
        <v/>
      </c>
      <c r="P441" s="993"/>
      <c r="Q441" s="995" t="str">
        <f>IFERROR(VLOOKUP(Q440,科目・教員!$A$1:$B$355,2,0),"")</f>
        <v/>
      </c>
      <c r="R441" s="993"/>
      <c r="S441" s="995" t="str">
        <f>IFERROR(VLOOKUP(S440,科目・教員!$A$1:$B$355,2,0),"")</f>
        <v/>
      </c>
      <c r="T441" s="993"/>
      <c r="U441" s="704" t="s">
        <v>202</v>
      </c>
      <c r="Z441" s="1000"/>
      <c r="AA441" s="983"/>
      <c r="AB441" s="983"/>
      <c r="AC441" s="983"/>
      <c r="AD441" s="983"/>
      <c r="AE441" s="983"/>
      <c r="AF441" s="983"/>
      <c r="AG441" s="983"/>
      <c r="AH441" s="983"/>
      <c r="AI441" s="983"/>
      <c r="AJ441" s="983"/>
      <c r="AK441" s="983"/>
      <c r="AL441" s="983"/>
      <c r="AM441" s="983"/>
      <c r="AN441" s="983"/>
      <c r="AO441" s="983"/>
      <c r="AP441" s="983"/>
      <c r="AQ441" s="983"/>
      <c r="AR441" s="983"/>
      <c r="AS441" s="983"/>
      <c r="AT441" s="983"/>
      <c r="AU441" s="983"/>
      <c r="AV441" s="986"/>
      <c r="AW441" s="983"/>
      <c r="AX441" s="983"/>
      <c r="AY441" s="983"/>
      <c r="AZ441" s="983"/>
      <c r="BA441" s="983"/>
      <c r="BB441" s="983"/>
      <c r="BC441" s="983"/>
      <c r="BD441" s="983"/>
      <c r="BE441" s="983"/>
      <c r="BF441" s="983"/>
      <c r="BG441" s="983"/>
      <c r="BH441" s="983"/>
      <c r="BI441" s="983"/>
      <c r="BJ441" s="983"/>
      <c r="BK441" s="983"/>
      <c r="BL441" s="983"/>
      <c r="BM441" s="983"/>
      <c r="BN441" s="983"/>
      <c r="BO441" s="983"/>
      <c r="BP441" s="983"/>
      <c r="BQ441" s="983"/>
      <c r="BR441" s="983"/>
      <c r="BS441" s="983"/>
      <c r="BT441" s="983"/>
      <c r="BU441" s="983"/>
      <c r="BV441" s="983"/>
    </row>
    <row r="442" spans="1:74">
      <c r="A442" s="1000"/>
      <c r="B442" s="14" t="s">
        <v>69</v>
      </c>
      <c r="C442" s="992" t="str">
        <f>VLOOKUP($C427,'2026年度(1年前期)'!$B$5:$N$208,COLUMN('2026年度(1年前期)'!$G$5)+1,0)&amp;""</f>
        <v>101</v>
      </c>
      <c r="D442" s="993"/>
      <c r="E442" s="994" t="str">
        <f>VLOOKUP($C427,'2026年度(2年前期)'!$B$5:$N$208,COLUMN('2026年度(2年前期)'!$G$5)+1,0)&amp;""</f>
        <v>201･202</v>
      </c>
      <c r="F442" s="993"/>
      <c r="G442" s="994" t="str">
        <f>VLOOKUP($C427,'2026年度(3年前期)'!$B$5:$N$208,COLUMN('2026年度(3年前期)'!$G$5)+1,0)&amp;""</f>
        <v>大講義室</v>
      </c>
      <c r="H442" s="993"/>
      <c r="I442" s="994" t="str">
        <f>VLOOKUP($C427,'2026年度(4年前期)'!$B$5:$N$208,COLUMN('2026年度(4年前期)'!$G$5)+1,0)&amp;""</f>
        <v/>
      </c>
      <c r="J442" s="993"/>
      <c r="K442" s="995" t="str">
        <f>VLOOKUP($C427,'2026年度(助産前期)'!$B$5:$N$208,COLUMN('2026年度(助産前期)'!$G$5)+1,0)&amp;""</f>
        <v/>
      </c>
      <c r="L442" s="995"/>
      <c r="M442" s="992" t="str">
        <f>VLOOKUP($C427,'2026年度(M1前期)'!$B$5:$N$208,COLUMN('2026年度(M1前期)'!$G$5)+1,0)&amp;""</f>
        <v/>
      </c>
      <c r="N442" s="993"/>
      <c r="O442" s="995" t="str">
        <f>VLOOKUP($C427,'2026年度(M2前期)'!$B$5:$N$208,COLUMN('2026年度(M2前期)'!$G$5)+1,0)&amp;""</f>
        <v/>
      </c>
      <c r="P442" s="993"/>
      <c r="Q442" s="995" t="str">
        <f>VLOOKUP($C427,'2026年度(D1前期)'!$B$5:$N$208,COLUMN('2026年度(D1前期)'!$G$5)+1,0)&amp;""</f>
        <v/>
      </c>
      <c r="R442" s="993"/>
      <c r="S442" s="995" t="str">
        <f>VLOOKUP($C427,'2026年度(D23前期)'!$B$5:$N$208,COLUMN('2026年度(D23前期)'!$G$5)+1,0)&amp;""</f>
        <v/>
      </c>
      <c r="T442" s="993"/>
      <c r="U442" s="704" t="s">
        <v>61</v>
      </c>
      <c r="Z442" s="1000"/>
      <c r="AA442" s="983"/>
      <c r="AB442" s="983"/>
      <c r="AC442" s="983"/>
      <c r="AD442" s="983"/>
      <c r="AE442" s="983"/>
      <c r="AF442" s="983"/>
      <c r="AG442" s="983"/>
      <c r="AH442" s="983"/>
      <c r="AI442" s="983"/>
      <c r="AJ442" s="983"/>
      <c r="AK442" s="983"/>
      <c r="AL442" s="983"/>
      <c r="AM442" s="983"/>
      <c r="AN442" s="983"/>
      <c r="AO442" s="983"/>
      <c r="AP442" s="983"/>
      <c r="AQ442" s="983"/>
      <c r="AR442" s="983"/>
      <c r="AS442" s="983"/>
      <c r="AT442" s="983"/>
      <c r="AU442" s="983"/>
      <c r="AV442" s="986"/>
      <c r="AW442" s="983"/>
      <c r="AX442" s="983"/>
      <c r="AY442" s="983"/>
      <c r="AZ442" s="983"/>
      <c r="BA442" s="983"/>
      <c r="BB442" s="983"/>
      <c r="BC442" s="983"/>
      <c r="BD442" s="983"/>
      <c r="BE442" s="983"/>
      <c r="BF442" s="983"/>
      <c r="BG442" s="983"/>
      <c r="BH442" s="983"/>
      <c r="BI442" s="983"/>
      <c r="BJ442" s="983"/>
      <c r="BK442" s="983"/>
      <c r="BL442" s="983"/>
      <c r="BM442" s="983"/>
      <c r="BN442" s="983"/>
      <c r="BO442" s="983"/>
      <c r="BP442" s="983"/>
      <c r="BQ442" s="983"/>
      <c r="BR442" s="983"/>
      <c r="BS442" s="983"/>
      <c r="BT442" s="983"/>
      <c r="BU442" s="983"/>
      <c r="BV442" s="983"/>
    </row>
    <row r="443" spans="1:74">
      <c r="A443" s="1017"/>
      <c r="B443" s="15" t="s">
        <v>63</v>
      </c>
      <c r="C443" s="991"/>
      <c r="D443" s="989"/>
      <c r="E443" s="988"/>
      <c r="F443" s="989"/>
      <c r="G443" s="988"/>
      <c r="H443" s="989"/>
      <c r="I443" s="988"/>
      <c r="J443" s="989"/>
      <c r="K443" s="990"/>
      <c r="L443" s="990"/>
      <c r="M443" s="991"/>
      <c r="N443" s="989"/>
      <c r="O443" s="990"/>
      <c r="P443" s="989"/>
      <c r="Q443" s="990"/>
      <c r="R443" s="989"/>
      <c r="S443" s="990"/>
      <c r="T443" s="989"/>
      <c r="U443" s="704" t="s">
        <v>368</v>
      </c>
      <c r="Z443" s="1001"/>
      <c r="AA443" s="984"/>
      <c r="AB443" s="984"/>
      <c r="AC443" s="984"/>
      <c r="AD443" s="984"/>
      <c r="AE443" s="984"/>
      <c r="AF443" s="984"/>
      <c r="AG443" s="984"/>
      <c r="AH443" s="984"/>
      <c r="AI443" s="984"/>
      <c r="AJ443" s="984"/>
      <c r="AK443" s="984"/>
      <c r="AL443" s="984"/>
      <c r="AM443" s="984"/>
      <c r="AN443" s="984"/>
      <c r="AO443" s="984"/>
      <c r="AP443" s="984"/>
      <c r="AQ443" s="984"/>
      <c r="AR443" s="984"/>
      <c r="AS443" s="984"/>
      <c r="AT443" s="984"/>
      <c r="AU443" s="984"/>
      <c r="AV443" s="987"/>
      <c r="AW443" s="984"/>
      <c r="AX443" s="984"/>
      <c r="AY443" s="984"/>
      <c r="AZ443" s="984"/>
      <c r="BA443" s="984"/>
      <c r="BB443" s="984"/>
      <c r="BC443" s="984"/>
      <c r="BD443" s="984"/>
      <c r="BE443" s="984"/>
      <c r="BF443" s="984"/>
      <c r="BG443" s="984"/>
      <c r="BH443" s="984"/>
      <c r="BI443" s="984"/>
      <c r="BJ443" s="984"/>
      <c r="BK443" s="984"/>
      <c r="BL443" s="984"/>
      <c r="BM443" s="984"/>
      <c r="BN443" s="984"/>
      <c r="BO443" s="984"/>
      <c r="BP443" s="984"/>
      <c r="BQ443" s="984"/>
      <c r="BR443" s="984"/>
      <c r="BS443" s="984"/>
      <c r="BT443" s="984"/>
      <c r="BU443" s="984"/>
      <c r="BV443" s="984"/>
    </row>
    <row r="444" spans="1:74" ht="15" customHeight="1">
      <c r="A444" s="1000" t="s">
        <v>75</v>
      </c>
      <c r="B444" s="14" t="s">
        <v>53</v>
      </c>
      <c r="C444" s="996" t="str">
        <f>VLOOKUP($C427,'2026年度(1年前期)'!$B$5:$N$208,COLUMN('2026年度(1年前期)'!$I$5),0)&amp;""</f>
        <v/>
      </c>
      <c r="D444" s="997"/>
      <c r="E444" s="1002" t="str">
        <f>VLOOKUP($C427,'2026年度(2年前期)'!$B$5:$N$208,COLUMN('2026年度(2年前期)'!$I$5),0)&amp;""</f>
        <v>看護過程原論</v>
      </c>
      <c r="F444" s="997"/>
      <c r="G444" s="1062" t="str">
        <f>VLOOKUP($C427,'2026年度(3年前期)'!$B$5:$N$208,COLUMN('2026年度(3年前期)'!$I$5),0)&amp;""</f>
        <v>政策医療看護論Ⅰ
(NCNP 中村看護部長)</v>
      </c>
      <c r="H444" s="1063"/>
      <c r="I444" s="1002" t="str">
        <f>VLOOKUP($C427,'2026年度(4年前期)'!$B$5:$N$208,COLUMN('2026年度(4年前期)'!$I$5),0)&amp;""</f>
        <v>看護学統合実習</v>
      </c>
      <c r="J444" s="997"/>
      <c r="K444" s="998" t="str">
        <f>VLOOKUP($C427,'2026年度(助産前期)'!$B$5:$N$208,COLUMN('2026年度(助産前期)'!$I$5),0)&amp;""</f>
        <v/>
      </c>
      <c r="L444" s="998"/>
      <c r="M444" s="996" t="str">
        <f>VLOOKUP($C427,'2026年度(M1前期)'!$B$5:$N$208,COLUMN('2026年度(M1前期)'!$I$5),0)&amp;""</f>
        <v>精神看護学特論A-Ⅳ〈慢性期〉</v>
      </c>
      <c r="N444" s="997"/>
      <c r="O444" s="998" t="str">
        <f>VLOOKUP($C427,'2026年度(M2前期)'!$B$5:$N$208,COLUMN('2026年度(M2前期)'!$I$5),0)&amp;""</f>
        <v>特別研究</v>
      </c>
      <c r="P444" s="997"/>
      <c r="Q444" s="998" t="str">
        <f>VLOOKUP($C427,'2026年度(D1前期)'!$B$5:$N$208,COLUMN('2026年度(D1前期)'!$I$5),0)&amp;""</f>
        <v>国際看護学特論Ｂ</v>
      </c>
      <c r="R444" s="997"/>
      <c r="S444" s="998" t="str">
        <f>VLOOKUP($C427,'2026年度(D23前期)'!$B$5:$N$208,COLUMN('2026年度(D23前期)'!$I$5),0)&amp;""</f>
        <v>特別研究</v>
      </c>
      <c r="T444" s="997"/>
      <c r="V444" s="851" t="s">
        <v>145</v>
      </c>
      <c r="Z444" s="1000" t="str">
        <f>A444</f>
        <v>４時限（15：10～16：40）</v>
      </c>
      <c r="AA444" s="982"/>
      <c r="AB444" s="982"/>
      <c r="AC444" s="982"/>
      <c r="AD444" s="982"/>
      <c r="AE444" s="982" t="s">
        <v>673</v>
      </c>
      <c r="AF444" s="982"/>
      <c r="AG444" s="982" t="s">
        <v>154</v>
      </c>
      <c r="AH444" s="982"/>
      <c r="AI444" s="982"/>
      <c r="AJ444" s="982"/>
      <c r="AK444" s="982"/>
      <c r="AL444" s="982"/>
      <c r="AM444" s="982"/>
      <c r="AN444" s="982"/>
      <c r="AO444" s="982"/>
      <c r="AP444" s="982"/>
      <c r="AQ444" s="982"/>
      <c r="AR444" s="982"/>
      <c r="AS444" s="982"/>
      <c r="AT444" s="982"/>
      <c r="AU444" s="982"/>
      <c r="AV444" s="985" t="s">
        <v>134</v>
      </c>
      <c r="AW444" s="982"/>
      <c r="AX444" s="982"/>
      <c r="AY444" s="982"/>
      <c r="AZ444" s="982"/>
      <c r="BA444" s="982" t="s">
        <v>711</v>
      </c>
      <c r="BB444" s="982"/>
      <c r="BC444" s="982"/>
      <c r="BD444" s="982"/>
      <c r="BE444" s="982"/>
      <c r="BF444" s="982"/>
      <c r="BG444" s="982"/>
      <c r="BH444" s="982"/>
      <c r="BI444" s="982"/>
      <c r="BJ444" s="982"/>
      <c r="BK444" s="982"/>
      <c r="BL444" s="982"/>
      <c r="BM444" s="982"/>
      <c r="BN444" s="982" t="s">
        <v>414</v>
      </c>
      <c r="BO444" s="982"/>
      <c r="BP444" s="982"/>
      <c r="BQ444" s="982"/>
      <c r="BR444" s="982"/>
      <c r="BS444" s="982"/>
      <c r="BT444" s="982"/>
      <c r="BU444" s="982"/>
      <c r="BV444" s="982"/>
    </row>
    <row r="445" spans="1:74">
      <c r="A445" s="1000"/>
      <c r="B445" s="14" t="s">
        <v>58</v>
      </c>
      <c r="C445" s="992" t="str">
        <f>IFERROR(VLOOKUP(C444,科目・教員!$A$1:$B$355,2,0),"")</f>
        <v/>
      </c>
      <c r="D445" s="993"/>
      <c r="E445" s="994" t="str">
        <f>IFERROR(VLOOKUP(E444,科目・教員!$A$1:$B$355,2,0),"")</f>
        <v>亀岡　智美</v>
      </c>
      <c r="F445" s="993"/>
      <c r="G445" s="1060" t="str">
        <f>IFERROR(VLOOKUP(G444,科目・教員!$A$1:$B$355,2,0),"")</f>
        <v/>
      </c>
      <c r="H445" s="1061"/>
      <c r="I445" s="994" t="str">
        <f>IFERROR(VLOOKUP(I444,科目・教員!$A$1:$B$355,2,0),"")</f>
        <v>矢富　有見子</v>
      </c>
      <c r="J445" s="993"/>
      <c r="K445" s="995" t="str">
        <f>IFERROR(VLOOKUP(K444,科目・教員!$A$1:$B$355,2,0),"")</f>
        <v/>
      </c>
      <c r="L445" s="995"/>
      <c r="M445" s="992" t="str">
        <f>IFERROR(VLOOKUP(M444,科目・教員!$A$1:$B$355,2,0),"")</f>
        <v/>
      </c>
      <c r="N445" s="993"/>
      <c r="O445" s="995" t="str">
        <f>IFERROR(VLOOKUP(O444,科目・教員!$A$1:$B$355,2,0),"")</f>
        <v/>
      </c>
      <c r="P445" s="993"/>
      <c r="Q445" s="995" t="str">
        <f>IFERROR(VLOOKUP(Q444,科目・教員!$A$1:$B$355,2,0),"")</f>
        <v/>
      </c>
      <c r="R445" s="993"/>
      <c r="S445" s="995" t="str">
        <f>IFERROR(VLOOKUP(S444,科目・教員!$A$1:$B$355,2,0),"")</f>
        <v/>
      </c>
      <c r="T445" s="993"/>
      <c r="V445" s="851" t="s">
        <v>712</v>
      </c>
      <c r="Z445" s="1000"/>
      <c r="AA445" s="983"/>
      <c r="AB445" s="983"/>
      <c r="AC445" s="983"/>
      <c r="AD445" s="983"/>
      <c r="AE445" s="983"/>
      <c r="AF445" s="983"/>
      <c r="AG445" s="983"/>
      <c r="AH445" s="983"/>
      <c r="AI445" s="983"/>
      <c r="AJ445" s="983"/>
      <c r="AK445" s="983"/>
      <c r="AL445" s="983"/>
      <c r="AM445" s="983"/>
      <c r="AN445" s="983"/>
      <c r="AO445" s="983"/>
      <c r="AP445" s="983"/>
      <c r="AQ445" s="983"/>
      <c r="AR445" s="983"/>
      <c r="AS445" s="983"/>
      <c r="AT445" s="983"/>
      <c r="AU445" s="983"/>
      <c r="AV445" s="986"/>
      <c r="AW445" s="983"/>
      <c r="AX445" s="983"/>
      <c r="AY445" s="983"/>
      <c r="AZ445" s="983"/>
      <c r="BA445" s="983"/>
      <c r="BB445" s="983"/>
      <c r="BC445" s="983"/>
      <c r="BD445" s="983"/>
      <c r="BE445" s="983"/>
      <c r="BF445" s="983"/>
      <c r="BG445" s="983"/>
      <c r="BH445" s="983"/>
      <c r="BI445" s="983"/>
      <c r="BJ445" s="983"/>
      <c r="BK445" s="983"/>
      <c r="BL445" s="983"/>
      <c r="BM445" s="983"/>
      <c r="BN445" s="983"/>
      <c r="BO445" s="983"/>
      <c r="BP445" s="983"/>
      <c r="BQ445" s="983"/>
      <c r="BR445" s="983"/>
      <c r="BS445" s="983"/>
      <c r="BT445" s="983"/>
      <c r="BU445" s="983"/>
      <c r="BV445" s="983"/>
    </row>
    <row r="446" spans="1:74">
      <c r="A446" s="1000"/>
      <c r="B446" s="14" t="s">
        <v>69</v>
      </c>
      <c r="C446" s="992" t="str">
        <f>VLOOKUP($C427,'2026年度(1年前期)'!$B$5:$N$208,COLUMN('2026年度(1年前期)'!$I$5)+1,0)&amp;""</f>
        <v/>
      </c>
      <c r="D446" s="993"/>
      <c r="E446" s="994" t="str">
        <f>VLOOKUP($C427,'2026年度(2年前期)'!$B$5:$N$208,COLUMN('2026年度(2年前期)'!$I$5)+1,0)&amp;""</f>
        <v>201</v>
      </c>
      <c r="F446" s="993"/>
      <c r="G446" s="1060" t="str">
        <f>VLOOKUP($C427,'2026年度(3年前期)'!$B$5:$N$208,COLUMN('2026年度(3年前期)'!$I$5)+1,0)&amp;""</f>
        <v>大講義室</v>
      </c>
      <c r="H446" s="1061"/>
      <c r="I446" s="994" t="str">
        <f>VLOOKUP($C427,'2026年度(4年前期)'!$B$5:$N$208,COLUMN('2026年度(4年前期)'!$I$5)+1,0)&amp;""</f>
        <v/>
      </c>
      <c r="J446" s="993"/>
      <c r="K446" s="995" t="str">
        <f>VLOOKUP($C427,'2026年度(助産前期)'!$B$5:$N$208,COLUMN('2026年度(助産前期)'!$I$5)+1,0)&amp;""</f>
        <v/>
      </c>
      <c r="L446" s="995"/>
      <c r="M446" s="992" t="str">
        <f>VLOOKUP($C427,'2026年度(M1前期)'!$B$5:$N$208,COLUMN('2026年度(M1前期)'!$I$5)+1,0)&amp;""</f>
        <v/>
      </c>
      <c r="N446" s="993"/>
      <c r="O446" s="995" t="str">
        <f>VLOOKUP($C427,'2026年度(M2前期)'!$B$5:$N$208,COLUMN('2026年度(M2前期)'!$I$5)+1,0)&amp;""</f>
        <v/>
      </c>
      <c r="P446" s="993"/>
      <c r="Q446" s="995" t="str">
        <f>VLOOKUP($C427,'2026年度(D1前期)'!$B$5:$N$208,COLUMN('2026年度(D1前期)'!$I$5)+1,0)&amp;""</f>
        <v/>
      </c>
      <c r="R446" s="993"/>
      <c r="S446" s="995" t="str">
        <f>VLOOKUP($C427,'2026年度(D23前期)'!$B$5:$N$208,COLUMN('2026年度(D23前期)'!$I$5)+1,0)&amp;""</f>
        <v/>
      </c>
      <c r="T446" s="993"/>
      <c r="V446" s="851" t="s">
        <v>711</v>
      </c>
      <c r="Z446" s="1000"/>
      <c r="AA446" s="983"/>
      <c r="AB446" s="983"/>
      <c r="AC446" s="983"/>
      <c r="AD446" s="983"/>
      <c r="AE446" s="983"/>
      <c r="AF446" s="983"/>
      <c r="AG446" s="983"/>
      <c r="AH446" s="983"/>
      <c r="AI446" s="983"/>
      <c r="AJ446" s="983"/>
      <c r="AK446" s="983"/>
      <c r="AL446" s="983"/>
      <c r="AM446" s="983"/>
      <c r="AN446" s="983"/>
      <c r="AO446" s="983"/>
      <c r="AP446" s="983"/>
      <c r="AQ446" s="983"/>
      <c r="AR446" s="983"/>
      <c r="AS446" s="983"/>
      <c r="AT446" s="983"/>
      <c r="AU446" s="983"/>
      <c r="AV446" s="986"/>
      <c r="AW446" s="983"/>
      <c r="AX446" s="983"/>
      <c r="AY446" s="983"/>
      <c r="AZ446" s="983"/>
      <c r="BA446" s="983"/>
      <c r="BB446" s="983"/>
      <c r="BC446" s="983"/>
      <c r="BD446" s="983"/>
      <c r="BE446" s="983"/>
      <c r="BF446" s="983"/>
      <c r="BG446" s="983"/>
      <c r="BH446" s="983"/>
      <c r="BI446" s="983"/>
      <c r="BJ446" s="983"/>
      <c r="BK446" s="983"/>
      <c r="BL446" s="983"/>
      <c r="BM446" s="983"/>
      <c r="BN446" s="983"/>
      <c r="BO446" s="983"/>
      <c r="BP446" s="983"/>
      <c r="BQ446" s="983"/>
      <c r="BR446" s="983"/>
      <c r="BS446" s="983"/>
      <c r="BT446" s="983"/>
      <c r="BU446" s="983"/>
      <c r="BV446" s="983"/>
    </row>
    <row r="447" spans="1:74">
      <c r="A447" s="1001"/>
      <c r="B447" s="15" t="s">
        <v>63</v>
      </c>
      <c r="C447" s="991"/>
      <c r="D447" s="989"/>
      <c r="E447" s="988"/>
      <c r="F447" s="989"/>
      <c r="G447" s="1090" t="s">
        <v>111</v>
      </c>
      <c r="H447" s="1091"/>
      <c r="I447" s="988"/>
      <c r="J447" s="989"/>
      <c r="K447" s="990"/>
      <c r="L447" s="990"/>
      <c r="M447" s="991"/>
      <c r="N447" s="989"/>
      <c r="O447" s="990"/>
      <c r="P447" s="989"/>
      <c r="Q447" s="990"/>
      <c r="R447" s="989"/>
      <c r="S447" s="990"/>
      <c r="T447" s="1156"/>
      <c r="V447" s="851" t="s">
        <v>216</v>
      </c>
      <c r="Z447" s="1001"/>
      <c r="AA447" s="984"/>
      <c r="AB447" s="984"/>
      <c r="AC447" s="984"/>
      <c r="AD447" s="984"/>
      <c r="AE447" s="984"/>
      <c r="AF447" s="984"/>
      <c r="AG447" s="984"/>
      <c r="AH447" s="984"/>
      <c r="AI447" s="984"/>
      <c r="AJ447" s="984"/>
      <c r="AK447" s="984"/>
      <c r="AL447" s="984"/>
      <c r="AM447" s="984"/>
      <c r="AN447" s="984"/>
      <c r="AO447" s="984"/>
      <c r="AP447" s="984"/>
      <c r="AQ447" s="984"/>
      <c r="AR447" s="984"/>
      <c r="AS447" s="984"/>
      <c r="AT447" s="984"/>
      <c r="AU447" s="984"/>
      <c r="AV447" s="987"/>
      <c r="AW447" s="984"/>
      <c r="AX447" s="984"/>
      <c r="AY447" s="984"/>
      <c r="AZ447" s="984"/>
      <c r="BA447" s="984"/>
      <c r="BB447" s="984"/>
      <c r="BC447" s="984"/>
      <c r="BD447" s="984"/>
      <c r="BE447" s="984"/>
      <c r="BF447" s="984"/>
      <c r="BG447" s="984"/>
      <c r="BH447" s="984"/>
      <c r="BI447" s="984"/>
      <c r="BJ447" s="984"/>
      <c r="BK447" s="984"/>
      <c r="BL447" s="984"/>
      <c r="BM447" s="984"/>
      <c r="BN447" s="984"/>
      <c r="BO447" s="984"/>
      <c r="BP447" s="984"/>
      <c r="BQ447" s="984"/>
      <c r="BR447" s="984"/>
      <c r="BS447" s="984"/>
      <c r="BT447" s="984"/>
      <c r="BU447" s="984"/>
      <c r="BV447" s="984"/>
    </row>
    <row r="448" spans="1:74" ht="15" customHeight="1">
      <c r="A448" s="1000" t="s">
        <v>78</v>
      </c>
      <c r="B448" s="14" t="s">
        <v>53</v>
      </c>
      <c r="C448" s="996" t="str">
        <f>VLOOKUP($C427,'2026年度(1年前期)'!$B$5:$N$208,COLUMN('2026年度(1年前期)'!$K$5),0)&amp;""</f>
        <v/>
      </c>
      <c r="D448" s="997"/>
      <c r="E448" s="1002" t="str">
        <f>VLOOKUP($C427,'2026年度(2年前期)'!$B$5:$N$208,COLUMN('2026年度(2年前期)'!$K$5),0)&amp;""</f>
        <v/>
      </c>
      <c r="F448" s="997"/>
      <c r="G448" s="1002" t="str">
        <f>VLOOKUP($C427,'2026年度(3年前期)'!$B$5:$N$208,COLUMN('2026年度(3年前期)'!$K$5),0)&amp;""</f>
        <v/>
      </c>
      <c r="H448" s="997"/>
      <c r="I448" s="1002" t="str">
        <f>VLOOKUP($C427,'2026年度(4年前期)'!$B$5:$N$208,COLUMN('2026年度(4年前期)'!$K$5),0)&amp;""</f>
        <v/>
      </c>
      <c r="J448" s="997"/>
      <c r="K448" s="998" t="str">
        <f>VLOOKUP($C427,'2026年度(助産前期)'!$B$5:$N$208,COLUMN('2026年度(助産前期)'!$K$5),0)&amp;""</f>
        <v/>
      </c>
      <c r="L448" s="998"/>
      <c r="M448" s="996" t="str">
        <f>VLOOKUP($C427,'2026年度(M1前期)'!$B$5:$N$208,COLUMN('2026年度(M1前期)'!$K$5),0)&amp;""</f>
        <v/>
      </c>
      <c r="N448" s="997"/>
      <c r="O448" s="998" t="str">
        <f>VLOOKUP($C427,'2026年度(M2前期)'!$B$5:$N$208,COLUMN('2026年度(M2前期)'!$K$5),0)&amp;""</f>
        <v/>
      </c>
      <c r="P448" s="997"/>
      <c r="Q448" s="998" t="str">
        <f>VLOOKUP($C427,'2026年度(D1前期)'!$B$5:$N$208,COLUMN('2026年度(D1前期)'!$K$5),0)&amp;""</f>
        <v/>
      </c>
      <c r="R448" s="997"/>
      <c r="S448" s="998" t="str">
        <f>VLOOKUP($C427,'2026年度(D23前期)'!$B$5:$N$208,COLUMN('2026年度(D23前期)'!$K$5),0)&amp;""</f>
        <v/>
      </c>
      <c r="T448" s="997"/>
      <c r="U448" s="34"/>
      <c r="V448" s="16"/>
      <c r="W448" s="704" t="s">
        <v>128</v>
      </c>
      <c r="Y448" s="823" t="s">
        <v>670</v>
      </c>
      <c r="Z448" s="1000" t="str">
        <f>A448</f>
        <v>５時限（16：50～18：20）</v>
      </c>
      <c r="AA448" s="982"/>
      <c r="AB448" s="982"/>
      <c r="AC448" s="982"/>
      <c r="AD448" s="982"/>
      <c r="AE448" s="982" t="s">
        <v>673</v>
      </c>
      <c r="AF448" s="982"/>
      <c r="AG448" s="982"/>
      <c r="AH448" s="982"/>
      <c r="AI448" s="982"/>
      <c r="AJ448" s="982"/>
      <c r="AK448" s="982"/>
      <c r="AL448" s="982"/>
      <c r="AM448" s="982"/>
      <c r="AN448" s="982"/>
      <c r="AO448" s="982"/>
      <c r="AP448" s="982"/>
      <c r="AQ448" s="982"/>
      <c r="AR448" s="982"/>
      <c r="AS448" s="982"/>
      <c r="AT448" s="982"/>
      <c r="AU448" s="982"/>
      <c r="AV448" s="985" t="s">
        <v>134</v>
      </c>
      <c r="AW448" s="971"/>
      <c r="AX448" s="982"/>
      <c r="AY448" s="982"/>
      <c r="AZ448" s="982"/>
      <c r="BA448" s="982"/>
      <c r="BB448" s="982"/>
      <c r="BC448" s="982"/>
      <c r="BD448" s="982"/>
      <c r="BE448" s="982"/>
      <c r="BF448" s="982"/>
      <c r="BG448" s="982"/>
      <c r="BH448" s="982"/>
      <c r="BI448" s="982"/>
      <c r="BJ448" s="982"/>
      <c r="BK448" s="982"/>
      <c r="BL448" s="982" t="s">
        <v>173</v>
      </c>
      <c r="BM448" s="982"/>
      <c r="BN448" s="982"/>
      <c r="BO448" s="982" t="s">
        <v>254</v>
      </c>
      <c r="BP448" s="982"/>
      <c r="BQ448" s="982"/>
      <c r="BR448" s="982"/>
      <c r="BS448" s="982"/>
      <c r="BT448" s="982"/>
      <c r="BU448" s="982"/>
      <c r="BV448" s="982"/>
    </row>
    <row r="449" spans="1:74" ht="15" customHeight="1">
      <c r="A449" s="1000"/>
      <c r="B449" s="14" t="s">
        <v>58</v>
      </c>
      <c r="C449" s="992" t="str">
        <f>IFERROR(VLOOKUP(C448,科目・教員!$A$1:$B$355,2,0),"")</f>
        <v/>
      </c>
      <c r="D449" s="993"/>
      <c r="E449" s="994" t="str">
        <f>IFERROR(VLOOKUP(E448,科目・教員!$A$1:$B$355,2,0),"")</f>
        <v/>
      </c>
      <c r="F449" s="993"/>
      <c r="G449" s="994" t="str">
        <f>IFERROR(VLOOKUP(G448,科目・教員!$A$1:$B$355,2,0),"")</f>
        <v/>
      </c>
      <c r="H449" s="993"/>
      <c r="I449" s="994" t="str">
        <f>IFERROR(VLOOKUP(I448,科目・教員!$A$1:$B$355,2,0),"")</f>
        <v/>
      </c>
      <c r="J449" s="993"/>
      <c r="K449" s="995" t="str">
        <f>IFERROR(VLOOKUP(K448,科目・教員!$A$1:$B$355,2,0),"")</f>
        <v/>
      </c>
      <c r="L449" s="995"/>
      <c r="M449" s="992" t="str">
        <f>IFERROR(VLOOKUP(M448,科目・教員!$A$1:$B$355,2,0),"")</f>
        <v/>
      </c>
      <c r="N449" s="993"/>
      <c r="O449" s="995" t="str">
        <f>IFERROR(VLOOKUP(O448,科目・教員!$A$1:$B$355,2,0),"")</f>
        <v/>
      </c>
      <c r="P449" s="993"/>
      <c r="Q449" s="995" t="str">
        <f>IFERROR(VLOOKUP(Q448,科目・教員!$A$1:$B$355,2,0),"")</f>
        <v/>
      </c>
      <c r="R449" s="993"/>
      <c r="S449" s="995" t="str">
        <f>IFERROR(VLOOKUP(S448,科目・教員!$A$1:$B$355,2,0),"")</f>
        <v/>
      </c>
      <c r="T449" s="993"/>
      <c r="U449" s="34"/>
      <c r="V449" s="16"/>
      <c r="W449" s="704" t="s">
        <v>286</v>
      </c>
      <c r="Y449" s="823" t="s">
        <v>254</v>
      </c>
      <c r="Z449" s="1000"/>
      <c r="AA449" s="983"/>
      <c r="AB449" s="983"/>
      <c r="AC449" s="983"/>
      <c r="AD449" s="983"/>
      <c r="AE449" s="983"/>
      <c r="AF449" s="983"/>
      <c r="AG449" s="983"/>
      <c r="AH449" s="983"/>
      <c r="AI449" s="983"/>
      <c r="AJ449" s="983"/>
      <c r="AK449" s="983"/>
      <c r="AL449" s="983"/>
      <c r="AM449" s="983"/>
      <c r="AN449" s="983"/>
      <c r="AO449" s="983"/>
      <c r="AP449" s="983"/>
      <c r="AQ449" s="983"/>
      <c r="AR449" s="983"/>
      <c r="AS449" s="983"/>
      <c r="AT449" s="983"/>
      <c r="AU449" s="983"/>
      <c r="AV449" s="986"/>
      <c r="AW449" s="971"/>
      <c r="AX449" s="983"/>
      <c r="AY449" s="983"/>
      <c r="AZ449" s="983"/>
      <c r="BA449" s="983"/>
      <c r="BB449" s="983"/>
      <c r="BC449" s="983"/>
      <c r="BD449" s="983"/>
      <c r="BE449" s="983"/>
      <c r="BF449" s="983"/>
      <c r="BG449" s="983"/>
      <c r="BH449" s="983"/>
      <c r="BI449" s="983"/>
      <c r="BJ449" s="983"/>
      <c r="BK449" s="983"/>
      <c r="BL449" s="983"/>
      <c r="BM449" s="983"/>
      <c r="BN449" s="983"/>
      <c r="BO449" s="983"/>
      <c r="BP449" s="983"/>
      <c r="BQ449" s="983"/>
      <c r="BR449" s="983"/>
      <c r="BS449" s="983"/>
      <c r="BT449" s="983"/>
      <c r="BU449" s="983"/>
      <c r="BV449" s="983"/>
    </row>
    <row r="450" spans="1:74">
      <c r="A450" s="1000"/>
      <c r="B450" s="14" t="s">
        <v>69</v>
      </c>
      <c r="C450" s="992" t="str">
        <f>VLOOKUP($C427,'2026年度(1年前期)'!$B$5:$N$208,COLUMN('2026年度(1年前期)'!$K$5)+1,0)&amp;""</f>
        <v/>
      </c>
      <c r="D450" s="993"/>
      <c r="E450" s="994" t="str">
        <f>VLOOKUP($C427,'2026年度(2年前期)'!$B$5:$N$208,COLUMN('2026年度(2年前期)'!$K$5)+1,0)&amp;""</f>
        <v/>
      </c>
      <c r="F450" s="993"/>
      <c r="G450" s="994" t="str">
        <f>VLOOKUP($C427,'2026年度(3年前期)'!$B$5:$N$208,COLUMN('2026年度(3年前期)'!$K$5)+1,0)&amp;""</f>
        <v/>
      </c>
      <c r="H450" s="993"/>
      <c r="I450" s="994" t="str">
        <f>VLOOKUP($C427,'2026年度(4年前期)'!$B$5:$N$208,COLUMN('2026年度(4年前期)'!$K$5)+1,0)&amp;""</f>
        <v/>
      </c>
      <c r="J450" s="993"/>
      <c r="K450" s="995" t="str">
        <f>VLOOKUP($C427,'2026年度(助産前期)'!$B$5:$N$208,COLUMN('2026年度(助産前期)'!$K$5)+1,0)&amp;""</f>
        <v/>
      </c>
      <c r="L450" s="995"/>
      <c r="M450" s="992" t="str">
        <f>VLOOKUP($C427,'2026年度(M1前期)'!$B$5:$N$208,COLUMN('2026年度(M1前期)'!$K$5)+1,0)&amp;""</f>
        <v/>
      </c>
      <c r="N450" s="993"/>
      <c r="O450" s="995" t="str">
        <f>VLOOKUP($C427,'2026年度(M2前期)'!$B$5:$N$208,COLUMN('2026年度(M2前期)'!$K$5)+1,0)&amp;""</f>
        <v/>
      </c>
      <c r="P450" s="993"/>
      <c r="Q450" s="995" t="str">
        <f>VLOOKUP($C427,'2026年度(D1前期)'!$B$5:$N$208,COLUMN('2026年度(D1前期)'!$K$5)+1,0)&amp;""</f>
        <v/>
      </c>
      <c r="R450" s="993"/>
      <c r="S450" s="995" t="str">
        <f>VLOOKUP($C427,'2026年度(D23前期)'!$B$5:$N$208,COLUMN('2026年度(D23前期)'!$K$5)+1,0)&amp;""</f>
        <v/>
      </c>
      <c r="T450" s="993"/>
      <c r="U450" s="34"/>
      <c r="V450" s="16"/>
      <c r="W450" s="704" t="s">
        <v>173</v>
      </c>
      <c r="Y450" s="823" t="s">
        <v>445</v>
      </c>
      <c r="Z450" s="1000"/>
      <c r="AA450" s="983"/>
      <c r="AB450" s="983"/>
      <c r="AC450" s="983"/>
      <c r="AD450" s="983"/>
      <c r="AE450" s="983"/>
      <c r="AF450" s="983"/>
      <c r="AG450" s="983"/>
      <c r="AH450" s="983"/>
      <c r="AI450" s="983"/>
      <c r="AJ450" s="983"/>
      <c r="AK450" s="983"/>
      <c r="AL450" s="983"/>
      <c r="AM450" s="983"/>
      <c r="AN450" s="983"/>
      <c r="AO450" s="983"/>
      <c r="AP450" s="983"/>
      <c r="AQ450" s="983"/>
      <c r="AR450" s="983"/>
      <c r="AS450" s="983"/>
      <c r="AT450" s="983"/>
      <c r="AU450" s="983"/>
      <c r="AV450" s="986"/>
      <c r="AW450" s="971"/>
      <c r="AX450" s="983"/>
      <c r="AY450" s="983"/>
      <c r="AZ450" s="983"/>
      <c r="BA450" s="983"/>
      <c r="BB450" s="983"/>
      <c r="BC450" s="983"/>
      <c r="BD450" s="983"/>
      <c r="BE450" s="983"/>
      <c r="BF450" s="983"/>
      <c r="BG450" s="983"/>
      <c r="BH450" s="983"/>
      <c r="BI450" s="983"/>
      <c r="BJ450" s="983"/>
      <c r="BK450" s="983"/>
      <c r="BL450" s="983"/>
      <c r="BM450" s="983"/>
      <c r="BN450" s="983"/>
      <c r="BO450" s="983"/>
      <c r="BP450" s="983"/>
      <c r="BQ450" s="983"/>
      <c r="BR450" s="983"/>
      <c r="BS450" s="983"/>
      <c r="BT450" s="983"/>
      <c r="BU450" s="983"/>
      <c r="BV450" s="983"/>
    </row>
    <row r="451" spans="1:74">
      <c r="A451" s="1001"/>
      <c r="B451" s="15" t="s">
        <v>63</v>
      </c>
      <c r="C451" s="1003"/>
      <c r="D451" s="1004"/>
      <c r="E451" s="988"/>
      <c r="F451" s="989"/>
      <c r="G451" s="988"/>
      <c r="H451" s="989"/>
      <c r="I451" s="988"/>
      <c r="J451" s="989"/>
      <c r="K451" s="990"/>
      <c r="L451" s="990"/>
      <c r="M451" s="991"/>
      <c r="N451" s="989"/>
      <c r="O451" s="990"/>
      <c r="P451" s="989"/>
      <c r="Q451" s="990"/>
      <c r="R451" s="989"/>
      <c r="S451" s="990"/>
      <c r="T451" s="989"/>
      <c r="U451" s="35"/>
      <c r="V451" s="26"/>
      <c r="W451" s="767" t="s">
        <v>205</v>
      </c>
      <c r="X451" s="19"/>
      <c r="Y451" s="824"/>
      <c r="Z451" s="1001"/>
      <c r="AA451" s="984"/>
      <c r="AB451" s="984"/>
      <c r="AC451" s="984"/>
      <c r="AD451" s="984"/>
      <c r="AE451" s="984"/>
      <c r="AF451" s="984"/>
      <c r="AG451" s="984"/>
      <c r="AH451" s="984"/>
      <c r="AI451" s="984"/>
      <c r="AJ451" s="984"/>
      <c r="AK451" s="984"/>
      <c r="AL451" s="984"/>
      <c r="AM451" s="984"/>
      <c r="AN451" s="984"/>
      <c r="AO451" s="984"/>
      <c r="AP451" s="984"/>
      <c r="AQ451" s="984"/>
      <c r="AR451" s="984"/>
      <c r="AS451" s="984"/>
      <c r="AT451" s="984"/>
      <c r="AU451" s="984"/>
      <c r="AV451" s="987"/>
      <c r="AW451" s="971"/>
      <c r="AX451" s="984"/>
      <c r="AY451" s="984"/>
      <c r="AZ451" s="984"/>
      <c r="BA451" s="984"/>
      <c r="BB451" s="984"/>
      <c r="BC451" s="984"/>
      <c r="BD451" s="984"/>
      <c r="BE451" s="984"/>
      <c r="BF451" s="984"/>
      <c r="BG451" s="984"/>
      <c r="BH451" s="984"/>
      <c r="BI451" s="984"/>
      <c r="BJ451" s="984"/>
      <c r="BK451" s="984"/>
      <c r="BL451" s="984"/>
      <c r="BM451" s="984"/>
      <c r="BN451" s="984"/>
      <c r="BO451" s="984"/>
      <c r="BP451" s="984"/>
      <c r="BQ451" s="984"/>
      <c r="BR451" s="984"/>
      <c r="BS451" s="984"/>
      <c r="BT451" s="984"/>
      <c r="BU451" s="984"/>
      <c r="BV451" s="984"/>
    </row>
    <row r="452" spans="1:74" ht="21.75">
      <c r="A452" s="4"/>
      <c r="B452" s="5"/>
      <c r="C452" s="1035">
        <f>C427+1</f>
        <v>46192</v>
      </c>
      <c r="D452" s="1035"/>
      <c r="E452" s="1035"/>
      <c r="F452" s="1035"/>
      <c r="G452" s="1035"/>
      <c r="H452" s="1035"/>
      <c r="I452" s="1035"/>
      <c r="J452" s="1035"/>
      <c r="K452" s="1035"/>
      <c r="L452" s="1035"/>
      <c r="M452" s="1035"/>
      <c r="N452" s="1035"/>
      <c r="O452" s="1035"/>
      <c r="P452" s="1035"/>
      <c r="Q452" s="1035"/>
      <c r="R452" s="1035"/>
      <c r="S452" s="1035"/>
      <c r="T452" s="1035"/>
      <c r="U452" s="1055">
        <f>C452</f>
        <v>46192</v>
      </c>
      <c r="V452" s="1056"/>
      <c r="W452" s="1056"/>
      <c r="X452" s="1056"/>
      <c r="Y452" s="1056"/>
      <c r="Z452" s="1057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6" t="s">
        <v>36</v>
      </c>
      <c r="BH452" s="6" t="s">
        <v>37</v>
      </c>
      <c r="BI452" s="36" t="s">
        <v>605</v>
      </c>
      <c r="BJ452" s="36" t="s">
        <v>606</v>
      </c>
      <c r="BK452" s="36" t="s">
        <v>607</v>
      </c>
      <c r="BL452" s="36" t="s">
        <v>608</v>
      </c>
      <c r="BM452" s="36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1000" t="s">
        <v>52</v>
      </c>
      <c r="B453" s="11" t="s">
        <v>53</v>
      </c>
      <c r="C453" s="1011" t="str">
        <f>VLOOKUP($C452,'2026年度(1年前期)'!$B$5:$N$208,COLUMN('2026年度(1年前期)'!$C$5),0)&amp;""</f>
        <v/>
      </c>
      <c r="D453" s="1012"/>
      <c r="E453" s="1068" t="str">
        <f>VLOOKUP($C452,'2026年度(2年前期)'!$B$5:$N$208,COLUMN('2026年度(2年前期)'!$C$5),0)&amp;""</f>
        <v>疾病･病態論Ⅱ
（廣井先生①)</v>
      </c>
      <c r="F453" s="1069"/>
      <c r="G453" s="1018" t="str">
        <f>VLOOKUP($C452,'2026年度(3年前期)'!$B$5:$N$208,COLUMN('2026年度(3年前期)'!$C$5),0)&amp;""</f>
        <v>精神看護援助論
(看護過程発表準備)</v>
      </c>
      <c r="H453" s="1012"/>
      <c r="I453" s="1018" t="str">
        <f>VLOOKUP($C452,'2026年度(4年前期)'!$B$5:$N$208,COLUMN('2026年度(4年前期)'!$C$5),0)&amp;""</f>
        <v>看護学統合演習</v>
      </c>
      <c r="J453" s="1012"/>
      <c r="K453" s="997" t="str">
        <f>VLOOKUP($C452,'2026年度(助産前期)'!$B$5:$N$208,COLUMN('2026年度(助産前期)'!$C$5),0)&amp;""</f>
        <v/>
      </c>
      <c r="L453" s="1029"/>
      <c r="M453" s="1036" t="str">
        <f>VLOOKUP($C452,'2026年度(M1前期)'!$B$5:$N$208,COLUMN('2026年度(M1前期)'!$C$5),0)&amp;""</f>
        <v>保健経済論</v>
      </c>
      <c r="N453" s="1029"/>
      <c r="O453" s="1018" t="str">
        <f>VLOOKUP($C452,'2026年度(M2前期)'!$B$5:$N$208,COLUMN('2026年度(M2前期)'!$C$5),0)&amp;""</f>
        <v>看護情報・管理学演習A-Ⅱ
感染管理看護学演習A-Ⅱ</v>
      </c>
      <c r="P453" s="1012"/>
      <c r="Q453" s="1018" t="str">
        <f>VLOOKUP($C452,'2026年度(D1前期)'!$B$5:$N$208,COLUMN('2026年度(D1前期)'!$C$5),0)&amp;""</f>
        <v>精神看護学演習Ｂ</v>
      </c>
      <c r="R453" s="1012"/>
      <c r="S453" s="997" t="str">
        <f>VLOOKUP($C452,'2026年度(D23前期)'!$B$5:$N$208,COLUMN('2026年度(D23前期)'!$C$5),0)&amp;""</f>
        <v>特別研究</v>
      </c>
      <c r="T453" s="1012"/>
      <c r="U453" s="942" t="s">
        <v>713</v>
      </c>
      <c r="V453" s="852" t="s">
        <v>362</v>
      </c>
      <c r="X453" s="792" t="s">
        <v>672</v>
      </c>
      <c r="Y453" s="33"/>
      <c r="Z453" s="999" t="str">
        <f>A453</f>
        <v xml:space="preserve">１時限（09：20～10：50） </v>
      </c>
      <c r="AA453" s="982" t="s">
        <v>416</v>
      </c>
      <c r="AB453" s="982" t="s">
        <v>644</v>
      </c>
      <c r="AC453" s="976" t="s">
        <v>644</v>
      </c>
      <c r="AD453" s="982"/>
      <c r="AE453" s="982" t="s">
        <v>673</v>
      </c>
      <c r="AF453" s="982"/>
      <c r="AG453" s="982" t="s">
        <v>327</v>
      </c>
      <c r="AH453" s="976" t="s">
        <v>667</v>
      </c>
      <c r="AI453" s="982" t="s">
        <v>667</v>
      </c>
      <c r="AJ453" s="982" t="s">
        <v>714</v>
      </c>
      <c r="AK453" s="982"/>
      <c r="AL453" s="982"/>
      <c r="AM453" s="982"/>
      <c r="AN453" s="982"/>
      <c r="AO453" s="982"/>
      <c r="AP453" s="982"/>
      <c r="AQ453" s="982"/>
      <c r="AR453" s="982"/>
      <c r="AS453" s="982"/>
      <c r="AT453" s="982"/>
      <c r="AU453" s="982"/>
      <c r="AV453" s="985" t="s">
        <v>134</v>
      </c>
      <c r="AW453" s="982" t="s">
        <v>647</v>
      </c>
      <c r="AX453" s="982" t="s">
        <v>647</v>
      </c>
      <c r="AY453" s="982" t="s">
        <v>647</v>
      </c>
      <c r="AZ453" s="982" t="s">
        <v>647</v>
      </c>
      <c r="BA453" s="982" t="s">
        <v>715</v>
      </c>
      <c r="BB453" s="982"/>
      <c r="BC453" s="982"/>
      <c r="BD453" s="982"/>
      <c r="BE453" s="982"/>
      <c r="BF453" s="982"/>
      <c r="BG453" s="982" t="s">
        <v>647</v>
      </c>
      <c r="BH453" s="982" t="s">
        <v>647</v>
      </c>
      <c r="BI453" s="982"/>
      <c r="BJ453" s="982"/>
      <c r="BK453" s="982"/>
      <c r="BL453" s="982"/>
      <c r="BM453" s="982"/>
      <c r="BN453" s="982" t="s">
        <v>112</v>
      </c>
      <c r="BO453" s="982"/>
      <c r="BP453" s="982" t="s">
        <v>716</v>
      </c>
      <c r="BQ453" s="982"/>
      <c r="BR453" s="982"/>
      <c r="BS453" s="982"/>
      <c r="BT453" s="982"/>
      <c r="BU453" s="982"/>
      <c r="BV453" s="982"/>
    </row>
    <row r="454" spans="1:74" ht="12.95" customHeight="1">
      <c r="A454" s="1000"/>
      <c r="B454" s="14" t="s">
        <v>58</v>
      </c>
      <c r="C454" s="1014" t="str">
        <f>IFERROR(VLOOKUP(C453,科目・教員!$A$1:$B$355,2,0),"")</f>
        <v/>
      </c>
      <c r="D454" s="1013"/>
      <c r="E454" s="1066" t="str">
        <f>IFERROR(VLOOKUP(E453,科目・教員!$A$1:$B$355,2,0),"")</f>
        <v/>
      </c>
      <c r="F454" s="1067"/>
      <c r="G454" s="1025"/>
      <c r="H454" s="1013"/>
      <c r="I454" s="1025" t="str">
        <f>IFERROR(VLOOKUP(I453,科目・教員!$A$1:$B$355,2,0),"")</f>
        <v>矢富　有見子</v>
      </c>
      <c r="J454" s="1013"/>
      <c r="K454" s="993" t="str">
        <f>IFERROR(VLOOKUP(K453,科目・教員!$A$1:$B$355,2,0),"")</f>
        <v/>
      </c>
      <c r="L454" s="1026"/>
      <c r="M454" s="1032" t="str">
        <f>IFERROR(VLOOKUP(M453,科目・教員!$A$1:$B$355,2,0),"")</f>
        <v>渡辺　幹司</v>
      </c>
      <c r="N454" s="1013"/>
      <c r="O454" s="1025" t="str">
        <f>IFERROR(VLOOKUP(O453,科目・教員!$A$1:$B$355,2,0),"")</f>
        <v/>
      </c>
      <c r="P454" s="1013"/>
      <c r="Q454" s="1025" t="str">
        <f>IFERROR(VLOOKUP(Q453,科目・教員!$A$1:$B$355,2,0),"")</f>
        <v/>
      </c>
      <c r="R454" s="1013"/>
      <c r="S454" s="993" t="str">
        <f>IFERROR(VLOOKUP(S453,科目・教員!$A$1:$B$355,2,0),"")</f>
        <v/>
      </c>
      <c r="T454" s="1013"/>
      <c r="U454" s="943" t="s">
        <v>416</v>
      </c>
      <c r="V454" s="852" t="s">
        <v>364</v>
      </c>
      <c r="X454" s="792" t="s">
        <v>673</v>
      </c>
      <c r="Y454" s="33"/>
      <c r="Z454" s="1000"/>
      <c r="AA454" s="983"/>
      <c r="AB454" s="983"/>
      <c r="AC454" s="977"/>
      <c r="AD454" s="983"/>
      <c r="AE454" s="983"/>
      <c r="AF454" s="983"/>
      <c r="AG454" s="983"/>
      <c r="AH454" s="977"/>
      <c r="AI454" s="983"/>
      <c r="AJ454" s="983"/>
      <c r="AK454" s="983"/>
      <c r="AL454" s="983"/>
      <c r="AM454" s="983"/>
      <c r="AN454" s="983"/>
      <c r="AO454" s="983"/>
      <c r="AP454" s="983"/>
      <c r="AQ454" s="983"/>
      <c r="AR454" s="983"/>
      <c r="AS454" s="983"/>
      <c r="AT454" s="983"/>
      <c r="AU454" s="983"/>
      <c r="AV454" s="974"/>
      <c r="AW454" s="983"/>
      <c r="AX454" s="983"/>
      <c r="AY454" s="983"/>
      <c r="AZ454" s="983"/>
      <c r="BA454" s="983"/>
      <c r="BB454" s="983"/>
      <c r="BC454" s="983"/>
      <c r="BD454" s="983"/>
      <c r="BE454" s="983"/>
      <c r="BF454" s="983"/>
      <c r="BG454" s="983"/>
      <c r="BH454" s="983"/>
      <c r="BI454" s="983"/>
      <c r="BJ454" s="983"/>
      <c r="BK454" s="983"/>
      <c r="BL454" s="983"/>
      <c r="BM454" s="983"/>
      <c r="BN454" s="983"/>
      <c r="BO454" s="983"/>
      <c r="BP454" s="983"/>
      <c r="BQ454" s="983"/>
      <c r="BR454" s="983"/>
      <c r="BS454" s="983"/>
      <c r="BT454" s="983"/>
      <c r="BU454" s="983"/>
      <c r="BV454" s="983"/>
    </row>
    <row r="455" spans="1:74" ht="12.95" customHeight="1">
      <c r="A455" s="1000"/>
      <c r="B455" s="14" t="s">
        <v>69</v>
      </c>
      <c r="C455" s="1014" t="str">
        <f>VLOOKUP($C452,'2026年度(1年前期)'!$B$5:$N$208,COLUMN('2026年度(1年前期)'!$C$5)+1,0)&amp;""</f>
        <v/>
      </c>
      <c r="D455" s="1013"/>
      <c r="E455" s="1066" t="str">
        <f>VLOOKUP($C452,'2026年度(2年前期)'!$B$5:$N$208,COLUMN('2026年度(2年前期)'!$C$5)+1,0)&amp;""</f>
        <v>201</v>
      </c>
      <c r="F455" s="1067"/>
      <c r="G455" s="1025" t="str">
        <f>VLOOKUP($C452,'2026年度(3年前期)'!$B$5:$N$208,COLUMN('2026年度(3年前期)'!$C$5)+1,0)&amp;""</f>
        <v>大講義室</v>
      </c>
      <c r="H455" s="1013"/>
      <c r="I455" s="1025" t="str">
        <f>VLOOKUP($C452,'2026年度(4年前期)'!$B$5:$N$208,COLUMN('2026年度(4年前期)'!$C$5)+1,0)&amp;""</f>
        <v>NCGM:301･302･303･304･演31･演32　 成育:203　国循：研修1　精神：102･103
がん東：204</v>
      </c>
      <c r="J455" s="1013"/>
      <c r="K455" s="993" t="str">
        <f>VLOOKUP($C452,'2026年度(助産前期)'!$B$5:$N$208,COLUMN('2026年度(助産前期)'!$C$5)+1,0)&amp;""</f>
        <v/>
      </c>
      <c r="L455" s="1026"/>
      <c r="M455" s="1032" t="str">
        <f>VLOOKUP($C452,'2026年度(M1前期)'!$B$5:$N$208,COLUMN('2026年度(M1前期)'!C$5)+1,0)&amp;""</f>
        <v>臨床講義室1</v>
      </c>
      <c r="N455" s="1013"/>
      <c r="O455" s="1025" t="str">
        <f>VLOOKUP($C452,'2026年度(M2前期)'!$B$5:$N$208,COLUMN('2026年度(M2前期)'!$C$5)+1,0)&amp;""</f>
        <v/>
      </c>
      <c r="P455" s="1013"/>
      <c r="Q455" s="1025" t="str">
        <f>VLOOKUP($C452,'2026年度(D1前期)'!$B$5:$N$208,COLUMN('2026年度(D1前期)'!$C$5)+1,0)&amp;""</f>
        <v/>
      </c>
      <c r="R455" s="1013"/>
      <c r="S455" s="993" t="str">
        <f>VLOOKUP($C452,'2026年度(D23前期)'!$B$5:$N$208,COLUMN('2026年度(D23前期)'!$C$5)+1,0)&amp;""</f>
        <v/>
      </c>
      <c r="T455" s="1013"/>
      <c r="U455" s="942" t="s">
        <v>135</v>
      </c>
      <c r="V455" s="852" t="s">
        <v>150</v>
      </c>
      <c r="X455" s="792" t="s">
        <v>130</v>
      </c>
      <c r="Y455" s="33"/>
      <c r="Z455" s="1000"/>
      <c r="AA455" s="983"/>
      <c r="AB455" s="983"/>
      <c r="AC455" s="977"/>
      <c r="AD455" s="983"/>
      <c r="AE455" s="983"/>
      <c r="AF455" s="983"/>
      <c r="AG455" s="983"/>
      <c r="AH455" s="977"/>
      <c r="AI455" s="983"/>
      <c r="AJ455" s="983"/>
      <c r="AK455" s="983"/>
      <c r="AL455" s="983"/>
      <c r="AM455" s="983"/>
      <c r="AN455" s="983"/>
      <c r="AO455" s="983"/>
      <c r="AP455" s="983"/>
      <c r="AQ455" s="983"/>
      <c r="AR455" s="983"/>
      <c r="AS455" s="983"/>
      <c r="AT455" s="983"/>
      <c r="AU455" s="983"/>
      <c r="AV455" s="974"/>
      <c r="AW455" s="983"/>
      <c r="AX455" s="983"/>
      <c r="AY455" s="983"/>
      <c r="AZ455" s="983"/>
      <c r="BA455" s="983"/>
      <c r="BB455" s="983"/>
      <c r="BC455" s="983"/>
      <c r="BD455" s="983"/>
      <c r="BE455" s="983"/>
      <c r="BF455" s="983"/>
      <c r="BG455" s="983"/>
      <c r="BH455" s="983"/>
      <c r="BI455" s="983"/>
      <c r="BJ455" s="983"/>
      <c r="BK455" s="983"/>
      <c r="BL455" s="983"/>
      <c r="BM455" s="983"/>
      <c r="BN455" s="983"/>
      <c r="BO455" s="983"/>
      <c r="BP455" s="983"/>
      <c r="BQ455" s="983"/>
      <c r="BR455" s="983"/>
      <c r="BS455" s="983"/>
      <c r="BT455" s="983"/>
      <c r="BU455" s="983"/>
      <c r="BV455" s="983"/>
    </row>
    <row r="456" spans="1:74">
      <c r="A456" s="1001"/>
      <c r="B456" s="15" t="s">
        <v>63</v>
      </c>
      <c r="C456" s="1003"/>
      <c r="D456" s="1037"/>
      <c r="E456" s="1071" t="s">
        <v>184</v>
      </c>
      <c r="F456" s="1091"/>
      <c r="G456" s="1047"/>
      <c r="H456" s="1049"/>
      <c r="I456" s="988"/>
      <c r="J456" s="1031"/>
      <c r="K456" s="990"/>
      <c r="L456" s="1034"/>
      <c r="M456" s="1030"/>
      <c r="N456" s="1031"/>
      <c r="O456" s="988"/>
      <c r="P456" s="1031"/>
      <c r="Q456" s="988"/>
      <c r="R456" s="1031"/>
      <c r="S456" s="990"/>
      <c r="T456" s="1031"/>
      <c r="U456" s="944" t="s">
        <v>418</v>
      </c>
      <c r="V456" s="852" t="s">
        <v>365</v>
      </c>
      <c r="X456" s="792" t="s">
        <v>307</v>
      </c>
      <c r="Y456" s="33"/>
      <c r="Z456" s="1001"/>
      <c r="AA456" s="984"/>
      <c r="AB456" s="984"/>
      <c r="AC456" s="978"/>
      <c r="AD456" s="984"/>
      <c r="AE456" s="984"/>
      <c r="AF456" s="984"/>
      <c r="AG456" s="984"/>
      <c r="AH456" s="978"/>
      <c r="AI456" s="984"/>
      <c r="AJ456" s="984"/>
      <c r="AK456" s="984"/>
      <c r="AL456" s="984"/>
      <c r="AM456" s="984"/>
      <c r="AN456" s="984"/>
      <c r="AO456" s="984"/>
      <c r="AP456" s="984"/>
      <c r="AQ456" s="984"/>
      <c r="AR456" s="984"/>
      <c r="AS456" s="984"/>
      <c r="AT456" s="984"/>
      <c r="AU456" s="984"/>
      <c r="AV456" s="975"/>
      <c r="AW456" s="984"/>
      <c r="AX456" s="984"/>
      <c r="AY456" s="984"/>
      <c r="AZ456" s="984"/>
      <c r="BA456" s="984"/>
      <c r="BB456" s="984"/>
      <c r="BC456" s="984"/>
      <c r="BD456" s="984"/>
      <c r="BE456" s="984"/>
      <c r="BF456" s="984"/>
      <c r="BG456" s="984"/>
      <c r="BH456" s="984"/>
      <c r="BI456" s="984"/>
      <c r="BJ456" s="984"/>
      <c r="BK456" s="984"/>
      <c r="BL456" s="984"/>
      <c r="BM456" s="984"/>
      <c r="BN456" s="984"/>
      <c r="BO456" s="984"/>
      <c r="BP456" s="984"/>
      <c r="BQ456" s="984"/>
      <c r="BR456" s="984"/>
      <c r="BS456" s="984"/>
      <c r="BT456" s="984"/>
      <c r="BU456" s="984"/>
      <c r="BV456" s="984"/>
    </row>
    <row r="457" spans="1:74" ht="12.95" customHeight="1">
      <c r="A457" s="1000" t="s">
        <v>65</v>
      </c>
      <c r="B457" s="14" t="s">
        <v>53</v>
      </c>
      <c r="C457" s="1011" t="str">
        <f>VLOOKUP($C452,'2026年度(1年前期)'!$B$5:$N$208,COLUMN('2026年度(1年前期)'!$E$5),0)&amp;""</f>
        <v>生命科学</v>
      </c>
      <c r="D457" s="1012"/>
      <c r="E457" s="1068" t="str">
        <f>VLOOKUP($C452,'2026年度(2年前期)'!$B$5:$N$208,COLUMN('2026年度(2年前期)'!$E$5),0)&amp;""</f>
        <v>疾病･病態論Ⅱ
（廣井先生②)</v>
      </c>
      <c r="F457" s="1069"/>
      <c r="G457" s="1018" t="str">
        <f>VLOOKUP($C452,'2026年度(3年前期)'!$B$5:$N$208,COLUMN('2026年度(3年前期)'!$E$5),0)&amp;""</f>
        <v>精神看護援助論
(看護過程発表準備)</v>
      </c>
      <c r="H457" s="1012"/>
      <c r="I457" s="1018" t="str">
        <f>VLOOKUP($C452,'2026年度(4年前期)'!$B$5:$N$208,COLUMN('2026年度(4年前期)'!$E$5),0)&amp;""</f>
        <v>看護学統合演習</v>
      </c>
      <c r="J457" s="1012"/>
      <c r="K457" s="997" t="str">
        <f>VLOOKUP($C452,'2026年度(助産前期)'!$B$5:$N$208,COLUMN('2026年度(助産前期)'!$E$5),0)&amp;""</f>
        <v/>
      </c>
      <c r="L457" s="1029"/>
      <c r="M457" s="1011" t="str">
        <f>VLOOKUP($C452,'2026年度(M1前期)'!$B$5:$N$208,COLUMN('2026年度(M1前期)'!$E$5),0)&amp;""</f>
        <v>保健経済論</v>
      </c>
      <c r="N457" s="1012"/>
      <c r="O457" s="997" t="str">
        <f>VLOOKUP($C452,'2026年度(M2前期)'!$B$5:$N$208,COLUMN('2026年度(M2前期)'!$E$5),0)&amp;""</f>
        <v>看護情報・管理学演習A-Ⅱ
感染管理看護学演習A-Ⅱ</v>
      </c>
      <c r="P457" s="1012"/>
      <c r="Q457" s="997" t="str">
        <f>VLOOKUP($C452,'2026年度(D1前期)'!$B$5:$N$208,COLUMN('2026年度(D1前期)'!$E$5),0)&amp;""</f>
        <v>精神看護学演習Ｂ</v>
      </c>
      <c r="R457" s="1012"/>
      <c r="S457" s="997" t="str">
        <f>VLOOKUP($C452,'2026年度(D23前期)'!$B$5:$N$208,COLUMN('2026年度(D23前期)'!$E$5),0)&amp;""</f>
        <v>特別研究</v>
      </c>
      <c r="T457" s="1012"/>
      <c r="V457" s="16"/>
      <c r="Y457" s="33"/>
      <c r="Z457" s="1000" t="str">
        <f>A457</f>
        <v>２時限（11：00～12：30）</v>
      </c>
      <c r="AA457" s="982" t="s">
        <v>235</v>
      </c>
      <c r="AB457" s="976" t="s">
        <v>644</v>
      </c>
      <c r="AC457" s="976" t="s">
        <v>644</v>
      </c>
      <c r="AD457" s="982"/>
      <c r="AE457" s="982" t="s">
        <v>673</v>
      </c>
      <c r="AF457" s="971"/>
      <c r="AG457" s="982" t="s">
        <v>327</v>
      </c>
      <c r="AH457" s="976" t="s">
        <v>667</v>
      </c>
      <c r="AI457" s="982" t="s">
        <v>667</v>
      </c>
      <c r="AJ457" s="982" t="s">
        <v>714</v>
      </c>
      <c r="AK457" s="982"/>
      <c r="AL457" s="982"/>
      <c r="AM457" s="982"/>
      <c r="AN457" s="985"/>
      <c r="AO457" s="982"/>
      <c r="AP457" s="982"/>
      <c r="AQ457" s="982"/>
      <c r="AR457" s="982"/>
      <c r="AS457" s="982"/>
      <c r="AT457" s="982"/>
      <c r="AU457" s="982"/>
      <c r="AV457" s="985" t="s">
        <v>134</v>
      </c>
      <c r="AW457" s="982" t="s">
        <v>647</v>
      </c>
      <c r="AX457" s="982" t="s">
        <v>647</v>
      </c>
      <c r="AY457" s="982" t="s">
        <v>647</v>
      </c>
      <c r="AZ457" s="982" t="s">
        <v>647</v>
      </c>
      <c r="BA457" s="982" t="s">
        <v>715</v>
      </c>
      <c r="BB457" s="982"/>
      <c r="BC457" s="982"/>
      <c r="BD457" s="982"/>
      <c r="BE457" s="982"/>
      <c r="BF457" s="982"/>
      <c r="BG457" s="982" t="s">
        <v>647</v>
      </c>
      <c r="BH457" s="982" t="s">
        <v>647</v>
      </c>
      <c r="BI457" s="982"/>
      <c r="BJ457" s="982"/>
      <c r="BK457" s="982"/>
      <c r="BL457" s="982"/>
      <c r="BM457" s="982"/>
      <c r="BN457" s="982" t="s">
        <v>112</v>
      </c>
      <c r="BO457" s="982"/>
      <c r="BP457" s="976" t="s">
        <v>716</v>
      </c>
      <c r="BQ457" s="982"/>
      <c r="BR457" s="982"/>
      <c r="BS457" s="982"/>
      <c r="BT457" s="982"/>
      <c r="BU457" s="982"/>
      <c r="BV457" s="982"/>
    </row>
    <row r="458" spans="1:74" ht="12.95" customHeight="1">
      <c r="A458" s="1000"/>
      <c r="B458" s="14" t="s">
        <v>58</v>
      </c>
      <c r="C458" s="1014" t="str">
        <f>IFERROR(VLOOKUP(C457,科目・教員!$A$1:$B$355,2,0),"")</f>
        <v>本間　典子</v>
      </c>
      <c r="D458" s="1013"/>
      <c r="E458" s="1066" t="str">
        <f>IFERROR(VLOOKUP(E457,科目・教員!$A$1:$B$355,2,0),"")</f>
        <v/>
      </c>
      <c r="F458" s="1067"/>
      <c r="G458" s="1025" t="str">
        <f>IFERROR(VLOOKUP(G457,科目・教員!$A$1:$B$355,2,0),"")</f>
        <v/>
      </c>
      <c r="H458" s="1013"/>
      <c r="I458" s="1025" t="str">
        <f>IFERROR(VLOOKUP(I457,科目・教員!$A$1:$B$355,2,0),"")</f>
        <v>矢富　有見子</v>
      </c>
      <c r="J458" s="1013"/>
      <c r="K458" s="993" t="str">
        <f>IFERROR(VLOOKUP(K457,科目・教員!$A$1:$B$355,2,0),"")</f>
        <v/>
      </c>
      <c r="L458" s="1026"/>
      <c r="M458" s="1014" t="str">
        <f>IFERROR(VLOOKUP(M457,科目・教員!$A$1:$B$355,2,0),"")</f>
        <v>渡辺　幹司</v>
      </c>
      <c r="N458" s="1013"/>
      <c r="O458" s="993" t="str">
        <f>IFERROR(VLOOKUP(O457,科目・教員!$A$1:$B$355,2,0),"")</f>
        <v/>
      </c>
      <c r="P458" s="1013"/>
      <c r="Q458" s="993" t="str">
        <f>IFERROR(VLOOKUP(Q457,科目・教員!$A$1:$B$355,2,0),"")</f>
        <v/>
      </c>
      <c r="R458" s="1013"/>
      <c r="S458" s="993" t="str">
        <f>IFERROR(VLOOKUP(S457,科目・教員!$A$1:$B$355,2,0),"")</f>
        <v/>
      </c>
      <c r="T458" s="1013"/>
      <c r="V458" s="16"/>
      <c r="Y458" s="33"/>
      <c r="Z458" s="1000"/>
      <c r="AA458" s="983"/>
      <c r="AB458" s="977"/>
      <c r="AC458" s="977"/>
      <c r="AD458" s="983"/>
      <c r="AE458" s="983"/>
      <c r="AF458" s="971"/>
      <c r="AG458" s="983"/>
      <c r="AH458" s="977"/>
      <c r="AI458" s="983"/>
      <c r="AJ458" s="983"/>
      <c r="AK458" s="983"/>
      <c r="AL458" s="983"/>
      <c r="AM458" s="983"/>
      <c r="AN458" s="986"/>
      <c r="AO458" s="983"/>
      <c r="AP458" s="983"/>
      <c r="AQ458" s="983"/>
      <c r="AR458" s="983"/>
      <c r="AS458" s="983"/>
      <c r="AT458" s="983"/>
      <c r="AU458" s="983"/>
      <c r="AV458" s="986"/>
      <c r="AW458" s="983"/>
      <c r="AX458" s="983"/>
      <c r="AY458" s="983"/>
      <c r="AZ458" s="983"/>
      <c r="BA458" s="983"/>
      <c r="BB458" s="983"/>
      <c r="BC458" s="983"/>
      <c r="BD458" s="983"/>
      <c r="BE458" s="983"/>
      <c r="BF458" s="983"/>
      <c r="BG458" s="983"/>
      <c r="BH458" s="983"/>
      <c r="BI458" s="983"/>
      <c r="BJ458" s="983"/>
      <c r="BK458" s="983"/>
      <c r="BL458" s="983"/>
      <c r="BM458" s="983"/>
      <c r="BN458" s="983"/>
      <c r="BO458" s="983"/>
      <c r="BP458" s="977"/>
      <c r="BQ458" s="983"/>
      <c r="BR458" s="983"/>
      <c r="BS458" s="983"/>
      <c r="BT458" s="983"/>
      <c r="BU458" s="983"/>
      <c r="BV458" s="983"/>
    </row>
    <row r="459" spans="1:74" ht="12.95" customHeight="1">
      <c r="A459" s="1000"/>
      <c r="B459" s="14" t="s">
        <v>69</v>
      </c>
      <c r="C459" s="1014" t="str">
        <f>VLOOKUP($C452,'2026年度(1年前期)'!$B$5:$N$208,COLUMN('2026年度(1年前期)'!$E$5)+1,0)&amp;""</f>
        <v>101</v>
      </c>
      <c r="D459" s="1013"/>
      <c r="E459" s="1066" t="str">
        <f>VLOOKUP($C452,'2026年度(2年前期)'!$B$5:$N$208,COLUMN('2026年度(2年前期)'!$E$5)+1,0)&amp;""</f>
        <v>201</v>
      </c>
      <c r="F459" s="1067"/>
      <c r="G459" s="1025" t="str">
        <f>VLOOKUP($C452,'2026年度(3年前期)'!$B$5:$N$208,COLUMN('2026年度(3年前期)'!$E$5)+1,0)&amp;""</f>
        <v>大講義室</v>
      </c>
      <c r="H459" s="1013"/>
      <c r="I459" s="1025" t="str">
        <f>VLOOKUP($C452,'2026年度(4年前期)'!$B$5:$N$208,COLUMN('2026年度(4年前期)'!$E$5)+1,0)&amp;""</f>
        <v>NCGM:301･302･303･304･演31･演32　成育:203　　国循：研修1　精神：102･103
がん東:204</v>
      </c>
      <c r="J459" s="1013"/>
      <c r="K459" s="993" t="str">
        <f>VLOOKUP($C452,'2026年度(助産前期)'!$B$5:$N$208,COLUMN('2026年度(助産前期)'!$E$5)+1,0)&amp;""</f>
        <v/>
      </c>
      <c r="L459" s="1026"/>
      <c r="M459" s="1014" t="str">
        <f>VLOOKUP($C452,'2026年度(M1前期)'!$B$5:$N$208,COLUMN('2026年度(M1前期)'!$E$5)+1,0)&amp;""</f>
        <v>臨床講義室1</v>
      </c>
      <c r="N459" s="1013"/>
      <c r="O459" s="993" t="str">
        <f>VLOOKUP($C452,'2026年度(M2前期)'!$B$5:$N$208,COLUMN('2026年度(M2前期)'!$E$5)+1,0)&amp;""</f>
        <v/>
      </c>
      <c r="P459" s="1013"/>
      <c r="Q459" s="993" t="str">
        <f>VLOOKUP($C452,'2026年度(D1前期)'!$B$5:$N$208,COLUMN('2026年度(D1前期)'!$E$5)+1,0)&amp;""</f>
        <v/>
      </c>
      <c r="R459" s="1013"/>
      <c r="S459" s="993" t="str">
        <f>VLOOKUP($C452,'2026年度(D23前期)'!$B$5:$N$208,COLUMN('2026年度(D23前期)'!$E$5)+1,0)&amp;""</f>
        <v/>
      </c>
      <c r="T459" s="1013"/>
      <c r="V459" s="16"/>
      <c r="Z459" s="1000"/>
      <c r="AA459" s="983"/>
      <c r="AB459" s="977"/>
      <c r="AC459" s="977"/>
      <c r="AD459" s="983"/>
      <c r="AE459" s="983"/>
      <c r="AF459" s="971"/>
      <c r="AG459" s="983"/>
      <c r="AH459" s="977"/>
      <c r="AI459" s="983"/>
      <c r="AJ459" s="983"/>
      <c r="AK459" s="983"/>
      <c r="AL459" s="983"/>
      <c r="AM459" s="983"/>
      <c r="AN459" s="986"/>
      <c r="AO459" s="983"/>
      <c r="AP459" s="983"/>
      <c r="AQ459" s="983"/>
      <c r="AR459" s="983"/>
      <c r="AS459" s="983"/>
      <c r="AT459" s="983"/>
      <c r="AU459" s="983"/>
      <c r="AV459" s="986"/>
      <c r="AW459" s="983"/>
      <c r="AX459" s="983"/>
      <c r="AY459" s="983"/>
      <c r="AZ459" s="983"/>
      <c r="BA459" s="983"/>
      <c r="BB459" s="983"/>
      <c r="BC459" s="983"/>
      <c r="BD459" s="983"/>
      <c r="BE459" s="983"/>
      <c r="BF459" s="983"/>
      <c r="BG459" s="983"/>
      <c r="BH459" s="983"/>
      <c r="BI459" s="983"/>
      <c r="BJ459" s="983"/>
      <c r="BK459" s="983"/>
      <c r="BL459" s="983"/>
      <c r="BM459" s="983"/>
      <c r="BN459" s="983"/>
      <c r="BO459" s="983"/>
      <c r="BP459" s="977"/>
      <c r="BQ459" s="983"/>
      <c r="BR459" s="983"/>
      <c r="BS459" s="983"/>
      <c r="BT459" s="983"/>
      <c r="BU459" s="983"/>
      <c r="BV459" s="983"/>
    </row>
    <row r="460" spans="1:74" ht="12.95" customHeight="1">
      <c r="A460" s="1017"/>
      <c r="B460" s="15" t="s">
        <v>63</v>
      </c>
      <c r="C460" s="1003"/>
      <c r="D460" s="1037"/>
      <c r="E460" s="1071" t="s">
        <v>184</v>
      </c>
      <c r="F460" s="1091"/>
      <c r="G460" s="1100"/>
      <c r="H460" s="1004"/>
      <c r="I460" s="988"/>
      <c r="J460" s="989"/>
      <c r="K460" s="990"/>
      <c r="L460" s="990"/>
      <c r="M460" s="991"/>
      <c r="N460" s="989"/>
      <c r="O460" s="990"/>
      <c r="P460" s="989"/>
      <c r="Q460" s="990"/>
      <c r="R460" s="989"/>
      <c r="S460" s="990"/>
      <c r="T460" s="989"/>
      <c r="V460" s="16"/>
      <c r="Z460" s="1001"/>
      <c r="AA460" s="984"/>
      <c r="AB460" s="978"/>
      <c r="AC460" s="978"/>
      <c r="AD460" s="984"/>
      <c r="AE460" s="984"/>
      <c r="AF460" s="971"/>
      <c r="AG460" s="984"/>
      <c r="AH460" s="978"/>
      <c r="AI460" s="984"/>
      <c r="AJ460" s="984"/>
      <c r="AK460" s="984"/>
      <c r="AL460" s="984"/>
      <c r="AM460" s="984"/>
      <c r="AN460" s="987"/>
      <c r="AO460" s="984"/>
      <c r="AP460" s="984"/>
      <c r="AQ460" s="984"/>
      <c r="AR460" s="984"/>
      <c r="AS460" s="984"/>
      <c r="AT460" s="984"/>
      <c r="AU460" s="984"/>
      <c r="AV460" s="987"/>
      <c r="AW460" s="984"/>
      <c r="AX460" s="984"/>
      <c r="AY460" s="984"/>
      <c r="AZ460" s="984"/>
      <c r="BA460" s="984"/>
      <c r="BB460" s="984"/>
      <c r="BC460" s="984"/>
      <c r="BD460" s="984"/>
      <c r="BE460" s="984"/>
      <c r="BF460" s="984"/>
      <c r="BG460" s="984"/>
      <c r="BH460" s="984"/>
      <c r="BI460" s="984"/>
      <c r="BJ460" s="984"/>
      <c r="BK460" s="984"/>
      <c r="BL460" s="984"/>
      <c r="BM460" s="984"/>
      <c r="BN460" s="984"/>
      <c r="BO460" s="984"/>
      <c r="BP460" s="978"/>
      <c r="BQ460" s="984"/>
      <c r="BR460" s="984"/>
      <c r="BS460" s="984"/>
      <c r="BT460" s="984"/>
      <c r="BU460" s="984"/>
      <c r="BV460" s="984"/>
    </row>
    <row r="461" spans="1:74" ht="15" customHeight="1">
      <c r="A461" s="999" t="s">
        <v>71</v>
      </c>
      <c r="B461" s="17" t="s">
        <v>72</v>
      </c>
      <c r="C461" s="1011"/>
      <c r="D461" s="1012"/>
      <c r="E461" s="1018"/>
      <c r="F461" s="1012"/>
      <c r="G461" s="1018"/>
      <c r="H461" s="1012"/>
      <c r="I461" s="1018"/>
      <c r="J461" s="1012"/>
      <c r="K461" s="997"/>
      <c r="L461" s="1029"/>
      <c r="M461" s="1011"/>
      <c r="N461" s="1012"/>
      <c r="O461" s="997"/>
      <c r="P461" s="1012"/>
      <c r="Q461" s="997"/>
      <c r="R461" s="1012"/>
      <c r="S461" s="997"/>
      <c r="T461" s="1012"/>
      <c r="U461" s="16"/>
      <c r="V461" s="16"/>
      <c r="Z461" s="1000" t="str">
        <f>A461</f>
        <v>昼休み（12：30～13：30）</v>
      </c>
      <c r="AA461" s="982"/>
      <c r="AB461" s="976"/>
      <c r="AC461" s="976"/>
      <c r="AD461" s="982"/>
      <c r="AE461" s="982" t="s">
        <v>673</v>
      </c>
      <c r="AF461" s="982"/>
      <c r="AG461" s="982"/>
      <c r="AH461" s="976"/>
      <c r="AI461" s="982"/>
      <c r="AJ461" s="982"/>
      <c r="AK461" s="982"/>
      <c r="AL461" s="982"/>
      <c r="AM461" s="982"/>
      <c r="AN461" s="982"/>
      <c r="AO461" s="982"/>
      <c r="AP461" s="982"/>
      <c r="AQ461" s="982"/>
      <c r="AR461" s="982"/>
      <c r="AS461" s="982"/>
      <c r="AT461" s="982"/>
      <c r="AU461" s="982"/>
      <c r="AV461" s="985" t="s">
        <v>134</v>
      </c>
      <c r="AW461" s="982"/>
      <c r="AX461" s="982"/>
      <c r="AY461" s="982"/>
      <c r="AZ461" s="982"/>
      <c r="BA461" s="982"/>
      <c r="BB461" s="982"/>
      <c r="BC461" s="982"/>
      <c r="BD461" s="982"/>
      <c r="BE461" s="982"/>
      <c r="BF461" s="982"/>
      <c r="BG461" s="982"/>
      <c r="BH461" s="982"/>
      <c r="BI461" s="982"/>
      <c r="BJ461" s="982"/>
      <c r="BK461" s="982"/>
      <c r="BL461" s="982"/>
      <c r="BM461" s="982"/>
      <c r="BN461" s="982"/>
      <c r="BO461" s="982"/>
      <c r="BP461" s="982"/>
      <c r="BQ461" s="982"/>
      <c r="BR461" s="982"/>
      <c r="BS461" s="982"/>
      <c r="BT461" s="982"/>
      <c r="BU461" s="982"/>
      <c r="BV461" s="982"/>
    </row>
    <row r="462" spans="1:74" ht="13.5" customHeight="1">
      <c r="A462" s="1000"/>
      <c r="B462" s="17" t="s">
        <v>73</v>
      </c>
      <c r="C462" s="1014"/>
      <c r="D462" s="1013"/>
      <c r="E462" s="1025"/>
      <c r="F462" s="1013"/>
      <c r="G462" s="1025"/>
      <c r="H462" s="1013"/>
      <c r="I462" s="1025"/>
      <c r="J462" s="1013"/>
      <c r="K462" s="993"/>
      <c r="L462" s="1026"/>
      <c r="M462" s="1014"/>
      <c r="N462" s="1013"/>
      <c r="O462" s="993"/>
      <c r="P462" s="1013"/>
      <c r="Q462" s="993"/>
      <c r="R462" s="1013"/>
      <c r="S462" s="993"/>
      <c r="T462" s="1013"/>
      <c r="U462" s="16"/>
      <c r="V462" s="16"/>
      <c r="Z462" s="1000"/>
      <c r="AA462" s="983"/>
      <c r="AB462" s="977"/>
      <c r="AC462" s="977"/>
      <c r="AD462" s="983"/>
      <c r="AE462" s="983"/>
      <c r="AF462" s="983"/>
      <c r="AG462" s="983"/>
      <c r="AH462" s="977"/>
      <c r="AI462" s="983"/>
      <c r="AJ462" s="983"/>
      <c r="AK462" s="983"/>
      <c r="AL462" s="983"/>
      <c r="AM462" s="983"/>
      <c r="AN462" s="983"/>
      <c r="AO462" s="983"/>
      <c r="AP462" s="983"/>
      <c r="AQ462" s="983"/>
      <c r="AR462" s="983"/>
      <c r="AS462" s="983"/>
      <c r="AT462" s="983"/>
      <c r="AU462" s="983"/>
      <c r="AV462" s="986"/>
      <c r="AW462" s="983"/>
      <c r="AX462" s="983"/>
      <c r="AY462" s="983"/>
      <c r="AZ462" s="983"/>
      <c r="BA462" s="983"/>
      <c r="BB462" s="983"/>
      <c r="BC462" s="983"/>
      <c r="BD462" s="983"/>
      <c r="BE462" s="983"/>
      <c r="BF462" s="983"/>
      <c r="BG462" s="983"/>
      <c r="BH462" s="983"/>
      <c r="BI462" s="983"/>
      <c r="BJ462" s="983"/>
      <c r="BK462" s="983"/>
      <c r="BL462" s="983"/>
      <c r="BM462" s="983"/>
      <c r="BN462" s="983"/>
      <c r="BO462" s="983"/>
      <c r="BP462" s="983"/>
      <c r="BQ462" s="983"/>
      <c r="BR462" s="983"/>
      <c r="BS462" s="983"/>
      <c r="BT462" s="983"/>
      <c r="BU462" s="983"/>
      <c r="BV462" s="983"/>
    </row>
    <row r="463" spans="1:74" ht="13.5" customHeight="1">
      <c r="A463" s="1000"/>
      <c r="B463" s="17" t="s">
        <v>69</v>
      </c>
      <c r="C463" s="1014"/>
      <c r="D463" s="1013"/>
      <c r="E463" s="1025"/>
      <c r="F463" s="1013"/>
      <c r="G463" s="1025"/>
      <c r="H463" s="1013"/>
      <c r="I463" s="1025"/>
      <c r="J463" s="1013"/>
      <c r="K463" s="993"/>
      <c r="L463" s="1026"/>
      <c r="M463" s="1014"/>
      <c r="N463" s="1013"/>
      <c r="O463" s="993"/>
      <c r="P463" s="1013"/>
      <c r="Q463" s="993"/>
      <c r="R463" s="1013"/>
      <c r="S463" s="993"/>
      <c r="T463" s="1013"/>
      <c r="U463" s="16"/>
      <c r="V463" s="16"/>
      <c r="Z463" s="1000"/>
      <c r="AA463" s="983"/>
      <c r="AB463" s="977"/>
      <c r="AC463" s="977"/>
      <c r="AD463" s="983"/>
      <c r="AE463" s="983"/>
      <c r="AF463" s="983"/>
      <c r="AG463" s="983"/>
      <c r="AH463" s="977"/>
      <c r="AI463" s="983"/>
      <c r="AJ463" s="983"/>
      <c r="AK463" s="983"/>
      <c r="AL463" s="983"/>
      <c r="AM463" s="983"/>
      <c r="AN463" s="983"/>
      <c r="AO463" s="983"/>
      <c r="AP463" s="983"/>
      <c r="AQ463" s="983"/>
      <c r="AR463" s="983"/>
      <c r="AS463" s="983"/>
      <c r="AT463" s="983"/>
      <c r="AU463" s="983"/>
      <c r="AV463" s="986"/>
      <c r="AW463" s="983"/>
      <c r="AX463" s="983"/>
      <c r="AY463" s="983"/>
      <c r="AZ463" s="983"/>
      <c r="BA463" s="983"/>
      <c r="BB463" s="983"/>
      <c r="BC463" s="983"/>
      <c r="BD463" s="983"/>
      <c r="BE463" s="983"/>
      <c r="BF463" s="983"/>
      <c r="BG463" s="983"/>
      <c r="BH463" s="983"/>
      <c r="BI463" s="983"/>
      <c r="BJ463" s="983"/>
      <c r="BK463" s="983"/>
      <c r="BL463" s="983"/>
      <c r="BM463" s="983"/>
      <c r="BN463" s="983"/>
      <c r="BO463" s="983"/>
      <c r="BP463" s="983"/>
      <c r="BQ463" s="983"/>
      <c r="BR463" s="983"/>
      <c r="BS463" s="983"/>
      <c r="BT463" s="983"/>
      <c r="BU463" s="983"/>
      <c r="BV463" s="983"/>
    </row>
    <row r="464" spans="1:74">
      <c r="A464" s="1001"/>
      <c r="B464" s="18" t="s">
        <v>63</v>
      </c>
      <c r="C464" s="1023"/>
      <c r="D464" s="1016"/>
      <c r="E464" s="1024"/>
      <c r="F464" s="1016"/>
      <c r="G464" s="1047"/>
      <c r="H464" s="1008"/>
      <c r="I464" s="1024"/>
      <c r="J464" s="1016"/>
      <c r="K464" s="1015"/>
      <c r="L464" s="1015"/>
      <c r="M464" s="1023"/>
      <c r="N464" s="1016"/>
      <c r="O464" s="1015"/>
      <c r="P464" s="1016"/>
      <c r="Q464" s="1015"/>
      <c r="R464" s="1016"/>
      <c r="S464" s="1015"/>
      <c r="T464" s="1016"/>
      <c r="U464" s="16"/>
      <c r="V464" s="16"/>
      <c r="Z464" s="1001"/>
      <c r="AA464" s="984"/>
      <c r="AB464" s="978"/>
      <c r="AC464" s="978"/>
      <c r="AD464" s="984"/>
      <c r="AE464" s="984"/>
      <c r="AF464" s="984"/>
      <c r="AG464" s="984"/>
      <c r="AH464" s="978"/>
      <c r="AI464" s="984"/>
      <c r="AJ464" s="984"/>
      <c r="AK464" s="984"/>
      <c r="AL464" s="984"/>
      <c r="AM464" s="984"/>
      <c r="AN464" s="984"/>
      <c r="AO464" s="984"/>
      <c r="AP464" s="984"/>
      <c r="AQ464" s="984"/>
      <c r="AR464" s="984"/>
      <c r="AS464" s="984"/>
      <c r="AT464" s="984"/>
      <c r="AU464" s="984"/>
      <c r="AV464" s="987"/>
      <c r="AW464" s="984"/>
      <c r="AX464" s="984"/>
      <c r="AY464" s="984"/>
      <c r="AZ464" s="984"/>
      <c r="BA464" s="984"/>
      <c r="BB464" s="984"/>
      <c r="BC464" s="984"/>
      <c r="BD464" s="984"/>
      <c r="BE464" s="984"/>
      <c r="BF464" s="984"/>
      <c r="BG464" s="984"/>
      <c r="BH464" s="984"/>
      <c r="BI464" s="984"/>
      <c r="BJ464" s="984"/>
      <c r="BK464" s="984"/>
      <c r="BL464" s="984"/>
      <c r="BM464" s="984"/>
      <c r="BN464" s="984"/>
      <c r="BO464" s="984"/>
      <c r="BP464" s="984"/>
      <c r="BQ464" s="984"/>
      <c r="BR464" s="984"/>
      <c r="BS464" s="984"/>
      <c r="BT464" s="984"/>
      <c r="BU464" s="984"/>
      <c r="BV464" s="984"/>
    </row>
    <row r="465" spans="1:74" ht="13.5" customHeight="1">
      <c r="A465" s="1000" t="s">
        <v>74</v>
      </c>
      <c r="B465" s="14" t="s">
        <v>53</v>
      </c>
      <c r="C465" s="996" t="str">
        <f>VLOOKUP($C452,'2026年度(1年前期)'!$B$5:$N$208,COLUMN('2026年度(1年前期)'!$G$5),0)&amp;""</f>
        <v>生活援助論Ⅰ</v>
      </c>
      <c r="D465" s="997"/>
      <c r="E465" s="1062" t="str">
        <f>VLOOKUP($C452,'2026年度(2年前期)'!$B$5:$N$208,COLUMN('2026年度(2年前期)'!$G$5),0)&amp;""</f>
        <v>疾病･病態論Ⅱ
（廣井先生③)</v>
      </c>
      <c r="F465" s="1063"/>
      <c r="G465" s="1002" t="str">
        <f>VLOOKUP($C452,'2026年度(3年前期)'!$B$5:$N$208,COLUMN('2026年度(3年前期)'!$G$5),0)&amp;""</f>
        <v>地域･在宅看護学実践論</v>
      </c>
      <c r="H465" s="997"/>
      <c r="I465" s="1002" t="str">
        <f>VLOOKUP($C452,'2026年度(4年前期)'!$B$5:$N$208,COLUMN('2026年度(4年前期)'!$G$5),0)&amp;""</f>
        <v>看護学統合演習</v>
      </c>
      <c r="J465" s="997"/>
      <c r="K465" s="998" t="str">
        <f>VLOOKUP($C452,'2026年度(助産前期)'!$B$5:$N$208,COLUMN('2026年度(助産前期)'!$G$5),0)&amp;""</f>
        <v/>
      </c>
      <c r="L465" s="998"/>
      <c r="M465" s="996" t="str">
        <f>VLOOKUP($C452,'2026年度(M1前期)'!$B$5:$N$208,COLUMN('2026年度(M1前期)'!$G$5),0)&amp;""</f>
        <v>国際看護学特論A-Ⅱ
精神看護学演習A-Ⅰ
がん看護学特論A-Ⅱ</v>
      </c>
      <c r="N465" s="997"/>
      <c r="O465" s="998" t="str">
        <f>VLOOKUP($C452,'2026年度(M2前期)'!$B$5:$N$208,COLUMN('2026年度(M2前期)'!$G$5),0)&amp;""</f>
        <v>特別研究</v>
      </c>
      <c r="P465" s="997"/>
      <c r="Q465" s="998" t="str">
        <f>VLOOKUP($C452,'2026年度(D1前期)'!$B$5:$N$208,COLUMN('2026年度(D1前期)'!$G$5),0)&amp;""</f>
        <v>看護情報・管理学特論Ｂ</v>
      </c>
      <c r="R465" s="997"/>
      <c r="S465" s="998" t="str">
        <f>VLOOKUP($C452,'2026年度(D23前期)'!$B$5:$N$208,COLUMN('2026年度(D23前期)'!$G$5),0)&amp;""</f>
        <v>特別研究</v>
      </c>
      <c r="T465" s="997"/>
      <c r="U465" s="853" t="s">
        <v>143</v>
      </c>
      <c r="Z465" s="1000" t="str">
        <f>A465</f>
        <v>３時限（13：30～15：00）</v>
      </c>
      <c r="AA465" s="982" t="s">
        <v>500</v>
      </c>
      <c r="AB465" s="976" t="s">
        <v>644</v>
      </c>
      <c r="AC465" s="976" t="s">
        <v>644</v>
      </c>
      <c r="AD465" s="982"/>
      <c r="AE465" s="982" t="s">
        <v>673</v>
      </c>
      <c r="AF465" s="982"/>
      <c r="AG465" s="982" t="s">
        <v>327</v>
      </c>
      <c r="AH465" s="976" t="s">
        <v>667</v>
      </c>
      <c r="AI465" s="982" t="s">
        <v>667</v>
      </c>
      <c r="AJ465" s="982" t="s">
        <v>714</v>
      </c>
      <c r="AK465" s="982"/>
      <c r="AL465" s="982"/>
      <c r="AM465" s="982"/>
      <c r="AN465" s="982"/>
      <c r="AO465" s="982"/>
      <c r="AP465" s="982"/>
      <c r="AQ465" s="982"/>
      <c r="AR465" s="982"/>
      <c r="AS465" s="982"/>
      <c r="AT465" s="982"/>
      <c r="AU465" s="982"/>
      <c r="AV465" s="985" t="s">
        <v>134</v>
      </c>
      <c r="AW465" s="982" t="s">
        <v>647</v>
      </c>
      <c r="AX465" s="982" t="s">
        <v>647</v>
      </c>
      <c r="AY465" s="982" t="s">
        <v>647</v>
      </c>
      <c r="AZ465" s="982" t="s">
        <v>647</v>
      </c>
      <c r="BA465" s="982"/>
      <c r="BB465" s="982"/>
      <c r="BC465" s="982"/>
      <c r="BD465" s="982"/>
      <c r="BE465" s="982"/>
      <c r="BF465" s="982"/>
      <c r="BG465" s="982" t="s">
        <v>647</v>
      </c>
      <c r="BH465" s="982" t="s">
        <v>647</v>
      </c>
      <c r="BI465" s="976" t="s">
        <v>523</v>
      </c>
      <c r="BJ465" s="982"/>
      <c r="BK465" s="982"/>
      <c r="BL465" s="982"/>
      <c r="BM465" s="982"/>
      <c r="BN465" s="982" t="s">
        <v>97</v>
      </c>
      <c r="BO465" s="982"/>
      <c r="BP465" s="976" t="s">
        <v>716</v>
      </c>
      <c r="BQ465" s="982"/>
      <c r="BR465" s="982"/>
      <c r="BS465" s="982"/>
      <c r="BT465" s="982"/>
      <c r="BU465" s="982"/>
      <c r="BV465" s="982"/>
    </row>
    <row r="466" spans="1:74">
      <c r="A466" s="1000"/>
      <c r="B466" s="14" t="s">
        <v>58</v>
      </c>
      <c r="C466" s="992" t="str">
        <f>IFERROR(VLOOKUP(C465,科目・教員!$A$1:$B$355,2,0),"")</f>
        <v>森下　純子</v>
      </c>
      <c r="D466" s="993"/>
      <c r="E466" s="1060" t="str">
        <f>IFERROR(VLOOKUP(E465,科目・教員!$A$1:$B$355,2,0),"")</f>
        <v/>
      </c>
      <c r="F466" s="1061"/>
      <c r="G466" s="994" t="str">
        <f>IFERROR(VLOOKUP(G465,科目・教員!$A$1:$B$355,2,0),"")</f>
        <v>藤田　淳子</v>
      </c>
      <c r="H466" s="993"/>
      <c r="I466" s="994" t="str">
        <f>IFERROR(VLOOKUP(I465,科目・教員!$A$1:$B$355,2,0),"")</f>
        <v>矢富　有見子</v>
      </c>
      <c r="J466" s="993"/>
      <c r="K466" s="995" t="str">
        <f>IFERROR(VLOOKUP(K465,科目・教員!$A$1:$B$355,2,0),"")</f>
        <v/>
      </c>
      <c r="L466" s="995"/>
      <c r="M466" s="992" t="str">
        <f>IFERROR(VLOOKUP(M465,科目・教員!$A$1:$B$355,2,0),"")</f>
        <v/>
      </c>
      <c r="N466" s="993"/>
      <c r="O466" s="995" t="str">
        <f>IFERROR(VLOOKUP(O465,科目・教員!$A$1:$B$355,2,0),"")</f>
        <v/>
      </c>
      <c r="P466" s="993"/>
      <c r="Q466" s="995" t="str">
        <f>IFERROR(VLOOKUP(Q465,科目・教員!$A$1:$B$355,2,0),"")</f>
        <v/>
      </c>
      <c r="R466" s="993"/>
      <c r="S466" s="995" t="str">
        <f>IFERROR(VLOOKUP(S465,科目・教員!$A$1:$B$355,2,0),"")</f>
        <v/>
      </c>
      <c r="T466" s="993"/>
      <c r="U466" s="853" t="s">
        <v>378</v>
      </c>
      <c r="Z466" s="1000"/>
      <c r="AA466" s="983"/>
      <c r="AB466" s="977"/>
      <c r="AC466" s="977"/>
      <c r="AD466" s="983"/>
      <c r="AE466" s="983"/>
      <c r="AF466" s="983"/>
      <c r="AG466" s="983"/>
      <c r="AH466" s="977"/>
      <c r="AI466" s="983"/>
      <c r="AJ466" s="983"/>
      <c r="AK466" s="983"/>
      <c r="AL466" s="983"/>
      <c r="AM466" s="983"/>
      <c r="AN466" s="983"/>
      <c r="AO466" s="983"/>
      <c r="AP466" s="983"/>
      <c r="AQ466" s="983"/>
      <c r="AR466" s="983"/>
      <c r="AS466" s="983"/>
      <c r="AT466" s="983"/>
      <c r="AU466" s="983"/>
      <c r="AV466" s="986"/>
      <c r="AW466" s="983"/>
      <c r="AX466" s="983"/>
      <c r="AY466" s="983"/>
      <c r="AZ466" s="983"/>
      <c r="BA466" s="983"/>
      <c r="BB466" s="983"/>
      <c r="BC466" s="983"/>
      <c r="BD466" s="983"/>
      <c r="BE466" s="983"/>
      <c r="BF466" s="983"/>
      <c r="BG466" s="983"/>
      <c r="BH466" s="983"/>
      <c r="BI466" s="977"/>
      <c r="BJ466" s="983"/>
      <c r="BK466" s="983"/>
      <c r="BL466" s="983"/>
      <c r="BM466" s="983"/>
      <c r="BN466" s="983"/>
      <c r="BO466" s="983"/>
      <c r="BP466" s="977"/>
      <c r="BQ466" s="983"/>
      <c r="BR466" s="983"/>
      <c r="BS466" s="983"/>
      <c r="BT466" s="983"/>
      <c r="BU466" s="983"/>
      <c r="BV466" s="983"/>
    </row>
    <row r="467" spans="1:74">
      <c r="A467" s="1000"/>
      <c r="B467" s="14" t="s">
        <v>69</v>
      </c>
      <c r="C467" s="992" t="str">
        <f>VLOOKUP($C452,'2026年度(1年前期)'!$B$5:$N$208,COLUMN('2026年度(1年前期)'!$G$5)+1,0)&amp;""</f>
        <v>101</v>
      </c>
      <c r="D467" s="993"/>
      <c r="E467" s="1060" t="str">
        <f>VLOOKUP($C452,'2026年度(2年前期)'!$B$5:$N$208,COLUMN('2026年度(2年前期)'!$G$5)+1,0)&amp;""</f>
        <v>201</v>
      </c>
      <c r="F467" s="1061"/>
      <c r="G467" s="994" t="str">
        <f>VLOOKUP($C452,'2026年度(3年前期)'!$B$5:$N$208,COLUMN('2026年度(3年前期)'!$G$5)+1,0)&amp;""</f>
        <v>大講義室</v>
      </c>
      <c r="H467" s="993"/>
      <c r="I467" s="994" t="str">
        <f>VLOOKUP($C452,'2026年度(4年前期)'!$B$5:$N$208,COLUMN('2026年度(4年前期)'!$G$5)+1,0)&amp;""</f>
        <v>NCGM:301･302･303･304･演31･演32　成育:203　　国循：研修1　精神：102･103
がん東:204</v>
      </c>
      <c r="J467" s="993"/>
      <c r="K467" s="995" t="str">
        <f>VLOOKUP($C452,'2026年度(助産前期)'!$B$5:$N$208,COLUMN('2026年度(助産前期)'!$G$5)+1,0)&amp;""</f>
        <v/>
      </c>
      <c r="L467" s="995"/>
      <c r="M467" s="992" t="str">
        <f>VLOOKUP($C452,'2026年度(M1前期)'!$B$5:$N$208,COLUMN('2026年度(M1前期)'!$G$5)+1,0)&amp;""</f>
        <v/>
      </c>
      <c r="N467" s="993"/>
      <c r="O467" s="995" t="str">
        <f>VLOOKUP($C452,'2026年度(M2前期)'!$B$5:$N$208,COLUMN('2026年度(M2前期)'!$G$5)+1,0)&amp;""</f>
        <v/>
      </c>
      <c r="P467" s="993"/>
      <c r="Q467" s="995" t="str">
        <f>VLOOKUP($C452,'2026年度(D1前期)'!$B$5:$N$208,COLUMN('2026年度(D1前期)'!$G$5)+1,0)&amp;""</f>
        <v/>
      </c>
      <c r="R467" s="993"/>
      <c r="S467" s="995" t="str">
        <f>VLOOKUP($C452,'2026年度(D23前期)'!$B$5:$N$208,COLUMN('2026年度(D23前期)'!$G$5)+1,0)&amp;""</f>
        <v/>
      </c>
      <c r="T467" s="993"/>
      <c r="U467" s="853" t="s">
        <v>523</v>
      </c>
      <c r="Z467" s="1000"/>
      <c r="AA467" s="983"/>
      <c r="AB467" s="977"/>
      <c r="AC467" s="977"/>
      <c r="AD467" s="983"/>
      <c r="AE467" s="983"/>
      <c r="AF467" s="983"/>
      <c r="AG467" s="983"/>
      <c r="AH467" s="977"/>
      <c r="AI467" s="983"/>
      <c r="AJ467" s="983"/>
      <c r="AK467" s="983"/>
      <c r="AL467" s="983"/>
      <c r="AM467" s="983"/>
      <c r="AN467" s="983"/>
      <c r="AO467" s="983"/>
      <c r="AP467" s="983"/>
      <c r="AQ467" s="983"/>
      <c r="AR467" s="983"/>
      <c r="AS467" s="983"/>
      <c r="AT467" s="983"/>
      <c r="AU467" s="983"/>
      <c r="AV467" s="986"/>
      <c r="AW467" s="983"/>
      <c r="AX467" s="983"/>
      <c r="AY467" s="983"/>
      <c r="AZ467" s="983"/>
      <c r="BA467" s="983"/>
      <c r="BB467" s="983"/>
      <c r="BC467" s="983"/>
      <c r="BD467" s="983"/>
      <c r="BE467" s="983"/>
      <c r="BF467" s="983"/>
      <c r="BG467" s="983"/>
      <c r="BH467" s="983"/>
      <c r="BI467" s="977"/>
      <c r="BJ467" s="983"/>
      <c r="BK467" s="983"/>
      <c r="BL467" s="983"/>
      <c r="BM467" s="983"/>
      <c r="BN467" s="983"/>
      <c r="BO467" s="983"/>
      <c r="BP467" s="977"/>
      <c r="BQ467" s="983"/>
      <c r="BR467" s="983"/>
      <c r="BS467" s="983"/>
      <c r="BT467" s="983"/>
      <c r="BU467" s="983"/>
      <c r="BV467" s="983"/>
    </row>
    <row r="468" spans="1:74" ht="13.5" customHeight="1">
      <c r="A468" s="1017"/>
      <c r="B468" s="15" t="s">
        <v>63</v>
      </c>
      <c r="C468" s="1003"/>
      <c r="D468" s="1105"/>
      <c r="E468" s="1071" t="s">
        <v>184</v>
      </c>
      <c r="F468" s="1091"/>
      <c r="G468" s="1047"/>
      <c r="H468" s="1008"/>
      <c r="I468" s="988"/>
      <c r="J468" s="989"/>
      <c r="K468" s="990"/>
      <c r="L468" s="990"/>
      <c r="M468" s="991"/>
      <c r="N468" s="989"/>
      <c r="O468" s="990"/>
      <c r="P468" s="989"/>
      <c r="Q468" s="990"/>
      <c r="R468" s="989"/>
      <c r="S468" s="990"/>
      <c r="T468" s="989"/>
      <c r="U468" s="853" t="s">
        <v>70</v>
      </c>
      <c r="Z468" s="1001"/>
      <c r="AA468" s="984"/>
      <c r="AB468" s="978"/>
      <c r="AC468" s="978"/>
      <c r="AD468" s="984"/>
      <c r="AE468" s="984"/>
      <c r="AF468" s="984"/>
      <c r="AG468" s="984"/>
      <c r="AH468" s="978"/>
      <c r="AI468" s="984"/>
      <c r="AJ468" s="984"/>
      <c r="AK468" s="984"/>
      <c r="AL468" s="984"/>
      <c r="AM468" s="984"/>
      <c r="AN468" s="984"/>
      <c r="AO468" s="984"/>
      <c r="AP468" s="984"/>
      <c r="AQ468" s="984"/>
      <c r="AR468" s="984"/>
      <c r="AS468" s="984"/>
      <c r="AT468" s="984"/>
      <c r="AU468" s="984"/>
      <c r="AV468" s="987"/>
      <c r="AW468" s="984"/>
      <c r="AX468" s="984"/>
      <c r="AY468" s="984"/>
      <c r="AZ468" s="984"/>
      <c r="BA468" s="984"/>
      <c r="BB468" s="984"/>
      <c r="BC468" s="984"/>
      <c r="BD468" s="984"/>
      <c r="BE468" s="984"/>
      <c r="BF468" s="984"/>
      <c r="BG468" s="984"/>
      <c r="BH468" s="984"/>
      <c r="BI468" s="978"/>
      <c r="BJ468" s="984"/>
      <c r="BK468" s="984"/>
      <c r="BL468" s="984"/>
      <c r="BM468" s="984"/>
      <c r="BN468" s="984"/>
      <c r="BO468" s="984"/>
      <c r="BP468" s="978"/>
      <c r="BQ468" s="984"/>
      <c r="BR468" s="984"/>
      <c r="BS468" s="984"/>
      <c r="BT468" s="984"/>
      <c r="BU468" s="984"/>
      <c r="BV468" s="984"/>
    </row>
    <row r="469" spans="1:74" ht="12.95" customHeight="1">
      <c r="A469" s="1000" t="s">
        <v>75</v>
      </c>
      <c r="B469" s="14" t="s">
        <v>53</v>
      </c>
      <c r="C469" s="1093" t="str">
        <f>VLOOKUP($C452,'2026年度(1年前期)'!$B$5:$N$208,COLUMN('2026年度(1年前期)'!$I$5),0)&amp;""</f>
        <v>文学</v>
      </c>
      <c r="D469" s="1063"/>
      <c r="E469" s="1062" t="str">
        <f>VLOOKUP($C452,'2026年度(2年前期)'!$B$5:$N$208,COLUMN('2026年度(2年前期)'!$I$5),0)&amp;""</f>
        <v>疾病･病態論Ⅱ
(髙野先生)</v>
      </c>
      <c r="F469" s="1063"/>
      <c r="G469" s="1062" t="str">
        <f>VLOOKUP($C452,'2026年度(3年前期)'!$B$5:$N$208,COLUMN('2026年度(3年前期)'!$I$5),0)&amp;""</f>
        <v>政策医療看護論Ⅰ
（がん東 看護部長）</v>
      </c>
      <c r="H469" s="1063"/>
      <c r="I469" s="1002" t="str">
        <f>VLOOKUP($C452,'2026年度(4年前期)'!$B$5:$N$208,COLUMN('2026年度(4年前期)'!$I$5),0)&amp;""</f>
        <v>看護学統合演習</v>
      </c>
      <c r="J469" s="997"/>
      <c r="K469" s="998" t="str">
        <f>VLOOKUP($C452,'2026年度(助産前期)'!$B$5:$N$208,COLUMN('2026年度(助産前期)'!$I$5),0)&amp;""</f>
        <v/>
      </c>
      <c r="L469" s="998"/>
      <c r="M469" s="996" t="str">
        <f>VLOOKUP($C452,'2026年度(M1前期)'!$B$5:$N$208,COLUMN('2026年度(M1前期)'!$I$5),0)&amp;""</f>
        <v>国際看護学特論A-Ⅱ
精神看護学演習A-Ⅰ
がん看護学特論A-Ⅱ</v>
      </c>
      <c r="N469" s="997"/>
      <c r="O469" s="998" t="str">
        <f>VLOOKUP($C452,'2026年度(M2前期)'!$B$5:$N$208,COLUMN('2026年度(M2前期)'!$I$5),0)&amp;""</f>
        <v>特別研究</v>
      </c>
      <c r="P469" s="997"/>
      <c r="Q469" s="998" t="str">
        <f>VLOOKUP($C452,'2026年度(D1前期)'!$B$5:$N$208,COLUMN('2026年度(D1前期)'!$I$5),0)&amp;""</f>
        <v>看護情報・管理学特論Ｂ</v>
      </c>
      <c r="R469" s="997"/>
      <c r="S469" s="998" t="str">
        <f>VLOOKUP($C452,'2026年度(D23前期)'!$B$5:$N$208,COLUMN('2026年度(D23前期)'!$I$5),0)&amp;""</f>
        <v>特別研究</v>
      </c>
      <c r="T469" s="997"/>
      <c r="U469" s="663"/>
      <c r="V469" s="763" t="s">
        <v>145</v>
      </c>
      <c r="Z469" s="1000" t="str">
        <f>A469</f>
        <v>４時限（15：10～16：40）</v>
      </c>
      <c r="AA469" s="982" t="s">
        <v>293</v>
      </c>
      <c r="AB469" s="976" t="s">
        <v>644</v>
      </c>
      <c r="AC469" s="976" t="s">
        <v>644</v>
      </c>
      <c r="AD469" s="982"/>
      <c r="AE469" s="982" t="s">
        <v>673</v>
      </c>
      <c r="AF469" s="982"/>
      <c r="AG469" s="982" t="s">
        <v>327</v>
      </c>
      <c r="AH469" s="982" t="s">
        <v>469</v>
      </c>
      <c r="AI469" s="982" t="s">
        <v>667</v>
      </c>
      <c r="AJ469" s="982" t="s">
        <v>714</v>
      </c>
      <c r="AK469" s="982"/>
      <c r="AL469" s="982"/>
      <c r="AM469" s="982"/>
      <c r="AN469" s="982"/>
      <c r="AO469" s="982"/>
      <c r="AP469" s="982"/>
      <c r="AQ469" s="982"/>
      <c r="AR469" s="982"/>
      <c r="AS469" s="982"/>
      <c r="AT469" s="982"/>
      <c r="AU469" s="982"/>
      <c r="AV469" s="985" t="s">
        <v>134</v>
      </c>
      <c r="AW469" s="982" t="s">
        <v>647</v>
      </c>
      <c r="AX469" s="982" t="s">
        <v>647</v>
      </c>
      <c r="AY469" s="982" t="s">
        <v>647</v>
      </c>
      <c r="AZ469" s="982" t="s">
        <v>647</v>
      </c>
      <c r="BA469" s="982"/>
      <c r="BB469" s="982"/>
      <c r="BC469" s="982"/>
      <c r="BD469" s="982"/>
      <c r="BE469" s="982"/>
      <c r="BF469" s="982"/>
      <c r="BG469" s="982" t="s">
        <v>647</v>
      </c>
      <c r="BH469" s="982" t="s">
        <v>647</v>
      </c>
      <c r="BI469" s="982"/>
      <c r="BJ469" s="982"/>
      <c r="BK469" s="982"/>
      <c r="BL469" s="982"/>
      <c r="BM469" s="982"/>
      <c r="BN469" s="982" t="s">
        <v>414</v>
      </c>
      <c r="BO469" s="982"/>
      <c r="BP469" s="976" t="s">
        <v>716</v>
      </c>
      <c r="BQ469" s="982"/>
      <c r="BR469" s="982"/>
      <c r="BS469" s="982"/>
      <c r="BT469" s="982"/>
      <c r="BU469" s="982"/>
      <c r="BV469" s="982"/>
    </row>
    <row r="470" spans="1:74" ht="12.95" customHeight="1">
      <c r="A470" s="1000"/>
      <c r="B470" s="14" t="s">
        <v>58</v>
      </c>
      <c r="C470" s="1092" t="str">
        <f>IFERROR(VLOOKUP(C469,科目・教員!$A$1:$B$355,2,0),"")</f>
        <v>佐藤　ゆかり</v>
      </c>
      <c r="D470" s="1061"/>
      <c r="E470" s="1060" t="str">
        <f>IFERROR(VLOOKUP(E469,科目・教員!$A$1:$B$355,2,0),"")</f>
        <v/>
      </c>
      <c r="F470" s="1061"/>
      <c r="G470" s="1060" t="str">
        <f>IFERROR(VLOOKUP(G469,科目・教員!$A$1:$B$355,2,0),"")</f>
        <v/>
      </c>
      <c r="H470" s="1061"/>
      <c r="I470" s="994" t="str">
        <f>IFERROR(VLOOKUP(I469,科目・教員!$A$1:$B$355,2,0),"")</f>
        <v>矢富　有見子</v>
      </c>
      <c r="J470" s="993"/>
      <c r="K470" s="995" t="str">
        <f>IFERROR(VLOOKUP(K469,科目・教員!$A$1:$B$355,2,0),"")</f>
        <v/>
      </c>
      <c r="L470" s="995"/>
      <c r="M470" s="992" t="str">
        <f>IFERROR(VLOOKUP(M469,科目・教員!$A$1:$B$355,2,0),"")</f>
        <v/>
      </c>
      <c r="N470" s="993"/>
      <c r="O470" s="995" t="str">
        <f>IFERROR(VLOOKUP(O469,科目・教員!$A$1:$B$355,2,0),"")</f>
        <v/>
      </c>
      <c r="P470" s="993"/>
      <c r="Q470" s="995" t="str">
        <f>IFERROR(VLOOKUP(Q469,科目・教員!$A$1:$B$355,2,0),"")</f>
        <v/>
      </c>
      <c r="R470" s="993"/>
      <c r="S470" s="995" t="str">
        <f>IFERROR(VLOOKUP(S469,科目・教員!$A$1:$B$355,2,0),"")</f>
        <v/>
      </c>
      <c r="T470" s="993"/>
      <c r="U470" s="663"/>
      <c r="V470" s="763" t="s">
        <v>156</v>
      </c>
      <c r="Z470" s="1000"/>
      <c r="AA470" s="983"/>
      <c r="AB470" s="977"/>
      <c r="AC470" s="977"/>
      <c r="AD470" s="983"/>
      <c r="AE470" s="983"/>
      <c r="AF470" s="983"/>
      <c r="AG470" s="983"/>
      <c r="AH470" s="983"/>
      <c r="AI470" s="983"/>
      <c r="AJ470" s="983"/>
      <c r="AK470" s="983"/>
      <c r="AL470" s="983"/>
      <c r="AM470" s="983"/>
      <c r="AN470" s="983"/>
      <c r="AO470" s="983"/>
      <c r="AP470" s="983"/>
      <c r="AQ470" s="983"/>
      <c r="AR470" s="983"/>
      <c r="AS470" s="983"/>
      <c r="AT470" s="983"/>
      <c r="AU470" s="983"/>
      <c r="AV470" s="986"/>
      <c r="AW470" s="983"/>
      <c r="AX470" s="983"/>
      <c r="AY470" s="983"/>
      <c r="AZ470" s="983"/>
      <c r="BA470" s="983"/>
      <c r="BB470" s="983"/>
      <c r="BC470" s="983"/>
      <c r="BD470" s="983"/>
      <c r="BE470" s="983"/>
      <c r="BF470" s="983"/>
      <c r="BG470" s="983"/>
      <c r="BH470" s="983"/>
      <c r="BI470" s="983"/>
      <c r="BJ470" s="983"/>
      <c r="BK470" s="983"/>
      <c r="BL470" s="983"/>
      <c r="BM470" s="983"/>
      <c r="BN470" s="983"/>
      <c r="BO470" s="983"/>
      <c r="BP470" s="977"/>
      <c r="BQ470" s="983"/>
      <c r="BR470" s="983"/>
      <c r="BS470" s="983"/>
      <c r="BT470" s="983"/>
      <c r="BU470" s="983"/>
      <c r="BV470" s="983"/>
    </row>
    <row r="471" spans="1:74" ht="12.95" customHeight="1">
      <c r="A471" s="1000"/>
      <c r="B471" s="14" t="s">
        <v>69</v>
      </c>
      <c r="C471" s="1092" t="str">
        <f>VLOOKUP($C452,'2026年度(1年前期)'!$B$5:$N$208,COLUMN('2026年度(1年前期)'!$I$5)+1,0)&amp;""</f>
        <v>101</v>
      </c>
      <c r="D471" s="1061"/>
      <c r="E471" s="1060" t="str">
        <f>VLOOKUP($C452,'2026年度(2年前期)'!$B$5:$N$208,COLUMN('2026年度(2年前期)'!$I$5)+1,0)&amp;""</f>
        <v>201</v>
      </c>
      <c r="F471" s="1061"/>
      <c r="G471" s="1060" t="str">
        <f>VLOOKUP($C452,'2026年度(3年前期)'!$B$5:$N$208,COLUMN('2026年度(3年前期)'!$I$5)+1,0)&amp;""</f>
        <v>大講義室</v>
      </c>
      <c r="H471" s="1061"/>
      <c r="I471" s="994" t="str">
        <f>VLOOKUP($C452,'2026年度(4年前期)'!$B$5:$N$208,COLUMN('2026年度(4年前期)'!$I$5)+1,0)&amp;""</f>
        <v>NCGM:301･302･303･304･演31･演32　成育:203　　国循：研修1　精神：102･103
がん東:204</v>
      </c>
      <c r="J471" s="993"/>
      <c r="K471" s="995" t="str">
        <f>VLOOKUP($C452,'2026年度(助産前期)'!$B$5:$N$208,COLUMN('2026年度(助産前期)'!$I$5)+1,0)&amp;""</f>
        <v/>
      </c>
      <c r="L471" s="995"/>
      <c r="M471" s="992" t="str">
        <f>VLOOKUP($C452,'2026年度(M1前期)'!$B$5:$N$208,COLUMN('2026年度(M1前期)'!$I$5)+1,0)&amp;""</f>
        <v/>
      </c>
      <c r="N471" s="993"/>
      <c r="O471" s="995" t="str">
        <f>VLOOKUP($C452,'2026年度(M2前期)'!$B$5:$N$208,COLUMN('2026年度(M2前期)'!$I$5)+1,0)&amp;""</f>
        <v/>
      </c>
      <c r="P471" s="993"/>
      <c r="Q471" s="995" t="str">
        <f>VLOOKUP($C452,'2026年度(D1前期)'!$B$5:$N$208,COLUMN('2026年度(D1前期)'!$I$5)+1,0)&amp;""</f>
        <v/>
      </c>
      <c r="R471" s="993"/>
      <c r="S471" s="995" t="str">
        <f>VLOOKUP($C452,'2026年度(D23前期)'!$B$5:$N$208,COLUMN('2026年度(D23前期)'!$I$5)+1,0)&amp;""</f>
        <v/>
      </c>
      <c r="T471" s="993"/>
      <c r="U471" s="663"/>
      <c r="V471" s="763" t="s">
        <v>228</v>
      </c>
      <c r="Z471" s="1000"/>
      <c r="AA471" s="983"/>
      <c r="AB471" s="977"/>
      <c r="AC471" s="977"/>
      <c r="AD471" s="983"/>
      <c r="AE471" s="983"/>
      <c r="AF471" s="983"/>
      <c r="AG471" s="983"/>
      <c r="AH471" s="983"/>
      <c r="AI471" s="983"/>
      <c r="AJ471" s="983"/>
      <c r="AK471" s="983"/>
      <c r="AL471" s="983"/>
      <c r="AM471" s="983"/>
      <c r="AN471" s="983"/>
      <c r="AO471" s="983"/>
      <c r="AP471" s="983"/>
      <c r="AQ471" s="983"/>
      <c r="AR471" s="983"/>
      <c r="AS471" s="983"/>
      <c r="AT471" s="983"/>
      <c r="AU471" s="983"/>
      <c r="AV471" s="986"/>
      <c r="AW471" s="983"/>
      <c r="AX471" s="983"/>
      <c r="AY471" s="983"/>
      <c r="AZ471" s="983"/>
      <c r="BA471" s="983"/>
      <c r="BB471" s="983"/>
      <c r="BC471" s="983"/>
      <c r="BD471" s="983"/>
      <c r="BE471" s="983"/>
      <c r="BF471" s="983"/>
      <c r="BG471" s="983"/>
      <c r="BH471" s="983"/>
      <c r="BI471" s="983"/>
      <c r="BJ471" s="983"/>
      <c r="BK471" s="983"/>
      <c r="BL471" s="983"/>
      <c r="BM471" s="983"/>
      <c r="BN471" s="983"/>
      <c r="BO471" s="983"/>
      <c r="BP471" s="977"/>
      <c r="BQ471" s="983"/>
      <c r="BR471" s="983"/>
      <c r="BS471" s="983"/>
      <c r="BT471" s="983"/>
      <c r="BU471" s="983"/>
      <c r="BV471" s="983"/>
    </row>
    <row r="472" spans="1:74" ht="12.95" customHeight="1">
      <c r="A472" s="1001"/>
      <c r="B472" s="15" t="s">
        <v>63</v>
      </c>
      <c r="C472" s="1267" t="s">
        <v>252</v>
      </c>
      <c r="D472" s="1268"/>
      <c r="E472" s="1071" t="s">
        <v>298</v>
      </c>
      <c r="F472" s="1091"/>
      <c r="G472" s="1090" t="s">
        <v>111</v>
      </c>
      <c r="H472" s="1091"/>
      <c r="I472" s="988"/>
      <c r="J472" s="989"/>
      <c r="K472" s="990"/>
      <c r="L472" s="990"/>
      <c r="M472" s="991"/>
      <c r="N472" s="989"/>
      <c r="O472" s="990"/>
      <c r="P472" s="989"/>
      <c r="Q472" s="990"/>
      <c r="R472" s="989"/>
      <c r="S472" s="990"/>
      <c r="T472" s="989"/>
      <c r="U472" s="663"/>
      <c r="V472" s="763" t="s">
        <v>177</v>
      </c>
      <c r="Z472" s="1001"/>
      <c r="AA472" s="984"/>
      <c r="AB472" s="978"/>
      <c r="AC472" s="978"/>
      <c r="AD472" s="984"/>
      <c r="AE472" s="984"/>
      <c r="AF472" s="984"/>
      <c r="AG472" s="984"/>
      <c r="AH472" s="984"/>
      <c r="AI472" s="984"/>
      <c r="AJ472" s="984"/>
      <c r="AK472" s="984"/>
      <c r="AL472" s="984"/>
      <c r="AM472" s="984"/>
      <c r="AN472" s="984"/>
      <c r="AO472" s="984"/>
      <c r="AP472" s="984"/>
      <c r="AQ472" s="984"/>
      <c r="AR472" s="984"/>
      <c r="AS472" s="984"/>
      <c r="AT472" s="984"/>
      <c r="AU472" s="984"/>
      <c r="AV472" s="987"/>
      <c r="AW472" s="984"/>
      <c r="AX472" s="984"/>
      <c r="AY472" s="984"/>
      <c r="AZ472" s="984"/>
      <c r="BA472" s="984"/>
      <c r="BB472" s="984"/>
      <c r="BC472" s="984"/>
      <c r="BD472" s="984"/>
      <c r="BE472" s="984"/>
      <c r="BF472" s="984"/>
      <c r="BG472" s="984"/>
      <c r="BH472" s="984"/>
      <c r="BI472" s="984"/>
      <c r="BJ472" s="984"/>
      <c r="BK472" s="984"/>
      <c r="BL472" s="984"/>
      <c r="BM472" s="984"/>
      <c r="BN472" s="984"/>
      <c r="BO472" s="984"/>
      <c r="BP472" s="978"/>
      <c r="BQ472" s="984"/>
      <c r="BR472" s="984"/>
      <c r="BS472" s="984"/>
      <c r="BT472" s="984"/>
      <c r="BU472" s="984"/>
      <c r="BV472" s="984"/>
    </row>
    <row r="473" spans="1:74" ht="13.5" customHeight="1">
      <c r="A473" s="1000" t="s">
        <v>78</v>
      </c>
      <c r="B473" s="14" t="s">
        <v>53</v>
      </c>
      <c r="C473" s="1093" t="str">
        <f>VLOOKUP($C452,'2026年度(1年前期)'!$B$5:$N$208,COLUMN('2026年度(1年前期)'!$K$5),0)&amp;""</f>
        <v>フランス語</v>
      </c>
      <c r="D473" s="1063"/>
      <c r="E473" s="1002" t="str">
        <f>VLOOKUP($C452,'2026年度(2年前期)'!$B$5:$N$208,COLUMN('2026年度(2年前期)'!$K$5),0)&amp;""</f>
        <v/>
      </c>
      <c r="F473" s="997"/>
      <c r="G473" s="1002" t="str">
        <f>VLOOKUP($C452,'2026年度(3年前期)'!$B$5:$N$208,COLUMN('2026年度(3年前期)'!$K$5),0)&amp;""</f>
        <v/>
      </c>
      <c r="H473" s="997"/>
      <c r="I473" s="1002" t="str">
        <f>VLOOKUP($C452,'2026年度(4年前期)'!$B$5:$N$208,COLUMN('2026年度(4年前期)'!$K$5),0)&amp;""</f>
        <v/>
      </c>
      <c r="J473" s="997"/>
      <c r="K473" s="998" t="str">
        <f>VLOOKUP($C452,'2026年度(助産前期)'!$B$5:$N$208,COLUMN('2026年度(助産前期)'!$K$5),0)&amp;""</f>
        <v/>
      </c>
      <c r="L473" s="998"/>
      <c r="M473" s="996" t="str">
        <f>VLOOKUP($C452,'2026年度(M1前期)'!$B$5:$N$208,COLUMN('2026年度(M1前期)'!$K$5),0)&amp;""</f>
        <v/>
      </c>
      <c r="N473" s="997"/>
      <c r="O473" s="998" t="str">
        <f>VLOOKUP($C452,'2026年度(M2前期)'!$B$5:$N$208,COLUMN('2026年度(M2前期)'!$K$5),0)&amp;""</f>
        <v/>
      </c>
      <c r="P473" s="997"/>
      <c r="Q473" s="998" t="str">
        <f>VLOOKUP($C452,'2026年度(D1前期)'!$B$5:$N$208,COLUMN('2026年度(D1前期)'!$K$5),0)&amp;""</f>
        <v/>
      </c>
      <c r="R473" s="997"/>
      <c r="S473" s="998" t="str">
        <f>VLOOKUP($C452,'2026年度(D23前期)'!$B$5:$N$208,COLUMN('2026年度(D23前期)'!$K$5),0)&amp;""</f>
        <v/>
      </c>
      <c r="T473" s="997"/>
      <c r="U473" s="34"/>
      <c r="V473" s="16"/>
      <c r="Y473" s="916" t="s">
        <v>443</v>
      </c>
      <c r="Z473" s="1000" t="str">
        <f>A473</f>
        <v>５時限（16：50～18：20）</v>
      </c>
      <c r="AA473" s="982" t="s">
        <v>304</v>
      </c>
      <c r="AB473" s="982"/>
      <c r="AC473" s="982"/>
      <c r="AD473" s="982"/>
      <c r="AE473" s="982" t="s">
        <v>673</v>
      </c>
      <c r="AF473" s="982"/>
      <c r="AG473" s="982" t="s">
        <v>416</v>
      </c>
      <c r="AH473" s="982"/>
      <c r="AI473" s="982"/>
      <c r="AJ473" s="982"/>
      <c r="AK473" s="982"/>
      <c r="AL473" s="982"/>
      <c r="AM473" s="982"/>
      <c r="AN473" s="982"/>
      <c r="AO473" s="982"/>
      <c r="AP473" s="982"/>
      <c r="AQ473" s="982"/>
      <c r="AR473" s="982"/>
      <c r="AS473" s="982"/>
      <c r="AT473" s="982"/>
      <c r="AU473" s="982"/>
      <c r="AV473" s="985" t="s">
        <v>134</v>
      </c>
      <c r="AW473" s="971"/>
      <c r="AX473" s="982"/>
      <c r="AY473" s="982"/>
      <c r="AZ473" s="982"/>
      <c r="BA473" s="982"/>
      <c r="BB473" s="982"/>
      <c r="BC473" s="982"/>
      <c r="BD473" s="982"/>
      <c r="BE473" s="982"/>
      <c r="BF473" s="982"/>
      <c r="BG473" s="982"/>
      <c r="BH473" s="982"/>
      <c r="BI473" s="982"/>
      <c r="BJ473" s="982" t="s">
        <v>173</v>
      </c>
      <c r="BK473" s="982"/>
      <c r="BL473" s="982"/>
      <c r="BM473" s="982"/>
      <c r="BN473" s="982"/>
      <c r="BO473" s="976" t="s">
        <v>224</v>
      </c>
      <c r="BP473" s="982"/>
      <c r="BQ473" s="982"/>
      <c r="BR473" s="982"/>
      <c r="BS473" s="982"/>
      <c r="BT473" s="982"/>
      <c r="BU473" s="982"/>
      <c r="BV473" s="982"/>
    </row>
    <row r="474" spans="1:74">
      <c r="A474" s="1000"/>
      <c r="B474" s="14" t="s">
        <v>58</v>
      </c>
      <c r="C474" s="1092" t="str">
        <f>IFERROR(VLOOKUP(C473,科目・教員!$A$1:$B$355,2,0),"")</f>
        <v>小西　英則</v>
      </c>
      <c r="D474" s="1061"/>
      <c r="E474" s="994" t="str">
        <f>IFERROR(VLOOKUP(E473,科目・教員!$A$1:$B$355,2,0),"")</f>
        <v/>
      </c>
      <c r="F474" s="993"/>
      <c r="G474" s="994" t="str">
        <f>IFERROR(VLOOKUP(G473,科目・教員!$A$1:$B$355,2,0),"")</f>
        <v/>
      </c>
      <c r="H474" s="993"/>
      <c r="I474" s="994" t="str">
        <f>IFERROR(VLOOKUP(I473,科目・教員!$A$1:$B$355,2,0),"")</f>
        <v/>
      </c>
      <c r="J474" s="993"/>
      <c r="K474" s="995" t="str">
        <f>IFERROR(VLOOKUP(K473,科目・教員!$A$1:$B$355,2,0),"")</f>
        <v/>
      </c>
      <c r="L474" s="995"/>
      <c r="M474" s="992" t="str">
        <f>IFERROR(VLOOKUP(M473,科目・教員!$A$1:$B$355,2,0),"")</f>
        <v/>
      </c>
      <c r="N474" s="993"/>
      <c r="O474" s="995" t="str">
        <f>IFERROR(VLOOKUP(O473,科目・教員!$A$1:$B$355,2,0),"")</f>
        <v/>
      </c>
      <c r="P474" s="993"/>
      <c r="Q474" s="995" t="str">
        <f>IFERROR(VLOOKUP(Q473,科目・教員!$A$1:$B$355,2,0),"")</f>
        <v/>
      </c>
      <c r="R474" s="993"/>
      <c r="S474" s="995" t="str">
        <f>IFERROR(VLOOKUP(S473,科目・教員!$A$1:$B$355,2,0),"")</f>
        <v/>
      </c>
      <c r="T474" s="993"/>
      <c r="U474" s="34"/>
      <c r="V474" s="16"/>
      <c r="Y474" s="916" t="s">
        <v>224</v>
      </c>
      <c r="Z474" s="1000"/>
      <c r="AA474" s="983"/>
      <c r="AB474" s="983"/>
      <c r="AC474" s="983"/>
      <c r="AD474" s="983"/>
      <c r="AE474" s="983"/>
      <c r="AF474" s="983"/>
      <c r="AG474" s="983"/>
      <c r="AH474" s="983"/>
      <c r="AI474" s="983"/>
      <c r="AJ474" s="983"/>
      <c r="AK474" s="983"/>
      <c r="AL474" s="983"/>
      <c r="AM474" s="983"/>
      <c r="AN474" s="983"/>
      <c r="AO474" s="983"/>
      <c r="AP474" s="983"/>
      <c r="AQ474" s="983"/>
      <c r="AR474" s="983"/>
      <c r="AS474" s="983"/>
      <c r="AT474" s="983"/>
      <c r="AU474" s="983"/>
      <c r="AV474" s="986"/>
      <c r="AW474" s="971"/>
      <c r="AX474" s="983"/>
      <c r="AY474" s="983"/>
      <c r="AZ474" s="983"/>
      <c r="BA474" s="983"/>
      <c r="BB474" s="983"/>
      <c r="BC474" s="983"/>
      <c r="BD474" s="983"/>
      <c r="BE474" s="983"/>
      <c r="BF474" s="983"/>
      <c r="BG474" s="983"/>
      <c r="BH474" s="983"/>
      <c r="BI474" s="983"/>
      <c r="BJ474" s="983"/>
      <c r="BK474" s="983"/>
      <c r="BL474" s="983"/>
      <c r="BM474" s="983"/>
      <c r="BN474" s="983"/>
      <c r="BO474" s="977"/>
      <c r="BP474" s="983"/>
      <c r="BQ474" s="983"/>
      <c r="BR474" s="983"/>
      <c r="BS474" s="983"/>
      <c r="BT474" s="983"/>
      <c r="BU474" s="983"/>
      <c r="BV474" s="983"/>
    </row>
    <row r="475" spans="1:74">
      <c r="A475" s="1000"/>
      <c r="B475" s="14" t="s">
        <v>69</v>
      </c>
      <c r="C475" s="1092" t="str">
        <f>VLOOKUP($C452,'2026年度(1年前期)'!$B$5:$N$208,COLUMN('2026年度(1年前期)'!$K$5)+1,0)&amp;""</f>
        <v>101</v>
      </c>
      <c r="D475" s="1061"/>
      <c r="E475" s="994" t="str">
        <f>VLOOKUP($C452,'2026年度(2年前期)'!$B$5:$N$208,COLUMN('2026年度(2年前期)'!$K$5)+1,0)&amp;""</f>
        <v/>
      </c>
      <c r="F475" s="993"/>
      <c r="G475" s="994" t="str">
        <f>VLOOKUP($C452,'2026年度(3年前期)'!$B$5:$N$208,COLUMN('2026年度(3年前期)'!$K$5)+1,0)&amp;""</f>
        <v/>
      </c>
      <c r="H475" s="993"/>
      <c r="I475" s="994" t="str">
        <f>VLOOKUP($C452,'2026年度(4年前期)'!$B$5:$N$208,COLUMN('2026年度(4年前期)'!$K$5)+1,0)&amp;""</f>
        <v/>
      </c>
      <c r="J475" s="993"/>
      <c r="K475" s="995" t="str">
        <f>VLOOKUP($C452,'2026年度(助産前期)'!$B$5:$N$208,COLUMN('2026年度(助産前期)'!$K$5)+1,0)&amp;""</f>
        <v/>
      </c>
      <c r="L475" s="995"/>
      <c r="M475" s="992" t="str">
        <f>VLOOKUP($C452,'2026年度(M1前期)'!$B$5:$N$208,COLUMN('2026年度(M1前期)'!$K$5)+1,0)&amp;""</f>
        <v/>
      </c>
      <c r="N475" s="993"/>
      <c r="O475" s="995" t="str">
        <f>VLOOKUP($C452,'2026年度(M2前期)'!$B$5:$N$208,COLUMN('2026年度(M2前期)'!$K$5)+1,0)&amp;""</f>
        <v/>
      </c>
      <c r="P475" s="993"/>
      <c r="Q475" s="995" t="str">
        <f>VLOOKUP($C452,'2026年度(D1前期)'!$B$5:$N$208,COLUMN('2026年度(D1前期)'!$K$5)+1,0)&amp;""</f>
        <v/>
      </c>
      <c r="R475" s="993"/>
      <c r="S475" s="995" t="str">
        <f>VLOOKUP($C452,'2026年度(D23前期)'!$B$5:$N$208,COLUMN('2026年度(D23前期)'!$K$5)+1,0)&amp;""</f>
        <v/>
      </c>
      <c r="T475" s="993"/>
      <c r="U475" s="34"/>
      <c r="V475" s="16"/>
      <c r="Y475" s="916" t="s">
        <v>445</v>
      </c>
      <c r="Z475" s="1000"/>
      <c r="AA475" s="983"/>
      <c r="AB475" s="983"/>
      <c r="AC475" s="983"/>
      <c r="AD475" s="983"/>
      <c r="AE475" s="983"/>
      <c r="AF475" s="983"/>
      <c r="AG475" s="983"/>
      <c r="AH475" s="983"/>
      <c r="AI475" s="983"/>
      <c r="AJ475" s="983"/>
      <c r="AK475" s="983"/>
      <c r="AL475" s="983"/>
      <c r="AM475" s="983"/>
      <c r="AN475" s="983"/>
      <c r="AO475" s="983"/>
      <c r="AP475" s="983"/>
      <c r="AQ475" s="983"/>
      <c r="AR475" s="983"/>
      <c r="AS475" s="983"/>
      <c r="AT475" s="983"/>
      <c r="AU475" s="983"/>
      <c r="AV475" s="986"/>
      <c r="AW475" s="971"/>
      <c r="AX475" s="983"/>
      <c r="AY475" s="983"/>
      <c r="AZ475" s="983"/>
      <c r="BA475" s="983"/>
      <c r="BB475" s="983"/>
      <c r="BC475" s="983"/>
      <c r="BD475" s="983"/>
      <c r="BE475" s="983"/>
      <c r="BF475" s="983"/>
      <c r="BG475" s="983"/>
      <c r="BH475" s="983"/>
      <c r="BI475" s="983"/>
      <c r="BJ475" s="983"/>
      <c r="BK475" s="983"/>
      <c r="BL475" s="983"/>
      <c r="BM475" s="983"/>
      <c r="BN475" s="983"/>
      <c r="BO475" s="977"/>
      <c r="BP475" s="983"/>
      <c r="BQ475" s="983"/>
      <c r="BR475" s="983"/>
      <c r="BS475" s="983"/>
      <c r="BT475" s="983"/>
      <c r="BU475" s="983"/>
      <c r="BV475" s="983"/>
    </row>
    <row r="476" spans="1:74">
      <c r="A476" s="1001"/>
      <c r="B476" s="15" t="s">
        <v>63</v>
      </c>
      <c r="C476" s="1106" t="s">
        <v>184</v>
      </c>
      <c r="D476" s="1266"/>
      <c r="E476" s="988"/>
      <c r="F476" s="989"/>
      <c r="G476" s="988"/>
      <c r="H476" s="989"/>
      <c r="I476" s="988"/>
      <c r="J476" s="989"/>
      <c r="K476" s="990"/>
      <c r="L476" s="990"/>
      <c r="M476" s="991"/>
      <c r="N476" s="989"/>
      <c r="O476" s="990"/>
      <c r="P476" s="989"/>
      <c r="Q476" s="990"/>
      <c r="R476" s="989"/>
      <c r="S476" s="990"/>
      <c r="T476" s="989"/>
      <c r="U476" s="35"/>
      <c r="V476" s="26"/>
      <c r="W476" s="19"/>
      <c r="X476" s="19"/>
      <c r="Y476" s="917"/>
      <c r="Z476" s="1001"/>
      <c r="AA476" s="984"/>
      <c r="AB476" s="984"/>
      <c r="AC476" s="984"/>
      <c r="AD476" s="984"/>
      <c r="AE476" s="984"/>
      <c r="AF476" s="984"/>
      <c r="AG476" s="984"/>
      <c r="AH476" s="984"/>
      <c r="AI476" s="984"/>
      <c r="AJ476" s="984"/>
      <c r="AK476" s="984"/>
      <c r="AL476" s="984"/>
      <c r="AM476" s="984"/>
      <c r="AN476" s="984"/>
      <c r="AO476" s="984"/>
      <c r="AP476" s="984"/>
      <c r="AQ476" s="984"/>
      <c r="AR476" s="984"/>
      <c r="AS476" s="984"/>
      <c r="AT476" s="984"/>
      <c r="AU476" s="984"/>
      <c r="AV476" s="987"/>
      <c r="AW476" s="971"/>
      <c r="AX476" s="984"/>
      <c r="AY476" s="984"/>
      <c r="AZ476" s="984"/>
      <c r="BA476" s="984"/>
      <c r="BB476" s="984"/>
      <c r="BC476" s="984"/>
      <c r="BD476" s="984"/>
      <c r="BE476" s="984"/>
      <c r="BF476" s="984"/>
      <c r="BG476" s="984"/>
      <c r="BH476" s="984"/>
      <c r="BI476" s="984"/>
      <c r="BJ476" s="984"/>
      <c r="BK476" s="984"/>
      <c r="BL476" s="984"/>
      <c r="BM476" s="984"/>
      <c r="BN476" s="984"/>
      <c r="BO476" s="978"/>
      <c r="BP476" s="984"/>
      <c r="BQ476" s="984"/>
      <c r="BR476" s="984"/>
      <c r="BS476" s="984"/>
      <c r="BT476" s="984"/>
      <c r="BU476" s="984"/>
      <c r="BV476" s="984"/>
    </row>
    <row r="477" spans="1:74" ht="21.75">
      <c r="A477" s="20"/>
      <c r="B477" s="21"/>
      <c r="C477" s="1050">
        <f>C452+1</f>
        <v>46193</v>
      </c>
      <c r="D477" s="1050"/>
      <c r="E477" s="1050"/>
      <c r="F477" s="1050"/>
      <c r="G477" s="1050"/>
      <c r="H477" s="1050"/>
      <c r="I477" s="1050"/>
      <c r="J477" s="1050"/>
      <c r="K477" s="1050"/>
      <c r="L477" s="1050"/>
      <c r="M477" s="1050"/>
      <c r="N477" s="1050"/>
      <c r="O477" s="1050"/>
      <c r="P477" s="1050"/>
      <c r="Q477" s="1050"/>
      <c r="R477" s="1050"/>
      <c r="S477" s="1050"/>
      <c r="T477" s="1050"/>
      <c r="U477" s="1133">
        <f>C477</f>
        <v>46193</v>
      </c>
      <c r="V477" s="1134"/>
      <c r="W477" s="1134"/>
      <c r="X477" s="1134"/>
      <c r="Y477" s="1134"/>
      <c r="Z477" s="1135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6" t="s">
        <v>36</v>
      </c>
      <c r="BH477" s="6" t="s">
        <v>37</v>
      </c>
      <c r="BI477" s="36" t="s">
        <v>605</v>
      </c>
      <c r="BJ477" s="36" t="s">
        <v>606</v>
      </c>
      <c r="BK477" s="36" t="s">
        <v>607</v>
      </c>
      <c r="BL477" s="36" t="s">
        <v>608</v>
      </c>
      <c r="BM477" s="36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1000" t="s">
        <v>52</v>
      </c>
      <c r="B478" s="11" t="s">
        <v>53</v>
      </c>
      <c r="C478" s="1011" t="str">
        <f>VLOOKUP($C477,'2026年度(1年前期)'!$B$5:$N$208,COLUMN('2026年度(1年前期)'!$C$5),0)&amp;""</f>
        <v/>
      </c>
      <c r="D478" s="1012"/>
      <c r="E478" s="1018" t="str">
        <f>VLOOKUP($C477,'2026年度(2年前期)'!$B$5:$N$208,COLUMN('2026年度(2年前期)'!$C$5),0)&amp;""</f>
        <v/>
      </c>
      <c r="F478" s="1012"/>
      <c r="G478" s="1018" t="str">
        <f>VLOOKUP($C477,'2026年度(3年前期)'!$B$5:$N$208,COLUMN('2026年度(3年前期)'!$C$5),0)&amp;""</f>
        <v/>
      </c>
      <c r="H478" s="1012"/>
      <c r="I478" s="1018" t="str">
        <f>VLOOKUP($C477,'2026年度(4年前期)'!$B$5:$N$208,COLUMN('2026年度(4年前期)'!$C$5),0)&amp;""</f>
        <v/>
      </c>
      <c r="J478" s="1012"/>
      <c r="K478" s="997" t="str">
        <f>VLOOKUP($C477,'2026年度(助産前期)'!$B$5:$N$208,COLUMN('2026年度(助産前期)'!$C$5),0)&amp;""</f>
        <v/>
      </c>
      <c r="L478" s="1029"/>
      <c r="M478" s="1036" t="str">
        <f>VLOOKUP($C477,'2026年度(M1前期)'!$B$5:$N$208,COLUMN('2026年度(M1前期)'!$C$5),0)&amp;""</f>
        <v/>
      </c>
      <c r="N478" s="1029"/>
      <c r="O478" s="1018" t="str">
        <f>VLOOKUP($C477,'2026年度(M2前期)'!$B$5:$N$208,COLUMN('2026年度(M2前期)'!$C$5),0)&amp;""</f>
        <v/>
      </c>
      <c r="P478" s="1012"/>
      <c r="Q478" s="1018" t="str">
        <f>VLOOKUP($C477,'2026年度(D1前期)'!$B$5:$N$208,COLUMN('2026年度(D1前期)'!$C$5),0)&amp;""</f>
        <v/>
      </c>
      <c r="R478" s="1012"/>
      <c r="S478" s="997" t="str">
        <f>VLOOKUP($C477,'2026年度(D23前期)'!$B$5:$N$208,COLUMN('2026年度(D23前期)'!$C$5),0)&amp;""</f>
        <v/>
      </c>
      <c r="T478" s="1012"/>
      <c r="U478" s="925" t="s">
        <v>717</v>
      </c>
      <c r="Y478" s="33"/>
      <c r="Z478" s="999" t="str">
        <f>A478</f>
        <v xml:space="preserve">１時限（09：20～10：50） </v>
      </c>
      <c r="AA478" s="982"/>
      <c r="AB478" s="982"/>
      <c r="AC478" s="982"/>
      <c r="AD478" s="982"/>
      <c r="AE478" s="982"/>
      <c r="AF478" s="982"/>
      <c r="AG478" s="982"/>
      <c r="AH478" s="982"/>
      <c r="AI478" s="982"/>
      <c r="AJ478" s="982"/>
      <c r="AK478" s="982"/>
      <c r="AL478" s="982"/>
      <c r="AM478" s="982" t="s">
        <v>718</v>
      </c>
      <c r="AN478" s="985"/>
      <c r="AO478" s="982"/>
      <c r="AP478" s="982"/>
      <c r="AQ478" s="982"/>
      <c r="AR478" s="982"/>
      <c r="AS478" s="982"/>
      <c r="AT478" s="982"/>
      <c r="AU478" s="982"/>
      <c r="AV478" s="982"/>
      <c r="AW478" s="982"/>
      <c r="AX478" s="982"/>
      <c r="AY478" s="982"/>
      <c r="AZ478" s="982"/>
      <c r="BA478" s="982"/>
      <c r="BB478" s="982"/>
      <c r="BC478" s="982"/>
      <c r="BD478" s="982"/>
      <c r="BE478" s="982"/>
      <c r="BF478" s="982"/>
      <c r="BG478" s="982"/>
      <c r="BH478" s="982"/>
      <c r="BI478" s="982"/>
      <c r="BJ478" s="982"/>
      <c r="BK478" s="982"/>
      <c r="BL478" s="982"/>
      <c r="BM478" s="982"/>
      <c r="BN478" s="982"/>
      <c r="BO478" s="982"/>
      <c r="BP478" s="982"/>
      <c r="BQ478" s="982"/>
      <c r="BR478" s="982"/>
      <c r="BS478" s="982"/>
      <c r="BT478" s="982"/>
      <c r="BU478" s="982"/>
      <c r="BV478" s="982"/>
    </row>
    <row r="479" spans="1:74" ht="13.5" customHeight="1">
      <c r="A479" s="1000"/>
      <c r="B479" s="14" t="s">
        <v>58</v>
      </c>
      <c r="C479" s="1014" t="str">
        <f>IFERROR(VLOOKUP(C478,科目・教員!$A$1:$B$355,2,0),"")</f>
        <v/>
      </c>
      <c r="D479" s="1013"/>
      <c r="E479" s="1025" t="str">
        <f>IFERROR(VLOOKUP(E478,科目・教員!$A$1:$B$355,2,0),"")</f>
        <v/>
      </c>
      <c r="F479" s="1013"/>
      <c r="G479" s="1025"/>
      <c r="H479" s="1013"/>
      <c r="I479" s="1025" t="str">
        <f>IFERROR(VLOOKUP(I478,科目・教員!$A$1:$B$355,2,0),"")</f>
        <v/>
      </c>
      <c r="J479" s="1013"/>
      <c r="K479" s="993" t="str">
        <f>IFERROR(VLOOKUP(K478,科目・教員!$A$1:$B$355,2,0),"")</f>
        <v/>
      </c>
      <c r="L479" s="1026"/>
      <c r="M479" s="1032" t="str">
        <f>IFERROR(VLOOKUP(M478,科目・教員!$A$1:$B$355,2,0),"")</f>
        <v/>
      </c>
      <c r="N479" s="1013"/>
      <c r="O479" s="1025" t="str">
        <f>IFERROR(VLOOKUP(O478,科目・教員!$A$1:$B$355,2,0),"")</f>
        <v/>
      </c>
      <c r="P479" s="1013"/>
      <c r="Q479" s="1025" t="str">
        <f>IFERROR(VLOOKUP(Q478,科目・教員!$A$1:$B$355,2,0),"")</f>
        <v/>
      </c>
      <c r="R479" s="1013"/>
      <c r="S479" s="993" t="str">
        <f>IFERROR(VLOOKUP(S478,科目・教員!$A$1:$B$355,2,0),"")</f>
        <v/>
      </c>
      <c r="T479" s="1013"/>
      <c r="U479" s="925" t="s">
        <v>719</v>
      </c>
      <c r="Y479" s="33"/>
      <c r="Z479" s="1000"/>
      <c r="AA479" s="983"/>
      <c r="AB479" s="983"/>
      <c r="AC479" s="983"/>
      <c r="AD479" s="983"/>
      <c r="AE479" s="983"/>
      <c r="AF479" s="983"/>
      <c r="AG479" s="983"/>
      <c r="AH479" s="983"/>
      <c r="AI479" s="983"/>
      <c r="AJ479" s="983"/>
      <c r="AK479" s="983"/>
      <c r="AL479" s="983"/>
      <c r="AM479" s="983"/>
      <c r="AN479" s="986"/>
      <c r="AO479" s="983"/>
      <c r="AP479" s="983"/>
      <c r="AQ479" s="983"/>
      <c r="AR479" s="983"/>
      <c r="AS479" s="983"/>
      <c r="AT479" s="983"/>
      <c r="AU479" s="983"/>
      <c r="AV479" s="983"/>
      <c r="AW479" s="983"/>
      <c r="AX479" s="983"/>
      <c r="AY479" s="983"/>
      <c r="AZ479" s="983"/>
      <c r="BA479" s="983"/>
      <c r="BB479" s="983"/>
      <c r="BC479" s="983"/>
      <c r="BD479" s="983"/>
      <c r="BE479" s="983"/>
      <c r="BF479" s="983"/>
      <c r="BG479" s="983"/>
      <c r="BH479" s="983"/>
      <c r="BI479" s="983"/>
      <c r="BJ479" s="983"/>
      <c r="BK479" s="983"/>
      <c r="BL479" s="983"/>
      <c r="BM479" s="983"/>
      <c r="BN479" s="983"/>
      <c r="BO479" s="983"/>
      <c r="BP479" s="983"/>
      <c r="BQ479" s="983"/>
      <c r="BR479" s="983"/>
      <c r="BS479" s="983"/>
      <c r="BT479" s="983"/>
      <c r="BU479" s="983"/>
      <c r="BV479" s="983"/>
    </row>
    <row r="480" spans="1:74" ht="13.5" customHeight="1">
      <c r="A480" s="1000"/>
      <c r="B480" s="14" t="s">
        <v>69</v>
      </c>
      <c r="C480" s="1014" t="str">
        <f>VLOOKUP($C477,'2026年度(1年前期)'!$B$5:$N$208,COLUMN('2026年度(1年前期)'!$C$5)+1,0)&amp;""</f>
        <v/>
      </c>
      <c r="D480" s="1013"/>
      <c r="E480" s="1025" t="str">
        <f>VLOOKUP($C477,'2026年度(2年前期)'!$B$5:$N$208,COLUMN('2026年度(2年前期)'!$C$5)+1,0)&amp;""</f>
        <v/>
      </c>
      <c r="F480" s="1013"/>
      <c r="G480" s="1025" t="str">
        <f>VLOOKUP($C477,'2026年度(3年前期)'!$B$5:$N$208,COLUMN('2026年度(3年前期)'!$C$5)+1,0)&amp;""</f>
        <v/>
      </c>
      <c r="H480" s="1013"/>
      <c r="I480" s="1025" t="str">
        <f>VLOOKUP($C477,'2026年度(4年前期)'!$B$5:$N$208,COLUMN('2026年度(4年前期)'!$C$5)+1,0)&amp;""</f>
        <v/>
      </c>
      <c r="J480" s="1013"/>
      <c r="K480" s="993" t="str">
        <f>VLOOKUP($C477,'2026年度(助産前期)'!$B$5:$N$208,COLUMN('2026年度(助産前期)'!$C$5)+1,0)&amp;""</f>
        <v/>
      </c>
      <c r="L480" s="1026"/>
      <c r="M480" s="1032" t="str">
        <f>VLOOKUP($C477,'2026年度(M1前期)'!$B$5:$N$208,COLUMN('2026年度(M1前期)'!C$5)+1,0)&amp;""</f>
        <v/>
      </c>
      <c r="N480" s="1013"/>
      <c r="O480" s="1025" t="str">
        <f>VLOOKUP($C477,'2026年度(M2前期)'!$B$5:$N$208,COLUMN('2026年度(M2前期)'!$C$5)+1,0)&amp;""</f>
        <v/>
      </c>
      <c r="P480" s="1013"/>
      <c r="Q480" s="1025" t="str">
        <f>VLOOKUP($C477,'2026年度(D1前期)'!$B$5:$N$208,COLUMN('2026年度(D1前期)'!$C$5)+1,0)&amp;""</f>
        <v/>
      </c>
      <c r="R480" s="1013"/>
      <c r="S480" s="993" t="str">
        <f>VLOOKUP($C477,'2026年度(D23前期)'!$B$5:$N$208,COLUMN('2026年度(D23前期)'!$C$5)+1,0)&amp;""</f>
        <v/>
      </c>
      <c r="T480" s="1013"/>
      <c r="U480" s="925" t="s">
        <v>720</v>
      </c>
      <c r="Y480" s="33"/>
      <c r="Z480" s="1000"/>
      <c r="AA480" s="983"/>
      <c r="AB480" s="983"/>
      <c r="AC480" s="983"/>
      <c r="AD480" s="983"/>
      <c r="AE480" s="983"/>
      <c r="AF480" s="983"/>
      <c r="AG480" s="983"/>
      <c r="AH480" s="983"/>
      <c r="AI480" s="983"/>
      <c r="AJ480" s="983"/>
      <c r="AK480" s="983"/>
      <c r="AL480" s="983"/>
      <c r="AM480" s="983"/>
      <c r="AN480" s="986"/>
      <c r="AO480" s="983"/>
      <c r="AP480" s="983"/>
      <c r="AQ480" s="983"/>
      <c r="AR480" s="983"/>
      <c r="AS480" s="983"/>
      <c r="AT480" s="983"/>
      <c r="AU480" s="983"/>
      <c r="AV480" s="983"/>
      <c r="AW480" s="983"/>
      <c r="AX480" s="983"/>
      <c r="AY480" s="983"/>
      <c r="AZ480" s="983"/>
      <c r="BA480" s="983"/>
      <c r="BB480" s="983"/>
      <c r="BC480" s="983"/>
      <c r="BD480" s="983"/>
      <c r="BE480" s="983"/>
      <c r="BF480" s="983"/>
      <c r="BG480" s="983"/>
      <c r="BH480" s="983"/>
      <c r="BI480" s="983"/>
      <c r="BJ480" s="983"/>
      <c r="BK480" s="983"/>
      <c r="BL480" s="983"/>
      <c r="BM480" s="983"/>
      <c r="BN480" s="983"/>
      <c r="BO480" s="983"/>
      <c r="BP480" s="983"/>
      <c r="BQ480" s="983"/>
      <c r="BR480" s="983"/>
      <c r="BS480" s="983"/>
      <c r="BT480" s="983"/>
      <c r="BU480" s="983"/>
      <c r="BV480" s="983"/>
    </row>
    <row r="481" spans="1:74" ht="13.5" customHeight="1">
      <c r="A481" s="1001"/>
      <c r="B481" s="15" t="s">
        <v>63</v>
      </c>
      <c r="C481" s="1003"/>
      <c r="D481" s="1037"/>
      <c r="E481" s="1112"/>
      <c r="F481" s="1037"/>
      <c r="G481" s="1047"/>
      <c r="H481" s="1049"/>
      <c r="I481" s="988"/>
      <c r="J481" s="1031"/>
      <c r="K481" s="990"/>
      <c r="L481" s="1034"/>
      <c r="M481" s="1030"/>
      <c r="N481" s="1031"/>
      <c r="O481" s="988"/>
      <c r="P481" s="1031"/>
      <c r="Q481" s="988"/>
      <c r="R481" s="1031"/>
      <c r="S481" s="990"/>
      <c r="T481" s="1031"/>
      <c r="U481" s="925" t="s">
        <v>721</v>
      </c>
      <c r="Y481" s="33"/>
      <c r="Z481" s="1001"/>
      <c r="AA481" s="984"/>
      <c r="AB481" s="984"/>
      <c r="AC481" s="984"/>
      <c r="AD481" s="984"/>
      <c r="AE481" s="984"/>
      <c r="AF481" s="984"/>
      <c r="AG481" s="984"/>
      <c r="AH481" s="984"/>
      <c r="AI481" s="984"/>
      <c r="AJ481" s="984"/>
      <c r="AK481" s="984"/>
      <c r="AL481" s="984"/>
      <c r="AM481" s="984"/>
      <c r="AN481" s="987"/>
      <c r="AO481" s="984"/>
      <c r="AP481" s="984"/>
      <c r="AQ481" s="984"/>
      <c r="AR481" s="984"/>
      <c r="AS481" s="984"/>
      <c r="AT481" s="984"/>
      <c r="AU481" s="984"/>
      <c r="AV481" s="984"/>
      <c r="AW481" s="984"/>
      <c r="AX481" s="984"/>
      <c r="AY481" s="984"/>
      <c r="AZ481" s="984"/>
      <c r="BA481" s="984"/>
      <c r="BB481" s="984"/>
      <c r="BC481" s="984"/>
      <c r="BD481" s="984"/>
      <c r="BE481" s="984"/>
      <c r="BF481" s="984"/>
      <c r="BG481" s="984"/>
      <c r="BH481" s="984"/>
      <c r="BI481" s="984"/>
      <c r="BJ481" s="984"/>
      <c r="BK481" s="984"/>
      <c r="BL481" s="984"/>
      <c r="BM481" s="984"/>
      <c r="BN481" s="984"/>
      <c r="BO481" s="984"/>
      <c r="BP481" s="984"/>
      <c r="BQ481" s="984"/>
      <c r="BR481" s="984"/>
      <c r="BS481" s="984"/>
      <c r="BT481" s="984"/>
      <c r="BU481" s="984"/>
      <c r="BV481" s="984"/>
    </row>
    <row r="482" spans="1:74" ht="13.5" customHeight="1">
      <c r="A482" s="1000" t="s">
        <v>65</v>
      </c>
      <c r="B482" s="14" t="s">
        <v>53</v>
      </c>
      <c r="C482" s="1011" t="str">
        <f>VLOOKUP($C477,'2026年度(1年前期)'!$B$5:$N$208,COLUMN('2026年度(1年前期)'!$E$5),0)&amp;""</f>
        <v/>
      </c>
      <c r="D482" s="1012"/>
      <c r="E482" s="1018" t="str">
        <f>VLOOKUP($C477,'2026年度(2年前期)'!$B$5:$N$208,COLUMN('2026年度(2年前期)'!$E$5),0)&amp;""</f>
        <v/>
      </c>
      <c r="F482" s="1012"/>
      <c r="G482" s="1018" t="str">
        <f>VLOOKUP($C477,'2026年度(3年前期)'!$B$5:$N$208,COLUMN('2026年度(3年前期)'!$E$5),0)&amp;""</f>
        <v/>
      </c>
      <c r="H482" s="1012"/>
      <c r="I482" s="1018" t="str">
        <f>VLOOKUP($C477,'2026年度(4年前期)'!$B$5:$N$208,COLUMN('2026年度(4年前期)'!$E$5),0)&amp;""</f>
        <v/>
      </c>
      <c r="J482" s="1012"/>
      <c r="K482" s="997" t="str">
        <f>VLOOKUP($C477,'2026年度(助産前期)'!$B$5:$N$208,COLUMN('2026年度(助産前期)'!$E$5),0)&amp;""</f>
        <v/>
      </c>
      <c r="L482" s="1029"/>
      <c r="M482" s="1011" t="str">
        <f>VLOOKUP($C477,'2026年度(M1前期)'!$B$5:$N$208,COLUMN('2026年度(M1前期)'!$E$5),0)&amp;""</f>
        <v/>
      </c>
      <c r="N482" s="1012"/>
      <c r="O482" s="997" t="str">
        <f>VLOOKUP($C477,'2026年度(M2前期)'!$B$5:$N$208,COLUMN('2026年度(M2前期)'!$E$5),0)&amp;""</f>
        <v/>
      </c>
      <c r="P482" s="1012"/>
      <c r="Q482" s="997" t="str">
        <f>VLOOKUP($C477,'2026年度(D1前期)'!$B$5:$N$208,COLUMN('2026年度(D1前期)'!$E$5),0)&amp;""</f>
        <v/>
      </c>
      <c r="R482" s="1012"/>
      <c r="S482" s="997" t="str">
        <f>VLOOKUP($C477,'2026年度(D23前期)'!$B$5:$N$208,COLUMN('2026年度(D23前期)'!$E$5),0)&amp;""</f>
        <v/>
      </c>
      <c r="T482" s="1012"/>
      <c r="V482" s="16"/>
      <c r="Y482" s="33"/>
      <c r="Z482" s="1000" t="str">
        <f>A482</f>
        <v>２時限（11：00～12：30）</v>
      </c>
      <c r="AA482" s="982"/>
      <c r="AB482" s="982"/>
      <c r="AC482" s="982"/>
      <c r="AD482" s="982"/>
      <c r="AE482" s="982"/>
      <c r="AF482" s="971"/>
      <c r="AG482" s="982"/>
      <c r="AH482" s="982"/>
      <c r="AI482" s="982"/>
      <c r="AJ482" s="982"/>
      <c r="AK482" s="982"/>
      <c r="AL482" s="982"/>
      <c r="AM482" s="976" t="s">
        <v>718</v>
      </c>
      <c r="AN482" s="985"/>
      <c r="AO482" s="982"/>
      <c r="AP482" s="982"/>
      <c r="AQ482" s="982"/>
      <c r="AR482" s="982"/>
      <c r="AS482" s="982"/>
      <c r="AT482" s="982"/>
      <c r="AU482" s="982"/>
      <c r="AV482" s="982"/>
      <c r="AW482" s="982"/>
      <c r="AX482" s="982"/>
      <c r="AY482" s="982"/>
      <c r="AZ482" s="982"/>
      <c r="BA482" s="982"/>
      <c r="BB482" s="982"/>
      <c r="BC482" s="982"/>
      <c r="BD482" s="982"/>
      <c r="BE482" s="982"/>
      <c r="BF482" s="982"/>
      <c r="BG482" s="982"/>
      <c r="BH482" s="982"/>
      <c r="BI482" s="982"/>
      <c r="BJ482" s="982"/>
      <c r="BK482" s="982"/>
      <c r="BL482" s="982"/>
      <c r="BM482" s="982"/>
      <c r="BN482" s="982"/>
      <c r="BO482" s="982"/>
      <c r="BP482" s="982"/>
      <c r="BQ482" s="982"/>
      <c r="BR482" s="982"/>
      <c r="BS482" s="982"/>
      <c r="BT482" s="982"/>
      <c r="BU482" s="982"/>
      <c r="BV482" s="982"/>
    </row>
    <row r="483" spans="1:74" ht="13.5" customHeight="1">
      <c r="A483" s="1000"/>
      <c r="B483" s="14" t="s">
        <v>58</v>
      </c>
      <c r="C483" s="1014" t="str">
        <f>IFERROR(VLOOKUP(C482,科目・教員!$A$1:$B$355,2,0),"")</f>
        <v/>
      </c>
      <c r="D483" s="1013"/>
      <c r="E483" s="1025" t="str">
        <f>IFERROR(VLOOKUP(E482,科目・教員!$A$1:$B$355,2,0),"")</f>
        <v/>
      </c>
      <c r="F483" s="1013"/>
      <c r="G483" s="1025"/>
      <c r="H483" s="1013"/>
      <c r="I483" s="1025" t="str">
        <f>IFERROR(VLOOKUP(I482,科目・教員!$A$1:$B$355,2,0),"")</f>
        <v/>
      </c>
      <c r="J483" s="1013"/>
      <c r="K483" s="993" t="str">
        <f>IFERROR(VLOOKUP(K482,科目・教員!$A$1:$B$355,2,0),"")</f>
        <v/>
      </c>
      <c r="L483" s="1026"/>
      <c r="M483" s="1014" t="str">
        <f>IFERROR(VLOOKUP(M482,科目・教員!$A$1:$B$355,2,0),"")</f>
        <v/>
      </c>
      <c r="N483" s="1013"/>
      <c r="O483" s="993" t="str">
        <f>IFERROR(VLOOKUP(O482,科目・教員!$A$1:$B$355,2,0),"")</f>
        <v/>
      </c>
      <c r="P483" s="1013"/>
      <c r="Q483" s="993" t="str">
        <f>IFERROR(VLOOKUP(Q482,科目・教員!$A$1:$B$355,2,0),"")</f>
        <v/>
      </c>
      <c r="R483" s="1013"/>
      <c r="S483" s="993" t="str">
        <f>IFERROR(VLOOKUP(S482,科目・教員!$A$1:$B$355,2,0),"")</f>
        <v/>
      </c>
      <c r="T483" s="1013"/>
      <c r="V483" s="16"/>
      <c r="Y483" s="33"/>
      <c r="Z483" s="1000"/>
      <c r="AA483" s="983"/>
      <c r="AB483" s="983"/>
      <c r="AC483" s="983"/>
      <c r="AD483" s="983"/>
      <c r="AE483" s="983"/>
      <c r="AF483" s="971"/>
      <c r="AG483" s="983"/>
      <c r="AH483" s="983"/>
      <c r="AI483" s="983"/>
      <c r="AJ483" s="983"/>
      <c r="AK483" s="983"/>
      <c r="AL483" s="983"/>
      <c r="AM483" s="977"/>
      <c r="AN483" s="986"/>
      <c r="AO483" s="983"/>
      <c r="AP483" s="983"/>
      <c r="AQ483" s="983"/>
      <c r="AR483" s="983"/>
      <c r="AS483" s="983"/>
      <c r="AT483" s="983"/>
      <c r="AU483" s="983"/>
      <c r="AV483" s="983"/>
      <c r="AW483" s="983"/>
      <c r="AX483" s="983"/>
      <c r="AY483" s="983"/>
      <c r="AZ483" s="983"/>
      <c r="BA483" s="983"/>
      <c r="BB483" s="983"/>
      <c r="BC483" s="983"/>
      <c r="BD483" s="983"/>
      <c r="BE483" s="983"/>
      <c r="BF483" s="983"/>
      <c r="BG483" s="983"/>
      <c r="BH483" s="983"/>
      <c r="BI483" s="983"/>
      <c r="BJ483" s="983"/>
      <c r="BK483" s="983"/>
      <c r="BL483" s="983"/>
      <c r="BM483" s="983"/>
      <c r="BN483" s="983"/>
      <c r="BO483" s="983"/>
      <c r="BP483" s="983"/>
      <c r="BQ483" s="983"/>
      <c r="BR483" s="983"/>
      <c r="BS483" s="983"/>
      <c r="BT483" s="983"/>
      <c r="BU483" s="983"/>
      <c r="BV483" s="983"/>
    </row>
    <row r="484" spans="1:74" ht="13.5" customHeight="1">
      <c r="A484" s="1000"/>
      <c r="B484" s="14" t="s">
        <v>69</v>
      </c>
      <c r="C484" s="1014" t="str">
        <f>VLOOKUP($C477,'2026年度(1年前期)'!$B$5:$N$208,COLUMN('2026年度(1年前期)'!$E$5)+1,0)&amp;""</f>
        <v/>
      </c>
      <c r="D484" s="1013"/>
      <c r="E484" s="1025" t="str">
        <f>VLOOKUP($C477,'2026年度(2年前期)'!$B$5:$N$208,COLUMN('2026年度(2年前期)'!$E$5)+1,0)&amp;""</f>
        <v/>
      </c>
      <c r="F484" s="1013"/>
      <c r="G484" s="1025" t="str">
        <f>VLOOKUP($C477,'2026年度(3年前期)'!$B$5:$N$208,COLUMN('2026年度(3年前期)'!$E$5)+1,0)&amp;""</f>
        <v/>
      </c>
      <c r="H484" s="1013"/>
      <c r="I484" s="1025" t="str">
        <f>VLOOKUP($C477,'2026年度(4年前期)'!$B$5:$N$208,COLUMN('2026年度(4年前期)'!$E$5)+1,0)&amp;""</f>
        <v/>
      </c>
      <c r="J484" s="1013"/>
      <c r="K484" s="993" t="str">
        <f>VLOOKUP($C477,'2026年度(助産前期)'!$B$5:$N$208,COLUMN('2026年度(助産前期)'!$E$5)+1,0)&amp;""</f>
        <v/>
      </c>
      <c r="L484" s="1026"/>
      <c r="M484" s="1014" t="str">
        <f>VLOOKUP($C477,'2026年度(M1前期)'!$B$5:$N$208,COLUMN('2026年度(M1前期)'!$E$5)+1,0)&amp;""</f>
        <v/>
      </c>
      <c r="N484" s="1013"/>
      <c r="O484" s="993" t="str">
        <f>VLOOKUP($C477,'2026年度(M2前期)'!$B$5:$N$208,COLUMN('2026年度(M2前期)'!$E$5)+1,0)&amp;""</f>
        <v/>
      </c>
      <c r="P484" s="1013"/>
      <c r="Q484" s="993" t="str">
        <f>VLOOKUP($C477,'2026年度(D1前期)'!$B$5:$N$208,COLUMN('2026年度(D1前期)'!$E$5)+1,0)&amp;""</f>
        <v/>
      </c>
      <c r="R484" s="1013"/>
      <c r="S484" s="993" t="str">
        <f>VLOOKUP($C477,'2026年度(D23前期)'!$B$5:$N$208,COLUMN('2026年度(D23前期)'!$E$5)+1,0)&amp;""</f>
        <v/>
      </c>
      <c r="T484" s="1013"/>
      <c r="V484" s="16"/>
      <c r="Z484" s="1000"/>
      <c r="AA484" s="983"/>
      <c r="AB484" s="983"/>
      <c r="AC484" s="983"/>
      <c r="AD484" s="983"/>
      <c r="AE484" s="983"/>
      <c r="AF484" s="971"/>
      <c r="AG484" s="983"/>
      <c r="AH484" s="983"/>
      <c r="AI484" s="983"/>
      <c r="AJ484" s="983"/>
      <c r="AK484" s="983"/>
      <c r="AL484" s="983"/>
      <c r="AM484" s="977"/>
      <c r="AN484" s="986"/>
      <c r="AO484" s="983"/>
      <c r="AP484" s="983"/>
      <c r="AQ484" s="983"/>
      <c r="AR484" s="983"/>
      <c r="AS484" s="983"/>
      <c r="AT484" s="983"/>
      <c r="AU484" s="983"/>
      <c r="AV484" s="983"/>
      <c r="AW484" s="983"/>
      <c r="AX484" s="983"/>
      <c r="AY484" s="983"/>
      <c r="AZ484" s="983"/>
      <c r="BA484" s="983"/>
      <c r="BB484" s="983"/>
      <c r="BC484" s="983"/>
      <c r="BD484" s="983"/>
      <c r="BE484" s="983"/>
      <c r="BF484" s="983"/>
      <c r="BG484" s="983"/>
      <c r="BH484" s="983"/>
      <c r="BI484" s="983"/>
      <c r="BJ484" s="983"/>
      <c r="BK484" s="983"/>
      <c r="BL484" s="983"/>
      <c r="BM484" s="983"/>
      <c r="BN484" s="983"/>
      <c r="BO484" s="983"/>
      <c r="BP484" s="983"/>
      <c r="BQ484" s="983"/>
      <c r="BR484" s="983"/>
      <c r="BS484" s="983"/>
      <c r="BT484" s="983"/>
      <c r="BU484" s="983"/>
      <c r="BV484" s="983"/>
    </row>
    <row r="485" spans="1:74" ht="13.5" customHeight="1">
      <c r="A485" s="1017"/>
      <c r="B485" s="15" t="s">
        <v>63</v>
      </c>
      <c r="C485" s="991"/>
      <c r="D485" s="989"/>
      <c r="E485" s="988"/>
      <c r="F485" s="989"/>
      <c r="G485" s="1047"/>
      <c r="H485" s="1049"/>
      <c r="I485" s="988"/>
      <c r="J485" s="989"/>
      <c r="K485" s="990"/>
      <c r="L485" s="990"/>
      <c r="M485" s="991"/>
      <c r="N485" s="989"/>
      <c r="O485" s="990"/>
      <c r="P485" s="989"/>
      <c r="Q485" s="990"/>
      <c r="R485" s="989"/>
      <c r="S485" s="990"/>
      <c r="T485" s="989"/>
      <c r="V485" s="16"/>
      <c r="Z485" s="1001"/>
      <c r="AA485" s="984"/>
      <c r="AB485" s="984"/>
      <c r="AC485" s="984"/>
      <c r="AD485" s="984"/>
      <c r="AE485" s="984"/>
      <c r="AF485" s="971"/>
      <c r="AG485" s="984"/>
      <c r="AH485" s="984"/>
      <c r="AI485" s="984"/>
      <c r="AJ485" s="984"/>
      <c r="AK485" s="984"/>
      <c r="AL485" s="984"/>
      <c r="AM485" s="978"/>
      <c r="AN485" s="987"/>
      <c r="AO485" s="984"/>
      <c r="AP485" s="984"/>
      <c r="AQ485" s="984"/>
      <c r="AR485" s="984"/>
      <c r="AS485" s="984"/>
      <c r="AT485" s="984"/>
      <c r="AU485" s="984"/>
      <c r="AV485" s="984"/>
      <c r="AW485" s="984"/>
      <c r="AX485" s="984"/>
      <c r="AY485" s="984"/>
      <c r="AZ485" s="984"/>
      <c r="BA485" s="984"/>
      <c r="BB485" s="984"/>
      <c r="BC485" s="984"/>
      <c r="BD485" s="984"/>
      <c r="BE485" s="984"/>
      <c r="BF485" s="984"/>
      <c r="BG485" s="984"/>
      <c r="BH485" s="984"/>
      <c r="BI485" s="984"/>
      <c r="BJ485" s="984"/>
      <c r="BK485" s="984"/>
      <c r="BL485" s="984"/>
      <c r="BM485" s="984"/>
      <c r="BN485" s="984"/>
      <c r="BO485" s="984"/>
      <c r="BP485" s="984"/>
      <c r="BQ485" s="984"/>
      <c r="BR485" s="984"/>
      <c r="BS485" s="984"/>
      <c r="BT485" s="984"/>
      <c r="BU485" s="984"/>
      <c r="BV485" s="984"/>
    </row>
    <row r="486" spans="1:74" ht="13.5" customHeight="1">
      <c r="A486" s="999" t="s">
        <v>71</v>
      </c>
      <c r="B486" s="17" t="s">
        <v>72</v>
      </c>
      <c r="C486" s="1011"/>
      <c r="D486" s="1012"/>
      <c r="E486" s="1018"/>
      <c r="F486" s="1012"/>
      <c r="G486" s="1018"/>
      <c r="H486" s="1012"/>
      <c r="I486" s="1018"/>
      <c r="J486" s="1012"/>
      <c r="K486" s="997"/>
      <c r="L486" s="1029"/>
      <c r="M486" s="1011"/>
      <c r="N486" s="1012"/>
      <c r="O486" s="997"/>
      <c r="P486" s="1012"/>
      <c r="Q486" s="997"/>
      <c r="R486" s="1012"/>
      <c r="S486" s="997"/>
      <c r="T486" s="1012"/>
      <c r="U486" s="16"/>
      <c r="V486" s="16"/>
      <c r="Z486" s="1000" t="str">
        <f>A486</f>
        <v>昼休み（12：30～13：30）</v>
      </c>
      <c r="AA486" s="982"/>
      <c r="AB486" s="982"/>
      <c r="AC486" s="982"/>
      <c r="AD486" s="982"/>
      <c r="AE486" s="982"/>
      <c r="AF486" s="982"/>
      <c r="AG486" s="982"/>
      <c r="AH486" s="982"/>
      <c r="AI486" s="982"/>
      <c r="AJ486" s="982"/>
      <c r="AK486" s="982"/>
      <c r="AL486" s="982"/>
      <c r="AM486" s="976" t="s">
        <v>718</v>
      </c>
      <c r="AN486" s="982"/>
      <c r="AO486" s="982"/>
      <c r="AP486" s="982"/>
      <c r="AQ486" s="982"/>
      <c r="AR486" s="982"/>
      <c r="AS486" s="982"/>
      <c r="AT486" s="982"/>
      <c r="AU486" s="982"/>
      <c r="AV486" s="982"/>
      <c r="AW486" s="982"/>
      <c r="AX486" s="982"/>
      <c r="AY486" s="982"/>
      <c r="AZ486" s="982"/>
      <c r="BA486" s="982"/>
      <c r="BB486" s="982"/>
      <c r="BC486" s="982"/>
      <c r="BD486" s="982"/>
      <c r="BE486" s="982"/>
      <c r="BF486" s="982"/>
      <c r="BG486" s="982"/>
      <c r="BH486" s="982"/>
      <c r="BI486" s="982"/>
      <c r="BJ486" s="982"/>
      <c r="BK486" s="982"/>
      <c r="BL486" s="982"/>
      <c r="BM486" s="982"/>
      <c r="BN486" s="982"/>
      <c r="BO486" s="982"/>
      <c r="BP486" s="982"/>
      <c r="BQ486" s="982"/>
      <c r="BR486" s="982"/>
      <c r="BS486" s="982"/>
      <c r="BT486" s="982"/>
      <c r="BU486" s="982"/>
      <c r="BV486" s="982"/>
    </row>
    <row r="487" spans="1:74" ht="13.5" customHeight="1">
      <c r="A487" s="1000"/>
      <c r="B487" s="17" t="s">
        <v>73</v>
      </c>
      <c r="C487" s="1014"/>
      <c r="D487" s="1013"/>
      <c r="E487" s="1025"/>
      <c r="F487" s="1013"/>
      <c r="G487" s="1025"/>
      <c r="H487" s="1013"/>
      <c r="I487" s="1025"/>
      <c r="J487" s="1013"/>
      <c r="K487" s="993"/>
      <c r="L487" s="1026"/>
      <c r="M487" s="1014"/>
      <c r="N487" s="1013"/>
      <c r="O487" s="993"/>
      <c r="P487" s="1013"/>
      <c r="Q487" s="993"/>
      <c r="R487" s="1013"/>
      <c r="S487" s="993"/>
      <c r="T487" s="1013"/>
      <c r="U487" s="16"/>
      <c r="V487" s="16"/>
      <c r="Z487" s="1000"/>
      <c r="AA487" s="983"/>
      <c r="AB487" s="983"/>
      <c r="AC487" s="983"/>
      <c r="AD487" s="983"/>
      <c r="AE487" s="983"/>
      <c r="AF487" s="983"/>
      <c r="AG487" s="983"/>
      <c r="AH487" s="983"/>
      <c r="AI487" s="983"/>
      <c r="AJ487" s="983"/>
      <c r="AK487" s="983"/>
      <c r="AL487" s="983"/>
      <c r="AM487" s="977"/>
      <c r="AN487" s="983"/>
      <c r="AO487" s="983"/>
      <c r="AP487" s="983"/>
      <c r="AQ487" s="983"/>
      <c r="AR487" s="983"/>
      <c r="AS487" s="983"/>
      <c r="AT487" s="983"/>
      <c r="AU487" s="983"/>
      <c r="AV487" s="983"/>
      <c r="AW487" s="983"/>
      <c r="AX487" s="983"/>
      <c r="AY487" s="983"/>
      <c r="AZ487" s="983"/>
      <c r="BA487" s="983"/>
      <c r="BB487" s="983"/>
      <c r="BC487" s="983"/>
      <c r="BD487" s="983"/>
      <c r="BE487" s="983"/>
      <c r="BF487" s="983"/>
      <c r="BG487" s="983"/>
      <c r="BH487" s="983"/>
      <c r="BI487" s="983"/>
      <c r="BJ487" s="983"/>
      <c r="BK487" s="983"/>
      <c r="BL487" s="983"/>
      <c r="BM487" s="983"/>
      <c r="BN487" s="983"/>
      <c r="BO487" s="983"/>
      <c r="BP487" s="983"/>
      <c r="BQ487" s="983"/>
      <c r="BR487" s="983"/>
      <c r="BS487" s="983"/>
      <c r="BT487" s="983"/>
      <c r="BU487" s="983"/>
      <c r="BV487" s="983"/>
    </row>
    <row r="488" spans="1:74" ht="13.5" customHeight="1">
      <c r="A488" s="1000"/>
      <c r="B488" s="17" t="s">
        <v>69</v>
      </c>
      <c r="C488" s="1014"/>
      <c r="D488" s="1013"/>
      <c r="E488" s="1025"/>
      <c r="F488" s="1013"/>
      <c r="G488" s="1025"/>
      <c r="H488" s="1013"/>
      <c r="I488" s="1025"/>
      <c r="J488" s="1013"/>
      <c r="K488" s="993"/>
      <c r="L488" s="1026"/>
      <c r="M488" s="1014"/>
      <c r="N488" s="1013"/>
      <c r="O488" s="993"/>
      <c r="P488" s="1013"/>
      <c r="Q488" s="993"/>
      <c r="R488" s="1013"/>
      <c r="S488" s="993"/>
      <c r="T488" s="1013"/>
      <c r="U488" s="16"/>
      <c r="V488" s="16"/>
      <c r="Z488" s="1000"/>
      <c r="AA488" s="983"/>
      <c r="AB488" s="983"/>
      <c r="AC488" s="983"/>
      <c r="AD488" s="983"/>
      <c r="AE488" s="983"/>
      <c r="AF488" s="983"/>
      <c r="AG488" s="983"/>
      <c r="AH488" s="983"/>
      <c r="AI488" s="983"/>
      <c r="AJ488" s="983"/>
      <c r="AK488" s="983"/>
      <c r="AL488" s="983"/>
      <c r="AM488" s="977"/>
      <c r="AN488" s="983"/>
      <c r="AO488" s="983"/>
      <c r="AP488" s="983"/>
      <c r="AQ488" s="983"/>
      <c r="AR488" s="983"/>
      <c r="AS488" s="983"/>
      <c r="AT488" s="983"/>
      <c r="AU488" s="983"/>
      <c r="AV488" s="983"/>
      <c r="AW488" s="983"/>
      <c r="AX488" s="983"/>
      <c r="AY488" s="983"/>
      <c r="AZ488" s="983"/>
      <c r="BA488" s="983"/>
      <c r="BB488" s="983"/>
      <c r="BC488" s="983"/>
      <c r="BD488" s="983"/>
      <c r="BE488" s="983"/>
      <c r="BF488" s="983"/>
      <c r="BG488" s="983"/>
      <c r="BH488" s="983"/>
      <c r="BI488" s="983"/>
      <c r="BJ488" s="983"/>
      <c r="BK488" s="983"/>
      <c r="BL488" s="983"/>
      <c r="BM488" s="983"/>
      <c r="BN488" s="983"/>
      <c r="BO488" s="983"/>
      <c r="BP488" s="983"/>
      <c r="BQ488" s="983"/>
      <c r="BR488" s="983"/>
      <c r="BS488" s="983"/>
      <c r="BT488" s="983"/>
      <c r="BU488" s="983"/>
      <c r="BV488" s="983"/>
    </row>
    <row r="489" spans="1:74" ht="13.5" customHeight="1">
      <c r="A489" s="1001"/>
      <c r="B489" s="18" t="s">
        <v>63</v>
      </c>
      <c r="C489" s="1023"/>
      <c r="D489" s="1016"/>
      <c r="E489" s="1024"/>
      <c r="F489" s="1016"/>
      <c r="G489" s="1024"/>
      <c r="H489" s="1016"/>
      <c r="I489" s="1024"/>
      <c r="J489" s="1016"/>
      <c r="K489" s="1015"/>
      <c r="L489" s="1015"/>
      <c r="M489" s="1023"/>
      <c r="N489" s="1016"/>
      <c r="O489" s="1015"/>
      <c r="P489" s="1016"/>
      <c r="Q489" s="1015"/>
      <c r="R489" s="1016"/>
      <c r="S489" s="1015"/>
      <c r="T489" s="1016"/>
      <c r="U489" s="16"/>
      <c r="V489" s="16"/>
      <c r="Z489" s="1001"/>
      <c r="AA489" s="984"/>
      <c r="AB489" s="984"/>
      <c r="AC489" s="984"/>
      <c r="AD489" s="984"/>
      <c r="AE489" s="984"/>
      <c r="AF489" s="984"/>
      <c r="AG489" s="984"/>
      <c r="AH489" s="984"/>
      <c r="AI489" s="984"/>
      <c r="AJ489" s="984"/>
      <c r="AK489" s="984"/>
      <c r="AL489" s="984"/>
      <c r="AM489" s="978"/>
      <c r="AN489" s="984"/>
      <c r="AO489" s="984"/>
      <c r="AP489" s="984"/>
      <c r="AQ489" s="984"/>
      <c r="AR489" s="984"/>
      <c r="AS489" s="984"/>
      <c r="AT489" s="984"/>
      <c r="AU489" s="984"/>
      <c r="AV489" s="984"/>
      <c r="AW489" s="984"/>
      <c r="AX489" s="984"/>
      <c r="AY489" s="984"/>
      <c r="AZ489" s="984"/>
      <c r="BA489" s="984"/>
      <c r="BB489" s="984"/>
      <c r="BC489" s="984"/>
      <c r="BD489" s="984"/>
      <c r="BE489" s="984"/>
      <c r="BF489" s="984"/>
      <c r="BG489" s="984"/>
      <c r="BH489" s="984"/>
      <c r="BI489" s="984"/>
      <c r="BJ489" s="984"/>
      <c r="BK489" s="984"/>
      <c r="BL489" s="984"/>
      <c r="BM489" s="984"/>
      <c r="BN489" s="984"/>
      <c r="BO489" s="984"/>
      <c r="BP489" s="984"/>
      <c r="BQ489" s="984"/>
      <c r="BR489" s="984"/>
      <c r="BS489" s="984"/>
      <c r="BT489" s="984"/>
      <c r="BU489" s="984"/>
      <c r="BV489" s="984"/>
    </row>
    <row r="490" spans="1:74" ht="13.5" customHeight="1">
      <c r="A490" s="1000" t="s">
        <v>74</v>
      </c>
      <c r="B490" s="14" t="s">
        <v>53</v>
      </c>
      <c r="C490" s="996" t="str">
        <f>VLOOKUP($C477,'2026年度(1年前期)'!$B$5:$N$208,COLUMN('2026年度(1年前期)'!$G$5),0)&amp;""</f>
        <v/>
      </c>
      <c r="D490" s="997"/>
      <c r="E490" s="1002" t="str">
        <f>VLOOKUP($C477,'2026年度(2年前期)'!$B$5:$N$208,COLUMN('2026年度(2年前期)'!$G$5),0)&amp;""</f>
        <v/>
      </c>
      <c r="F490" s="997"/>
      <c r="G490" s="1002" t="str">
        <f>VLOOKUP($C477,'2026年度(3年前期)'!$B$5:$N$208,COLUMN('2026年度(3年前期)'!$G$5),0)&amp;""</f>
        <v/>
      </c>
      <c r="H490" s="997"/>
      <c r="I490" s="1002" t="str">
        <f>VLOOKUP($C477,'2026年度(4年前期)'!$B$5:$N$208,COLUMN('2026年度(4年前期)'!$G$5),0)&amp;""</f>
        <v/>
      </c>
      <c r="J490" s="997"/>
      <c r="K490" s="998" t="str">
        <f>VLOOKUP($C477,'2026年度(助産前期)'!$B$5:$N$208,COLUMN('2026年度(助産前期)'!$G$5),0)&amp;""</f>
        <v/>
      </c>
      <c r="L490" s="998"/>
      <c r="M490" s="996" t="str">
        <f>VLOOKUP($C477,'2026年度(M1前期)'!$B$5:$N$208,COLUMN('2026年度(M1前期)'!$G$5),0)&amp;""</f>
        <v/>
      </c>
      <c r="N490" s="997"/>
      <c r="O490" s="998" t="str">
        <f>VLOOKUP($C477,'2026年度(M2前期)'!$B$5:$N$208,COLUMN('2026年度(M2前期)'!$G$5),0)&amp;""</f>
        <v/>
      </c>
      <c r="P490" s="997"/>
      <c r="Q490" s="998" t="str">
        <f>VLOOKUP($C477,'2026年度(D1前期)'!$B$5:$N$208,COLUMN('2026年度(D1前期)'!$G$5),0)&amp;""</f>
        <v/>
      </c>
      <c r="R490" s="997"/>
      <c r="S490" s="998" t="str">
        <f>VLOOKUP($C477,'2026年度(D23前期)'!$B$5:$N$208,COLUMN('2026年度(D23前期)'!$G$5),0)&amp;""</f>
        <v/>
      </c>
      <c r="T490" s="997"/>
      <c r="Z490" s="1000" t="str">
        <f>A490</f>
        <v>３時限（13：30～15：00）</v>
      </c>
      <c r="AA490" s="982"/>
      <c r="AB490" s="982"/>
      <c r="AC490" s="982"/>
      <c r="AD490" s="982"/>
      <c r="AE490" s="982"/>
      <c r="AF490" s="982"/>
      <c r="AG490" s="982"/>
      <c r="AH490" s="982"/>
      <c r="AI490" s="982"/>
      <c r="AJ490" s="982"/>
      <c r="AK490" s="982"/>
      <c r="AL490" s="982"/>
      <c r="AM490" s="976" t="s">
        <v>718</v>
      </c>
      <c r="AN490" s="982"/>
      <c r="AO490" s="982"/>
      <c r="AP490" s="982"/>
      <c r="AQ490" s="982"/>
      <c r="AR490" s="982"/>
      <c r="AS490" s="982"/>
      <c r="AT490" s="982"/>
      <c r="AU490" s="982"/>
      <c r="AV490" s="982"/>
      <c r="AW490" s="982"/>
      <c r="AX490" s="982"/>
      <c r="AY490" s="982"/>
      <c r="AZ490" s="982"/>
      <c r="BA490" s="982"/>
      <c r="BB490" s="982"/>
      <c r="BC490" s="982"/>
      <c r="BD490" s="982"/>
      <c r="BE490" s="982"/>
      <c r="BF490" s="982"/>
      <c r="BG490" s="982"/>
      <c r="BH490" s="982"/>
      <c r="BI490" s="982"/>
      <c r="BJ490" s="982"/>
      <c r="BK490" s="982"/>
      <c r="BL490" s="982"/>
      <c r="BM490" s="982"/>
      <c r="BN490" s="982"/>
      <c r="BO490" s="982"/>
      <c r="BP490" s="982"/>
      <c r="BQ490" s="982"/>
      <c r="BR490" s="982"/>
      <c r="BS490" s="982"/>
      <c r="BT490" s="982"/>
      <c r="BU490" s="982"/>
      <c r="BV490" s="982"/>
    </row>
    <row r="491" spans="1:74" ht="13.5" customHeight="1">
      <c r="A491" s="1000"/>
      <c r="B491" s="14" t="s">
        <v>58</v>
      </c>
      <c r="C491" s="992" t="str">
        <f>IFERROR(VLOOKUP(C490,科目・教員!$A$1:$B$355,2,0),"")</f>
        <v/>
      </c>
      <c r="D491" s="993"/>
      <c r="E491" s="994" t="str">
        <f>IFERROR(VLOOKUP(E490,科目・教員!$A$1:$B$355,2,0),"")</f>
        <v/>
      </c>
      <c r="F491" s="993"/>
      <c r="G491" s="994" t="str">
        <f>IFERROR(VLOOKUP(G490,科目・教員!$A$1:$B$355,2,0),"")</f>
        <v/>
      </c>
      <c r="H491" s="993"/>
      <c r="I491" s="994" t="str">
        <f>IFERROR(VLOOKUP(I490,科目・教員!$A$1:$B$355,2,0),"")</f>
        <v/>
      </c>
      <c r="J491" s="993"/>
      <c r="K491" s="995" t="str">
        <f>IFERROR(VLOOKUP(K490,科目・教員!$A$1:$B$355,2,0),"")</f>
        <v/>
      </c>
      <c r="L491" s="995"/>
      <c r="M491" s="992" t="str">
        <f>IFERROR(VLOOKUP(M490,科目・教員!$A$1:$B$355,2,0),"")</f>
        <v/>
      </c>
      <c r="N491" s="993"/>
      <c r="O491" s="995" t="str">
        <f>IFERROR(VLOOKUP(O490,科目・教員!$A$1:$B$355,2,0),"")</f>
        <v/>
      </c>
      <c r="P491" s="993"/>
      <c r="Q491" s="995" t="str">
        <f>IFERROR(VLOOKUP(Q490,科目・教員!$A$1:$B$355,2,0),"")</f>
        <v/>
      </c>
      <c r="R491" s="993"/>
      <c r="S491" s="995" t="str">
        <f>IFERROR(VLOOKUP(S490,科目・教員!$A$1:$B$355,2,0),"")</f>
        <v/>
      </c>
      <c r="T491" s="993"/>
      <c r="Z491" s="1000"/>
      <c r="AA491" s="983"/>
      <c r="AB491" s="983"/>
      <c r="AC491" s="983"/>
      <c r="AD491" s="983"/>
      <c r="AE491" s="983"/>
      <c r="AF491" s="983"/>
      <c r="AG491" s="983"/>
      <c r="AH491" s="983"/>
      <c r="AI491" s="983"/>
      <c r="AJ491" s="983"/>
      <c r="AK491" s="983"/>
      <c r="AL491" s="983"/>
      <c r="AM491" s="977"/>
      <c r="AN491" s="983"/>
      <c r="AO491" s="983"/>
      <c r="AP491" s="983"/>
      <c r="AQ491" s="983"/>
      <c r="AR491" s="983"/>
      <c r="AS491" s="983"/>
      <c r="AT491" s="983"/>
      <c r="AU491" s="983"/>
      <c r="AV491" s="983"/>
      <c r="AW491" s="983"/>
      <c r="AX491" s="983"/>
      <c r="AY491" s="983"/>
      <c r="AZ491" s="983"/>
      <c r="BA491" s="983"/>
      <c r="BB491" s="983"/>
      <c r="BC491" s="983"/>
      <c r="BD491" s="983"/>
      <c r="BE491" s="983"/>
      <c r="BF491" s="983"/>
      <c r="BG491" s="983"/>
      <c r="BH491" s="983"/>
      <c r="BI491" s="983"/>
      <c r="BJ491" s="983"/>
      <c r="BK491" s="983"/>
      <c r="BL491" s="983"/>
      <c r="BM491" s="983"/>
      <c r="BN491" s="983"/>
      <c r="BO491" s="983"/>
      <c r="BP491" s="983"/>
      <c r="BQ491" s="983"/>
      <c r="BR491" s="983"/>
      <c r="BS491" s="983"/>
      <c r="BT491" s="983"/>
      <c r="BU491" s="983"/>
      <c r="BV491" s="983"/>
    </row>
    <row r="492" spans="1:74" ht="13.5" customHeight="1">
      <c r="A492" s="1000"/>
      <c r="B492" s="14" t="s">
        <v>69</v>
      </c>
      <c r="C492" s="992" t="str">
        <f>VLOOKUP($C477,'2026年度(1年前期)'!$B$5:$N$208,COLUMN('2026年度(1年前期)'!$G$5)+1,0)&amp;""</f>
        <v/>
      </c>
      <c r="D492" s="993"/>
      <c r="E492" s="994" t="str">
        <f>VLOOKUP($C477,'2026年度(2年前期)'!$B$5:$N$208,COLUMN('2026年度(2年前期)'!$G$5)+1,0)&amp;""</f>
        <v/>
      </c>
      <c r="F492" s="993"/>
      <c r="G492" s="994" t="str">
        <f>VLOOKUP($C477,'2026年度(3年前期)'!$B$5:$N$208,COLUMN('2026年度(3年前期)'!$G$5)+1,0)&amp;""</f>
        <v/>
      </c>
      <c r="H492" s="993"/>
      <c r="I492" s="994" t="str">
        <f>VLOOKUP($C477,'2026年度(4年前期)'!$B$5:$N$208,COLUMN('2026年度(4年前期)'!$G$5)+1,0)&amp;""</f>
        <v/>
      </c>
      <c r="J492" s="993"/>
      <c r="K492" s="995" t="str">
        <f>VLOOKUP($C477,'2026年度(助産前期)'!$B$5:$N$208,COLUMN('2026年度(助産前期)'!$G$5)+1,0)&amp;""</f>
        <v/>
      </c>
      <c r="L492" s="995"/>
      <c r="M492" s="992" t="str">
        <f>VLOOKUP($C477,'2026年度(M1前期)'!$B$5:$N$208,COLUMN('2026年度(M1前期)'!$G$5)+1,0)&amp;""</f>
        <v/>
      </c>
      <c r="N492" s="993"/>
      <c r="O492" s="995" t="str">
        <f>VLOOKUP($C477,'2026年度(M2前期)'!$B$5:$N$208,COLUMN('2026年度(M2前期)'!$G$5)+1,0)&amp;""</f>
        <v/>
      </c>
      <c r="P492" s="993"/>
      <c r="Q492" s="995" t="str">
        <f>VLOOKUP($C477,'2026年度(D1前期)'!$B$5:$N$208,COLUMN('2026年度(D1前期)'!$G$5)+1,0)&amp;""</f>
        <v/>
      </c>
      <c r="R492" s="993"/>
      <c r="S492" s="995" t="str">
        <f>VLOOKUP($C477,'2026年度(D23前期)'!$B$5:$N$208,COLUMN('2026年度(D23前期)'!$G$5)+1,0)&amp;""</f>
        <v/>
      </c>
      <c r="T492" s="993"/>
      <c r="Z492" s="1000"/>
      <c r="AA492" s="983"/>
      <c r="AB492" s="983"/>
      <c r="AC492" s="983"/>
      <c r="AD492" s="983"/>
      <c r="AE492" s="983"/>
      <c r="AF492" s="983"/>
      <c r="AG492" s="983"/>
      <c r="AH492" s="983"/>
      <c r="AI492" s="983"/>
      <c r="AJ492" s="983"/>
      <c r="AK492" s="983"/>
      <c r="AL492" s="983"/>
      <c r="AM492" s="977"/>
      <c r="AN492" s="983"/>
      <c r="AO492" s="983"/>
      <c r="AP492" s="983"/>
      <c r="AQ492" s="983"/>
      <c r="AR492" s="983"/>
      <c r="AS492" s="983"/>
      <c r="AT492" s="983"/>
      <c r="AU492" s="983"/>
      <c r="AV492" s="983"/>
      <c r="AW492" s="983"/>
      <c r="AX492" s="983"/>
      <c r="AY492" s="983"/>
      <c r="AZ492" s="983"/>
      <c r="BA492" s="983"/>
      <c r="BB492" s="983"/>
      <c r="BC492" s="983"/>
      <c r="BD492" s="983"/>
      <c r="BE492" s="983"/>
      <c r="BF492" s="983"/>
      <c r="BG492" s="983"/>
      <c r="BH492" s="983"/>
      <c r="BI492" s="983"/>
      <c r="BJ492" s="983"/>
      <c r="BK492" s="983"/>
      <c r="BL492" s="983"/>
      <c r="BM492" s="983"/>
      <c r="BN492" s="983"/>
      <c r="BO492" s="983"/>
      <c r="BP492" s="983"/>
      <c r="BQ492" s="983"/>
      <c r="BR492" s="983"/>
      <c r="BS492" s="983"/>
      <c r="BT492" s="983"/>
      <c r="BU492" s="983"/>
      <c r="BV492" s="983"/>
    </row>
    <row r="493" spans="1:74" ht="13.5" customHeight="1">
      <c r="A493" s="1017"/>
      <c r="B493" s="15" t="s">
        <v>63</v>
      </c>
      <c r="C493" s="991"/>
      <c r="D493" s="989"/>
      <c r="E493" s="988"/>
      <c r="F493" s="989"/>
      <c r="G493" s="988"/>
      <c r="H493" s="989"/>
      <c r="I493" s="988"/>
      <c r="J493" s="989"/>
      <c r="K493" s="990"/>
      <c r="L493" s="990"/>
      <c r="M493" s="991"/>
      <c r="N493" s="989"/>
      <c r="O493" s="990"/>
      <c r="P493" s="989"/>
      <c r="Q493" s="990"/>
      <c r="R493" s="989"/>
      <c r="S493" s="990"/>
      <c r="T493" s="989"/>
      <c r="Z493" s="1001"/>
      <c r="AA493" s="984"/>
      <c r="AB493" s="984"/>
      <c r="AC493" s="984"/>
      <c r="AD493" s="984"/>
      <c r="AE493" s="984"/>
      <c r="AF493" s="984"/>
      <c r="AG493" s="984"/>
      <c r="AH493" s="984"/>
      <c r="AI493" s="984"/>
      <c r="AJ493" s="984"/>
      <c r="AK493" s="984"/>
      <c r="AL493" s="984"/>
      <c r="AM493" s="978"/>
      <c r="AN493" s="984"/>
      <c r="AO493" s="984"/>
      <c r="AP493" s="984"/>
      <c r="AQ493" s="984"/>
      <c r="AR493" s="984"/>
      <c r="AS493" s="984"/>
      <c r="AT493" s="984"/>
      <c r="AU493" s="984"/>
      <c r="AV493" s="984"/>
      <c r="AW493" s="984"/>
      <c r="AX493" s="984"/>
      <c r="AY493" s="984"/>
      <c r="AZ493" s="984"/>
      <c r="BA493" s="984"/>
      <c r="BB493" s="984"/>
      <c r="BC493" s="984"/>
      <c r="BD493" s="984"/>
      <c r="BE493" s="984"/>
      <c r="BF493" s="984"/>
      <c r="BG493" s="984"/>
      <c r="BH493" s="984"/>
      <c r="BI493" s="984"/>
      <c r="BJ493" s="984"/>
      <c r="BK493" s="984"/>
      <c r="BL493" s="984"/>
      <c r="BM493" s="984"/>
      <c r="BN493" s="984"/>
      <c r="BO493" s="984"/>
      <c r="BP493" s="984"/>
      <c r="BQ493" s="984"/>
      <c r="BR493" s="984"/>
      <c r="BS493" s="984"/>
      <c r="BT493" s="984"/>
      <c r="BU493" s="984"/>
      <c r="BV493" s="984"/>
    </row>
    <row r="494" spans="1:74" ht="13.5" customHeight="1">
      <c r="A494" s="1000" t="s">
        <v>75</v>
      </c>
      <c r="B494" s="14" t="s">
        <v>53</v>
      </c>
      <c r="C494" s="996" t="str">
        <f>VLOOKUP($C477,'2026年度(1年前期)'!$B$5:$N$208,COLUMN('2026年度(1年前期)'!$I$5),0)&amp;""</f>
        <v/>
      </c>
      <c r="D494" s="997"/>
      <c r="E494" s="1002" t="str">
        <f>VLOOKUP($C477,'2026年度(2年前期)'!$B$5:$N$208,COLUMN('2026年度(2年前期)'!$I$5),0)&amp;""</f>
        <v/>
      </c>
      <c r="F494" s="997"/>
      <c r="G494" s="1002" t="str">
        <f>VLOOKUP($C477,'2026年度(3年前期)'!$B$5:$N$208,COLUMN('2026年度(3年前期)'!$I$5),0)&amp;""</f>
        <v/>
      </c>
      <c r="H494" s="997"/>
      <c r="I494" s="1002" t="str">
        <f>VLOOKUP($C477,'2026年度(4年前期)'!$B$5:$N$208,COLUMN('2026年度(4年前期)'!$I$5),0)&amp;""</f>
        <v/>
      </c>
      <c r="J494" s="997"/>
      <c r="K494" s="998" t="str">
        <f>VLOOKUP($C477,'2026年度(助産前期)'!$B$5:$N$208,COLUMN('2026年度(助産前期)'!$I$5),0)&amp;""</f>
        <v/>
      </c>
      <c r="L494" s="998"/>
      <c r="M494" s="996" t="str">
        <f>VLOOKUP($C477,'2026年度(M1前期)'!$B$5:$N$208,COLUMN('2026年度(M1前期)'!$I$5),0)&amp;""</f>
        <v/>
      </c>
      <c r="N494" s="997"/>
      <c r="O494" s="998" t="str">
        <f>VLOOKUP($C477,'2026年度(M2前期)'!$B$5:$N$208,COLUMN('2026年度(M2前期)'!$I$5),0)&amp;""</f>
        <v/>
      </c>
      <c r="P494" s="997"/>
      <c r="Q494" s="998" t="str">
        <f>VLOOKUP($C477,'2026年度(D1前期)'!$B$5:$N$208,COLUMN('2026年度(D1前期)'!$I$5),0)&amp;""</f>
        <v/>
      </c>
      <c r="R494" s="997"/>
      <c r="S494" s="998" t="str">
        <f>VLOOKUP($C477,'2026年度(D23前期)'!$B$5:$N$208,COLUMN('2026年度(D23前期)'!$I$5),0)&amp;""</f>
        <v/>
      </c>
      <c r="T494" s="997"/>
      <c r="V494" s="16"/>
      <c r="Z494" s="1000" t="str">
        <f>A494</f>
        <v>４時限（15：10～16：40）</v>
      </c>
      <c r="AA494" s="982"/>
      <c r="AB494" s="982"/>
      <c r="AC494" s="982"/>
      <c r="AD494" s="982"/>
      <c r="AE494" s="982"/>
      <c r="AF494" s="982"/>
      <c r="AG494" s="982"/>
      <c r="AH494" s="982"/>
      <c r="AI494" s="982"/>
      <c r="AJ494" s="982"/>
      <c r="AK494" s="982"/>
      <c r="AL494" s="982"/>
      <c r="AM494" s="976" t="s">
        <v>718</v>
      </c>
      <c r="AN494" s="982"/>
      <c r="AO494" s="982"/>
      <c r="AP494" s="982"/>
      <c r="AQ494" s="982"/>
      <c r="AR494" s="982"/>
      <c r="AS494" s="982"/>
      <c r="AT494" s="982"/>
      <c r="AU494" s="982"/>
      <c r="AV494" s="982"/>
      <c r="AW494" s="982"/>
      <c r="AX494" s="982"/>
      <c r="AY494" s="982"/>
      <c r="AZ494" s="982"/>
      <c r="BA494" s="982"/>
      <c r="BB494" s="982"/>
      <c r="BC494" s="982"/>
      <c r="BD494" s="982"/>
      <c r="BE494" s="982"/>
      <c r="BF494" s="982"/>
      <c r="BG494" s="982"/>
      <c r="BH494" s="982"/>
      <c r="BI494" s="982"/>
      <c r="BJ494" s="982"/>
      <c r="BK494" s="982"/>
      <c r="BL494" s="982"/>
      <c r="BM494" s="982"/>
      <c r="BN494" s="982"/>
      <c r="BO494" s="982"/>
      <c r="BP494" s="982"/>
      <c r="BQ494" s="982"/>
      <c r="BR494" s="982"/>
      <c r="BS494" s="982"/>
      <c r="BT494" s="982"/>
      <c r="BU494" s="982"/>
      <c r="BV494" s="982"/>
    </row>
    <row r="495" spans="1:74" ht="13.5" customHeight="1">
      <c r="A495" s="1000"/>
      <c r="B495" s="14" t="s">
        <v>58</v>
      </c>
      <c r="C495" s="992" t="str">
        <f>IFERROR(VLOOKUP(C494,科目・教員!$A$1:$B$355,2,0),"")</f>
        <v/>
      </c>
      <c r="D495" s="993"/>
      <c r="E495" s="994" t="str">
        <f>IFERROR(VLOOKUP(E494,科目・教員!$A$1:$B$355,2,0),"")</f>
        <v/>
      </c>
      <c r="F495" s="993"/>
      <c r="G495" s="994" t="str">
        <f>IFERROR(VLOOKUP(G494,科目・教員!$A$1:$B$355,2,0),"")</f>
        <v/>
      </c>
      <c r="H495" s="993"/>
      <c r="I495" s="994" t="str">
        <f>IFERROR(VLOOKUP(I494,科目・教員!$A$1:$B$355,2,0),"")</f>
        <v/>
      </c>
      <c r="J495" s="993"/>
      <c r="K495" s="995" t="str">
        <f>IFERROR(VLOOKUP(K494,科目・教員!$A$1:$B$355,2,0),"")</f>
        <v/>
      </c>
      <c r="L495" s="995"/>
      <c r="M495" s="992" t="str">
        <f>IFERROR(VLOOKUP(M494,科目・教員!$A$1:$B$355,2,0),"")</f>
        <v/>
      </c>
      <c r="N495" s="993"/>
      <c r="O495" s="995" t="str">
        <f>IFERROR(VLOOKUP(O494,科目・教員!$A$1:$B$355,2,0),"")</f>
        <v/>
      </c>
      <c r="P495" s="993"/>
      <c r="Q495" s="995" t="str">
        <f>IFERROR(VLOOKUP(Q494,科目・教員!$A$1:$B$355,2,0),"")</f>
        <v/>
      </c>
      <c r="R495" s="993"/>
      <c r="S495" s="995" t="str">
        <f>IFERROR(VLOOKUP(S494,科目・教員!$A$1:$B$355,2,0),"")</f>
        <v/>
      </c>
      <c r="T495" s="993"/>
      <c r="V495" s="16"/>
      <c r="Z495" s="1000"/>
      <c r="AA495" s="983"/>
      <c r="AB495" s="983"/>
      <c r="AC495" s="983"/>
      <c r="AD495" s="983"/>
      <c r="AE495" s="983"/>
      <c r="AF495" s="983"/>
      <c r="AG495" s="983"/>
      <c r="AH495" s="983"/>
      <c r="AI495" s="983"/>
      <c r="AJ495" s="983"/>
      <c r="AK495" s="983"/>
      <c r="AL495" s="983"/>
      <c r="AM495" s="977"/>
      <c r="AN495" s="983"/>
      <c r="AO495" s="983"/>
      <c r="AP495" s="983"/>
      <c r="AQ495" s="983"/>
      <c r="AR495" s="983"/>
      <c r="AS495" s="983"/>
      <c r="AT495" s="983"/>
      <c r="AU495" s="983"/>
      <c r="AV495" s="983"/>
      <c r="AW495" s="983"/>
      <c r="AX495" s="983"/>
      <c r="AY495" s="983"/>
      <c r="AZ495" s="983"/>
      <c r="BA495" s="983"/>
      <c r="BB495" s="983"/>
      <c r="BC495" s="983"/>
      <c r="BD495" s="983"/>
      <c r="BE495" s="983"/>
      <c r="BF495" s="983"/>
      <c r="BG495" s="983"/>
      <c r="BH495" s="983"/>
      <c r="BI495" s="983"/>
      <c r="BJ495" s="983"/>
      <c r="BK495" s="983"/>
      <c r="BL495" s="983"/>
      <c r="BM495" s="983"/>
      <c r="BN495" s="983"/>
      <c r="BO495" s="983"/>
      <c r="BP495" s="983"/>
      <c r="BQ495" s="983"/>
      <c r="BR495" s="983"/>
      <c r="BS495" s="983"/>
      <c r="BT495" s="983"/>
      <c r="BU495" s="983"/>
      <c r="BV495" s="983"/>
    </row>
    <row r="496" spans="1:74" ht="13.5" customHeight="1">
      <c r="A496" s="1000"/>
      <c r="B496" s="14" t="s">
        <v>69</v>
      </c>
      <c r="C496" s="992" t="str">
        <f>VLOOKUP($C477,'2026年度(1年前期)'!$B$5:$N$208,COLUMN('2026年度(1年前期)'!$I$5)+1,0)&amp;""</f>
        <v/>
      </c>
      <c r="D496" s="993"/>
      <c r="E496" s="994" t="str">
        <f>VLOOKUP($C477,'2026年度(2年前期)'!$B$5:$N$208,COLUMN('2026年度(2年前期)'!$I$5)+1,0)&amp;""</f>
        <v/>
      </c>
      <c r="F496" s="993"/>
      <c r="G496" s="994" t="str">
        <f>VLOOKUP($C477,'2026年度(3年前期)'!$B$5:$N$208,COLUMN('2026年度(3年前期)'!$I$5)+1,0)&amp;""</f>
        <v/>
      </c>
      <c r="H496" s="993"/>
      <c r="I496" s="994" t="str">
        <f>VLOOKUP($C477,'2026年度(4年前期)'!$B$5:$N$208,COLUMN('2026年度(4年前期)'!$I$5)+1,0)&amp;""</f>
        <v/>
      </c>
      <c r="J496" s="993"/>
      <c r="K496" s="995" t="str">
        <f>VLOOKUP($C477,'2026年度(助産前期)'!$B$5:$N$208,COLUMN('2026年度(助産前期)'!$I$5)+1,0)&amp;""</f>
        <v/>
      </c>
      <c r="L496" s="995"/>
      <c r="M496" s="992" t="str">
        <f>VLOOKUP($C477,'2026年度(M1前期)'!$B$5:$N$208,COLUMN('2026年度(M1前期)'!$I$5)+1,0)&amp;""</f>
        <v/>
      </c>
      <c r="N496" s="993"/>
      <c r="O496" s="995" t="str">
        <f>VLOOKUP($C477,'2026年度(M2前期)'!$B$5:$N$208,COLUMN('2026年度(M2前期)'!$I$5)+1,0)&amp;""</f>
        <v/>
      </c>
      <c r="P496" s="993"/>
      <c r="Q496" s="995" t="str">
        <f>VLOOKUP($C477,'2026年度(D1前期)'!$B$5:$N$208,COLUMN('2026年度(D1前期)'!$I$5)+1,0)&amp;""</f>
        <v/>
      </c>
      <c r="R496" s="993"/>
      <c r="S496" s="995" t="str">
        <f>VLOOKUP($C477,'2026年度(D23前期)'!$B$5:$N$208,COLUMN('2026年度(D23前期)'!$I$5)+1,0)&amp;""</f>
        <v/>
      </c>
      <c r="T496" s="993"/>
      <c r="V496" s="16"/>
      <c r="Z496" s="1000"/>
      <c r="AA496" s="983"/>
      <c r="AB496" s="983"/>
      <c r="AC496" s="983"/>
      <c r="AD496" s="983"/>
      <c r="AE496" s="983"/>
      <c r="AF496" s="983"/>
      <c r="AG496" s="983"/>
      <c r="AH496" s="983"/>
      <c r="AI496" s="983"/>
      <c r="AJ496" s="983"/>
      <c r="AK496" s="983"/>
      <c r="AL496" s="983"/>
      <c r="AM496" s="977"/>
      <c r="AN496" s="983"/>
      <c r="AO496" s="983"/>
      <c r="AP496" s="983"/>
      <c r="AQ496" s="983"/>
      <c r="AR496" s="983"/>
      <c r="AS496" s="983"/>
      <c r="AT496" s="983"/>
      <c r="AU496" s="983"/>
      <c r="AV496" s="983"/>
      <c r="AW496" s="983"/>
      <c r="AX496" s="983"/>
      <c r="AY496" s="983"/>
      <c r="AZ496" s="983"/>
      <c r="BA496" s="983"/>
      <c r="BB496" s="983"/>
      <c r="BC496" s="983"/>
      <c r="BD496" s="983"/>
      <c r="BE496" s="983"/>
      <c r="BF496" s="983"/>
      <c r="BG496" s="983"/>
      <c r="BH496" s="983"/>
      <c r="BI496" s="983"/>
      <c r="BJ496" s="983"/>
      <c r="BK496" s="983"/>
      <c r="BL496" s="983"/>
      <c r="BM496" s="983"/>
      <c r="BN496" s="983"/>
      <c r="BO496" s="983"/>
      <c r="BP496" s="983"/>
      <c r="BQ496" s="983"/>
      <c r="BR496" s="983"/>
      <c r="BS496" s="983"/>
      <c r="BT496" s="983"/>
      <c r="BU496" s="983"/>
      <c r="BV496" s="983"/>
    </row>
    <row r="497" spans="1:74" ht="13.5" customHeight="1">
      <c r="A497" s="1001"/>
      <c r="B497" s="15" t="s">
        <v>63</v>
      </c>
      <c r="C497" s="1007"/>
      <c r="D497" s="1008"/>
      <c r="E497" s="988"/>
      <c r="F497" s="989"/>
      <c r="G497" s="988"/>
      <c r="H497" s="989"/>
      <c r="I497" s="988"/>
      <c r="J497" s="989"/>
      <c r="K497" s="990"/>
      <c r="L497" s="990"/>
      <c r="M497" s="991"/>
      <c r="N497" s="989"/>
      <c r="O497" s="990"/>
      <c r="P497" s="989"/>
      <c r="Q497" s="990"/>
      <c r="R497" s="989"/>
      <c r="S497" s="990"/>
      <c r="T497" s="989"/>
      <c r="V497" s="16"/>
      <c r="Z497" s="1001"/>
      <c r="AA497" s="984"/>
      <c r="AB497" s="984"/>
      <c r="AC497" s="984"/>
      <c r="AD497" s="984"/>
      <c r="AE497" s="984"/>
      <c r="AF497" s="984"/>
      <c r="AG497" s="984"/>
      <c r="AH497" s="984"/>
      <c r="AI497" s="984"/>
      <c r="AJ497" s="984"/>
      <c r="AK497" s="984"/>
      <c r="AL497" s="984"/>
      <c r="AM497" s="978"/>
      <c r="AN497" s="984"/>
      <c r="AO497" s="984"/>
      <c r="AP497" s="984"/>
      <c r="AQ497" s="984"/>
      <c r="AR497" s="984"/>
      <c r="AS497" s="984"/>
      <c r="AT497" s="984"/>
      <c r="AU497" s="984"/>
      <c r="AV497" s="984"/>
      <c r="AW497" s="984"/>
      <c r="AX497" s="984"/>
      <c r="AY497" s="984"/>
      <c r="AZ497" s="984"/>
      <c r="BA497" s="984"/>
      <c r="BB497" s="984"/>
      <c r="BC497" s="984"/>
      <c r="BD497" s="984"/>
      <c r="BE497" s="984"/>
      <c r="BF497" s="984"/>
      <c r="BG497" s="984"/>
      <c r="BH497" s="984"/>
      <c r="BI497" s="984"/>
      <c r="BJ497" s="984"/>
      <c r="BK497" s="984"/>
      <c r="BL497" s="984"/>
      <c r="BM497" s="984"/>
      <c r="BN497" s="984"/>
      <c r="BO497" s="984"/>
      <c r="BP497" s="984"/>
      <c r="BQ497" s="984"/>
      <c r="BR497" s="984"/>
      <c r="BS497" s="984"/>
      <c r="BT497" s="984"/>
      <c r="BU497" s="984"/>
      <c r="BV497" s="984"/>
    </row>
    <row r="498" spans="1:74" ht="13.5" customHeight="1">
      <c r="A498" s="1000" t="s">
        <v>78</v>
      </c>
      <c r="B498" s="14" t="s">
        <v>53</v>
      </c>
      <c r="C498" s="996" t="str">
        <f>VLOOKUP($C477,'2026年度(1年前期)'!$B$5:$N$208,COLUMN('2026年度(1年前期)'!$K$5),0)&amp;""</f>
        <v/>
      </c>
      <c r="D498" s="997"/>
      <c r="E498" s="1002" t="str">
        <f>VLOOKUP($C477,'2026年度(2年前期)'!$B$5:$N$208,COLUMN('2026年度(2年前期)'!$K$5),0)&amp;""</f>
        <v/>
      </c>
      <c r="F498" s="997"/>
      <c r="G498" s="1002" t="str">
        <f>VLOOKUP($C477,'2026年度(3年前期)'!$B$5:$N$208,COLUMN('2026年度(3年前期)'!$K$5),0)&amp;""</f>
        <v/>
      </c>
      <c r="H498" s="997"/>
      <c r="I498" s="1002" t="str">
        <f>VLOOKUP($C477,'2026年度(4年前期)'!$B$5:$N$208,COLUMN('2026年度(4年前期)'!$K$5),0)&amp;""</f>
        <v/>
      </c>
      <c r="J498" s="997"/>
      <c r="K498" s="998" t="str">
        <f>VLOOKUP($C477,'2026年度(助産前期)'!$B$5:$N$208,COLUMN('2026年度(助産前期)'!$K$5),0)&amp;""</f>
        <v/>
      </c>
      <c r="L498" s="998"/>
      <c r="M498" s="996" t="str">
        <f>VLOOKUP($C477,'2026年度(M1前期)'!$B$5:$N$208,COLUMN('2026年度(M1前期)'!$K$5),0)&amp;""</f>
        <v/>
      </c>
      <c r="N498" s="997"/>
      <c r="O498" s="998" t="str">
        <f>VLOOKUP($C477,'2026年度(M2前期)'!$B$5:$N$208,COLUMN('2026年度(M2前期)'!$K$5),0)&amp;""</f>
        <v/>
      </c>
      <c r="P498" s="997"/>
      <c r="Q498" s="998" t="str">
        <f>VLOOKUP($C477,'2026年度(D1前期)'!$B$5:$N$208,COLUMN('2026年度(D1前期)'!$K$5),0)&amp;""</f>
        <v/>
      </c>
      <c r="R498" s="997"/>
      <c r="S498" s="998" t="str">
        <f>VLOOKUP($C477,'2026年度(D23前期)'!$B$5:$N$208,COLUMN('2026年度(D23前期)'!$K$5),0)&amp;""</f>
        <v/>
      </c>
      <c r="T498" s="997"/>
      <c r="U498" s="34"/>
      <c r="V498" s="16"/>
      <c r="Z498" s="1000" t="str">
        <f>A498</f>
        <v>５時限（16：50～18：20）</v>
      </c>
      <c r="AA498" s="982"/>
      <c r="AB498" s="982"/>
      <c r="AC498" s="982"/>
      <c r="AD498" s="982"/>
      <c r="AE498" s="982"/>
      <c r="AF498" s="982"/>
      <c r="AG498" s="982"/>
      <c r="AH498" s="982"/>
      <c r="AI498" s="982"/>
      <c r="AJ498" s="982"/>
      <c r="AK498" s="982"/>
      <c r="AL498" s="982"/>
      <c r="AM498" s="982"/>
      <c r="AN498" s="982"/>
      <c r="AO498" s="982"/>
      <c r="AP498" s="982"/>
      <c r="AQ498" s="982"/>
      <c r="AR498" s="982"/>
      <c r="AS498" s="982"/>
      <c r="AT498" s="982"/>
      <c r="AU498" s="982"/>
      <c r="AV498" s="982"/>
      <c r="AW498" s="971"/>
      <c r="AX498" s="982"/>
      <c r="AY498" s="982"/>
      <c r="AZ498" s="982"/>
      <c r="BA498" s="982"/>
      <c r="BB498" s="982"/>
      <c r="BC498" s="982"/>
      <c r="BD498" s="982"/>
      <c r="BE498" s="982"/>
      <c r="BF498" s="982"/>
      <c r="BG498" s="982"/>
      <c r="BH498" s="982"/>
      <c r="BI498" s="982"/>
      <c r="BJ498" s="982"/>
      <c r="BK498" s="982"/>
      <c r="BL498" s="982"/>
      <c r="BM498" s="982"/>
      <c r="BN498" s="982"/>
      <c r="BO498" s="982"/>
      <c r="BP498" s="982"/>
      <c r="BQ498" s="982"/>
      <c r="BR498" s="982"/>
      <c r="BS498" s="982"/>
      <c r="BT498" s="982"/>
      <c r="BU498" s="982"/>
      <c r="BV498" s="982"/>
    </row>
    <row r="499" spans="1:74" ht="13.5" customHeight="1">
      <c r="A499" s="1000"/>
      <c r="B499" s="14" t="s">
        <v>58</v>
      </c>
      <c r="C499" s="992" t="str">
        <f>IFERROR(VLOOKUP(C498,科目・教員!$A$1:$B$355,2,0),"")</f>
        <v/>
      </c>
      <c r="D499" s="993"/>
      <c r="E499" s="994" t="str">
        <f>IFERROR(VLOOKUP(E498,科目・教員!$A$1:$B$355,2,0),"")</f>
        <v/>
      </c>
      <c r="F499" s="993"/>
      <c r="G499" s="994" t="str">
        <f>IFERROR(VLOOKUP(G498,科目・教員!$A$1:$B$355,2,0),"")</f>
        <v/>
      </c>
      <c r="H499" s="993"/>
      <c r="I499" s="994" t="str">
        <f>IFERROR(VLOOKUP(I498,科目・教員!$A$1:$B$355,2,0),"")</f>
        <v/>
      </c>
      <c r="J499" s="993"/>
      <c r="K499" s="995" t="str">
        <f>IFERROR(VLOOKUP(K498,科目・教員!$A$1:$B$355,2,0),"")</f>
        <v/>
      </c>
      <c r="L499" s="995"/>
      <c r="M499" s="992" t="str">
        <f>IFERROR(VLOOKUP(M498,科目・教員!$A$1:$B$355,2,0),"")</f>
        <v/>
      </c>
      <c r="N499" s="993"/>
      <c r="O499" s="995" t="str">
        <f>IFERROR(VLOOKUP(O498,科目・教員!$A$1:$B$355,2,0),"")</f>
        <v/>
      </c>
      <c r="P499" s="993"/>
      <c r="Q499" s="995" t="str">
        <f>IFERROR(VLOOKUP(Q498,科目・教員!$A$1:$B$355,2,0),"")</f>
        <v/>
      </c>
      <c r="R499" s="993"/>
      <c r="S499" s="995" t="str">
        <f>IFERROR(VLOOKUP(S498,科目・教員!$A$1:$B$355,2,0),"")</f>
        <v/>
      </c>
      <c r="T499" s="993"/>
      <c r="U499" s="34"/>
      <c r="V499" s="16"/>
      <c r="Z499" s="1000"/>
      <c r="AA499" s="983"/>
      <c r="AB499" s="983"/>
      <c r="AC499" s="983"/>
      <c r="AD499" s="983"/>
      <c r="AE499" s="983"/>
      <c r="AF499" s="983"/>
      <c r="AG499" s="983"/>
      <c r="AH499" s="983"/>
      <c r="AI499" s="983"/>
      <c r="AJ499" s="983"/>
      <c r="AK499" s="983"/>
      <c r="AL499" s="983"/>
      <c r="AM499" s="983"/>
      <c r="AN499" s="983"/>
      <c r="AO499" s="983"/>
      <c r="AP499" s="983"/>
      <c r="AQ499" s="983"/>
      <c r="AR499" s="983"/>
      <c r="AS499" s="983"/>
      <c r="AT499" s="983"/>
      <c r="AU499" s="983"/>
      <c r="AV499" s="983"/>
      <c r="AW499" s="971"/>
      <c r="AX499" s="983"/>
      <c r="AY499" s="983"/>
      <c r="AZ499" s="983"/>
      <c r="BA499" s="983"/>
      <c r="BB499" s="983"/>
      <c r="BC499" s="983"/>
      <c r="BD499" s="983"/>
      <c r="BE499" s="983"/>
      <c r="BF499" s="983"/>
      <c r="BG499" s="983"/>
      <c r="BH499" s="983"/>
      <c r="BI499" s="983"/>
      <c r="BJ499" s="983"/>
      <c r="BK499" s="983"/>
      <c r="BL499" s="983"/>
      <c r="BM499" s="983"/>
      <c r="BN499" s="983"/>
      <c r="BO499" s="983"/>
      <c r="BP499" s="983"/>
      <c r="BQ499" s="983"/>
      <c r="BR499" s="983"/>
      <c r="BS499" s="983"/>
      <c r="BT499" s="983"/>
      <c r="BU499" s="983"/>
      <c r="BV499" s="983"/>
    </row>
    <row r="500" spans="1:74" ht="13.5" customHeight="1">
      <c r="A500" s="1000"/>
      <c r="B500" s="14" t="s">
        <v>69</v>
      </c>
      <c r="C500" s="992" t="str">
        <f>VLOOKUP($C477,'2026年度(1年前期)'!$B$5:$N$208,COLUMN('2026年度(1年前期)'!$K$5)+1,0)&amp;""</f>
        <v/>
      </c>
      <c r="D500" s="993"/>
      <c r="E500" s="994" t="str">
        <f>VLOOKUP($C477,'2026年度(2年前期)'!$B$5:$N$208,COLUMN('2026年度(2年前期)'!$K$5)+1,0)&amp;""</f>
        <v/>
      </c>
      <c r="F500" s="993"/>
      <c r="G500" s="994" t="str">
        <f>VLOOKUP($C477,'2026年度(3年前期)'!$B$5:$N$208,COLUMN('2026年度(3年前期)'!$K$5)+1,0)&amp;""</f>
        <v/>
      </c>
      <c r="H500" s="993"/>
      <c r="I500" s="994" t="str">
        <f>VLOOKUP($C477,'2026年度(4年前期)'!$B$5:$N$208,COLUMN('2026年度(4年前期)'!$K$5)+1,0)&amp;""</f>
        <v/>
      </c>
      <c r="J500" s="993"/>
      <c r="K500" s="995" t="str">
        <f>VLOOKUP($C477,'2026年度(助産前期)'!$B$5:$N$208,COLUMN('2026年度(助産前期)'!$K$5)+1,0)&amp;""</f>
        <v/>
      </c>
      <c r="L500" s="995"/>
      <c r="M500" s="992" t="str">
        <f>VLOOKUP($C477,'2026年度(M1前期)'!$B$5:$N$208,COLUMN('2026年度(M1前期)'!$K$5)+1,0)&amp;""</f>
        <v/>
      </c>
      <c r="N500" s="993"/>
      <c r="O500" s="995" t="str">
        <f>VLOOKUP($C477,'2026年度(M2前期)'!$B$5:$N$208,COLUMN('2026年度(M2前期)'!$K$5)+1,0)&amp;""</f>
        <v/>
      </c>
      <c r="P500" s="993"/>
      <c r="Q500" s="995" t="str">
        <f>VLOOKUP($C477,'2026年度(D1前期)'!$B$5:$N$208,COLUMN('2026年度(D1前期)'!$K$5)+1,0)&amp;""</f>
        <v/>
      </c>
      <c r="R500" s="993"/>
      <c r="S500" s="995" t="str">
        <f>VLOOKUP($C477,'2026年度(D23前期)'!$B$5:$N$208,COLUMN('2026年度(D23前期)'!$K$5)+1,0)&amp;""</f>
        <v/>
      </c>
      <c r="T500" s="993"/>
      <c r="U500" s="34"/>
      <c r="V500" s="16"/>
      <c r="Z500" s="1000"/>
      <c r="AA500" s="983"/>
      <c r="AB500" s="983"/>
      <c r="AC500" s="983"/>
      <c r="AD500" s="983"/>
      <c r="AE500" s="983"/>
      <c r="AF500" s="983"/>
      <c r="AG500" s="983"/>
      <c r="AH500" s="983"/>
      <c r="AI500" s="983"/>
      <c r="AJ500" s="983"/>
      <c r="AK500" s="983"/>
      <c r="AL500" s="983"/>
      <c r="AM500" s="983"/>
      <c r="AN500" s="983"/>
      <c r="AO500" s="983"/>
      <c r="AP500" s="983"/>
      <c r="AQ500" s="983"/>
      <c r="AR500" s="983"/>
      <c r="AS500" s="983"/>
      <c r="AT500" s="983"/>
      <c r="AU500" s="983"/>
      <c r="AV500" s="983"/>
      <c r="AW500" s="971"/>
      <c r="AX500" s="983"/>
      <c r="AY500" s="983"/>
      <c r="AZ500" s="983"/>
      <c r="BA500" s="983"/>
      <c r="BB500" s="983"/>
      <c r="BC500" s="983"/>
      <c r="BD500" s="983"/>
      <c r="BE500" s="983"/>
      <c r="BF500" s="983"/>
      <c r="BG500" s="983"/>
      <c r="BH500" s="983"/>
      <c r="BI500" s="983"/>
      <c r="BJ500" s="983"/>
      <c r="BK500" s="983"/>
      <c r="BL500" s="983"/>
      <c r="BM500" s="983"/>
      <c r="BN500" s="983"/>
      <c r="BO500" s="983"/>
      <c r="BP500" s="983"/>
      <c r="BQ500" s="983"/>
      <c r="BR500" s="983"/>
      <c r="BS500" s="983"/>
      <c r="BT500" s="983"/>
      <c r="BU500" s="983"/>
      <c r="BV500" s="983"/>
    </row>
    <row r="501" spans="1:74" ht="13.5" customHeight="1">
      <c r="A501" s="1001"/>
      <c r="B501" s="15" t="s">
        <v>63</v>
      </c>
      <c r="C501" s="1003"/>
      <c r="D501" s="1004"/>
      <c r="E501" s="988"/>
      <c r="F501" s="989"/>
      <c r="G501" s="988"/>
      <c r="H501" s="989"/>
      <c r="I501" s="988"/>
      <c r="J501" s="989"/>
      <c r="K501" s="990"/>
      <c r="L501" s="990"/>
      <c r="M501" s="991"/>
      <c r="N501" s="989"/>
      <c r="O501" s="990"/>
      <c r="P501" s="989"/>
      <c r="Q501" s="990"/>
      <c r="R501" s="989"/>
      <c r="S501" s="990"/>
      <c r="T501" s="989"/>
      <c r="U501" s="35"/>
      <c r="V501" s="26"/>
      <c r="W501" s="19"/>
      <c r="X501" s="19"/>
      <c r="Y501" s="19"/>
      <c r="Z501" s="1001"/>
      <c r="AA501" s="984"/>
      <c r="AB501" s="984"/>
      <c r="AC501" s="984"/>
      <c r="AD501" s="984"/>
      <c r="AE501" s="984"/>
      <c r="AF501" s="984"/>
      <c r="AG501" s="984"/>
      <c r="AH501" s="984"/>
      <c r="AI501" s="984"/>
      <c r="AJ501" s="984"/>
      <c r="AK501" s="984"/>
      <c r="AL501" s="984"/>
      <c r="AM501" s="984"/>
      <c r="AN501" s="984"/>
      <c r="AO501" s="984"/>
      <c r="AP501" s="984"/>
      <c r="AQ501" s="984"/>
      <c r="AR501" s="984"/>
      <c r="AS501" s="984"/>
      <c r="AT501" s="984"/>
      <c r="AU501" s="984"/>
      <c r="AV501" s="984"/>
      <c r="AW501" s="971"/>
      <c r="AX501" s="984"/>
      <c r="AY501" s="984"/>
      <c r="AZ501" s="984"/>
      <c r="BA501" s="984"/>
      <c r="BB501" s="984"/>
      <c r="BC501" s="984"/>
      <c r="BD501" s="984"/>
      <c r="BE501" s="984"/>
      <c r="BF501" s="984"/>
      <c r="BG501" s="984"/>
      <c r="BH501" s="984"/>
      <c r="BI501" s="984"/>
      <c r="BJ501" s="984"/>
      <c r="BK501" s="984"/>
      <c r="BL501" s="984"/>
      <c r="BM501" s="984"/>
      <c r="BN501" s="984"/>
      <c r="BO501" s="984"/>
      <c r="BP501" s="984"/>
      <c r="BQ501" s="984"/>
      <c r="BR501" s="984"/>
      <c r="BS501" s="984"/>
      <c r="BT501" s="984"/>
      <c r="BU501" s="984"/>
      <c r="BV501" s="984"/>
    </row>
    <row r="502" spans="1:74" ht="21.75">
      <c r="A502" s="20"/>
      <c r="B502" s="21"/>
      <c r="C502" s="1050">
        <f>C477+1</f>
        <v>46194</v>
      </c>
      <c r="D502" s="1050"/>
      <c r="E502" s="1050"/>
      <c r="F502" s="1050"/>
      <c r="G502" s="1050"/>
      <c r="H502" s="1050"/>
      <c r="I502" s="1050"/>
      <c r="J502" s="1050"/>
      <c r="K502" s="1050"/>
      <c r="L502" s="1050"/>
      <c r="M502" s="1050"/>
      <c r="N502" s="1050"/>
      <c r="O502" s="1050"/>
      <c r="P502" s="1050"/>
      <c r="Q502" s="1050"/>
      <c r="R502" s="1050"/>
      <c r="S502" s="1050"/>
      <c r="T502" s="1050"/>
      <c r="U502" s="1133">
        <f>C502</f>
        <v>46194</v>
      </c>
      <c r="V502" s="1134"/>
      <c r="W502" s="1134"/>
      <c r="X502" s="1134"/>
      <c r="Y502" s="1134"/>
      <c r="Z502" s="1135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6" t="s">
        <v>36</v>
      </c>
      <c r="BH502" s="6" t="s">
        <v>37</v>
      </c>
      <c r="BI502" s="36" t="s">
        <v>605</v>
      </c>
      <c r="BJ502" s="36" t="s">
        <v>606</v>
      </c>
      <c r="BK502" s="36" t="s">
        <v>607</v>
      </c>
      <c r="BL502" s="36" t="s">
        <v>608</v>
      </c>
      <c r="BM502" s="36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1000" t="s">
        <v>52</v>
      </c>
      <c r="B503" s="11" t="s">
        <v>53</v>
      </c>
      <c r="C503" s="1011" t="str">
        <f>VLOOKUP($C502,'2026年度(1年前期)'!$B$5:$N$208,COLUMN('2026年度(1年前期)'!$C$5),0)&amp;""</f>
        <v/>
      </c>
      <c r="D503" s="1012"/>
      <c r="E503" s="1018" t="str">
        <f>VLOOKUP($C502,'2026年度(2年前期)'!$B$5:$N$208,COLUMN('2026年度(2年前期)'!$C$5),0)&amp;""</f>
        <v/>
      </c>
      <c r="F503" s="1012"/>
      <c r="G503" s="1018" t="str">
        <f>VLOOKUP($C502,'2026年度(3年前期)'!$B$5:$N$208,COLUMN('2026年度(3年前期)'!$C$5),0)&amp;""</f>
        <v/>
      </c>
      <c r="H503" s="1012"/>
      <c r="I503" s="1018" t="str">
        <f>VLOOKUP($C502,'2026年度(4年前期)'!$B$5:$N$208,COLUMN('2026年度(4年前期)'!$C$5),0)&amp;""</f>
        <v/>
      </c>
      <c r="J503" s="1012"/>
      <c r="K503" s="997" t="str">
        <f>VLOOKUP($C502,'2026年度(助産前期)'!$B$5:$N$208,COLUMN('2026年度(助産前期)'!$C$5),0)&amp;""</f>
        <v/>
      </c>
      <c r="L503" s="1029"/>
      <c r="M503" s="1036" t="str">
        <f>VLOOKUP($C502,'2026年度(M1前期)'!$B$5:$N$208,COLUMN('2026年度(M1前期)'!$C$5),0)&amp;""</f>
        <v/>
      </c>
      <c r="N503" s="1029"/>
      <c r="O503" s="1018" t="str">
        <f>VLOOKUP($C502,'2026年度(M2前期)'!$B$5:$N$208,COLUMN('2026年度(M2前期)'!$C$5),0)&amp;""</f>
        <v/>
      </c>
      <c r="P503" s="1012"/>
      <c r="Q503" s="1018" t="str">
        <f>VLOOKUP($C502,'2026年度(D1前期)'!$B$5:$N$208,COLUMN('2026年度(D1前期)'!$C$5),0)&amp;""</f>
        <v/>
      </c>
      <c r="R503" s="1012"/>
      <c r="S503" s="997" t="str">
        <f>VLOOKUP($C502,'2026年度(D23前期)'!$B$5:$N$208,COLUMN('2026年度(D23前期)'!$C$5),0)&amp;""</f>
        <v/>
      </c>
      <c r="T503" s="1012"/>
      <c r="U503" s="12"/>
      <c r="Y503" s="33"/>
      <c r="Z503" s="999" t="str">
        <f>A503</f>
        <v xml:space="preserve">１時限（09：20～10：50） </v>
      </c>
      <c r="AA503" s="982"/>
      <c r="AB503" s="982"/>
      <c r="AC503" s="982"/>
      <c r="AD503" s="982"/>
      <c r="AE503" s="982"/>
      <c r="AF503" s="982"/>
      <c r="AG503" s="982"/>
      <c r="AH503" s="982"/>
      <c r="AI503" s="982"/>
      <c r="AJ503" s="982"/>
      <c r="AK503" s="982"/>
      <c r="AL503" s="982"/>
      <c r="AM503" s="982"/>
      <c r="AN503" s="985"/>
      <c r="AO503" s="982"/>
      <c r="AP503" s="982"/>
      <c r="AQ503" s="982"/>
      <c r="AR503" s="982"/>
      <c r="AS503" s="982"/>
      <c r="AT503" s="982"/>
      <c r="AU503" s="982"/>
      <c r="AV503" s="982"/>
      <c r="AW503" s="982"/>
      <c r="AX503" s="982"/>
      <c r="AY503" s="982"/>
      <c r="AZ503" s="982"/>
      <c r="BA503" s="982"/>
      <c r="BB503" s="982"/>
      <c r="BC503" s="982"/>
      <c r="BD503" s="982"/>
      <c r="BE503" s="982"/>
      <c r="BF503" s="982"/>
      <c r="BG503" s="982"/>
      <c r="BH503" s="982"/>
      <c r="BI503" s="982"/>
      <c r="BJ503" s="982"/>
      <c r="BK503" s="982"/>
      <c r="BL503" s="982"/>
      <c r="BM503" s="982"/>
      <c r="BN503" s="982"/>
      <c r="BO503" s="982"/>
      <c r="BP503" s="982"/>
      <c r="BQ503" s="982"/>
      <c r="BR503" s="982"/>
      <c r="BS503" s="982"/>
      <c r="BT503" s="982"/>
      <c r="BU503" s="982"/>
      <c r="BV503" s="982"/>
    </row>
    <row r="504" spans="1:74" ht="13.5" customHeight="1">
      <c r="A504" s="1000"/>
      <c r="B504" s="14" t="s">
        <v>58</v>
      </c>
      <c r="C504" s="1014" t="str">
        <f>IFERROR(VLOOKUP(C503,科目・教員!$A$1:$B$355,2,0),"")</f>
        <v/>
      </c>
      <c r="D504" s="1013"/>
      <c r="E504" s="1025" t="str">
        <f>IFERROR(VLOOKUP(E503,科目・教員!$A$1:$B$355,2,0),"")</f>
        <v/>
      </c>
      <c r="F504" s="1013"/>
      <c r="G504" s="1025" t="str">
        <f>IFERROR(VLOOKUP(G503,科目・教員!$A$1:$B$355,2,0),"")</f>
        <v/>
      </c>
      <c r="H504" s="1013"/>
      <c r="I504" s="1025" t="str">
        <f>IFERROR(VLOOKUP(I503,科目・教員!$A$1:$B$355,2,0),"")</f>
        <v/>
      </c>
      <c r="J504" s="1013"/>
      <c r="K504" s="993" t="str">
        <f>IFERROR(VLOOKUP(K503,科目・教員!$A$1:$B$355,2,0),"")</f>
        <v/>
      </c>
      <c r="L504" s="1026"/>
      <c r="M504" s="1032" t="str">
        <f>IFERROR(VLOOKUP(M503,科目・教員!$A$1:$B$355,2,0),"")</f>
        <v/>
      </c>
      <c r="N504" s="1013"/>
      <c r="O504" s="1025" t="str">
        <f>IFERROR(VLOOKUP(O503,科目・教員!$A$1:$B$355,2,0),"")</f>
        <v/>
      </c>
      <c r="P504" s="1013"/>
      <c r="Q504" s="1025" t="str">
        <f>IFERROR(VLOOKUP(Q503,科目・教員!$A$1:$B$355,2,0),"")</f>
        <v/>
      </c>
      <c r="R504" s="1013"/>
      <c r="S504" s="993" t="str">
        <f>IFERROR(VLOOKUP(S503,科目・教員!$A$1:$B$355,2,0),"")</f>
        <v/>
      </c>
      <c r="T504" s="1013"/>
      <c r="U504" s="12"/>
      <c r="Y504" s="33"/>
      <c r="Z504" s="1000"/>
      <c r="AA504" s="983"/>
      <c r="AB504" s="983"/>
      <c r="AC504" s="983"/>
      <c r="AD504" s="983"/>
      <c r="AE504" s="983"/>
      <c r="AF504" s="983"/>
      <c r="AG504" s="983"/>
      <c r="AH504" s="983"/>
      <c r="AI504" s="983"/>
      <c r="AJ504" s="983"/>
      <c r="AK504" s="983"/>
      <c r="AL504" s="983"/>
      <c r="AM504" s="983"/>
      <c r="AN504" s="986"/>
      <c r="AO504" s="983"/>
      <c r="AP504" s="983"/>
      <c r="AQ504" s="983"/>
      <c r="AR504" s="983"/>
      <c r="AS504" s="983"/>
      <c r="AT504" s="983"/>
      <c r="AU504" s="983"/>
      <c r="AV504" s="983"/>
      <c r="AW504" s="983"/>
      <c r="AX504" s="983"/>
      <c r="AY504" s="983"/>
      <c r="AZ504" s="983"/>
      <c r="BA504" s="983"/>
      <c r="BB504" s="983"/>
      <c r="BC504" s="983"/>
      <c r="BD504" s="983"/>
      <c r="BE504" s="983"/>
      <c r="BF504" s="983"/>
      <c r="BG504" s="983"/>
      <c r="BH504" s="983"/>
      <c r="BI504" s="983"/>
      <c r="BJ504" s="983"/>
      <c r="BK504" s="983"/>
      <c r="BL504" s="983"/>
      <c r="BM504" s="983"/>
      <c r="BN504" s="983"/>
      <c r="BO504" s="983"/>
      <c r="BP504" s="983"/>
      <c r="BQ504" s="983"/>
      <c r="BR504" s="983"/>
      <c r="BS504" s="983"/>
      <c r="BT504" s="983"/>
      <c r="BU504" s="983"/>
      <c r="BV504" s="983"/>
    </row>
    <row r="505" spans="1:74" ht="13.5" customHeight="1">
      <c r="A505" s="1000"/>
      <c r="B505" s="14" t="s">
        <v>69</v>
      </c>
      <c r="C505" s="1014" t="str">
        <f>VLOOKUP($C502,'2026年度(1年前期)'!$B$5:$N$208,COLUMN('2026年度(1年前期)'!$C$5)+1,0)&amp;""</f>
        <v/>
      </c>
      <c r="D505" s="1013"/>
      <c r="E505" s="1025" t="str">
        <f>VLOOKUP($C502,'2026年度(2年前期)'!$B$5:$N$208,COLUMN('2026年度(2年前期)'!$C$5)+1,0)&amp;""</f>
        <v/>
      </c>
      <c r="F505" s="1013"/>
      <c r="G505" s="1025" t="str">
        <f>VLOOKUP($C502,'2026年度(3年前期)'!$B$5:$N$208,COLUMN('2026年度(3年前期)'!$C$5)+1,0)&amp;""</f>
        <v/>
      </c>
      <c r="H505" s="1013"/>
      <c r="I505" s="1025" t="str">
        <f>VLOOKUP($C502,'2026年度(4年前期)'!$B$5:$N$208,COLUMN('2026年度(4年前期)'!$C$5)+1,0)&amp;""</f>
        <v/>
      </c>
      <c r="J505" s="1013"/>
      <c r="K505" s="993" t="str">
        <f>VLOOKUP($C502,'2026年度(助産前期)'!$B$5:$N$208,COLUMN('2026年度(助産前期)'!$C$5)+1,0)&amp;""</f>
        <v/>
      </c>
      <c r="L505" s="1026"/>
      <c r="M505" s="1032" t="str">
        <f>VLOOKUP($C502,'2026年度(M1前期)'!$B$5:$N$208,COLUMN('2026年度(M1前期)'!C$5)+1,0)&amp;""</f>
        <v/>
      </c>
      <c r="N505" s="1013"/>
      <c r="O505" s="1025" t="str">
        <f>VLOOKUP($C502,'2026年度(M2前期)'!$B$5:$N$208,COLUMN('2026年度(M2前期)'!$C$5)+1,0)&amp;""</f>
        <v/>
      </c>
      <c r="P505" s="1013"/>
      <c r="Q505" s="1025" t="str">
        <f>VLOOKUP($C502,'2026年度(D1前期)'!$B$5:$N$208,COLUMN('2026年度(D1前期)'!$C$5)+1,0)&amp;""</f>
        <v/>
      </c>
      <c r="R505" s="1013"/>
      <c r="S505" s="993" t="str">
        <f>VLOOKUP($C502,'2026年度(D23前期)'!$B$5:$N$208,COLUMN('2026年度(D23前期)'!$C$5)+1,0)&amp;""</f>
        <v/>
      </c>
      <c r="T505" s="1013"/>
      <c r="U505" s="12"/>
      <c r="Y505" s="33"/>
      <c r="Z505" s="1000"/>
      <c r="AA505" s="983"/>
      <c r="AB505" s="983"/>
      <c r="AC505" s="983"/>
      <c r="AD505" s="983"/>
      <c r="AE505" s="983"/>
      <c r="AF505" s="983"/>
      <c r="AG505" s="983"/>
      <c r="AH505" s="983"/>
      <c r="AI505" s="983"/>
      <c r="AJ505" s="983"/>
      <c r="AK505" s="983"/>
      <c r="AL505" s="983"/>
      <c r="AM505" s="983"/>
      <c r="AN505" s="986"/>
      <c r="AO505" s="983"/>
      <c r="AP505" s="983"/>
      <c r="AQ505" s="983"/>
      <c r="AR505" s="983"/>
      <c r="AS505" s="983"/>
      <c r="AT505" s="983"/>
      <c r="AU505" s="983"/>
      <c r="AV505" s="983"/>
      <c r="AW505" s="983"/>
      <c r="AX505" s="983"/>
      <c r="AY505" s="983"/>
      <c r="AZ505" s="983"/>
      <c r="BA505" s="983"/>
      <c r="BB505" s="983"/>
      <c r="BC505" s="983"/>
      <c r="BD505" s="983"/>
      <c r="BE505" s="983"/>
      <c r="BF505" s="983"/>
      <c r="BG505" s="983"/>
      <c r="BH505" s="983"/>
      <c r="BI505" s="983"/>
      <c r="BJ505" s="983"/>
      <c r="BK505" s="983"/>
      <c r="BL505" s="983"/>
      <c r="BM505" s="983"/>
      <c r="BN505" s="983"/>
      <c r="BO505" s="983"/>
      <c r="BP505" s="983"/>
      <c r="BQ505" s="983"/>
      <c r="BR505" s="983"/>
      <c r="BS505" s="983"/>
      <c r="BT505" s="983"/>
      <c r="BU505" s="983"/>
      <c r="BV505" s="983"/>
    </row>
    <row r="506" spans="1:74" ht="13.5" customHeight="1">
      <c r="A506" s="1001"/>
      <c r="B506" s="15" t="s">
        <v>63</v>
      </c>
      <c r="C506" s="1007"/>
      <c r="D506" s="1049"/>
      <c r="E506" s="1100"/>
      <c r="F506" s="1037"/>
      <c r="G506" s="988"/>
      <c r="H506" s="1031"/>
      <c r="I506" s="988"/>
      <c r="J506" s="1031"/>
      <c r="K506" s="990"/>
      <c r="L506" s="1034"/>
      <c r="M506" s="1030"/>
      <c r="N506" s="1031"/>
      <c r="O506" s="988"/>
      <c r="P506" s="1031"/>
      <c r="Q506" s="988"/>
      <c r="R506" s="1031"/>
      <c r="S506" s="990"/>
      <c r="T506" s="1031"/>
      <c r="U506" s="12"/>
      <c r="Y506" s="33"/>
      <c r="Z506" s="1001"/>
      <c r="AA506" s="984"/>
      <c r="AB506" s="984"/>
      <c r="AC506" s="984"/>
      <c r="AD506" s="984"/>
      <c r="AE506" s="984"/>
      <c r="AF506" s="984"/>
      <c r="AG506" s="984"/>
      <c r="AH506" s="984"/>
      <c r="AI506" s="984"/>
      <c r="AJ506" s="984"/>
      <c r="AK506" s="984"/>
      <c r="AL506" s="984"/>
      <c r="AM506" s="984"/>
      <c r="AN506" s="987"/>
      <c r="AO506" s="984"/>
      <c r="AP506" s="984"/>
      <c r="AQ506" s="984"/>
      <c r="AR506" s="984"/>
      <c r="AS506" s="984"/>
      <c r="AT506" s="984"/>
      <c r="AU506" s="984"/>
      <c r="AV506" s="984"/>
      <c r="AW506" s="984"/>
      <c r="AX506" s="984"/>
      <c r="AY506" s="984"/>
      <c r="AZ506" s="984"/>
      <c r="BA506" s="984"/>
      <c r="BB506" s="984"/>
      <c r="BC506" s="984"/>
      <c r="BD506" s="984"/>
      <c r="BE506" s="984"/>
      <c r="BF506" s="984"/>
      <c r="BG506" s="984"/>
      <c r="BH506" s="984"/>
      <c r="BI506" s="984"/>
      <c r="BJ506" s="984"/>
      <c r="BK506" s="984"/>
      <c r="BL506" s="984"/>
      <c r="BM506" s="984"/>
      <c r="BN506" s="984"/>
      <c r="BO506" s="984"/>
      <c r="BP506" s="984"/>
      <c r="BQ506" s="984"/>
      <c r="BR506" s="984"/>
      <c r="BS506" s="984"/>
      <c r="BT506" s="984"/>
      <c r="BU506" s="984"/>
      <c r="BV506" s="984"/>
    </row>
    <row r="507" spans="1:74" ht="13.5" customHeight="1">
      <c r="A507" s="1000" t="s">
        <v>65</v>
      </c>
      <c r="B507" s="14" t="s">
        <v>53</v>
      </c>
      <c r="C507" s="1011" t="str">
        <f>VLOOKUP($C502,'2026年度(1年前期)'!$B$5:$N$208,COLUMN('2026年度(1年前期)'!$E$5),0)&amp;""</f>
        <v/>
      </c>
      <c r="D507" s="1012"/>
      <c r="E507" s="1018" t="str">
        <f>VLOOKUP($C502,'2026年度(2年前期)'!$B$5:$N$208,COLUMN('2026年度(2年前期)'!$E$5),0)&amp;""</f>
        <v/>
      </c>
      <c r="F507" s="1012"/>
      <c r="G507" s="1018" t="str">
        <f>VLOOKUP($C502,'2026年度(3年前期)'!$B$5:$N$208,COLUMN('2026年度(3年前期)'!$E$5),0)&amp;""</f>
        <v/>
      </c>
      <c r="H507" s="1012"/>
      <c r="I507" s="1018" t="str">
        <f>VLOOKUP($C502,'2026年度(4年前期)'!$B$5:$N$208,COLUMN('2026年度(4年前期)'!$E$5),0)&amp;""</f>
        <v/>
      </c>
      <c r="J507" s="1012"/>
      <c r="K507" s="997" t="str">
        <f>VLOOKUP($C502,'2026年度(助産前期)'!$B$5:$N$208,COLUMN('2026年度(助産前期)'!$E$5),0)&amp;""</f>
        <v/>
      </c>
      <c r="L507" s="1029"/>
      <c r="M507" s="1011" t="str">
        <f>VLOOKUP($C502,'2026年度(M1前期)'!$B$5:$N$208,COLUMN('2026年度(M1前期)'!$E$5),0)&amp;""</f>
        <v/>
      </c>
      <c r="N507" s="1012"/>
      <c r="O507" s="997" t="str">
        <f>VLOOKUP($C502,'2026年度(M2前期)'!$B$5:$N$208,COLUMN('2026年度(M2前期)'!$E$5),0)&amp;""</f>
        <v/>
      </c>
      <c r="P507" s="1012"/>
      <c r="Q507" s="997" t="str">
        <f>VLOOKUP($C502,'2026年度(D1前期)'!$B$5:$N$208,COLUMN('2026年度(D1前期)'!$E$5),0)&amp;""</f>
        <v/>
      </c>
      <c r="R507" s="1012"/>
      <c r="S507" s="997" t="str">
        <f>VLOOKUP($C502,'2026年度(D23前期)'!$B$5:$N$208,COLUMN('2026年度(D23前期)'!$E$5),0)&amp;""</f>
        <v/>
      </c>
      <c r="T507" s="1012"/>
      <c r="V507" s="16"/>
      <c r="Y507" s="33"/>
      <c r="Z507" s="1000" t="str">
        <f>A507</f>
        <v>２時限（11：00～12：30）</v>
      </c>
      <c r="AA507" s="982"/>
      <c r="AB507" s="982"/>
      <c r="AC507" s="982"/>
      <c r="AD507" s="982"/>
      <c r="AE507" s="982"/>
      <c r="AF507" s="971"/>
      <c r="AG507" s="982"/>
      <c r="AH507" s="982"/>
      <c r="AI507" s="982"/>
      <c r="AJ507" s="982"/>
      <c r="AK507" s="982"/>
      <c r="AL507" s="982"/>
      <c r="AM507" s="982"/>
      <c r="AN507" s="985"/>
      <c r="AO507" s="982"/>
      <c r="AP507" s="982"/>
      <c r="AQ507" s="982"/>
      <c r="AR507" s="982"/>
      <c r="AS507" s="982"/>
      <c r="AT507" s="982"/>
      <c r="AU507" s="982"/>
      <c r="AV507" s="982"/>
      <c r="AW507" s="982"/>
      <c r="AX507" s="982"/>
      <c r="AY507" s="982"/>
      <c r="AZ507" s="982"/>
      <c r="BA507" s="982"/>
      <c r="BB507" s="982"/>
      <c r="BC507" s="982"/>
      <c r="BD507" s="982"/>
      <c r="BE507" s="982"/>
      <c r="BF507" s="982"/>
      <c r="BG507" s="982"/>
      <c r="BH507" s="982"/>
      <c r="BI507" s="982"/>
      <c r="BJ507" s="982"/>
      <c r="BK507" s="982"/>
      <c r="BL507" s="982"/>
      <c r="BM507" s="982"/>
      <c r="BN507" s="982"/>
      <c r="BO507" s="982"/>
      <c r="BP507" s="982"/>
      <c r="BQ507" s="982"/>
      <c r="BR507" s="982"/>
      <c r="BS507" s="982"/>
      <c r="BT507" s="982"/>
      <c r="BU507" s="982"/>
      <c r="BV507" s="982"/>
    </row>
    <row r="508" spans="1:74" ht="13.5" customHeight="1">
      <c r="A508" s="1000"/>
      <c r="B508" s="14" t="s">
        <v>58</v>
      </c>
      <c r="C508" s="1014" t="str">
        <f>IFERROR(VLOOKUP(C507,科目・教員!$A$1:$B$355,2,0),"")</f>
        <v/>
      </c>
      <c r="D508" s="1013"/>
      <c r="E508" s="1025" t="str">
        <f>IFERROR(VLOOKUP(E507,科目・教員!$A$1:$B$355,2,0),"")</f>
        <v/>
      </c>
      <c r="F508" s="1013"/>
      <c r="G508" s="1025" t="str">
        <f>IFERROR(VLOOKUP(G507,科目・教員!$A$1:$B$355,2,0),"")</f>
        <v/>
      </c>
      <c r="H508" s="1013"/>
      <c r="I508" s="1025" t="str">
        <f>IFERROR(VLOOKUP(I507,科目・教員!$A$1:$B$355,2,0),"")</f>
        <v/>
      </c>
      <c r="J508" s="1013"/>
      <c r="K508" s="993" t="str">
        <f>IFERROR(VLOOKUP(K507,科目・教員!$A$1:$B$355,2,0),"")</f>
        <v/>
      </c>
      <c r="L508" s="1026"/>
      <c r="M508" s="1014" t="str">
        <f>IFERROR(VLOOKUP(M507,科目・教員!$A$1:$B$355,2,0),"")</f>
        <v/>
      </c>
      <c r="N508" s="1013"/>
      <c r="O508" s="993" t="str">
        <f>IFERROR(VLOOKUP(O507,科目・教員!$A$1:$B$355,2,0),"")</f>
        <v/>
      </c>
      <c r="P508" s="1013"/>
      <c r="Q508" s="993" t="str">
        <f>IFERROR(VLOOKUP(Q507,科目・教員!$A$1:$B$355,2,0),"")</f>
        <v/>
      </c>
      <c r="R508" s="1013"/>
      <c r="S508" s="993" t="str">
        <f>IFERROR(VLOOKUP(S507,科目・教員!$A$1:$B$355,2,0),"")</f>
        <v/>
      </c>
      <c r="T508" s="1013"/>
      <c r="V508" s="16"/>
      <c r="Y508" s="33"/>
      <c r="Z508" s="1000"/>
      <c r="AA508" s="983"/>
      <c r="AB508" s="983"/>
      <c r="AC508" s="983"/>
      <c r="AD508" s="983"/>
      <c r="AE508" s="983"/>
      <c r="AF508" s="971"/>
      <c r="AG508" s="983"/>
      <c r="AH508" s="983"/>
      <c r="AI508" s="983"/>
      <c r="AJ508" s="983"/>
      <c r="AK508" s="983"/>
      <c r="AL508" s="983"/>
      <c r="AM508" s="983"/>
      <c r="AN508" s="986"/>
      <c r="AO508" s="983"/>
      <c r="AP508" s="983"/>
      <c r="AQ508" s="983"/>
      <c r="AR508" s="983"/>
      <c r="AS508" s="983"/>
      <c r="AT508" s="983"/>
      <c r="AU508" s="983"/>
      <c r="AV508" s="983"/>
      <c r="AW508" s="983"/>
      <c r="AX508" s="983"/>
      <c r="AY508" s="983"/>
      <c r="AZ508" s="983"/>
      <c r="BA508" s="983"/>
      <c r="BB508" s="983"/>
      <c r="BC508" s="983"/>
      <c r="BD508" s="983"/>
      <c r="BE508" s="983"/>
      <c r="BF508" s="983"/>
      <c r="BG508" s="983"/>
      <c r="BH508" s="983"/>
      <c r="BI508" s="983"/>
      <c r="BJ508" s="983"/>
      <c r="BK508" s="983"/>
      <c r="BL508" s="983"/>
      <c r="BM508" s="983"/>
      <c r="BN508" s="983"/>
      <c r="BO508" s="983"/>
      <c r="BP508" s="983"/>
      <c r="BQ508" s="983"/>
      <c r="BR508" s="983"/>
      <c r="BS508" s="983"/>
      <c r="BT508" s="983"/>
      <c r="BU508" s="983"/>
      <c r="BV508" s="983"/>
    </row>
    <row r="509" spans="1:74" ht="13.5" customHeight="1">
      <c r="A509" s="1000"/>
      <c r="B509" s="14" t="s">
        <v>69</v>
      </c>
      <c r="C509" s="1014" t="str">
        <f>VLOOKUP($C502,'2026年度(1年前期)'!$B$5:$N$208,COLUMN('2026年度(1年前期)'!$E$5)+1,0)&amp;""</f>
        <v/>
      </c>
      <c r="D509" s="1013"/>
      <c r="E509" s="1025" t="str">
        <f>VLOOKUP($C502,'2026年度(2年前期)'!$B$5:$N$208,COLUMN('2026年度(2年前期)'!$E$5)+1,0)&amp;""</f>
        <v/>
      </c>
      <c r="F509" s="1013"/>
      <c r="G509" s="1025" t="str">
        <f>VLOOKUP($C502,'2026年度(3年前期)'!$B$5:$N$208,COLUMN('2026年度(3年前期)'!$E$5)+1,0)&amp;""</f>
        <v/>
      </c>
      <c r="H509" s="1013"/>
      <c r="I509" s="1025" t="str">
        <f>VLOOKUP($C502,'2026年度(4年前期)'!$B$5:$N$208,COLUMN('2026年度(4年前期)'!$E$5)+1,0)&amp;""</f>
        <v/>
      </c>
      <c r="J509" s="1013"/>
      <c r="K509" s="993" t="str">
        <f>VLOOKUP($C502,'2026年度(助産前期)'!$B$5:$N$208,COLUMN('2026年度(助産前期)'!$E$5)+1,0)&amp;""</f>
        <v/>
      </c>
      <c r="L509" s="1026"/>
      <c r="M509" s="1014" t="str">
        <f>VLOOKUP($C502,'2026年度(M1前期)'!$B$5:$N$208,COLUMN('2026年度(M1前期)'!$E$5)+1,0)&amp;""</f>
        <v/>
      </c>
      <c r="N509" s="1013"/>
      <c r="O509" s="993" t="str">
        <f>VLOOKUP($C502,'2026年度(M2前期)'!$B$5:$N$208,COLUMN('2026年度(M2前期)'!$E$5)+1,0)&amp;""</f>
        <v/>
      </c>
      <c r="P509" s="1013"/>
      <c r="Q509" s="993" t="str">
        <f>VLOOKUP($C502,'2026年度(D1前期)'!$B$5:$N$208,COLUMN('2026年度(D1前期)'!$E$5)+1,0)&amp;""</f>
        <v/>
      </c>
      <c r="R509" s="1013"/>
      <c r="S509" s="993" t="str">
        <f>VLOOKUP($C502,'2026年度(D23前期)'!$B$5:$N$208,COLUMN('2026年度(D23前期)'!$E$5)+1,0)&amp;""</f>
        <v/>
      </c>
      <c r="T509" s="1013"/>
      <c r="V509" s="16"/>
      <c r="Z509" s="1000"/>
      <c r="AA509" s="983"/>
      <c r="AB509" s="983"/>
      <c r="AC509" s="983"/>
      <c r="AD509" s="983"/>
      <c r="AE509" s="983"/>
      <c r="AF509" s="971"/>
      <c r="AG509" s="983"/>
      <c r="AH509" s="983"/>
      <c r="AI509" s="983"/>
      <c r="AJ509" s="983"/>
      <c r="AK509" s="983"/>
      <c r="AL509" s="983"/>
      <c r="AM509" s="983"/>
      <c r="AN509" s="986"/>
      <c r="AO509" s="983"/>
      <c r="AP509" s="983"/>
      <c r="AQ509" s="983"/>
      <c r="AR509" s="983"/>
      <c r="AS509" s="983"/>
      <c r="AT509" s="983"/>
      <c r="AU509" s="983"/>
      <c r="AV509" s="983"/>
      <c r="AW509" s="983"/>
      <c r="AX509" s="983"/>
      <c r="AY509" s="983"/>
      <c r="AZ509" s="983"/>
      <c r="BA509" s="983"/>
      <c r="BB509" s="983"/>
      <c r="BC509" s="983"/>
      <c r="BD509" s="983"/>
      <c r="BE509" s="983"/>
      <c r="BF509" s="983"/>
      <c r="BG509" s="983"/>
      <c r="BH509" s="983"/>
      <c r="BI509" s="983"/>
      <c r="BJ509" s="983"/>
      <c r="BK509" s="983"/>
      <c r="BL509" s="983"/>
      <c r="BM509" s="983"/>
      <c r="BN509" s="983"/>
      <c r="BO509" s="983"/>
      <c r="BP509" s="983"/>
      <c r="BQ509" s="983"/>
      <c r="BR509" s="983"/>
      <c r="BS509" s="983"/>
      <c r="BT509" s="983"/>
      <c r="BU509" s="983"/>
      <c r="BV509" s="983"/>
    </row>
    <row r="510" spans="1:74" ht="13.5" customHeight="1">
      <c r="A510" s="1017"/>
      <c r="B510" s="15" t="s">
        <v>63</v>
      </c>
      <c r="C510" s="991"/>
      <c r="D510" s="989"/>
      <c r="E510" s="988"/>
      <c r="F510" s="989"/>
      <c r="G510" s="1047"/>
      <c r="H510" s="1008"/>
      <c r="I510" s="988"/>
      <c r="J510" s="989"/>
      <c r="K510" s="990"/>
      <c r="L510" s="990"/>
      <c r="M510" s="991"/>
      <c r="N510" s="989"/>
      <c r="O510" s="990"/>
      <c r="P510" s="989"/>
      <c r="Q510" s="990"/>
      <c r="R510" s="989"/>
      <c r="S510" s="990"/>
      <c r="T510" s="989"/>
      <c r="V510" s="16"/>
      <c r="Z510" s="1001"/>
      <c r="AA510" s="984"/>
      <c r="AB510" s="984"/>
      <c r="AC510" s="984"/>
      <c r="AD510" s="984"/>
      <c r="AE510" s="984"/>
      <c r="AF510" s="971"/>
      <c r="AG510" s="984"/>
      <c r="AH510" s="984"/>
      <c r="AI510" s="984"/>
      <c r="AJ510" s="984"/>
      <c r="AK510" s="984"/>
      <c r="AL510" s="984"/>
      <c r="AM510" s="984"/>
      <c r="AN510" s="987"/>
      <c r="AO510" s="984"/>
      <c r="AP510" s="984"/>
      <c r="AQ510" s="984"/>
      <c r="AR510" s="984"/>
      <c r="AS510" s="984"/>
      <c r="AT510" s="984"/>
      <c r="AU510" s="984"/>
      <c r="AV510" s="984"/>
      <c r="AW510" s="984"/>
      <c r="AX510" s="984"/>
      <c r="AY510" s="984"/>
      <c r="AZ510" s="984"/>
      <c r="BA510" s="984"/>
      <c r="BB510" s="984"/>
      <c r="BC510" s="984"/>
      <c r="BD510" s="984"/>
      <c r="BE510" s="984"/>
      <c r="BF510" s="984"/>
      <c r="BG510" s="984"/>
      <c r="BH510" s="984"/>
      <c r="BI510" s="984"/>
      <c r="BJ510" s="984"/>
      <c r="BK510" s="984"/>
      <c r="BL510" s="984"/>
      <c r="BM510" s="984"/>
      <c r="BN510" s="984"/>
      <c r="BO510" s="984"/>
      <c r="BP510" s="984"/>
      <c r="BQ510" s="984"/>
      <c r="BR510" s="984"/>
      <c r="BS510" s="984"/>
      <c r="BT510" s="984"/>
      <c r="BU510" s="984"/>
      <c r="BV510" s="984"/>
    </row>
    <row r="511" spans="1:74" ht="13.5" customHeight="1">
      <c r="A511" s="999" t="s">
        <v>71</v>
      </c>
      <c r="B511" s="17" t="s">
        <v>72</v>
      </c>
      <c r="C511" s="1011"/>
      <c r="D511" s="1012"/>
      <c r="E511" s="1018"/>
      <c r="F511" s="1012"/>
      <c r="G511" s="1018"/>
      <c r="H511" s="1012"/>
      <c r="I511" s="1018"/>
      <c r="J511" s="1012"/>
      <c r="K511" s="997"/>
      <c r="L511" s="1029"/>
      <c r="M511" s="1011"/>
      <c r="N511" s="1012"/>
      <c r="O511" s="997"/>
      <c r="P511" s="1012"/>
      <c r="Q511" s="997"/>
      <c r="R511" s="1012"/>
      <c r="S511" s="997"/>
      <c r="T511" s="1012"/>
      <c r="U511" s="16"/>
      <c r="V511" s="16"/>
      <c r="Z511" s="1000" t="str">
        <f>A511</f>
        <v>昼休み（12：30～13：30）</v>
      </c>
      <c r="AA511" s="982"/>
      <c r="AB511" s="982"/>
      <c r="AC511" s="982"/>
      <c r="AD511" s="982"/>
      <c r="AE511" s="982"/>
      <c r="AF511" s="982"/>
      <c r="AG511" s="982"/>
      <c r="AH511" s="982"/>
      <c r="AI511" s="982"/>
      <c r="AJ511" s="982"/>
      <c r="AK511" s="982"/>
      <c r="AL511" s="982"/>
      <c r="AM511" s="982"/>
      <c r="AN511" s="982"/>
      <c r="AO511" s="982"/>
      <c r="AP511" s="982"/>
      <c r="AQ511" s="982"/>
      <c r="AR511" s="982"/>
      <c r="AS511" s="982"/>
      <c r="AT511" s="982"/>
      <c r="AU511" s="982"/>
      <c r="AV511" s="982"/>
      <c r="AW511" s="982"/>
      <c r="AX511" s="982"/>
      <c r="AY511" s="982"/>
      <c r="AZ511" s="982"/>
      <c r="BA511" s="982"/>
      <c r="BB511" s="982"/>
      <c r="BC511" s="982"/>
      <c r="BD511" s="982"/>
      <c r="BE511" s="982"/>
      <c r="BF511" s="982"/>
      <c r="BG511" s="982"/>
      <c r="BH511" s="982"/>
      <c r="BI511" s="982"/>
      <c r="BJ511" s="982"/>
      <c r="BK511" s="982"/>
      <c r="BL511" s="982"/>
      <c r="BM511" s="982"/>
      <c r="BN511" s="982"/>
      <c r="BO511" s="982"/>
      <c r="BP511" s="982"/>
      <c r="BQ511" s="982"/>
      <c r="BR511" s="982"/>
      <c r="BS511" s="982"/>
      <c r="BT511" s="982"/>
      <c r="BU511" s="982"/>
      <c r="BV511" s="982"/>
    </row>
    <row r="512" spans="1:74" ht="13.5" customHeight="1">
      <c r="A512" s="1000"/>
      <c r="B512" s="17" t="s">
        <v>73</v>
      </c>
      <c r="C512" s="1014"/>
      <c r="D512" s="1013"/>
      <c r="E512" s="1025"/>
      <c r="F512" s="1013"/>
      <c r="G512" s="1025"/>
      <c r="H512" s="1013"/>
      <c r="I512" s="1025"/>
      <c r="J512" s="1013"/>
      <c r="K512" s="993"/>
      <c r="L512" s="1026"/>
      <c r="M512" s="1014"/>
      <c r="N512" s="1013"/>
      <c r="O512" s="993"/>
      <c r="P512" s="1013"/>
      <c r="Q512" s="993"/>
      <c r="R512" s="1013"/>
      <c r="S512" s="993"/>
      <c r="T512" s="1013"/>
      <c r="U512" s="16"/>
      <c r="V512" s="16"/>
      <c r="Z512" s="1000"/>
      <c r="AA512" s="983"/>
      <c r="AB512" s="983"/>
      <c r="AC512" s="983"/>
      <c r="AD512" s="983"/>
      <c r="AE512" s="983"/>
      <c r="AF512" s="983"/>
      <c r="AG512" s="983"/>
      <c r="AH512" s="983"/>
      <c r="AI512" s="983"/>
      <c r="AJ512" s="983"/>
      <c r="AK512" s="983"/>
      <c r="AL512" s="983"/>
      <c r="AM512" s="983"/>
      <c r="AN512" s="983"/>
      <c r="AO512" s="983"/>
      <c r="AP512" s="983"/>
      <c r="AQ512" s="983"/>
      <c r="AR512" s="983"/>
      <c r="AS512" s="983"/>
      <c r="AT512" s="983"/>
      <c r="AU512" s="983"/>
      <c r="AV512" s="983"/>
      <c r="AW512" s="983"/>
      <c r="AX512" s="983"/>
      <c r="AY512" s="983"/>
      <c r="AZ512" s="983"/>
      <c r="BA512" s="983"/>
      <c r="BB512" s="983"/>
      <c r="BC512" s="983"/>
      <c r="BD512" s="983"/>
      <c r="BE512" s="983"/>
      <c r="BF512" s="983"/>
      <c r="BG512" s="983"/>
      <c r="BH512" s="983"/>
      <c r="BI512" s="983"/>
      <c r="BJ512" s="983"/>
      <c r="BK512" s="983"/>
      <c r="BL512" s="983"/>
      <c r="BM512" s="983"/>
      <c r="BN512" s="983"/>
      <c r="BO512" s="983"/>
      <c r="BP512" s="983"/>
      <c r="BQ512" s="983"/>
      <c r="BR512" s="983"/>
      <c r="BS512" s="983"/>
      <c r="BT512" s="983"/>
      <c r="BU512" s="983"/>
      <c r="BV512" s="983"/>
    </row>
    <row r="513" spans="1:74" ht="13.5" customHeight="1">
      <c r="A513" s="1000"/>
      <c r="B513" s="17" t="s">
        <v>69</v>
      </c>
      <c r="C513" s="1014"/>
      <c r="D513" s="1013"/>
      <c r="E513" s="1025"/>
      <c r="F513" s="1013"/>
      <c r="G513" s="1025"/>
      <c r="H513" s="1013"/>
      <c r="I513" s="1025"/>
      <c r="J513" s="1013"/>
      <c r="K513" s="993"/>
      <c r="L513" s="1026"/>
      <c r="M513" s="1014"/>
      <c r="N513" s="1013"/>
      <c r="O513" s="993"/>
      <c r="P513" s="1013"/>
      <c r="Q513" s="993"/>
      <c r="R513" s="1013"/>
      <c r="S513" s="993"/>
      <c r="T513" s="1013"/>
      <c r="U513" s="16"/>
      <c r="V513" s="16"/>
      <c r="Z513" s="1000"/>
      <c r="AA513" s="983"/>
      <c r="AB513" s="983"/>
      <c r="AC513" s="983"/>
      <c r="AD513" s="983"/>
      <c r="AE513" s="983"/>
      <c r="AF513" s="983"/>
      <c r="AG513" s="983"/>
      <c r="AH513" s="983"/>
      <c r="AI513" s="983"/>
      <c r="AJ513" s="983"/>
      <c r="AK513" s="983"/>
      <c r="AL513" s="983"/>
      <c r="AM513" s="983"/>
      <c r="AN513" s="983"/>
      <c r="AO513" s="983"/>
      <c r="AP513" s="983"/>
      <c r="AQ513" s="983"/>
      <c r="AR513" s="983"/>
      <c r="AS513" s="983"/>
      <c r="AT513" s="983"/>
      <c r="AU513" s="983"/>
      <c r="AV513" s="983"/>
      <c r="AW513" s="983"/>
      <c r="AX513" s="983"/>
      <c r="AY513" s="983"/>
      <c r="AZ513" s="983"/>
      <c r="BA513" s="983"/>
      <c r="BB513" s="983"/>
      <c r="BC513" s="983"/>
      <c r="BD513" s="983"/>
      <c r="BE513" s="983"/>
      <c r="BF513" s="983"/>
      <c r="BG513" s="983"/>
      <c r="BH513" s="983"/>
      <c r="BI513" s="983"/>
      <c r="BJ513" s="983"/>
      <c r="BK513" s="983"/>
      <c r="BL513" s="983"/>
      <c r="BM513" s="983"/>
      <c r="BN513" s="983"/>
      <c r="BO513" s="983"/>
      <c r="BP513" s="983"/>
      <c r="BQ513" s="983"/>
      <c r="BR513" s="983"/>
      <c r="BS513" s="983"/>
      <c r="BT513" s="983"/>
      <c r="BU513" s="983"/>
      <c r="BV513" s="983"/>
    </row>
    <row r="514" spans="1:74" ht="13.5" customHeight="1">
      <c r="A514" s="1001"/>
      <c r="B514" s="18" t="s">
        <v>63</v>
      </c>
      <c r="C514" s="1023"/>
      <c r="D514" s="1016"/>
      <c r="E514" s="1024"/>
      <c r="F514" s="1016"/>
      <c r="G514" s="1024"/>
      <c r="H514" s="1016"/>
      <c r="I514" s="1024"/>
      <c r="J514" s="1016"/>
      <c r="K514" s="1015"/>
      <c r="L514" s="1015"/>
      <c r="M514" s="1023"/>
      <c r="N514" s="1016"/>
      <c r="O514" s="1015"/>
      <c r="P514" s="1016"/>
      <c r="Q514" s="1015"/>
      <c r="R514" s="1016"/>
      <c r="S514" s="1015"/>
      <c r="T514" s="1016"/>
      <c r="U514" s="16"/>
      <c r="V514" s="16"/>
      <c r="Z514" s="1001"/>
      <c r="AA514" s="984"/>
      <c r="AB514" s="984"/>
      <c r="AC514" s="984"/>
      <c r="AD514" s="984"/>
      <c r="AE514" s="984"/>
      <c r="AF514" s="984"/>
      <c r="AG514" s="984"/>
      <c r="AH514" s="984"/>
      <c r="AI514" s="984"/>
      <c r="AJ514" s="984"/>
      <c r="AK514" s="984"/>
      <c r="AL514" s="984"/>
      <c r="AM514" s="984"/>
      <c r="AN514" s="984"/>
      <c r="AO514" s="984"/>
      <c r="AP514" s="984"/>
      <c r="AQ514" s="984"/>
      <c r="AR514" s="984"/>
      <c r="AS514" s="984"/>
      <c r="AT514" s="984"/>
      <c r="AU514" s="984"/>
      <c r="AV514" s="984"/>
      <c r="AW514" s="984"/>
      <c r="AX514" s="984"/>
      <c r="AY514" s="984"/>
      <c r="AZ514" s="984"/>
      <c r="BA514" s="984"/>
      <c r="BB514" s="984"/>
      <c r="BC514" s="984"/>
      <c r="BD514" s="984"/>
      <c r="BE514" s="984"/>
      <c r="BF514" s="984"/>
      <c r="BG514" s="984"/>
      <c r="BH514" s="984"/>
      <c r="BI514" s="984"/>
      <c r="BJ514" s="984"/>
      <c r="BK514" s="984"/>
      <c r="BL514" s="984"/>
      <c r="BM514" s="984"/>
      <c r="BN514" s="984"/>
      <c r="BO514" s="984"/>
      <c r="BP514" s="984"/>
      <c r="BQ514" s="984"/>
      <c r="BR514" s="984"/>
      <c r="BS514" s="984"/>
      <c r="BT514" s="984"/>
      <c r="BU514" s="984"/>
      <c r="BV514" s="984"/>
    </row>
    <row r="515" spans="1:74" ht="13.5" customHeight="1">
      <c r="A515" s="1000" t="s">
        <v>74</v>
      </c>
      <c r="B515" s="14" t="s">
        <v>53</v>
      </c>
      <c r="C515" s="996" t="str">
        <f>VLOOKUP($C502,'2026年度(1年前期)'!$B$5:$N$208,COLUMN('2026年度(1年前期)'!$G$5),0)&amp;""</f>
        <v/>
      </c>
      <c r="D515" s="997"/>
      <c r="E515" s="1002" t="str">
        <f>VLOOKUP($C502,'2026年度(2年前期)'!$B$5:$N$208,COLUMN('2026年度(2年前期)'!$G$5),0)&amp;""</f>
        <v/>
      </c>
      <c r="F515" s="997"/>
      <c r="G515" s="1002" t="str">
        <f>VLOOKUP($C502,'2026年度(3年前期)'!$B$5:$N$208,COLUMN('2026年度(3年前期)'!$G$5),0)&amp;""</f>
        <v/>
      </c>
      <c r="H515" s="997"/>
      <c r="I515" s="1002" t="str">
        <f>VLOOKUP($C502,'2026年度(4年前期)'!$B$5:$N$208,COLUMN('2026年度(4年前期)'!$G$5),0)&amp;""</f>
        <v/>
      </c>
      <c r="J515" s="997"/>
      <c r="K515" s="998" t="str">
        <f>VLOOKUP($C502,'2026年度(助産前期)'!$B$5:$N$208,COLUMN('2026年度(助産前期)'!$G$5),0)&amp;""</f>
        <v/>
      </c>
      <c r="L515" s="998"/>
      <c r="M515" s="996" t="str">
        <f>VLOOKUP($C502,'2026年度(M1前期)'!$B$5:$N$208,COLUMN('2026年度(M1前期)'!$G$5),0)&amp;""</f>
        <v/>
      </c>
      <c r="N515" s="997"/>
      <c r="O515" s="998" t="str">
        <f>VLOOKUP($C502,'2026年度(M2前期)'!$B$5:$N$208,COLUMN('2026年度(M2前期)'!$G$5),0)&amp;""</f>
        <v/>
      </c>
      <c r="P515" s="997"/>
      <c r="Q515" s="998" t="str">
        <f>VLOOKUP($C502,'2026年度(D1前期)'!$B$5:$N$208,COLUMN('2026年度(D1前期)'!$G$5),0)&amp;""</f>
        <v/>
      </c>
      <c r="R515" s="997"/>
      <c r="S515" s="998" t="str">
        <f>VLOOKUP($C502,'2026年度(D23前期)'!$B$5:$N$208,COLUMN('2026年度(D23前期)'!$G$5),0)&amp;""</f>
        <v/>
      </c>
      <c r="T515" s="997"/>
      <c r="Z515" s="1000" t="str">
        <f>A515</f>
        <v>３時限（13：30～15：00）</v>
      </c>
      <c r="AA515" s="982"/>
      <c r="AB515" s="982"/>
      <c r="AC515" s="982"/>
      <c r="AD515" s="982"/>
      <c r="AE515" s="982"/>
      <c r="AF515" s="982"/>
      <c r="AG515" s="982"/>
      <c r="AH515" s="982"/>
      <c r="AI515" s="982"/>
      <c r="AJ515" s="982"/>
      <c r="AK515" s="982"/>
      <c r="AL515" s="982"/>
      <c r="AM515" s="982"/>
      <c r="AN515" s="982"/>
      <c r="AO515" s="982"/>
      <c r="AP515" s="982"/>
      <c r="AQ515" s="982"/>
      <c r="AR515" s="982"/>
      <c r="AS515" s="982"/>
      <c r="AT515" s="982"/>
      <c r="AU515" s="982"/>
      <c r="AV515" s="982"/>
      <c r="AW515" s="982"/>
      <c r="AX515" s="982"/>
      <c r="AY515" s="982"/>
      <c r="AZ515" s="982"/>
      <c r="BA515" s="982"/>
      <c r="BB515" s="985"/>
      <c r="BC515" s="982"/>
      <c r="BD515" s="982"/>
      <c r="BE515" s="982"/>
      <c r="BF515" s="982"/>
      <c r="BG515" s="982"/>
      <c r="BH515" s="982"/>
      <c r="BI515" s="982"/>
      <c r="BJ515" s="982"/>
      <c r="BK515" s="982"/>
      <c r="BL515" s="982"/>
      <c r="BM515" s="982"/>
      <c r="BN515" s="982"/>
      <c r="BO515" s="982"/>
      <c r="BP515" s="982"/>
      <c r="BQ515" s="982"/>
      <c r="BR515" s="982"/>
      <c r="BS515" s="982"/>
      <c r="BT515" s="982"/>
      <c r="BU515" s="982"/>
      <c r="BV515" s="982"/>
    </row>
    <row r="516" spans="1:74" ht="13.5" customHeight="1">
      <c r="A516" s="1000"/>
      <c r="B516" s="14" t="s">
        <v>58</v>
      </c>
      <c r="C516" s="992" t="str">
        <f>IFERROR(VLOOKUP(C515,科目・教員!$A$1:$B$355,2,0),"")</f>
        <v/>
      </c>
      <c r="D516" s="993"/>
      <c r="E516" s="994" t="str">
        <f>IFERROR(VLOOKUP(E515,科目・教員!$A$1:$B$355,2,0),"")</f>
        <v/>
      </c>
      <c r="F516" s="993"/>
      <c r="G516" s="994" t="str">
        <f>IFERROR(VLOOKUP(G515,科目・教員!$A$1:$B$355,2,0),"")</f>
        <v/>
      </c>
      <c r="H516" s="993"/>
      <c r="I516" s="994" t="str">
        <f>IFERROR(VLOOKUP(I515,科目・教員!$A$1:$B$355,2,0),"")</f>
        <v/>
      </c>
      <c r="J516" s="993"/>
      <c r="K516" s="995" t="str">
        <f>IFERROR(VLOOKUP(K515,科目・教員!$A$1:$B$355,2,0),"")</f>
        <v/>
      </c>
      <c r="L516" s="995"/>
      <c r="M516" s="992" t="str">
        <f>IFERROR(VLOOKUP(M515,科目・教員!$A$1:$B$355,2,0),"")</f>
        <v/>
      </c>
      <c r="N516" s="993"/>
      <c r="O516" s="995" t="str">
        <f>IFERROR(VLOOKUP(O515,科目・教員!$A$1:$B$355,2,0),"")</f>
        <v/>
      </c>
      <c r="P516" s="993"/>
      <c r="Q516" s="995" t="str">
        <f>IFERROR(VLOOKUP(Q515,科目・教員!$A$1:$B$355,2,0),"")</f>
        <v/>
      </c>
      <c r="R516" s="993"/>
      <c r="S516" s="995" t="str">
        <f>IFERROR(VLOOKUP(S515,科目・教員!$A$1:$B$355,2,0),"")</f>
        <v/>
      </c>
      <c r="T516" s="993"/>
      <c r="Z516" s="1000"/>
      <c r="AA516" s="983"/>
      <c r="AB516" s="983"/>
      <c r="AC516" s="983"/>
      <c r="AD516" s="983"/>
      <c r="AE516" s="983"/>
      <c r="AF516" s="983"/>
      <c r="AG516" s="983"/>
      <c r="AH516" s="983"/>
      <c r="AI516" s="983"/>
      <c r="AJ516" s="983"/>
      <c r="AK516" s="983"/>
      <c r="AL516" s="983"/>
      <c r="AM516" s="983"/>
      <c r="AN516" s="983"/>
      <c r="AO516" s="983"/>
      <c r="AP516" s="983"/>
      <c r="AQ516" s="983"/>
      <c r="AR516" s="983"/>
      <c r="AS516" s="983"/>
      <c r="AT516" s="983"/>
      <c r="AU516" s="983"/>
      <c r="AV516" s="983"/>
      <c r="AW516" s="983"/>
      <c r="AX516" s="983"/>
      <c r="AY516" s="983"/>
      <c r="AZ516" s="983"/>
      <c r="BA516" s="983"/>
      <c r="BB516" s="986"/>
      <c r="BC516" s="983"/>
      <c r="BD516" s="983"/>
      <c r="BE516" s="983"/>
      <c r="BF516" s="983"/>
      <c r="BG516" s="983"/>
      <c r="BH516" s="983"/>
      <c r="BI516" s="983"/>
      <c r="BJ516" s="983"/>
      <c r="BK516" s="983"/>
      <c r="BL516" s="983"/>
      <c r="BM516" s="983"/>
      <c r="BN516" s="983"/>
      <c r="BO516" s="983"/>
      <c r="BP516" s="983"/>
      <c r="BQ516" s="983"/>
      <c r="BR516" s="983"/>
      <c r="BS516" s="983"/>
      <c r="BT516" s="983"/>
      <c r="BU516" s="983"/>
      <c r="BV516" s="983"/>
    </row>
    <row r="517" spans="1:74" ht="13.5" customHeight="1">
      <c r="A517" s="1000"/>
      <c r="B517" s="14" t="s">
        <v>69</v>
      </c>
      <c r="C517" s="992" t="str">
        <f>VLOOKUP($C502,'2026年度(1年前期)'!$B$5:$N$208,COLUMN('2026年度(1年前期)'!$G$5)+1,0)&amp;""</f>
        <v/>
      </c>
      <c r="D517" s="993"/>
      <c r="E517" s="994" t="str">
        <f>VLOOKUP($C502,'2026年度(2年前期)'!$B$5:$N$208,COLUMN('2026年度(2年前期)'!$G$5)+1,0)&amp;""</f>
        <v/>
      </c>
      <c r="F517" s="993"/>
      <c r="G517" s="994" t="str">
        <f>VLOOKUP($C502,'2026年度(3年前期)'!$B$5:$N$208,COLUMN('2026年度(3年前期)'!$G$5)+1,0)&amp;""</f>
        <v/>
      </c>
      <c r="H517" s="993"/>
      <c r="I517" s="994" t="str">
        <f>VLOOKUP($C502,'2026年度(4年前期)'!$B$5:$N$208,COLUMN('2026年度(4年前期)'!$G$5)+1,0)&amp;""</f>
        <v/>
      </c>
      <c r="J517" s="993"/>
      <c r="K517" s="995" t="str">
        <f>VLOOKUP($C502,'2026年度(助産前期)'!$B$5:$N$208,COLUMN('2026年度(助産前期)'!$G$5)+1,0)&amp;""</f>
        <v/>
      </c>
      <c r="L517" s="995"/>
      <c r="M517" s="992" t="str">
        <f>VLOOKUP($C502,'2026年度(M1前期)'!$B$5:$N$208,COLUMN('2026年度(M1前期)'!$G$5)+1,0)&amp;""</f>
        <v/>
      </c>
      <c r="N517" s="993"/>
      <c r="O517" s="995" t="str">
        <f>VLOOKUP($C502,'2026年度(M2前期)'!$B$5:$N$208,COLUMN('2026年度(M2前期)'!$G$5)+1,0)&amp;""</f>
        <v/>
      </c>
      <c r="P517" s="993"/>
      <c r="Q517" s="995" t="str">
        <f>VLOOKUP($C502,'2026年度(D1前期)'!$B$5:$N$208,COLUMN('2026年度(D1前期)'!$G$5)+1,0)&amp;""</f>
        <v/>
      </c>
      <c r="R517" s="993"/>
      <c r="S517" s="995" t="str">
        <f>VLOOKUP($C502,'2026年度(D23前期)'!$B$5:$N$208,COLUMN('2026年度(D23前期)'!$G$5)+1,0)&amp;""</f>
        <v/>
      </c>
      <c r="T517" s="993"/>
      <c r="Z517" s="1000"/>
      <c r="AA517" s="983"/>
      <c r="AB517" s="983"/>
      <c r="AC517" s="983"/>
      <c r="AD517" s="983"/>
      <c r="AE517" s="983"/>
      <c r="AF517" s="983"/>
      <c r="AG517" s="983"/>
      <c r="AH517" s="983"/>
      <c r="AI517" s="983"/>
      <c r="AJ517" s="983"/>
      <c r="AK517" s="983"/>
      <c r="AL517" s="983"/>
      <c r="AM517" s="983"/>
      <c r="AN517" s="983"/>
      <c r="AO517" s="983"/>
      <c r="AP517" s="983"/>
      <c r="AQ517" s="983"/>
      <c r="AR517" s="983"/>
      <c r="AS517" s="983"/>
      <c r="AT517" s="983"/>
      <c r="AU517" s="983"/>
      <c r="AV517" s="983"/>
      <c r="AW517" s="983"/>
      <c r="AX517" s="983"/>
      <c r="AY517" s="983"/>
      <c r="AZ517" s="983"/>
      <c r="BA517" s="983"/>
      <c r="BB517" s="986"/>
      <c r="BC517" s="983"/>
      <c r="BD517" s="983"/>
      <c r="BE517" s="983"/>
      <c r="BF517" s="983"/>
      <c r="BG517" s="983"/>
      <c r="BH517" s="983"/>
      <c r="BI517" s="983"/>
      <c r="BJ517" s="983"/>
      <c r="BK517" s="983"/>
      <c r="BL517" s="983"/>
      <c r="BM517" s="983"/>
      <c r="BN517" s="983"/>
      <c r="BO517" s="983"/>
      <c r="BP517" s="983"/>
      <c r="BQ517" s="983"/>
      <c r="BR517" s="983"/>
      <c r="BS517" s="983"/>
      <c r="BT517" s="983"/>
      <c r="BU517" s="983"/>
      <c r="BV517" s="983"/>
    </row>
    <row r="518" spans="1:74" ht="13.5" customHeight="1">
      <c r="A518" s="1017"/>
      <c r="B518" s="15" t="s">
        <v>63</v>
      </c>
      <c r="C518" s="1003"/>
      <c r="D518" s="1004"/>
      <c r="E518" s="988"/>
      <c r="F518" s="989"/>
      <c r="G518" s="988"/>
      <c r="H518" s="989"/>
      <c r="I518" s="988"/>
      <c r="J518" s="989"/>
      <c r="K518" s="990"/>
      <c r="L518" s="990"/>
      <c r="M518" s="991"/>
      <c r="N518" s="989"/>
      <c r="O518" s="990"/>
      <c r="P518" s="989"/>
      <c r="Q518" s="990"/>
      <c r="R518" s="989"/>
      <c r="S518" s="990"/>
      <c r="T518" s="989"/>
      <c r="Z518" s="1001"/>
      <c r="AA518" s="984"/>
      <c r="AB518" s="984"/>
      <c r="AC518" s="984"/>
      <c r="AD518" s="984"/>
      <c r="AE518" s="984"/>
      <c r="AF518" s="984"/>
      <c r="AG518" s="984"/>
      <c r="AH518" s="984"/>
      <c r="AI518" s="984"/>
      <c r="AJ518" s="984"/>
      <c r="AK518" s="984"/>
      <c r="AL518" s="984"/>
      <c r="AM518" s="984"/>
      <c r="AN518" s="984"/>
      <c r="AO518" s="984"/>
      <c r="AP518" s="984"/>
      <c r="AQ518" s="984"/>
      <c r="AR518" s="984"/>
      <c r="AS518" s="984"/>
      <c r="AT518" s="984"/>
      <c r="AU518" s="984"/>
      <c r="AV518" s="984"/>
      <c r="AW518" s="984"/>
      <c r="AX518" s="984"/>
      <c r="AY518" s="984"/>
      <c r="AZ518" s="984"/>
      <c r="BA518" s="984"/>
      <c r="BB518" s="987"/>
      <c r="BC518" s="984"/>
      <c r="BD518" s="984"/>
      <c r="BE518" s="984"/>
      <c r="BF518" s="984"/>
      <c r="BG518" s="984"/>
      <c r="BH518" s="984"/>
      <c r="BI518" s="984"/>
      <c r="BJ518" s="984"/>
      <c r="BK518" s="984"/>
      <c r="BL518" s="984"/>
      <c r="BM518" s="984"/>
      <c r="BN518" s="984"/>
      <c r="BO518" s="984"/>
      <c r="BP518" s="984"/>
      <c r="BQ518" s="984"/>
      <c r="BR518" s="984"/>
      <c r="BS518" s="984"/>
      <c r="BT518" s="984"/>
      <c r="BU518" s="984"/>
      <c r="BV518" s="984"/>
    </row>
    <row r="519" spans="1:74" ht="13.5" customHeight="1">
      <c r="A519" s="1000" t="s">
        <v>75</v>
      </c>
      <c r="B519" s="14" t="s">
        <v>53</v>
      </c>
      <c r="C519" s="996" t="str">
        <f>VLOOKUP($C502,'2026年度(1年前期)'!$B$5:$N$208,COLUMN('2026年度(1年前期)'!$I$5),0)&amp;""</f>
        <v/>
      </c>
      <c r="D519" s="997"/>
      <c r="E519" s="1002" t="str">
        <f>VLOOKUP($C502,'2026年度(2年前期)'!$B$5:$N$208,COLUMN('2026年度(2年前期)'!$I$5),0)&amp;""</f>
        <v/>
      </c>
      <c r="F519" s="997"/>
      <c r="G519" s="1002" t="str">
        <f>VLOOKUP($C502,'2026年度(3年前期)'!$B$5:$N$208,COLUMN('2026年度(3年前期)'!$I$5),0)&amp;""</f>
        <v/>
      </c>
      <c r="H519" s="997"/>
      <c r="I519" s="1002" t="str">
        <f>VLOOKUP($C502,'2026年度(4年前期)'!$B$5:$N$208,COLUMN('2026年度(4年前期)'!$I$5),0)&amp;""</f>
        <v/>
      </c>
      <c r="J519" s="997"/>
      <c r="K519" s="998" t="str">
        <f>VLOOKUP($C502,'2026年度(助産前期)'!$B$5:$N$208,COLUMN('2026年度(助産前期)'!$I$5),0)&amp;""</f>
        <v/>
      </c>
      <c r="L519" s="998"/>
      <c r="M519" s="996" t="str">
        <f>VLOOKUP($C502,'2026年度(M1前期)'!$B$5:$N$208,COLUMN('2026年度(M1前期)'!$I$5),0)&amp;""</f>
        <v/>
      </c>
      <c r="N519" s="997"/>
      <c r="O519" s="998" t="str">
        <f>VLOOKUP($C502,'2026年度(M2前期)'!$B$5:$N$208,COLUMN('2026年度(M2前期)'!$I$5),0)&amp;""</f>
        <v/>
      </c>
      <c r="P519" s="997"/>
      <c r="Q519" s="998" t="str">
        <f>VLOOKUP($C502,'2026年度(D1前期)'!$B$5:$N$208,COLUMN('2026年度(D1前期)'!$I$5),0)&amp;""</f>
        <v/>
      </c>
      <c r="R519" s="997"/>
      <c r="S519" s="998" t="str">
        <f>VLOOKUP($C502,'2026年度(D23前期)'!$B$5:$N$208,COLUMN('2026年度(D23前期)'!$I$5),0)&amp;""</f>
        <v/>
      </c>
      <c r="T519" s="997"/>
      <c r="V519" s="16"/>
      <c r="Z519" s="1000" t="str">
        <f>A519</f>
        <v>４時限（15：10～16：40）</v>
      </c>
      <c r="AA519" s="982"/>
      <c r="AB519" s="982"/>
      <c r="AC519" s="982"/>
      <c r="AD519" s="982"/>
      <c r="AE519" s="982"/>
      <c r="AF519" s="982"/>
      <c r="AG519" s="982"/>
      <c r="AH519" s="982"/>
      <c r="AI519" s="982"/>
      <c r="AJ519" s="982"/>
      <c r="AK519" s="982"/>
      <c r="AL519" s="982"/>
      <c r="AM519" s="982"/>
      <c r="AN519" s="982"/>
      <c r="AO519" s="982"/>
      <c r="AP519" s="982"/>
      <c r="AQ519" s="982"/>
      <c r="AR519" s="982"/>
      <c r="AS519" s="982"/>
      <c r="AT519" s="982"/>
      <c r="AU519" s="982"/>
      <c r="AV519" s="982"/>
      <c r="AW519" s="982"/>
      <c r="AX519" s="982"/>
      <c r="AY519" s="982"/>
      <c r="AZ519" s="982"/>
      <c r="BA519" s="982"/>
      <c r="BB519" s="985"/>
      <c r="BC519" s="982"/>
      <c r="BD519" s="982"/>
      <c r="BE519" s="982"/>
      <c r="BF519" s="982"/>
      <c r="BG519" s="982"/>
      <c r="BH519" s="982"/>
      <c r="BI519" s="982"/>
      <c r="BJ519" s="982"/>
      <c r="BK519" s="982"/>
      <c r="BL519" s="982"/>
      <c r="BM519" s="982"/>
      <c r="BN519" s="982"/>
      <c r="BO519" s="982"/>
      <c r="BP519" s="982"/>
      <c r="BQ519" s="982"/>
      <c r="BR519" s="982"/>
      <c r="BS519" s="982"/>
      <c r="BT519" s="982"/>
      <c r="BU519" s="982"/>
      <c r="BV519" s="982"/>
    </row>
    <row r="520" spans="1:74" ht="13.5" customHeight="1">
      <c r="A520" s="1000"/>
      <c r="B520" s="14" t="s">
        <v>58</v>
      </c>
      <c r="C520" s="992" t="str">
        <f>IFERROR(VLOOKUP(C519,科目・教員!$A$1:$B$355,2,0),"")</f>
        <v/>
      </c>
      <c r="D520" s="993"/>
      <c r="E520" s="994" t="str">
        <f>IFERROR(VLOOKUP(E519,科目・教員!$A$1:$B$355,2,0),"")</f>
        <v/>
      </c>
      <c r="F520" s="993"/>
      <c r="G520" s="994" t="str">
        <f>IFERROR(VLOOKUP(G519,科目・教員!$A$1:$B$355,2,0),"")</f>
        <v/>
      </c>
      <c r="H520" s="993"/>
      <c r="I520" s="994" t="str">
        <f>IFERROR(VLOOKUP(I519,科目・教員!$A$1:$B$355,2,0),"")</f>
        <v/>
      </c>
      <c r="J520" s="993"/>
      <c r="K520" s="995" t="str">
        <f>IFERROR(VLOOKUP(K519,科目・教員!$A$1:$B$355,2,0),"")</f>
        <v/>
      </c>
      <c r="L520" s="995"/>
      <c r="M520" s="992" t="str">
        <f>IFERROR(VLOOKUP(M519,科目・教員!$A$1:$B$355,2,0),"")</f>
        <v/>
      </c>
      <c r="N520" s="993"/>
      <c r="O520" s="995" t="str">
        <f>IFERROR(VLOOKUP(O519,科目・教員!$A$1:$B$355,2,0),"")</f>
        <v/>
      </c>
      <c r="P520" s="993"/>
      <c r="Q520" s="995" t="str">
        <f>IFERROR(VLOOKUP(Q519,科目・教員!$A$1:$B$355,2,0),"")</f>
        <v/>
      </c>
      <c r="R520" s="993"/>
      <c r="S520" s="995" t="str">
        <f>IFERROR(VLOOKUP(S519,科目・教員!$A$1:$B$355,2,0),"")</f>
        <v/>
      </c>
      <c r="T520" s="993"/>
      <c r="V520" s="16"/>
      <c r="Z520" s="1000"/>
      <c r="AA520" s="983"/>
      <c r="AB520" s="983"/>
      <c r="AC520" s="983"/>
      <c r="AD520" s="983"/>
      <c r="AE520" s="983"/>
      <c r="AF520" s="983"/>
      <c r="AG520" s="983"/>
      <c r="AH520" s="983"/>
      <c r="AI520" s="983"/>
      <c r="AJ520" s="983"/>
      <c r="AK520" s="983"/>
      <c r="AL520" s="983"/>
      <c r="AM520" s="983"/>
      <c r="AN520" s="983"/>
      <c r="AO520" s="983"/>
      <c r="AP520" s="983"/>
      <c r="AQ520" s="983"/>
      <c r="AR520" s="983"/>
      <c r="AS520" s="983"/>
      <c r="AT520" s="983"/>
      <c r="AU520" s="983"/>
      <c r="AV520" s="983"/>
      <c r="AW520" s="983"/>
      <c r="AX520" s="983"/>
      <c r="AY520" s="983"/>
      <c r="AZ520" s="983"/>
      <c r="BA520" s="983"/>
      <c r="BB520" s="986"/>
      <c r="BC520" s="983"/>
      <c r="BD520" s="983"/>
      <c r="BE520" s="983"/>
      <c r="BF520" s="983"/>
      <c r="BG520" s="983"/>
      <c r="BH520" s="983"/>
      <c r="BI520" s="983"/>
      <c r="BJ520" s="983"/>
      <c r="BK520" s="983"/>
      <c r="BL520" s="983"/>
      <c r="BM520" s="983"/>
      <c r="BN520" s="983"/>
      <c r="BO520" s="983"/>
      <c r="BP520" s="983"/>
      <c r="BQ520" s="983"/>
      <c r="BR520" s="983"/>
      <c r="BS520" s="983"/>
      <c r="BT520" s="983"/>
      <c r="BU520" s="983"/>
      <c r="BV520" s="983"/>
    </row>
    <row r="521" spans="1:74" ht="13.5" customHeight="1">
      <c r="A521" s="1000"/>
      <c r="B521" s="14" t="s">
        <v>69</v>
      </c>
      <c r="C521" s="992" t="str">
        <f>VLOOKUP($C502,'2026年度(1年前期)'!$B$5:$N$208,COLUMN('2026年度(1年前期)'!$I$5)+1,0)&amp;""</f>
        <v/>
      </c>
      <c r="D521" s="993"/>
      <c r="E521" s="994" t="str">
        <f>VLOOKUP($C502,'2026年度(2年前期)'!$B$5:$N$208,COLUMN('2026年度(2年前期)'!$I$5)+1,0)&amp;""</f>
        <v/>
      </c>
      <c r="F521" s="993"/>
      <c r="G521" s="994" t="str">
        <f>VLOOKUP($C502,'2026年度(3年前期)'!$B$5:$N$208,COLUMN('2026年度(3年前期)'!$I$5)+1,0)&amp;""</f>
        <v/>
      </c>
      <c r="H521" s="993"/>
      <c r="I521" s="994" t="str">
        <f>VLOOKUP($C502,'2026年度(4年前期)'!$B$5:$N$208,COLUMN('2026年度(4年前期)'!$I$5)+1,0)&amp;""</f>
        <v/>
      </c>
      <c r="J521" s="993"/>
      <c r="K521" s="995" t="str">
        <f>VLOOKUP($C502,'2026年度(助産前期)'!$B$5:$N$208,COLUMN('2026年度(助産前期)'!$I$5)+1,0)&amp;""</f>
        <v/>
      </c>
      <c r="L521" s="995"/>
      <c r="M521" s="992" t="str">
        <f>VLOOKUP($C502,'2026年度(M1前期)'!$B$5:$N$208,COLUMN('2026年度(M1前期)'!$I$5)+1,0)&amp;""</f>
        <v/>
      </c>
      <c r="N521" s="993"/>
      <c r="O521" s="995" t="str">
        <f>VLOOKUP($C502,'2026年度(M2前期)'!$B$5:$N$208,COLUMN('2026年度(M2前期)'!$I$5)+1,0)&amp;""</f>
        <v/>
      </c>
      <c r="P521" s="993"/>
      <c r="Q521" s="995" t="str">
        <f>VLOOKUP($C502,'2026年度(D1前期)'!$B$5:$N$208,COLUMN('2026年度(D1前期)'!$I$5)+1,0)&amp;""</f>
        <v/>
      </c>
      <c r="R521" s="993"/>
      <c r="S521" s="995" t="str">
        <f>VLOOKUP($C502,'2026年度(D23前期)'!$B$5:$N$208,COLUMN('2026年度(D23前期)'!$I$5)+1,0)&amp;""</f>
        <v/>
      </c>
      <c r="T521" s="993"/>
      <c r="V521" s="16"/>
      <c r="Z521" s="1000"/>
      <c r="AA521" s="983"/>
      <c r="AB521" s="983"/>
      <c r="AC521" s="983"/>
      <c r="AD521" s="983"/>
      <c r="AE521" s="983"/>
      <c r="AF521" s="983"/>
      <c r="AG521" s="983"/>
      <c r="AH521" s="983"/>
      <c r="AI521" s="983"/>
      <c r="AJ521" s="983"/>
      <c r="AK521" s="983"/>
      <c r="AL521" s="983"/>
      <c r="AM521" s="983"/>
      <c r="AN521" s="983"/>
      <c r="AO521" s="983"/>
      <c r="AP521" s="983"/>
      <c r="AQ521" s="983"/>
      <c r="AR521" s="983"/>
      <c r="AS521" s="983"/>
      <c r="AT521" s="983"/>
      <c r="AU521" s="983"/>
      <c r="AV521" s="983"/>
      <c r="AW521" s="983"/>
      <c r="AX521" s="983"/>
      <c r="AY521" s="983"/>
      <c r="AZ521" s="983"/>
      <c r="BA521" s="983"/>
      <c r="BB521" s="986"/>
      <c r="BC521" s="983"/>
      <c r="BD521" s="983"/>
      <c r="BE521" s="983"/>
      <c r="BF521" s="983"/>
      <c r="BG521" s="983"/>
      <c r="BH521" s="983"/>
      <c r="BI521" s="983"/>
      <c r="BJ521" s="983"/>
      <c r="BK521" s="983"/>
      <c r="BL521" s="983"/>
      <c r="BM521" s="983"/>
      <c r="BN521" s="983"/>
      <c r="BO521" s="983"/>
      <c r="BP521" s="983"/>
      <c r="BQ521" s="983"/>
      <c r="BR521" s="983"/>
      <c r="BS521" s="983"/>
      <c r="BT521" s="983"/>
      <c r="BU521" s="983"/>
      <c r="BV521" s="983"/>
    </row>
    <row r="522" spans="1:74" ht="13.5" customHeight="1">
      <c r="A522" s="1001"/>
      <c r="B522" s="15" t="s">
        <v>63</v>
      </c>
      <c r="C522" s="1003"/>
      <c r="D522" s="1004"/>
      <c r="E522" s="1047"/>
      <c r="F522" s="1008"/>
      <c r="G522" s="988"/>
      <c r="H522" s="989"/>
      <c r="I522" s="988"/>
      <c r="J522" s="989"/>
      <c r="K522" s="990"/>
      <c r="L522" s="990"/>
      <c r="M522" s="991"/>
      <c r="N522" s="989"/>
      <c r="O522" s="990"/>
      <c r="P522" s="989"/>
      <c r="Q522" s="990"/>
      <c r="R522" s="989"/>
      <c r="S522" s="990"/>
      <c r="T522" s="989"/>
      <c r="V522" s="16"/>
      <c r="Z522" s="1001"/>
      <c r="AA522" s="984"/>
      <c r="AB522" s="984"/>
      <c r="AC522" s="984"/>
      <c r="AD522" s="984"/>
      <c r="AE522" s="984"/>
      <c r="AF522" s="984"/>
      <c r="AG522" s="984"/>
      <c r="AH522" s="984"/>
      <c r="AI522" s="984"/>
      <c r="AJ522" s="984"/>
      <c r="AK522" s="984"/>
      <c r="AL522" s="984"/>
      <c r="AM522" s="984"/>
      <c r="AN522" s="984"/>
      <c r="AO522" s="984"/>
      <c r="AP522" s="984"/>
      <c r="AQ522" s="984"/>
      <c r="AR522" s="984"/>
      <c r="AS522" s="984"/>
      <c r="AT522" s="984"/>
      <c r="AU522" s="984"/>
      <c r="AV522" s="984"/>
      <c r="AW522" s="984"/>
      <c r="AX522" s="984"/>
      <c r="AY522" s="984"/>
      <c r="AZ522" s="984"/>
      <c r="BA522" s="984"/>
      <c r="BB522" s="987"/>
      <c r="BC522" s="984"/>
      <c r="BD522" s="984"/>
      <c r="BE522" s="984"/>
      <c r="BF522" s="984"/>
      <c r="BG522" s="984"/>
      <c r="BH522" s="984"/>
      <c r="BI522" s="984"/>
      <c r="BJ522" s="984"/>
      <c r="BK522" s="984"/>
      <c r="BL522" s="984"/>
      <c r="BM522" s="984"/>
      <c r="BN522" s="984"/>
      <c r="BO522" s="984"/>
      <c r="BP522" s="984"/>
      <c r="BQ522" s="984"/>
      <c r="BR522" s="984"/>
      <c r="BS522" s="984"/>
      <c r="BT522" s="984"/>
      <c r="BU522" s="984"/>
      <c r="BV522" s="984"/>
    </row>
    <row r="523" spans="1:74" ht="13.5" customHeight="1">
      <c r="A523" s="1000" t="s">
        <v>78</v>
      </c>
      <c r="B523" s="14" t="s">
        <v>53</v>
      </c>
      <c r="C523" s="996" t="str">
        <f>VLOOKUP($C502,'2026年度(1年前期)'!$B$5:$N$208,COLUMN('2026年度(1年前期)'!$K$5),0)&amp;""</f>
        <v/>
      </c>
      <c r="D523" s="997"/>
      <c r="E523" s="1002" t="str">
        <f>VLOOKUP($C502,'2026年度(2年前期)'!$B$5:$N$208,COLUMN('2026年度(2年前期)'!$K$5),0)&amp;""</f>
        <v/>
      </c>
      <c r="F523" s="997"/>
      <c r="G523" s="1002" t="str">
        <f>VLOOKUP($C502,'2026年度(3年前期)'!$B$5:$N$208,COLUMN('2026年度(3年前期)'!$K$5),0)&amp;""</f>
        <v/>
      </c>
      <c r="H523" s="997"/>
      <c r="I523" s="1002" t="str">
        <f>VLOOKUP($C502,'2026年度(4年前期)'!$B$5:$N$208,COLUMN('2026年度(4年前期)'!$K$5),0)&amp;""</f>
        <v/>
      </c>
      <c r="J523" s="997"/>
      <c r="K523" s="998" t="str">
        <f>VLOOKUP($C502,'2026年度(助産前期)'!$B$5:$N$208,COLUMN('2026年度(助産前期)'!$K$5),0)&amp;""</f>
        <v/>
      </c>
      <c r="L523" s="998"/>
      <c r="M523" s="996" t="str">
        <f>VLOOKUP($C502,'2026年度(M1前期)'!$B$5:$N$208,COLUMN('2026年度(M1前期)'!$K$5),0)&amp;""</f>
        <v/>
      </c>
      <c r="N523" s="997"/>
      <c r="O523" s="998" t="str">
        <f>VLOOKUP($C502,'2026年度(M2前期)'!$B$5:$N$208,COLUMN('2026年度(M2前期)'!$K$5),0)&amp;""</f>
        <v/>
      </c>
      <c r="P523" s="997"/>
      <c r="Q523" s="998" t="str">
        <f>VLOOKUP($C502,'2026年度(D1前期)'!$B$5:$N$208,COLUMN('2026年度(D1前期)'!$K$5),0)&amp;""</f>
        <v/>
      </c>
      <c r="R523" s="997"/>
      <c r="S523" s="998" t="str">
        <f>VLOOKUP($C502,'2026年度(D23前期)'!$B$5:$N$208,COLUMN('2026年度(D23前期)'!$K$5),0)&amp;""</f>
        <v/>
      </c>
      <c r="T523" s="997"/>
      <c r="U523" s="34"/>
      <c r="V523" s="16"/>
      <c r="Z523" s="1000" t="str">
        <f>A523</f>
        <v>５時限（16：50～18：20）</v>
      </c>
      <c r="AA523" s="982"/>
      <c r="AB523" s="982"/>
      <c r="AC523" s="982"/>
      <c r="AD523" s="982"/>
      <c r="AE523" s="982"/>
      <c r="AF523" s="982"/>
      <c r="AG523" s="982"/>
      <c r="AH523" s="982"/>
      <c r="AI523" s="982"/>
      <c r="AJ523" s="982"/>
      <c r="AK523" s="982"/>
      <c r="AL523" s="982"/>
      <c r="AM523" s="982"/>
      <c r="AN523" s="982"/>
      <c r="AO523" s="982"/>
      <c r="AP523" s="982"/>
      <c r="AQ523" s="982"/>
      <c r="AR523" s="982"/>
      <c r="AS523" s="982"/>
      <c r="AT523" s="982"/>
      <c r="AU523" s="982"/>
      <c r="AV523" s="982"/>
      <c r="AW523" s="982"/>
      <c r="AX523" s="982"/>
      <c r="AY523" s="982"/>
      <c r="AZ523" s="982"/>
      <c r="BA523" s="982"/>
      <c r="BB523" s="982"/>
      <c r="BC523" s="982"/>
      <c r="BD523" s="982"/>
      <c r="BE523" s="982"/>
      <c r="BF523" s="982"/>
      <c r="BG523" s="982"/>
      <c r="BH523" s="982"/>
      <c r="BI523" s="982"/>
      <c r="BJ523" s="982"/>
      <c r="BK523" s="982"/>
      <c r="BL523" s="982"/>
      <c r="BM523" s="982"/>
      <c r="BN523" s="982"/>
      <c r="BO523" s="982"/>
      <c r="BP523" s="982"/>
      <c r="BQ523" s="982"/>
      <c r="BR523" s="982"/>
      <c r="BS523" s="982"/>
      <c r="BT523" s="982"/>
      <c r="BU523" s="982"/>
      <c r="BV523" s="982"/>
    </row>
    <row r="524" spans="1:74" ht="13.5" customHeight="1">
      <c r="A524" s="1000"/>
      <c r="B524" s="14" t="s">
        <v>58</v>
      </c>
      <c r="C524" s="992" t="str">
        <f>IFERROR(VLOOKUP(C523,科目・教員!$A$1:$B$355,2,0),"")</f>
        <v/>
      </c>
      <c r="D524" s="993"/>
      <c r="E524" s="994" t="str">
        <f>IFERROR(VLOOKUP(E523,科目・教員!$A$1:$B$355,2,0),"")</f>
        <v/>
      </c>
      <c r="F524" s="993"/>
      <c r="G524" s="994" t="str">
        <f>IFERROR(VLOOKUP(G523,科目・教員!$A$1:$B$355,2,0),"")</f>
        <v/>
      </c>
      <c r="H524" s="993"/>
      <c r="I524" s="994" t="str">
        <f>IFERROR(VLOOKUP(I523,科目・教員!$A$1:$B$355,2,0),"")</f>
        <v/>
      </c>
      <c r="J524" s="993"/>
      <c r="K524" s="995" t="str">
        <f>IFERROR(VLOOKUP(K523,科目・教員!$A$1:$B$355,2,0),"")</f>
        <v/>
      </c>
      <c r="L524" s="995"/>
      <c r="M524" s="992" t="str">
        <f>IFERROR(VLOOKUP(M523,科目・教員!$A$1:$B$355,2,0),"")</f>
        <v/>
      </c>
      <c r="N524" s="993"/>
      <c r="O524" s="995" t="str">
        <f>IFERROR(VLOOKUP(O523,科目・教員!$A$1:$B$355,2,0),"")</f>
        <v/>
      </c>
      <c r="P524" s="993"/>
      <c r="Q524" s="995" t="str">
        <f>IFERROR(VLOOKUP(Q523,科目・教員!$A$1:$B$355,2,0),"")</f>
        <v/>
      </c>
      <c r="R524" s="993"/>
      <c r="S524" s="995" t="str">
        <f>IFERROR(VLOOKUP(S523,科目・教員!$A$1:$B$355,2,0),"")</f>
        <v/>
      </c>
      <c r="T524" s="993"/>
      <c r="U524" s="34"/>
      <c r="V524" s="16"/>
      <c r="Z524" s="1000"/>
      <c r="AA524" s="983"/>
      <c r="AB524" s="983"/>
      <c r="AC524" s="983"/>
      <c r="AD524" s="983"/>
      <c r="AE524" s="983"/>
      <c r="AF524" s="983"/>
      <c r="AG524" s="983"/>
      <c r="AH524" s="983"/>
      <c r="AI524" s="983"/>
      <c r="AJ524" s="983"/>
      <c r="AK524" s="983"/>
      <c r="AL524" s="983"/>
      <c r="AM524" s="983"/>
      <c r="AN524" s="983"/>
      <c r="AO524" s="983"/>
      <c r="AP524" s="983"/>
      <c r="AQ524" s="983"/>
      <c r="AR524" s="983"/>
      <c r="AS524" s="983"/>
      <c r="AT524" s="983"/>
      <c r="AU524" s="983"/>
      <c r="AV524" s="983"/>
      <c r="AW524" s="983"/>
      <c r="AX524" s="983"/>
      <c r="AY524" s="983"/>
      <c r="AZ524" s="983"/>
      <c r="BA524" s="983"/>
      <c r="BB524" s="983"/>
      <c r="BC524" s="983"/>
      <c r="BD524" s="983"/>
      <c r="BE524" s="983"/>
      <c r="BF524" s="983"/>
      <c r="BG524" s="983"/>
      <c r="BH524" s="983"/>
      <c r="BI524" s="983"/>
      <c r="BJ524" s="983"/>
      <c r="BK524" s="983"/>
      <c r="BL524" s="983"/>
      <c r="BM524" s="983"/>
      <c r="BN524" s="983"/>
      <c r="BO524" s="983"/>
      <c r="BP524" s="983"/>
      <c r="BQ524" s="983"/>
      <c r="BR524" s="983"/>
      <c r="BS524" s="983"/>
      <c r="BT524" s="983"/>
      <c r="BU524" s="983"/>
      <c r="BV524" s="983"/>
    </row>
    <row r="525" spans="1:74" ht="13.5" customHeight="1">
      <c r="A525" s="1000"/>
      <c r="B525" s="14" t="s">
        <v>69</v>
      </c>
      <c r="C525" s="992" t="str">
        <f>VLOOKUP($C502,'2026年度(1年前期)'!$B$5:$N$208,COLUMN('2026年度(1年前期)'!$K$5)+1,0)&amp;""</f>
        <v/>
      </c>
      <c r="D525" s="993"/>
      <c r="E525" s="994" t="str">
        <f>VLOOKUP($C502,'2026年度(2年前期)'!$B$5:$N$208,COLUMN('2026年度(2年前期)'!$K$5)+1,0)&amp;""</f>
        <v/>
      </c>
      <c r="F525" s="993"/>
      <c r="G525" s="994" t="str">
        <f>VLOOKUP($C502,'2026年度(3年前期)'!$B$5:$N$208,COLUMN('2026年度(3年前期)'!$K$5)+1,0)&amp;""</f>
        <v/>
      </c>
      <c r="H525" s="993"/>
      <c r="I525" s="994" t="str">
        <f>VLOOKUP($C502,'2026年度(4年前期)'!$B$5:$N$208,COLUMN('2026年度(4年前期)'!$K$5)+1,0)&amp;""</f>
        <v/>
      </c>
      <c r="J525" s="993"/>
      <c r="K525" s="995" t="str">
        <f>VLOOKUP($C502,'2026年度(助産前期)'!$B$5:$N$208,COLUMN('2026年度(助産前期)'!$K$5)+1,0)&amp;""</f>
        <v/>
      </c>
      <c r="L525" s="995"/>
      <c r="M525" s="992" t="str">
        <f>VLOOKUP($C502,'2026年度(M1前期)'!$B$5:$N$208,COLUMN('2026年度(M1前期)'!$K$5)+1,0)&amp;""</f>
        <v/>
      </c>
      <c r="N525" s="993"/>
      <c r="O525" s="995" t="str">
        <f>VLOOKUP($C502,'2026年度(M2前期)'!$B$5:$N$208,COLUMN('2026年度(M2前期)'!$K$5)+1,0)&amp;""</f>
        <v/>
      </c>
      <c r="P525" s="993"/>
      <c r="Q525" s="995" t="str">
        <f>VLOOKUP($C502,'2026年度(D1前期)'!$B$5:$N$208,COLUMN('2026年度(D1前期)'!$K$5)+1,0)&amp;""</f>
        <v/>
      </c>
      <c r="R525" s="993"/>
      <c r="S525" s="995" t="str">
        <f>VLOOKUP($C502,'2026年度(D23前期)'!$B$5:$N$208,COLUMN('2026年度(D23前期)'!$K$5)+1,0)&amp;""</f>
        <v/>
      </c>
      <c r="T525" s="993"/>
      <c r="U525" s="34"/>
      <c r="V525" s="16"/>
      <c r="Z525" s="1000"/>
      <c r="AA525" s="983"/>
      <c r="AB525" s="983"/>
      <c r="AC525" s="983"/>
      <c r="AD525" s="983"/>
      <c r="AE525" s="983"/>
      <c r="AF525" s="983"/>
      <c r="AG525" s="983"/>
      <c r="AH525" s="983"/>
      <c r="AI525" s="983"/>
      <c r="AJ525" s="983"/>
      <c r="AK525" s="983"/>
      <c r="AL525" s="983"/>
      <c r="AM525" s="983"/>
      <c r="AN525" s="983"/>
      <c r="AO525" s="983"/>
      <c r="AP525" s="983"/>
      <c r="AQ525" s="983"/>
      <c r="AR525" s="983"/>
      <c r="AS525" s="983"/>
      <c r="AT525" s="983"/>
      <c r="AU525" s="983"/>
      <c r="AV525" s="983"/>
      <c r="AW525" s="983"/>
      <c r="AX525" s="983"/>
      <c r="AY525" s="983"/>
      <c r="AZ525" s="983"/>
      <c r="BA525" s="983"/>
      <c r="BB525" s="983"/>
      <c r="BC525" s="983"/>
      <c r="BD525" s="983"/>
      <c r="BE525" s="983"/>
      <c r="BF525" s="983"/>
      <c r="BG525" s="983"/>
      <c r="BH525" s="983"/>
      <c r="BI525" s="983"/>
      <c r="BJ525" s="983"/>
      <c r="BK525" s="983"/>
      <c r="BL525" s="983"/>
      <c r="BM525" s="983"/>
      <c r="BN525" s="983"/>
      <c r="BO525" s="983"/>
      <c r="BP525" s="983"/>
      <c r="BQ525" s="983"/>
      <c r="BR525" s="983"/>
      <c r="BS525" s="983"/>
      <c r="BT525" s="983"/>
      <c r="BU525" s="983"/>
      <c r="BV525" s="983"/>
    </row>
    <row r="526" spans="1:74" ht="13.5" customHeight="1">
      <c r="A526" s="1001"/>
      <c r="B526" s="15" t="s">
        <v>63</v>
      </c>
      <c r="C526" s="991"/>
      <c r="D526" s="989"/>
      <c r="E526" s="988"/>
      <c r="F526" s="989"/>
      <c r="G526" s="988"/>
      <c r="H526" s="989"/>
      <c r="I526" s="988"/>
      <c r="J526" s="989"/>
      <c r="K526" s="990"/>
      <c r="L526" s="990"/>
      <c r="M526" s="991"/>
      <c r="N526" s="989"/>
      <c r="O526" s="990"/>
      <c r="P526" s="989"/>
      <c r="Q526" s="990"/>
      <c r="R526" s="989"/>
      <c r="S526" s="990"/>
      <c r="T526" s="989"/>
      <c r="U526" s="35"/>
      <c r="V526" s="26"/>
      <c r="W526" s="19"/>
      <c r="X526" s="19"/>
      <c r="Y526" s="19"/>
      <c r="Z526" s="1001"/>
      <c r="AA526" s="984"/>
      <c r="AB526" s="984"/>
      <c r="AC526" s="984"/>
      <c r="AD526" s="984"/>
      <c r="AE526" s="984"/>
      <c r="AF526" s="984"/>
      <c r="AG526" s="984"/>
      <c r="AH526" s="984"/>
      <c r="AI526" s="984"/>
      <c r="AJ526" s="984"/>
      <c r="AK526" s="984"/>
      <c r="AL526" s="984"/>
      <c r="AM526" s="984"/>
      <c r="AN526" s="984"/>
      <c r="AO526" s="984"/>
      <c r="AP526" s="984"/>
      <c r="AQ526" s="984"/>
      <c r="AR526" s="984"/>
      <c r="AS526" s="984"/>
      <c r="AT526" s="984"/>
      <c r="AU526" s="984"/>
      <c r="AV526" s="984"/>
      <c r="AW526" s="984"/>
      <c r="AX526" s="984"/>
      <c r="AY526" s="984"/>
      <c r="AZ526" s="984"/>
      <c r="BA526" s="984"/>
      <c r="BB526" s="984"/>
      <c r="BC526" s="984"/>
      <c r="BD526" s="984"/>
      <c r="BE526" s="984"/>
      <c r="BF526" s="984"/>
      <c r="BG526" s="984"/>
      <c r="BH526" s="984"/>
      <c r="BI526" s="984"/>
      <c r="BJ526" s="984"/>
      <c r="BK526" s="984"/>
      <c r="BL526" s="984"/>
      <c r="BM526" s="984"/>
      <c r="BN526" s="984"/>
      <c r="BO526" s="984"/>
      <c r="BP526" s="984"/>
      <c r="BQ526" s="984"/>
      <c r="BR526" s="984"/>
      <c r="BS526" s="984"/>
      <c r="BT526" s="984"/>
      <c r="BU526" s="984"/>
      <c r="BV526" s="984"/>
    </row>
    <row r="527" spans="1:74" ht="21.75">
      <c r="A527" s="4"/>
      <c r="B527" s="5"/>
      <c r="C527" s="1035">
        <f>C502+1</f>
        <v>46195</v>
      </c>
      <c r="D527" s="1035"/>
      <c r="E527" s="1035"/>
      <c r="F527" s="1035"/>
      <c r="G527" s="1035"/>
      <c r="H527" s="1035"/>
      <c r="I527" s="1035"/>
      <c r="J527" s="1035"/>
      <c r="K527" s="1035"/>
      <c r="L527" s="1035"/>
      <c r="M527" s="1035"/>
      <c r="N527" s="1035"/>
      <c r="O527" s="1035"/>
      <c r="P527" s="1035"/>
      <c r="Q527" s="1035"/>
      <c r="R527" s="1035"/>
      <c r="S527" s="1035"/>
      <c r="T527" s="1035"/>
      <c r="U527" s="1055">
        <f>C527</f>
        <v>46195</v>
      </c>
      <c r="V527" s="1056"/>
      <c r="W527" s="1056"/>
      <c r="X527" s="1056"/>
      <c r="Y527" s="1056"/>
      <c r="Z527" s="1057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6" t="s">
        <v>36</v>
      </c>
      <c r="BH527" s="6" t="s">
        <v>37</v>
      </c>
      <c r="BI527" s="36" t="s">
        <v>605</v>
      </c>
      <c r="BJ527" s="36" t="s">
        <v>606</v>
      </c>
      <c r="BK527" s="36" t="s">
        <v>607</v>
      </c>
      <c r="BL527" s="36" t="s">
        <v>608</v>
      </c>
      <c r="BM527" s="36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1000" t="s">
        <v>52</v>
      </c>
      <c r="B528" s="11" t="s">
        <v>53</v>
      </c>
      <c r="C528" s="1011" t="str">
        <f>VLOOKUP($C527,'2026年度(1年前期)'!$B$5:$N$208,COLUMN('2026年度(1年前期)'!$C$5),0)&amp;""</f>
        <v/>
      </c>
      <c r="D528" s="1012"/>
      <c r="E528" s="1068" t="str">
        <f>VLOOKUP($C527,'2026年度(2年前期)'!$B$5:$N$208,COLUMN('2026年度(2年前期)'!$C$5),0)&amp;""</f>
        <v>英語Ⅲ(CD)</v>
      </c>
      <c r="F528" s="1069"/>
      <c r="G528" s="1018" t="str">
        <f>VLOOKUP($C527,'2026年度(3年前期)'!$B$5:$N$208,COLUMN('2026年度(3年前期)'!$C$5),0)&amp;""</f>
        <v>看護教育論</v>
      </c>
      <c r="H528" s="1012"/>
      <c r="I528" s="1018" t="str">
        <f>VLOOKUP($C527,'2026年度(4年前期)'!$B$5:$N$208,COLUMN('2026年度(4年前期)'!$C$5),0)&amp;""</f>
        <v/>
      </c>
      <c r="J528" s="1012"/>
      <c r="K528" s="997" t="str">
        <f>VLOOKUP($C527,'2026年度(助産前期)'!$B$5:$N$208,COLUMN('2026年度(助産前期)'!$C$5),0)&amp;""</f>
        <v/>
      </c>
      <c r="L528" s="1029"/>
      <c r="M528" s="1036" t="str">
        <f>VLOOKUP($C527,'2026年度(M1前期)'!$B$5:$N$208,COLUMN('2026年度(M1前期)'!$C$5),0)&amp;""</f>
        <v>コンサルテーション</v>
      </c>
      <c r="N528" s="1029"/>
      <c r="O528" s="1018" t="str">
        <f>VLOOKUP($C527,'2026年度(M2前期)'!$B$5:$N$208,COLUMN('2026年度(M2前期)'!$C$5),0)&amp;""</f>
        <v>成育看護学演習A-Ⅲ（母性）
成育看護学演習A-Ⅲ（小児）
成人看護学演習A-Ⅱ</v>
      </c>
      <c r="P528" s="1012"/>
      <c r="Q528" s="1018" t="str">
        <f>VLOOKUP($C527,'2026年度(D1前期)'!$B$5:$N$208,COLUMN('2026年度(D1前期)'!$C$5),0)&amp;""</f>
        <v/>
      </c>
      <c r="R528" s="1012"/>
      <c r="S528" s="997" t="str">
        <f>VLOOKUP($C527,'2026年度(D23前期)'!$B$5:$N$208,COLUMN('2026年度(D23前期)'!$C$5),0)&amp;""</f>
        <v>特別研究</v>
      </c>
      <c r="T528" s="1012"/>
      <c r="U528" s="929" t="s">
        <v>722</v>
      </c>
      <c r="V528" s="852" t="s">
        <v>362</v>
      </c>
      <c r="X528" s="792" t="s">
        <v>672</v>
      </c>
      <c r="Y528" s="33"/>
      <c r="Z528" s="999" t="str">
        <f>A528</f>
        <v xml:space="preserve">１時限（09：20～10：50） </v>
      </c>
      <c r="AA528" s="982"/>
      <c r="AB528" s="982"/>
      <c r="AC528" s="982"/>
      <c r="AD528" s="982"/>
      <c r="AE528" s="982" t="s">
        <v>673</v>
      </c>
      <c r="AF528" s="982"/>
      <c r="AG528" s="982" t="s">
        <v>195</v>
      </c>
      <c r="AH528" s="982"/>
      <c r="AI528" s="982"/>
      <c r="AJ528" s="982"/>
      <c r="AK528" s="982"/>
      <c r="AL528" s="982"/>
      <c r="AM528" s="982" t="s">
        <v>718</v>
      </c>
      <c r="AN528" s="985"/>
      <c r="AO528" s="982"/>
      <c r="AP528" s="982"/>
      <c r="AQ528" s="982"/>
      <c r="AR528" s="982"/>
      <c r="AS528" s="982"/>
      <c r="AT528" s="982"/>
      <c r="AU528" s="982"/>
      <c r="AV528" s="985" t="s">
        <v>134</v>
      </c>
      <c r="AW528" s="982" t="s">
        <v>183</v>
      </c>
      <c r="AX528" s="982"/>
      <c r="AY528" s="982"/>
      <c r="AZ528" s="982"/>
      <c r="BA528" s="982" t="s">
        <v>723</v>
      </c>
      <c r="BB528" s="982"/>
      <c r="BC528" s="982"/>
      <c r="BD528" s="982"/>
      <c r="BE528" s="982"/>
      <c r="BF528" s="982"/>
      <c r="BG528" s="982"/>
      <c r="BH528" s="982"/>
      <c r="BI528" s="982"/>
      <c r="BJ528" s="982"/>
      <c r="BK528" s="982"/>
      <c r="BL528" s="982"/>
      <c r="BM528" s="982"/>
      <c r="BN528" s="982"/>
      <c r="BO528" s="982"/>
      <c r="BP528" s="982"/>
      <c r="BQ528" s="982"/>
      <c r="BR528" s="982"/>
      <c r="BS528" s="982"/>
      <c r="BT528" s="982"/>
      <c r="BU528" s="982"/>
      <c r="BV528" s="982"/>
    </row>
    <row r="529" spans="1:74" ht="13.5" customHeight="1">
      <c r="A529" s="1000"/>
      <c r="B529" s="14" t="s">
        <v>58</v>
      </c>
      <c r="C529" s="1014" t="str">
        <f>IFERROR(VLOOKUP(C528,科目・教員!$A$1:$B$355,2,0),"")</f>
        <v/>
      </c>
      <c r="D529" s="1013"/>
      <c r="E529" s="1066" t="str">
        <f>IFERROR(VLOOKUP(E528,科目・教員!$A$1:$B$355,2,0),"")</f>
        <v>ﾊﾟｳﾗ･ﾍﾞﾙｳﾞｧﾝｹﾞﾙ</v>
      </c>
      <c r="F529" s="1067"/>
      <c r="G529" s="1025" t="str">
        <f>IFERROR(VLOOKUP(G528,科目・教員!$A$1:$B$355,2,0),"")</f>
        <v>亀岡　智美</v>
      </c>
      <c r="H529" s="1013"/>
      <c r="I529" s="1025" t="str">
        <f>IFERROR(VLOOKUP(I528,科目・教員!$A$1:$B$355,2,0),"")</f>
        <v/>
      </c>
      <c r="J529" s="1013"/>
      <c r="K529" s="993" t="str">
        <f>IFERROR(VLOOKUP(K528,科目・教員!$A$1:$B$355,2,0),"")</f>
        <v/>
      </c>
      <c r="L529" s="1026"/>
      <c r="M529" s="1032" t="str">
        <f>IFERROR(VLOOKUP(M528,科目・教員!$A$1:$B$355,2,0),"")</f>
        <v>森 真喜子</v>
      </c>
      <c r="N529" s="1013"/>
      <c r="O529" s="1025" t="str">
        <f>IFERROR(VLOOKUP(O528,科目・教員!$A$1:$B$355,2,0),"")</f>
        <v/>
      </c>
      <c r="P529" s="1013"/>
      <c r="Q529" s="1025" t="str">
        <f>IFERROR(VLOOKUP(Q528,科目・教員!$A$1:$B$355,2,0),"")</f>
        <v/>
      </c>
      <c r="R529" s="1013"/>
      <c r="S529" s="993" t="str">
        <f>IFERROR(VLOOKUP(S528,科目・教員!$A$1:$B$355,2,0),"")</f>
        <v/>
      </c>
      <c r="T529" s="1013"/>
      <c r="U529" s="929" t="s">
        <v>719</v>
      </c>
      <c r="V529" s="852" t="s">
        <v>364</v>
      </c>
      <c r="X529" s="792" t="s">
        <v>673</v>
      </c>
      <c r="Y529" s="33"/>
      <c r="Z529" s="1000"/>
      <c r="AA529" s="983"/>
      <c r="AB529" s="983"/>
      <c r="AC529" s="983"/>
      <c r="AD529" s="983"/>
      <c r="AE529" s="983"/>
      <c r="AF529" s="983"/>
      <c r="AG529" s="983"/>
      <c r="AH529" s="983"/>
      <c r="AI529" s="983"/>
      <c r="AJ529" s="983"/>
      <c r="AK529" s="983"/>
      <c r="AL529" s="983"/>
      <c r="AM529" s="983"/>
      <c r="AN529" s="986"/>
      <c r="AO529" s="983"/>
      <c r="AP529" s="983"/>
      <c r="AQ529" s="983"/>
      <c r="AR529" s="983"/>
      <c r="AS529" s="983"/>
      <c r="AT529" s="983"/>
      <c r="AU529" s="983"/>
      <c r="AV529" s="974"/>
      <c r="AW529" s="983"/>
      <c r="AX529" s="983"/>
      <c r="AY529" s="983"/>
      <c r="AZ529" s="983"/>
      <c r="BA529" s="983"/>
      <c r="BB529" s="983"/>
      <c r="BC529" s="983"/>
      <c r="BD529" s="983"/>
      <c r="BE529" s="983"/>
      <c r="BF529" s="983"/>
      <c r="BG529" s="983"/>
      <c r="BH529" s="983"/>
      <c r="BI529" s="983"/>
      <c r="BJ529" s="983"/>
      <c r="BK529" s="983"/>
      <c r="BL529" s="983"/>
      <c r="BM529" s="983"/>
      <c r="BN529" s="983"/>
      <c r="BO529" s="983"/>
      <c r="BP529" s="983"/>
      <c r="BQ529" s="983"/>
      <c r="BR529" s="983"/>
      <c r="BS529" s="983"/>
      <c r="BT529" s="983"/>
      <c r="BU529" s="983"/>
      <c r="BV529" s="983"/>
    </row>
    <row r="530" spans="1:74" ht="13.5" customHeight="1">
      <c r="A530" s="1000"/>
      <c r="B530" s="14" t="s">
        <v>69</v>
      </c>
      <c r="C530" s="1014" t="str">
        <f>VLOOKUP($C527,'2026年度(1年前期)'!$B$5:$N$208,COLUMN('2026年度(1年前期)'!$C$5)+1,0)&amp;""</f>
        <v/>
      </c>
      <c r="D530" s="1013"/>
      <c r="E530" s="1066" t="str">
        <f>VLOOKUP($C527,'2026年度(2年前期)'!$B$5:$N$208,COLUMN('2026年度(2年前期)'!$C$5)+1,0)&amp;""</f>
        <v>201</v>
      </c>
      <c r="F530" s="1067"/>
      <c r="G530" s="1025" t="str">
        <f>VLOOKUP($C527,'2026年度(3年前期)'!$B$5:$N$208,COLUMN('2026年度(3年前期)'!$C$5)+1,0)&amp;""</f>
        <v>301</v>
      </c>
      <c r="H530" s="1013"/>
      <c r="I530" s="1025" t="str">
        <f>VLOOKUP($C527,'2026年度(4年前期)'!$B$5:$N$208,COLUMN('2026年度(4年前期)'!$C$5)+1,0)&amp;""</f>
        <v/>
      </c>
      <c r="J530" s="1013"/>
      <c r="K530" s="993" t="str">
        <f>VLOOKUP($C527,'2026年度(助産前期)'!$B$5:$N$208,COLUMN('2026年度(助産前期)'!$C$5)+1,0)&amp;""</f>
        <v/>
      </c>
      <c r="L530" s="1026"/>
      <c r="M530" s="1032" t="str">
        <f>VLOOKUP($C527,'2026年度(M1前期)'!$B$5:$N$208,COLUMN('2026年度(M1前期)'!C$5)+1,0)&amp;""</f>
        <v>臨床講義室1</v>
      </c>
      <c r="N530" s="1013"/>
      <c r="O530" s="1025" t="str">
        <f>VLOOKUP($C527,'2026年度(M2前期)'!$B$5:$N$208,COLUMN('2026年度(M2前期)'!$C$5)+1,0)&amp;""</f>
        <v/>
      </c>
      <c r="P530" s="1013"/>
      <c r="Q530" s="1025" t="str">
        <f>VLOOKUP($C527,'2026年度(D1前期)'!$B$5:$N$208,COLUMN('2026年度(D1前期)'!$C$5)+1,0)&amp;""</f>
        <v/>
      </c>
      <c r="R530" s="1013"/>
      <c r="S530" s="993" t="str">
        <f>VLOOKUP($C527,'2026年度(D23前期)'!$B$5:$N$208,COLUMN('2026年度(D23前期)'!$C$5)+1,0)&amp;""</f>
        <v/>
      </c>
      <c r="T530" s="1013"/>
      <c r="U530" s="929" t="s">
        <v>724</v>
      </c>
      <c r="V530" s="852" t="s">
        <v>150</v>
      </c>
      <c r="X530" s="792" t="s">
        <v>130</v>
      </c>
      <c r="Y530" s="33"/>
      <c r="Z530" s="1000"/>
      <c r="AA530" s="983"/>
      <c r="AB530" s="983"/>
      <c r="AC530" s="983"/>
      <c r="AD530" s="983"/>
      <c r="AE530" s="983"/>
      <c r="AF530" s="983"/>
      <c r="AG530" s="983"/>
      <c r="AH530" s="983"/>
      <c r="AI530" s="983"/>
      <c r="AJ530" s="983"/>
      <c r="AK530" s="983"/>
      <c r="AL530" s="983"/>
      <c r="AM530" s="983"/>
      <c r="AN530" s="986"/>
      <c r="AO530" s="983"/>
      <c r="AP530" s="983"/>
      <c r="AQ530" s="983"/>
      <c r="AR530" s="983"/>
      <c r="AS530" s="983"/>
      <c r="AT530" s="983"/>
      <c r="AU530" s="983"/>
      <c r="AV530" s="974"/>
      <c r="AW530" s="983"/>
      <c r="AX530" s="983"/>
      <c r="AY530" s="983"/>
      <c r="AZ530" s="983"/>
      <c r="BA530" s="983"/>
      <c r="BB530" s="983"/>
      <c r="BC530" s="983"/>
      <c r="BD530" s="983"/>
      <c r="BE530" s="983"/>
      <c r="BF530" s="983"/>
      <c r="BG530" s="983"/>
      <c r="BH530" s="983"/>
      <c r="BI530" s="983"/>
      <c r="BJ530" s="983"/>
      <c r="BK530" s="983"/>
      <c r="BL530" s="983"/>
      <c r="BM530" s="983"/>
      <c r="BN530" s="983"/>
      <c r="BO530" s="983"/>
      <c r="BP530" s="983"/>
      <c r="BQ530" s="983"/>
      <c r="BR530" s="983"/>
      <c r="BS530" s="983"/>
      <c r="BT530" s="983"/>
      <c r="BU530" s="983"/>
      <c r="BV530" s="983"/>
    </row>
    <row r="531" spans="1:74" ht="13.5" customHeight="1">
      <c r="A531" s="1001"/>
      <c r="B531" s="15" t="s">
        <v>63</v>
      </c>
      <c r="C531" s="1007"/>
      <c r="D531" s="1049"/>
      <c r="E531" s="1071" t="s">
        <v>184</v>
      </c>
      <c r="F531" s="1091"/>
      <c r="G531" s="988"/>
      <c r="H531" s="1031"/>
      <c r="I531" s="988"/>
      <c r="J531" s="1031"/>
      <c r="K531" s="990"/>
      <c r="L531" s="1034"/>
      <c r="M531" s="1030"/>
      <c r="N531" s="1031"/>
      <c r="O531" s="988"/>
      <c r="P531" s="1031"/>
      <c r="Q531" s="988"/>
      <c r="R531" s="1031"/>
      <c r="S531" s="990"/>
      <c r="T531" s="1031"/>
      <c r="U531" s="929" t="s">
        <v>721</v>
      </c>
      <c r="V531" s="852" t="s">
        <v>365</v>
      </c>
      <c r="X531" s="792" t="s">
        <v>307</v>
      </c>
      <c r="Y531" s="33"/>
      <c r="Z531" s="1001"/>
      <c r="AA531" s="984"/>
      <c r="AB531" s="984"/>
      <c r="AC531" s="984"/>
      <c r="AD531" s="984"/>
      <c r="AE531" s="984"/>
      <c r="AF531" s="984"/>
      <c r="AG531" s="984"/>
      <c r="AH531" s="984"/>
      <c r="AI531" s="984"/>
      <c r="AJ531" s="984"/>
      <c r="AK531" s="984"/>
      <c r="AL531" s="984"/>
      <c r="AM531" s="984"/>
      <c r="AN531" s="987"/>
      <c r="AO531" s="984"/>
      <c r="AP531" s="984"/>
      <c r="AQ531" s="984"/>
      <c r="AR531" s="984"/>
      <c r="AS531" s="984"/>
      <c r="AT531" s="984"/>
      <c r="AU531" s="984"/>
      <c r="AV531" s="975"/>
      <c r="AW531" s="984"/>
      <c r="AX531" s="984"/>
      <c r="AY531" s="984"/>
      <c r="AZ531" s="984"/>
      <c r="BA531" s="984"/>
      <c r="BB531" s="984"/>
      <c r="BC531" s="984"/>
      <c r="BD531" s="984"/>
      <c r="BE531" s="984"/>
      <c r="BF531" s="984"/>
      <c r="BG531" s="984"/>
      <c r="BH531" s="984"/>
      <c r="BI531" s="984"/>
      <c r="BJ531" s="984"/>
      <c r="BK531" s="984"/>
      <c r="BL531" s="984"/>
      <c r="BM531" s="984"/>
      <c r="BN531" s="984"/>
      <c r="BO531" s="984"/>
      <c r="BP531" s="984"/>
      <c r="BQ531" s="984"/>
      <c r="BR531" s="984"/>
      <c r="BS531" s="984"/>
      <c r="BT531" s="984"/>
      <c r="BU531" s="984"/>
      <c r="BV531" s="984"/>
    </row>
    <row r="532" spans="1:74" ht="13.5" customHeight="1">
      <c r="A532" s="1000" t="s">
        <v>65</v>
      </c>
      <c r="B532" s="14" t="s">
        <v>53</v>
      </c>
      <c r="C532" s="1011" t="str">
        <f>VLOOKUP($C527,'2026年度(1年前期)'!$B$5:$N$208,COLUMN('2026年度(1年前期)'!$E$5),0)&amp;""</f>
        <v>生命科学</v>
      </c>
      <c r="D532" s="1012"/>
      <c r="E532" s="1068" t="str">
        <f>VLOOKUP($C527,'2026年度(2年前期)'!$B$5:$N$208,COLUMN('2026年度(2年前期)'!$E$5),0)&amp;""</f>
        <v>英語Ⅲ(CD)</v>
      </c>
      <c r="F532" s="1069"/>
      <c r="G532" s="1018" t="str">
        <f>VLOOKUP($C527,'2026年度(3年前期)'!$B$5:$N$208,COLUMN('2026年度(3年前期)'!$E$5),0)&amp;""</f>
        <v>国際看護論</v>
      </c>
      <c r="H532" s="1012"/>
      <c r="I532" s="1018" t="str">
        <f>VLOOKUP($C527,'2026年度(4年前期)'!$B$5:$N$208,COLUMN('2026年度(4年前期)'!$E$5),0)&amp;""</f>
        <v xml:space="preserve">感染症看護論　追再試 </v>
      </c>
      <c r="J532" s="1018"/>
      <c r="K532" s="997" t="str">
        <f>VLOOKUP($C527,'2026年度(助産前期)'!$B$5:$N$208,COLUMN('2026年度(助産前期)'!$E$5),0)&amp;""</f>
        <v/>
      </c>
      <c r="L532" s="1029"/>
      <c r="M532" s="1011" t="str">
        <f>VLOOKUP($C527,'2026年度(M1前期)'!$B$5:$N$208,COLUMN('2026年度(M1前期)'!$E$5),0)&amp;""</f>
        <v>コンサルテーション</v>
      </c>
      <c r="N532" s="1012"/>
      <c r="O532" s="997" t="str">
        <f>VLOOKUP($C527,'2026年度(M2前期)'!$B$5:$N$208,COLUMN('2026年度(M2前期)'!$E$5),0)&amp;""</f>
        <v>成育看護学演習A-Ⅲ（母性）
成育看護学演習A-Ⅲ（小児）
成人看護学演習A-Ⅱ</v>
      </c>
      <c r="P532" s="1012"/>
      <c r="Q532" s="997" t="str">
        <f>VLOOKUP($C527,'2026年度(D1前期)'!$B$5:$N$208,COLUMN('2026年度(D1前期)'!$E$5),0)&amp;""</f>
        <v/>
      </c>
      <c r="R532" s="1012"/>
      <c r="S532" s="997" t="str">
        <f>VLOOKUP($C527,'2026年度(D23前期)'!$B$5:$N$208,COLUMN('2026年度(D23前期)'!$E$5),0)&amp;""</f>
        <v>特別研究</v>
      </c>
      <c r="T532" s="1012"/>
      <c r="V532" s="16"/>
      <c r="Y532" s="33"/>
      <c r="Z532" s="1000" t="str">
        <f>A532</f>
        <v>２時限（11：00～12：30）</v>
      </c>
      <c r="AA532" s="982" t="s">
        <v>235</v>
      </c>
      <c r="AB532" s="982"/>
      <c r="AC532" s="982"/>
      <c r="AD532" s="982"/>
      <c r="AE532" s="982" t="s">
        <v>673</v>
      </c>
      <c r="AF532" s="971"/>
      <c r="AG532" s="982" t="s">
        <v>195</v>
      </c>
      <c r="AH532" s="982"/>
      <c r="AI532" s="982"/>
      <c r="AJ532" s="982"/>
      <c r="AK532" s="982"/>
      <c r="AL532" s="982"/>
      <c r="AM532" s="976" t="s">
        <v>718</v>
      </c>
      <c r="AN532" s="985"/>
      <c r="AO532" s="982"/>
      <c r="AP532" s="982"/>
      <c r="AQ532" s="982"/>
      <c r="AR532" s="982"/>
      <c r="AS532" s="982"/>
      <c r="AT532" s="982"/>
      <c r="AU532" s="982"/>
      <c r="AV532" s="985" t="s">
        <v>134</v>
      </c>
      <c r="AW532" s="982" t="s">
        <v>332</v>
      </c>
      <c r="AX532" s="982" t="s">
        <v>725</v>
      </c>
      <c r="AY532" s="982"/>
      <c r="AZ532" s="982"/>
      <c r="BA532" s="982" t="s">
        <v>723</v>
      </c>
      <c r="BB532" s="982"/>
      <c r="BC532" s="982"/>
      <c r="BD532" s="982"/>
      <c r="BE532" s="982"/>
      <c r="BF532" s="982"/>
      <c r="BG532" s="982"/>
      <c r="BH532" s="982"/>
      <c r="BI532" s="982"/>
      <c r="BJ532" s="982"/>
      <c r="BK532" s="982"/>
      <c r="BL532" s="982"/>
      <c r="BM532" s="982"/>
      <c r="BN532" s="982"/>
      <c r="BO532" s="982"/>
      <c r="BP532" s="982"/>
      <c r="BQ532" s="982"/>
      <c r="BR532" s="982"/>
      <c r="BS532" s="982"/>
      <c r="BT532" s="982"/>
      <c r="BU532" s="982"/>
      <c r="BV532" s="982"/>
    </row>
    <row r="533" spans="1:74" ht="13.5" customHeight="1">
      <c r="A533" s="1000"/>
      <c r="B533" s="14" t="s">
        <v>58</v>
      </c>
      <c r="C533" s="1014" t="str">
        <f>IFERROR(VLOOKUP(C532,科目・教員!$A$1:$B$355,2,0),"")</f>
        <v>本間　典子</v>
      </c>
      <c r="D533" s="1013"/>
      <c r="E533" s="1066" t="str">
        <f>IFERROR(VLOOKUP(E532,科目・教員!$A$1:$B$355,2,0),"")</f>
        <v>ﾊﾟｳﾗ･ﾍﾞﾙｳﾞｧﾝｹﾞﾙ</v>
      </c>
      <c r="F533" s="1067"/>
      <c r="G533" s="1025" t="str">
        <f>IFERROR(VLOOKUP(G532,科目・教員!$A$1:$B$355,2,0),"")</f>
        <v>須藤　恭子</v>
      </c>
      <c r="H533" s="1013"/>
      <c r="I533" s="1025" t="str">
        <f>IFERROR(VLOOKUP(I532,科目・教員!$A$1:$B$355,2,0),"")</f>
        <v/>
      </c>
      <c r="J533" s="1013"/>
      <c r="K533" s="993" t="str">
        <f>IFERROR(VLOOKUP(K532,科目・教員!$A$1:$B$355,2,0),"")</f>
        <v/>
      </c>
      <c r="L533" s="1026"/>
      <c r="M533" s="1014" t="str">
        <f>IFERROR(VLOOKUP(M532,科目・教員!$A$1:$B$355,2,0),"")</f>
        <v>森 真喜子</v>
      </c>
      <c r="N533" s="1013"/>
      <c r="O533" s="993" t="str">
        <f>IFERROR(VLOOKUP(O532,科目・教員!$A$1:$B$355,2,0),"")</f>
        <v/>
      </c>
      <c r="P533" s="1013"/>
      <c r="Q533" s="993" t="str">
        <f>IFERROR(VLOOKUP(Q532,科目・教員!$A$1:$B$355,2,0),"")</f>
        <v/>
      </c>
      <c r="R533" s="1013"/>
      <c r="S533" s="993" t="str">
        <f>IFERROR(VLOOKUP(S532,科目・教員!$A$1:$B$355,2,0),"")</f>
        <v/>
      </c>
      <c r="T533" s="1013"/>
      <c r="V533" s="16"/>
      <c r="Y533" s="33"/>
      <c r="Z533" s="1000"/>
      <c r="AA533" s="983"/>
      <c r="AB533" s="983"/>
      <c r="AC533" s="983"/>
      <c r="AD533" s="983"/>
      <c r="AE533" s="983"/>
      <c r="AF533" s="971"/>
      <c r="AG533" s="983"/>
      <c r="AH533" s="983"/>
      <c r="AI533" s="983"/>
      <c r="AJ533" s="983"/>
      <c r="AK533" s="983"/>
      <c r="AL533" s="983"/>
      <c r="AM533" s="977"/>
      <c r="AN533" s="986"/>
      <c r="AO533" s="983"/>
      <c r="AP533" s="983"/>
      <c r="AQ533" s="983"/>
      <c r="AR533" s="983"/>
      <c r="AS533" s="983"/>
      <c r="AT533" s="983"/>
      <c r="AU533" s="983"/>
      <c r="AV533" s="986"/>
      <c r="AW533" s="983"/>
      <c r="AX533" s="983"/>
      <c r="AY533" s="983"/>
      <c r="AZ533" s="983"/>
      <c r="BA533" s="983"/>
      <c r="BB533" s="983"/>
      <c r="BC533" s="983"/>
      <c r="BD533" s="983"/>
      <c r="BE533" s="983"/>
      <c r="BF533" s="983"/>
      <c r="BG533" s="983"/>
      <c r="BH533" s="983"/>
      <c r="BI533" s="983"/>
      <c r="BJ533" s="983"/>
      <c r="BK533" s="983"/>
      <c r="BL533" s="983"/>
      <c r="BM533" s="983"/>
      <c r="BN533" s="983"/>
      <c r="BO533" s="983"/>
      <c r="BP533" s="983"/>
      <c r="BQ533" s="983"/>
      <c r="BR533" s="983"/>
      <c r="BS533" s="983"/>
      <c r="BT533" s="983"/>
      <c r="BU533" s="983"/>
      <c r="BV533" s="983"/>
    </row>
    <row r="534" spans="1:74" ht="13.5" customHeight="1">
      <c r="A534" s="1000"/>
      <c r="B534" s="14" t="s">
        <v>69</v>
      </c>
      <c r="C534" s="1014" t="str">
        <f>VLOOKUP($C527,'2026年度(1年前期)'!$B$5:$N$208,COLUMN('2026年度(1年前期)'!$E$5)+1,0)&amp;""</f>
        <v>101</v>
      </c>
      <c r="D534" s="1013"/>
      <c r="E534" s="1066" t="str">
        <f>VLOOKUP($C527,'2026年度(2年前期)'!$B$5:$N$208,COLUMN('2026年度(2年前期)'!$E$5)+1,0)&amp;""</f>
        <v>201</v>
      </c>
      <c r="F534" s="1067"/>
      <c r="G534" s="1025" t="str">
        <f>VLOOKUP($C527,'2026年度(3年前期)'!$B$5:$N$208,COLUMN('2026年度(3年前期)'!$E$5)+1,0)&amp;""</f>
        <v>301</v>
      </c>
      <c r="H534" s="1013"/>
      <c r="I534" s="1025" t="str">
        <f>VLOOKUP($C527,'2026年度(4年前期)'!$B$5:$N$208,COLUMN('2026年度(4年前期)'!$E$5)+1,0)&amp;""</f>
        <v>302</v>
      </c>
      <c r="J534" s="1013"/>
      <c r="K534" s="993" t="str">
        <f>VLOOKUP($C527,'2026年度(助産前期)'!$B$5:$N$208,COLUMN('2026年度(助産前期)'!$E$5)+1,0)&amp;""</f>
        <v/>
      </c>
      <c r="L534" s="1026"/>
      <c r="M534" s="1014" t="str">
        <f>VLOOKUP($C527,'2026年度(M1前期)'!$B$5:$N$208,COLUMN('2026年度(M1前期)'!$E$5)+1,0)&amp;""</f>
        <v>臨床講義室1</v>
      </c>
      <c r="N534" s="1013"/>
      <c r="O534" s="993" t="str">
        <f>VLOOKUP($C527,'2026年度(M2前期)'!$B$5:$N$208,COLUMN('2026年度(M2前期)'!$E$5)+1,0)&amp;""</f>
        <v/>
      </c>
      <c r="P534" s="1013"/>
      <c r="Q534" s="993" t="str">
        <f>VLOOKUP($C527,'2026年度(D1前期)'!$B$5:$N$208,COLUMN('2026年度(D1前期)'!$E$5)+1,0)&amp;""</f>
        <v/>
      </c>
      <c r="R534" s="1013"/>
      <c r="S534" s="993" t="str">
        <f>VLOOKUP($C527,'2026年度(D23前期)'!$B$5:$N$208,COLUMN('2026年度(D23前期)'!$E$5)+1,0)&amp;""</f>
        <v/>
      </c>
      <c r="T534" s="1013"/>
      <c r="V534" s="16"/>
      <c r="Z534" s="1000"/>
      <c r="AA534" s="983"/>
      <c r="AB534" s="983"/>
      <c r="AC534" s="983"/>
      <c r="AD534" s="983"/>
      <c r="AE534" s="983"/>
      <c r="AF534" s="971"/>
      <c r="AG534" s="983"/>
      <c r="AH534" s="983"/>
      <c r="AI534" s="983"/>
      <c r="AJ534" s="983"/>
      <c r="AK534" s="983"/>
      <c r="AL534" s="983"/>
      <c r="AM534" s="977"/>
      <c r="AN534" s="986"/>
      <c r="AO534" s="983"/>
      <c r="AP534" s="983"/>
      <c r="AQ534" s="983"/>
      <c r="AR534" s="983"/>
      <c r="AS534" s="983"/>
      <c r="AT534" s="983"/>
      <c r="AU534" s="983"/>
      <c r="AV534" s="986"/>
      <c r="AW534" s="983"/>
      <c r="AX534" s="983"/>
      <c r="AY534" s="983"/>
      <c r="AZ534" s="983"/>
      <c r="BA534" s="983"/>
      <c r="BB534" s="983"/>
      <c r="BC534" s="983"/>
      <c r="BD534" s="983"/>
      <c r="BE534" s="983"/>
      <c r="BF534" s="983"/>
      <c r="BG534" s="983"/>
      <c r="BH534" s="983"/>
      <c r="BI534" s="983"/>
      <c r="BJ534" s="983"/>
      <c r="BK534" s="983"/>
      <c r="BL534" s="983"/>
      <c r="BM534" s="983"/>
      <c r="BN534" s="983"/>
      <c r="BO534" s="983"/>
      <c r="BP534" s="983"/>
      <c r="BQ534" s="983"/>
      <c r="BR534" s="983"/>
      <c r="BS534" s="983"/>
      <c r="BT534" s="983"/>
      <c r="BU534" s="983"/>
      <c r="BV534" s="983"/>
    </row>
    <row r="535" spans="1:74" ht="13.5" customHeight="1">
      <c r="A535" s="1017"/>
      <c r="B535" s="15" t="s">
        <v>63</v>
      </c>
      <c r="C535" s="1007"/>
      <c r="D535" s="1049"/>
      <c r="E535" s="1071" t="s">
        <v>184</v>
      </c>
      <c r="F535" s="1091"/>
      <c r="G535" s="988"/>
      <c r="H535" s="989"/>
      <c r="I535" s="988"/>
      <c r="J535" s="989"/>
      <c r="K535" s="990"/>
      <c r="L535" s="990"/>
      <c r="M535" s="991"/>
      <c r="N535" s="989"/>
      <c r="O535" s="990"/>
      <c r="P535" s="989"/>
      <c r="Q535" s="990"/>
      <c r="R535" s="989"/>
      <c r="S535" s="990"/>
      <c r="T535" s="989"/>
      <c r="V535" s="16"/>
      <c r="Z535" s="1001"/>
      <c r="AA535" s="984"/>
      <c r="AB535" s="984"/>
      <c r="AC535" s="984"/>
      <c r="AD535" s="984"/>
      <c r="AE535" s="984"/>
      <c r="AF535" s="971"/>
      <c r="AG535" s="984"/>
      <c r="AH535" s="984"/>
      <c r="AI535" s="984"/>
      <c r="AJ535" s="984"/>
      <c r="AK535" s="984"/>
      <c r="AL535" s="984"/>
      <c r="AM535" s="978"/>
      <c r="AN535" s="987"/>
      <c r="AO535" s="984"/>
      <c r="AP535" s="984"/>
      <c r="AQ535" s="984"/>
      <c r="AR535" s="984"/>
      <c r="AS535" s="984"/>
      <c r="AT535" s="984"/>
      <c r="AU535" s="984"/>
      <c r="AV535" s="987"/>
      <c r="AW535" s="984"/>
      <c r="AX535" s="984"/>
      <c r="AY535" s="984"/>
      <c r="AZ535" s="984"/>
      <c r="BA535" s="984"/>
      <c r="BB535" s="984"/>
      <c r="BC535" s="984"/>
      <c r="BD535" s="984"/>
      <c r="BE535" s="984"/>
      <c r="BF535" s="984"/>
      <c r="BG535" s="984"/>
      <c r="BH535" s="984"/>
      <c r="BI535" s="984"/>
      <c r="BJ535" s="984"/>
      <c r="BK535" s="984"/>
      <c r="BL535" s="984"/>
      <c r="BM535" s="984"/>
      <c r="BN535" s="984"/>
      <c r="BO535" s="984"/>
      <c r="BP535" s="984"/>
      <c r="BQ535" s="984"/>
      <c r="BR535" s="984"/>
      <c r="BS535" s="984"/>
      <c r="BT535" s="984"/>
      <c r="BU535" s="984"/>
      <c r="BV535" s="984"/>
    </row>
    <row r="536" spans="1:74" ht="13.5" customHeight="1">
      <c r="A536" s="999" t="s">
        <v>71</v>
      </c>
      <c r="B536" s="17" t="s">
        <v>72</v>
      </c>
      <c r="C536" s="1011"/>
      <c r="D536" s="1012"/>
      <c r="E536" s="1018"/>
      <c r="F536" s="1012"/>
      <c r="G536" s="1018"/>
      <c r="H536" s="1012"/>
      <c r="I536" s="1018"/>
      <c r="J536" s="1012"/>
      <c r="K536" s="997"/>
      <c r="L536" s="1029"/>
      <c r="M536" s="1011"/>
      <c r="N536" s="1012"/>
      <c r="O536" s="997"/>
      <c r="P536" s="1012"/>
      <c r="Q536" s="997"/>
      <c r="R536" s="1012"/>
      <c r="S536" s="997"/>
      <c r="T536" s="1012"/>
      <c r="U536" s="16"/>
      <c r="V536" s="16"/>
      <c r="Z536" s="1000" t="str">
        <f>A536</f>
        <v>昼休み（12：30～13：30）</v>
      </c>
      <c r="AA536" s="982"/>
      <c r="AB536" s="982"/>
      <c r="AC536" s="982"/>
      <c r="AD536" s="982"/>
      <c r="AE536" s="982" t="s">
        <v>673</v>
      </c>
      <c r="AF536" s="982"/>
      <c r="AG536" s="982"/>
      <c r="AH536" s="982"/>
      <c r="AI536" s="982"/>
      <c r="AJ536" s="982"/>
      <c r="AK536" s="982"/>
      <c r="AL536" s="982"/>
      <c r="AM536" s="982"/>
      <c r="AN536" s="982"/>
      <c r="AO536" s="982"/>
      <c r="AP536" s="982"/>
      <c r="AQ536" s="982"/>
      <c r="AR536" s="982"/>
      <c r="AS536" s="982"/>
      <c r="AT536" s="982"/>
      <c r="AU536" s="982"/>
      <c r="AV536" s="985" t="s">
        <v>134</v>
      </c>
      <c r="AW536" s="982"/>
      <c r="AX536" s="982"/>
      <c r="AY536" s="982"/>
      <c r="AZ536" s="982"/>
      <c r="BA536" s="982"/>
      <c r="BB536" s="982"/>
      <c r="BC536" s="982"/>
      <c r="BD536" s="982"/>
      <c r="BE536" s="982"/>
      <c r="BF536" s="982"/>
      <c r="BG536" s="982"/>
      <c r="BH536" s="982"/>
      <c r="BI536" s="982"/>
      <c r="BJ536" s="982"/>
      <c r="BK536" s="982" t="s">
        <v>726</v>
      </c>
      <c r="BL536" s="982"/>
      <c r="BM536" s="982"/>
      <c r="BN536" s="982"/>
      <c r="BO536" s="982"/>
      <c r="BP536" s="982"/>
      <c r="BQ536" s="982"/>
      <c r="BR536" s="982"/>
      <c r="BS536" s="982"/>
      <c r="BT536" s="982"/>
      <c r="BU536" s="982"/>
      <c r="BV536" s="982"/>
    </row>
    <row r="537" spans="1:74" ht="13.5" customHeight="1">
      <c r="A537" s="1000"/>
      <c r="B537" s="17" t="s">
        <v>73</v>
      </c>
      <c r="C537" s="1014"/>
      <c r="D537" s="1013"/>
      <c r="E537" s="1025"/>
      <c r="F537" s="1013"/>
      <c r="G537" s="1025"/>
      <c r="H537" s="1013"/>
      <c r="I537" s="1025"/>
      <c r="J537" s="1013"/>
      <c r="K537" s="993"/>
      <c r="L537" s="1026"/>
      <c r="M537" s="1014"/>
      <c r="N537" s="1013"/>
      <c r="O537" s="993"/>
      <c r="P537" s="1013"/>
      <c r="Q537" s="993"/>
      <c r="R537" s="1013"/>
      <c r="S537" s="993"/>
      <c r="T537" s="1013"/>
      <c r="U537" s="16"/>
      <c r="V537" s="16"/>
      <c r="Z537" s="1000"/>
      <c r="AA537" s="983"/>
      <c r="AB537" s="983"/>
      <c r="AC537" s="983"/>
      <c r="AD537" s="983"/>
      <c r="AE537" s="983"/>
      <c r="AF537" s="983"/>
      <c r="AG537" s="983"/>
      <c r="AH537" s="983"/>
      <c r="AI537" s="983"/>
      <c r="AJ537" s="983"/>
      <c r="AK537" s="983"/>
      <c r="AL537" s="983"/>
      <c r="AM537" s="983"/>
      <c r="AN537" s="983"/>
      <c r="AO537" s="983"/>
      <c r="AP537" s="983"/>
      <c r="AQ537" s="983"/>
      <c r="AR537" s="983"/>
      <c r="AS537" s="983"/>
      <c r="AT537" s="983"/>
      <c r="AU537" s="983"/>
      <c r="AV537" s="986"/>
      <c r="AW537" s="983"/>
      <c r="AX537" s="983"/>
      <c r="AY537" s="983"/>
      <c r="AZ537" s="983"/>
      <c r="BA537" s="983"/>
      <c r="BB537" s="983"/>
      <c r="BC537" s="983"/>
      <c r="BD537" s="983"/>
      <c r="BE537" s="983"/>
      <c r="BF537" s="983"/>
      <c r="BG537" s="983"/>
      <c r="BH537" s="983"/>
      <c r="BI537" s="983"/>
      <c r="BJ537" s="983"/>
      <c r="BK537" s="983"/>
      <c r="BL537" s="983"/>
      <c r="BM537" s="983"/>
      <c r="BN537" s="983"/>
      <c r="BO537" s="983"/>
      <c r="BP537" s="983"/>
      <c r="BQ537" s="983"/>
      <c r="BR537" s="983"/>
      <c r="BS537" s="983"/>
      <c r="BT537" s="983"/>
      <c r="BU537" s="983"/>
      <c r="BV537" s="983"/>
    </row>
    <row r="538" spans="1:74" ht="13.5" customHeight="1">
      <c r="A538" s="1000"/>
      <c r="B538" s="17" t="s">
        <v>69</v>
      </c>
      <c r="C538" s="1014"/>
      <c r="D538" s="1013"/>
      <c r="E538" s="1025"/>
      <c r="F538" s="1013"/>
      <c r="G538" s="1025"/>
      <c r="H538" s="1013"/>
      <c r="I538" s="1025"/>
      <c r="J538" s="1013"/>
      <c r="K538" s="993"/>
      <c r="L538" s="1026"/>
      <c r="M538" s="1014"/>
      <c r="N538" s="1013"/>
      <c r="O538" s="993"/>
      <c r="P538" s="1013"/>
      <c r="Q538" s="993"/>
      <c r="R538" s="1013"/>
      <c r="S538" s="993"/>
      <c r="T538" s="1013"/>
      <c r="U538" s="763" t="s">
        <v>727</v>
      </c>
      <c r="V538" s="16"/>
      <c r="Z538" s="1000"/>
      <c r="AA538" s="983"/>
      <c r="AB538" s="983"/>
      <c r="AC538" s="983"/>
      <c r="AD538" s="983"/>
      <c r="AE538" s="983"/>
      <c r="AF538" s="983"/>
      <c r="AG538" s="983"/>
      <c r="AH538" s="983"/>
      <c r="AI538" s="983"/>
      <c r="AJ538" s="983"/>
      <c r="AK538" s="983"/>
      <c r="AL538" s="983"/>
      <c r="AM538" s="983"/>
      <c r="AN538" s="983"/>
      <c r="AO538" s="983"/>
      <c r="AP538" s="983"/>
      <c r="AQ538" s="983"/>
      <c r="AR538" s="983"/>
      <c r="AS538" s="983"/>
      <c r="AT538" s="983"/>
      <c r="AU538" s="983"/>
      <c r="AV538" s="986"/>
      <c r="AW538" s="983"/>
      <c r="AX538" s="983"/>
      <c r="AY538" s="983"/>
      <c r="AZ538" s="983"/>
      <c r="BA538" s="983"/>
      <c r="BB538" s="983"/>
      <c r="BC538" s="983"/>
      <c r="BD538" s="983"/>
      <c r="BE538" s="983"/>
      <c r="BF538" s="983"/>
      <c r="BG538" s="983"/>
      <c r="BH538" s="983"/>
      <c r="BI538" s="983"/>
      <c r="BJ538" s="983"/>
      <c r="BK538" s="983"/>
      <c r="BL538" s="983"/>
      <c r="BM538" s="983"/>
      <c r="BN538" s="983"/>
      <c r="BO538" s="983"/>
      <c r="BP538" s="983"/>
      <c r="BQ538" s="983"/>
      <c r="BR538" s="983"/>
      <c r="BS538" s="983"/>
      <c r="BT538" s="983"/>
      <c r="BU538" s="983"/>
      <c r="BV538" s="983"/>
    </row>
    <row r="539" spans="1:74" ht="13.5" customHeight="1">
      <c r="A539" s="1001"/>
      <c r="B539" s="18" t="s">
        <v>63</v>
      </c>
      <c r="C539" s="1023"/>
      <c r="D539" s="1016"/>
      <c r="E539" s="1024"/>
      <c r="F539" s="1016"/>
      <c r="G539" s="1024"/>
      <c r="H539" s="1016"/>
      <c r="I539" s="1024"/>
      <c r="J539" s="1016"/>
      <c r="K539" s="1015"/>
      <c r="L539" s="1015"/>
      <c r="M539" s="1023"/>
      <c r="N539" s="1016"/>
      <c r="O539" s="1015"/>
      <c r="P539" s="1016"/>
      <c r="Q539" s="1015"/>
      <c r="R539" s="1016"/>
      <c r="S539" s="1015"/>
      <c r="T539" s="1016"/>
      <c r="U539" s="763" t="s">
        <v>79</v>
      </c>
      <c r="V539" s="16"/>
      <c r="Z539" s="1001"/>
      <c r="AA539" s="984"/>
      <c r="AB539" s="984"/>
      <c r="AC539" s="984"/>
      <c r="AD539" s="984"/>
      <c r="AE539" s="984"/>
      <c r="AF539" s="984"/>
      <c r="AG539" s="984"/>
      <c r="AH539" s="984"/>
      <c r="AI539" s="984"/>
      <c r="AJ539" s="984"/>
      <c r="AK539" s="984"/>
      <c r="AL539" s="984"/>
      <c r="AM539" s="984"/>
      <c r="AN539" s="984"/>
      <c r="AO539" s="984"/>
      <c r="AP539" s="984"/>
      <c r="AQ539" s="984"/>
      <c r="AR539" s="984"/>
      <c r="AS539" s="984"/>
      <c r="AT539" s="984"/>
      <c r="AU539" s="984"/>
      <c r="AV539" s="987"/>
      <c r="AW539" s="984"/>
      <c r="AX539" s="984"/>
      <c r="AY539" s="984"/>
      <c r="AZ539" s="984"/>
      <c r="BA539" s="984"/>
      <c r="BB539" s="984"/>
      <c r="BC539" s="984"/>
      <c r="BD539" s="984"/>
      <c r="BE539" s="984"/>
      <c r="BF539" s="984"/>
      <c r="BG539" s="984"/>
      <c r="BH539" s="984"/>
      <c r="BI539" s="984"/>
      <c r="BJ539" s="984"/>
      <c r="BK539" s="984"/>
      <c r="BL539" s="984"/>
      <c r="BM539" s="984"/>
      <c r="BN539" s="984"/>
      <c r="BO539" s="984"/>
      <c r="BP539" s="984"/>
      <c r="BQ539" s="984"/>
      <c r="BR539" s="984"/>
      <c r="BS539" s="984"/>
      <c r="BT539" s="984"/>
      <c r="BU539" s="984"/>
      <c r="BV539" s="984"/>
    </row>
    <row r="540" spans="1:74" ht="13.5" customHeight="1">
      <c r="A540" s="1000" t="s">
        <v>74</v>
      </c>
      <c r="B540" s="14" t="s">
        <v>53</v>
      </c>
      <c r="C540" s="996" t="str">
        <f>VLOOKUP($C527,'2026年度(1年前期)'!$B$5:$N$208,COLUMN('2026年度(1年前期)'!$G$5),0)&amp;""</f>
        <v>疫学･保健統計学Ⅰ</v>
      </c>
      <c r="D540" s="997"/>
      <c r="E540" s="1002" t="str">
        <f>VLOOKUP($C527,'2026年度(2年前期)'!$B$5:$N$208,COLUMN('2026年度(2年前期)'!$G$5),0)&amp;""</f>
        <v>看護過程原論</v>
      </c>
      <c r="F540" s="997"/>
      <c r="G540" s="1002" t="str">
        <f>VLOOKUP($C527,'2026年度(3年前期)'!$B$5:$N$208,COLUMN('2026年度(3年前期)'!$G$5),0)&amp;""</f>
        <v>看護実践と研究成果の活用</v>
      </c>
      <c r="H540" s="997"/>
      <c r="I540" s="1002" t="str">
        <f>VLOOKUP($C527,'2026年度(4年前期)'!$B$5:$N$208,COLUMN('2026年度(4年前期)'!$G$5),0)&amp;""</f>
        <v/>
      </c>
      <c r="J540" s="997"/>
      <c r="K540" s="1076" t="str">
        <f>VLOOKUP($C527,'2026年度(助産前期)'!$B$5:$N$208,COLUMN('2026年度(助産前期)'!$G$5),0)&amp;""</f>
        <v>地域母子保健
(西東京市保健師)</v>
      </c>
      <c r="L540" s="1076"/>
      <c r="M540" s="996" t="str">
        <f>VLOOKUP($C527,'2026年度(M1前期)'!$B$5:$N$208,COLUMN('2026年度(M1前期)'!$G$5),0)&amp;""</f>
        <v>精神看護学特論A-Ⅳ〈リエゾン〉
がん看護学特論A-Ⅲ</v>
      </c>
      <c r="N540" s="997"/>
      <c r="O540" s="998" t="str">
        <f>VLOOKUP($C527,'2026年度(M2前期)'!$B$5:$N$208,COLUMN('2026年度(M2前期)'!$G$5),0)&amp;""</f>
        <v>特別研究</v>
      </c>
      <c r="P540" s="997"/>
      <c r="Q540" s="998" t="str">
        <f>VLOOKUP($C527,'2026年度(D1前期)'!$B$5:$N$208,COLUMN('2026年度(D1前期)'!$G$5),0)&amp;""</f>
        <v/>
      </c>
      <c r="R540" s="997"/>
      <c r="S540" s="998" t="str">
        <f>VLOOKUP($C527,'2026年度(D23前期)'!$B$5:$N$208,COLUMN('2026年度(D23前期)'!$G$5),0)&amp;""</f>
        <v>特別研究</v>
      </c>
      <c r="T540" s="997"/>
      <c r="U540" s="704" t="s">
        <v>61</v>
      </c>
      <c r="Y540" s="946" t="s">
        <v>728</v>
      </c>
      <c r="Z540" s="1000" t="str">
        <f>A540</f>
        <v>３時限（13：30～15：00）</v>
      </c>
      <c r="AA540" s="982" t="s">
        <v>415</v>
      </c>
      <c r="AB540" s="982"/>
      <c r="AC540" s="982"/>
      <c r="AD540" s="982"/>
      <c r="AE540" s="982" t="s">
        <v>673</v>
      </c>
      <c r="AF540" s="982"/>
      <c r="AG540" s="982" t="s">
        <v>154</v>
      </c>
      <c r="AH540" s="982" t="s">
        <v>154</v>
      </c>
      <c r="AI540" s="982"/>
      <c r="AJ540" s="982"/>
      <c r="AK540" s="982"/>
      <c r="AL540" s="982"/>
      <c r="AM540" s="982"/>
      <c r="AN540" s="982"/>
      <c r="AO540" s="982"/>
      <c r="AP540" s="982"/>
      <c r="AQ540" s="982"/>
      <c r="AR540" s="982"/>
      <c r="AS540" s="982"/>
      <c r="AT540" s="982"/>
      <c r="AU540" s="982"/>
      <c r="AV540" s="985" t="s">
        <v>134</v>
      </c>
      <c r="AW540" s="982" t="s">
        <v>258</v>
      </c>
      <c r="AX540" s="982"/>
      <c r="AY540" s="982"/>
      <c r="AZ540" s="982" t="s">
        <v>729</v>
      </c>
      <c r="BA540" s="982"/>
      <c r="BB540" s="982"/>
      <c r="BC540" s="982"/>
      <c r="BD540" s="982"/>
      <c r="BE540" s="982"/>
      <c r="BF540" s="982"/>
      <c r="BG540" s="982"/>
      <c r="BH540" s="982"/>
      <c r="BI540" s="982"/>
      <c r="BJ540" s="982" t="s">
        <v>730</v>
      </c>
      <c r="BK540" s="976" t="s">
        <v>726</v>
      </c>
      <c r="BL540" s="982"/>
      <c r="BM540" s="982"/>
      <c r="BN540" s="982"/>
      <c r="BO540" s="982"/>
      <c r="BP540" s="982"/>
      <c r="BQ540" s="982"/>
      <c r="BR540" s="982"/>
      <c r="BS540" s="982"/>
      <c r="BT540" s="982"/>
      <c r="BU540" s="982"/>
      <c r="BV540" s="982"/>
    </row>
    <row r="541" spans="1:74" ht="13.5" customHeight="1">
      <c r="A541" s="1000"/>
      <c r="B541" s="14" t="s">
        <v>58</v>
      </c>
      <c r="C541" s="992" t="str">
        <f>IFERROR(VLOOKUP(C540,科目・教員!$A$1:$B$355,2,0),"")</f>
        <v>柏木　公一</v>
      </c>
      <c r="D541" s="993"/>
      <c r="E541" s="994" t="str">
        <f>IFERROR(VLOOKUP(E540,科目・教員!$A$1:$B$355,2,0),"")</f>
        <v>亀岡　智美</v>
      </c>
      <c r="F541" s="993"/>
      <c r="G541" s="994" t="str">
        <f>IFERROR(VLOOKUP(G540,科目・教員!$A$1:$B$355,2,0),"")</f>
        <v>西岡　みどり</v>
      </c>
      <c r="H541" s="993"/>
      <c r="I541" s="994" t="str">
        <f>IFERROR(VLOOKUP(I540,科目・教員!$A$1:$B$355,2,0),"")</f>
        <v/>
      </c>
      <c r="J541" s="993"/>
      <c r="K541" s="1075" t="str">
        <f>IFERROR(VLOOKUP(K540,科目・教員!$A$1:$B$355,2,0),"")</f>
        <v/>
      </c>
      <c r="L541" s="1075"/>
      <c r="M541" s="992" t="str">
        <f>IFERROR(VLOOKUP(M540,科目・教員!$A$1:$B$355,2,0),"")</f>
        <v/>
      </c>
      <c r="N541" s="993"/>
      <c r="O541" s="995" t="str">
        <f>IFERROR(VLOOKUP(O540,科目・教員!$A$1:$B$355,2,0),"")</f>
        <v/>
      </c>
      <c r="P541" s="993"/>
      <c r="Q541" s="995" t="str">
        <f>IFERROR(VLOOKUP(Q540,科目・教員!$A$1:$B$355,2,0),"")</f>
        <v/>
      </c>
      <c r="R541" s="993"/>
      <c r="S541" s="995" t="str">
        <f>IFERROR(VLOOKUP(S540,科目・教員!$A$1:$B$355,2,0),"")</f>
        <v/>
      </c>
      <c r="T541" s="993"/>
      <c r="U541" s="704"/>
      <c r="Y541" s="946" t="s">
        <v>731</v>
      </c>
      <c r="Z541" s="1000"/>
      <c r="AA541" s="983"/>
      <c r="AB541" s="983"/>
      <c r="AC541" s="983"/>
      <c r="AD541" s="983"/>
      <c r="AE541" s="983"/>
      <c r="AF541" s="983"/>
      <c r="AG541" s="983"/>
      <c r="AH541" s="983"/>
      <c r="AI541" s="983"/>
      <c r="AJ541" s="983"/>
      <c r="AK541" s="983"/>
      <c r="AL541" s="983"/>
      <c r="AM541" s="983"/>
      <c r="AN541" s="983"/>
      <c r="AO541" s="983"/>
      <c r="AP541" s="983"/>
      <c r="AQ541" s="983"/>
      <c r="AR541" s="983"/>
      <c r="AS541" s="983"/>
      <c r="AT541" s="983"/>
      <c r="AU541" s="983"/>
      <c r="AV541" s="986"/>
      <c r="AW541" s="983"/>
      <c r="AX541" s="983"/>
      <c r="AY541" s="983"/>
      <c r="AZ541" s="983"/>
      <c r="BA541" s="983"/>
      <c r="BB541" s="983"/>
      <c r="BC541" s="983"/>
      <c r="BD541" s="983"/>
      <c r="BE541" s="983"/>
      <c r="BF541" s="983"/>
      <c r="BG541" s="983"/>
      <c r="BH541" s="983"/>
      <c r="BI541" s="983"/>
      <c r="BJ541" s="983"/>
      <c r="BK541" s="977"/>
      <c r="BL541" s="983"/>
      <c r="BM541" s="983"/>
      <c r="BN541" s="983"/>
      <c r="BO541" s="983"/>
      <c r="BP541" s="983"/>
      <c r="BQ541" s="983"/>
      <c r="BR541" s="983"/>
      <c r="BS541" s="983"/>
      <c r="BT541" s="983"/>
      <c r="BU541" s="983"/>
      <c r="BV541" s="983"/>
    </row>
    <row r="542" spans="1:74" ht="13.5" customHeight="1">
      <c r="A542" s="1000"/>
      <c r="B542" s="14" t="s">
        <v>69</v>
      </c>
      <c r="C542" s="992" t="str">
        <f>VLOOKUP($C527,'2026年度(1年前期)'!$B$5:$N$208,COLUMN('2026年度(1年前期)'!$G$5)+1,0)&amp;""</f>
        <v>101</v>
      </c>
      <c r="D542" s="993"/>
      <c r="E542" s="994" t="str">
        <f>VLOOKUP($C527,'2026年度(2年前期)'!$B$5:$N$208,COLUMN('2026年度(2年前期)'!$G$5)+1,0)&amp;""</f>
        <v>201･202</v>
      </c>
      <c r="F542" s="993"/>
      <c r="G542" s="994" t="str">
        <f>VLOOKUP($C527,'2026年度(3年前期)'!$B$5:$N$208,COLUMN('2026年度(3年前期)'!$G$5)+1,0)&amp;""</f>
        <v>301</v>
      </c>
      <c r="H542" s="993"/>
      <c r="I542" s="994" t="str">
        <f>VLOOKUP($C527,'2026年度(4年前期)'!$B$5:$N$208,COLUMN('2026年度(4年前期)'!$G$5)+1,0)&amp;""</f>
        <v/>
      </c>
      <c r="J542" s="993"/>
      <c r="K542" s="1075" t="str">
        <f>VLOOKUP($C527,'2026年度(助産前期)'!$B$5:$N$208,COLUMN('2026年度(助産前期)'!$G$5)+1,0)&amp;""</f>
        <v>304</v>
      </c>
      <c r="L542" s="1075"/>
      <c r="M542" s="992" t="str">
        <f>VLOOKUP($C527,'2026年度(M1前期)'!$B$5:$N$208,COLUMN('2026年度(M1前期)'!$G$5)+1,0)&amp;""</f>
        <v/>
      </c>
      <c r="N542" s="993"/>
      <c r="O542" s="995" t="str">
        <f>VLOOKUP($C527,'2026年度(M2前期)'!$B$5:$N$208,COLUMN('2026年度(M2前期)'!$G$5)+1,0)&amp;""</f>
        <v/>
      </c>
      <c r="P542" s="993"/>
      <c r="Q542" s="995" t="str">
        <f>VLOOKUP($C527,'2026年度(D1前期)'!$B$5:$N$208,COLUMN('2026年度(D1前期)'!$G$5)+1,0)&amp;""</f>
        <v/>
      </c>
      <c r="R542" s="993"/>
      <c r="S542" s="995" t="str">
        <f>VLOOKUP($C527,'2026年度(D23前期)'!$B$5:$N$208,COLUMN('2026年度(D23前期)'!$G$5)+1,0)&amp;""</f>
        <v/>
      </c>
      <c r="T542" s="993"/>
      <c r="Y542" s="946" t="s">
        <v>705</v>
      </c>
      <c r="Z542" s="1000"/>
      <c r="AA542" s="983"/>
      <c r="AB542" s="983"/>
      <c r="AC542" s="983"/>
      <c r="AD542" s="983"/>
      <c r="AE542" s="983"/>
      <c r="AF542" s="983"/>
      <c r="AG542" s="983"/>
      <c r="AH542" s="983"/>
      <c r="AI542" s="983"/>
      <c r="AJ542" s="983"/>
      <c r="AK542" s="983"/>
      <c r="AL542" s="983"/>
      <c r="AM542" s="983"/>
      <c r="AN542" s="983"/>
      <c r="AO542" s="983"/>
      <c r="AP542" s="983"/>
      <c r="AQ542" s="983"/>
      <c r="AR542" s="983"/>
      <c r="AS542" s="983"/>
      <c r="AT542" s="983"/>
      <c r="AU542" s="983"/>
      <c r="AV542" s="986"/>
      <c r="AW542" s="983"/>
      <c r="AX542" s="983"/>
      <c r="AY542" s="983"/>
      <c r="AZ542" s="983"/>
      <c r="BA542" s="983"/>
      <c r="BB542" s="983"/>
      <c r="BC542" s="983"/>
      <c r="BD542" s="983"/>
      <c r="BE542" s="983"/>
      <c r="BF542" s="983"/>
      <c r="BG542" s="983"/>
      <c r="BH542" s="983"/>
      <c r="BI542" s="983"/>
      <c r="BJ542" s="983"/>
      <c r="BK542" s="977"/>
      <c r="BL542" s="983"/>
      <c r="BM542" s="983"/>
      <c r="BN542" s="983"/>
      <c r="BO542" s="983"/>
      <c r="BP542" s="983"/>
      <c r="BQ542" s="983"/>
      <c r="BR542" s="983"/>
      <c r="BS542" s="983"/>
      <c r="BT542" s="983"/>
      <c r="BU542" s="983"/>
      <c r="BV542" s="983"/>
    </row>
    <row r="543" spans="1:74" ht="13.5" customHeight="1">
      <c r="A543" s="1017"/>
      <c r="B543" s="15" t="s">
        <v>63</v>
      </c>
      <c r="C543" s="991"/>
      <c r="D543" s="989"/>
      <c r="E543" s="988"/>
      <c r="F543" s="989"/>
      <c r="G543" s="988"/>
      <c r="H543" s="989"/>
      <c r="I543" s="988"/>
      <c r="J543" s="989"/>
      <c r="K543" s="1074" t="s">
        <v>252</v>
      </c>
      <c r="L543" s="1074"/>
      <c r="M543" s="991"/>
      <c r="N543" s="989"/>
      <c r="O543" s="990"/>
      <c r="P543" s="989"/>
      <c r="Q543" s="990"/>
      <c r="R543" s="989"/>
      <c r="S543" s="990"/>
      <c r="T543" s="989"/>
      <c r="Y543" s="946"/>
      <c r="Z543" s="1001"/>
      <c r="AA543" s="984"/>
      <c r="AB543" s="984"/>
      <c r="AC543" s="984"/>
      <c r="AD543" s="984"/>
      <c r="AE543" s="984"/>
      <c r="AF543" s="984"/>
      <c r="AG543" s="984"/>
      <c r="AH543" s="984"/>
      <c r="AI543" s="984"/>
      <c r="AJ543" s="984"/>
      <c r="AK543" s="984"/>
      <c r="AL543" s="984"/>
      <c r="AM543" s="984"/>
      <c r="AN543" s="984"/>
      <c r="AO543" s="984"/>
      <c r="AP543" s="984"/>
      <c r="AQ543" s="984"/>
      <c r="AR543" s="984"/>
      <c r="AS543" s="984"/>
      <c r="AT543" s="984"/>
      <c r="AU543" s="984"/>
      <c r="AV543" s="987"/>
      <c r="AW543" s="984"/>
      <c r="AX543" s="984"/>
      <c r="AY543" s="984"/>
      <c r="AZ543" s="984"/>
      <c r="BA543" s="984"/>
      <c r="BB543" s="984"/>
      <c r="BC543" s="984"/>
      <c r="BD543" s="984"/>
      <c r="BE543" s="984"/>
      <c r="BF543" s="984"/>
      <c r="BG543" s="984"/>
      <c r="BH543" s="984"/>
      <c r="BI543" s="984"/>
      <c r="BJ543" s="984"/>
      <c r="BK543" s="978"/>
      <c r="BL543" s="984"/>
      <c r="BM543" s="984"/>
      <c r="BN543" s="984"/>
      <c r="BO543" s="984"/>
      <c r="BP543" s="984"/>
      <c r="BQ543" s="984"/>
      <c r="BR543" s="984"/>
      <c r="BS543" s="984"/>
      <c r="BT543" s="984"/>
      <c r="BU543" s="984"/>
      <c r="BV543" s="984"/>
    </row>
    <row r="544" spans="1:74" ht="13.5" customHeight="1">
      <c r="A544" s="1000" t="s">
        <v>75</v>
      </c>
      <c r="B544" s="14" t="s">
        <v>53</v>
      </c>
      <c r="C544" s="1093" t="str">
        <f>VLOOKUP($C527,'2026年度(1年前期)'!$B$5:$N$208,COLUMN('2026年度(1年前期)'!$I$5),0)&amp;""</f>
        <v>英語Ⅰ(CD)
情報リテラシー(AB)</v>
      </c>
      <c r="D544" s="1063"/>
      <c r="E544" s="1002" t="str">
        <f>VLOOKUP($C527,'2026年度(2年前期)'!$B$5:$N$208,COLUMN('2026年度(2年前期)'!$I$5),0)&amp;""</f>
        <v>成人看護援助論Ⅰ</v>
      </c>
      <c r="F544" s="997"/>
      <c r="G544" s="1002" t="str">
        <f>VLOOKUP($C527,'2026年度(3年前期)'!$B$5:$N$208,COLUMN('2026年度(3年前期)'!$I$5),0)&amp;""</f>
        <v>老年看護援助論</v>
      </c>
      <c r="H544" s="997"/>
      <c r="I544" s="1002" t="str">
        <f>VLOOKUP($C527,'2026年度(4年前期)'!$B$5:$N$208,COLUMN('2026年度(4年前期)'!$I$5),0)&amp;""</f>
        <v/>
      </c>
      <c r="J544" s="997"/>
      <c r="K544" s="998" t="str">
        <f>VLOOKUP($C527,'2026年度(助産前期)'!$B$5:$N$208,COLUMN('2026年度(助産前期)'!$I$5),0)&amp;""</f>
        <v>助産学演習Ⅰ（家族計画指導）</v>
      </c>
      <c r="L544" s="998"/>
      <c r="M544" s="996" t="str">
        <f>VLOOKUP($C527,'2026年度(M1前期)'!$B$5:$N$208,COLUMN('2026年度(M1前期)'!$I$5),0)&amp;""</f>
        <v>精神看護学特論A-Ⅳ〈リエゾン〉
がん看護学特論A-Ⅲ</v>
      </c>
      <c r="N544" s="997"/>
      <c r="O544" s="998" t="str">
        <f>VLOOKUP($C527,'2026年度(M2前期)'!$B$5:$N$208,COLUMN('2026年度(M2前期)'!$I$5),0)&amp;""</f>
        <v>特別研究</v>
      </c>
      <c r="P544" s="997"/>
      <c r="Q544" s="998" t="str">
        <f>VLOOKUP($C527,'2026年度(D1前期)'!$B$5:$N$208,COLUMN('2026年度(D1前期)'!$I$5),0)&amp;""</f>
        <v/>
      </c>
      <c r="R544" s="997"/>
      <c r="S544" s="998" t="str">
        <f>VLOOKUP($C527,'2026年度(D23前期)'!$B$5:$N$208,COLUMN('2026年度(D23前期)'!$I$5),0)&amp;""</f>
        <v>特別研究</v>
      </c>
      <c r="T544" s="997"/>
      <c r="V544" s="16"/>
      <c r="Y544" s="946"/>
      <c r="Z544" s="1000" t="str">
        <f>A544</f>
        <v>４時限（15：10～16：40）</v>
      </c>
      <c r="AA544" s="982" t="s">
        <v>217</v>
      </c>
      <c r="AB544" s="982" t="s">
        <v>732</v>
      </c>
      <c r="AC544" s="976"/>
      <c r="AD544" s="982"/>
      <c r="AE544" s="982" t="s">
        <v>673</v>
      </c>
      <c r="AF544" s="982"/>
      <c r="AG544" s="982" t="s">
        <v>96</v>
      </c>
      <c r="AH544" s="982" t="s">
        <v>732</v>
      </c>
      <c r="AI544" s="982"/>
      <c r="AJ544" s="982"/>
      <c r="AK544" s="982"/>
      <c r="AL544" s="982"/>
      <c r="AM544" s="982"/>
      <c r="AN544" s="982"/>
      <c r="AO544" s="982"/>
      <c r="AP544" s="982"/>
      <c r="AQ544" s="982"/>
      <c r="AR544" s="982"/>
      <c r="AS544" s="982"/>
      <c r="AT544" s="982"/>
      <c r="AU544" s="982"/>
      <c r="AV544" s="985" t="s">
        <v>134</v>
      </c>
      <c r="AW544" s="982" t="s">
        <v>109</v>
      </c>
      <c r="AX544" s="982"/>
      <c r="AY544" s="982"/>
      <c r="AZ544" s="982" t="s">
        <v>733</v>
      </c>
      <c r="BA544" s="982"/>
      <c r="BB544" s="982"/>
      <c r="BC544" s="982"/>
      <c r="BD544" s="982"/>
      <c r="BE544" s="982"/>
      <c r="BF544" s="982"/>
      <c r="BG544" s="982"/>
      <c r="BH544" s="982"/>
      <c r="BI544" s="982"/>
      <c r="BJ544" s="982" t="s">
        <v>730</v>
      </c>
      <c r="BK544" s="982"/>
      <c r="BL544" s="982"/>
      <c r="BM544" s="982"/>
      <c r="BN544" s="982"/>
      <c r="BO544" s="982"/>
      <c r="BP544" s="982"/>
      <c r="BQ544" s="982"/>
      <c r="BR544" s="982"/>
      <c r="BS544" s="982"/>
      <c r="BT544" s="982"/>
      <c r="BU544" s="982"/>
      <c r="BV544" s="982"/>
    </row>
    <row r="545" spans="1:74" ht="13.5" customHeight="1">
      <c r="A545" s="1000"/>
      <c r="B545" s="14" t="s">
        <v>58</v>
      </c>
      <c r="C545" s="1092" t="str">
        <f>IFERROR(VLOOKUP(C544,科目・教員!$A$1:$B$355,2,0),"")</f>
        <v/>
      </c>
      <c r="D545" s="1061"/>
      <c r="E545" s="994" t="str">
        <f>IFERROR(VLOOKUP(E544,科目・教員!$A$1:$B$355,2,0),"")</f>
        <v>遠藤　晶子</v>
      </c>
      <c r="F545" s="993"/>
      <c r="G545" s="994" t="str">
        <f>IFERROR(VLOOKUP(G544,科目・教員!$A$1:$B$355,2,0),"")</f>
        <v>綿貫　成明</v>
      </c>
      <c r="H545" s="993"/>
      <c r="I545" s="994" t="str">
        <f>IFERROR(VLOOKUP(I544,科目・教員!$A$1:$B$355,2,0),"")</f>
        <v/>
      </c>
      <c r="J545" s="993"/>
      <c r="K545" s="995" t="str">
        <f>IFERROR(VLOOKUP(K544,科目・教員!$A$1:$B$355,2,0),"")</f>
        <v/>
      </c>
      <c r="L545" s="995"/>
      <c r="M545" s="992" t="str">
        <f>IFERROR(VLOOKUP(M544,科目・教員!$A$1:$B$355,2,0),"")</f>
        <v/>
      </c>
      <c r="N545" s="993"/>
      <c r="O545" s="995" t="str">
        <f>IFERROR(VLOOKUP(O544,科目・教員!$A$1:$B$355,2,0),"")</f>
        <v/>
      </c>
      <c r="P545" s="993"/>
      <c r="Q545" s="995" t="str">
        <f>IFERROR(VLOOKUP(Q544,科目・教員!$A$1:$B$355,2,0),"")</f>
        <v/>
      </c>
      <c r="R545" s="993"/>
      <c r="S545" s="995" t="str">
        <f>IFERROR(VLOOKUP(S544,科目・教員!$A$1:$B$355,2,0),"")</f>
        <v/>
      </c>
      <c r="T545" s="993"/>
      <c r="V545" s="16"/>
      <c r="Y545" s="946"/>
      <c r="Z545" s="1000"/>
      <c r="AA545" s="983"/>
      <c r="AB545" s="983"/>
      <c r="AC545" s="977"/>
      <c r="AD545" s="983"/>
      <c r="AE545" s="983"/>
      <c r="AF545" s="983"/>
      <c r="AG545" s="983"/>
      <c r="AH545" s="983"/>
      <c r="AI545" s="983"/>
      <c r="AJ545" s="983"/>
      <c r="AK545" s="983"/>
      <c r="AL545" s="983"/>
      <c r="AM545" s="983"/>
      <c r="AN545" s="983"/>
      <c r="AO545" s="983"/>
      <c r="AP545" s="983"/>
      <c r="AQ545" s="983"/>
      <c r="AR545" s="983"/>
      <c r="AS545" s="983"/>
      <c r="AT545" s="983"/>
      <c r="AU545" s="983"/>
      <c r="AV545" s="986"/>
      <c r="AW545" s="983"/>
      <c r="AX545" s="983"/>
      <c r="AY545" s="983"/>
      <c r="AZ545" s="983"/>
      <c r="BA545" s="983"/>
      <c r="BB545" s="983"/>
      <c r="BC545" s="983"/>
      <c r="BD545" s="983"/>
      <c r="BE545" s="983"/>
      <c r="BF545" s="983"/>
      <c r="BG545" s="983"/>
      <c r="BH545" s="983"/>
      <c r="BI545" s="983"/>
      <c r="BJ545" s="983"/>
      <c r="BK545" s="983"/>
      <c r="BL545" s="983"/>
      <c r="BM545" s="983"/>
      <c r="BN545" s="983"/>
      <c r="BO545" s="983"/>
      <c r="BP545" s="983"/>
      <c r="BQ545" s="983"/>
      <c r="BR545" s="983"/>
      <c r="BS545" s="983"/>
      <c r="BT545" s="983"/>
      <c r="BU545" s="983"/>
      <c r="BV545" s="983"/>
    </row>
    <row r="546" spans="1:74" ht="13.5" customHeight="1">
      <c r="A546" s="1000"/>
      <c r="B546" s="14" t="s">
        <v>69</v>
      </c>
      <c r="C546" s="1092" t="str">
        <f>VLOOKUP($C527,'2026年度(1年前期)'!$B$5:$N$208,COLUMN('2026年度(1年前期)'!$I$5)+1,0)&amp;""</f>
        <v>英C：１０２
英D：202
情：101</v>
      </c>
      <c r="D546" s="1061"/>
      <c r="E546" s="994" t="str">
        <f>VLOOKUP($C527,'2026年度(2年前期)'!$B$5:$N$208,COLUMN('2026年度(2年前期)'!$I$5)+1,0)&amp;""</f>
        <v>201</v>
      </c>
      <c r="F546" s="993"/>
      <c r="G546" s="994" t="str">
        <f>VLOOKUP($C527,'2026年度(3年前期)'!$B$5:$N$208,COLUMN('2026年度(3年前期)'!$I$5)+1,0)&amp;""</f>
        <v>301</v>
      </c>
      <c r="H546" s="993"/>
      <c r="I546" s="994" t="str">
        <f>VLOOKUP($C527,'2026年度(4年前期)'!$B$5:$N$208,COLUMN('2026年度(4年前期)'!$I$5)+1,0)&amp;""</f>
        <v/>
      </c>
      <c r="J546" s="993"/>
      <c r="K546" s="995" t="str">
        <f>VLOOKUP($C527,'2026年度(助産前期)'!$B$5:$N$208,COLUMN('2026年度(助産前期)'!$I$5)+1,0)&amp;""</f>
        <v>304</v>
      </c>
      <c r="L546" s="995"/>
      <c r="M546" s="992" t="str">
        <f>VLOOKUP($C527,'2026年度(M1前期)'!$B$5:$N$208,COLUMN('2026年度(M1前期)'!$I$5)+1,0)&amp;""</f>
        <v/>
      </c>
      <c r="N546" s="993"/>
      <c r="O546" s="995" t="str">
        <f>VLOOKUP($C527,'2026年度(M2前期)'!$B$5:$N$208,COLUMN('2026年度(M2前期)'!$I$5)+1,0)&amp;""</f>
        <v/>
      </c>
      <c r="P546" s="993"/>
      <c r="Q546" s="995" t="str">
        <f>VLOOKUP($C527,'2026年度(D1前期)'!$B$5:$N$208,COLUMN('2026年度(D1前期)'!$I$5)+1,0)&amp;""</f>
        <v/>
      </c>
      <c r="R546" s="993"/>
      <c r="S546" s="995" t="str">
        <f>VLOOKUP($C527,'2026年度(D23前期)'!$B$5:$N$208,COLUMN('2026年度(D23前期)'!$I$5)+1,0)&amp;""</f>
        <v/>
      </c>
      <c r="T546" s="993"/>
      <c r="V546" s="16"/>
      <c r="Y546" s="946"/>
      <c r="Z546" s="1000"/>
      <c r="AA546" s="983"/>
      <c r="AB546" s="983"/>
      <c r="AC546" s="977"/>
      <c r="AD546" s="983"/>
      <c r="AE546" s="983"/>
      <c r="AF546" s="983"/>
      <c r="AG546" s="983"/>
      <c r="AH546" s="983"/>
      <c r="AI546" s="983"/>
      <c r="AJ546" s="983"/>
      <c r="AK546" s="983"/>
      <c r="AL546" s="983"/>
      <c r="AM546" s="983"/>
      <c r="AN546" s="983"/>
      <c r="AO546" s="983"/>
      <c r="AP546" s="983"/>
      <c r="AQ546" s="983"/>
      <c r="AR546" s="983"/>
      <c r="AS546" s="983"/>
      <c r="AT546" s="983"/>
      <c r="AU546" s="983"/>
      <c r="AV546" s="986"/>
      <c r="AW546" s="983"/>
      <c r="AX546" s="983"/>
      <c r="AY546" s="983"/>
      <c r="AZ546" s="983"/>
      <c r="BA546" s="983"/>
      <c r="BB546" s="983"/>
      <c r="BC546" s="983"/>
      <c r="BD546" s="983"/>
      <c r="BE546" s="983"/>
      <c r="BF546" s="983"/>
      <c r="BG546" s="983"/>
      <c r="BH546" s="983"/>
      <c r="BI546" s="983"/>
      <c r="BJ546" s="983"/>
      <c r="BK546" s="983"/>
      <c r="BL546" s="983"/>
      <c r="BM546" s="983"/>
      <c r="BN546" s="983"/>
      <c r="BO546" s="983"/>
      <c r="BP546" s="983"/>
      <c r="BQ546" s="983"/>
      <c r="BR546" s="983"/>
      <c r="BS546" s="983"/>
      <c r="BT546" s="983"/>
      <c r="BU546" s="983"/>
      <c r="BV546" s="983"/>
    </row>
    <row r="547" spans="1:74" ht="13.5" customHeight="1">
      <c r="A547" s="1001"/>
      <c r="B547" s="15" t="s">
        <v>63</v>
      </c>
      <c r="C547" s="1090" t="s">
        <v>184</v>
      </c>
      <c r="D547" s="1072"/>
      <c r="E547" s="988"/>
      <c r="F547" s="989"/>
      <c r="G547" s="988"/>
      <c r="H547" s="989"/>
      <c r="I547" s="988"/>
      <c r="J547" s="989"/>
      <c r="K547" s="990"/>
      <c r="L547" s="990"/>
      <c r="M547" s="991"/>
      <c r="N547" s="989"/>
      <c r="O547" s="990"/>
      <c r="P547" s="989"/>
      <c r="Q547" s="990"/>
      <c r="R547" s="989"/>
      <c r="S547" s="990"/>
      <c r="T547" s="989"/>
      <c r="V547" s="16"/>
      <c r="Y547" s="946"/>
      <c r="Z547" s="1001"/>
      <c r="AA547" s="984"/>
      <c r="AB547" s="984"/>
      <c r="AC547" s="978"/>
      <c r="AD547" s="984"/>
      <c r="AE547" s="984"/>
      <c r="AF547" s="984"/>
      <c r="AG547" s="984"/>
      <c r="AH547" s="984"/>
      <c r="AI547" s="984"/>
      <c r="AJ547" s="984"/>
      <c r="AK547" s="984"/>
      <c r="AL547" s="984"/>
      <c r="AM547" s="984"/>
      <c r="AN547" s="984"/>
      <c r="AO547" s="984"/>
      <c r="AP547" s="984"/>
      <c r="AQ547" s="984"/>
      <c r="AR547" s="984"/>
      <c r="AS547" s="984"/>
      <c r="AT547" s="984"/>
      <c r="AU547" s="984"/>
      <c r="AV547" s="987"/>
      <c r="AW547" s="984"/>
      <c r="AX547" s="984"/>
      <c r="AY547" s="984"/>
      <c r="AZ547" s="984"/>
      <c r="BA547" s="984"/>
      <c r="BB547" s="984"/>
      <c r="BC547" s="984"/>
      <c r="BD547" s="984"/>
      <c r="BE547" s="984"/>
      <c r="BF547" s="984"/>
      <c r="BG547" s="984"/>
      <c r="BH547" s="984"/>
      <c r="BI547" s="984"/>
      <c r="BJ547" s="984"/>
      <c r="BK547" s="984"/>
      <c r="BL547" s="984"/>
      <c r="BM547" s="984"/>
      <c r="BN547" s="984"/>
      <c r="BO547" s="984"/>
      <c r="BP547" s="984"/>
      <c r="BQ547" s="984"/>
      <c r="BR547" s="984"/>
      <c r="BS547" s="984"/>
      <c r="BT547" s="984"/>
      <c r="BU547" s="984"/>
      <c r="BV547" s="984"/>
    </row>
    <row r="548" spans="1:74" ht="13.5" customHeight="1">
      <c r="A548" s="1000" t="s">
        <v>78</v>
      </c>
      <c r="B548" s="14" t="s">
        <v>53</v>
      </c>
      <c r="C548" s="1093" t="str">
        <f>VLOOKUP($C527,'2026年度(1年前期)'!$B$5:$N$208,COLUMN('2026年度(1年前期)'!$K$5),0)&amp;""</f>
        <v>英語Ⅰ(AB)
情報リテラシー(CD)</v>
      </c>
      <c r="D548" s="1063"/>
      <c r="E548" s="1002" t="str">
        <f>VLOOKUP($C527,'2026年度(2年前期)'!$B$5:$N$208,COLUMN('2026年度(2年前期)'!$K$5),0)&amp;""</f>
        <v/>
      </c>
      <c r="F548" s="997"/>
      <c r="G548" s="1002" t="str">
        <f>VLOOKUP($C527,'2026年度(3年前期)'!$B$5:$N$208,COLUMN('2026年度(3年前期)'!$K$5),0)&amp;""</f>
        <v/>
      </c>
      <c r="H548" s="997"/>
      <c r="I548" s="1002" t="str">
        <f>VLOOKUP($C527,'2026年度(4年前期)'!$B$5:$N$208,COLUMN('2026年度(4年前期)'!$K$5),0)&amp;""</f>
        <v/>
      </c>
      <c r="J548" s="997"/>
      <c r="K548" s="998" t="str">
        <f>VLOOKUP($C527,'2026年度(助産前期)'!$B$5:$N$208,COLUMN('2026年度(助産前期)'!$K$5),0)&amp;""</f>
        <v/>
      </c>
      <c r="L548" s="998"/>
      <c r="M548" s="996" t="str">
        <f>VLOOKUP($C527,'2026年度(M1前期)'!$B$5:$N$208,COLUMN('2026年度(M1前期)'!$K$5),0)&amp;""</f>
        <v/>
      </c>
      <c r="N548" s="997"/>
      <c r="O548" s="998" t="str">
        <f>VLOOKUP($C527,'2026年度(M2前期)'!$B$5:$N$208,COLUMN('2026年度(M2前期)'!$K$5),0)&amp;""</f>
        <v/>
      </c>
      <c r="P548" s="997"/>
      <c r="Q548" s="998" t="str">
        <f>VLOOKUP($C527,'2026年度(D1前期)'!$B$5:$N$208,COLUMN('2026年度(D1前期)'!$K$5),0)&amp;""</f>
        <v/>
      </c>
      <c r="R548" s="997"/>
      <c r="S548" s="998" t="str">
        <f>VLOOKUP($C527,'2026年度(D23前期)'!$B$5:$N$208,COLUMN('2026年度(D23前期)'!$K$5),0)&amp;""</f>
        <v/>
      </c>
      <c r="T548" s="997"/>
      <c r="U548" s="34"/>
      <c r="V548" s="16"/>
      <c r="Y548" s="916" t="s">
        <v>443</v>
      </c>
      <c r="Z548" s="1000" t="str">
        <f>A548</f>
        <v>５時限（16：50～18：20）</v>
      </c>
      <c r="AA548" s="982" t="s">
        <v>217</v>
      </c>
      <c r="AB548" s="982" t="s">
        <v>732</v>
      </c>
      <c r="AC548" s="976"/>
      <c r="AD548" s="982"/>
      <c r="AE548" s="982" t="s">
        <v>673</v>
      </c>
      <c r="AF548" s="982"/>
      <c r="AG548" s="982"/>
      <c r="AH548" s="982" t="s">
        <v>732</v>
      </c>
      <c r="AI548" s="982"/>
      <c r="AJ548" s="982"/>
      <c r="AK548" s="982"/>
      <c r="AL548" s="982"/>
      <c r="AM548" s="982"/>
      <c r="AN548" s="982"/>
      <c r="AO548" s="982"/>
      <c r="AP548" s="982"/>
      <c r="AQ548" s="982"/>
      <c r="AR548" s="982"/>
      <c r="AS548" s="982"/>
      <c r="AT548" s="982"/>
      <c r="AU548" s="982"/>
      <c r="AV548" s="985" t="s">
        <v>134</v>
      </c>
      <c r="AW548" s="971"/>
      <c r="AX548" s="982"/>
      <c r="AY548" s="982"/>
      <c r="AZ548" s="982"/>
      <c r="BA548" s="982"/>
      <c r="BB548" s="982"/>
      <c r="BC548" s="982"/>
      <c r="BD548" s="982"/>
      <c r="BE548" s="982"/>
      <c r="BF548" s="982"/>
      <c r="BG548" s="982"/>
      <c r="BH548" s="982"/>
      <c r="BI548" s="982"/>
      <c r="BJ548" s="982"/>
      <c r="BK548" s="982"/>
      <c r="BL548" s="982"/>
      <c r="BM548" s="982"/>
      <c r="BN548" s="982"/>
      <c r="BO548" s="976" t="s">
        <v>224</v>
      </c>
      <c r="BP548" s="982"/>
      <c r="BQ548" s="982"/>
      <c r="BR548" s="982"/>
      <c r="BS548" s="982"/>
      <c r="BT548" s="982"/>
      <c r="BU548" s="982"/>
      <c r="BV548" s="982"/>
    </row>
    <row r="549" spans="1:74" ht="13.5" customHeight="1">
      <c r="A549" s="1000"/>
      <c r="B549" s="14" t="s">
        <v>58</v>
      </c>
      <c r="C549" s="1092" t="str">
        <f>IFERROR(VLOOKUP(C548,科目・教員!$A$1:$B$355,2,0),"")</f>
        <v/>
      </c>
      <c r="D549" s="1061"/>
      <c r="E549" s="994" t="str">
        <f>IFERROR(VLOOKUP(E548,科目・教員!$A$1:$B$355,2,0),"")</f>
        <v/>
      </c>
      <c r="F549" s="993"/>
      <c r="G549" s="994" t="str">
        <f>IFERROR(VLOOKUP(G548,科目・教員!$A$1:$B$355,2,0),"")</f>
        <v/>
      </c>
      <c r="H549" s="993"/>
      <c r="I549" s="994" t="str">
        <f>IFERROR(VLOOKUP(I548,科目・教員!$A$1:$B$355,2,0),"")</f>
        <v/>
      </c>
      <c r="J549" s="993"/>
      <c r="K549" s="995" t="str">
        <f>IFERROR(VLOOKUP(K548,科目・教員!$A$1:$B$355,2,0),"")</f>
        <v/>
      </c>
      <c r="L549" s="995"/>
      <c r="M549" s="992" t="str">
        <f>IFERROR(VLOOKUP(M548,科目・教員!$A$1:$B$355,2,0),"")</f>
        <v/>
      </c>
      <c r="N549" s="993"/>
      <c r="O549" s="995" t="str">
        <f>IFERROR(VLOOKUP(O548,科目・教員!$A$1:$B$355,2,0),"")</f>
        <v/>
      </c>
      <c r="P549" s="993"/>
      <c r="Q549" s="995" t="str">
        <f>IFERROR(VLOOKUP(Q548,科目・教員!$A$1:$B$355,2,0),"")</f>
        <v/>
      </c>
      <c r="R549" s="993"/>
      <c r="S549" s="995" t="str">
        <f>IFERROR(VLOOKUP(S548,科目・教員!$A$1:$B$355,2,0),"")</f>
        <v/>
      </c>
      <c r="T549" s="993"/>
      <c r="U549" s="34"/>
      <c r="V549" s="16"/>
      <c r="Y549" s="916" t="s">
        <v>224</v>
      </c>
      <c r="Z549" s="1000"/>
      <c r="AA549" s="983"/>
      <c r="AB549" s="983"/>
      <c r="AC549" s="977"/>
      <c r="AD549" s="983"/>
      <c r="AE549" s="983"/>
      <c r="AF549" s="983"/>
      <c r="AG549" s="983"/>
      <c r="AH549" s="983"/>
      <c r="AI549" s="983"/>
      <c r="AJ549" s="983"/>
      <c r="AK549" s="983"/>
      <c r="AL549" s="983"/>
      <c r="AM549" s="983"/>
      <c r="AN549" s="983"/>
      <c r="AO549" s="983"/>
      <c r="AP549" s="983"/>
      <c r="AQ549" s="983"/>
      <c r="AR549" s="983"/>
      <c r="AS549" s="983"/>
      <c r="AT549" s="983"/>
      <c r="AU549" s="983"/>
      <c r="AV549" s="986"/>
      <c r="AW549" s="971"/>
      <c r="AX549" s="983"/>
      <c r="AY549" s="983"/>
      <c r="AZ549" s="983"/>
      <c r="BA549" s="983"/>
      <c r="BB549" s="983"/>
      <c r="BC549" s="983"/>
      <c r="BD549" s="983"/>
      <c r="BE549" s="983"/>
      <c r="BF549" s="983"/>
      <c r="BG549" s="983"/>
      <c r="BH549" s="983"/>
      <c r="BI549" s="983"/>
      <c r="BJ549" s="983"/>
      <c r="BK549" s="983"/>
      <c r="BL549" s="983"/>
      <c r="BM549" s="983"/>
      <c r="BN549" s="983"/>
      <c r="BO549" s="977"/>
      <c r="BP549" s="983"/>
      <c r="BQ549" s="983"/>
      <c r="BR549" s="983"/>
      <c r="BS549" s="983"/>
      <c r="BT549" s="983"/>
      <c r="BU549" s="983"/>
      <c r="BV549" s="983"/>
    </row>
    <row r="550" spans="1:74" ht="13.5" customHeight="1">
      <c r="A550" s="1000"/>
      <c r="B550" s="14" t="s">
        <v>69</v>
      </c>
      <c r="C550" s="1092" t="str">
        <f>VLOOKUP($C527,'2026年度(1年前期)'!$B$5:$N$208,COLUMN('2026年度(1年前期)'!$K$5)+1,0)&amp;""</f>
        <v>英A：１０２
英B：202
情：101</v>
      </c>
      <c r="D550" s="1061"/>
      <c r="E550" s="994" t="str">
        <f>VLOOKUP($C527,'2026年度(2年前期)'!$B$5:$N$208,COLUMN('2026年度(2年前期)'!$K$5)+1,0)&amp;""</f>
        <v/>
      </c>
      <c r="F550" s="993"/>
      <c r="G550" s="994" t="str">
        <f>VLOOKUP($C527,'2026年度(3年前期)'!$B$5:$N$208,COLUMN('2026年度(3年前期)'!$K$5)+1,0)&amp;""</f>
        <v/>
      </c>
      <c r="H550" s="993"/>
      <c r="I550" s="994" t="str">
        <f>VLOOKUP($C527,'2026年度(4年前期)'!$B$5:$N$208,COLUMN('2026年度(4年前期)'!$K$5)+1,0)&amp;""</f>
        <v/>
      </c>
      <c r="J550" s="993"/>
      <c r="K550" s="995" t="str">
        <f>VLOOKUP($C527,'2026年度(助産前期)'!$B$5:$N$208,COLUMN('2026年度(助産前期)'!$K$5)+1,0)&amp;""</f>
        <v/>
      </c>
      <c r="L550" s="995"/>
      <c r="M550" s="992" t="str">
        <f>VLOOKUP($C527,'2026年度(M1前期)'!$B$5:$N$208,COLUMN('2026年度(M1前期)'!$K$5)+1,0)&amp;""</f>
        <v/>
      </c>
      <c r="N550" s="993"/>
      <c r="O550" s="995" t="str">
        <f>VLOOKUP($C527,'2026年度(M2前期)'!$B$5:$N$208,COLUMN('2026年度(M2前期)'!$K$5)+1,0)&amp;""</f>
        <v/>
      </c>
      <c r="P550" s="993"/>
      <c r="Q550" s="995" t="str">
        <f>VLOOKUP($C527,'2026年度(D1前期)'!$B$5:$N$208,COLUMN('2026年度(D1前期)'!$K$5)+1,0)&amp;""</f>
        <v/>
      </c>
      <c r="R550" s="993"/>
      <c r="S550" s="995" t="str">
        <f>VLOOKUP($C527,'2026年度(D23前期)'!$B$5:$N$208,COLUMN('2026年度(D23前期)'!$K$5)+1,0)&amp;""</f>
        <v/>
      </c>
      <c r="T550" s="993"/>
      <c r="U550" s="34"/>
      <c r="V550" s="16"/>
      <c r="Y550" s="916" t="s">
        <v>445</v>
      </c>
      <c r="Z550" s="1000"/>
      <c r="AA550" s="983"/>
      <c r="AB550" s="983"/>
      <c r="AC550" s="977"/>
      <c r="AD550" s="983"/>
      <c r="AE550" s="983"/>
      <c r="AF550" s="983"/>
      <c r="AG550" s="983"/>
      <c r="AH550" s="983"/>
      <c r="AI550" s="983"/>
      <c r="AJ550" s="983"/>
      <c r="AK550" s="983"/>
      <c r="AL550" s="983"/>
      <c r="AM550" s="983"/>
      <c r="AN550" s="983"/>
      <c r="AO550" s="983"/>
      <c r="AP550" s="983"/>
      <c r="AQ550" s="983"/>
      <c r="AR550" s="983"/>
      <c r="AS550" s="983"/>
      <c r="AT550" s="983"/>
      <c r="AU550" s="983"/>
      <c r="AV550" s="986"/>
      <c r="AW550" s="971"/>
      <c r="AX550" s="983"/>
      <c r="AY550" s="983"/>
      <c r="AZ550" s="983"/>
      <c r="BA550" s="983"/>
      <c r="BB550" s="983"/>
      <c r="BC550" s="983"/>
      <c r="BD550" s="983"/>
      <c r="BE550" s="983"/>
      <c r="BF550" s="983"/>
      <c r="BG550" s="983"/>
      <c r="BH550" s="983"/>
      <c r="BI550" s="983"/>
      <c r="BJ550" s="983"/>
      <c r="BK550" s="983"/>
      <c r="BL550" s="983"/>
      <c r="BM550" s="983"/>
      <c r="BN550" s="983"/>
      <c r="BO550" s="977"/>
      <c r="BP550" s="983"/>
      <c r="BQ550" s="983"/>
      <c r="BR550" s="983"/>
      <c r="BS550" s="983"/>
      <c r="BT550" s="983"/>
      <c r="BU550" s="983"/>
      <c r="BV550" s="983"/>
    </row>
    <row r="551" spans="1:74" ht="13.5" customHeight="1">
      <c r="A551" s="1001"/>
      <c r="B551" s="15" t="s">
        <v>63</v>
      </c>
      <c r="C551" s="1090" t="s">
        <v>184</v>
      </c>
      <c r="D551" s="1072"/>
      <c r="E551" s="988"/>
      <c r="F551" s="989"/>
      <c r="G551" s="988"/>
      <c r="H551" s="989"/>
      <c r="I551" s="988"/>
      <c r="J551" s="989"/>
      <c r="K551" s="990"/>
      <c r="L551" s="990"/>
      <c r="M551" s="991"/>
      <c r="N551" s="989"/>
      <c r="O551" s="990"/>
      <c r="P551" s="989"/>
      <c r="Q551" s="990"/>
      <c r="R551" s="989"/>
      <c r="S551" s="990"/>
      <c r="T551" s="989"/>
      <c r="U551" s="35"/>
      <c r="V551" s="26"/>
      <c r="W551" s="19"/>
      <c r="X551" s="19"/>
      <c r="Y551" s="917"/>
      <c r="Z551" s="1001"/>
      <c r="AA551" s="984"/>
      <c r="AB551" s="984"/>
      <c r="AC551" s="978"/>
      <c r="AD551" s="984"/>
      <c r="AE551" s="984"/>
      <c r="AF551" s="984"/>
      <c r="AG551" s="984"/>
      <c r="AH551" s="984"/>
      <c r="AI551" s="984"/>
      <c r="AJ551" s="984"/>
      <c r="AK551" s="984"/>
      <c r="AL551" s="984"/>
      <c r="AM551" s="984"/>
      <c r="AN551" s="984"/>
      <c r="AO551" s="984"/>
      <c r="AP551" s="984"/>
      <c r="AQ551" s="984"/>
      <c r="AR551" s="984"/>
      <c r="AS551" s="984"/>
      <c r="AT551" s="984"/>
      <c r="AU551" s="984"/>
      <c r="AV551" s="987"/>
      <c r="AW551" s="971"/>
      <c r="AX551" s="984"/>
      <c r="AY551" s="984"/>
      <c r="AZ551" s="984"/>
      <c r="BA551" s="984"/>
      <c r="BB551" s="984"/>
      <c r="BC551" s="984"/>
      <c r="BD551" s="984"/>
      <c r="BE551" s="984"/>
      <c r="BF551" s="984"/>
      <c r="BG551" s="984"/>
      <c r="BH551" s="984"/>
      <c r="BI551" s="984"/>
      <c r="BJ551" s="984"/>
      <c r="BK551" s="984"/>
      <c r="BL551" s="984"/>
      <c r="BM551" s="984"/>
      <c r="BN551" s="984"/>
      <c r="BO551" s="978"/>
      <c r="BP551" s="984"/>
      <c r="BQ551" s="984"/>
      <c r="BR551" s="984"/>
      <c r="BS551" s="984"/>
      <c r="BT551" s="984"/>
      <c r="BU551" s="984"/>
      <c r="BV551" s="984"/>
    </row>
    <row r="552" spans="1:74" ht="21.75">
      <c r="A552" s="4"/>
      <c r="B552" s="5"/>
      <c r="C552" s="1035">
        <f>C527+1</f>
        <v>46196</v>
      </c>
      <c r="D552" s="1035"/>
      <c r="E552" s="1035"/>
      <c r="F552" s="1035"/>
      <c r="G552" s="1035"/>
      <c r="H552" s="1035"/>
      <c r="I552" s="1035"/>
      <c r="J552" s="1035"/>
      <c r="K552" s="1035"/>
      <c r="L552" s="1035"/>
      <c r="M552" s="1035"/>
      <c r="N552" s="1035"/>
      <c r="O552" s="1035"/>
      <c r="P552" s="1035"/>
      <c r="Q552" s="1035"/>
      <c r="R552" s="1035"/>
      <c r="S552" s="1035"/>
      <c r="T552" s="1035"/>
      <c r="U552" s="1055">
        <f>C552</f>
        <v>46196</v>
      </c>
      <c r="V552" s="1056"/>
      <c r="W552" s="1056"/>
      <c r="X552" s="1056"/>
      <c r="Y552" s="1056"/>
      <c r="Z552" s="1057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6" t="s">
        <v>36</v>
      </c>
      <c r="BH552" s="6" t="s">
        <v>37</v>
      </c>
      <c r="BI552" s="36" t="s">
        <v>605</v>
      </c>
      <c r="BJ552" s="36" t="s">
        <v>606</v>
      </c>
      <c r="BK552" s="36" t="s">
        <v>607</v>
      </c>
      <c r="BL552" s="36" t="s">
        <v>608</v>
      </c>
      <c r="BM552" s="36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1000" t="s">
        <v>52</v>
      </c>
      <c r="B553" s="11" t="s">
        <v>53</v>
      </c>
      <c r="C553" s="1011" t="str">
        <f>VLOOKUP($C552,'2026年度(1年前期)'!$B$5:$N$208,COLUMN('2026年度(1年前期)'!$C$5),0)&amp;""</f>
        <v/>
      </c>
      <c r="D553" s="1012"/>
      <c r="E553" s="1018" t="str">
        <f>VLOOKUP($C552,'2026年度(2年前期)'!$B$5:$N$208,COLUMN('2026年度(2年前期)'!$C$5),0)&amp;""</f>
        <v>生活援助論Ⅲ(AB)</v>
      </c>
      <c r="F553" s="1012"/>
      <c r="G553" s="1018" t="str">
        <f>VLOOKUP($C552,'2026年度(3年前期)'!$B$5:$N$208,COLUMN('2026年度(3年前期)'!$C$5),0)&amp;""</f>
        <v>周産期看護</v>
      </c>
      <c r="H553" s="1012"/>
      <c r="I553" s="1018" t="str">
        <f>VLOOKUP($C552,'2026年度(4年前期)'!$B$5:$N$208,COLUMN('2026年度(4年前期)'!$C$5),0)&amp;""</f>
        <v/>
      </c>
      <c r="J553" s="1012"/>
      <c r="K553" s="997" t="str">
        <f>VLOOKUP($C552,'2026年度(助産前期)'!$B$5:$N$208,COLUMN('2026年度(助産前期)'!$C$5),0)&amp;""</f>
        <v/>
      </c>
      <c r="L553" s="1029"/>
      <c r="M553" s="1036" t="str">
        <f>VLOOKUP($C552,'2026年度(M1前期)'!$B$5:$N$208,COLUMN('2026年度(M1前期)'!$C$5),0)&amp;""</f>
        <v/>
      </c>
      <c r="N553" s="1029"/>
      <c r="O553" s="1018" t="str">
        <f>VLOOKUP($C552,'2026年度(M2前期)'!$B$5:$N$208,COLUMN('2026年度(M2前期)'!$C$5),0)&amp;""</f>
        <v/>
      </c>
      <c r="P553" s="1012"/>
      <c r="Q553" s="1018" t="str">
        <f>VLOOKUP($C552,'2026年度(D1前期)'!$B$5:$N$208,COLUMN('2026年度(D1前期)'!$C$5),0)&amp;""</f>
        <v>成育看護学特論Ｂ
成人看護学演習Ｂ</v>
      </c>
      <c r="R553" s="1012"/>
      <c r="S553" s="997" t="str">
        <f>VLOOKUP($C552,'2026年度(D23前期)'!$B$5:$N$208,COLUMN('2026年度(D23前期)'!$C$5),0)&amp;""</f>
        <v>特別研究</v>
      </c>
      <c r="T553" s="1012"/>
      <c r="U553" s="809" t="s">
        <v>131</v>
      </c>
      <c r="V553" s="852" t="s">
        <v>362</v>
      </c>
      <c r="X553" s="792" t="s">
        <v>672</v>
      </c>
      <c r="Y553" s="930" t="s">
        <v>734</v>
      </c>
      <c r="Z553" s="999" t="str">
        <f>A553</f>
        <v xml:space="preserve">１時限（09：20～10：50） </v>
      </c>
      <c r="AA553" s="976"/>
      <c r="AB553" s="976"/>
      <c r="AC553" s="982"/>
      <c r="AD553" s="982"/>
      <c r="AE553" s="982" t="s">
        <v>673</v>
      </c>
      <c r="AF553" s="982"/>
      <c r="AG553" s="982"/>
      <c r="AH553" s="982" t="s">
        <v>227</v>
      </c>
      <c r="AI553" s="982"/>
      <c r="AJ553" s="982"/>
      <c r="AK553" s="982"/>
      <c r="AL553" s="982" t="s">
        <v>227</v>
      </c>
      <c r="AM553" s="982" t="s">
        <v>718</v>
      </c>
      <c r="AN553" s="985"/>
      <c r="AO553" s="982"/>
      <c r="AP553" s="982"/>
      <c r="AQ553" s="982"/>
      <c r="AR553" s="982"/>
      <c r="AS553" s="982"/>
      <c r="AT553" s="982"/>
      <c r="AU553" s="982"/>
      <c r="AV553" s="985" t="s">
        <v>134</v>
      </c>
      <c r="AW553" s="982" t="s">
        <v>179</v>
      </c>
      <c r="AX553" s="982"/>
      <c r="AY553" s="982"/>
      <c r="AZ553" s="982"/>
      <c r="BA553" s="982"/>
      <c r="BB553" s="982"/>
      <c r="BC553" s="982"/>
      <c r="BD553" s="982"/>
      <c r="BE553" s="982"/>
      <c r="BF553" s="982"/>
      <c r="BG553" s="982"/>
      <c r="BH553" s="982"/>
      <c r="BI553" s="982"/>
      <c r="BJ553" s="982"/>
      <c r="BK553" s="982" t="s">
        <v>398</v>
      </c>
      <c r="BL553" s="982"/>
      <c r="BM553" s="982"/>
      <c r="BN553" s="982"/>
      <c r="BO553" s="982"/>
      <c r="BP553" s="982"/>
      <c r="BQ553" s="982"/>
      <c r="BR553" s="982"/>
      <c r="BS553" s="982"/>
      <c r="BT553" s="982"/>
      <c r="BU553" s="982"/>
      <c r="BV553" s="982"/>
    </row>
    <row r="554" spans="1:74">
      <c r="A554" s="1000"/>
      <c r="B554" s="14" t="s">
        <v>58</v>
      </c>
      <c r="C554" s="1014" t="str">
        <f>IFERROR(VLOOKUP(C553,科目・教員!$A$1:$B$355,2,0),"")</f>
        <v/>
      </c>
      <c r="D554" s="1013"/>
      <c r="E554" s="1025" t="str">
        <f>IFERROR(VLOOKUP(E553,科目・教員!$A$1:$B$355,2,0),"")</f>
        <v>矢富　有見子</v>
      </c>
      <c r="F554" s="1013"/>
      <c r="G554" s="1025" t="str">
        <f>IFERROR(VLOOKUP(G553,科目・教員!$A$1:$B$355,2,0),"")</f>
        <v>日置　智華子</v>
      </c>
      <c r="H554" s="1013"/>
      <c r="I554" s="1025" t="str">
        <f>IFERROR(VLOOKUP(I553,科目・教員!$A$1:$B$355,2,0),"")</f>
        <v/>
      </c>
      <c r="J554" s="1013"/>
      <c r="K554" s="993" t="str">
        <f>IFERROR(VLOOKUP(K553,科目・教員!$A$1:$B$355,2,0),"")</f>
        <v/>
      </c>
      <c r="L554" s="1026"/>
      <c r="M554" s="1032" t="str">
        <f>IFERROR(VLOOKUP(M553,科目・教員!$A$1:$B$355,2,0),"")</f>
        <v/>
      </c>
      <c r="N554" s="1013"/>
      <c r="O554" s="1025" t="str">
        <f>IFERROR(VLOOKUP(O553,科目・教員!$A$1:$B$355,2,0),"")</f>
        <v/>
      </c>
      <c r="P554" s="1013"/>
      <c r="Q554" s="1025" t="str">
        <f>IFERROR(VLOOKUP(Q553,科目・教員!$A$1:$B$355,2,0),"")</f>
        <v/>
      </c>
      <c r="R554" s="1013"/>
      <c r="S554" s="993" t="str">
        <f>IFERROR(VLOOKUP(S553,科目・教員!$A$1:$B$355,2,0),"")</f>
        <v/>
      </c>
      <c r="T554" s="1013"/>
      <c r="U554" s="809" t="s">
        <v>397</v>
      </c>
      <c r="V554" s="852" t="s">
        <v>364</v>
      </c>
      <c r="X554" s="792" t="s">
        <v>673</v>
      </c>
      <c r="Y554" s="930" t="s">
        <v>719</v>
      </c>
      <c r="Z554" s="1000"/>
      <c r="AA554" s="977"/>
      <c r="AB554" s="977"/>
      <c r="AC554" s="983"/>
      <c r="AD554" s="983"/>
      <c r="AE554" s="983"/>
      <c r="AF554" s="983"/>
      <c r="AG554" s="983"/>
      <c r="AH554" s="983"/>
      <c r="AI554" s="983"/>
      <c r="AJ554" s="983"/>
      <c r="AK554" s="983"/>
      <c r="AL554" s="983"/>
      <c r="AM554" s="983"/>
      <c r="AN554" s="986"/>
      <c r="AO554" s="983"/>
      <c r="AP554" s="983"/>
      <c r="AQ554" s="983"/>
      <c r="AR554" s="983"/>
      <c r="AS554" s="983"/>
      <c r="AT554" s="983"/>
      <c r="AU554" s="983"/>
      <c r="AV554" s="974"/>
      <c r="AW554" s="983"/>
      <c r="AX554" s="983"/>
      <c r="AY554" s="983"/>
      <c r="AZ554" s="983"/>
      <c r="BA554" s="983"/>
      <c r="BB554" s="983"/>
      <c r="BC554" s="983"/>
      <c r="BD554" s="983"/>
      <c r="BE554" s="983"/>
      <c r="BF554" s="983"/>
      <c r="BG554" s="983"/>
      <c r="BH554" s="983"/>
      <c r="BI554" s="983"/>
      <c r="BJ554" s="983"/>
      <c r="BK554" s="983"/>
      <c r="BL554" s="983"/>
      <c r="BM554" s="983"/>
      <c r="BN554" s="983"/>
      <c r="BO554" s="983"/>
      <c r="BP554" s="983"/>
      <c r="BQ554" s="983"/>
      <c r="BR554" s="983"/>
      <c r="BS554" s="983"/>
      <c r="BT554" s="983"/>
      <c r="BU554" s="983"/>
      <c r="BV554" s="983"/>
    </row>
    <row r="555" spans="1:74">
      <c r="A555" s="1000"/>
      <c r="B555" s="14" t="s">
        <v>69</v>
      </c>
      <c r="C555" s="1014" t="str">
        <f>VLOOKUP($C552,'2026年度(1年前期)'!$B$5:$N$208,COLUMN('2026年度(1年前期)'!$C$5)+1,0)&amp;""</f>
        <v/>
      </c>
      <c r="D555" s="1013"/>
      <c r="E555" s="1025" t="str">
        <f>VLOOKUP($C552,'2026年度(2年前期)'!$B$5:$N$208,COLUMN('2026年度(2年前期)'!$C$5)+1,0)&amp;""</f>
        <v>202･基礎実</v>
      </c>
      <c r="F555" s="1013"/>
      <c r="G555" s="1025" t="str">
        <f>VLOOKUP($C552,'2026年度(3年前期)'!$B$5:$N$208,COLUMN('2026年度(3年前期)'!$C$5)+1,0)&amp;""</f>
        <v>301</v>
      </c>
      <c r="H555" s="1013"/>
      <c r="I555" s="1025" t="str">
        <f>VLOOKUP($C552,'2026年度(4年前期)'!$B$5:$N$208,COLUMN('2026年度(4年前期)'!$C$5)+1,0)&amp;""</f>
        <v/>
      </c>
      <c r="J555" s="1013"/>
      <c r="K555" s="993" t="str">
        <f>VLOOKUP($C552,'2026年度(助産前期)'!$B$5:$N$208,COLUMN('2026年度(助産前期)'!$C$5)+1,0)&amp;""</f>
        <v/>
      </c>
      <c r="L555" s="1026"/>
      <c r="M555" s="1032" t="str">
        <f>VLOOKUP($C552,'2026年度(M1前期)'!$B$5:$N$208,COLUMN('2026年度(M1前期)'!C$5)+1,0)&amp;""</f>
        <v/>
      </c>
      <c r="N555" s="1013"/>
      <c r="O555" s="1025" t="str">
        <f>VLOOKUP($C552,'2026年度(M2前期)'!$B$5:$N$208,COLUMN('2026年度(M2前期)'!$C$5)+1,0)&amp;""</f>
        <v/>
      </c>
      <c r="P555" s="1013"/>
      <c r="Q555" s="1025" t="str">
        <f>VLOOKUP($C552,'2026年度(D1前期)'!$B$5:$N$208,COLUMN('2026年度(D1前期)'!$C$5)+1,0)&amp;""</f>
        <v/>
      </c>
      <c r="R555" s="1013"/>
      <c r="S555" s="993" t="str">
        <f>VLOOKUP($C552,'2026年度(D23前期)'!$B$5:$N$208,COLUMN('2026年度(D23前期)'!$C$5)+1,0)&amp;""</f>
        <v/>
      </c>
      <c r="T555" s="1013"/>
      <c r="U555" s="809" t="s">
        <v>61</v>
      </c>
      <c r="V555" s="852" t="s">
        <v>150</v>
      </c>
      <c r="X555" s="792" t="s">
        <v>130</v>
      </c>
      <c r="Y555" s="930" t="s">
        <v>724</v>
      </c>
      <c r="Z555" s="1000"/>
      <c r="AA555" s="977"/>
      <c r="AB555" s="977"/>
      <c r="AC555" s="983"/>
      <c r="AD555" s="983"/>
      <c r="AE555" s="983"/>
      <c r="AF555" s="983"/>
      <c r="AG555" s="983"/>
      <c r="AH555" s="983"/>
      <c r="AI555" s="983"/>
      <c r="AJ555" s="983"/>
      <c r="AK555" s="983"/>
      <c r="AL555" s="983"/>
      <c r="AM555" s="983"/>
      <c r="AN555" s="986"/>
      <c r="AO555" s="983"/>
      <c r="AP555" s="983"/>
      <c r="AQ555" s="983"/>
      <c r="AR555" s="983"/>
      <c r="AS555" s="983"/>
      <c r="AT555" s="983"/>
      <c r="AU555" s="983"/>
      <c r="AV555" s="974"/>
      <c r="AW555" s="983"/>
      <c r="AX555" s="983"/>
      <c r="AY555" s="983"/>
      <c r="AZ555" s="983"/>
      <c r="BA555" s="983"/>
      <c r="BB555" s="983"/>
      <c r="BC555" s="983"/>
      <c r="BD555" s="983"/>
      <c r="BE555" s="983"/>
      <c r="BF555" s="983"/>
      <c r="BG555" s="983"/>
      <c r="BH555" s="983"/>
      <c r="BI555" s="983"/>
      <c r="BJ555" s="983"/>
      <c r="BK555" s="983"/>
      <c r="BL555" s="983"/>
      <c r="BM555" s="983"/>
      <c r="BN555" s="983"/>
      <c r="BO555" s="983"/>
      <c r="BP555" s="983"/>
      <c r="BQ555" s="983"/>
      <c r="BR555" s="983"/>
      <c r="BS555" s="983"/>
      <c r="BT555" s="983"/>
      <c r="BU555" s="983"/>
      <c r="BV555" s="983"/>
    </row>
    <row r="556" spans="1:74">
      <c r="A556" s="1001"/>
      <c r="B556" s="15" t="s">
        <v>63</v>
      </c>
      <c r="C556" s="1007"/>
      <c r="D556" s="1049"/>
      <c r="E556" s="1047"/>
      <c r="F556" s="1049"/>
      <c r="G556" s="988"/>
      <c r="H556" s="1031"/>
      <c r="I556" s="1047"/>
      <c r="J556" s="1049"/>
      <c r="K556" s="990"/>
      <c r="L556" s="1034"/>
      <c r="M556" s="1030"/>
      <c r="N556" s="1031"/>
      <c r="O556" s="988"/>
      <c r="P556" s="1031"/>
      <c r="Q556" s="988"/>
      <c r="R556" s="1031"/>
      <c r="S556" s="990"/>
      <c r="T556" s="1031"/>
      <c r="U556" s="809" t="s">
        <v>398</v>
      </c>
      <c r="V556" s="852" t="s">
        <v>365</v>
      </c>
      <c r="X556" s="792" t="s">
        <v>307</v>
      </c>
      <c r="Y556" s="930" t="s">
        <v>721</v>
      </c>
      <c r="Z556" s="1001"/>
      <c r="AA556" s="978"/>
      <c r="AB556" s="978"/>
      <c r="AC556" s="984"/>
      <c r="AD556" s="984"/>
      <c r="AE556" s="984"/>
      <c r="AF556" s="984"/>
      <c r="AG556" s="984"/>
      <c r="AH556" s="984"/>
      <c r="AI556" s="984"/>
      <c r="AJ556" s="984"/>
      <c r="AK556" s="984"/>
      <c r="AL556" s="984"/>
      <c r="AM556" s="984"/>
      <c r="AN556" s="987"/>
      <c r="AO556" s="984"/>
      <c r="AP556" s="984"/>
      <c r="AQ556" s="984"/>
      <c r="AR556" s="984"/>
      <c r="AS556" s="984"/>
      <c r="AT556" s="984"/>
      <c r="AU556" s="984"/>
      <c r="AV556" s="975"/>
      <c r="AW556" s="984"/>
      <c r="AX556" s="984"/>
      <c r="AY556" s="984"/>
      <c r="AZ556" s="984"/>
      <c r="BA556" s="984"/>
      <c r="BB556" s="984"/>
      <c r="BC556" s="984"/>
      <c r="BD556" s="984"/>
      <c r="BE556" s="984"/>
      <c r="BF556" s="984"/>
      <c r="BG556" s="984"/>
      <c r="BH556" s="984"/>
      <c r="BI556" s="984"/>
      <c r="BJ556" s="984"/>
      <c r="BK556" s="984"/>
      <c r="BL556" s="984"/>
      <c r="BM556" s="984"/>
      <c r="BN556" s="984"/>
      <c r="BO556" s="984"/>
      <c r="BP556" s="984"/>
      <c r="BQ556" s="984"/>
      <c r="BR556" s="984"/>
      <c r="BS556" s="984"/>
      <c r="BT556" s="984"/>
      <c r="BU556" s="984"/>
      <c r="BV556" s="984"/>
    </row>
    <row r="557" spans="1:74" ht="13.5" customHeight="1">
      <c r="A557" s="1000" t="s">
        <v>65</v>
      </c>
      <c r="B557" s="14" t="s">
        <v>53</v>
      </c>
      <c r="C557" s="1109" t="str">
        <f>VLOOKUP($C552,'2026年度(1年前期)'!$B$5:$N$208,COLUMN('2026年度(1年前期)'!$E$5),0)&amp;""</f>
        <v>英語Ⅰ(AC)</v>
      </c>
      <c r="D557" s="1069"/>
      <c r="E557" s="1018" t="str">
        <f>VLOOKUP($C552,'2026年度(2年前期)'!$B$5:$N$208,COLUMN('2026年度(2年前期)'!$E$5),0)&amp;""</f>
        <v>生活援助論Ⅲ(AB)</v>
      </c>
      <c r="F557" s="1012"/>
      <c r="G557" s="1018" t="str">
        <f>VLOOKUP($C552,'2026年度(3年前期)'!$B$5:$N$208,COLUMN('2026年度(3年前期)'!$E$5),0)&amp;""</f>
        <v>精神看護援助論</v>
      </c>
      <c r="H557" s="1012"/>
      <c r="I557" s="1018" t="str">
        <f>VLOOKUP($C552,'2026年度(4年前期)'!$B$5:$N$208,COLUMN('2026年度(4年前期)'!$E$5),0)&amp;""</f>
        <v/>
      </c>
      <c r="J557" s="1012"/>
      <c r="K557" s="997" t="str">
        <f>VLOOKUP($C552,'2026年度(助産前期)'!$B$5:$N$208,COLUMN('2026年度(助産前期)'!$E$5),0)&amp;""</f>
        <v/>
      </c>
      <c r="L557" s="1029"/>
      <c r="M557" s="1011" t="str">
        <f>VLOOKUP($C552,'2026年度(M1前期)'!$B$5:$N$208,COLUMN('2026年度(M1前期)'!$E$5),0)&amp;""</f>
        <v>生理学特論（大杉先生）</v>
      </c>
      <c r="N557" s="1012"/>
      <c r="O557" s="997" t="str">
        <f>VLOOKUP($C552,'2026年度(M2前期)'!$B$5:$N$208,COLUMN('2026年度(M2前期)'!$E$5),0)&amp;""</f>
        <v/>
      </c>
      <c r="P557" s="1012"/>
      <c r="Q557" s="997" t="str">
        <f>VLOOKUP($C552,'2026年度(D1前期)'!$B$5:$N$208,COLUMN('2026年度(D1前期)'!$E$5),0)&amp;""</f>
        <v>成育看護学特論Ｂ
成人看護学演習Ｂ</v>
      </c>
      <c r="R557" s="1012"/>
      <c r="S557" s="997" t="str">
        <f>VLOOKUP($C552,'2026年度(D23前期)'!$B$5:$N$208,COLUMN('2026年度(D23前期)'!$E$5),0)&amp;""</f>
        <v>特別研究</v>
      </c>
      <c r="T557" s="1012"/>
      <c r="U557" s="704" t="s">
        <v>66</v>
      </c>
      <c r="V557" s="16"/>
      <c r="Y557" s="33"/>
      <c r="Z557" s="1000" t="str">
        <f>A557</f>
        <v>２時限（11：00～12：30）</v>
      </c>
      <c r="AA557" s="976" t="s">
        <v>218</v>
      </c>
      <c r="AB557" s="976"/>
      <c r="AC557" s="982"/>
      <c r="AD557" s="982"/>
      <c r="AE557" s="982" t="s">
        <v>673</v>
      </c>
      <c r="AF557" s="971"/>
      <c r="AG557" s="982"/>
      <c r="AH557" s="982" t="s">
        <v>227</v>
      </c>
      <c r="AI557" s="982"/>
      <c r="AJ557" s="982"/>
      <c r="AK557" s="982"/>
      <c r="AL557" s="982" t="s">
        <v>227</v>
      </c>
      <c r="AM557" s="976" t="s">
        <v>718</v>
      </c>
      <c r="AN557" s="985"/>
      <c r="AO557" s="982"/>
      <c r="AP557" s="982"/>
      <c r="AQ557" s="982"/>
      <c r="AR557" s="982"/>
      <c r="AS557" s="982"/>
      <c r="AT557" s="982"/>
      <c r="AU557" s="982"/>
      <c r="AV557" s="985" t="s">
        <v>134</v>
      </c>
      <c r="AW557" s="982" t="s">
        <v>112</v>
      </c>
      <c r="AX557" s="982"/>
      <c r="AY557" s="982"/>
      <c r="AZ557" s="982"/>
      <c r="BA557" s="982"/>
      <c r="BB557" s="982"/>
      <c r="BC557" s="982"/>
      <c r="BD557" s="982"/>
      <c r="BE557" s="982"/>
      <c r="BF557" s="982"/>
      <c r="BG557" s="982"/>
      <c r="BH557" s="982"/>
      <c r="BI557" s="982"/>
      <c r="BJ557" s="982" t="s">
        <v>634</v>
      </c>
      <c r="BK557" s="982" t="s">
        <v>398</v>
      </c>
      <c r="BL557" s="982"/>
      <c r="BM557" s="982"/>
      <c r="BN557" s="982"/>
      <c r="BO557" s="982"/>
      <c r="BP557" s="982"/>
      <c r="BQ557" s="982"/>
      <c r="BR557" s="982"/>
      <c r="BS557" s="982"/>
      <c r="BT557" s="982"/>
      <c r="BU557" s="982"/>
      <c r="BV557" s="982"/>
    </row>
    <row r="558" spans="1:74" ht="13.5" customHeight="1">
      <c r="A558" s="1000"/>
      <c r="B558" s="14" t="s">
        <v>58</v>
      </c>
      <c r="C558" s="1108" t="str">
        <f>IFERROR(VLOOKUP(C557,科目・教員!$A$1:$B$355,2,0),"")</f>
        <v/>
      </c>
      <c r="D558" s="1067"/>
      <c r="E558" s="1025" t="str">
        <f>IFERROR(VLOOKUP(E557,科目・教員!$A$1:$B$355,2,0),"")</f>
        <v>矢富　有見子</v>
      </c>
      <c r="F558" s="1013"/>
      <c r="G558" s="1025" t="str">
        <f>IFERROR(VLOOKUP(G557,科目・教員!$A$1:$B$355,2,0),"")</f>
        <v>松浦　佳代</v>
      </c>
      <c r="H558" s="1013"/>
      <c r="I558" s="1025" t="str">
        <f>IFERROR(VLOOKUP(I557,科目・教員!$A$1:$B$355,2,0),"")</f>
        <v/>
      </c>
      <c r="J558" s="1013"/>
      <c r="K558" s="993" t="str">
        <f>IFERROR(VLOOKUP(K557,科目・教員!$A$1:$B$355,2,0),"")</f>
        <v/>
      </c>
      <c r="L558" s="1026"/>
      <c r="M558" s="1014" t="str">
        <f>IFERROR(VLOOKUP(M557,科目・教員!$A$1:$B$355,2,0),"")</f>
        <v/>
      </c>
      <c r="N558" s="1013"/>
      <c r="O558" s="993" t="str">
        <f>IFERROR(VLOOKUP(O557,科目・教員!$A$1:$B$355,2,0),"")</f>
        <v/>
      </c>
      <c r="P558" s="1013"/>
      <c r="Q558" s="993" t="str">
        <f>IFERROR(VLOOKUP(Q557,科目・教員!$A$1:$B$355,2,0),"")</f>
        <v/>
      </c>
      <c r="R558" s="1013"/>
      <c r="S558" s="993" t="str">
        <f>IFERROR(VLOOKUP(S557,科目・教員!$A$1:$B$355,2,0),"")</f>
        <v/>
      </c>
      <c r="T558" s="1013"/>
      <c r="U558" s="704" t="s">
        <v>735</v>
      </c>
      <c r="V558" s="16"/>
      <c r="Y558" s="33"/>
      <c r="Z558" s="1000"/>
      <c r="AA558" s="977"/>
      <c r="AB558" s="977"/>
      <c r="AC558" s="983"/>
      <c r="AD558" s="983"/>
      <c r="AE558" s="983"/>
      <c r="AF558" s="971"/>
      <c r="AG558" s="983"/>
      <c r="AH558" s="983"/>
      <c r="AI558" s="983"/>
      <c r="AJ558" s="983"/>
      <c r="AK558" s="983"/>
      <c r="AL558" s="983"/>
      <c r="AM558" s="977"/>
      <c r="AN558" s="986"/>
      <c r="AO558" s="983"/>
      <c r="AP558" s="983"/>
      <c r="AQ558" s="983"/>
      <c r="AR558" s="983"/>
      <c r="AS558" s="983"/>
      <c r="AT558" s="983"/>
      <c r="AU558" s="983"/>
      <c r="AV558" s="986"/>
      <c r="AW558" s="983"/>
      <c r="AX558" s="983"/>
      <c r="AY558" s="983"/>
      <c r="AZ558" s="983"/>
      <c r="BA558" s="983"/>
      <c r="BB558" s="983"/>
      <c r="BC558" s="983"/>
      <c r="BD558" s="983"/>
      <c r="BE558" s="983"/>
      <c r="BF558" s="983"/>
      <c r="BG558" s="983"/>
      <c r="BH558" s="983"/>
      <c r="BI558" s="983"/>
      <c r="BJ558" s="983"/>
      <c r="BK558" s="983"/>
      <c r="BL558" s="983"/>
      <c r="BM558" s="983"/>
      <c r="BN558" s="983"/>
      <c r="BO558" s="983"/>
      <c r="BP558" s="983"/>
      <c r="BQ558" s="983"/>
      <c r="BR558" s="983"/>
      <c r="BS558" s="983"/>
      <c r="BT558" s="983"/>
      <c r="BU558" s="983"/>
      <c r="BV558" s="983"/>
    </row>
    <row r="559" spans="1:74" ht="13.5" customHeight="1">
      <c r="A559" s="1000"/>
      <c r="B559" s="14" t="s">
        <v>69</v>
      </c>
      <c r="C559" s="1108" t="str">
        <f>VLOOKUP($C552,'2026年度(1年前期)'!$B$5:$N$208,COLUMN('2026年度(1年前期)'!$E$5)+1,0)&amp;""</f>
        <v>101</v>
      </c>
      <c r="D559" s="1067"/>
      <c r="E559" s="1025" t="str">
        <f>VLOOKUP($C552,'2026年度(2年前期)'!$B$5:$N$208,COLUMN('2026年度(2年前期)'!$E$5)+1,0)&amp;""</f>
        <v>202･基礎実</v>
      </c>
      <c r="F559" s="1013"/>
      <c r="G559" s="1025" t="str">
        <f>VLOOKUP($C552,'2026年度(3年前期)'!$B$5:$N$208,COLUMN('2026年度(3年前期)'!$E$5)+1,0)&amp;""</f>
        <v>301</v>
      </c>
      <c r="H559" s="1013"/>
      <c r="I559" s="1025" t="str">
        <f>VLOOKUP($C552,'2026年度(4年前期)'!$B$5:$N$208,COLUMN('2026年度(4年前期)'!$E$5)+1,0)&amp;""</f>
        <v/>
      </c>
      <c r="J559" s="1013"/>
      <c r="K559" s="993" t="str">
        <f>VLOOKUP($C552,'2026年度(助産前期)'!$B$5:$N$208,COLUMN('2026年度(助産前期)'!$E$5)+1,0)&amp;""</f>
        <v/>
      </c>
      <c r="L559" s="1026"/>
      <c r="M559" s="1014" t="str">
        <f>VLOOKUP($C552,'2026年度(M1前期)'!$B$5:$N$208,COLUMN('2026年度(M1前期)'!$E$5)+1,0)&amp;""</f>
        <v>JIHS</v>
      </c>
      <c r="N559" s="1013"/>
      <c r="O559" s="993" t="str">
        <f>VLOOKUP($C552,'2026年度(M2前期)'!$B$5:$N$208,COLUMN('2026年度(M2前期)'!$E$5)+1,0)&amp;""</f>
        <v/>
      </c>
      <c r="P559" s="1013"/>
      <c r="Q559" s="993" t="str">
        <f>VLOOKUP($C552,'2026年度(D1前期)'!$B$5:$N$208,COLUMN('2026年度(D1前期)'!$E$5)+1,0)&amp;""</f>
        <v/>
      </c>
      <c r="R559" s="1013"/>
      <c r="S559" s="993" t="str">
        <f>VLOOKUP($C552,'2026年度(D23前期)'!$B$5:$N$208,COLUMN('2026年度(D23前期)'!$E$5)+1,0)&amp;""</f>
        <v/>
      </c>
      <c r="T559" s="1013"/>
      <c r="U559" s="704" t="s">
        <v>137</v>
      </c>
      <c r="V559" s="16"/>
      <c r="Z559" s="1000"/>
      <c r="AA559" s="977"/>
      <c r="AB559" s="977"/>
      <c r="AC559" s="983"/>
      <c r="AD559" s="983"/>
      <c r="AE559" s="983"/>
      <c r="AF559" s="971"/>
      <c r="AG559" s="983"/>
      <c r="AH559" s="983"/>
      <c r="AI559" s="983"/>
      <c r="AJ559" s="983"/>
      <c r="AK559" s="983"/>
      <c r="AL559" s="983"/>
      <c r="AM559" s="977"/>
      <c r="AN559" s="986"/>
      <c r="AO559" s="983"/>
      <c r="AP559" s="983"/>
      <c r="AQ559" s="983"/>
      <c r="AR559" s="983"/>
      <c r="AS559" s="983"/>
      <c r="AT559" s="983"/>
      <c r="AU559" s="983"/>
      <c r="AV559" s="986"/>
      <c r="AW559" s="983"/>
      <c r="AX559" s="983"/>
      <c r="AY559" s="983"/>
      <c r="AZ559" s="983"/>
      <c r="BA559" s="983"/>
      <c r="BB559" s="983"/>
      <c r="BC559" s="983"/>
      <c r="BD559" s="983"/>
      <c r="BE559" s="983"/>
      <c r="BF559" s="983"/>
      <c r="BG559" s="983"/>
      <c r="BH559" s="983"/>
      <c r="BI559" s="983"/>
      <c r="BJ559" s="983"/>
      <c r="BK559" s="983"/>
      <c r="BL559" s="983"/>
      <c r="BM559" s="983"/>
      <c r="BN559" s="983"/>
      <c r="BO559" s="983"/>
      <c r="BP559" s="983"/>
      <c r="BQ559" s="983"/>
      <c r="BR559" s="983"/>
      <c r="BS559" s="983"/>
      <c r="BT559" s="983"/>
      <c r="BU559" s="983"/>
      <c r="BV559" s="983"/>
    </row>
    <row r="560" spans="1:74" ht="13.5" customHeight="1">
      <c r="A560" s="1017"/>
      <c r="B560" s="15" t="s">
        <v>63</v>
      </c>
      <c r="C560" s="1090" t="s">
        <v>184</v>
      </c>
      <c r="D560" s="1072"/>
      <c r="E560" s="1047"/>
      <c r="F560" s="1008"/>
      <c r="G560" s="1047"/>
      <c r="H560" s="1008"/>
      <c r="I560" s="988"/>
      <c r="J560" s="989"/>
      <c r="K560" s="990"/>
      <c r="L560" s="990"/>
      <c r="M560" s="991"/>
      <c r="N560" s="989"/>
      <c r="O560" s="990"/>
      <c r="P560" s="989"/>
      <c r="Q560" s="990"/>
      <c r="R560" s="989"/>
      <c r="S560" s="990"/>
      <c r="T560" s="989"/>
      <c r="U560" s="704" t="s">
        <v>634</v>
      </c>
      <c r="V560" s="16"/>
      <c r="Z560" s="1001"/>
      <c r="AA560" s="978"/>
      <c r="AB560" s="978"/>
      <c r="AC560" s="984"/>
      <c r="AD560" s="984"/>
      <c r="AE560" s="984"/>
      <c r="AF560" s="971"/>
      <c r="AG560" s="984"/>
      <c r="AH560" s="984"/>
      <c r="AI560" s="984"/>
      <c r="AJ560" s="984"/>
      <c r="AK560" s="984"/>
      <c r="AL560" s="984"/>
      <c r="AM560" s="978"/>
      <c r="AN560" s="987"/>
      <c r="AO560" s="984"/>
      <c r="AP560" s="984"/>
      <c r="AQ560" s="984"/>
      <c r="AR560" s="984"/>
      <c r="AS560" s="984"/>
      <c r="AT560" s="984"/>
      <c r="AU560" s="984"/>
      <c r="AV560" s="987"/>
      <c r="AW560" s="984"/>
      <c r="AX560" s="984"/>
      <c r="AY560" s="984"/>
      <c r="AZ560" s="984"/>
      <c r="BA560" s="984"/>
      <c r="BB560" s="984"/>
      <c r="BC560" s="984"/>
      <c r="BD560" s="984"/>
      <c r="BE560" s="984"/>
      <c r="BF560" s="984"/>
      <c r="BG560" s="984"/>
      <c r="BH560" s="984"/>
      <c r="BI560" s="984"/>
      <c r="BJ560" s="984"/>
      <c r="BK560" s="984"/>
      <c r="BL560" s="984"/>
      <c r="BM560" s="984"/>
      <c r="BN560" s="984"/>
      <c r="BO560" s="984"/>
      <c r="BP560" s="984"/>
      <c r="BQ560" s="984"/>
      <c r="BR560" s="984"/>
      <c r="BS560" s="984"/>
      <c r="BT560" s="984"/>
      <c r="BU560" s="984"/>
      <c r="BV560" s="984"/>
    </row>
    <row r="561" spans="1:74" ht="13.5" customHeight="1">
      <c r="A561" s="999" t="s">
        <v>71</v>
      </c>
      <c r="B561" s="17" t="s">
        <v>72</v>
      </c>
      <c r="C561" s="1011"/>
      <c r="D561" s="1012"/>
      <c r="E561" s="1018"/>
      <c r="F561" s="1012"/>
      <c r="G561" s="1018"/>
      <c r="H561" s="1012"/>
      <c r="I561" s="1018"/>
      <c r="J561" s="1012"/>
      <c r="K561" s="997"/>
      <c r="L561" s="1029"/>
      <c r="M561" s="1011"/>
      <c r="N561" s="1012"/>
      <c r="O561" s="997"/>
      <c r="P561" s="1012"/>
      <c r="Q561" s="997"/>
      <c r="R561" s="1012"/>
      <c r="S561" s="997"/>
      <c r="T561" s="1012"/>
      <c r="U561" s="16"/>
      <c r="V561" s="16"/>
      <c r="Z561" s="1000" t="str">
        <f>A561</f>
        <v>昼休み（12：30～13：30）</v>
      </c>
      <c r="AA561" s="982"/>
      <c r="AB561" s="982"/>
      <c r="AC561" s="982"/>
      <c r="AD561" s="982"/>
      <c r="AE561" s="982" t="s">
        <v>673</v>
      </c>
      <c r="AF561" s="982"/>
      <c r="AG561" s="982"/>
      <c r="AH561" s="982"/>
      <c r="AI561" s="982"/>
      <c r="AJ561" s="982"/>
      <c r="AK561" s="982"/>
      <c r="AL561" s="982"/>
      <c r="AM561" s="976" t="s">
        <v>718</v>
      </c>
      <c r="AN561" s="982"/>
      <c r="AO561" s="982"/>
      <c r="AP561" s="982"/>
      <c r="AQ561" s="982"/>
      <c r="AR561" s="982"/>
      <c r="AS561" s="982"/>
      <c r="AT561" s="982"/>
      <c r="AU561" s="982"/>
      <c r="AV561" s="985" t="s">
        <v>134</v>
      </c>
      <c r="AW561" s="982"/>
      <c r="AX561" s="982"/>
      <c r="AY561" s="982"/>
      <c r="AZ561" s="982"/>
      <c r="BA561" s="982"/>
      <c r="BB561" s="982"/>
      <c r="BC561" s="982"/>
      <c r="BD561" s="982"/>
      <c r="BE561" s="982"/>
      <c r="BF561" s="982"/>
      <c r="BG561" s="982"/>
      <c r="BH561" s="982"/>
      <c r="BI561" s="982"/>
      <c r="BJ561" s="982"/>
      <c r="BK561" s="982"/>
      <c r="BL561" s="982"/>
      <c r="BM561" s="982"/>
      <c r="BN561" s="982"/>
      <c r="BO561" s="982"/>
      <c r="BP561" s="982"/>
      <c r="BQ561" s="982"/>
      <c r="BR561" s="982"/>
      <c r="BS561" s="982"/>
      <c r="BT561" s="982"/>
      <c r="BU561" s="982"/>
      <c r="BV561" s="982"/>
    </row>
    <row r="562" spans="1:74" ht="13.5" customHeight="1">
      <c r="A562" s="1000"/>
      <c r="B562" s="17" t="s">
        <v>73</v>
      </c>
      <c r="C562" s="1014"/>
      <c r="D562" s="1013"/>
      <c r="E562" s="1025"/>
      <c r="F562" s="1013"/>
      <c r="G562" s="1025"/>
      <c r="H562" s="1013"/>
      <c r="I562" s="1025"/>
      <c r="J562" s="1013"/>
      <c r="K562" s="993"/>
      <c r="L562" s="1026"/>
      <c r="M562" s="1014"/>
      <c r="N562" s="1013"/>
      <c r="O562" s="993"/>
      <c r="P562" s="1013"/>
      <c r="Q562" s="993"/>
      <c r="R562" s="1013"/>
      <c r="S562" s="993"/>
      <c r="T562" s="1013"/>
      <c r="U562" s="16"/>
      <c r="V562" s="16"/>
      <c r="Z562" s="1000"/>
      <c r="AA562" s="983"/>
      <c r="AB562" s="983"/>
      <c r="AC562" s="983"/>
      <c r="AD562" s="983"/>
      <c r="AE562" s="983"/>
      <c r="AF562" s="983"/>
      <c r="AG562" s="983"/>
      <c r="AH562" s="983"/>
      <c r="AI562" s="983"/>
      <c r="AJ562" s="983"/>
      <c r="AK562" s="983"/>
      <c r="AL562" s="983"/>
      <c r="AM562" s="977"/>
      <c r="AN562" s="983"/>
      <c r="AO562" s="983"/>
      <c r="AP562" s="983"/>
      <c r="AQ562" s="983"/>
      <c r="AR562" s="983"/>
      <c r="AS562" s="983"/>
      <c r="AT562" s="983"/>
      <c r="AU562" s="983"/>
      <c r="AV562" s="986"/>
      <c r="AW562" s="983"/>
      <c r="AX562" s="983"/>
      <c r="AY562" s="983"/>
      <c r="AZ562" s="983"/>
      <c r="BA562" s="983"/>
      <c r="BB562" s="983"/>
      <c r="BC562" s="983"/>
      <c r="BD562" s="983"/>
      <c r="BE562" s="983"/>
      <c r="BF562" s="983"/>
      <c r="BG562" s="983"/>
      <c r="BH562" s="983"/>
      <c r="BI562" s="983"/>
      <c r="BJ562" s="983"/>
      <c r="BK562" s="983"/>
      <c r="BL562" s="983"/>
      <c r="BM562" s="983"/>
      <c r="BN562" s="983"/>
      <c r="BO562" s="983"/>
      <c r="BP562" s="983"/>
      <c r="BQ562" s="983"/>
      <c r="BR562" s="983"/>
      <c r="BS562" s="983"/>
      <c r="BT562" s="983"/>
      <c r="BU562" s="983"/>
      <c r="BV562" s="983"/>
    </row>
    <row r="563" spans="1:74" ht="13.5" customHeight="1">
      <c r="A563" s="1000"/>
      <c r="B563" s="17" t="s">
        <v>69</v>
      </c>
      <c r="C563" s="1014"/>
      <c r="D563" s="1013"/>
      <c r="E563" s="1025"/>
      <c r="F563" s="1013"/>
      <c r="G563" s="1025"/>
      <c r="H563" s="1013"/>
      <c r="I563" s="1025"/>
      <c r="J563" s="1013"/>
      <c r="K563" s="993"/>
      <c r="L563" s="1026"/>
      <c r="M563" s="1014"/>
      <c r="N563" s="1013"/>
      <c r="O563" s="993"/>
      <c r="P563" s="1013"/>
      <c r="Q563" s="993"/>
      <c r="R563" s="1013"/>
      <c r="S563" s="993"/>
      <c r="T563" s="1013"/>
      <c r="U563" s="16"/>
      <c r="V563" s="16"/>
      <c r="Z563" s="1000"/>
      <c r="AA563" s="983"/>
      <c r="AB563" s="983"/>
      <c r="AC563" s="983"/>
      <c r="AD563" s="983"/>
      <c r="AE563" s="983"/>
      <c r="AF563" s="983"/>
      <c r="AG563" s="983"/>
      <c r="AH563" s="983"/>
      <c r="AI563" s="983"/>
      <c r="AJ563" s="983"/>
      <c r="AK563" s="983"/>
      <c r="AL563" s="983"/>
      <c r="AM563" s="977"/>
      <c r="AN563" s="983"/>
      <c r="AO563" s="983"/>
      <c r="AP563" s="983"/>
      <c r="AQ563" s="983"/>
      <c r="AR563" s="983"/>
      <c r="AS563" s="983"/>
      <c r="AT563" s="983"/>
      <c r="AU563" s="983"/>
      <c r="AV563" s="986"/>
      <c r="AW563" s="983"/>
      <c r="AX563" s="983"/>
      <c r="AY563" s="983"/>
      <c r="AZ563" s="983"/>
      <c r="BA563" s="983"/>
      <c r="BB563" s="983"/>
      <c r="BC563" s="983"/>
      <c r="BD563" s="983"/>
      <c r="BE563" s="983"/>
      <c r="BF563" s="983"/>
      <c r="BG563" s="983"/>
      <c r="BH563" s="983"/>
      <c r="BI563" s="983"/>
      <c r="BJ563" s="983"/>
      <c r="BK563" s="983"/>
      <c r="BL563" s="983"/>
      <c r="BM563" s="983"/>
      <c r="BN563" s="983"/>
      <c r="BO563" s="983"/>
      <c r="BP563" s="983"/>
      <c r="BQ563" s="983"/>
      <c r="BR563" s="983"/>
      <c r="BS563" s="983"/>
      <c r="BT563" s="983"/>
      <c r="BU563" s="983"/>
      <c r="BV563" s="983"/>
    </row>
    <row r="564" spans="1:74" ht="13.5" customHeight="1">
      <c r="A564" s="1001"/>
      <c r="B564" s="18" t="s">
        <v>63</v>
      </c>
      <c r="C564" s="1023"/>
      <c r="D564" s="1016"/>
      <c r="E564" s="1024"/>
      <c r="F564" s="1016"/>
      <c r="G564" s="1024"/>
      <c r="H564" s="1016"/>
      <c r="I564" s="1024"/>
      <c r="J564" s="1016"/>
      <c r="K564" s="1015"/>
      <c r="L564" s="1015"/>
      <c r="M564" s="1023"/>
      <c r="N564" s="1016"/>
      <c r="O564" s="1015"/>
      <c r="P564" s="1016"/>
      <c r="Q564" s="1015"/>
      <c r="R564" s="1016"/>
      <c r="S564" s="1015"/>
      <c r="T564" s="1016"/>
      <c r="U564" s="16"/>
      <c r="V564" s="16"/>
      <c r="Z564" s="1001"/>
      <c r="AA564" s="984"/>
      <c r="AB564" s="984"/>
      <c r="AC564" s="984"/>
      <c r="AD564" s="984"/>
      <c r="AE564" s="984"/>
      <c r="AF564" s="984"/>
      <c r="AG564" s="984"/>
      <c r="AH564" s="984"/>
      <c r="AI564" s="984"/>
      <c r="AJ564" s="984"/>
      <c r="AK564" s="984"/>
      <c r="AL564" s="984"/>
      <c r="AM564" s="978"/>
      <c r="AN564" s="984"/>
      <c r="AO564" s="984"/>
      <c r="AP564" s="984"/>
      <c r="AQ564" s="984"/>
      <c r="AR564" s="984"/>
      <c r="AS564" s="984"/>
      <c r="AT564" s="984"/>
      <c r="AU564" s="984"/>
      <c r="AV564" s="987"/>
      <c r="AW564" s="984"/>
      <c r="AX564" s="984"/>
      <c r="AY564" s="984"/>
      <c r="AZ564" s="984"/>
      <c r="BA564" s="984"/>
      <c r="BB564" s="984"/>
      <c r="BC564" s="984"/>
      <c r="BD564" s="984"/>
      <c r="BE564" s="984"/>
      <c r="BF564" s="984"/>
      <c r="BG564" s="984"/>
      <c r="BH564" s="984"/>
      <c r="BI564" s="984"/>
      <c r="BJ564" s="984"/>
      <c r="BK564" s="984"/>
      <c r="BL564" s="984"/>
      <c r="BM564" s="984"/>
      <c r="BN564" s="984"/>
      <c r="BO564" s="984"/>
      <c r="BP564" s="984"/>
      <c r="BQ564" s="984"/>
      <c r="BR564" s="984"/>
      <c r="BS564" s="984"/>
      <c r="BT564" s="984"/>
      <c r="BU564" s="984"/>
      <c r="BV564" s="984"/>
    </row>
    <row r="565" spans="1:74" ht="13.5" customHeight="1">
      <c r="A565" s="1000" t="s">
        <v>74</v>
      </c>
      <c r="B565" s="14" t="s">
        <v>53</v>
      </c>
      <c r="C565" s="996" t="str">
        <f>VLOOKUP($C552,'2026年度(1年前期)'!$B$5:$N$208,COLUMN('2026年度(1年前期)'!$G$5),0)&amp;""</f>
        <v>人体の構造と機能Ⅰ</v>
      </c>
      <c r="D565" s="997"/>
      <c r="E565" s="1002" t="str">
        <f>VLOOKUP($C552,'2026年度(2年前期)'!$B$5:$N$208,COLUMN('2026年度(2年前期)'!$G$5),0)&amp;""</f>
        <v>保健･医療･福祉システム</v>
      </c>
      <c r="F565" s="997"/>
      <c r="G565" s="1002" t="str">
        <f>VLOOKUP($C552,'2026年度(3年前期)'!$B$5:$N$208,COLUMN('2026年度(3年前期)'!$G$5),0)&amp;""</f>
        <v>政策医療看護論Ⅰ
(GWコマ)</v>
      </c>
      <c r="H565" s="997"/>
      <c r="I565" s="1002" t="str">
        <f>VLOOKUP($C552,'2026年度(4年前期)'!$B$5:$N$208,COLUMN('2026年度(4年前期)'!$G$5),0)&amp;""</f>
        <v/>
      </c>
      <c r="J565" s="997"/>
      <c r="K565" s="998" t="str">
        <f>VLOOKUP($C552,'2026年度(助産前期)'!$B$5:$N$208,COLUMN('2026年度(助産前期)'!$G$5),0)&amp;""</f>
        <v/>
      </c>
      <c r="L565" s="998"/>
      <c r="M565" s="996" t="str">
        <f>VLOOKUP($C552,'2026年度(M1前期)'!$B$5:$N$208,COLUMN('2026年度(M1前期)'!$G$5),0)&amp;""</f>
        <v/>
      </c>
      <c r="N565" s="997"/>
      <c r="O565" s="998" t="str">
        <f>VLOOKUP($C552,'2026年度(M2前期)'!$B$5:$N$208,COLUMN('2026年度(M2前期)'!$G$5),0)&amp;""</f>
        <v>特別研究</v>
      </c>
      <c r="P565" s="997"/>
      <c r="Q565" s="998" t="str">
        <f>VLOOKUP($C552,'2026年度(D1前期)'!$B$5:$N$208,COLUMN('2026年度(D1前期)'!$G$5),0)&amp;""</f>
        <v>成人看護学演習Ｂ</v>
      </c>
      <c r="R565" s="997"/>
      <c r="S565" s="998" t="str">
        <f>VLOOKUP($C552,'2026年度(D23前期)'!$B$5:$N$208,COLUMN('2026年度(D23前期)'!$G$5),0)&amp;""</f>
        <v>特別研究</v>
      </c>
      <c r="T565" s="997"/>
      <c r="V565" s="837" t="s">
        <v>518</v>
      </c>
      <c r="Y565" s="704" t="s">
        <v>143</v>
      </c>
      <c r="Z565" s="1000" t="str">
        <f>A565</f>
        <v>３時限（13：30～15：00）</v>
      </c>
      <c r="AA565" s="982" t="s">
        <v>241</v>
      </c>
      <c r="AB565" s="982"/>
      <c r="AC565" s="982"/>
      <c r="AD565" s="982"/>
      <c r="AE565" s="982" t="s">
        <v>673</v>
      </c>
      <c r="AF565" s="982"/>
      <c r="AG565" s="982" t="s">
        <v>108</v>
      </c>
      <c r="AH565" s="982"/>
      <c r="AI565" s="982"/>
      <c r="AJ565" s="982"/>
      <c r="AK565" s="982"/>
      <c r="AL565" s="982"/>
      <c r="AM565" s="976" t="s">
        <v>718</v>
      </c>
      <c r="AN565" s="982"/>
      <c r="AO565" s="982"/>
      <c r="AP565" s="982"/>
      <c r="AQ565" s="982"/>
      <c r="AR565" s="982"/>
      <c r="AS565" s="982"/>
      <c r="AT565" s="982"/>
      <c r="AU565" s="982"/>
      <c r="AV565" s="985" t="s">
        <v>134</v>
      </c>
      <c r="AW565" s="982"/>
      <c r="AX565" s="982"/>
      <c r="AY565" s="982"/>
      <c r="AZ565" s="982"/>
      <c r="BA565" s="982"/>
      <c r="BB565" s="982"/>
      <c r="BC565" s="982"/>
      <c r="BD565" s="982"/>
      <c r="BE565" s="982"/>
      <c r="BF565" s="982"/>
      <c r="BG565" s="982"/>
      <c r="BH565" s="982"/>
      <c r="BI565" s="982"/>
      <c r="BJ565" s="982" t="s">
        <v>246</v>
      </c>
      <c r="BK565" s="976" t="s">
        <v>736</v>
      </c>
      <c r="BL565" s="982"/>
      <c r="BM565" s="982"/>
      <c r="BN565" s="982" t="s">
        <v>414</v>
      </c>
      <c r="BO565" s="982"/>
      <c r="BP565" s="982"/>
      <c r="BQ565" s="982"/>
      <c r="BR565" s="982"/>
      <c r="BS565" s="982"/>
      <c r="BT565" s="982"/>
      <c r="BU565" s="982"/>
      <c r="BV565" s="982"/>
    </row>
    <row r="566" spans="1:74" ht="13.5" customHeight="1">
      <c r="A566" s="1000"/>
      <c r="B566" s="14" t="s">
        <v>58</v>
      </c>
      <c r="C566" s="992" t="str">
        <f>IFERROR(VLOOKUP(C565,科目・教員!$A$1:$B$355,2,0),"")</f>
        <v>本間　典子</v>
      </c>
      <c r="D566" s="993"/>
      <c r="E566" s="994" t="str">
        <f>IFERROR(VLOOKUP(E565,科目・教員!$A$1:$B$355,2,0),"")</f>
        <v>渡辺　幹司</v>
      </c>
      <c r="F566" s="993"/>
      <c r="G566" s="994" t="str">
        <f>IFERROR(VLOOKUP(G565,科目・教員!$A$1:$B$355,2,0),"")</f>
        <v/>
      </c>
      <c r="H566" s="993"/>
      <c r="I566" s="994" t="str">
        <f>IFERROR(VLOOKUP(I565,科目・教員!$A$1:$B$355,2,0),"")</f>
        <v/>
      </c>
      <c r="J566" s="993"/>
      <c r="K566" s="995" t="str">
        <f>IFERROR(VLOOKUP(K565,科目・教員!$A$1:$B$355,2,0),"")</f>
        <v/>
      </c>
      <c r="L566" s="995"/>
      <c r="M566" s="992" t="str">
        <f>IFERROR(VLOOKUP(M565,科目・教員!$A$1:$B$355,2,0),"")</f>
        <v/>
      </c>
      <c r="N566" s="993"/>
      <c r="O566" s="995" t="str">
        <f>IFERROR(VLOOKUP(O565,科目・教員!$A$1:$B$355,2,0),"")</f>
        <v/>
      </c>
      <c r="P566" s="993"/>
      <c r="Q566" s="995" t="str">
        <f>IFERROR(VLOOKUP(Q565,科目・教員!$A$1:$B$355,2,0),"")</f>
        <v/>
      </c>
      <c r="R566" s="993"/>
      <c r="S566" s="995" t="str">
        <f>IFERROR(VLOOKUP(S565,科目・教員!$A$1:$B$355,2,0),"")</f>
        <v/>
      </c>
      <c r="T566" s="993"/>
      <c r="V566" s="837" t="s">
        <v>202</v>
      </c>
      <c r="Y566" s="704" t="s">
        <v>736</v>
      </c>
      <c r="Z566" s="1000"/>
      <c r="AA566" s="983"/>
      <c r="AB566" s="983"/>
      <c r="AC566" s="983"/>
      <c r="AD566" s="983"/>
      <c r="AE566" s="983"/>
      <c r="AF566" s="983"/>
      <c r="AG566" s="983"/>
      <c r="AH566" s="983"/>
      <c r="AI566" s="983"/>
      <c r="AJ566" s="983"/>
      <c r="AK566" s="983"/>
      <c r="AL566" s="983"/>
      <c r="AM566" s="977"/>
      <c r="AN566" s="983"/>
      <c r="AO566" s="983"/>
      <c r="AP566" s="983"/>
      <c r="AQ566" s="983"/>
      <c r="AR566" s="983"/>
      <c r="AS566" s="983"/>
      <c r="AT566" s="983"/>
      <c r="AU566" s="983"/>
      <c r="AV566" s="986"/>
      <c r="AW566" s="983"/>
      <c r="AX566" s="983"/>
      <c r="AY566" s="983"/>
      <c r="AZ566" s="983"/>
      <c r="BA566" s="983"/>
      <c r="BB566" s="983"/>
      <c r="BC566" s="983"/>
      <c r="BD566" s="983"/>
      <c r="BE566" s="983"/>
      <c r="BF566" s="983"/>
      <c r="BG566" s="983"/>
      <c r="BH566" s="983"/>
      <c r="BI566" s="983"/>
      <c r="BJ566" s="983"/>
      <c r="BK566" s="977"/>
      <c r="BL566" s="983"/>
      <c r="BM566" s="983"/>
      <c r="BN566" s="983"/>
      <c r="BO566" s="983"/>
      <c r="BP566" s="983"/>
      <c r="BQ566" s="983"/>
      <c r="BR566" s="983"/>
      <c r="BS566" s="983"/>
      <c r="BT566" s="983"/>
      <c r="BU566" s="983"/>
      <c r="BV566" s="983"/>
    </row>
    <row r="567" spans="1:74" ht="13.5" customHeight="1">
      <c r="A567" s="1000"/>
      <c r="B567" s="14" t="s">
        <v>69</v>
      </c>
      <c r="C567" s="992" t="str">
        <f>VLOOKUP($C552,'2026年度(1年前期)'!$B$5:$N$208,COLUMN('2026年度(1年前期)'!$G$5)+1,0)&amp;""</f>
        <v>101</v>
      </c>
      <c r="D567" s="993"/>
      <c r="E567" s="994" t="str">
        <f>VLOOKUP($C552,'2026年度(2年前期)'!$B$5:$N$208,COLUMN('2026年度(2年前期)'!$G$5)+1,0)&amp;""</f>
        <v>201</v>
      </c>
      <c r="F567" s="993"/>
      <c r="G567" s="994" t="str">
        <f>VLOOKUP($C552,'2026年度(3年前期)'!$B$5:$N$208,COLUMN('2026年度(3年前期)'!$G$5)+1,0)&amp;""</f>
        <v>大講義室</v>
      </c>
      <c r="H567" s="993"/>
      <c r="I567" s="994" t="str">
        <f>VLOOKUP($C552,'2026年度(4年前期)'!$B$5:$N$208,COLUMN('2026年度(4年前期)'!$G$5)+1,0)&amp;""</f>
        <v/>
      </c>
      <c r="J567" s="993"/>
      <c r="K567" s="995" t="str">
        <f>VLOOKUP($C552,'2026年度(助産前期)'!$B$5:$N$208,COLUMN('2026年度(助産前期)'!$G$5)+1,0)&amp;""</f>
        <v/>
      </c>
      <c r="L567" s="995"/>
      <c r="M567" s="992" t="str">
        <f>VLOOKUP($C552,'2026年度(M1前期)'!$B$5:$N$208,COLUMN('2026年度(M1前期)'!$G$5)+1,0)&amp;""</f>
        <v/>
      </c>
      <c r="N567" s="993"/>
      <c r="O567" s="995" t="str">
        <f>VLOOKUP($C552,'2026年度(M2前期)'!$B$5:$N$208,COLUMN('2026年度(M2前期)'!$G$5)+1,0)&amp;""</f>
        <v/>
      </c>
      <c r="P567" s="993"/>
      <c r="Q567" s="995" t="str">
        <f>VLOOKUP($C552,'2026年度(D1前期)'!$B$5:$N$208,COLUMN('2026年度(D1前期)'!$G$5)+1,0)&amp;""</f>
        <v/>
      </c>
      <c r="R567" s="993"/>
      <c r="S567" s="995" t="str">
        <f>VLOOKUP($C552,'2026年度(D23前期)'!$B$5:$N$208,COLUMN('2026年度(D23前期)'!$G$5)+1,0)&amp;""</f>
        <v/>
      </c>
      <c r="T567" s="993"/>
      <c r="V567" s="837" t="s">
        <v>246</v>
      </c>
      <c r="Y567" s="704" t="s">
        <v>250</v>
      </c>
      <c r="Z567" s="1000"/>
      <c r="AA567" s="983"/>
      <c r="AB567" s="983"/>
      <c r="AC567" s="983"/>
      <c r="AD567" s="983"/>
      <c r="AE567" s="983"/>
      <c r="AF567" s="983"/>
      <c r="AG567" s="983"/>
      <c r="AH567" s="983"/>
      <c r="AI567" s="983"/>
      <c r="AJ567" s="983"/>
      <c r="AK567" s="983"/>
      <c r="AL567" s="983"/>
      <c r="AM567" s="977"/>
      <c r="AN567" s="983"/>
      <c r="AO567" s="983"/>
      <c r="AP567" s="983"/>
      <c r="AQ567" s="983"/>
      <c r="AR567" s="983"/>
      <c r="AS567" s="983"/>
      <c r="AT567" s="983"/>
      <c r="AU567" s="983"/>
      <c r="AV567" s="986"/>
      <c r="AW567" s="983"/>
      <c r="AX567" s="983"/>
      <c r="AY567" s="983"/>
      <c r="AZ567" s="983"/>
      <c r="BA567" s="983"/>
      <c r="BB567" s="983"/>
      <c r="BC567" s="983"/>
      <c r="BD567" s="983"/>
      <c r="BE567" s="983"/>
      <c r="BF567" s="983"/>
      <c r="BG567" s="983"/>
      <c r="BH567" s="983"/>
      <c r="BI567" s="983"/>
      <c r="BJ567" s="983"/>
      <c r="BK567" s="977"/>
      <c r="BL567" s="983"/>
      <c r="BM567" s="983"/>
      <c r="BN567" s="983"/>
      <c r="BO567" s="983"/>
      <c r="BP567" s="983"/>
      <c r="BQ567" s="983"/>
      <c r="BR567" s="983"/>
      <c r="BS567" s="983"/>
      <c r="BT567" s="983"/>
      <c r="BU567" s="983"/>
      <c r="BV567" s="983"/>
    </row>
    <row r="568" spans="1:74" ht="13.5" customHeight="1">
      <c r="A568" s="1017"/>
      <c r="B568" s="15" t="s">
        <v>63</v>
      </c>
      <c r="C568" s="1007"/>
      <c r="D568" s="1008"/>
      <c r="E568" s="988"/>
      <c r="F568" s="989"/>
      <c r="G568" s="988"/>
      <c r="H568" s="989"/>
      <c r="I568" s="988"/>
      <c r="J568" s="989"/>
      <c r="K568" s="990"/>
      <c r="L568" s="990"/>
      <c r="M568" s="991"/>
      <c r="N568" s="989"/>
      <c r="O568" s="990"/>
      <c r="P568" s="989"/>
      <c r="Q568" s="990"/>
      <c r="R568" s="989"/>
      <c r="S568" s="990"/>
      <c r="T568" s="989"/>
      <c r="V568" s="837" t="s">
        <v>204</v>
      </c>
      <c r="Y568" s="704"/>
      <c r="Z568" s="1001"/>
      <c r="AA568" s="984"/>
      <c r="AB568" s="984"/>
      <c r="AC568" s="984"/>
      <c r="AD568" s="984"/>
      <c r="AE568" s="984"/>
      <c r="AF568" s="984"/>
      <c r="AG568" s="984"/>
      <c r="AH568" s="984"/>
      <c r="AI568" s="984"/>
      <c r="AJ568" s="984"/>
      <c r="AK568" s="984"/>
      <c r="AL568" s="984"/>
      <c r="AM568" s="978"/>
      <c r="AN568" s="984"/>
      <c r="AO568" s="984"/>
      <c r="AP568" s="984"/>
      <c r="AQ568" s="984"/>
      <c r="AR568" s="984"/>
      <c r="AS568" s="984"/>
      <c r="AT568" s="984"/>
      <c r="AU568" s="984"/>
      <c r="AV568" s="987"/>
      <c r="AW568" s="984"/>
      <c r="AX568" s="984"/>
      <c r="AY568" s="984"/>
      <c r="AZ568" s="984"/>
      <c r="BA568" s="984"/>
      <c r="BB568" s="984"/>
      <c r="BC568" s="984"/>
      <c r="BD568" s="984"/>
      <c r="BE568" s="984"/>
      <c r="BF568" s="984"/>
      <c r="BG568" s="984"/>
      <c r="BH568" s="984"/>
      <c r="BI568" s="984"/>
      <c r="BJ568" s="984"/>
      <c r="BK568" s="978"/>
      <c r="BL568" s="984"/>
      <c r="BM568" s="984"/>
      <c r="BN568" s="984"/>
      <c r="BO568" s="984"/>
      <c r="BP568" s="984"/>
      <c r="BQ568" s="984"/>
      <c r="BR568" s="984"/>
      <c r="BS568" s="984"/>
      <c r="BT568" s="984"/>
      <c r="BU568" s="984"/>
      <c r="BV568" s="984"/>
    </row>
    <row r="569" spans="1:74" ht="13.5" customHeight="1">
      <c r="A569" s="1000" t="s">
        <v>75</v>
      </c>
      <c r="B569" s="14" t="s">
        <v>53</v>
      </c>
      <c r="C569" s="1093" t="str">
        <f>VLOOKUP($C552,'2026年度(1年前期)'!$B$5:$N$208,COLUMN('2026年度(1年前期)'!$I$5),0)&amp;""</f>
        <v>人体の構造と機能Ⅱ
(桑名先生④)</v>
      </c>
      <c r="D569" s="1063"/>
      <c r="E569" s="1002" t="str">
        <f>VLOOKUP($C552,'2026年度(2年前期)'!$B$5:$N$208,COLUMN('2026年度(2年前期)'!$I$5),0)&amp;""</f>
        <v>看護過程原論</v>
      </c>
      <c r="F569" s="997"/>
      <c r="G569" s="1002" t="str">
        <f>VLOOKUP($C552,'2026年度(3年前期)'!$B$5:$N$208,COLUMN('2026年度(3年前期)'!$I$5),0)&amp;""</f>
        <v>小児看護援助論Ⅱ</v>
      </c>
      <c r="H569" s="997"/>
      <c r="I569" s="1002" t="str">
        <f>VLOOKUP($C552,'2026年度(4年前期)'!$B$5:$N$208,COLUMN('2026年度(4年前期)'!$I$5),0)&amp;""</f>
        <v/>
      </c>
      <c r="J569" s="997"/>
      <c r="K569" s="998" t="str">
        <f>VLOOKUP($C552,'2026年度(助産前期)'!$B$5:$N$208,COLUMN('2026年度(助産前期)'!$I$5),0)&amp;""</f>
        <v/>
      </c>
      <c r="L569" s="998"/>
      <c r="M569" s="996" t="str">
        <f>VLOOKUP($C552,'2026年度(M1前期)'!$B$5:$N$208,COLUMN('2026年度(M1前期)'!$I$5),0)&amp;""</f>
        <v>生理学特論（福島先生）</v>
      </c>
      <c r="N569" s="997"/>
      <c r="O569" s="998" t="str">
        <f>VLOOKUP($C552,'2026年度(M2前期)'!$B$5:$N$208,COLUMN('2026年度(M2前期)'!$I$5),0)&amp;""</f>
        <v>特別研究</v>
      </c>
      <c r="P569" s="997"/>
      <c r="Q569" s="998" t="str">
        <f>VLOOKUP($C552,'2026年度(D1前期)'!$B$5:$N$208,COLUMN('2026年度(D1前期)'!$I$5),0)&amp;""</f>
        <v>成人看護学演習Ｂ
成人看護学特論Ｂ</v>
      </c>
      <c r="R569" s="997"/>
      <c r="S569" s="998" t="str">
        <f>VLOOKUP($C552,'2026年度(D23前期)'!$B$5:$N$208,COLUMN('2026年度(D23前期)'!$I$5),0)&amp;""</f>
        <v>特別研究</v>
      </c>
      <c r="T569" s="997"/>
      <c r="U569" s="704" t="s">
        <v>561</v>
      </c>
      <c r="V569" s="16"/>
      <c r="W569" s="798" t="s">
        <v>561</v>
      </c>
      <c r="X569" s="843" t="s">
        <v>145</v>
      </c>
      <c r="Z569" s="1000" t="str">
        <f>A569</f>
        <v>４時限（15：10～16：40）</v>
      </c>
      <c r="AA569" s="982" t="s">
        <v>393</v>
      </c>
      <c r="AB569" s="982"/>
      <c r="AC569" s="982"/>
      <c r="AD569" s="982"/>
      <c r="AE569" s="982" t="s">
        <v>673</v>
      </c>
      <c r="AF569" s="982"/>
      <c r="AG569" s="982" t="s">
        <v>154</v>
      </c>
      <c r="AH569" s="982" t="s">
        <v>154</v>
      </c>
      <c r="AI569" s="982"/>
      <c r="AJ569" s="982"/>
      <c r="AK569" s="982"/>
      <c r="AL569" s="982"/>
      <c r="AM569" s="976" t="s">
        <v>718</v>
      </c>
      <c r="AN569" s="982"/>
      <c r="AO569" s="982"/>
      <c r="AP569" s="982"/>
      <c r="AQ569" s="982"/>
      <c r="AR569" s="982"/>
      <c r="AS569" s="982"/>
      <c r="AT569" s="982"/>
      <c r="AU569" s="982"/>
      <c r="AV569" s="985" t="s">
        <v>134</v>
      </c>
      <c r="AW569" s="982"/>
      <c r="AX569" s="982"/>
      <c r="AY569" s="982"/>
      <c r="AZ569" s="982"/>
      <c r="BA569" s="982"/>
      <c r="BB569" s="982"/>
      <c r="BC569" s="982"/>
      <c r="BD569" s="982"/>
      <c r="BE569" s="982"/>
      <c r="BF569" s="982"/>
      <c r="BG569" s="982"/>
      <c r="BH569" s="982"/>
      <c r="BI569" s="982" t="s">
        <v>562</v>
      </c>
      <c r="BJ569" s="982" t="s">
        <v>246</v>
      </c>
      <c r="BK569" s="985" t="s">
        <v>394</v>
      </c>
      <c r="BL569" s="982" t="s">
        <v>67</v>
      </c>
      <c r="BM569" s="982" t="s">
        <v>64</v>
      </c>
      <c r="BN569" s="982" t="s">
        <v>92</v>
      </c>
      <c r="BO569" s="982"/>
      <c r="BP569" s="982"/>
      <c r="BQ569" s="982"/>
      <c r="BR569" s="982"/>
      <c r="BS569" s="982"/>
      <c r="BT569" s="982"/>
      <c r="BU569" s="982"/>
      <c r="BV569" s="982"/>
    </row>
    <row r="570" spans="1:74" ht="13.5" customHeight="1">
      <c r="A570" s="1000"/>
      <c r="B570" s="14" t="s">
        <v>58</v>
      </c>
      <c r="C570" s="1092" t="str">
        <f>IFERROR(VLOOKUP(C569,科目・教員!$A$1:$B$355,2,0),"")</f>
        <v/>
      </c>
      <c r="D570" s="1061"/>
      <c r="E570" s="994" t="str">
        <f>IFERROR(VLOOKUP(E569,科目・教員!$A$1:$B$355,2,0),"")</f>
        <v>亀岡　智美</v>
      </c>
      <c r="F570" s="993"/>
      <c r="G570" s="994" t="str">
        <f>IFERROR(VLOOKUP(G569,科目・教員!$A$1:$B$355,2,0),"")</f>
        <v>遠藤　数江</v>
      </c>
      <c r="H570" s="993"/>
      <c r="I570" s="994" t="str">
        <f>IFERROR(VLOOKUP(I569,科目・教員!$A$1:$B$355,2,0),"")</f>
        <v/>
      </c>
      <c r="J570" s="993"/>
      <c r="K570" s="995" t="str">
        <f>IFERROR(VLOOKUP(K569,科目・教員!$A$1:$B$355,2,0),"")</f>
        <v/>
      </c>
      <c r="L570" s="995"/>
      <c r="M570" s="992" t="str">
        <f>IFERROR(VLOOKUP(M569,科目・教員!$A$1:$B$355,2,0),"")</f>
        <v/>
      </c>
      <c r="N570" s="993"/>
      <c r="O570" s="995" t="str">
        <f>IFERROR(VLOOKUP(O569,科目・教員!$A$1:$B$355,2,0),"")</f>
        <v/>
      </c>
      <c r="P570" s="993"/>
      <c r="Q570" s="995" t="str">
        <f>IFERROR(VLOOKUP(Q569,科目・教員!$A$1:$B$355,2,0),"")</f>
        <v/>
      </c>
      <c r="R570" s="993"/>
      <c r="S570" s="995" t="str">
        <f>IFERROR(VLOOKUP(S569,科目・教員!$A$1:$B$355,2,0),"")</f>
        <v/>
      </c>
      <c r="T570" s="993"/>
      <c r="U570" s="704" t="s">
        <v>409</v>
      </c>
      <c r="V570" s="16"/>
      <c r="W570" s="798" t="s">
        <v>737</v>
      </c>
      <c r="X570" s="843" t="s">
        <v>68</v>
      </c>
      <c r="Z570" s="1000"/>
      <c r="AA570" s="983"/>
      <c r="AB570" s="983"/>
      <c r="AC570" s="983"/>
      <c r="AD570" s="983"/>
      <c r="AE570" s="983"/>
      <c r="AF570" s="983"/>
      <c r="AG570" s="983"/>
      <c r="AH570" s="983"/>
      <c r="AI570" s="983"/>
      <c r="AJ570" s="983"/>
      <c r="AK570" s="983"/>
      <c r="AL570" s="983"/>
      <c r="AM570" s="977"/>
      <c r="AN570" s="983"/>
      <c r="AO570" s="983"/>
      <c r="AP570" s="983"/>
      <c r="AQ570" s="983"/>
      <c r="AR570" s="983"/>
      <c r="AS570" s="983"/>
      <c r="AT570" s="983"/>
      <c r="AU570" s="983"/>
      <c r="AV570" s="986"/>
      <c r="AW570" s="983"/>
      <c r="AX570" s="983"/>
      <c r="AY570" s="983"/>
      <c r="AZ570" s="983"/>
      <c r="BA570" s="983"/>
      <c r="BB570" s="983"/>
      <c r="BC570" s="983"/>
      <c r="BD570" s="983"/>
      <c r="BE570" s="983"/>
      <c r="BF570" s="983"/>
      <c r="BG570" s="983"/>
      <c r="BH570" s="983"/>
      <c r="BI570" s="983"/>
      <c r="BJ570" s="983"/>
      <c r="BK570" s="986"/>
      <c r="BL570" s="983"/>
      <c r="BM570" s="983"/>
      <c r="BN570" s="983"/>
      <c r="BO570" s="983"/>
      <c r="BP570" s="983"/>
      <c r="BQ570" s="983"/>
      <c r="BR570" s="983"/>
      <c r="BS570" s="983"/>
      <c r="BT570" s="983"/>
      <c r="BU570" s="983"/>
      <c r="BV570" s="983"/>
    </row>
    <row r="571" spans="1:74" ht="13.5" customHeight="1">
      <c r="A571" s="1000"/>
      <c r="B571" s="14" t="s">
        <v>69</v>
      </c>
      <c r="C571" s="1092" t="str">
        <f>VLOOKUP($C552,'2026年度(1年前期)'!$B$5:$N$208,COLUMN('2026年度(1年前期)'!$I$5)+1,0)&amp;""</f>
        <v>101</v>
      </c>
      <c r="D571" s="1061"/>
      <c r="E571" s="994" t="str">
        <f>VLOOKUP($C552,'2026年度(2年前期)'!$B$5:$N$208,COLUMN('2026年度(2年前期)'!$I$5)+1,0)&amp;""</f>
        <v>201･202</v>
      </c>
      <c r="F571" s="993"/>
      <c r="G571" s="994" t="str">
        <f>VLOOKUP($C552,'2026年度(3年前期)'!$B$5:$N$208,COLUMN('2026年度(3年前期)'!$I$5)+1,0)&amp;""</f>
        <v>大講義室</v>
      </c>
      <c r="H571" s="993"/>
      <c r="I571" s="994" t="str">
        <f>VLOOKUP($C552,'2026年度(4年前期)'!$B$5:$N$208,COLUMN('2026年度(4年前期)'!$I$5)+1,0)&amp;""</f>
        <v/>
      </c>
      <c r="J571" s="993"/>
      <c r="K571" s="995" t="str">
        <f>VLOOKUP($C552,'2026年度(助産前期)'!$B$5:$N$208,COLUMN('2026年度(助産前期)'!$I$5)+1,0)&amp;""</f>
        <v/>
      </c>
      <c r="L571" s="995"/>
      <c r="M571" s="992" t="str">
        <f>VLOOKUP($C552,'2026年度(M1前期)'!$B$5:$N$208,COLUMN('2026年度(M1前期)'!$I$5)+1,0)&amp;""</f>
        <v>JIHS</v>
      </c>
      <c r="N571" s="993"/>
      <c r="O571" s="995" t="str">
        <f>VLOOKUP($C552,'2026年度(M2前期)'!$B$5:$N$208,COLUMN('2026年度(M2前期)'!$I$5)+1,0)&amp;""</f>
        <v/>
      </c>
      <c r="P571" s="993"/>
      <c r="Q571" s="995" t="str">
        <f>VLOOKUP($C552,'2026年度(D1前期)'!$B$5:$N$208,COLUMN('2026年度(D1前期)'!$I$5)+1,0)&amp;""</f>
        <v>特論:セミナールーム3</v>
      </c>
      <c r="R571" s="993"/>
      <c r="S571" s="995" t="str">
        <f>VLOOKUP($C552,'2026年度(D23前期)'!$B$5:$N$208,COLUMN('2026年度(D23前期)'!$I$5)+1,0)&amp;""</f>
        <v/>
      </c>
      <c r="T571" s="993"/>
      <c r="U571" s="704" t="s">
        <v>353</v>
      </c>
      <c r="V571" s="919" t="s">
        <v>738</v>
      </c>
      <c r="W571" s="798" t="s">
        <v>64</v>
      </c>
      <c r="X571" s="843" t="s">
        <v>90</v>
      </c>
      <c r="Z571" s="1000"/>
      <c r="AA571" s="983"/>
      <c r="AB571" s="983"/>
      <c r="AC571" s="983"/>
      <c r="AD571" s="983"/>
      <c r="AE571" s="983"/>
      <c r="AF571" s="983"/>
      <c r="AG571" s="983"/>
      <c r="AH571" s="983"/>
      <c r="AI571" s="983"/>
      <c r="AJ571" s="983"/>
      <c r="AK571" s="983"/>
      <c r="AL571" s="983"/>
      <c r="AM571" s="977"/>
      <c r="AN571" s="983"/>
      <c r="AO571" s="983"/>
      <c r="AP571" s="983"/>
      <c r="AQ571" s="983"/>
      <c r="AR571" s="983"/>
      <c r="AS571" s="983"/>
      <c r="AT571" s="983"/>
      <c r="AU571" s="983"/>
      <c r="AV571" s="986"/>
      <c r="AW571" s="983"/>
      <c r="AX571" s="983"/>
      <c r="AY571" s="983"/>
      <c r="AZ571" s="983"/>
      <c r="BA571" s="983"/>
      <c r="BB571" s="983"/>
      <c r="BC571" s="983"/>
      <c r="BD571" s="983"/>
      <c r="BE571" s="983"/>
      <c r="BF571" s="983"/>
      <c r="BG571" s="983"/>
      <c r="BH571" s="983"/>
      <c r="BI571" s="983"/>
      <c r="BJ571" s="983"/>
      <c r="BK571" s="986"/>
      <c r="BL571" s="983"/>
      <c r="BM571" s="983"/>
      <c r="BN571" s="983"/>
      <c r="BO571" s="983"/>
      <c r="BP571" s="983"/>
      <c r="BQ571" s="983"/>
      <c r="BR571" s="983"/>
      <c r="BS571" s="983"/>
      <c r="BT571" s="983"/>
      <c r="BU571" s="983"/>
      <c r="BV571" s="983"/>
    </row>
    <row r="572" spans="1:74" ht="13.5" customHeight="1">
      <c r="A572" s="1001"/>
      <c r="B572" s="15" t="s">
        <v>63</v>
      </c>
      <c r="C572" s="1090" t="s">
        <v>184</v>
      </c>
      <c r="D572" s="1072"/>
      <c r="E572" s="988"/>
      <c r="F572" s="989"/>
      <c r="G572" s="988"/>
      <c r="H572" s="989"/>
      <c r="I572" s="988"/>
      <c r="J572" s="989"/>
      <c r="K572" s="990"/>
      <c r="L572" s="990"/>
      <c r="M572" s="991"/>
      <c r="N572" s="989"/>
      <c r="O572" s="990"/>
      <c r="P572" s="989"/>
      <c r="Q572" s="990"/>
      <c r="R572" s="989"/>
      <c r="S572" s="990"/>
      <c r="T572" s="989"/>
      <c r="U572" s="704" t="s">
        <v>543</v>
      </c>
      <c r="V572" s="919" t="s">
        <v>136</v>
      </c>
      <c r="W572" s="798" t="s">
        <v>382</v>
      </c>
      <c r="X572" s="843" t="s">
        <v>67</v>
      </c>
      <c r="Z572" s="1001"/>
      <c r="AA572" s="984"/>
      <c r="AB572" s="984"/>
      <c r="AC572" s="984"/>
      <c r="AD572" s="984"/>
      <c r="AE572" s="984"/>
      <c r="AF572" s="984"/>
      <c r="AG572" s="984"/>
      <c r="AH572" s="984"/>
      <c r="AI572" s="984"/>
      <c r="AJ572" s="984"/>
      <c r="AK572" s="984"/>
      <c r="AL572" s="984"/>
      <c r="AM572" s="978"/>
      <c r="AN572" s="984"/>
      <c r="AO572" s="984"/>
      <c r="AP572" s="984"/>
      <c r="AQ572" s="984"/>
      <c r="AR572" s="984"/>
      <c r="AS572" s="984"/>
      <c r="AT572" s="984"/>
      <c r="AU572" s="984"/>
      <c r="AV572" s="987"/>
      <c r="AW572" s="984"/>
      <c r="AX572" s="984"/>
      <c r="AY572" s="984"/>
      <c r="AZ572" s="984"/>
      <c r="BA572" s="984"/>
      <c r="BB572" s="984"/>
      <c r="BC572" s="984"/>
      <c r="BD572" s="984"/>
      <c r="BE572" s="984"/>
      <c r="BF572" s="984"/>
      <c r="BG572" s="984"/>
      <c r="BH572" s="984"/>
      <c r="BI572" s="984"/>
      <c r="BJ572" s="984"/>
      <c r="BK572" s="987"/>
      <c r="BL572" s="984"/>
      <c r="BM572" s="984"/>
      <c r="BN572" s="984"/>
      <c r="BO572" s="984"/>
      <c r="BP572" s="984"/>
      <c r="BQ572" s="984"/>
      <c r="BR572" s="984"/>
      <c r="BS572" s="984"/>
      <c r="BT572" s="984"/>
      <c r="BU572" s="984"/>
      <c r="BV572" s="984"/>
    </row>
    <row r="573" spans="1:74" ht="13.5" customHeight="1">
      <c r="A573" s="1000" t="s">
        <v>78</v>
      </c>
      <c r="B573" s="14" t="s">
        <v>53</v>
      </c>
      <c r="C573" s="1093" t="str">
        <f>VLOOKUP($C552,'2026年度(1年前期)'!$B$5:$N$208,COLUMN('2026年度(1年前期)'!$K$5),0)&amp;""</f>
        <v>スペイン語</v>
      </c>
      <c r="D573" s="1063"/>
      <c r="E573" s="1002" t="str">
        <f>VLOOKUP($C552,'2026年度(2年前期)'!$B$5:$N$208,COLUMN('2026年度(2年前期)'!$K$5),0)&amp;""</f>
        <v/>
      </c>
      <c r="F573" s="997"/>
      <c r="G573" s="1002" t="str">
        <f>VLOOKUP($C552,'2026年度(3年前期)'!$B$5:$N$208,COLUMN('2026年度(3年前期)'!$K$5),0)&amp;""</f>
        <v/>
      </c>
      <c r="H573" s="997"/>
      <c r="I573" s="1002" t="str">
        <f>VLOOKUP($C552,'2026年度(4年前期)'!$B$5:$N$208,COLUMN('2026年度(4年前期)'!$K$5),0)&amp;""</f>
        <v/>
      </c>
      <c r="J573" s="997"/>
      <c r="K573" s="998" t="str">
        <f>VLOOKUP($C552,'2026年度(助産前期)'!$B$5:$N$208,COLUMN('2026年度(助産前期)'!$K$5),0)&amp;""</f>
        <v/>
      </c>
      <c r="L573" s="998"/>
      <c r="M573" s="996" t="str">
        <f>VLOOKUP($C552,'2026年度(M1前期)'!$B$5:$N$208,COLUMN('2026年度(M1前期)'!$K$5),0)&amp;""</f>
        <v>生理学特論（新井先生）</v>
      </c>
      <c r="N573" s="997"/>
      <c r="O573" s="998" t="str">
        <f>VLOOKUP($C552,'2026年度(M2前期)'!$B$5:$N$208,COLUMN('2026年度(M2前期)'!$K$5),0)&amp;""</f>
        <v/>
      </c>
      <c r="P573" s="997"/>
      <c r="Q573" s="998" t="str">
        <f>VLOOKUP($C552,'2026年度(D1前期)'!$B$5:$N$208,COLUMN('2026年度(D1前期)'!$K$5),0)&amp;""</f>
        <v/>
      </c>
      <c r="R573" s="997"/>
      <c r="S573" s="998" t="str">
        <f>VLOOKUP($C552,'2026年度(D23前期)'!$B$5:$N$208,COLUMN('2026年度(D23前期)'!$K$5),0)&amp;""</f>
        <v/>
      </c>
      <c r="T573" s="997"/>
      <c r="U573" s="704"/>
      <c r="V573" s="919" t="s">
        <v>532</v>
      </c>
      <c r="W573" s="798"/>
      <c r="X573" s="946" t="s">
        <v>342</v>
      </c>
      <c r="Y573" s="823" t="s">
        <v>670</v>
      </c>
      <c r="Z573" s="1000" t="str">
        <f>A573</f>
        <v>５時限（16：50～18：20）</v>
      </c>
      <c r="AA573" s="982" t="s">
        <v>251</v>
      </c>
      <c r="AB573" s="982"/>
      <c r="AC573" s="982" t="s">
        <v>739</v>
      </c>
      <c r="AD573" s="982"/>
      <c r="AE573" s="982" t="s">
        <v>673</v>
      </c>
      <c r="AF573" s="982"/>
      <c r="AG573" s="982"/>
      <c r="AH573" s="982"/>
      <c r="AI573" s="982"/>
      <c r="AJ573" s="982"/>
      <c r="AK573" s="982"/>
      <c r="AL573" s="982"/>
      <c r="AM573" s="982"/>
      <c r="AN573" s="982" t="s">
        <v>740</v>
      </c>
      <c r="AO573" s="982"/>
      <c r="AP573" s="982"/>
      <c r="AQ573" s="982"/>
      <c r="AR573" s="982"/>
      <c r="AS573" s="982"/>
      <c r="AT573" s="982"/>
      <c r="AU573" s="982"/>
      <c r="AV573" s="985" t="s">
        <v>134</v>
      </c>
      <c r="AW573" s="971"/>
      <c r="AX573" s="982"/>
      <c r="AY573" s="982"/>
      <c r="AZ573" s="982"/>
      <c r="BA573" s="982"/>
      <c r="BB573" s="982"/>
      <c r="BC573" s="982"/>
      <c r="BD573" s="982"/>
      <c r="BE573" s="982"/>
      <c r="BF573" s="982"/>
      <c r="BG573" s="982"/>
      <c r="BH573" s="982"/>
      <c r="BI573" s="982" t="s">
        <v>562</v>
      </c>
      <c r="BJ573" s="982"/>
      <c r="BK573" s="982"/>
      <c r="BL573" s="982"/>
      <c r="BM573" s="982" t="s">
        <v>64</v>
      </c>
      <c r="BN573" s="982"/>
      <c r="BO573" s="982" t="s">
        <v>254</v>
      </c>
      <c r="BP573" s="982"/>
      <c r="BQ573" s="982"/>
      <c r="BR573" s="982"/>
      <c r="BS573" s="982"/>
      <c r="BT573" s="982"/>
      <c r="BU573" s="982"/>
      <c r="BV573" s="982"/>
    </row>
    <row r="574" spans="1:74" ht="13.5" customHeight="1">
      <c r="A574" s="1000"/>
      <c r="B574" s="14" t="s">
        <v>58</v>
      </c>
      <c r="C574" s="1092" t="str">
        <f>IFERROR(VLOOKUP(C573,科目・教員!$A$1:$B$355,2,0),"")</f>
        <v>上村　淳志</v>
      </c>
      <c r="D574" s="1061"/>
      <c r="E574" s="994" t="str">
        <f>IFERROR(VLOOKUP(E573,科目・教員!$A$1:$B$355,2,0),"")</f>
        <v/>
      </c>
      <c r="F574" s="993"/>
      <c r="G574" s="994" t="str">
        <f>IFERROR(VLOOKUP(G573,科目・教員!$A$1:$B$355,2,0),"")</f>
        <v/>
      </c>
      <c r="H574" s="993"/>
      <c r="I574" s="994" t="str">
        <f>IFERROR(VLOOKUP(I573,科目・教員!$A$1:$B$355,2,0),"")</f>
        <v/>
      </c>
      <c r="J574" s="993"/>
      <c r="K574" s="995" t="str">
        <f>IFERROR(VLOOKUP(K573,科目・教員!$A$1:$B$355,2,0),"")</f>
        <v/>
      </c>
      <c r="L574" s="995"/>
      <c r="M574" s="992" t="str">
        <f>IFERROR(VLOOKUP(M573,科目・教員!$A$1:$B$355,2,0),"")</f>
        <v/>
      </c>
      <c r="N574" s="993"/>
      <c r="O574" s="995" t="str">
        <f>IFERROR(VLOOKUP(O573,科目・教員!$A$1:$B$355,2,0),"")</f>
        <v/>
      </c>
      <c r="P574" s="993"/>
      <c r="Q574" s="995" t="str">
        <f>IFERROR(VLOOKUP(Q573,科目・教員!$A$1:$B$355,2,0),"")</f>
        <v/>
      </c>
      <c r="R574" s="993"/>
      <c r="S574" s="995" t="str">
        <f>IFERROR(VLOOKUP(S573,科目・教員!$A$1:$B$355,2,0),"")</f>
        <v/>
      </c>
      <c r="T574" s="993"/>
      <c r="U574" s="704"/>
      <c r="V574" s="919" t="s">
        <v>528</v>
      </c>
      <c r="W574" s="798"/>
      <c r="X574" s="946" t="s">
        <v>739</v>
      </c>
      <c r="Y574" s="823" t="s">
        <v>254</v>
      </c>
      <c r="Z574" s="1000"/>
      <c r="AA574" s="983"/>
      <c r="AB574" s="983"/>
      <c r="AC574" s="983"/>
      <c r="AD574" s="983"/>
      <c r="AE574" s="983"/>
      <c r="AF574" s="983"/>
      <c r="AG574" s="983"/>
      <c r="AH574" s="983"/>
      <c r="AI574" s="983"/>
      <c r="AJ574" s="983"/>
      <c r="AK574" s="983"/>
      <c r="AL574" s="983"/>
      <c r="AM574" s="983"/>
      <c r="AN574" s="983"/>
      <c r="AO574" s="983"/>
      <c r="AP574" s="983"/>
      <c r="AQ574" s="983"/>
      <c r="AR574" s="983"/>
      <c r="AS574" s="983"/>
      <c r="AT574" s="983"/>
      <c r="AU574" s="983"/>
      <c r="AV574" s="986"/>
      <c r="AW574" s="971"/>
      <c r="AX574" s="983"/>
      <c r="AY574" s="983"/>
      <c r="AZ574" s="983"/>
      <c r="BA574" s="983"/>
      <c r="BB574" s="983"/>
      <c r="BC574" s="983"/>
      <c r="BD574" s="983"/>
      <c r="BE574" s="983"/>
      <c r="BF574" s="983"/>
      <c r="BG574" s="983"/>
      <c r="BH574" s="983"/>
      <c r="BI574" s="983"/>
      <c r="BJ574" s="983"/>
      <c r="BK574" s="983"/>
      <c r="BL574" s="983"/>
      <c r="BM574" s="983"/>
      <c r="BN574" s="983"/>
      <c r="BO574" s="983"/>
      <c r="BP574" s="983"/>
      <c r="BQ574" s="983"/>
      <c r="BR574" s="983"/>
      <c r="BS574" s="983"/>
      <c r="BT574" s="983"/>
      <c r="BU574" s="983"/>
      <c r="BV574" s="983"/>
    </row>
    <row r="575" spans="1:74" ht="13.5" customHeight="1">
      <c r="A575" s="1000"/>
      <c r="B575" s="14" t="s">
        <v>69</v>
      </c>
      <c r="C575" s="1092" t="str">
        <f>VLOOKUP($C552,'2026年度(1年前期)'!$B$5:$N$208,COLUMN('2026年度(1年前期)'!$K$5)+1,0)&amp;""</f>
        <v>101</v>
      </c>
      <c r="D575" s="1061"/>
      <c r="E575" s="994" t="str">
        <f>VLOOKUP($C552,'2026年度(2年前期)'!$B$5:$N$208,COLUMN('2026年度(2年前期)'!$K$5)+1,0)&amp;""</f>
        <v/>
      </c>
      <c r="F575" s="993"/>
      <c r="G575" s="994" t="str">
        <f>VLOOKUP($C552,'2026年度(3年前期)'!$B$5:$N$208,COLUMN('2026年度(3年前期)'!$K$5)+1,0)&amp;""</f>
        <v/>
      </c>
      <c r="H575" s="993"/>
      <c r="I575" s="994" t="str">
        <f>VLOOKUP($C552,'2026年度(4年前期)'!$B$5:$N$208,COLUMN('2026年度(4年前期)'!$K$5)+1,0)&amp;""</f>
        <v/>
      </c>
      <c r="J575" s="993"/>
      <c r="K575" s="995" t="str">
        <f>VLOOKUP($C552,'2026年度(助産前期)'!$B$5:$N$208,COLUMN('2026年度(助産前期)'!$K$5)+1,0)&amp;""</f>
        <v/>
      </c>
      <c r="L575" s="995"/>
      <c r="M575" s="992" t="str">
        <f>VLOOKUP($C552,'2026年度(M1前期)'!$B$5:$N$208,COLUMN('2026年度(M1前期)'!$K$5)+1,0)&amp;""</f>
        <v>JIHS</v>
      </c>
      <c r="N575" s="993"/>
      <c r="O575" s="995" t="str">
        <f>VLOOKUP($C552,'2026年度(M2前期)'!$B$5:$N$208,COLUMN('2026年度(M2前期)'!$K$5)+1,0)&amp;""</f>
        <v/>
      </c>
      <c r="P575" s="993"/>
      <c r="Q575" s="995" t="str">
        <f>VLOOKUP($C552,'2026年度(D1前期)'!$B$5:$N$208,COLUMN('2026年度(D1前期)'!$K$5)+1,0)&amp;""</f>
        <v/>
      </c>
      <c r="R575" s="993"/>
      <c r="S575" s="995" t="str">
        <f>VLOOKUP($C552,'2026年度(D23前期)'!$B$5:$N$208,COLUMN('2026年度(D23前期)'!$K$5)+1,0)&amp;""</f>
        <v/>
      </c>
      <c r="T575" s="993"/>
      <c r="U575" s="704"/>
      <c r="V575" s="16"/>
      <c r="W575" s="798"/>
      <c r="X575" s="946" t="s">
        <v>305</v>
      </c>
      <c r="Y575" s="823" t="s">
        <v>445</v>
      </c>
      <c r="Z575" s="1000"/>
      <c r="AA575" s="983"/>
      <c r="AB575" s="983"/>
      <c r="AC575" s="983"/>
      <c r="AD575" s="983"/>
      <c r="AE575" s="983"/>
      <c r="AF575" s="983"/>
      <c r="AG575" s="983"/>
      <c r="AH575" s="983"/>
      <c r="AI575" s="983"/>
      <c r="AJ575" s="983"/>
      <c r="AK575" s="983"/>
      <c r="AL575" s="983"/>
      <c r="AM575" s="983"/>
      <c r="AN575" s="983"/>
      <c r="AO575" s="983"/>
      <c r="AP575" s="983"/>
      <c r="AQ575" s="983"/>
      <c r="AR575" s="983"/>
      <c r="AS575" s="983"/>
      <c r="AT575" s="983"/>
      <c r="AU575" s="983"/>
      <c r="AV575" s="986"/>
      <c r="AW575" s="971"/>
      <c r="AX575" s="983"/>
      <c r="AY575" s="983"/>
      <c r="AZ575" s="983"/>
      <c r="BA575" s="983"/>
      <c r="BB575" s="983"/>
      <c r="BC575" s="983"/>
      <c r="BD575" s="983"/>
      <c r="BE575" s="983"/>
      <c r="BF575" s="983"/>
      <c r="BG575" s="983"/>
      <c r="BH575" s="983"/>
      <c r="BI575" s="983"/>
      <c r="BJ575" s="983"/>
      <c r="BK575" s="983"/>
      <c r="BL575" s="983"/>
      <c r="BM575" s="983"/>
      <c r="BN575" s="983"/>
      <c r="BO575" s="983"/>
      <c r="BP575" s="983"/>
      <c r="BQ575" s="983"/>
      <c r="BR575" s="983"/>
      <c r="BS575" s="983"/>
      <c r="BT575" s="983"/>
      <c r="BU575" s="983"/>
      <c r="BV575" s="983"/>
    </row>
    <row r="576" spans="1:74" ht="13.5" customHeight="1">
      <c r="A576" s="1001"/>
      <c r="B576" s="15" t="s">
        <v>63</v>
      </c>
      <c r="C576" s="1090" t="s">
        <v>252</v>
      </c>
      <c r="D576" s="1072"/>
      <c r="E576" s="988"/>
      <c r="F576" s="989"/>
      <c r="G576" s="988"/>
      <c r="H576" s="989"/>
      <c r="I576" s="988"/>
      <c r="J576" s="989"/>
      <c r="K576" s="990"/>
      <c r="L576" s="990"/>
      <c r="M576" s="991"/>
      <c r="N576" s="989"/>
      <c r="O576" s="990"/>
      <c r="P576" s="989"/>
      <c r="Q576" s="990"/>
      <c r="R576" s="989"/>
      <c r="S576" s="990"/>
      <c r="T576" s="989"/>
      <c r="U576" s="767"/>
      <c r="V576" s="26"/>
      <c r="W576" s="952"/>
      <c r="X576" s="947"/>
      <c r="Y576" s="824"/>
      <c r="Z576" s="1001"/>
      <c r="AA576" s="984"/>
      <c r="AB576" s="984"/>
      <c r="AC576" s="984"/>
      <c r="AD576" s="984"/>
      <c r="AE576" s="984"/>
      <c r="AF576" s="984"/>
      <c r="AG576" s="984"/>
      <c r="AH576" s="984"/>
      <c r="AI576" s="984"/>
      <c r="AJ576" s="984"/>
      <c r="AK576" s="984"/>
      <c r="AL576" s="984"/>
      <c r="AM576" s="984"/>
      <c r="AN576" s="984"/>
      <c r="AO576" s="984"/>
      <c r="AP576" s="984"/>
      <c r="AQ576" s="984"/>
      <c r="AR576" s="984"/>
      <c r="AS576" s="984"/>
      <c r="AT576" s="984"/>
      <c r="AU576" s="984"/>
      <c r="AV576" s="987"/>
      <c r="AW576" s="971"/>
      <c r="AX576" s="984"/>
      <c r="AY576" s="984"/>
      <c r="AZ576" s="984"/>
      <c r="BA576" s="984"/>
      <c r="BB576" s="984"/>
      <c r="BC576" s="984"/>
      <c r="BD576" s="984"/>
      <c r="BE576" s="984"/>
      <c r="BF576" s="984"/>
      <c r="BG576" s="984"/>
      <c r="BH576" s="984"/>
      <c r="BI576" s="984"/>
      <c r="BJ576" s="984"/>
      <c r="BK576" s="984"/>
      <c r="BL576" s="984"/>
      <c r="BM576" s="984"/>
      <c r="BN576" s="984"/>
      <c r="BO576" s="984"/>
      <c r="BP576" s="984"/>
      <c r="BQ576" s="984"/>
      <c r="BR576" s="984"/>
      <c r="BS576" s="984"/>
      <c r="BT576" s="984"/>
      <c r="BU576" s="984"/>
      <c r="BV576" s="984"/>
    </row>
    <row r="577" spans="1:74" ht="21.75">
      <c r="A577" s="4"/>
      <c r="B577" s="5"/>
      <c r="C577" s="1035">
        <f>C552+1</f>
        <v>46197</v>
      </c>
      <c r="D577" s="1035"/>
      <c r="E577" s="1035"/>
      <c r="F577" s="1035"/>
      <c r="G577" s="1035"/>
      <c r="H577" s="1035"/>
      <c r="I577" s="1035"/>
      <c r="J577" s="1035"/>
      <c r="K577" s="1035"/>
      <c r="L577" s="1035"/>
      <c r="M577" s="1035"/>
      <c r="N577" s="1035"/>
      <c r="O577" s="1035"/>
      <c r="P577" s="1035"/>
      <c r="Q577" s="1035"/>
      <c r="R577" s="1035"/>
      <c r="S577" s="1035"/>
      <c r="T577" s="1035"/>
      <c r="U577" s="1055">
        <f>C577</f>
        <v>46197</v>
      </c>
      <c r="V577" s="1056"/>
      <c r="W577" s="1056"/>
      <c r="X577" s="1056"/>
      <c r="Y577" s="1056"/>
      <c r="Z577" s="1057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6" t="s">
        <v>36</v>
      </c>
      <c r="BH577" s="6" t="s">
        <v>37</v>
      </c>
      <c r="BI577" s="36" t="s">
        <v>605</v>
      </c>
      <c r="BJ577" s="36" t="s">
        <v>606</v>
      </c>
      <c r="BK577" s="36" t="s">
        <v>607</v>
      </c>
      <c r="BL577" s="36" t="s">
        <v>608</v>
      </c>
      <c r="BM577" s="36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1000" t="s">
        <v>52</v>
      </c>
      <c r="B578" s="11" t="s">
        <v>53</v>
      </c>
      <c r="C578" s="1011" t="str">
        <f>VLOOKUP($C577,'2026年度(1年前期)'!$B$5:$N$208,COLUMN('2026年度(1年前期)'!$C$5),0)&amp;""</f>
        <v>生活援助論Ⅰ
(ABCD)</v>
      </c>
      <c r="D578" s="1012"/>
      <c r="E578" s="1068" t="str">
        <f>VLOOKUP($C577,'2026年度(2年前期)'!$B$5:$N$208,COLUMN('2026年度(2年前期)'!$C$5),0)&amp;""</f>
        <v>疾病･病態論Ⅱ
(菊池先生①）</v>
      </c>
      <c r="F578" s="1069"/>
      <c r="G578" s="1018" t="str">
        <f>VLOOKUP($C577,'2026年度(3年前期)'!$B$5:$N$208,COLUMN('2026年度(3年前期)'!$C$5),0)&amp;""</f>
        <v/>
      </c>
      <c r="H578" s="1012"/>
      <c r="I578" s="1018" t="str">
        <f>VLOOKUP($C577,'2026年度(4年前期)'!$B$5:$N$208,COLUMN('2026年度(4年前期)'!$C$5),0)&amp;""</f>
        <v/>
      </c>
      <c r="J578" s="1012"/>
      <c r="K578" s="997" t="str">
        <f>VLOOKUP($C577,'2026年度(助産前期)'!$B$5:$N$208,COLUMN('2026年度(助産前期)'!$C$5),0)&amp;""</f>
        <v>助産学演習Ⅰ（沐浴指導）</v>
      </c>
      <c r="L578" s="1029"/>
      <c r="M578" s="1036" t="str">
        <f>VLOOKUP($C577,'2026年度(M1前期)'!$B$5:$N$208,COLUMN('2026年度(M1前期)'!$C$5),0)&amp;""</f>
        <v>薬理学特論
成育看護学特論A-Ⅱ（母性）</v>
      </c>
      <c r="N578" s="1029"/>
      <c r="O578" s="1018" t="str">
        <f>VLOOKUP($C577,'2026年度(M2前期)'!$B$5:$N$208,COLUMN('2026年度(M2前期)'!$C$5),0)&amp;""</f>
        <v>精神看護学演習A-Ⅲ</v>
      </c>
      <c r="P578" s="1012"/>
      <c r="Q578" s="1018" t="str">
        <f>VLOOKUP($C577,'2026年度(D1前期)'!$B$5:$N$208,COLUMN('2026年度(D1前期)'!$C$5),0)&amp;""</f>
        <v/>
      </c>
      <c r="R578" s="1012"/>
      <c r="S578" s="997" t="str">
        <f>VLOOKUP($C577,'2026年度(D23前期)'!$B$5:$N$208,COLUMN('2026年度(D23前期)'!$C$5),0)&amp;""</f>
        <v>特別研究</v>
      </c>
      <c r="T578" s="1012"/>
      <c r="U578" s="702" t="s">
        <v>118</v>
      </c>
      <c r="V578" s="852" t="s">
        <v>362</v>
      </c>
      <c r="Y578" s="930" t="s">
        <v>734</v>
      </c>
      <c r="Z578" s="999" t="str">
        <f>A578</f>
        <v xml:space="preserve">１時限（09：20～10：50） </v>
      </c>
      <c r="AA578" s="982"/>
      <c r="AB578" s="982"/>
      <c r="AC578" s="982"/>
      <c r="AD578" s="982" t="s">
        <v>741</v>
      </c>
      <c r="AE578" s="982" t="s">
        <v>741</v>
      </c>
      <c r="AF578" s="982"/>
      <c r="AG578" s="982" t="s">
        <v>500</v>
      </c>
      <c r="AH578" s="982" t="s">
        <v>500</v>
      </c>
      <c r="AI578" s="982"/>
      <c r="AJ578" s="982"/>
      <c r="AK578" s="982"/>
      <c r="AL578" s="982" t="s">
        <v>500</v>
      </c>
      <c r="AM578" s="982" t="s">
        <v>260</v>
      </c>
      <c r="AN578" s="985"/>
      <c r="AO578" s="982"/>
      <c r="AP578" s="982"/>
      <c r="AQ578" s="982"/>
      <c r="AR578" s="982"/>
      <c r="AS578" s="982"/>
      <c r="AT578" s="982"/>
      <c r="AU578" s="982"/>
      <c r="AV578" s="985" t="s">
        <v>134</v>
      </c>
      <c r="AW578" s="982" t="s">
        <v>742</v>
      </c>
      <c r="AX578" s="982"/>
      <c r="AY578" s="982"/>
      <c r="AZ578" s="982"/>
      <c r="BA578" s="982" t="s">
        <v>743</v>
      </c>
      <c r="BB578" s="982"/>
      <c r="BC578" s="982"/>
      <c r="BD578" s="982"/>
      <c r="BE578" s="982"/>
      <c r="BF578" s="982"/>
      <c r="BG578" s="982"/>
      <c r="BH578" s="982"/>
      <c r="BI578" s="982"/>
      <c r="BJ578" s="982"/>
      <c r="BK578" s="982"/>
      <c r="BL578" s="982"/>
      <c r="BM578" s="982"/>
      <c r="BN578" s="982" t="s">
        <v>520</v>
      </c>
      <c r="BO578" s="982"/>
      <c r="BP578" s="982"/>
      <c r="BQ578" s="982"/>
      <c r="BR578" s="982"/>
      <c r="BS578" s="982"/>
      <c r="BT578" s="982"/>
      <c r="BU578" s="982"/>
      <c r="BV578" s="982"/>
    </row>
    <row r="579" spans="1:74" ht="13.5" customHeight="1">
      <c r="A579" s="1000"/>
      <c r="B579" s="14" t="s">
        <v>58</v>
      </c>
      <c r="C579" s="1014" t="str">
        <f>IFERROR(VLOOKUP(C578,科目・教員!$A$1:$B$355,2,0),"")</f>
        <v/>
      </c>
      <c r="D579" s="1013"/>
      <c r="E579" s="1066" t="str">
        <f>IFERROR(VLOOKUP(E578,科目・教員!$A$1:$B$355,2,0),"")</f>
        <v/>
      </c>
      <c r="F579" s="1067"/>
      <c r="G579" s="1025" t="str">
        <f>IFERROR(VLOOKUP(G578,科目・教員!$A$1:$B$355,2,0),"")</f>
        <v/>
      </c>
      <c r="H579" s="1013"/>
      <c r="I579" s="1025" t="str">
        <f>IFERROR(VLOOKUP(I578,科目・教員!$A$1:$B$355,2,0),"")</f>
        <v/>
      </c>
      <c r="J579" s="1013"/>
      <c r="K579" s="993" t="str">
        <f>IFERROR(VLOOKUP(K578,科目・教員!$A$1:$B$355,2,0),"")</f>
        <v/>
      </c>
      <c r="L579" s="1026"/>
      <c r="M579" s="1032" t="str">
        <f>IFERROR(VLOOKUP(M578,科目・教員!$A$1:$B$355,2,0),"")</f>
        <v/>
      </c>
      <c r="N579" s="1013"/>
      <c r="O579" s="1025" t="str">
        <f>IFERROR(VLOOKUP(O578,科目・教員!$A$1:$B$355,2,0),"")</f>
        <v/>
      </c>
      <c r="P579" s="1013"/>
      <c r="Q579" s="1025" t="str">
        <f>IFERROR(VLOOKUP(Q578,科目・教員!$A$1:$B$355,2,0),"")</f>
        <v/>
      </c>
      <c r="R579" s="1013"/>
      <c r="S579" s="993" t="str">
        <f>IFERROR(VLOOKUP(S578,科目・教員!$A$1:$B$355,2,0),"")</f>
        <v/>
      </c>
      <c r="T579" s="1013"/>
      <c r="U579" s="702" t="s">
        <v>744</v>
      </c>
      <c r="V579" s="852" t="s">
        <v>364</v>
      </c>
      <c r="Y579" s="930" t="s">
        <v>719</v>
      </c>
      <c r="Z579" s="1000"/>
      <c r="AA579" s="983"/>
      <c r="AB579" s="983"/>
      <c r="AC579" s="983"/>
      <c r="AD579" s="983"/>
      <c r="AE579" s="983"/>
      <c r="AF579" s="983"/>
      <c r="AG579" s="983"/>
      <c r="AH579" s="983"/>
      <c r="AI579" s="983"/>
      <c r="AJ579" s="983"/>
      <c r="AK579" s="983"/>
      <c r="AL579" s="983"/>
      <c r="AM579" s="983"/>
      <c r="AN579" s="986"/>
      <c r="AO579" s="983"/>
      <c r="AP579" s="983"/>
      <c r="AQ579" s="983"/>
      <c r="AR579" s="983"/>
      <c r="AS579" s="983"/>
      <c r="AT579" s="983"/>
      <c r="AU579" s="983"/>
      <c r="AV579" s="974"/>
      <c r="AW579" s="983"/>
      <c r="AX579" s="983"/>
      <c r="AY579" s="983"/>
      <c r="AZ579" s="983"/>
      <c r="BA579" s="983"/>
      <c r="BB579" s="983"/>
      <c r="BC579" s="983"/>
      <c r="BD579" s="983"/>
      <c r="BE579" s="983"/>
      <c r="BF579" s="983"/>
      <c r="BG579" s="983"/>
      <c r="BH579" s="983"/>
      <c r="BI579" s="983"/>
      <c r="BJ579" s="983"/>
      <c r="BK579" s="983"/>
      <c r="BL579" s="983"/>
      <c r="BM579" s="983"/>
      <c r="BN579" s="983"/>
      <c r="BO579" s="983"/>
      <c r="BP579" s="983"/>
      <c r="BQ579" s="983"/>
      <c r="BR579" s="983"/>
      <c r="BS579" s="983"/>
      <c r="BT579" s="983"/>
      <c r="BU579" s="983"/>
      <c r="BV579" s="983"/>
    </row>
    <row r="580" spans="1:74" ht="13.5" customHeight="1">
      <c r="A580" s="1000"/>
      <c r="B580" s="14" t="s">
        <v>69</v>
      </c>
      <c r="C580" s="1014" t="str">
        <f>VLOOKUP($C577,'2026年度(1年前期)'!$B$5:$N$208,COLUMN('2026年度(1年前期)'!$C$5)+1,0)&amp;""</f>
        <v>基礎実･201･202</v>
      </c>
      <c r="D580" s="1013"/>
      <c r="E580" s="1066" t="str">
        <f>VLOOKUP($C577,'2026年度(2年前期)'!$B$5:$N$208,COLUMN('2026年度(2年前期)'!$C$5)+1,0)&amp;""</f>
        <v>301</v>
      </c>
      <c r="F580" s="1067"/>
      <c r="G580" s="1025" t="str">
        <f>VLOOKUP($C577,'2026年度(3年前期)'!$B$5:$N$208,COLUMN('2026年度(3年前期)'!$C$5)+1,0)&amp;""</f>
        <v/>
      </c>
      <c r="H580" s="1013"/>
      <c r="I580" s="1025" t="str">
        <f>VLOOKUP($C577,'2026年度(4年前期)'!$B$5:$N$208,COLUMN('2026年度(4年前期)'!$C$5)+1,0)&amp;""</f>
        <v/>
      </c>
      <c r="J580" s="1013"/>
      <c r="K580" s="993" t="str">
        <f>VLOOKUP($C577,'2026年度(助産前期)'!$B$5:$N$208,COLUMN('2026年度(助産前期)'!$C$5)+1,0)&amp;""</f>
        <v>母小実</v>
      </c>
      <c r="L580" s="1026"/>
      <c r="M580" s="1032" t="str">
        <f>VLOOKUP($C577,'2026年度(M1前期)'!$B$5:$N$208,COLUMN('2026年度(M1前期)'!C$5)+1,0)&amp;""</f>
        <v>薬理：臨床講義室1</v>
      </c>
      <c r="N580" s="1013"/>
      <c r="O580" s="1025" t="str">
        <f>VLOOKUP($C577,'2026年度(M2前期)'!$B$5:$N$208,COLUMN('2026年度(M2前期)'!$C$5)+1,0)&amp;""</f>
        <v/>
      </c>
      <c r="P580" s="1013"/>
      <c r="Q580" s="1025" t="str">
        <f>VLOOKUP($C577,'2026年度(D1前期)'!$B$5:$N$208,COLUMN('2026年度(D1前期)'!$C$5)+1,0)&amp;""</f>
        <v/>
      </c>
      <c r="R580" s="1013"/>
      <c r="S580" s="993" t="str">
        <f>VLOOKUP($C577,'2026年度(D23前期)'!$B$5:$N$208,COLUMN('2026年度(D23前期)'!$C$5)+1,0)&amp;""</f>
        <v/>
      </c>
      <c r="T580" s="1013"/>
      <c r="U580" s="702" t="s">
        <v>745</v>
      </c>
      <c r="V580" s="852" t="s">
        <v>150</v>
      </c>
      <c r="Y580" s="930" t="s">
        <v>724</v>
      </c>
      <c r="Z580" s="1000"/>
      <c r="AA580" s="983"/>
      <c r="AB580" s="983"/>
      <c r="AC580" s="983"/>
      <c r="AD580" s="983"/>
      <c r="AE580" s="983"/>
      <c r="AF580" s="983"/>
      <c r="AG580" s="983"/>
      <c r="AH580" s="983"/>
      <c r="AI580" s="983"/>
      <c r="AJ580" s="983"/>
      <c r="AK580" s="983"/>
      <c r="AL580" s="983"/>
      <c r="AM580" s="983"/>
      <c r="AN580" s="986"/>
      <c r="AO580" s="983"/>
      <c r="AP580" s="983"/>
      <c r="AQ580" s="983"/>
      <c r="AR580" s="983"/>
      <c r="AS580" s="983"/>
      <c r="AT580" s="983"/>
      <c r="AU580" s="983"/>
      <c r="AV580" s="974"/>
      <c r="AW580" s="983"/>
      <c r="AX580" s="983"/>
      <c r="AY580" s="983"/>
      <c r="AZ580" s="983"/>
      <c r="BA580" s="983"/>
      <c r="BB580" s="983"/>
      <c r="BC580" s="983"/>
      <c r="BD580" s="983"/>
      <c r="BE580" s="983"/>
      <c r="BF580" s="983"/>
      <c r="BG580" s="983"/>
      <c r="BH580" s="983"/>
      <c r="BI580" s="983"/>
      <c r="BJ580" s="983"/>
      <c r="BK580" s="983"/>
      <c r="BL580" s="983"/>
      <c r="BM580" s="983"/>
      <c r="BN580" s="983"/>
      <c r="BO580" s="983"/>
      <c r="BP580" s="983"/>
      <c r="BQ580" s="983"/>
      <c r="BR580" s="983"/>
      <c r="BS580" s="983"/>
      <c r="BT580" s="983"/>
      <c r="BU580" s="983"/>
      <c r="BV580" s="983"/>
    </row>
    <row r="581" spans="1:74" ht="13.5" customHeight="1">
      <c r="A581" s="1001"/>
      <c r="B581" s="15" t="s">
        <v>63</v>
      </c>
      <c r="C581" s="991"/>
      <c r="D581" s="1031"/>
      <c r="E581" s="1071" t="s">
        <v>184</v>
      </c>
      <c r="F581" s="1091"/>
      <c r="G581" s="988"/>
      <c r="H581" s="1031"/>
      <c r="I581" s="988"/>
      <c r="J581" s="1031"/>
      <c r="K581" s="990"/>
      <c r="L581" s="1034"/>
      <c r="M581" s="1030"/>
      <c r="N581" s="1031"/>
      <c r="O581" s="988"/>
      <c r="P581" s="1031"/>
      <c r="Q581" s="988"/>
      <c r="R581" s="1031"/>
      <c r="S581" s="990"/>
      <c r="T581" s="1031"/>
      <c r="U581" s="702" t="s">
        <v>746</v>
      </c>
      <c r="V581" s="852" t="s">
        <v>365</v>
      </c>
      <c r="Y581" s="930" t="s">
        <v>721</v>
      </c>
      <c r="Z581" s="1001"/>
      <c r="AA581" s="984"/>
      <c r="AB581" s="984"/>
      <c r="AC581" s="984"/>
      <c r="AD581" s="984"/>
      <c r="AE581" s="984"/>
      <c r="AF581" s="984"/>
      <c r="AG581" s="984"/>
      <c r="AH581" s="984"/>
      <c r="AI581" s="984"/>
      <c r="AJ581" s="984"/>
      <c r="AK581" s="984"/>
      <c r="AL581" s="984"/>
      <c r="AM581" s="984"/>
      <c r="AN581" s="987"/>
      <c r="AO581" s="984"/>
      <c r="AP581" s="984"/>
      <c r="AQ581" s="984"/>
      <c r="AR581" s="984"/>
      <c r="AS581" s="984"/>
      <c r="AT581" s="984"/>
      <c r="AU581" s="984"/>
      <c r="AV581" s="975"/>
      <c r="AW581" s="984"/>
      <c r="AX581" s="984"/>
      <c r="AY581" s="984"/>
      <c r="AZ581" s="984"/>
      <c r="BA581" s="984"/>
      <c r="BB581" s="984"/>
      <c r="BC581" s="984"/>
      <c r="BD581" s="984"/>
      <c r="BE581" s="984"/>
      <c r="BF581" s="984"/>
      <c r="BG581" s="984"/>
      <c r="BH581" s="984"/>
      <c r="BI581" s="984"/>
      <c r="BJ581" s="984"/>
      <c r="BK581" s="984"/>
      <c r="BL581" s="984"/>
      <c r="BM581" s="984"/>
      <c r="BN581" s="984"/>
      <c r="BO581" s="984"/>
      <c r="BP581" s="984"/>
      <c r="BQ581" s="984"/>
      <c r="BR581" s="984"/>
      <c r="BS581" s="984"/>
      <c r="BT581" s="984"/>
      <c r="BU581" s="984"/>
      <c r="BV581" s="984"/>
    </row>
    <row r="582" spans="1:74" ht="13.5" customHeight="1">
      <c r="A582" s="1000" t="s">
        <v>65</v>
      </c>
      <c r="B582" s="14" t="s">
        <v>53</v>
      </c>
      <c r="C582" s="1011" t="str">
        <f>VLOOKUP($C577,'2026年度(1年前期)'!$B$5:$N$208,COLUMN('2026年度(1年前期)'!$E$5),0)&amp;""</f>
        <v>生活援助論Ⅰ
(ABCD)</v>
      </c>
      <c r="D582" s="1012"/>
      <c r="E582" s="1018" t="str">
        <f>VLOOKUP($C577,'2026年度(2年前期)'!$B$5:$N$208,COLUMN('2026年度(2年前期)'!$E$5),0)&amp;""</f>
        <v>成人看護援助論Ⅰ</v>
      </c>
      <c r="F582" s="1012"/>
      <c r="G582" s="1018" t="str">
        <f>VLOOKUP($C577,'2026年度(3年前期)'!$B$5:$N$208,COLUMN('2026年度(3年前期)'!$E$5),0)&amp;""</f>
        <v>老年看護援助論
(病院見学オリエンテーション)</v>
      </c>
      <c r="H582" s="1012"/>
      <c r="I582" s="1018" t="str">
        <f>VLOOKUP($C577,'2026年度(4年前期)'!$B$5:$N$208,COLUMN('2026年度(4年前期)'!$E$5),0)&amp;""</f>
        <v/>
      </c>
      <c r="J582" s="1012"/>
      <c r="K582" s="997" t="str">
        <f>VLOOKUP($C577,'2026年度(助産前期)'!$B$5:$N$208,COLUMN('2026年度(助産前期)'!$E$5),0)&amp;""</f>
        <v>助産学演習Ⅱ（急速遂娩）</v>
      </c>
      <c r="L582" s="1029"/>
      <c r="M582" s="1011" t="str">
        <f>VLOOKUP($C577,'2026年度(M1前期)'!$B$5:$N$208,COLUMN('2026年度(M1前期)'!$E$5),0)&amp;""</f>
        <v>薬理学特論
成育看護学特論A-Ⅱ（母性）</v>
      </c>
      <c r="N582" s="1012"/>
      <c r="O582" s="997" t="str">
        <f>VLOOKUP($C577,'2026年度(M2前期)'!$B$5:$N$208,COLUMN('2026年度(M2前期)'!$E$5),0)&amp;""</f>
        <v>精神看護学演習A-Ⅲ</v>
      </c>
      <c r="P582" s="1012"/>
      <c r="Q582" s="997" t="str">
        <f>VLOOKUP($C577,'2026年度(D1前期)'!$B$5:$N$208,COLUMN('2026年度(D1前期)'!$E$5),0)&amp;""</f>
        <v/>
      </c>
      <c r="R582" s="1012"/>
      <c r="S582" s="997" t="str">
        <f>VLOOKUP($C577,'2026年度(D23前期)'!$B$5:$N$208,COLUMN('2026年度(D23前期)'!$E$5),0)&amp;""</f>
        <v>特別研究</v>
      </c>
      <c r="T582" s="1012"/>
      <c r="U582" s="704"/>
      <c r="V582" s="16"/>
      <c r="W582" s="828" t="s">
        <v>138</v>
      </c>
      <c r="Y582" s="33"/>
      <c r="Z582" s="1000" t="str">
        <f>A582</f>
        <v>２時限（11：00～12：30）</v>
      </c>
      <c r="AA582" s="982"/>
      <c r="AB582" s="982"/>
      <c r="AC582" s="982"/>
      <c r="AD582" s="982" t="s">
        <v>741</v>
      </c>
      <c r="AE582" s="982" t="s">
        <v>741</v>
      </c>
      <c r="AF582" s="971"/>
      <c r="AG582" s="982" t="s">
        <v>500</v>
      </c>
      <c r="AH582" s="982" t="s">
        <v>500</v>
      </c>
      <c r="AI582" s="982"/>
      <c r="AJ582" s="982"/>
      <c r="AK582" s="982"/>
      <c r="AL582" s="982" t="s">
        <v>500</v>
      </c>
      <c r="AM582" s="982" t="s">
        <v>318</v>
      </c>
      <c r="AN582" s="985"/>
      <c r="AO582" s="982"/>
      <c r="AP582" s="982"/>
      <c r="AQ582" s="982"/>
      <c r="AR582" s="982"/>
      <c r="AS582" s="982"/>
      <c r="AT582" s="982"/>
      <c r="AU582" s="982"/>
      <c r="AV582" s="985" t="s">
        <v>134</v>
      </c>
      <c r="AW582" s="982" t="s">
        <v>219</v>
      </c>
      <c r="AX582" s="982"/>
      <c r="AY582" s="982"/>
      <c r="AZ582" s="982"/>
      <c r="BA582" s="982" t="s">
        <v>743</v>
      </c>
      <c r="BB582" s="982"/>
      <c r="BC582" s="982"/>
      <c r="BD582" s="982"/>
      <c r="BE582" s="982"/>
      <c r="BF582" s="982"/>
      <c r="BG582" s="982"/>
      <c r="BH582" s="982"/>
      <c r="BI582" s="982" t="s">
        <v>98</v>
      </c>
      <c r="BJ582" s="982"/>
      <c r="BK582" s="982"/>
      <c r="BL582" s="982"/>
      <c r="BM582" s="982"/>
      <c r="BN582" s="982" t="s">
        <v>109</v>
      </c>
      <c r="BO582" s="982"/>
      <c r="BP582" s="982"/>
      <c r="BQ582" s="982"/>
      <c r="BR582" s="982"/>
      <c r="BS582" s="982"/>
      <c r="BT582" s="982"/>
      <c r="BU582" s="982"/>
      <c r="BV582" s="982"/>
    </row>
    <row r="583" spans="1:74" ht="13.5" customHeight="1">
      <c r="A583" s="1000"/>
      <c r="B583" s="14" t="s">
        <v>58</v>
      </c>
      <c r="C583" s="1014" t="str">
        <f>IFERROR(VLOOKUP(C582,科目・教員!$A$1:$B$355,2,0),"")</f>
        <v/>
      </c>
      <c r="D583" s="1013"/>
      <c r="E583" s="1025" t="str">
        <f>IFERROR(VLOOKUP(E582,科目・教員!$A$1:$B$355,2,0),"")</f>
        <v>遠藤　晶子</v>
      </c>
      <c r="F583" s="1013"/>
      <c r="G583" s="1025" t="str">
        <f>IFERROR(VLOOKUP(G582,科目・教員!$A$1:$B$355,2,0),"")</f>
        <v/>
      </c>
      <c r="H583" s="1013"/>
      <c r="I583" s="1025" t="str">
        <f>IFERROR(VLOOKUP(I582,科目・教員!$A$1:$B$355,2,0),"")</f>
        <v/>
      </c>
      <c r="J583" s="1013"/>
      <c r="K583" s="993" t="str">
        <f>IFERROR(VLOOKUP(K582,科目・教員!$A$1:$B$355,2,0),"")</f>
        <v/>
      </c>
      <c r="L583" s="1026"/>
      <c r="M583" s="1014" t="str">
        <f>IFERROR(VLOOKUP(M582,科目・教員!$A$1:$B$355,2,0),"")</f>
        <v/>
      </c>
      <c r="N583" s="1013"/>
      <c r="O583" s="993" t="str">
        <f>IFERROR(VLOOKUP(O582,科目・教員!$A$1:$B$355,2,0),"")</f>
        <v/>
      </c>
      <c r="P583" s="1013"/>
      <c r="Q583" s="993" t="str">
        <f>IFERROR(VLOOKUP(Q582,科目・教員!$A$1:$B$355,2,0),"")</f>
        <v/>
      </c>
      <c r="R583" s="1013"/>
      <c r="S583" s="993" t="str">
        <f>IFERROR(VLOOKUP(S582,科目・教員!$A$1:$B$355,2,0),"")</f>
        <v/>
      </c>
      <c r="T583" s="1013"/>
      <c r="U583" s="704"/>
      <c r="V583" s="16"/>
      <c r="W583" s="828" t="s">
        <v>89</v>
      </c>
      <c r="Y583" s="33"/>
      <c r="Z583" s="1000"/>
      <c r="AA583" s="983"/>
      <c r="AB583" s="983"/>
      <c r="AC583" s="983"/>
      <c r="AD583" s="983"/>
      <c r="AE583" s="983"/>
      <c r="AF583" s="971"/>
      <c r="AG583" s="983"/>
      <c r="AH583" s="983"/>
      <c r="AI583" s="983"/>
      <c r="AJ583" s="983"/>
      <c r="AK583" s="983"/>
      <c r="AL583" s="983"/>
      <c r="AM583" s="983"/>
      <c r="AN583" s="986"/>
      <c r="AO583" s="983"/>
      <c r="AP583" s="983"/>
      <c r="AQ583" s="983"/>
      <c r="AR583" s="983"/>
      <c r="AS583" s="983"/>
      <c r="AT583" s="983"/>
      <c r="AU583" s="983"/>
      <c r="AV583" s="986"/>
      <c r="AW583" s="983"/>
      <c r="AX583" s="983"/>
      <c r="AY583" s="983"/>
      <c r="AZ583" s="983"/>
      <c r="BA583" s="983"/>
      <c r="BB583" s="983"/>
      <c r="BC583" s="983"/>
      <c r="BD583" s="983"/>
      <c r="BE583" s="983"/>
      <c r="BF583" s="983"/>
      <c r="BG583" s="983"/>
      <c r="BH583" s="983"/>
      <c r="BI583" s="983"/>
      <c r="BJ583" s="983"/>
      <c r="BK583" s="983"/>
      <c r="BL583" s="983"/>
      <c r="BM583" s="983"/>
      <c r="BN583" s="983"/>
      <c r="BO583" s="983"/>
      <c r="BP583" s="983"/>
      <c r="BQ583" s="983"/>
      <c r="BR583" s="983"/>
      <c r="BS583" s="983"/>
      <c r="BT583" s="983"/>
      <c r="BU583" s="983"/>
      <c r="BV583" s="983"/>
    </row>
    <row r="584" spans="1:74" ht="13.5" customHeight="1">
      <c r="A584" s="1000"/>
      <c r="B584" s="14" t="s">
        <v>69</v>
      </c>
      <c r="C584" s="1014" t="str">
        <f>VLOOKUP($C577,'2026年度(1年前期)'!$B$5:$N$208,COLUMN('2026年度(1年前期)'!$E$5)+1,0)&amp;""</f>
        <v>基礎実･201･202</v>
      </c>
      <c r="D584" s="1013"/>
      <c r="E584" s="1025" t="str">
        <f>VLOOKUP($C577,'2026年度(2年前期)'!$B$5:$N$208,COLUMN('2026年度(2年前期)'!$E$5)+1,0)&amp;""</f>
        <v>301</v>
      </c>
      <c r="F584" s="1013"/>
      <c r="G584" s="1025" t="str">
        <f>VLOOKUP($C577,'2026年度(3年前期)'!$B$5:$N$208,COLUMN('2026年度(3年前期)'!$E$5)+1,0)&amp;""</f>
        <v>大講義室</v>
      </c>
      <c r="H584" s="1013"/>
      <c r="I584" s="1025" t="str">
        <f>VLOOKUP($C577,'2026年度(4年前期)'!$B$5:$N$208,COLUMN('2026年度(4年前期)'!$E$5)+1,0)&amp;""</f>
        <v/>
      </c>
      <c r="J584" s="1013"/>
      <c r="K584" s="993" t="str">
        <f>VLOOKUP($C577,'2026年度(助産前期)'!$B$5:$N$208,COLUMN('2026年度(助産前期)'!$E$5)+1,0)&amp;""</f>
        <v>母小実</v>
      </c>
      <c r="L584" s="1026"/>
      <c r="M584" s="1014" t="str">
        <f>VLOOKUP($C577,'2026年度(M1前期)'!$B$5:$N$208,COLUMN('2026年度(M1前期)'!$E$5)+1,0)&amp;""</f>
        <v>薬理：臨床講義室1</v>
      </c>
      <c r="N584" s="1013"/>
      <c r="O584" s="993" t="str">
        <f>VLOOKUP($C577,'2026年度(M2前期)'!$B$5:$N$208,COLUMN('2026年度(M2前期)'!$E$5)+1,0)&amp;""</f>
        <v/>
      </c>
      <c r="P584" s="1013"/>
      <c r="Q584" s="993" t="str">
        <f>VLOOKUP($C577,'2026年度(D1前期)'!$B$5:$N$208,COLUMN('2026年度(D1前期)'!$E$5)+1,0)&amp;""</f>
        <v/>
      </c>
      <c r="R584" s="1013"/>
      <c r="S584" s="993" t="str">
        <f>VLOOKUP($C577,'2026年度(D23前期)'!$B$5:$N$208,COLUMN('2026年度(D23前期)'!$E$5)+1,0)&amp;""</f>
        <v/>
      </c>
      <c r="T584" s="1013"/>
      <c r="U584" s="704"/>
      <c r="V584" s="16"/>
      <c r="W584" s="828" t="s">
        <v>98</v>
      </c>
      <c r="Z584" s="1000"/>
      <c r="AA584" s="983"/>
      <c r="AB584" s="983"/>
      <c r="AC584" s="983"/>
      <c r="AD584" s="983"/>
      <c r="AE584" s="983"/>
      <c r="AF584" s="971"/>
      <c r="AG584" s="983"/>
      <c r="AH584" s="983"/>
      <c r="AI584" s="983"/>
      <c r="AJ584" s="983"/>
      <c r="AK584" s="983"/>
      <c r="AL584" s="983"/>
      <c r="AM584" s="983"/>
      <c r="AN584" s="986"/>
      <c r="AO584" s="983"/>
      <c r="AP584" s="983"/>
      <c r="AQ584" s="983"/>
      <c r="AR584" s="983"/>
      <c r="AS584" s="983"/>
      <c r="AT584" s="983"/>
      <c r="AU584" s="983"/>
      <c r="AV584" s="986"/>
      <c r="AW584" s="983"/>
      <c r="AX584" s="983"/>
      <c r="AY584" s="983"/>
      <c r="AZ584" s="983"/>
      <c r="BA584" s="983"/>
      <c r="BB584" s="983"/>
      <c r="BC584" s="983"/>
      <c r="BD584" s="983"/>
      <c r="BE584" s="983"/>
      <c r="BF584" s="983"/>
      <c r="BG584" s="983"/>
      <c r="BH584" s="983"/>
      <c r="BI584" s="983"/>
      <c r="BJ584" s="983"/>
      <c r="BK584" s="983"/>
      <c r="BL584" s="983"/>
      <c r="BM584" s="983"/>
      <c r="BN584" s="983"/>
      <c r="BO584" s="983"/>
      <c r="BP584" s="983"/>
      <c r="BQ584" s="983"/>
      <c r="BR584" s="983"/>
      <c r="BS584" s="983"/>
      <c r="BT584" s="983"/>
      <c r="BU584" s="983"/>
      <c r="BV584" s="983"/>
    </row>
    <row r="585" spans="1:74" ht="13.5" customHeight="1">
      <c r="A585" s="1017"/>
      <c r="B585" s="15" t="s">
        <v>63</v>
      </c>
      <c r="C585" s="991"/>
      <c r="D585" s="989"/>
      <c r="E585" s="988"/>
      <c r="F585" s="989"/>
      <c r="G585" s="988"/>
      <c r="H585" s="989"/>
      <c r="I585" s="988"/>
      <c r="J585" s="989"/>
      <c r="K585" s="990"/>
      <c r="L585" s="990"/>
      <c r="M585" s="991"/>
      <c r="N585" s="989"/>
      <c r="O585" s="990"/>
      <c r="P585" s="989"/>
      <c r="Q585" s="990"/>
      <c r="R585" s="989"/>
      <c r="S585" s="990"/>
      <c r="T585" s="989"/>
      <c r="U585" s="704"/>
      <c r="V585" s="16"/>
      <c r="W585" s="828" t="s">
        <v>543</v>
      </c>
      <c r="Z585" s="1001"/>
      <c r="AA585" s="984"/>
      <c r="AB585" s="984"/>
      <c r="AC585" s="984"/>
      <c r="AD585" s="984"/>
      <c r="AE585" s="984"/>
      <c r="AF585" s="971"/>
      <c r="AG585" s="984"/>
      <c r="AH585" s="984"/>
      <c r="AI585" s="984"/>
      <c r="AJ585" s="984"/>
      <c r="AK585" s="984"/>
      <c r="AL585" s="984"/>
      <c r="AM585" s="984"/>
      <c r="AN585" s="987"/>
      <c r="AO585" s="984"/>
      <c r="AP585" s="984"/>
      <c r="AQ585" s="984"/>
      <c r="AR585" s="984"/>
      <c r="AS585" s="984"/>
      <c r="AT585" s="984"/>
      <c r="AU585" s="984"/>
      <c r="AV585" s="987"/>
      <c r="AW585" s="984"/>
      <c r="AX585" s="984"/>
      <c r="AY585" s="984"/>
      <c r="AZ585" s="984"/>
      <c r="BA585" s="984"/>
      <c r="BB585" s="984"/>
      <c r="BC585" s="984"/>
      <c r="BD585" s="984"/>
      <c r="BE585" s="984"/>
      <c r="BF585" s="984"/>
      <c r="BG585" s="984"/>
      <c r="BH585" s="984"/>
      <c r="BI585" s="984"/>
      <c r="BJ585" s="984"/>
      <c r="BK585" s="984"/>
      <c r="BL585" s="984"/>
      <c r="BM585" s="984"/>
      <c r="BN585" s="984"/>
      <c r="BO585" s="984"/>
      <c r="BP585" s="984"/>
      <c r="BQ585" s="984"/>
      <c r="BR585" s="984"/>
      <c r="BS585" s="984"/>
      <c r="BT585" s="984"/>
      <c r="BU585" s="984"/>
      <c r="BV585" s="984"/>
    </row>
    <row r="586" spans="1:74" ht="13.5" customHeight="1">
      <c r="A586" s="999" t="s">
        <v>71</v>
      </c>
      <c r="B586" s="17" t="s">
        <v>72</v>
      </c>
      <c r="C586" s="1011"/>
      <c r="D586" s="1012"/>
      <c r="E586" s="1018"/>
      <c r="F586" s="1012"/>
      <c r="G586" s="1018"/>
      <c r="H586" s="1012"/>
      <c r="I586" s="1018"/>
      <c r="J586" s="1012"/>
      <c r="K586" s="997"/>
      <c r="L586" s="1029"/>
      <c r="M586" s="1011"/>
      <c r="N586" s="1012"/>
      <c r="O586" s="997"/>
      <c r="P586" s="1012"/>
      <c r="Q586" s="997"/>
      <c r="R586" s="1012"/>
      <c r="S586" s="997"/>
      <c r="T586" s="1012"/>
      <c r="U586" s="16"/>
      <c r="V586" s="16"/>
      <c r="Z586" s="1000" t="str">
        <f>A586</f>
        <v>昼休み（12：30～13：30）</v>
      </c>
      <c r="AA586" s="982"/>
      <c r="AB586" s="982"/>
      <c r="AC586" s="982"/>
      <c r="AD586" s="982"/>
      <c r="AE586" s="982"/>
      <c r="AF586" s="982"/>
      <c r="AG586" s="982"/>
      <c r="AH586" s="982"/>
      <c r="AI586" s="982"/>
      <c r="AJ586" s="982"/>
      <c r="AK586" s="982"/>
      <c r="AL586" s="982"/>
      <c r="AM586" s="982"/>
      <c r="AN586" s="982"/>
      <c r="AO586" s="982"/>
      <c r="AP586" s="982"/>
      <c r="AQ586" s="982"/>
      <c r="AR586" s="982"/>
      <c r="AS586" s="982"/>
      <c r="AT586" s="982"/>
      <c r="AU586" s="982"/>
      <c r="AV586" s="985" t="s">
        <v>134</v>
      </c>
      <c r="AW586" s="982"/>
      <c r="AX586" s="982"/>
      <c r="AY586" s="982"/>
      <c r="AZ586" s="982"/>
      <c r="BA586" s="982"/>
      <c r="BB586" s="982"/>
      <c r="BC586" s="982"/>
      <c r="BD586" s="982"/>
      <c r="BE586" s="982"/>
      <c r="BF586" s="982"/>
      <c r="BG586" s="982"/>
      <c r="BH586" s="982"/>
      <c r="BI586" s="982"/>
      <c r="BJ586" s="982"/>
      <c r="BK586" s="982"/>
      <c r="BL586" s="982"/>
      <c r="BM586" s="982"/>
      <c r="BN586" s="982"/>
      <c r="BO586" s="982"/>
      <c r="BP586" s="982"/>
      <c r="BQ586" s="982"/>
      <c r="BR586" s="982"/>
      <c r="BS586" s="982"/>
      <c r="BT586" s="982"/>
      <c r="BU586" s="982"/>
      <c r="BV586" s="982"/>
    </row>
    <row r="587" spans="1:74" ht="13.5" customHeight="1">
      <c r="A587" s="1000"/>
      <c r="B587" s="17" t="s">
        <v>73</v>
      </c>
      <c r="C587" s="1014"/>
      <c r="D587" s="1013"/>
      <c r="E587" s="1025"/>
      <c r="F587" s="1013"/>
      <c r="G587" s="1025"/>
      <c r="H587" s="1013"/>
      <c r="I587" s="1025"/>
      <c r="J587" s="1013"/>
      <c r="K587" s="993"/>
      <c r="L587" s="1026"/>
      <c r="M587" s="1014"/>
      <c r="N587" s="1013"/>
      <c r="O587" s="993"/>
      <c r="P587" s="1013"/>
      <c r="Q587" s="993"/>
      <c r="R587" s="1013"/>
      <c r="S587" s="993"/>
      <c r="T587" s="1013"/>
      <c r="U587" s="16"/>
      <c r="V587" s="16"/>
      <c r="Z587" s="1000"/>
      <c r="AA587" s="983"/>
      <c r="AB587" s="983"/>
      <c r="AC587" s="983"/>
      <c r="AD587" s="983"/>
      <c r="AE587" s="983"/>
      <c r="AF587" s="983"/>
      <c r="AG587" s="983"/>
      <c r="AH587" s="983"/>
      <c r="AI587" s="983"/>
      <c r="AJ587" s="983"/>
      <c r="AK587" s="983"/>
      <c r="AL587" s="983"/>
      <c r="AM587" s="983"/>
      <c r="AN587" s="983"/>
      <c r="AO587" s="983"/>
      <c r="AP587" s="983"/>
      <c r="AQ587" s="983"/>
      <c r="AR587" s="983"/>
      <c r="AS587" s="983"/>
      <c r="AT587" s="983"/>
      <c r="AU587" s="983"/>
      <c r="AV587" s="986"/>
      <c r="AW587" s="983"/>
      <c r="AX587" s="983"/>
      <c r="AY587" s="983"/>
      <c r="AZ587" s="983"/>
      <c r="BA587" s="983"/>
      <c r="BB587" s="983"/>
      <c r="BC587" s="983"/>
      <c r="BD587" s="983"/>
      <c r="BE587" s="983"/>
      <c r="BF587" s="983"/>
      <c r="BG587" s="983"/>
      <c r="BH587" s="983"/>
      <c r="BI587" s="983"/>
      <c r="BJ587" s="983"/>
      <c r="BK587" s="983"/>
      <c r="BL587" s="983"/>
      <c r="BM587" s="983"/>
      <c r="BN587" s="983"/>
      <c r="BO587" s="983"/>
      <c r="BP587" s="983"/>
      <c r="BQ587" s="983"/>
      <c r="BR587" s="983"/>
      <c r="BS587" s="983"/>
      <c r="BT587" s="983"/>
      <c r="BU587" s="983"/>
      <c r="BV587" s="983"/>
    </row>
    <row r="588" spans="1:74" ht="13.5" customHeight="1">
      <c r="A588" s="1000"/>
      <c r="B588" s="17" t="s">
        <v>69</v>
      </c>
      <c r="C588" s="1014"/>
      <c r="D588" s="1013"/>
      <c r="E588" s="1025"/>
      <c r="F588" s="1013"/>
      <c r="G588" s="1025"/>
      <c r="H588" s="1013"/>
      <c r="I588" s="1025"/>
      <c r="J588" s="1013"/>
      <c r="K588" s="993"/>
      <c r="L588" s="1026"/>
      <c r="M588" s="1014"/>
      <c r="N588" s="1013"/>
      <c r="O588" s="993"/>
      <c r="P588" s="1013"/>
      <c r="Q588" s="993"/>
      <c r="R588" s="1013"/>
      <c r="S588" s="993"/>
      <c r="T588" s="1013"/>
      <c r="U588" s="16"/>
      <c r="V588" s="16"/>
      <c r="Z588" s="1000"/>
      <c r="AA588" s="983"/>
      <c r="AB588" s="983"/>
      <c r="AC588" s="983"/>
      <c r="AD588" s="983"/>
      <c r="AE588" s="983"/>
      <c r="AF588" s="983"/>
      <c r="AG588" s="983"/>
      <c r="AH588" s="983"/>
      <c r="AI588" s="983"/>
      <c r="AJ588" s="983"/>
      <c r="AK588" s="983"/>
      <c r="AL588" s="983"/>
      <c r="AM588" s="983"/>
      <c r="AN588" s="983"/>
      <c r="AO588" s="983"/>
      <c r="AP588" s="983"/>
      <c r="AQ588" s="983"/>
      <c r="AR588" s="983"/>
      <c r="AS588" s="983"/>
      <c r="AT588" s="983"/>
      <c r="AU588" s="983"/>
      <c r="AV588" s="986"/>
      <c r="AW588" s="983"/>
      <c r="AX588" s="983"/>
      <c r="AY588" s="983"/>
      <c r="AZ588" s="983"/>
      <c r="BA588" s="983"/>
      <c r="BB588" s="983"/>
      <c r="BC588" s="983"/>
      <c r="BD588" s="983"/>
      <c r="BE588" s="983"/>
      <c r="BF588" s="983"/>
      <c r="BG588" s="983"/>
      <c r="BH588" s="983"/>
      <c r="BI588" s="983"/>
      <c r="BJ588" s="983"/>
      <c r="BK588" s="983"/>
      <c r="BL588" s="983"/>
      <c r="BM588" s="983"/>
      <c r="BN588" s="983"/>
      <c r="BO588" s="983"/>
      <c r="BP588" s="983"/>
      <c r="BQ588" s="983"/>
      <c r="BR588" s="983"/>
      <c r="BS588" s="983"/>
      <c r="BT588" s="983"/>
      <c r="BU588" s="983"/>
      <c r="BV588" s="983"/>
    </row>
    <row r="589" spans="1:74" ht="13.5" customHeight="1">
      <c r="A589" s="1001"/>
      <c r="B589" s="18" t="s">
        <v>63</v>
      </c>
      <c r="C589" s="1023"/>
      <c r="D589" s="1016"/>
      <c r="E589" s="1024"/>
      <c r="F589" s="1016"/>
      <c r="G589" s="1024"/>
      <c r="H589" s="1016"/>
      <c r="I589" s="1024"/>
      <c r="J589" s="1016"/>
      <c r="K589" s="1015"/>
      <c r="L589" s="1015"/>
      <c r="M589" s="1023"/>
      <c r="N589" s="1016"/>
      <c r="O589" s="1015"/>
      <c r="P589" s="1016"/>
      <c r="Q589" s="1015"/>
      <c r="R589" s="1016"/>
      <c r="S589" s="1015"/>
      <c r="T589" s="1016"/>
      <c r="U589" s="16"/>
      <c r="V589" s="16"/>
      <c r="Z589" s="1001"/>
      <c r="AA589" s="984"/>
      <c r="AB589" s="984"/>
      <c r="AC589" s="984"/>
      <c r="AD589" s="984"/>
      <c r="AE589" s="984"/>
      <c r="AF589" s="984"/>
      <c r="AG589" s="984"/>
      <c r="AH589" s="984"/>
      <c r="AI589" s="984"/>
      <c r="AJ589" s="984"/>
      <c r="AK589" s="984"/>
      <c r="AL589" s="984"/>
      <c r="AM589" s="984"/>
      <c r="AN589" s="984"/>
      <c r="AO589" s="984"/>
      <c r="AP589" s="984"/>
      <c r="AQ589" s="984"/>
      <c r="AR589" s="984"/>
      <c r="AS589" s="984"/>
      <c r="AT589" s="984"/>
      <c r="AU589" s="984"/>
      <c r="AV589" s="987"/>
      <c r="AW589" s="984"/>
      <c r="AX589" s="984"/>
      <c r="AY589" s="984"/>
      <c r="AZ589" s="984"/>
      <c r="BA589" s="984"/>
      <c r="BB589" s="984"/>
      <c r="BC589" s="984"/>
      <c r="BD589" s="984"/>
      <c r="BE589" s="984"/>
      <c r="BF589" s="984"/>
      <c r="BG589" s="984"/>
      <c r="BH589" s="984"/>
      <c r="BI589" s="984"/>
      <c r="BJ589" s="984"/>
      <c r="BK589" s="984"/>
      <c r="BL589" s="984"/>
      <c r="BM589" s="984"/>
      <c r="BN589" s="984"/>
      <c r="BO589" s="984"/>
      <c r="BP589" s="984"/>
      <c r="BQ589" s="984"/>
      <c r="BR589" s="984"/>
      <c r="BS589" s="984"/>
      <c r="BT589" s="984"/>
      <c r="BU589" s="984"/>
      <c r="BV589" s="984"/>
    </row>
    <row r="590" spans="1:74" ht="13.5" customHeight="1">
      <c r="A590" s="1000" t="s">
        <v>74</v>
      </c>
      <c r="B590" s="14" t="s">
        <v>53</v>
      </c>
      <c r="C590" s="996" t="str">
        <f>VLOOKUP($C577,'2026年度(1年前期)'!$B$5:$N$208,COLUMN('2026年度(1年前期)'!$G$5),0)&amp;""</f>
        <v>食の科学</v>
      </c>
      <c r="D590" s="997"/>
      <c r="E590" s="1062" t="str">
        <f>VLOOKUP($C577,'2026年度(2年前期)'!$B$5:$N$208,COLUMN('2026年度(2年前期)'!$G$5),0)&amp;""</f>
        <v>疾病･病態論Ⅱ
(早乙女先生)</v>
      </c>
      <c r="F590" s="1063"/>
      <c r="G590" s="1002" t="str">
        <f>VLOOKUP($C577,'2026年度(3年前期)'!$B$5:$N$208,COLUMN('2026年度(3年前期)'!$G$5),0)&amp;""</f>
        <v>地域･在宅看護学実践論</v>
      </c>
      <c r="H590" s="997"/>
      <c r="I590" s="1002" t="str">
        <f>VLOOKUP($C577,'2026年度(4年前期)'!$B$5:$N$208,COLUMN('2026年度(4年前期)'!$G$5),0)&amp;""</f>
        <v/>
      </c>
      <c r="J590" s="997"/>
      <c r="K590" s="998" t="str">
        <f>VLOOKUP($C577,'2026年度(助産前期)'!$B$5:$N$208,COLUMN('2026年度(助産前期)'!$G$5),0)&amp;""</f>
        <v/>
      </c>
      <c r="L590" s="998"/>
      <c r="M590" s="996" t="str">
        <f>VLOOKUP($C577,'2026年度(M1前期)'!$B$5:$N$208,COLUMN('2026年度(M1前期)'!$G$5),0)&amp;""</f>
        <v>看護情報・管理学特論A-Ⅱ
長寿看護学特論A-Ⅱ</v>
      </c>
      <c r="N590" s="997"/>
      <c r="O590" s="998" t="str">
        <f>VLOOKUP($C577,'2026年度(M2前期)'!$B$5:$N$208,COLUMN('2026年度(M2前期)'!$G$5),0)&amp;""</f>
        <v>特別研究</v>
      </c>
      <c r="P590" s="997"/>
      <c r="Q590" s="998" t="str">
        <f>VLOOKUP($C577,'2026年度(D1前期)'!$B$5:$N$208,COLUMN('2026年度(D1前期)'!$G$5),0)&amp;""</f>
        <v/>
      </c>
      <c r="R590" s="997"/>
      <c r="S590" s="998" t="str">
        <f>VLOOKUP($C577,'2026年度(D23前期)'!$B$5:$N$208,COLUMN('2026年度(D23前期)'!$G$5),0)&amp;""</f>
        <v>特別研究</v>
      </c>
      <c r="T590" s="997"/>
      <c r="Z590" s="1000" t="str">
        <f>A590</f>
        <v>３時限（13：30～15：00）</v>
      </c>
      <c r="AA590" s="982" t="s">
        <v>97</v>
      </c>
      <c r="AB590" s="982"/>
      <c r="AC590" s="982"/>
      <c r="AD590" s="982" t="s">
        <v>97</v>
      </c>
      <c r="AE590" s="982" t="s">
        <v>97</v>
      </c>
      <c r="AF590" s="982"/>
      <c r="AG590" s="982" t="s">
        <v>280</v>
      </c>
      <c r="AH590" s="982"/>
      <c r="AI590" s="982"/>
      <c r="AJ590" s="982"/>
      <c r="AK590" s="982"/>
      <c r="AL590" s="982"/>
      <c r="AM590" s="982" t="s">
        <v>718</v>
      </c>
      <c r="AN590" s="982"/>
      <c r="AO590" s="982"/>
      <c r="AP590" s="982"/>
      <c r="AQ590" s="982"/>
      <c r="AR590" s="982"/>
      <c r="AS590" s="982"/>
      <c r="AT590" s="982"/>
      <c r="AU590" s="982"/>
      <c r="AV590" s="985" t="s">
        <v>134</v>
      </c>
      <c r="AW590" s="982" t="s">
        <v>327</v>
      </c>
      <c r="AX590" s="982"/>
      <c r="AY590" s="982"/>
      <c r="AZ590" s="982"/>
      <c r="BA590" s="982"/>
      <c r="BB590" s="982"/>
      <c r="BC590" s="982"/>
      <c r="BD590" s="982"/>
      <c r="BE590" s="982"/>
      <c r="BF590" s="982"/>
      <c r="BG590" s="982"/>
      <c r="BH590" s="982"/>
      <c r="BI590" s="982"/>
      <c r="BJ590" s="982"/>
      <c r="BK590" s="982"/>
      <c r="BL590" s="982"/>
      <c r="BM590" s="982" t="s">
        <v>747</v>
      </c>
      <c r="BN590" s="982"/>
      <c r="BO590" s="982"/>
      <c r="BP590" s="982"/>
      <c r="BQ590" s="982"/>
      <c r="BR590" s="982"/>
      <c r="BS590" s="982"/>
      <c r="BT590" s="982"/>
      <c r="BU590" s="982"/>
      <c r="BV590" s="982"/>
    </row>
    <row r="591" spans="1:74" ht="13.5" customHeight="1">
      <c r="A591" s="1000"/>
      <c r="B591" s="14" t="s">
        <v>58</v>
      </c>
      <c r="C591" s="992" t="str">
        <f>IFERROR(VLOOKUP(C590,科目・教員!$A$1:$B$355,2,0),"")</f>
        <v>本間　典子</v>
      </c>
      <c r="D591" s="993"/>
      <c r="E591" s="1060" t="str">
        <f>IFERROR(VLOOKUP(E590,科目・教員!$A$1:$B$355,2,0),"")</f>
        <v/>
      </c>
      <c r="F591" s="1061"/>
      <c r="G591" s="994" t="str">
        <f>IFERROR(VLOOKUP(G590,科目・教員!$A$1:$B$355,2,0),"")</f>
        <v>藤田　淳子</v>
      </c>
      <c r="H591" s="993"/>
      <c r="I591" s="994" t="str">
        <f>IFERROR(VLOOKUP(I590,科目・教員!$A$1:$B$355,2,0),"")</f>
        <v/>
      </c>
      <c r="J591" s="993"/>
      <c r="K591" s="995" t="str">
        <f>IFERROR(VLOOKUP(K590,科目・教員!$A$1:$B$355,2,0),"")</f>
        <v/>
      </c>
      <c r="L591" s="995"/>
      <c r="M591" s="992" t="str">
        <f>IFERROR(VLOOKUP(M590,科目・教員!$A$1:$B$355,2,0),"")</f>
        <v/>
      </c>
      <c r="N591" s="993"/>
      <c r="O591" s="995" t="str">
        <f>IFERROR(VLOOKUP(O590,科目・教員!$A$1:$B$355,2,0),"")</f>
        <v/>
      </c>
      <c r="P591" s="993"/>
      <c r="Q591" s="995" t="str">
        <f>IFERROR(VLOOKUP(Q590,科目・教員!$A$1:$B$355,2,0),"")</f>
        <v/>
      </c>
      <c r="R591" s="993"/>
      <c r="S591" s="995" t="str">
        <f>IFERROR(VLOOKUP(S590,科目・教員!$A$1:$B$355,2,0),"")</f>
        <v/>
      </c>
      <c r="T591" s="993"/>
      <c r="Z591" s="1000"/>
      <c r="AA591" s="983"/>
      <c r="AB591" s="983"/>
      <c r="AC591" s="983"/>
      <c r="AD591" s="983"/>
      <c r="AE591" s="983"/>
      <c r="AF591" s="983"/>
      <c r="AG591" s="983"/>
      <c r="AH591" s="983"/>
      <c r="AI591" s="983"/>
      <c r="AJ591" s="983"/>
      <c r="AK591" s="983"/>
      <c r="AL591" s="983"/>
      <c r="AM591" s="983"/>
      <c r="AN591" s="983"/>
      <c r="AO591" s="983"/>
      <c r="AP591" s="983"/>
      <c r="AQ591" s="983"/>
      <c r="AR591" s="983"/>
      <c r="AS591" s="983"/>
      <c r="AT591" s="983"/>
      <c r="AU591" s="983"/>
      <c r="AV591" s="986"/>
      <c r="AW591" s="983"/>
      <c r="AX591" s="983"/>
      <c r="AY591" s="983"/>
      <c r="AZ591" s="983"/>
      <c r="BA591" s="983"/>
      <c r="BB591" s="983"/>
      <c r="BC591" s="983"/>
      <c r="BD591" s="983"/>
      <c r="BE591" s="983"/>
      <c r="BF591" s="983"/>
      <c r="BG591" s="983"/>
      <c r="BH591" s="983"/>
      <c r="BI591" s="983"/>
      <c r="BJ591" s="983"/>
      <c r="BK591" s="983"/>
      <c r="BL591" s="983"/>
      <c r="BM591" s="983"/>
      <c r="BN591" s="983"/>
      <c r="BO591" s="983"/>
      <c r="BP591" s="983"/>
      <c r="BQ591" s="983"/>
      <c r="BR591" s="983"/>
      <c r="BS591" s="983"/>
      <c r="BT591" s="983"/>
      <c r="BU591" s="983"/>
      <c r="BV591" s="983"/>
    </row>
    <row r="592" spans="1:74" ht="13.5" customHeight="1">
      <c r="A592" s="1000"/>
      <c r="B592" s="14" t="s">
        <v>69</v>
      </c>
      <c r="C592" s="992" t="str">
        <f>VLOOKUP($C577,'2026年度(1年前期)'!$B$5:$N$208,COLUMN('2026年度(1年前期)'!$G$5)+1,0)&amp;""</f>
        <v>201</v>
      </c>
      <c r="D592" s="993"/>
      <c r="E592" s="1060" t="str">
        <f>VLOOKUP($C577,'2026年度(2年前期)'!$B$5:$N$208,COLUMN('2026年度(2年前期)'!$G$5)+1,0)&amp;""</f>
        <v>リアルタイム
(301)</v>
      </c>
      <c r="F592" s="1061"/>
      <c r="G592" s="994" t="str">
        <f>VLOOKUP($C577,'2026年度(3年前期)'!$B$5:$N$208,COLUMN('2026年度(3年前期)'!$G$5)+1,0)&amp;""</f>
        <v>成人実･在宅実･101</v>
      </c>
      <c r="H592" s="993"/>
      <c r="I592" s="994" t="str">
        <f>VLOOKUP($C577,'2026年度(4年前期)'!$B$5:$N$208,COLUMN('2026年度(4年前期)'!$G$5)+1,0)&amp;""</f>
        <v/>
      </c>
      <c r="J592" s="993"/>
      <c r="K592" s="995" t="str">
        <f>VLOOKUP($C577,'2026年度(助産前期)'!$B$5:$N$208,COLUMN('2026年度(助産前期)'!$G$5)+1,0)&amp;""</f>
        <v/>
      </c>
      <c r="L592" s="995"/>
      <c r="M592" s="992" t="str">
        <f>VLOOKUP($C577,'2026年度(M1前期)'!$B$5:$N$208,COLUMN('2026年度(M1前期)'!$G$5)+1,0)&amp;""</f>
        <v/>
      </c>
      <c r="N592" s="993"/>
      <c r="O592" s="995" t="str">
        <f>VLOOKUP($C577,'2026年度(M2前期)'!$B$5:$N$208,COLUMN('2026年度(M2前期)'!$G$5)+1,0)&amp;""</f>
        <v/>
      </c>
      <c r="P592" s="993"/>
      <c r="Q592" s="995" t="str">
        <f>VLOOKUP($C577,'2026年度(D1前期)'!$B$5:$N$208,COLUMN('2026年度(D1前期)'!$G$5)+1,0)&amp;""</f>
        <v/>
      </c>
      <c r="R592" s="993"/>
      <c r="S592" s="995" t="str">
        <f>VLOOKUP($C577,'2026年度(D23前期)'!$B$5:$N$208,COLUMN('2026年度(D23前期)'!$G$5)+1,0)&amp;""</f>
        <v/>
      </c>
      <c r="T592" s="993"/>
      <c r="W592" s="704" t="s">
        <v>748</v>
      </c>
      <c r="Z592" s="1000"/>
      <c r="AA592" s="983"/>
      <c r="AB592" s="983"/>
      <c r="AC592" s="983"/>
      <c r="AD592" s="983"/>
      <c r="AE592" s="983"/>
      <c r="AF592" s="983"/>
      <c r="AG592" s="983"/>
      <c r="AH592" s="983"/>
      <c r="AI592" s="983"/>
      <c r="AJ592" s="983"/>
      <c r="AK592" s="983"/>
      <c r="AL592" s="983"/>
      <c r="AM592" s="983"/>
      <c r="AN592" s="983"/>
      <c r="AO592" s="983"/>
      <c r="AP592" s="983"/>
      <c r="AQ592" s="983"/>
      <c r="AR592" s="983"/>
      <c r="AS592" s="983"/>
      <c r="AT592" s="983"/>
      <c r="AU592" s="983"/>
      <c r="AV592" s="986"/>
      <c r="AW592" s="983"/>
      <c r="AX592" s="983"/>
      <c r="AY592" s="983"/>
      <c r="AZ592" s="983"/>
      <c r="BA592" s="983"/>
      <c r="BB592" s="983"/>
      <c r="BC592" s="983"/>
      <c r="BD592" s="983"/>
      <c r="BE592" s="983"/>
      <c r="BF592" s="983"/>
      <c r="BG592" s="983"/>
      <c r="BH592" s="983"/>
      <c r="BI592" s="983"/>
      <c r="BJ592" s="983"/>
      <c r="BK592" s="983"/>
      <c r="BL592" s="983"/>
      <c r="BM592" s="983"/>
      <c r="BN592" s="983"/>
      <c r="BO592" s="983"/>
      <c r="BP592" s="983"/>
      <c r="BQ592" s="983"/>
      <c r="BR592" s="983"/>
      <c r="BS592" s="983"/>
      <c r="BT592" s="983"/>
      <c r="BU592" s="983"/>
      <c r="BV592" s="983"/>
    </row>
    <row r="593" spans="1:74" ht="13.5" customHeight="1">
      <c r="A593" s="1017"/>
      <c r="B593" s="15" t="s">
        <v>63</v>
      </c>
      <c r="C593" s="1003"/>
      <c r="D593" s="1004"/>
      <c r="E593" s="1119"/>
      <c r="F593" s="1107"/>
      <c r="G593" s="988"/>
      <c r="H593" s="989"/>
      <c r="I593" s="988"/>
      <c r="J593" s="989"/>
      <c r="K593" s="990"/>
      <c r="L593" s="990"/>
      <c r="M593" s="991"/>
      <c r="N593" s="989"/>
      <c r="O593" s="990"/>
      <c r="P593" s="989"/>
      <c r="Q593" s="990"/>
      <c r="R593" s="989"/>
      <c r="S593" s="990"/>
      <c r="T593" s="989"/>
      <c r="W593" s="704" t="s">
        <v>136</v>
      </c>
      <c r="Z593" s="1001"/>
      <c r="AA593" s="984"/>
      <c r="AB593" s="984"/>
      <c r="AC593" s="984"/>
      <c r="AD593" s="984"/>
      <c r="AE593" s="984"/>
      <c r="AF593" s="984"/>
      <c r="AG593" s="984"/>
      <c r="AH593" s="984"/>
      <c r="AI593" s="984"/>
      <c r="AJ593" s="984"/>
      <c r="AK593" s="984"/>
      <c r="AL593" s="984"/>
      <c r="AM593" s="984"/>
      <c r="AN593" s="984"/>
      <c r="AO593" s="984"/>
      <c r="AP593" s="984"/>
      <c r="AQ593" s="984"/>
      <c r="AR593" s="984"/>
      <c r="AS593" s="984"/>
      <c r="AT593" s="984"/>
      <c r="AU593" s="984"/>
      <c r="AV593" s="987"/>
      <c r="AW593" s="984"/>
      <c r="AX593" s="984"/>
      <c r="AY593" s="984"/>
      <c r="AZ593" s="984"/>
      <c r="BA593" s="984"/>
      <c r="BB593" s="984"/>
      <c r="BC593" s="984"/>
      <c r="BD593" s="984"/>
      <c r="BE593" s="984"/>
      <c r="BF593" s="984"/>
      <c r="BG593" s="984"/>
      <c r="BH593" s="984"/>
      <c r="BI593" s="984"/>
      <c r="BJ593" s="984"/>
      <c r="BK593" s="984"/>
      <c r="BL593" s="984"/>
      <c r="BM593" s="984"/>
      <c r="BN593" s="984"/>
      <c r="BO593" s="984"/>
      <c r="BP593" s="984"/>
      <c r="BQ593" s="984"/>
      <c r="BR593" s="984"/>
      <c r="BS593" s="984"/>
      <c r="BT593" s="984"/>
      <c r="BU593" s="984"/>
      <c r="BV593" s="984"/>
    </row>
    <row r="594" spans="1:74" ht="13.5" customHeight="1">
      <c r="A594" s="1000" t="s">
        <v>75</v>
      </c>
      <c r="B594" s="14" t="s">
        <v>53</v>
      </c>
      <c r="C594" s="996" t="str">
        <f>VLOOKUP($C577,'2026年度(1年前期)'!$B$5:$N$208,COLUMN('2026年度(1年前期)'!$I$5),0)&amp;""</f>
        <v/>
      </c>
      <c r="D594" s="997"/>
      <c r="E594" s="1062" t="str">
        <f>VLOOKUP($C577,'2026年度(2年前期)'!$B$5:$N$208,COLUMN('2026年度(2年前期)'!$I$5),0)&amp;""</f>
        <v>日本の伝統芸術</v>
      </c>
      <c r="F594" s="1063"/>
      <c r="G594" s="1002" t="str">
        <f>VLOOKUP($C577,'2026年度(3年前期)'!$B$5:$N$208,COLUMN('2026年度(3年前期)'!$I$5),0)&amp;""</f>
        <v>地域･在宅看護学実践論</v>
      </c>
      <c r="H594" s="997"/>
      <c r="I594" s="1002" t="str">
        <f>VLOOKUP($C577,'2026年度(4年前期)'!$B$5:$N$208,COLUMN('2026年度(4年前期)'!$I$5),0)&amp;""</f>
        <v/>
      </c>
      <c r="J594" s="997"/>
      <c r="K594" s="998" t="str">
        <f>VLOOKUP($C577,'2026年度(助産前期)'!$B$5:$N$208,COLUMN('2026年度(助産前期)'!$I$5),0)&amp;""</f>
        <v/>
      </c>
      <c r="L594" s="998"/>
      <c r="M594" s="996" t="str">
        <f>VLOOKUP($C577,'2026年度(M1前期)'!$B$5:$N$208,COLUMN('2026年度(M1前期)'!$I$5),0)&amp;""</f>
        <v>看護情報・管理学特論A-Ⅱ
長寿看護学特論A-Ⅱ</v>
      </c>
      <c r="N594" s="997"/>
      <c r="O594" s="998" t="str">
        <f>VLOOKUP($C577,'2026年度(M2前期)'!$B$5:$N$208,COLUMN('2026年度(M2前期)'!$I$5),0)&amp;""</f>
        <v>特別研究</v>
      </c>
      <c r="P594" s="997"/>
      <c r="Q594" s="998" t="str">
        <f>VLOOKUP($C577,'2026年度(D1前期)'!$B$5:$N$208,COLUMN('2026年度(D1前期)'!$I$5),0)&amp;""</f>
        <v/>
      </c>
      <c r="R594" s="997"/>
      <c r="S594" s="998" t="str">
        <f>VLOOKUP($C577,'2026年度(D23前期)'!$B$5:$N$208,COLUMN('2026年度(D23前期)'!$I$5),0)&amp;""</f>
        <v>特別研究</v>
      </c>
      <c r="T594" s="997"/>
      <c r="U594" s="704" t="s">
        <v>284</v>
      </c>
      <c r="V594" s="872" t="s">
        <v>145</v>
      </c>
      <c r="W594" s="704" t="s">
        <v>382</v>
      </c>
      <c r="Z594" s="1000" t="str">
        <f>A594</f>
        <v>４時限（15：10～16：40）</v>
      </c>
      <c r="AA594" s="982" t="s">
        <v>97</v>
      </c>
      <c r="AB594" s="982"/>
      <c r="AC594" s="982"/>
      <c r="AD594" s="982" t="s">
        <v>97</v>
      </c>
      <c r="AE594" s="982" t="s">
        <v>749</v>
      </c>
      <c r="AF594" s="982" t="s">
        <v>750</v>
      </c>
      <c r="AG594" s="982"/>
      <c r="AH594" s="982"/>
      <c r="AI594" s="982"/>
      <c r="AJ594" s="982"/>
      <c r="AK594" s="982"/>
      <c r="AL594" s="982"/>
      <c r="AM594" s="976" t="s">
        <v>718</v>
      </c>
      <c r="AN594" s="982"/>
      <c r="AO594" s="982"/>
      <c r="AP594" s="982"/>
      <c r="AQ594" s="982"/>
      <c r="AR594" s="982"/>
      <c r="AS594" s="982"/>
      <c r="AT594" s="982"/>
      <c r="AU594" s="982"/>
      <c r="AV594" s="985" t="s">
        <v>134</v>
      </c>
      <c r="AW594" s="982"/>
      <c r="AX594" s="982"/>
      <c r="AY594" s="982"/>
      <c r="AZ594" s="982"/>
      <c r="BA594" s="982"/>
      <c r="BB594" s="982"/>
      <c r="BC594" s="982"/>
      <c r="BD594" s="982"/>
      <c r="BE594" s="982"/>
      <c r="BF594" s="982"/>
      <c r="BG594" s="982"/>
      <c r="BH594" s="982"/>
      <c r="BI594" s="982"/>
      <c r="BJ594" s="982"/>
      <c r="BK594" s="982" t="s">
        <v>87</v>
      </c>
      <c r="BL594" s="982"/>
      <c r="BM594" s="982"/>
      <c r="BN594" s="982"/>
      <c r="BO594" s="982"/>
      <c r="BP594" s="982"/>
      <c r="BQ594" s="982"/>
      <c r="BR594" s="982"/>
      <c r="BS594" s="982"/>
      <c r="BT594" s="982"/>
      <c r="BU594" s="982"/>
      <c r="BV594" s="982"/>
    </row>
    <row r="595" spans="1:74" ht="13.5" customHeight="1">
      <c r="A595" s="1000"/>
      <c r="B595" s="14" t="s">
        <v>58</v>
      </c>
      <c r="C595" s="992" t="str">
        <f>IFERROR(VLOOKUP(C594,科目・教員!$A$1:$B$355,2,0),"")</f>
        <v/>
      </c>
      <c r="D595" s="993"/>
      <c r="E595" s="1060" t="str">
        <f>IFERROR(VLOOKUP(E594,科目・教員!$A$1:$B$355,2,0),"")</f>
        <v>土田　みめ</v>
      </c>
      <c r="F595" s="1061"/>
      <c r="G595" s="994" t="str">
        <f>IFERROR(VLOOKUP(G594,科目・教員!$A$1:$B$355,2,0),"")</f>
        <v>藤田　淳子</v>
      </c>
      <c r="H595" s="993"/>
      <c r="I595" s="994" t="str">
        <f>IFERROR(VLOOKUP(I594,科目・教員!$A$1:$B$355,2,0),"")</f>
        <v/>
      </c>
      <c r="J595" s="993"/>
      <c r="K595" s="995" t="str">
        <f>IFERROR(VLOOKUP(K594,科目・教員!$A$1:$B$355,2,0),"")</f>
        <v/>
      </c>
      <c r="L595" s="995"/>
      <c r="M595" s="992" t="str">
        <f>IFERROR(VLOOKUP(M594,科目・教員!$A$1:$B$355,2,0),"")</f>
        <v/>
      </c>
      <c r="N595" s="993"/>
      <c r="O595" s="995" t="str">
        <f>IFERROR(VLOOKUP(O594,科目・教員!$A$1:$B$355,2,0),"")</f>
        <v/>
      </c>
      <c r="P595" s="993"/>
      <c r="Q595" s="995" t="str">
        <f>IFERROR(VLOOKUP(Q594,科目・教員!$A$1:$B$355,2,0),"")</f>
        <v/>
      </c>
      <c r="R595" s="993"/>
      <c r="S595" s="995" t="str">
        <f>IFERROR(VLOOKUP(S594,科目・教員!$A$1:$B$355,2,0),"")</f>
        <v/>
      </c>
      <c r="T595" s="993"/>
      <c r="U595" s="704" t="s">
        <v>527</v>
      </c>
      <c r="V595" s="872" t="s">
        <v>279</v>
      </c>
      <c r="W595" s="704" t="s">
        <v>135</v>
      </c>
      <c r="Z595" s="1000"/>
      <c r="AA595" s="983"/>
      <c r="AB595" s="983"/>
      <c r="AC595" s="983"/>
      <c r="AD595" s="983"/>
      <c r="AE595" s="983"/>
      <c r="AF595" s="983"/>
      <c r="AG595" s="983"/>
      <c r="AH595" s="983"/>
      <c r="AI595" s="983"/>
      <c r="AJ595" s="983"/>
      <c r="AK595" s="983"/>
      <c r="AL595" s="983"/>
      <c r="AM595" s="977"/>
      <c r="AN595" s="983"/>
      <c r="AO595" s="983"/>
      <c r="AP595" s="983"/>
      <c r="AQ595" s="983"/>
      <c r="AR595" s="983"/>
      <c r="AS595" s="983"/>
      <c r="AT595" s="983"/>
      <c r="AU595" s="983"/>
      <c r="AV595" s="986"/>
      <c r="AW595" s="983"/>
      <c r="AX595" s="983"/>
      <c r="AY595" s="983"/>
      <c r="AZ595" s="983"/>
      <c r="BA595" s="983"/>
      <c r="BB595" s="983"/>
      <c r="BC595" s="983"/>
      <c r="BD595" s="983"/>
      <c r="BE595" s="983"/>
      <c r="BF595" s="983"/>
      <c r="BG595" s="983"/>
      <c r="BH595" s="983"/>
      <c r="BI595" s="983"/>
      <c r="BJ595" s="983"/>
      <c r="BK595" s="983"/>
      <c r="BL595" s="983"/>
      <c r="BM595" s="983"/>
      <c r="BN595" s="983"/>
      <c r="BO595" s="983"/>
      <c r="BP595" s="983"/>
      <c r="BQ595" s="983"/>
      <c r="BR595" s="983"/>
      <c r="BS595" s="983"/>
      <c r="BT595" s="983"/>
      <c r="BU595" s="983"/>
      <c r="BV595" s="983"/>
    </row>
    <row r="596" spans="1:74" ht="13.5" customHeight="1">
      <c r="A596" s="1000"/>
      <c r="B596" s="14" t="s">
        <v>69</v>
      </c>
      <c r="C596" s="992" t="str">
        <f>VLOOKUP($C577,'2026年度(1年前期)'!$B$5:$N$208,COLUMN('2026年度(1年前期)'!$I$5)+1,0)&amp;""</f>
        <v/>
      </c>
      <c r="D596" s="993"/>
      <c r="E596" s="1060" t="str">
        <f>VLOOKUP($C577,'2026年度(2年前期)'!$B$5:$N$208,COLUMN('2026年度(2年前期)'!$I$5)+1,0)&amp;""</f>
        <v>体育棟
アスレチックジム</v>
      </c>
      <c r="F596" s="1061"/>
      <c r="G596" s="994" t="str">
        <f>VLOOKUP($C577,'2026年度(3年前期)'!$B$5:$N$208,COLUMN('2026年度(3年前期)'!$I$5)+1,0)&amp;""</f>
        <v>成人実･在宅実･101</v>
      </c>
      <c r="H596" s="993"/>
      <c r="I596" s="994" t="str">
        <f>VLOOKUP($C577,'2026年度(4年前期)'!$B$5:$N$208,COLUMN('2026年度(4年前期)'!$I$5)+1,0)&amp;""</f>
        <v/>
      </c>
      <c r="J596" s="993"/>
      <c r="K596" s="995" t="str">
        <f>VLOOKUP($C577,'2026年度(助産前期)'!$B$5:$N$208,COLUMN('2026年度(助産前期)'!$I$5)+1,0)&amp;""</f>
        <v/>
      </c>
      <c r="L596" s="995"/>
      <c r="M596" s="992" t="str">
        <f>VLOOKUP($C577,'2026年度(M1前期)'!$B$5:$N$208,COLUMN('2026年度(M1前期)'!$I$5)+1,0)&amp;""</f>
        <v/>
      </c>
      <c r="N596" s="993"/>
      <c r="O596" s="995" t="str">
        <f>VLOOKUP($C577,'2026年度(M2前期)'!$B$5:$N$208,COLUMN('2026年度(M2前期)'!$I$5)+1,0)&amp;""</f>
        <v/>
      </c>
      <c r="P596" s="993"/>
      <c r="Q596" s="995" t="str">
        <f>VLOOKUP($C577,'2026年度(D1前期)'!$B$5:$N$208,COLUMN('2026年度(D1前期)'!$I$5)+1,0)&amp;""</f>
        <v/>
      </c>
      <c r="R596" s="993"/>
      <c r="S596" s="995" t="str">
        <f>VLOOKUP($C577,'2026年度(D23前期)'!$B$5:$N$208,COLUMN('2026年度(D23前期)'!$I$5)+1,0)&amp;""</f>
        <v/>
      </c>
      <c r="T596" s="993"/>
      <c r="U596" s="704" t="s">
        <v>675</v>
      </c>
      <c r="V596" s="872" t="s">
        <v>87</v>
      </c>
      <c r="Z596" s="1000"/>
      <c r="AA596" s="983"/>
      <c r="AB596" s="983"/>
      <c r="AC596" s="983"/>
      <c r="AD596" s="983"/>
      <c r="AE596" s="983"/>
      <c r="AF596" s="983"/>
      <c r="AG596" s="983"/>
      <c r="AH596" s="983"/>
      <c r="AI596" s="983"/>
      <c r="AJ596" s="983"/>
      <c r="AK596" s="983"/>
      <c r="AL596" s="983"/>
      <c r="AM596" s="977"/>
      <c r="AN596" s="983"/>
      <c r="AO596" s="983"/>
      <c r="AP596" s="983"/>
      <c r="AQ596" s="983"/>
      <c r="AR596" s="983"/>
      <c r="AS596" s="983"/>
      <c r="AT596" s="983"/>
      <c r="AU596" s="983"/>
      <c r="AV596" s="986"/>
      <c r="AW596" s="983"/>
      <c r="AX596" s="983"/>
      <c r="AY596" s="983"/>
      <c r="AZ596" s="983"/>
      <c r="BA596" s="983"/>
      <c r="BB596" s="983"/>
      <c r="BC596" s="983"/>
      <c r="BD596" s="983"/>
      <c r="BE596" s="983"/>
      <c r="BF596" s="983"/>
      <c r="BG596" s="983"/>
      <c r="BH596" s="983"/>
      <c r="BI596" s="983"/>
      <c r="BJ596" s="983"/>
      <c r="BK596" s="983"/>
      <c r="BL596" s="983"/>
      <c r="BM596" s="983"/>
      <c r="BN596" s="983"/>
      <c r="BO596" s="983"/>
      <c r="BP596" s="983"/>
      <c r="BQ596" s="983"/>
      <c r="BR596" s="983"/>
      <c r="BS596" s="983"/>
      <c r="BT596" s="983"/>
      <c r="BU596" s="983"/>
      <c r="BV596" s="983"/>
    </row>
    <row r="597" spans="1:74" ht="13.5" customHeight="1">
      <c r="A597" s="1001"/>
      <c r="B597" s="15" t="s">
        <v>63</v>
      </c>
      <c r="C597" s="1003"/>
      <c r="D597" s="1004"/>
      <c r="E597" s="1119"/>
      <c r="F597" s="1107"/>
      <c r="G597" s="988"/>
      <c r="H597" s="989"/>
      <c r="I597" s="988"/>
      <c r="J597" s="989"/>
      <c r="K597" s="990"/>
      <c r="L597" s="990"/>
      <c r="M597" s="991"/>
      <c r="N597" s="989"/>
      <c r="O597" s="990"/>
      <c r="P597" s="989"/>
      <c r="Q597" s="990"/>
      <c r="R597" s="989"/>
      <c r="S597" s="990"/>
      <c r="T597" s="989"/>
      <c r="U597" s="704" t="s">
        <v>676</v>
      </c>
      <c r="V597" s="872" t="s">
        <v>61</v>
      </c>
      <c r="Z597" s="1001"/>
      <c r="AA597" s="984"/>
      <c r="AB597" s="984"/>
      <c r="AC597" s="984"/>
      <c r="AD597" s="984"/>
      <c r="AE597" s="984"/>
      <c r="AF597" s="984"/>
      <c r="AG597" s="984"/>
      <c r="AH597" s="984"/>
      <c r="AI597" s="984"/>
      <c r="AJ597" s="984"/>
      <c r="AK597" s="984"/>
      <c r="AL597" s="984"/>
      <c r="AM597" s="978"/>
      <c r="AN597" s="984"/>
      <c r="AO597" s="984"/>
      <c r="AP597" s="984"/>
      <c r="AQ597" s="984"/>
      <c r="AR597" s="984"/>
      <c r="AS597" s="984"/>
      <c r="AT597" s="984"/>
      <c r="AU597" s="984"/>
      <c r="AV597" s="987"/>
      <c r="AW597" s="984"/>
      <c r="AX597" s="984"/>
      <c r="AY597" s="984"/>
      <c r="AZ597" s="984"/>
      <c r="BA597" s="984"/>
      <c r="BB597" s="984"/>
      <c r="BC597" s="984"/>
      <c r="BD597" s="984"/>
      <c r="BE597" s="984"/>
      <c r="BF597" s="984"/>
      <c r="BG597" s="984"/>
      <c r="BH597" s="984"/>
      <c r="BI597" s="984"/>
      <c r="BJ597" s="984"/>
      <c r="BK597" s="984"/>
      <c r="BL597" s="984"/>
      <c r="BM597" s="984"/>
      <c r="BN597" s="984"/>
      <c r="BO597" s="984"/>
      <c r="BP597" s="984"/>
      <c r="BQ597" s="984"/>
      <c r="BR597" s="984"/>
      <c r="BS597" s="984"/>
      <c r="BT597" s="984"/>
      <c r="BU597" s="984"/>
      <c r="BV597" s="984"/>
    </row>
    <row r="598" spans="1:74">
      <c r="A598" s="1000" t="s">
        <v>78</v>
      </c>
      <c r="B598" s="14" t="s">
        <v>53</v>
      </c>
      <c r="C598" s="996" t="str">
        <f>VLOOKUP($C577,'2026年度(1年前期)'!$B$5:$N$208,COLUMN('2026年度(1年前期)'!$K$5),0)&amp;""</f>
        <v/>
      </c>
      <c r="D598" s="997"/>
      <c r="E598" s="1002" t="str">
        <f>VLOOKUP($C577,'2026年度(2年前期)'!$B$5:$N$208,COLUMN('2026年度(2年前期)'!$K$5),0)&amp;""</f>
        <v/>
      </c>
      <c r="F598" s="997"/>
      <c r="G598" s="1002" t="str">
        <f>VLOOKUP($C577,'2026年度(3年前期)'!$B$5:$N$208,COLUMN('2026年度(3年前期)'!$K$5),0)&amp;""</f>
        <v/>
      </c>
      <c r="H598" s="997"/>
      <c r="I598" s="1002" t="str">
        <f>VLOOKUP($C577,'2026年度(4年前期)'!$B$5:$N$208,COLUMN('2026年度(4年前期)'!$K$5),0)&amp;""</f>
        <v/>
      </c>
      <c r="J598" s="997"/>
      <c r="K598" s="998" t="str">
        <f>VLOOKUP($C577,'2026年度(助産前期)'!$B$5:$N$208,COLUMN('2026年度(助産前期)'!$K$5),0)&amp;""</f>
        <v/>
      </c>
      <c r="L598" s="998"/>
      <c r="M598" s="996" t="str">
        <f>VLOOKUP($C577,'2026年度(M1前期)'!$B$5:$N$208,COLUMN('2026年度(M1前期)'!$K$5),0)&amp;""</f>
        <v/>
      </c>
      <c r="N598" s="997"/>
      <c r="O598" s="998" t="str">
        <f>VLOOKUP($C577,'2026年度(M2前期)'!$B$5:$N$208,COLUMN('2026年度(M2前期)'!$K$5),0)&amp;""</f>
        <v/>
      </c>
      <c r="P598" s="997"/>
      <c r="Q598" s="998" t="str">
        <f>VLOOKUP($C577,'2026年度(D1前期)'!$B$5:$N$208,COLUMN('2026年度(D1前期)'!$K$5),0)&amp;""</f>
        <v/>
      </c>
      <c r="R598" s="997"/>
      <c r="S598" s="998" t="str">
        <f>VLOOKUP($C577,'2026年度(D23前期)'!$B$5:$N$208,COLUMN('2026年度(D23前期)'!$K$5),0)&amp;""</f>
        <v/>
      </c>
      <c r="T598" s="997"/>
      <c r="U598" s="898" t="s">
        <v>751</v>
      </c>
      <c r="V598" s="16"/>
      <c r="X598" s="848" t="s">
        <v>752</v>
      </c>
      <c r="Y598" s="909" t="s">
        <v>629</v>
      </c>
      <c r="Z598" s="1000" t="str">
        <f>A598</f>
        <v>５時限（16：50～18：20）</v>
      </c>
      <c r="AA598" s="982"/>
      <c r="AB598" s="982"/>
      <c r="AC598" s="982"/>
      <c r="AD598" s="982"/>
      <c r="AE598" s="982"/>
      <c r="AF598" s="982" t="s">
        <v>750</v>
      </c>
      <c r="AG598" s="982"/>
      <c r="AH598" s="982"/>
      <c r="AI598" s="982"/>
      <c r="AJ598" s="982"/>
      <c r="AK598" s="982"/>
      <c r="AL598" s="982"/>
      <c r="AM598" s="982"/>
      <c r="AN598" s="982"/>
      <c r="AO598" s="982"/>
      <c r="AP598" s="982"/>
      <c r="AQ598" s="982"/>
      <c r="AR598" s="982"/>
      <c r="AS598" s="982"/>
      <c r="AT598" s="982"/>
      <c r="AU598" s="982"/>
      <c r="AV598" s="985" t="s">
        <v>134</v>
      </c>
      <c r="AW598" s="971"/>
      <c r="AX598" s="982"/>
      <c r="AY598" s="982"/>
      <c r="AZ598" s="982"/>
      <c r="BA598" s="982"/>
      <c r="BB598" s="982"/>
      <c r="BC598" s="982"/>
      <c r="BD598" s="982"/>
      <c r="BE598" s="982"/>
      <c r="BF598" s="982"/>
      <c r="BG598" s="982"/>
      <c r="BH598" s="982"/>
      <c r="BI598" s="982"/>
      <c r="BJ598" s="982"/>
      <c r="BK598" s="982"/>
      <c r="BL598" s="982" t="s">
        <v>753</v>
      </c>
      <c r="BM598" s="982"/>
      <c r="BN598" s="982" t="s">
        <v>754</v>
      </c>
      <c r="BO598" s="982"/>
      <c r="BP598" s="982"/>
      <c r="BQ598" s="982"/>
      <c r="BR598" s="982"/>
      <c r="BS598" s="982"/>
      <c r="BT598" s="982"/>
      <c r="BU598" s="982"/>
      <c r="BV598" s="982"/>
    </row>
    <row r="599" spans="1:74">
      <c r="A599" s="1000"/>
      <c r="B599" s="14" t="s">
        <v>58</v>
      </c>
      <c r="C599" s="992" t="str">
        <f>IFERROR(VLOOKUP(C598,科目・教員!$A$1:$B$355,2,0),"")</f>
        <v/>
      </c>
      <c r="D599" s="993"/>
      <c r="E599" s="994" t="str">
        <f>IFERROR(VLOOKUP(E598,科目・教員!$A$1:$B$355,2,0),"")</f>
        <v/>
      </c>
      <c r="F599" s="993"/>
      <c r="G599" s="994" t="str">
        <f>IFERROR(VLOOKUP(G598,科目・教員!$A$1:$B$355,2,0),"")</f>
        <v/>
      </c>
      <c r="H599" s="993"/>
      <c r="I599" s="994" t="str">
        <f>IFERROR(VLOOKUP(I598,科目・教員!$A$1:$B$355,2,0),"")</f>
        <v/>
      </c>
      <c r="J599" s="993"/>
      <c r="K599" s="995" t="str">
        <f>IFERROR(VLOOKUP(K598,科目・教員!$A$1:$B$355,2,0),"")</f>
        <v/>
      </c>
      <c r="L599" s="995"/>
      <c r="M599" s="992" t="str">
        <f>IFERROR(VLOOKUP(M598,科目・教員!$A$1:$B$355,2,0),"")</f>
        <v/>
      </c>
      <c r="N599" s="993"/>
      <c r="O599" s="995" t="str">
        <f>IFERROR(VLOOKUP(O598,科目・教員!$A$1:$B$355,2,0),"")</f>
        <v/>
      </c>
      <c r="P599" s="993"/>
      <c r="Q599" s="995" t="str">
        <f>IFERROR(VLOOKUP(Q598,科目・教員!$A$1:$B$355,2,0),"")</f>
        <v/>
      </c>
      <c r="R599" s="993"/>
      <c r="S599" s="995" t="str">
        <f>IFERROR(VLOOKUP(S598,科目・教員!$A$1:$B$355,2,0),"")</f>
        <v/>
      </c>
      <c r="T599" s="993"/>
      <c r="U599" s="898" t="s">
        <v>286</v>
      </c>
      <c r="V599" s="16"/>
      <c r="X599" s="848" t="s">
        <v>754</v>
      </c>
      <c r="Y599" s="909" t="s">
        <v>633</v>
      </c>
      <c r="Z599" s="1000"/>
      <c r="AA599" s="983"/>
      <c r="AB599" s="983"/>
      <c r="AC599" s="983"/>
      <c r="AD599" s="983"/>
      <c r="AE599" s="983"/>
      <c r="AF599" s="983"/>
      <c r="AG599" s="983"/>
      <c r="AH599" s="983"/>
      <c r="AI599" s="983"/>
      <c r="AJ599" s="983"/>
      <c r="AK599" s="983"/>
      <c r="AL599" s="983"/>
      <c r="AM599" s="983"/>
      <c r="AN599" s="983"/>
      <c r="AO599" s="983"/>
      <c r="AP599" s="983"/>
      <c r="AQ599" s="983"/>
      <c r="AR599" s="983"/>
      <c r="AS599" s="983"/>
      <c r="AT599" s="983"/>
      <c r="AU599" s="983"/>
      <c r="AV599" s="986"/>
      <c r="AW599" s="971"/>
      <c r="AX599" s="983"/>
      <c r="AY599" s="983"/>
      <c r="AZ599" s="983"/>
      <c r="BA599" s="983"/>
      <c r="BB599" s="983"/>
      <c r="BC599" s="983"/>
      <c r="BD599" s="983"/>
      <c r="BE599" s="983"/>
      <c r="BF599" s="983"/>
      <c r="BG599" s="983"/>
      <c r="BH599" s="983"/>
      <c r="BI599" s="983"/>
      <c r="BJ599" s="983"/>
      <c r="BK599" s="983"/>
      <c r="BL599" s="983"/>
      <c r="BM599" s="983"/>
      <c r="BN599" s="983"/>
      <c r="BO599" s="983"/>
      <c r="BP599" s="983"/>
      <c r="BQ599" s="983"/>
      <c r="BR599" s="983"/>
      <c r="BS599" s="983"/>
      <c r="BT599" s="983"/>
      <c r="BU599" s="983"/>
      <c r="BV599" s="983"/>
    </row>
    <row r="600" spans="1:74">
      <c r="A600" s="1000"/>
      <c r="B600" s="14" t="s">
        <v>69</v>
      </c>
      <c r="C600" s="992" t="str">
        <f>VLOOKUP($C577,'2026年度(1年前期)'!$B$5:$N$208,COLUMN('2026年度(1年前期)'!$K$5)+1,0)&amp;""</f>
        <v/>
      </c>
      <c r="D600" s="993"/>
      <c r="E600" s="994" t="str">
        <f>VLOOKUP($C577,'2026年度(2年前期)'!$B$5:$N$208,COLUMN('2026年度(2年前期)'!$K$5)+1,0)&amp;""</f>
        <v/>
      </c>
      <c r="F600" s="993"/>
      <c r="G600" s="994" t="str">
        <f>VLOOKUP($C577,'2026年度(3年前期)'!$B$5:$N$208,COLUMN('2026年度(3年前期)'!$K$5)+1,0)&amp;""</f>
        <v/>
      </c>
      <c r="H600" s="993"/>
      <c r="I600" s="994" t="str">
        <f>VLOOKUP($C577,'2026年度(4年前期)'!$B$5:$N$208,COLUMN('2026年度(4年前期)'!$K$5)+1,0)&amp;""</f>
        <v/>
      </c>
      <c r="J600" s="993"/>
      <c r="K600" s="995" t="str">
        <f>VLOOKUP($C577,'2026年度(助産前期)'!$B$5:$N$208,COLUMN('2026年度(助産前期)'!$K$5)+1,0)&amp;""</f>
        <v/>
      </c>
      <c r="L600" s="995"/>
      <c r="M600" s="992" t="str">
        <f>VLOOKUP($C577,'2026年度(M1前期)'!$B$5:$N$208,COLUMN('2026年度(M1前期)'!$K$5)+1,0)&amp;""</f>
        <v/>
      </c>
      <c r="N600" s="993"/>
      <c r="O600" s="995" t="str">
        <f>VLOOKUP($C577,'2026年度(M2前期)'!$B$5:$N$208,COLUMN('2026年度(M2前期)'!$K$5)+1,0)&amp;""</f>
        <v/>
      </c>
      <c r="P600" s="993"/>
      <c r="Q600" s="995" t="str">
        <f>VLOOKUP($C577,'2026年度(D1前期)'!$B$5:$N$208,COLUMN('2026年度(D1前期)'!$K$5)+1,0)&amp;""</f>
        <v/>
      </c>
      <c r="R600" s="993"/>
      <c r="S600" s="995" t="str">
        <f>VLOOKUP($C577,'2026年度(D23前期)'!$B$5:$N$208,COLUMN('2026年度(D23前期)'!$K$5)+1,0)&amp;""</f>
        <v/>
      </c>
      <c r="T600" s="993"/>
      <c r="U600" s="898" t="s">
        <v>408</v>
      </c>
      <c r="V600" s="16"/>
      <c r="X600" s="848" t="s">
        <v>755</v>
      </c>
      <c r="Y600" s="909" t="s">
        <v>445</v>
      </c>
      <c r="Z600" s="1000"/>
      <c r="AA600" s="983"/>
      <c r="AB600" s="983"/>
      <c r="AC600" s="983"/>
      <c r="AD600" s="983"/>
      <c r="AE600" s="983"/>
      <c r="AF600" s="983"/>
      <c r="AG600" s="983"/>
      <c r="AH600" s="983"/>
      <c r="AI600" s="983"/>
      <c r="AJ600" s="983"/>
      <c r="AK600" s="983"/>
      <c r="AL600" s="983"/>
      <c r="AM600" s="983"/>
      <c r="AN600" s="983"/>
      <c r="AO600" s="983"/>
      <c r="AP600" s="983"/>
      <c r="AQ600" s="983"/>
      <c r="AR600" s="983"/>
      <c r="AS600" s="983"/>
      <c r="AT600" s="983"/>
      <c r="AU600" s="983"/>
      <c r="AV600" s="986"/>
      <c r="AW600" s="971"/>
      <c r="AX600" s="983"/>
      <c r="AY600" s="983"/>
      <c r="AZ600" s="983"/>
      <c r="BA600" s="983"/>
      <c r="BB600" s="983"/>
      <c r="BC600" s="983"/>
      <c r="BD600" s="983"/>
      <c r="BE600" s="983"/>
      <c r="BF600" s="983"/>
      <c r="BG600" s="983"/>
      <c r="BH600" s="983"/>
      <c r="BI600" s="983"/>
      <c r="BJ600" s="983"/>
      <c r="BK600" s="983"/>
      <c r="BL600" s="983"/>
      <c r="BM600" s="983"/>
      <c r="BN600" s="983"/>
      <c r="BO600" s="983"/>
      <c r="BP600" s="983"/>
      <c r="BQ600" s="983"/>
      <c r="BR600" s="983"/>
      <c r="BS600" s="983"/>
      <c r="BT600" s="983"/>
      <c r="BU600" s="983"/>
      <c r="BV600" s="983"/>
    </row>
    <row r="601" spans="1:74">
      <c r="A601" s="1001"/>
      <c r="B601" s="15" t="s">
        <v>63</v>
      </c>
      <c r="C601" s="1007"/>
      <c r="D601" s="1008"/>
      <c r="E601" s="988"/>
      <c r="F601" s="989"/>
      <c r="G601" s="988"/>
      <c r="H601" s="989"/>
      <c r="I601" s="988"/>
      <c r="J601" s="989"/>
      <c r="K601" s="990"/>
      <c r="L601" s="990"/>
      <c r="M601" s="991"/>
      <c r="N601" s="989"/>
      <c r="O601" s="990"/>
      <c r="P601" s="989"/>
      <c r="Q601" s="990"/>
      <c r="R601" s="989"/>
      <c r="S601" s="990"/>
      <c r="T601" s="989"/>
      <c r="U601" s="899" t="s">
        <v>90</v>
      </c>
      <c r="V601" s="26"/>
      <c r="W601" s="19"/>
      <c r="X601" s="849" t="s">
        <v>756</v>
      </c>
      <c r="Y601" s="910"/>
      <c r="Z601" s="1001"/>
      <c r="AA601" s="984"/>
      <c r="AB601" s="984"/>
      <c r="AC601" s="984"/>
      <c r="AD601" s="984"/>
      <c r="AE601" s="984"/>
      <c r="AF601" s="984"/>
      <c r="AG601" s="984"/>
      <c r="AH601" s="984"/>
      <c r="AI601" s="984"/>
      <c r="AJ601" s="984"/>
      <c r="AK601" s="984"/>
      <c r="AL601" s="984"/>
      <c r="AM601" s="984"/>
      <c r="AN601" s="984"/>
      <c r="AO601" s="984"/>
      <c r="AP601" s="984"/>
      <c r="AQ601" s="984"/>
      <c r="AR601" s="984"/>
      <c r="AS601" s="984"/>
      <c r="AT601" s="984"/>
      <c r="AU601" s="984"/>
      <c r="AV601" s="987"/>
      <c r="AW601" s="971"/>
      <c r="AX601" s="984"/>
      <c r="AY601" s="984"/>
      <c r="AZ601" s="984"/>
      <c r="BA601" s="984"/>
      <c r="BB601" s="984"/>
      <c r="BC601" s="984"/>
      <c r="BD601" s="984"/>
      <c r="BE601" s="984"/>
      <c r="BF601" s="984"/>
      <c r="BG601" s="984"/>
      <c r="BH601" s="984"/>
      <c r="BI601" s="984"/>
      <c r="BJ601" s="984"/>
      <c r="BK601" s="984"/>
      <c r="BL601" s="984"/>
      <c r="BM601" s="984"/>
      <c r="BN601" s="984"/>
      <c r="BO601" s="984"/>
      <c r="BP601" s="984"/>
      <c r="BQ601" s="984"/>
      <c r="BR601" s="984"/>
      <c r="BS601" s="984"/>
      <c r="BT601" s="984"/>
      <c r="BU601" s="984"/>
      <c r="BV601" s="984"/>
    </row>
    <row r="602" spans="1:74" ht="21.75">
      <c r="A602" s="4"/>
      <c r="B602" s="5"/>
      <c r="C602" s="1035">
        <f>C577+1</f>
        <v>46198</v>
      </c>
      <c r="D602" s="1035"/>
      <c r="E602" s="1035"/>
      <c r="F602" s="1035"/>
      <c r="G602" s="1035"/>
      <c r="H602" s="1035"/>
      <c r="I602" s="1035"/>
      <c r="J602" s="1035"/>
      <c r="K602" s="1035"/>
      <c r="L602" s="1035"/>
      <c r="M602" s="1035"/>
      <c r="N602" s="1035"/>
      <c r="O602" s="1035"/>
      <c r="P602" s="1035"/>
      <c r="Q602" s="1035"/>
      <c r="R602" s="1035"/>
      <c r="S602" s="1035"/>
      <c r="T602" s="1035"/>
      <c r="U602" s="1055">
        <f>C602</f>
        <v>46198</v>
      </c>
      <c r="V602" s="1056"/>
      <c r="W602" s="1056"/>
      <c r="X602" s="1056"/>
      <c r="Y602" s="1056"/>
      <c r="Z602" s="47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6" t="s">
        <v>36</v>
      </c>
      <c r="BH602" s="6" t="s">
        <v>37</v>
      </c>
      <c r="BI602" s="36" t="s">
        <v>605</v>
      </c>
      <c r="BJ602" s="36" t="s">
        <v>606</v>
      </c>
      <c r="BK602" s="36" t="s">
        <v>607</v>
      </c>
      <c r="BL602" s="36" t="s">
        <v>608</v>
      </c>
      <c r="BM602" s="36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5" customHeight="1">
      <c r="A603" s="1000" t="s">
        <v>52</v>
      </c>
      <c r="B603" s="11" t="s">
        <v>53</v>
      </c>
      <c r="C603" s="1011" t="str">
        <f>VLOOKUP($C602,'2026年度(1年前期)'!$B$5:$N$208,COLUMN('2026年度(1年前期)'!$C$5),0)&amp;""</f>
        <v>情報リテラシー(CD)</v>
      </c>
      <c r="D603" s="1012"/>
      <c r="E603" s="1018" t="str">
        <f>VLOOKUP($C602,'2026年度(2年前期)'!$B$5:$N$208,COLUMN('2026年度(2年前期)'!$C$5),0)&amp;""</f>
        <v>看護過程原論</v>
      </c>
      <c r="F603" s="1012"/>
      <c r="G603" s="1018" t="str">
        <f>VLOOKUP($C602,'2026年度(3年前期)'!$B$5:$N$208,COLUMN('2026年度(3年前期)'!$C$5),0)&amp;""</f>
        <v/>
      </c>
      <c r="H603" s="1012"/>
      <c r="I603" s="1018" t="str">
        <f>VLOOKUP($C602,'2026年度(4年前期)'!$B$5:$N$208,COLUMN('2026年度(4年前期)'!$C$5),0)&amp;""</f>
        <v/>
      </c>
      <c r="J603" s="1012"/>
      <c r="K603" s="997" t="str">
        <f>VLOOKUP($C602,'2026年度(助産前期)'!$B$5:$N$208,COLUMN('2026年度(助産前期)'!$C$5),0)&amp;""</f>
        <v>助産学演習Ⅱ（産褥期の集団指導）</v>
      </c>
      <c r="L603" s="1029"/>
      <c r="M603" s="1036" t="str">
        <f>VLOOKUP($C602,'2026年度(M1前期)'!$B$5:$N$208,COLUMN('2026年度(M1前期)'!$C$5),0)&amp;""</f>
        <v>感染管理看護学特論A-Ⅲ
精神看護学特論A-Ⅲ
成育看護学特論A-Ⅱ（小児）</v>
      </c>
      <c r="N603" s="1029"/>
      <c r="O603" s="1018" t="str">
        <f>VLOOKUP($C602,'2026年度(M2前期)'!$B$5:$N$208,COLUMN('2026年度(M2前期)'!$C$5),0)&amp;""</f>
        <v>長寿看護学演習A-Ⅱ</v>
      </c>
      <c r="P603" s="1012"/>
      <c r="Q603" s="1018" t="str">
        <f>VLOOKUP($C602,'2026年度(D1前期)'!$B$5:$N$208,COLUMN('2026年度(D1前期)'!$C$5),0)&amp;""</f>
        <v/>
      </c>
      <c r="R603" s="1012"/>
      <c r="S603" s="997" t="str">
        <f>VLOOKUP($C602,'2026年度(D23前期)'!$B$5:$N$208,COLUMN('2026年度(D23前期)'!$C$5),0)&amp;""</f>
        <v>特別研究</v>
      </c>
      <c r="T603" s="1012"/>
      <c r="U603" s="762" t="s">
        <v>255</v>
      </c>
      <c r="V603" s="852" t="s">
        <v>362</v>
      </c>
      <c r="W603" s="704" t="s">
        <v>94</v>
      </c>
      <c r="X603" s="792" t="s">
        <v>672</v>
      </c>
      <c r="Y603" s="33"/>
      <c r="Z603" s="999" t="str">
        <f>A603</f>
        <v xml:space="preserve">１時限（09：20～10：50） </v>
      </c>
      <c r="AA603" s="982" t="s">
        <v>217</v>
      </c>
      <c r="AB603" s="982"/>
      <c r="AC603" s="982"/>
      <c r="AD603" s="982"/>
      <c r="AE603" s="982" t="s">
        <v>673</v>
      </c>
      <c r="AF603" s="982" t="s">
        <v>750</v>
      </c>
      <c r="AG603" s="982" t="s">
        <v>154</v>
      </c>
      <c r="AH603" s="982" t="s">
        <v>154</v>
      </c>
      <c r="AI603" s="982"/>
      <c r="AJ603" s="982"/>
      <c r="AK603" s="982"/>
      <c r="AL603" s="982"/>
      <c r="AM603" s="982"/>
      <c r="AN603" s="985"/>
      <c r="AO603" s="982"/>
      <c r="AP603" s="982"/>
      <c r="AQ603" s="982"/>
      <c r="AR603" s="982"/>
      <c r="AS603" s="982"/>
      <c r="AT603" s="982"/>
      <c r="AU603" s="982"/>
      <c r="AV603" s="985" t="s">
        <v>134</v>
      </c>
      <c r="AW603" s="982" t="s">
        <v>414</v>
      </c>
      <c r="AX603" s="982" t="s">
        <v>262</v>
      </c>
      <c r="AY603" s="982" t="s">
        <v>262</v>
      </c>
      <c r="AZ603" s="982" t="s">
        <v>318</v>
      </c>
      <c r="BA603" s="982" t="s">
        <v>710</v>
      </c>
      <c r="BB603" s="982" t="s">
        <v>711</v>
      </c>
      <c r="BC603" s="982"/>
      <c r="BD603" s="982"/>
      <c r="BE603" s="982"/>
      <c r="BF603" s="982"/>
      <c r="BG603" s="982"/>
      <c r="BH603" s="982"/>
      <c r="BI603" s="982"/>
      <c r="BJ603" s="982"/>
      <c r="BK603" s="982"/>
      <c r="BL603" s="982"/>
      <c r="BM603" s="982"/>
      <c r="BN603" s="982"/>
      <c r="BO603" s="982"/>
      <c r="BP603" s="982"/>
      <c r="BQ603" s="982"/>
      <c r="BR603" s="982"/>
      <c r="BS603" s="982"/>
      <c r="BT603" s="982"/>
      <c r="BU603" s="982"/>
      <c r="BV603" s="982"/>
    </row>
    <row r="604" spans="1:74">
      <c r="A604" s="1000"/>
      <c r="B604" s="14" t="s">
        <v>58</v>
      </c>
      <c r="C604" s="1014" t="str">
        <f>IFERROR(VLOOKUP(C603,科目・教員!$A$1:$B$355,2,0),"")</f>
        <v/>
      </c>
      <c r="D604" s="1013"/>
      <c r="E604" s="1025" t="str">
        <f>IFERROR(VLOOKUP(E603,科目・教員!$A$1:$B$355,2,0),"")</f>
        <v>亀岡　智美</v>
      </c>
      <c r="F604" s="1013"/>
      <c r="G604" s="1025" t="str">
        <f>IFERROR(VLOOKUP(G603,科目・教員!$A$1:$B$355,2,0),"")</f>
        <v/>
      </c>
      <c r="H604" s="1013"/>
      <c r="I604" s="1025" t="str">
        <f>IFERROR(VLOOKUP(I603,科目・教員!$A$1:$B$355,2,0),"")</f>
        <v/>
      </c>
      <c r="J604" s="1013"/>
      <c r="K604" s="993" t="str">
        <f>IFERROR(VLOOKUP(K603,科目・教員!$A$1:$B$355,2,0),"")</f>
        <v/>
      </c>
      <c r="L604" s="1026"/>
      <c r="M604" s="1032" t="str">
        <f>IFERROR(VLOOKUP(M603,科目・教員!$A$1:$B$355,2,0),"")</f>
        <v/>
      </c>
      <c r="N604" s="1013"/>
      <c r="O604" s="1025" t="str">
        <f>IFERROR(VLOOKUP(O603,科目・教員!$A$1:$B$355,2,0),"")</f>
        <v/>
      </c>
      <c r="P604" s="1013"/>
      <c r="Q604" s="1025" t="str">
        <f>IFERROR(VLOOKUP(Q603,科目・教員!$A$1:$B$355,2,0),"")</f>
        <v/>
      </c>
      <c r="R604" s="1013"/>
      <c r="S604" s="993" t="str">
        <f>IFERROR(VLOOKUP(S603,科目・教員!$A$1:$B$355,2,0),"")</f>
        <v/>
      </c>
      <c r="T604" s="1013"/>
      <c r="U604" s="766" t="s">
        <v>262</v>
      </c>
      <c r="V604" s="852" t="s">
        <v>364</v>
      </c>
      <c r="W604" s="704" t="s">
        <v>711</v>
      </c>
      <c r="X604" s="792" t="s">
        <v>673</v>
      </c>
      <c r="Y604" s="33"/>
      <c r="Z604" s="1000"/>
      <c r="AA604" s="983"/>
      <c r="AB604" s="983"/>
      <c r="AC604" s="983"/>
      <c r="AD604" s="983"/>
      <c r="AE604" s="983"/>
      <c r="AF604" s="983"/>
      <c r="AG604" s="983"/>
      <c r="AH604" s="983"/>
      <c r="AI604" s="983"/>
      <c r="AJ604" s="983"/>
      <c r="AK604" s="983"/>
      <c r="AL604" s="983"/>
      <c r="AM604" s="983"/>
      <c r="AN604" s="986"/>
      <c r="AO604" s="983"/>
      <c r="AP604" s="983"/>
      <c r="AQ604" s="983"/>
      <c r="AR604" s="983"/>
      <c r="AS604" s="983"/>
      <c r="AT604" s="983"/>
      <c r="AU604" s="983"/>
      <c r="AV604" s="974"/>
      <c r="AW604" s="983"/>
      <c r="AX604" s="983"/>
      <c r="AY604" s="983"/>
      <c r="AZ604" s="983"/>
      <c r="BA604" s="983"/>
      <c r="BB604" s="983"/>
      <c r="BC604" s="983"/>
      <c r="BD604" s="983"/>
      <c r="BE604" s="983"/>
      <c r="BF604" s="983"/>
      <c r="BG604" s="983"/>
      <c r="BH604" s="983"/>
      <c r="BI604" s="983"/>
      <c r="BJ604" s="983"/>
      <c r="BK604" s="983"/>
      <c r="BL604" s="983"/>
      <c r="BM604" s="983"/>
      <c r="BN604" s="983"/>
      <c r="BO604" s="983"/>
      <c r="BP604" s="983"/>
      <c r="BQ604" s="983"/>
      <c r="BR604" s="983"/>
      <c r="BS604" s="983"/>
      <c r="BT604" s="983"/>
      <c r="BU604" s="983"/>
      <c r="BV604" s="983"/>
    </row>
    <row r="605" spans="1:74">
      <c r="A605" s="1000"/>
      <c r="B605" s="14" t="s">
        <v>69</v>
      </c>
      <c r="C605" s="1014" t="str">
        <f>VLOOKUP($C602,'2026年度(1年前期)'!$B$5:$N$208,COLUMN('2026年度(1年前期)'!$C$5)+1,0)&amp;""</f>
        <v>101</v>
      </c>
      <c r="D605" s="1013"/>
      <c r="E605" s="1025" t="str">
        <f>VLOOKUP($C602,'2026年度(2年前期)'!$B$5:$N$208,COLUMN('2026年度(2年前期)'!$C$5)+1,0)&amp;""</f>
        <v>201･202</v>
      </c>
      <c r="F605" s="1013"/>
      <c r="G605" s="1025" t="str">
        <f>VLOOKUP($C602,'2026年度(3年前期)'!$B$5:$N$208,COLUMN('2026年度(3年前期)'!$C$5)+1,0)&amp;""</f>
        <v/>
      </c>
      <c r="H605" s="1013"/>
      <c r="I605" s="1025" t="str">
        <f>VLOOKUP($C602,'2026年度(4年前期)'!$B$5:$N$208,COLUMN('2026年度(4年前期)'!$C$5)+1,0)&amp;""</f>
        <v/>
      </c>
      <c r="J605" s="1013"/>
      <c r="K605" s="993" t="str">
        <f>VLOOKUP($C602,'2026年度(助産前期)'!$B$5:$N$208,COLUMN('2026年度(助産前期)'!$C$5)+1,0)&amp;""</f>
        <v>304</v>
      </c>
      <c r="L605" s="1026"/>
      <c r="M605" s="1032" t="str">
        <f>VLOOKUP($C602,'2026年度(M1前期)'!$B$5:$N$208,COLUMN('2026年度(M1前期)'!C$5)+1,0)&amp;""</f>
        <v>臨床講義室1</v>
      </c>
      <c r="N605" s="1013"/>
      <c r="O605" s="1025" t="str">
        <f>VLOOKUP($C602,'2026年度(M2前期)'!$B$5:$N$208,COLUMN('2026年度(M2前期)'!$C$5)+1,0)&amp;""</f>
        <v/>
      </c>
      <c r="P605" s="1013"/>
      <c r="Q605" s="1025" t="str">
        <f>VLOOKUP($C602,'2026年度(D1前期)'!$B$5:$N$208,COLUMN('2026年度(D1前期)'!$C$5)+1,0)&amp;""</f>
        <v/>
      </c>
      <c r="R605" s="1013"/>
      <c r="S605" s="993" t="str">
        <f>VLOOKUP($C602,'2026年度(D23前期)'!$B$5:$N$208,COLUMN('2026年度(D23前期)'!$C$5)+1,0)&amp;""</f>
        <v/>
      </c>
      <c r="T605" s="1013"/>
      <c r="U605" s="762" t="s">
        <v>264</v>
      </c>
      <c r="V605" s="852" t="s">
        <v>150</v>
      </c>
      <c r="W605" s="704" t="s">
        <v>193</v>
      </c>
      <c r="X605" s="792" t="s">
        <v>130</v>
      </c>
      <c r="Y605" s="33"/>
      <c r="Z605" s="1000"/>
      <c r="AA605" s="983"/>
      <c r="AB605" s="983"/>
      <c r="AC605" s="983"/>
      <c r="AD605" s="983"/>
      <c r="AE605" s="983"/>
      <c r="AF605" s="983"/>
      <c r="AG605" s="983"/>
      <c r="AH605" s="983"/>
      <c r="AI605" s="983"/>
      <c r="AJ605" s="983"/>
      <c r="AK605" s="983"/>
      <c r="AL605" s="983"/>
      <c r="AM605" s="983"/>
      <c r="AN605" s="986"/>
      <c r="AO605" s="983"/>
      <c r="AP605" s="983"/>
      <c r="AQ605" s="983"/>
      <c r="AR605" s="983"/>
      <c r="AS605" s="983"/>
      <c r="AT605" s="983"/>
      <c r="AU605" s="983"/>
      <c r="AV605" s="974"/>
      <c r="AW605" s="983"/>
      <c r="AX605" s="983"/>
      <c r="AY605" s="983"/>
      <c r="AZ605" s="983"/>
      <c r="BA605" s="983"/>
      <c r="BB605" s="983"/>
      <c r="BC605" s="983"/>
      <c r="BD605" s="983"/>
      <c r="BE605" s="983"/>
      <c r="BF605" s="983"/>
      <c r="BG605" s="983"/>
      <c r="BH605" s="983"/>
      <c r="BI605" s="983"/>
      <c r="BJ605" s="983"/>
      <c r="BK605" s="983"/>
      <c r="BL605" s="983"/>
      <c r="BM605" s="983"/>
      <c r="BN605" s="983"/>
      <c r="BO605" s="983"/>
      <c r="BP605" s="983"/>
      <c r="BQ605" s="983"/>
      <c r="BR605" s="983"/>
      <c r="BS605" s="983"/>
      <c r="BT605" s="983"/>
      <c r="BU605" s="983"/>
      <c r="BV605" s="983"/>
    </row>
    <row r="606" spans="1:74">
      <c r="A606" s="1001"/>
      <c r="B606" s="15" t="s">
        <v>63</v>
      </c>
      <c r="C606" s="1003"/>
      <c r="D606" s="1037"/>
      <c r="E606" s="1047"/>
      <c r="F606" s="1049"/>
      <c r="G606" s="988"/>
      <c r="H606" s="1031"/>
      <c r="I606" s="988"/>
      <c r="J606" s="1031"/>
      <c r="K606" s="990"/>
      <c r="L606" s="1034"/>
      <c r="M606" s="1030"/>
      <c r="N606" s="1031"/>
      <c r="O606" s="988"/>
      <c r="P606" s="1031"/>
      <c r="Q606" s="988"/>
      <c r="R606" s="1031"/>
      <c r="S606" s="990"/>
      <c r="T606" s="1031"/>
      <c r="U606" s="762" t="s">
        <v>265</v>
      </c>
      <c r="V606" s="852" t="s">
        <v>365</v>
      </c>
      <c r="W606" s="704"/>
      <c r="X606" s="792" t="s">
        <v>307</v>
      </c>
      <c r="Y606" s="33"/>
      <c r="Z606" s="1001"/>
      <c r="AA606" s="984"/>
      <c r="AB606" s="984"/>
      <c r="AC606" s="984"/>
      <c r="AD606" s="984"/>
      <c r="AE606" s="984"/>
      <c r="AF606" s="984"/>
      <c r="AG606" s="984"/>
      <c r="AH606" s="984"/>
      <c r="AI606" s="984"/>
      <c r="AJ606" s="984"/>
      <c r="AK606" s="984"/>
      <c r="AL606" s="984"/>
      <c r="AM606" s="984"/>
      <c r="AN606" s="987"/>
      <c r="AO606" s="984"/>
      <c r="AP606" s="984"/>
      <c r="AQ606" s="984"/>
      <c r="AR606" s="984"/>
      <c r="AS606" s="984"/>
      <c r="AT606" s="984"/>
      <c r="AU606" s="984"/>
      <c r="AV606" s="975"/>
      <c r="AW606" s="984"/>
      <c r="AX606" s="984"/>
      <c r="AY606" s="984"/>
      <c r="AZ606" s="984"/>
      <c r="BA606" s="984"/>
      <c r="BB606" s="984"/>
      <c r="BC606" s="984"/>
      <c r="BD606" s="984"/>
      <c r="BE606" s="984"/>
      <c r="BF606" s="984"/>
      <c r="BG606" s="984"/>
      <c r="BH606" s="984"/>
      <c r="BI606" s="984"/>
      <c r="BJ606" s="984"/>
      <c r="BK606" s="984"/>
      <c r="BL606" s="984"/>
      <c r="BM606" s="984"/>
      <c r="BN606" s="984"/>
      <c r="BO606" s="984"/>
      <c r="BP606" s="984"/>
      <c r="BQ606" s="984"/>
      <c r="BR606" s="984"/>
      <c r="BS606" s="984"/>
      <c r="BT606" s="984"/>
      <c r="BU606" s="984"/>
      <c r="BV606" s="984"/>
    </row>
    <row r="607" spans="1:74" ht="15" customHeight="1">
      <c r="A607" s="1000" t="s">
        <v>65</v>
      </c>
      <c r="B607" s="14" t="s">
        <v>53</v>
      </c>
      <c r="C607" s="1011" t="str">
        <f>VLOOKUP($C602,'2026年度(1年前期)'!$B$5:$N$208,COLUMN('2026年度(1年前期)'!$E$5),0)&amp;""</f>
        <v>情報リテラシー(AB)</v>
      </c>
      <c r="D607" s="1012"/>
      <c r="E607" s="1018" t="str">
        <f>VLOOKUP($C602,'2026年度(2年前期)'!$B$5:$N$208,COLUMN('2026年度(2年前期)'!$E$5),0)&amp;""</f>
        <v>母性看護学概論</v>
      </c>
      <c r="F607" s="1012"/>
      <c r="G607" s="1018" t="str">
        <f>VLOOKUP($C602,'2026年度(3年前期)'!$B$5:$N$208,COLUMN('2026年度(3年前期)'!$E$5),0)&amp;""</f>
        <v>看護教育論</v>
      </c>
      <c r="H607" s="1012"/>
      <c r="I607" s="1018" t="str">
        <f>VLOOKUP($C602,'2026年度(4年前期)'!$B$5:$N$208,COLUMN('2026年度(4年前期)'!$E$5),0)&amp;""</f>
        <v>政策医療看護学実習オリエンテーション</v>
      </c>
      <c r="J607" s="1012"/>
      <c r="K607" s="997" t="str">
        <f>VLOOKUP($C602,'2026年度(助産前期)'!$B$5:$N$208,COLUMN('2026年度(助産前期)'!$E$5),0)&amp;""</f>
        <v>助産学演習Ⅱ（産褥期の集団指導）</v>
      </c>
      <c r="L607" s="1029"/>
      <c r="M607" s="1011" t="str">
        <f>VLOOKUP($C602,'2026年度(M1前期)'!$B$5:$N$208,COLUMN('2026年度(M1前期)'!$E$5),0)&amp;""</f>
        <v>感染管理看護学特論A-Ⅲ
精神看護学特論A-Ⅲ
成育看護学特論A-Ⅱ（小児）</v>
      </c>
      <c r="N607" s="1012"/>
      <c r="O607" s="997" t="str">
        <f>VLOOKUP($C602,'2026年度(M2前期)'!$B$5:$N$208,COLUMN('2026年度(M2前期)'!$E$5),0)&amp;""</f>
        <v>長寿看護学演習A-Ⅱ</v>
      </c>
      <c r="P607" s="1012"/>
      <c r="Q607" s="997" t="str">
        <f>VLOOKUP($C602,'2026年度(D1前期)'!$B$5:$N$208,COLUMN('2026年度(D1前期)'!$E$5),0)&amp;""</f>
        <v/>
      </c>
      <c r="R607" s="1012"/>
      <c r="S607" s="997" t="str">
        <f>VLOOKUP($C602,'2026年度(D23前期)'!$B$5:$N$208,COLUMN('2026年度(D23前期)'!$E$5),0)&amp;""</f>
        <v>特別研究</v>
      </c>
      <c r="T607" s="1012"/>
      <c r="U607" s="706" t="s">
        <v>66</v>
      </c>
      <c r="V607" s="16"/>
      <c r="Y607" s="33"/>
      <c r="Z607" s="1000" t="str">
        <f>A607</f>
        <v>２時限（11：00～12：30）</v>
      </c>
      <c r="AA607" s="982" t="s">
        <v>217</v>
      </c>
      <c r="AB607" s="982"/>
      <c r="AC607" s="982"/>
      <c r="AD607" s="982"/>
      <c r="AE607" s="982" t="s">
        <v>673</v>
      </c>
      <c r="AF607" s="971"/>
      <c r="AG607" s="982" t="s">
        <v>91</v>
      </c>
      <c r="AH607" s="982"/>
      <c r="AI607" s="982"/>
      <c r="AJ607" s="982"/>
      <c r="AK607" s="982"/>
      <c r="AL607" s="982"/>
      <c r="AM607" s="982"/>
      <c r="AN607" s="985"/>
      <c r="AO607" s="982"/>
      <c r="AP607" s="982"/>
      <c r="AQ607" s="982"/>
      <c r="AR607" s="982"/>
      <c r="AS607" s="982"/>
      <c r="AT607" s="982"/>
      <c r="AU607" s="982"/>
      <c r="AV607" s="985" t="s">
        <v>134</v>
      </c>
      <c r="AW607" s="982" t="s">
        <v>183</v>
      </c>
      <c r="AX607" s="982"/>
      <c r="AY607" s="982"/>
      <c r="AZ607" s="982" t="s">
        <v>318</v>
      </c>
      <c r="BA607" s="982" t="s">
        <v>710</v>
      </c>
      <c r="BB607" s="982"/>
      <c r="BC607" s="982"/>
      <c r="BD607" s="982"/>
      <c r="BE607" s="982"/>
      <c r="BF607" s="982"/>
      <c r="BG607" s="982"/>
      <c r="BH607" s="982"/>
      <c r="BI607" s="982"/>
      <c r="BJ607" s="982"/>
      <c r="BK607" s="982" t="s">
        <v>368</v>
      </c>
      <c r="BL607" s="982"/>
      <c r="BM607" s="982"/>
      <c r="BN607" s="982" t="s">
        <v>757</v>
      </c>
      <c r="BO607" s="982"/>
      <c r="BP607" s="982"/>
      <c r="BQ607" s="982"/>
      <c r="BR607" s="982"/>
      <c r="BS607" s="982"/>
      <c r="BT607" s="982"/>
      <c r="BU607" s="982"/>
      <c r="BV607" s="982"/>
    </row>
    <row r="608" spans="1:74">
      <c r="A608" s="1000"/>
      <c r="B608" s="14" t="s">
        <v>58</v>
      </c>
      <c r="C608" s="1014" t="str">
        <f>IFERROR(VLOOKUP(C607,科目・教員!$A$1:$B$355,2,0),"")</f>
        <v/>
      </c>
      <c r="D608" s="1013"/>
      <c r="E608" s="1025" t="str">
        <f>IFERROR(VLOOKUP(E607,科目・教員!$A$1:$B$355,2,0),"")</f>
        <v>日置　智華子</v>
      </c>
      <c r="F608" s="1013"/>
      <c r="G608" s="1025" t="str">
        <f>IFERROR(VLOOKUP(G607,科目・教員!$A$1:$B$355,2,0),"")</f>
        <v>亀岡　智美</v>
      </c>
      <c r="H608" s="1013"/>
      <c r="I608" s="1025" t="str">
        <f>IFERROR(VLOOKUP(I607,科目・教員!$A$1:$B$355,2,0),"")</f>
        <v/>
      </c>
      <c r="J608" s="1013"/>
      <c r="K608" s="993" t="str">
        <f>IFERROR(VLOOKUP(K607,科目・教員!$A$1:$B$355,2,0),"")</f>
        <v/>
      </c>
      <c r="L608" s="1026"/>
      <c r="M608" s="1014" t="str">
        <f>IFERROR(VLOOKUP(M607,科目・教員!$A$1:$B$355,2,0),"")</f>
        <v/>
      </c>
      <c r="N608" s="1013"/>
      <c r="O608" s="993" t="str">
        <f>IFERROR(VLOOKUP(O607,科目・教員!$A$1:$B$355,2,0),"")</f>
        <v/>
      </c>
      <c r="P608" s="1013"/>
      <c r="Q608" s="993" t="str">
        <f>IFERROR(VLOOKUP(Q607,科目・教員!$A$1:$B$355,2,0),"")</f>
        <v/>
      </c>
      <c r="R608" s="1013"/>
      <c r="S608" s="993" t="str">
        <f>IFERROR(VLOOKUP(S607,科目・教員!$A$1:$B$355,2,0),"")</f>
        <v/>
      </c>
      <c r="T608" s="1013"/>
      <c r="U608" s="706" t="s">
        <v>202</v>
      </c>
      <c r="V608" s="16"/>
      <c r="Y608" s="33"/>
      <c r="Z608" s="1000"/>
      <c r="AA608" s="983"/>
      <c r="AB608" s="983"/>
      <c r="AC608" s="983"/>
      <c r="AD608" s="983"/>
      <c r="AE608" s="983"/>
      <c r="AF608" s="971"/>
      <c r="AG608" s="983"/>
      <c r="AH608" s="983"/>
      <c r="AI608" s="983"/>
      <c r="AJ608" s="983"/>
      <c r="AK608" s="983"/>
      <c r="AL608" s="983"/>
      <c r="AM608" s="983"/>
      <c r="AN608" s="986"/>
      <c r="AO608" s="983"/>
      <c r="AP608" s="983"/>
      <c r="AQ608" s="983"/>
      <c r="AR608" s="983"/>
      <c r="AS608" s="983"/>
      <c r="AT608" s="983"/>
      <c r="AU608" s="983"/>
      <c r="AV608" s="986"/>
      <c r="AW608" s="983"/>
      <c r="AX608" s="983"/>
      <c r="AY608" s="983"/>
      <c r="AZ608" s="983"/>
      <c r="BA608" s="983"/>
      <c r="BB608" s="983"/>
      <c r="BC608" s="983"/>
      <c r="BD608" s="983"/>
      <c r="BE608" s="983"/>
      <c r="BF608" s="983"/>
      <c r="BG608" s="983"/>
      <c r="BH608" s="983"/>
      <c r="BI608" s="983"/>
      <c r="BJ608" s="983"/>
      <c r="BK608" s="983"/>
      <c r="BL608" s="983"/>
      <c r="BM608" s="983"/>
      <c r="BN608" s="983"/>
      <c r="BO608" s="983"/>
      <c r="BP608" s="983"/>
      <c r="BQ608" s="983"/>
      <c r="BR608" s="983"/>
      <c r="BS608" s="983"/>
      <c r="BT608" s="983"/>
      <c r="BU608" s="983"/>
      <c r="BV608" s="983"/>
    </row>
    <row r="609" spans="1:74">
      <c r="A609" s="1000"/>
      <c r="B609" s="14" t="s">
        <v>69</v>
      </c>
      <c r="C609" s="1014" t="str">
        <f>VLOOKUP($C602,'2026年度(1年前期)'!$B$5:$N$208,COLUMN('2026年度(1年前期)'!$E$5)+1,0)&amp;""</f>
        <v>101</v>
      </c>
      <c r="D609" s="1013"/>
      <c r="E609" s="1025" t="str">
        <f>VLOOKUP($C602,'2026年度(2年前期)'!$B$5:$N$208,COLUMN('2026年度(2年前期)'!$E$5)+1,0)&amp;""</f>
        <v>201</v>
      </c>
      <c r="F609" s="1013"/>
      <c r="G609" s="1025" t="str">
        <f>VLOOKUP($C602,'2026年度(3年前期)'!$B$5:$N$208,COLUMN('2026年度(3年前期)'!$E$5)+1,0)&amp;""</f>
        <v>301</v>
      </c>
      <c r="H609" s="1013"/>
      <c r="I609" s="1025" t="str">
        <f>VLOOKUP($C602,'2026年度(4年前期)'!$B$5:$N$208,COLUMN('2026年度(4年前期)'!$E$5)+1,0)&amp;""</f>
        <v>大講義室・102・103・203・204・205・302・303</v>
      </c>
      <c r="J609" s="1013"/>
      <c r="K609" s="993" t="str">
        <f>VLOOKUP($C602,'2026年度(助産前期)'!$B$5:$N$208,COLUMN('2026年度(助産前期)'!$E$5)+1,0)&amp;""</f>
        <v>304</v>
      </c>
      <c r="L609" s="1026"/>
      <c r="M609" s="1014" t="str">
        <f>VLOOKUP($C602,'2026年度(M1前期)'!$B$5:$N$208,COLUMN('2026年度(M1前期)'!$E$5)+1,0)&amp;""</f>
        <v>臨床講義室1</v>
      </c>
      <c r="N609" s="1013"/>
      <c r="O609" s="993" t="str">
        <f>VLOOKUP($C602,'2026年度(M2前期)'!$B$5:$N$208,COLUMN('2026年度(M2前期)'!$E$5)+1,0)&amp;""</f>
        <v/>
      </c>
      <c r="P609" s="1013"/>
      <c r="Q609" s="993" t="str">
        <f>VLOOKUP($C602,'2026年度(D1前期)'!$B$5:$N$208,COLUMN('2026年度(D1前期)'!$E$5)+1,0)&amp;""</f>
        <v/>
      </c>
      <c r="R609" s="1013"/>
      <c r="S609" s="993" t="str">
        <f>VLOOKUP($C602,'2026年度(D23前期)'!$B$5:$N$208,COLUMN('2026年度(D23前期)'!$E$5)+1,0)&amp;""</f>
        <v/>
      </c>
      <c r="T609" s="1013"/>
      <c r="U609" s="706" t="s">
        <v>61</v>
      </c>
      <c r="V609" s="16"/>
      <c r="Z609" s="1000"/>
      <c r="AA609" s="983"/>
      <c r="AB609" s="983"/>
      <c r="AC609" s="983"/>
      <c r="AD609" s="983"/>
      <c r="AE609" s="983"/>
      <c r="AF609" s="971"/>
      <c r="AG609" s="983"/>
      <c r="AH609" s="983"/>
      <c r="AI609" s="983"/>
      <c r="AJ609" s="983"/>
      <c r="AK609" s="983"/>
      <c r="AL609" s="983"/>
      <c r="AM609" s="983"/>
      <c r="AN609" s="986"/>
      <c r="AO609" s="983"/>
      <c r="AP609" s="983"/>
      <c r="AQ609" s="983"/>
      <c r="AR609" s="983"/>
      <c r="AS609" s="983"/>
      <c r="AT609" s="983"/>
      <c r="AU609" s="983"/>
      <c r="AV609" s="986"/>
      <c r="AW609" s="983"/>
      <c r="AX609" s="983"/>
      <c r="AY609" s="983"/>
      <c r="AZ609" s="983"/>
      <c r="BA609" s="983"/>
      <c r="BB609" s="983"/>
      <c r="BC609" s="983"/>
      <c r="BD609" s="983"/>
      <c r="BE609" s="983"/>
      <c r="BF609" s="983"/>
      <c r="BG609" s="983"/>
      <c r="BH609" s="983"/>
      <c r="BI609" s="983"/>
      <c r="BJ609" s="983"/>
      <c r="BK609" s="983"/>
      <c r="BL609" s="983"/>
      <c r="BM609" s="983"/>
      <c r="BN609" s="983"/>
      <c r="BO609" s="983"/>
      <c r="BP609" s="983"/>
      <c r="BQ609" s="983"/>
      <c r="BR609" s="983"/>
      <c r="BS609" s="983"/>
      <c r="BT609" s="983"/>
      <c r="BU609" s="983"/>
      <c r="BV609" s="983"/>
    </row>
    <row r="610" spans="1:74">
      <c r="A610" s="1017"/>
      <c r="B610" s="15" t="s">
        <v>63</v>
      </c>
      <c r="C610" s="1003"/>
      <c r="D610" s="1037"/>
      <c r="E610" s="988"/>
      <c r="F610" s="989"/>
      <c r="G610" s="988"/>
      <c r="H610" s="989"/>
      <c r="I610" s="988"/>
      <c r="J610" s="989"/>
      <c r="K610" s="990"/>
      <c r="L610" s="990"/>
      <c r="M610" s="991"/>
      <c r="N610" s="989"/>
      <c r="O610" s="990"/>
      <c r="P610" s="989"/>
      <c r="Q610" s="990"/>
      <c r="R610" s="989"/>
      <c r="S610" s="990"/>
      <c r="T610" s="989"/>
      <c r="U610" s="706" t="s">
        <v>368</v>
      </c>
      <c r="V610" s="16"/>
      <c r="Z610" s="1001"/>
      <c r="AA610" s="984"/>
      <c r="AB610" s="984"/>
      <c r="AC610" s="984"/>
      <c r="AD610" s="984"/>
      <c r="AE610" s="984"/>
      <c r="AF610" s="971"/>
      <c r="AG610" s="984"/>
      <c r="AH610" s="984"/>
      <c r="AI610" s="984"/>
      <c r="AJ610" s="984"/>
      <c r="AK610" s="984"/>
      <c r="AL610" s="984"/>
      <c r="AM610" s="984"/>
      <c r="AN610" s="987"/>
      <c r="AO610" s="984"/>
      <c r="AP610" s="984"/>
      <c r="AQ610" s="984"/>
      <c r="AR610" s="984"/>
      <c r="AS610" s="984"/>
      <c r="AT610" s="984"/>
      <c r="AU610" s="984"/>
      <c r="AV610" s="987"/>
      <c r="AW610" s="984"/>
      <c r="AX610" s="984"/>
      <c r="AY610" s="984"/>
      <c r="AZ610" s="984"/>
      <c r="BA610" s="984"/>
      <c r="BB610" s="984"/>
      <c r="BC610" s="984"/>
      <c r="BD610" s="984"/>
      <c r="BE610" s="984"/>
      <c r="BF610" s="984"/>
      <c r="BG610" s="984"/>
      <c r="BH610" s="984"/>
      <c r="BI610" s="984"/>
      <c r="BJ610" s="984"/>
      <c r="BK610" s="984"/>
      <c r="BL610" s="984"/>
      <c r="BM610" s="984"/>
      <c r="BN610" s="984"/>
      <c r="BO610" s="984"/>
      <c r="BP610" s="984"/>
      <c r="BQ610" s="984"/>
      <c r="BR610" s="984"/>
      <c r="BS610" s="984"/>
      <c r="BT610" s="984"/>
      <c r="BU610" s="984"/>
      <c r="BV610" s="984"/>
    </row>
    <row r="611" spans="1:74" ht="13.5" customHeight="1">
      <c r="A611" s="999" t="s">
        <v>71</v>
      </c>
      <c r="B611" s="17" t="s">
        <v>72</v>
      </c>
      <c r="C611" s="1011"/>
      <c r="D611" s="1012"/>
      <c r="E611" s="1018"/>
      <c r="F611" s="1012"/>
      <c r="G611" s="1018"/>
      <c r="H611" s="1012"/>
      <c r="I611" s="1018"/>
      <c r="J611" s="1012"/>
      <c r="K611" s="997"/>
      <c r="L611" s="1029"/>
      <c r="M611" s="1011"/>
      <c r="N611" s="1012"/>
      <c r="O611" s="997"/>
      <c r="P611" s="1012"/>
      <c r="Q611" s="997"/>
      <c r="R611" s="1012"/>
      <c r="S611" s="997"/>
      <c r="T611" s="1012"/>
      <c r="U611" s="16"/>
      <c r="V611" s="16"/>
      <c r="Z611" s="1000" t="str">
        <f>A611</f>
        <v>昼休み（12：30～13：30）</v>
      </c>
      <c r="AA611" s="982"/>
      <c r="AB611" s="982"/>
      <c r="AC611" s="982"/>
      <c r="AD611" s="982"/>
      <c r="AE611" s="982" t="s">
        <v>673</v>
      </c>
      <c r="AF611" s="982"/>
      <c r="AG611" s="982"/>
      <c r="AH611" s="982"/>
      <c r="AI611" s="982"/>
      <c r="AJ611" s="982"/>
      <c r="AK611" s="982"/>
      <c r="AL611" s="982"/>
      <c r="AM611" s="982"/>
      <c r="AN611" s="982"/>
      <c r="AO611" s="982"/>
      <c r="AP611" s="982"/>
      <c r="AQ611" s="982"/>
      <c r="AR611" s="982"/>
      <c r="AS611" s="982"/>
      <c r="AT611" s="982"/>
      <c r="AU611" s="982"/>
      <c r="AV611" s="985" t="s">
        <v>134</v>
      </c>
      <c r="AW611" s="982"/>
      <c r="AX611" s="982"/>
      <c r="AY611" s="982"/>
      <c r="AZ611" s="982"/>
      <c r="BA611" s="982"/>
      <c r="BB611" s="982"/>
      <c r="BC611" s="982"/>
      <c r="BD611" s="982"/>
      <c r="BE611" s="982"/>
      <c r="BF611" s="982"/>
      <c r="BG611" s="982"/>
      <c r="BH611" s="982"/>
      <c r="BI611" s="982"/>
      <c r="BJ611" s="982"/>
      <c r="BK611" s="982"/>
      <c r="BL611" s="982"/>
      <c r="BM611" s="982"/>
      <c r="BN611" s="982"/>
      <c r="BO611" s="982"/>
      <c r="BP611" s="982"/>
      <c r="BQ611" s="982"/>
      <c r="BR611" s="982"/>
      <c r="BS611" s="982"/>
      <c r="BT611" s="982"/>
      <c r="BU611" s="982"/>
      <c r="BV611" s="982"/>
    </row>
    <row r="612" spans="1:74" ht="13.5" customHeight="1">
      <c r="A612" s="1000"/>
      <c r="B612" s="17" t="s">
        <v>73</v>
      </c>
      <c r="C612" s="1014"/>
      <c r="D612" s="1013"/>
      <c r="E612" s="1025"/>
      <c r="F612" s="1013"/>
      <c r="G612" s="1025"/>
      <c r="H612" s="1013"/>
      <c r="I612" s="1025"/>
      <c r="J612" s="1013"/>
      <c r="K612" s="993"/>
      <c r="L612" s="1026"/>
      <c r="M612" s="1014"/>
      <c r="N612" s="1013"/>
      <c r="O612" s="993"/>
      <c r="P612" s="1013"/>
      <c r="Q612" s="993"/>
      <c r="R612" s="1013"/>
      <c r="S612" s="993"/>
      <c r="T612" s="1013"/>
      <c r="U612" s="16"/>
      <c r="V612" s="16"/>
      <c r="Z612" s="1000"/>
      <c r="AA612" s="983"/>
      <c r="AB612" s="983"/>
      <c r="AC612" s="983"/>
      <c r="AD612" s="983"/>
      <c r="AE612" s="983"/>
      <c r="AF612" s="983"/>
      <c r="AG612" s="983"/>
      <c r="AH612" s="983"/>
      <c r="AI612" s="983"/>
      <c r="AJ612" s="983"/>
      <c r="AK612" s="983"/>
      <c r="AL612" s="983"/>
      <c r="AM612" s="983"/>
      <c r="AN612" s="983"/>
      <c r="AO612" s="983"/>
      <c r="AP612" s="983"/>
      <c r="AQ612" s="983"/>
      <c r="AR612" s="983"/>
      <c r="AS612" s="983"/>
      <c r="AT612" s="983"/>
      <c r="AU612" s="983"/>
      <c r="AV612" s="986"/>
      <c r="AW612" s="983"/>
      <c r="AX612" s="983"/>
      <c r="AY612" s="983"/>
      <c r="AZ612" s="983"/>
      <c r="BA612" s="983"/>
      <c r="BB612" s="983"/>
      <c r="BC612" s="983"/>
      <c r="BD612" s="983"/>
      <c r="BE612" s="983"/>
      <c r="BF612" s="983"/>
      <c r="BG612" s="983"/>
      <c r="BH612" s="983"/>
      <c r="BI612" s="983"/>
      <c r="BJ612" s="983"/>
      <c r="BK612" s="983"/>
      <c r="BL612" s="983"/>
      <c r="BM612" s="983"/>
      <c r="BN612" s="983"/>
      <c r="BO612" s="983"/>
      <c r="BP612" s="983"/>
      <c r="BQ612" s="983"/>
      <c r="BR612" s="983"/>
      <c r="BS612" s="983"/>
      <c r="BT612" s="983"/>
      <c r="BU612" s="983"/>
      <c r="BV612" s="983"/>
    </row>
    <row r="613" spans="1:74" ht="13.5" customHeight="1">
      <c r="A613" s="1000"/>
      <c r="B613" s="17" t="s">
        <v>69</v>
      </c>
      <c r="C613" s="1014"/>
      <c r="D613" s="1013"/>
      <c r="E613" s="1025"/>
      <c r="F613" s="1013"/>
      <c r="G613" s="1025"/>
      <c r="H613" s="1013"/>
      <c r="I613" s="1025"/>
      <c r="J613" s="1013"/>
      <c r="K613" s="993"/>
      <c r="L613" s="1026"/>
      <c r="M613" s="1014"/>
      <c r="N613" s="1013"/>
      <c r="O613" s="993"/>
      <c r="P613" s="1013"/>
      <c r="Q613" s="993"/>
      <c r="R613" s="1013"/>
      <c r="S613" s="993"/>
      <c r="T613" s="1013"/>
      <c r="U613" s="16"/>
      <c r="V613" s="16"/>
      <c r="Z613" s="1000"/>
      <c r="AA613" s="983"/>
      <c r="AB613" s="983"/>
      <c r="AC613" s="983"/>
      <c r="AD613" s="983"/>
      <c r="AE613" s="983"/>
      <c r="AF613" s="983"/>
      <c r="AG613" s="983"/>
      <c r="AH613" s="983"/>
      <c r="AI613" s="983"/>
      <c r="AJ613" s="983"/>
      <c r="AK613" s="983"/>
      <c r="AL613" s="983"/>
      <c r="AM613" s="983"/>
      <c r="AN613" s="983"/>
      <c r="AO613" s="983"/>
      <c r="AP613" s="983"/>
      <c r="AQ613" s="983"/>
      <c r="AR613" s="983"/>
      <c r="AS613" s="983"/>
      <c r="AT613" s="983"/>
      <c r="AU613" s="983"/>
      <c r="AV613" s="986"/>
      <c r="AW613" s="983"/>
      <c r="AX613" s="983"/>
      <c r="AY613" s="983"/>
      <c r="AZ613" s="983"/>
      <c r="BA613" s="983"/>
      <c r="BB613" s="983"/>
      <c r="BC613" s="983"/>
      <c r="BD613" s="983"/>
      <c r="BE613" s="983"/>
      <c r="BF613" s="983"/>
      <c r="BG613" s="983"/>
      <c r="BH613" s="983"/>
      <c r="BI613" s="983"/>
      <c r="BJ613" s="983"/>
      <c r="BK613" s="983"/>
      <c r="BL613" s="983"/>
      <c r="BM613" s="983"/>
      <c r="BN613" s="983"/>
      <c r="BO613" s="983"/>
      <c r="BP613" s="983"/>
      <c r="BQ613" s="983"/>
      <c r="BR613" s="983"/>
      <c r="BS613" s="983"/>
      <c r="BT613" s="983"/>
      <c r="BU613" s="983"/>
      <c r="BV613" s="983"/>
    </row>
    <row r="614" spans="1:74" ht="13.5" customHeight="1">
      <c r="A614" s="1001"/>
      <c r="B614" s="18" t="s">
        <v>63</v>
      </c>
      <c r="C614" s="1023"/>
      <c r="D614" s="1016"/>
      <c r="E614" s="1024"/>
      <c r="F614" s="1016"/>
      <c r="G614" s="1024"/>
      <c r="H614" s="1016"/>
      <c r="I614" s="1024"/>
      <c r="J614" s="1016"/>
      <c r="K614" s="1015"/>
      <c r="L614" s="1015"/>
      <c r="M614" s="1023"/>
      <c r="N614" s="1016"/>
      <c r="O614" s="1015"/>
      <c r="P614" s="1016"/>
      <c r="Q614" s="1015"/>
      <c r="R614" s="1016"/>
      <c r="S614" s="1015"/>
      <c r="T614" s="1016"/>
      <c r="U614" s="16"/>
      <c r="V614" s="16"/>
      <c r="Z614" s="1001"/>
      <c r="AA614" s="984"/>
      <c r="AB614" s="984"/>
      <c r="AC614" s="984"/>
      <c r="AD614" s="984"/>
      <c r="AE614" s="984"/>
      <c r="AF614" s="984"/>
      <c r="AG614" s="984"/>
      <c r="AH614" s="984"/>
      <c r="AI614" s="984"/>
      <c r="AJ614" s="984"/>
      <c r="AK614" s="984"/>
      <c r="AL614" s="984"/>
      <c r="AM614" s="984"/>
      <c r="AN614" s="984"/>
      <c r="AO614" s="984"/>
      <c r="AP614" s="984"/>
      <c r="AQ614" s="984"/>
      <c r="AR614" s="984"/>
      <c r="AS614" s="984"/>
      <c r="AT614" s="984"/>
      <c r="AU614" s="984"/>
      <c r="AV614" s="987"/>
      <c r="AW614" s="984"/>
      <c r="AX614" s="984"/>
      <c r="AY614" s="984"/>
      <c r="AZ614" s="984"/>
      <c r="BA614" s="984"/>
      <c r="BB614" s="984"/>
      <c r="BC614" s="984"/>
      <c r="BD614" s="984"/>
      <c r="BE614" s="984"/>
      <c r="BF614" s="984"/>
      <c r="BG614" s="984"/>
      <c r="BH614" s="984"/>
      <c r="BI614" s="984"/>
      <c r="BJ614" s="984"/>
      <c r="BK614" s="984"/>
      <c r="BL614" s="984"/>
      <c r="BM614" s="984"/>
      <c r="BN614" s="984"/>
      <c r="BO614" s="984"/>
      <c r="BP614" s="984"/>
      <c r="BQ614" s="984"/>
      <c r="BR614" s="984"/>
      <c r="BS614" s="984"/>
      <c r="BT614" s="984"/>
      <c r="BU614" s="984"/>
      <c r="BV614" s="984"/>
    </row>
    <row r="615" spans="1:74" ht="15" customHeight="1">
      <c r="A615" s="1000" t="s">
        <v>74</v>
      </c>
      <c r="B615" s="14" t="s">
        <v>53</v>
      </c>
      <c r="C615" s="996" t="str">
        <f>VLOOKUP($C602,'2026年度(1年前期)'!$B$5:$N$208,COLUMN('2026年度(1年前期)'!$G$5),0)&amp;""</f>
        <v>人間存在の哲学</v>
      </c>
      <c r="D615" s="997"/>
      <c r="E615" s="1002" t="str">
        <f>VLOOKUP($C602,'2026年度(2年前期)'!$B$5:$N$208,COLUMN('2026年度(2年前期)'!$G$5),0)&amp;""</f>
        <v>生活援助論Ⅲ(CD)</v>
      </c>
      <c r="F615" s="997"/>
      <c r="G615" s="1002" t="str">
        <f>VLOOKUP($C602,'2026年度(3年前期)'!$B$5:$N$208,COLUMN('2026年度(3年前期)'!$G$5),0)&amp;""</f>
        <v>小児看護援助論Ⅱ</v>
      </c>
      <c r="H615" s="997"/>
      <c r="I615" s="1002" t="str">
        <f>VLOOKUP($C602,'2026年度(4年前期)'!$B$5:$N$208,COLUMN('2026年度(4年前期)'!$G$5),0)&amp;""</f>
        <v>卒業研究Ⅱ</v>
      </c>
      <c r="J615" s="997"/>
      <c r="K615" s="998" t="str">
        <f>VLOOKUP($C602,'2026年度(助産前期)'!$B$5:$N$208,COLUMN('2026年度(助産前期)'!$G$5),0)&amp;""</f>
        <v>助産学演習Ⅱ（基本技術）</v>
      </c>
      <c r="L615" s="998"/>
      <c r="M615" s="996" t="str">
        <f>VLOOKUP($C602,'2026年度(M1前期)'!$B$5:$N$208,COLUMN('2026年度(M1前期)'!$G$5),0)&amp;""</f>
        <v>精神看護学特論A-Ⅳ〈慢性期〉</v>
      </c>
      <c r="N615" s="997"/>
      <c r="O615" s="998" t="str">
        <f>VLOOKUP($C602,'2026年度(M2前期)'!$B$5:$N$208,COLUMN('2026年度(M2前期)'!$G$5),0)&amp;""</f>
        <v>特別研究</v>
      </c>
      <c r="P615" s="997"/>
      <c r="Q615" s="998" t="str">
        <f>VLOOKUP($C602,'2026年度(D1前期)'!$B$5:$N$208,COLUMN('2026年度(D1前期)'!$G$5),0)&amp;""</f>
        <v>国際看護学特論Ｂ</v>
      </c>
      <c r="R615" s="997"/>
      <c r="S615" s="998" t="str">
        <f>VLOOKUP($C602,'2026年度(D23前期)'!$B$5:$N$208,COLUMN('2026年度(D23前期)'!$G$5),0)&amp;""</f>
        <v>特別研究</v>
      </c>
      <c r="T615" s="997"/>
      <c r="U615" s="704" t="s">
        <v>143</v>
      </c>
      <c r="V615" s="792" t="s">
        <v>238</v>
      </c>
      <c r="W615" s="915" t="s">
        <v>758</v>
      </c>
      <c r="Y615" s="855" t="s">
        <v>502</v>
      </c>
      <c r="Z615" s="1000" t="str">
        <f>A615</f>
        <v>３時限（13：30～15：00）</v>
      </c>
      <c r="AA615" s="982" t="s">
        <v>579</v>
      </c>
      <c r="AB615" s="982"/>
      <c r="AC615" s="982"/>
      <c r="AD615" s="982"/>
      <c r="AE615" s="982" t="s">
        <v>673</v>
      </c>
      <c r="AF615" s="982"/>
      <c r="AG615" s="982" t="s">
        <v>115</v>
      </c>
      <c r="AH615" s="982" t="s">
        <v>139</v>
      </c>
      <c r="AI615" s="982"/>
      <c r="AJ615" s="982"/>
      <c r="AK615" s="982"/>
      <c r="AL615" s="982" t="s">
        <v>139</v>
      </c>
      <c r="AM615" s="982" t="s">
        <v>540</v>
      </c>
      <c r="AN615" s="982"/>
      <c r="AO615" s="982"/>
      <c r="AP615" s="982"/>
      <c r="AQ615" s="982"/>
      <c r="AR615" s="982"/>
      <c r="AS615" s="982"/>
      <c r="AT615" s="982"/>
      <c r="AU615" s="982"/>
      <c r="AV615" s="985" t="s">
        <v>134</v>
      </c>
      <c r="AW615" s="982" t="s">
        <v>186</v>
      </c>
      <c r="AX615" s="982"/>
      <c r="AY615" s="982"/>
      <c r="AZ615" s="982" t="s">
        <v>347</v>
      </c>
      <c r="BA615" s="982" t="s">
        <v>759</v>
      </c>
      <c r="BB615" s="982" t="s">
        <v>760</v>
      </c>
      <c r="BC615" s="982"/>
      <c r="BD615" s="982"/>
      <c r="BE615" s="982"/>
      <c r="BF615" s="982"/>
      <c r="BG615" s="982"/>
      <c r="BH615" s="982"/>
      <c r="BI615" s="982"/>
      <c r="BJ615" s="982"/>
      <c r="BK615" s="982"/>
      <c r="BL615" s="982"/>
      <c r="BM615" s="982" t="s">
        <v>344</v>
      </c>
      <c r="BN615" s="982"/>
      <c r="BO615" s="982"/>
      <c r="BP615" s="982"/>
      <c r="BQ615" s="982"/>
      <c r="BR615" s="982"/>
      <c r="BS615" s="982"/>
      <c r="BT615" s="982"/>
      <c r="BU615" s="982"/>
      <c r="BV615" s="982"/>
    </row>
    <row r="616" spans="1:74">
      <c r="A616" s="1000"/>
      <c r="B616" s="14" t="s">
        <v>58</v>
      </c>
      <c r="C616" s="992" t="str">
        <f>IFERROR(VLOOKUP(C615,科目・教員!$A$1:$B$355,2,0),"")</f>
        <v>小島　優子</v>
      </c>
      <c r="D616" s="993"/>
      <c r="E616" s="994" t="str">
        <f>IFERROR(VLOOKUP(E615,科目・教員!$A$1:$B$355,2,0),"")</f>
        <v>矢富　有見子</v>
      </c>
      <c r="F616" s="993"/>
      <c r="G616" s="994" t="str">
        <f>IFERROR(VLOOKUP(G615,科目・教員!$A$1:$B$355,2,0),"")</f>
        <v>遠藤　数江</v>
      </c>
      <c r="H616" s="993"/>
      <c r="I616" s="994" t="str">
        <f>IFERROR(VLOOKUP(I615,科目・教員!$A$1:$B$355,2,0),"")</f>
        <v>各担当教員</v>
      </c>
      <c r="J616" s="993"/>
      <c r="K616" s="995" t="str">
        <f>IFERROR(VLOOKUP(K615,科目・教員!$A$1:$B$355,2,0),"")</f>
        <v/>
      </c>
      <c r="L616" s="995"/>
      <c r="M616" s="992" t="str">
        <f>IFERROR(VLOOKUP(M615,科目・教員!$A$1:$B$355,2,0),"")</f>
        <v/>
      </c>
      <c r="N616" s="993"/>
      <c r="O616" s="995" t="str">
        <f>IFERROR(VLOOKUP(O615,科目・教員!$A$1:$B$355,2,0),"")</f>
        <v/>
      </c>
      <c r="P616" s="993"/>
      <c r="Q616" s="995" t="str">
        <f>IFERROR(VLOOKUP(Q615,科目・教員!$A$1:$B$355,2,0),"")</f>
        <v/>
      </c>
      <c r="R616" s="993"/>
      <c r="S616" s="995" t="str">
        <f>IFERROR(VLOOKUP(S615,科目・教員!$A$1:$B$355,2,0),"")</f>
        <v/>
      </c>
      <c r="T616" s="993"/>
      <c r="U616" s="704" t="s">
        <v>347</v>
      </c>
      <c r="V616" s="792" t="s">
        <v>115</v>
      </c>
      <c r="W616" s="915" t="s">
        <v>345</v>
      </c>
      <c r="Y616" s="855" t="s">
        <v>345</v>
      </c>
      <c r="Z616" s="1000"/>
      <c r="AA616" s="983"/>
      <c r="AB616" s="983"/>
      <c r="AC616" s="983"/>
      <c r="AD616" s="983"/>
      <c r="AE616" s="983"/>
      <c r="AF616" s="983"/>
      <c r="AG616" s="983"/>
      <c r="AH616" s="983"/>
      <c r="AI616" s="983"/>
      <c r="AJ616" s="983"/>
      <c r="AK616" s="983"/>
      <c r="AL616" s="983"/>
      <c r="AM616" s="983"/>
      <c r="AN616" s="983"/>
      <c r="AO616" s="983"/>
      <c r="AP616" s="983"/>
      <c r="AQ616" s="983"/>
      <c r="AR616" s="983"/>
      <c r="AS616" s="983"/>
      <c r="AT616" s="983"/>
      <c r="AU616" s="983"/>
      <c r="AV616" s="986"/>
      <c r="AW616" s="983"/>
      <c r="AX616" s="983"/>
      <c r="AY616" s="983"/>
      <c r="AZ616" s="983"/>
      <c r="BA616" s="983"/>
      <c r="BB616" s="983"/>
      <c r="BC616" s="983"/>
      <c r="BD616" s="983"/>
      <c r="BE616" s="983"/>
      <c r="BF616" s="983"/>
      <c r="BG616" s="983"/>
      <c r="BH616" s="983"/>
      <c r="BI616" s="983"/>
      <c r="BJ616" s="983"/>
      <c r="BK616" s="983"/>
      <c r="BL616" s="983"/>
      <c r="BM616" s="983"/>
      <c r="BN616" s="983"/>
      <c r="BO616" s="983"/>
      <c r="BP616" s="983"/>
      <c r="BQ616" s="983"/>
      <c r="BR616" s="983"/>
      <c r="BS616" s="983"/>
      <c r="BT616" s="983"/>
      <c r="BU616" s="983"/>
      <c r="BV616" s="983"/>
    </row>
    <row r="617" spans="1:74">
      <c r="A617" s="1000"/>
      <c r="B617" s="14" t="s">
        <v>69</v>
      </c>
      <c r="C617" s="992" t="str">
        <f>VLOOKUP($C602,'2026年度(1年前期)'!$B$5:$N$208,COLUMN('2026年度(1年前期)'!$G$5)+1,0)&amp;""</f>
        <v>101</v>
      </c>
      <c r="D617" s="993"/>
      <c r="E617" s="994" t="str">
        <f>VLOOKUP($C602,'2026年度(2年前期)'!$B$5:$N$208,COLUMN('2026年度(2年前期)'!$G$5)+1,0)&amp;""</f>
        <v>202・基礎実</v>
      </c>
      <c r="F617" s="993"/>
      <c r="G617" s="994" t="str">
        <f>VLOOKUP($C602,'2026年度(3年前期)'!$B$5:$N$208,COLUMN('2026年度(3年前期)'!$G$5)+1,0)&amp;""</f>
        <v>301</v>
      </c>
      <c r="H617" s="993"/>
      <c r="I617" s="994" t="str">
        <f>VLOOKUP($C602,'2026年度(4年前期)'!$B$5:$N$208,COLUMN('2026年度(4年前期)'!$G$5)+1,0)&amp;""</f>
        <v/>
      </c>
      <c r="J617" s="993"/>
      <c r="K617" s="995" t="str">
        <f>VLOOKUP($C602,'2026年度(助産前期)'!$B$5:$N$208,COLUMN('2026年度(助産前期)'!$G$5)+1,0)&amp;""</f>
        <v>母小実</v>
      </c>
      <c r="L617" s="995"/>
      <c r="M617" s="992" t="str">
        <f>VLOOKUP($C602,'2026年度(M1前期)'!$B$5:$N$208,COLUMN('2026年度(M1前期)'!$G$5)+1,0)&amp;""</f>
        <v>臨床講義室1</v>
      </c>
      <c r="N617" s="993"/>
      <c r="O617" s="995" t="str">
        <f>VLOOKUP($C602,'2026年度(M2前期)'!$B$5:$N$208,COLUMN('2026年度(M2前期)'!$G$5)+1,0)&amp;""</f>
        <v/>
      </c>
      <c r="P617" s="993"/>
      <c r="Q617" s="995" t="str">
        <f>VLOOKUP($C602,'2026年度(D1前期)'!$B$5:$N$208,COLUMN('2026年度(D1前期)'!$G$5)+1,0)&amp;""</f>
        <v/>
      </c>
      <c r="R617" s="993"/>
      <c r="S617" s="995" t="str">
        <f>VLOOKUP($C602,'2026年度(D23前期)'!$B$5:$N$208,COLUMN('2026年度(D23前期)'!$G$5)+1,0)&amp;""</f>
        <v/>
      </c>
      <c r="T617" s="993"/>
      <c r="U617" s="704" t="s">
        <v>348</v>
      </c>
      <c r="V617" s="792" t="s">
        <v>116</v>
      </c>
      <c r="W617" s="915" t="s">
        <v>761</v>
      </c>
      <c r="Y617" s="855" t="s">
        <v>268</v>
      </c>
      <c r="Z617" s="1000"/>
      <c r="AA617" s="983"/>
      <c r="AB617" s="983"/>
      <c r="AC617" s="983"/>
      <c r="AD617" s="983"/>
      <c r="AE617" s="983"/>
      <c r="AF617" s="983"/>
      <c r="AG617" s="983"/>
      <c r="AH617" s="983"/>
      <c r="AI617" s="983"/>
      <c r="AJ617" s="983"/>
      <c r="AK617" s="983"/>
      <c r="AL617" s="983"/>
      <c r="AM617" s="983"/>
      <c r="AN617" s="983"/>
      <c r="AO617" s="983"/>
      <c r="AP617" s="983"/>
      <c r="AQ617" s="983"/>
      <c r="AR617" s="983"/>
      <c r="AS617" s="983"/>
      <c r="AT617" s="983"/>
      <c r="AU617" s="983"/>
      <c r="AV617" s="986"/>
      <c r="AW617" s="983"/>
      <c r="AX617" s="983"/>
      <c r="AY617" s="983"/>
      <c r="AZ617" s="983"/>
      <c r="BA617" s="983"/>
      <c r="BB617" s="983"/>
      <c r="BC617" s="983"/>
      <c r="BD617" s="983"/>
      <c r="BE617" s="983"/>
      <c r="BF617" s="983"/>
      <c r="BG617" s="983"/>
      <c r="BH617" s="983"/>
      <c r="BI617" s="983"/>
      <c r="BJ617" s="983"/>
      <c r="BK617" s="983"/>
      <c r="BL617" s="983"/>
      <c r="BM617" s="983"/>
      <c r="BN617" s="983"/>
      <c r="BO617" s="983"/>
      <c r="BP617" s="983"/>
      <c r="BQ617" s="983"/>
      <c r="BR617" s="983"/>
      <c r="BS617" s="983"/>
      <c r="BT617" s="983"/>
      <c r="BU617" s="983"/>
      <c r="BV617" s="983"/>
    </row>
    <row r="618" spans="1:74">
      <c r="A618" s="1017"/>
      <c r="B618" s="15" t="s">
        <v>63</v>
      </c>
      <c r="C618" s="991"/>
      <c r="D618" s="989"/>
      <c r="E618" s="988"/>
      <c r="F618" s="989"/>
      <c r="G618" s="988"/>
      <c r="H618" s="989"/>
      <c r="I618" s="988"/>
      <c r="J618" s="989"/>
      <c r="K618" s="990"/>
      <c r="L618" s="990"/>
      <c r="M618" s="991"/>
      <c r="N618" s="989"/>
      <c r="O618" s="990"/>
      <c r="P618" s="989"/>
      <c r="Q618" s="990"/>
      <c r="R618" s="989"/>
      <c r="S618" s="990"/>
      <c r="T618" s="989"/>
      <c r="U618" s="704"/>
      <c r="V618" s="792" t="s">
        <v>418</v>
      </c>
      <c r="W618" s="915" t="s">
        <v>176</v>
      </c>
      <c r="Y618" s="855" t="s">
        <v>468</v>
      </c>
      <c r="Z618" s="1001"/>
      <c r="AA618" s="984"/>
      <c r="AB618" s="984"/>
      <c r="AC618" s="984"/>
      <c r="AD618" s="984"/>
      <c r="AE618" s="984"/>
      <c r="AF618" s="984"/>
      <c r="AG618" s="984"/>
      <c r="AH618" s="984"/>
      <c r="AI618" s="984"/>
      <c r="AJ618" s="984"/>
      <c r="AK618" s="984"/>
      <c r="AL618" s="984"/>
      <c r="AM618" s="984"/>
      <c r="AN618" s="984"/>
      <c r="AO618" s="984"/>
      <c r="AP618" s="984"/>
      <c r="AQ618" s="984"/>
      <c r="AR618" s="984"/>
      <c r="AS618" s="984"/>
      <c r="AT618" s="984"/>
      <c r="AU618" s="984"/>
      <c r="AV618" s="987"/>
      <c r="AW618" s="984"/>
      <c r="AX618" s="984"/>
      <c r="AY618" s="984"/>
      <c r="AZ618" s="984"/>
      <c r="BA618" s="984"/>
      <c r="BB618" s="984"/>
      <c r="BC618" s="984"/>
      <c r="BD618" s="984"/>
      <c r="BE618" s="984"/>
      <c r="BF618" s="984"/>
      <c r="BG618" s="984"/>
      <c r="BH618" s="984"/>
      <c r="BI618" s="984"/>
      <c r="BJ618" s="984"/>
      <c r="BK618" s="984"/>
      <c r="BL618" s="984"/>
      <c r="BM618" s="984"/>
      <c r="BN618" s="984"/>
      <c r="BO618" s="984"/>
      <c r="BP618" s="984"/>
      <c r="BQ618" s="984"/>
      <c r="BR618" s="984"/>
      <c r="BS618" s="984"/>
      <c r="BT618" s="984"/>
      <c r="BU618" s="984"/>
      <c r="BV618" s="984"/>
    </row>
    <row r="619" spans="1:74" ht="15" customHeight="1">
      <c r="A619" s="1000" t="s">
        <v>75</v>
      </c>
      <c r="B619" s="14" t="s">
        <v>53</v>
      </c>
      <c r="C619" s="996" t="str">
        <f>VLOOKUP($C602,'2026年度(1年前期)'!$B$5:$N$208,COLUMN('2026年度(1年前期)'!$I$5),0)&amp;""</f>
        <v>生命科学</v>
      </c>
      <c r="D619" s="997"/>
      <c r="E619" s="1002" t="str">
        <f>VLOOKUP($C602,'2026年度(2年前期)'!$B$5:$N$208,COLUMN('2026年度(2年前期)'!$I$5),0)&amp;""</f>
        <v>生活援助論Ⅲ(CD)</v>
      </c>
      <c r="F619" s="997"/>
      <c r="G619" s="1002" t="str">
        <f>VLOOKUP($C602,'2026年度(3年前期)'!$B$5:$N$208,COLUMN('2026年度(3年前期)'!$I$5),0)&amp;""</f>
        <v>看護実践と研究成果の活用</v>
      </c>
      <c r="H619" s="997"/>
      <c r="I619" s="1002" t="str">
        <f>VLOOKUP($C602,'2026年度(4年前期)'!$B$5:$N$208,COLUMN('2026年度(4年前期)'!$I$5),0)&amp;""</f>
        <v/>
      </c>
      <c r="J619" s="997"/>
      <c r="K619" s="998" t="str">
        <f>VLOOKUP($C602,'2026年度(助産前期)'!$B$5:$N$208,COLUMN('2026年度(助産前期)'!$I$5),0)&amp;""</f>
        <v>助産学演習Ⅱ（基本技術）</v>
      </c>
      <c r="L619" s="998"/>
      <c r="M619" s="996" t="str">
        <f>VLOOKUP($C602,'2026年度(M1前期)'!$B$5:$N$208,COLUMN('2026年度(M1前期)'!$I$5),0)&amp;""</f>
        <v>精神看護学特論A-Ⅳ〈慢性期〉</v>
      </c>
      <c r="N619" s="997"/>
      <c r="O619" s="998" t="str">
        <f>VLOOKUP($C602,'2026年度(M2前期)'!$B$5:$N$208,COLUMN('2026年度(M2前期)'!$I$5),0)&amp;""</f>
        <v>特別研究</v>
      </c>
      <c r="P619" s="997"/>
      <c r="Q619" s="998" t="str">
        <f>VLOOKUP($C602,'2026年度(D1前期)'!$B$5:$N$208,COLUMN('2026年度(D1前期)'!$I$5),0)&amp;""</f>
        <v>国際看護学特論Ｂ</v>
      </c>
      <c r="R619" s="997"/>
      <c r="S619" s="998" t="str">
        <f>VLOOKUP($C602,'2026年度(D23前期)'!$B$5:$N$208,COLUMN('2026年度(D23前期)'!$I$5),0)&amp;""</f>
        <v>特別研究</v>
      </c>
      <c r="T619" s="997"/>
      <c r="V619" s="792"/>
      <c r="W619" s="883"/>
      <c r="X619" s="770" t="s">
        <v>128</v>
      </c>
      <c r="Z619" s="1000" t="str">
        <f>A619</f>
        <v>４時限（15：10～16：40）</v>
      </c>
      <c r="AA619" s="982" t="s">
        <v>235</v>
      </c>
      <c r="AB619" s="982"/>
      <c r="AC619" s="982"/>
      <c r="AD619" s="982"/>
      <c r="AE619" s="982" t="s">
        <v>673</v>
      </c>
      <c r="AF619" s="982" t="s">
        <v>750</v>
      </c>
      <c r="AG619" s="982" t="s">
        <v>115</v>
      </c>
      <c r="AH619" s="982" t="s">
        <v>139</v>
      </c>
      <c r="AI619" s="982"/>
      <c r="AJ619" s="982"/>
      <c r="AK619" s="982"/>
      <c r="AL619" s="982" t="s">
        <v>139</v>
      </c>
      <c r="AM619" s="982" t="s">
        <v>540</v>
      </c>
      <c r="AN619" s="982"/>
      <c r="AO619" s="982"/>
      <c r="AP619" s="982"/>
      <c r="AQ619" s="982"/>
      <c r="AR619" s="982"/>
      <c r="AS619" s="982"/>
      <c r="AT619" s="982"/>
      <c r="AU619" s="982"/>
      <c r="AV619" s="985" t="s">
        <v>134</v>
      </c>
      <c r="AW619" s="982" t="s">
        <v>258</v>
      </c>
      <c r="AX619" s="982"/>
      <c r="AY619" s="982"/>
      <c r="AZ619" s="982"/>
      <c r="BA619" s="982"/>
      <c r="BB619" s="976" t="s">
        <v>760</v>
      </c>
      <c r="BC619" s="982"/>
      <c r="BD619" s="982"/>
      <c r="BE619" s="982"/>
      <c r="BF619" s="982"/>
      <c r="BG619" s="982"/>
      <c r="BH619" s="982"/>
      <c r="BI619" s="982"/>
      <c r="BJ619" s="982"/>
      <c r="BK619" s="982"/>
      <c r="BL619" s="982"/>
      <c r="BM619" s="982"/>
      <c r="BN619" s="982"/>
      <c r="BO619" s="982"/>
      <c r="BP619" s="982"/>
      <c r="BQ619" s="982"/>
      <c r="BR619" s="982"/>
      <c r="BS619" s="982"/>
      <c r="BT619" s="982"/>
      <c r="BU619" s="982"/>
      <c r="BV619" s="982"/>
    </row>
    <row r="620" spans="1:74">
      <c r="A620" s="1000"/>
      <c r="B620" s="14" t="s">
        <v>58</v>
      </c>
      <c r="C620" s="992" t="str">
        <f>IFERROR(VLOOKUP(C619,科目・教員!$A$1:$B$355,2,0),"")</f>
        <v>本間　典子</v>
      </c>
      <c r="D620" s="993"/>
      <c r="E620" s="994" t="str">
        <f>IFERROR(VLOOKUP(E619,科目・教員!$A$1:$B$355,2,0),"")</f>
        <v>矢富　有見子</v>
      </c>
      <c r="F620" s="993"/>
      <c r="G620" s="994" t="str">
        <f>IFERROR(VLOOKUP(G619,科目・教員!$A$1:$B$355,2,0),"")</f>
        <v>西岡　みどり</v>
      </c>
      <c r="H620" s="993"/>
      <c r="I620" s="994" t="str">
        <f>IFERROR(VLOOKUP(I619,科目・教員!$A$1:$B$355,2,0),"")</f>
        <v/>
      </c>
      <c r="J620" s="993"/>
      <c r="K620" s="995" t="str">
        <f>IFERROR(VLOOKUP(K619,科目・教員!$A$1:$B$355,2,0),"")</f>
        <v/>
      </c>
      <c r="L620" s="995"/>
      <c r="M620" s="992" t="str">
        <f>IFERROR(VLOOKUP(M619,科目・教員!$A$1:$B$355,2,0),"")</f>
        <v/>
      </c>
      <c r="N620" s="993"/>
      <c r="O620" s="995" t="str">
        <f>IFERROR(VLOOKUP(O619,科目・教員!$A$1:$B$355,2,0),"")</f>
        <v/>
      </c>
      <c r="P620" s="993"/>
      <c r="Q620" s="995" t="str">
        <f>IFERROR(VLOOKUP(Q619,科目・教員!$A$1:$B$355,2,0),"")</f>
        <v/>
      </c>
      <c r="R620" s="993"/>
      <c r="S620" s="995" t="str">
        <f>IFERROR(VLOOKUP(S619,科目・教員!$A$1:$B$355,2,0),"")</f>
        <v/>
      </c>
      <c r="T620" s="993"/>
      <c r="V620" s="792"/>
      <c r="W620" s="883"/>
      <c r="X620" s="770" t="s">
        <v>762</v>
      </c>
      <c r="Z620" s="1000"/>
      <c r="AA620" s="983"/>
      <c r="AB620" s="983"/>
      <c r="AC620" s="983"/>
      <c r="AD620" s="983"/>
      <c r="AE620" s="983"/>
      <c r="AF620" s="983"/>
      <c r="AG620" s="983"/>
      <c r="AH620" s="983"/>
      <c r="AI620" s="983"/>
      <c r="AJ620" s="983"/>
      <c r="AK620" s="983"/>
      <c r="AL620" s="983"/>
      <c r="AM620" s="983"/>
      <c r="AN620" s="983"/>
      <c r="AO620" s="983"/>
      <c r="AP620" s="983"/>
      <c r="AQ620" s="983"/>
      <c r="AR620" s="983"/>
      <c r="AS620" s="983"/>
      <c r="AT620" s="983"/>
      <c r="AU620" s="983"/>
      <c r="AV620" s="986"/>
      <c r="AW620" s="983"/>
      <c r="AX620" s="983"/>
      <c r="AY620" s="983"/>
      <c r="AZ620" s="983"/>
      <c r="BA620" s="983"/>
      <c r="BB620" s="977"/>
      <c r="BC620" s="983"/>
      <c r="BD620" s="983"/>
      <c r="BE620" s="983"/>
      <c r="BF620" s="983"/>
      <c r="BG620" s="983"/>
      <c r="BH620" s="983"/>
      <c r="BI620" s="983"/>
      <c r="BJ620" s="983"/>
      <c r="BK620" s="983"/>
      <c r="BL620" s="983"/>
      <c r="BM620" s="983"/>
      <c r="BN620" s="983"/>
      <c r="BO620" s="983"/>
      <c r="BP620" s="983"/>
      <c r="BQ620" s="983"/>
      <c r="BR620" s="983"/>
      <c r="BS620" s="983"/>
      <c r="BT620" s="983"/>
      <c r="BU620" s="983"/>
      <c r="BV620" s="983"/>
    </row>
    <row r="621" spans="1:74">
      <c r="A621" s="1000"/>
      <c r="B621" s="14" t="s">
        <v>69</v>
      </c>
      <c r="C621" s="992" t="str">
        <f>VLOOKUP($C602,'2026年度(1年前期)'!$B$5:$N$208,COLUMN('2026年度(1年前期)'!$I$5)+1,0)&amp;""</f>
        <v>101</v>
      </c>
      <c r="D621" s="993"/>
      <c r="E621" s="994" t="str">
        <f>VLOOKUP($C602,'2026年度(2年前期)'!$B$5:$N$208,COLUMN('2026年度(2年前期)'!$I$5)+1,0)&amp;""</f>
        <v>202・基礎実</v>
      </c>
      <c r="F621" s="993"/>
      <c r="G621" s="994" t="str">
        <f>VLOOKUP($C602,'2026年度(3年前期)'!$B$5:$N$208,COLUMN('2026年度(3年前期)'!$I$5)+1,0)&amp;""</f>
        <v>301</v>
      </c>
      <c r="H621" s="993"/>
      <c r="I621" s="994" t="str">
        <f>VLOOKUP($C602,'2026年度(4年前期)'!$B$5:$N$208,COLUMN('2026年度(4年前期)'!$I$5)+1,0)&amp;""</f>
        <v/>
      </c>
      <c r="J621" s="993"/>
      <c r="K621" s="995" t="str">
        <f>VLOOKUP($C602,'2026年度(助産前期)'!$B$5:$N$208,COLUMN('2026年度(助産前期)'!$I$5)+1,0)&amp;""</f>
        <v>母小実</v>
      </c>
      <c r="L621" s="995"/>
      <c r="M621" s="992" t="str">
        <f>VLOOKUP($C602,'2026年度(M1前期)'!$B$5:$N$208,COLUMN('2026年度(M1前期)'!$I$5)+1,0)&amp;""</f>
        <v/>
      </c>
      <c r="N621" s="993"/>
      <c r="O621" s="995" t="str">
        <f>VLOOKUP($C602,'2026年度(M2前期)'!$B$5:$N$208,COLUMN('2026年度(M2前期)'!$I$5)+1,0)&amp;""</f>
        <v/>
      </c>
      <c r="P621" s="993"/>
      <c r="Q621" s="995" t="str">
        <f>VLOOKUP($C602,'2026年度(D1前期)'!$B$5:$N$208,COLUMN('2026年度(D1前期)'!$I$5)+1,0)&amp;""</f>
        <v/>
      </c>
      <c r="R621" s="993"/>
      <c r="S621" s="995" t="str">
        <f>VLOOKUP($C602,'2026年度(D23前期)'!$B$5:$N$208,COLUMN('2026年度(D23前期)'!$I$5)+1,0)&amp;""</f>
        <v/>
      </c>
      <c r="T621" s="993"/>
      <c r="V621" s="792"/>
      <c r="W621" s="883"/>
      <c r="X621" s="770" t="s">
        <v>763</v>
      </c>
      <c r="Z621" s="1000"/>
      <c r="AA621" s="983"/>
      <c r="AB621" s="983"/>
      <c r="AC621" s="983"/>
      <c r="AD621" s="983"/>
      <c r="AE621" s="983"/>
      <c r="AF621" s="983"/>
      <c r="AG621" s="983"/>
      <c r="AH621" s="983"/>
      <c r="AI621" s="983"/>
      <c r="AJ621" s="983"/>
      <c r="AK621" s="983"/>
      <c r="AL621" s="983"/>
      <c r="AM621" s="983"/>
      <c r="AN621" s="983"/>
      <c r="AO621" s="983"/>
      <c r="AP621" s="983"/>
      <c r="AQ621" s="983"/>
      <c r="AR621" s="983"/>
      <c r="AS621" s="983"/>
      <c r="AT621" s="983"/>
      <c r="AU621" s="983"/>
      <c r="AV621" s="986"/>
      <c r="AW621" s="983"/>
      <c r="AX621" s="983"/>
      <c r="AY621" s="983"/>
      <c r="AZ621" s="983"/>
      <c r="BA621" s="983"/>
      <c r="BB621" s="977"/>
      <c r="BC621" s="983"/>
      <c r="BD621" s="983"/>
      <c r="BE621" s="983"/>
      <c r="BF621" s="983"/>
      <c r="BG621" s="983"/>
      <c r="BH621" s="983"/>
      <c r="BI621" s="983"/>
      <c r="BJ621" s="983"/>
      <c r="BK621" s="983"/>
      <c r="BL621" s="983"/>
      <c r="BM621" s="983"/>
      <c r="BN621" s="983"/>
      <c r="BO621" s="983"/>
      <c r="BP621" s="983"/>
      <c r="BQ621" s="983"/>
      <c r="BR621" s="983"/>
      <c r="BS621" s="983"/>
      <c r="BT621" s="983"/>
      <c r="BU621" s="983"/>
      <c r="BV621" s="983"/>
    </row>
    <row r="622" spans="1:74" ht="13.5" customHeight="1">
      <c r="A622" s="1001"/>
      <c r="B622" s="15" t="s">
        <v>63</v>
      </c>
      <c r="C622" s="1003"/>
      <c r="D622" s="1004"/>
      <c r="E622" s="988"/>
      <c r="F622" s="989"/>
      <c r="G622" s="988"/>
      <c r="H622" s="989"/>
      <c r="I622" s="988"/>
      <c r="J622" s="989"/>
      <c r="K622" s="990"/>
      <c r="L622" s="990"/>
      <c r="M622" s="991"/>
      <c r="N622" s="989"/>
      <c r="O622" s="990"/>
      <c r="P622" s="989"/>
      <c r="Q622" s="990"/>
      <c r="R622" s="989"/>
      <c r="S622" s="990"/>
      <c r="T622" s="989"/>
      <c r="V622" s="792"/>
      <c r="W622" s="883"/>
      <c r="X622" s="770" t="s">
        <v>194</v>
      </c>
      <c r="Z622" s="1001"/>
      <c r="AA622" s="984"/>
      <c r="AB622" s="984"/>
      <c r="AC622" s="984"/>
      <c r="AD622" s="984"/>
      <c r="AE622" s="984"/>
      <c r="AF622" s="984"/>
      <c r="AG622" s="984"/>
      <c r="AH622" s="984"/>
      <c r="AI622" s="984"/>
      <c r="AJ622" s="984"/>
      <c r="AK622" s="984"/>
      <c r="AL622" s="984"/>
      <c r="AM622" s="984"/>
      <c r="AN622" s="984"/>
      <c r="AO622" s="984"/>
      <c r="AP622" s="984"/>
      <c r="AQ622" s="984"/>
      <c r="AR622" s="984"/>
      <c r="AS622" s="984"/>
      <c r="AT622" s="984"/>
      <c r="AU622" s="984"/>
      <c r="AV622" s="987"/>
      <c r="AW622" s="984"/>
      <c r="AX622" s="984"/>
      <c r="AY622" s="984"/>
      <c r="AZ622" s="984"/>
      <c r="BA622" s="984"/>
      <c r="BB622" s="978"/>
      <c r="BC622" s="984"/>
      <c r="BD622" s="984"/>
      <c r="BE622" s="984"/>
      <c r="BF622" s="984"/>
      <c r="BG622" s="984"/>
      <c r="BH622" s="984"/>
      <c r="BI622" s="984"/>
      <c r="BJ622" s="984"/>
      <c r="BK622" s="984"/>
      <c r="BL622" s="984"/>
      <c r="BM622" s="984"/>
      <c r="BN622" s="984"/>
      <c r="BO622" s="984"/>
      <c r="BP622" s="984"/>
      <c r="BQ622" s="984"/>
      <c r="BR622" s="984"/>
      <c r="BS622" s="984"/>
      <c r="BT622" s="984"/>
      <c r="BU622" s="984"/>
      <c r="BV622" s="984"/>
    </row>
    <row r="623" spans="1:74" ht="15" customHeight="1">
      <c r="A623" s="1000" t="s">
        <v>78</v>
      </c>
      <c r="B623" s="14" t="s">
        <v>53</v>
      </c>
      <c r="C623" s="996" t="str">
        <f>VLOOKUP($C602,'2026年度(1年前期)'!$B$5:$N$208,COLUMN('2026年度(1年前期)'!$K$5),0)&amp;""</f>
        <v/>
      </c>
      <c r="D623" s="997"/>
      <c r="E623" s="1002" t="str">
        <f>VLOOKUP($C602,'2026年度(2年前期)'!$B$5:$N$208,COLUMN('2026年度(2年前期)'!$K$5),0)&amp;""</f>
        <v/>
      </c>
      <c r="F623" s="997"/>
      <c r="G623" s="1021" t="str">
        <f>VLOOKUP($C602,'2026年度(3年前期)'!$B$5:$N$208,COLUMN('2026年度(3年前期)'!$K$5),0)&amp;""</f>
        <v>看護倫理　追再試</v>
      </c>
      <c r="H623" s="1022"/>
      <c r="I623" s="1002" t="str">
        <f>VLOOKUP($C602,'2026年度(4年前期)'!$B$5:$N$208,COLUMN('2026年度(4年前期)'!$K$5),0)&amp;""</f>
        <v/>
      </c>
      <c r="J623" s="997"/>
      <c r="K623" s="998" t="str">
        <f>VLOOKUP($C602,'2026年度(助産前期)'!$B$5:$N$208,COLUMN('2026年度(助産前期)'!$K$5),0)&amp;""</f>
        <v/>
      </c>
      <c r="L623" s="998"/>
      <c r="M623" s="996" t="str">
        <f>VLOOKUP($C602,'2026年度(M1前期)'!$B$5:$N$208,COLUMN('2026年度(M1前期)'!$K$5),0)&amp;""</f>
        <v/>
      </c>
      <c r="N623" s="997"/>
      <c r="O623" s="998" t="str">
        <f>VLOOKUP($C602,'2026年度(M2前期)'!$B$5:$N$208,COLUMN('2026年度(M2前期)'!$K$5),0)&amp;""</f>
        <v/>
      </c>
      <c r="P623" s="997"/>
      <c r="Q623" s="998" t="str">
        <f>VLOOKUP($C602,'2026年度(D1前期)'!$B$5:$N$208,COLUMN('2026年度(D1前期)'!$K$5),0)&amp;""</f>
        <v/>
      </c>
      <c r="R623" s="997"/>
      <c r="S623" s="998" t="str">
        <f>VLOOKUP($C602,'2026年度(D23前期)'!$B$5:$N$208,COLUMN('2026年度(D23前期)'!$K$5),0)&amp;""</f>
        <v/>
      </c>
      <c r="T623" s="997"/>
      <c r="U623" s="916" t="s">
        <v>764</v>
      </c>
      <c r="V623" s="950" t="s">
        <v>114</v>
      </c>
      <c r="W623" s="704" t="s">
        <v>114</v>
      </c>
      <c r="X623" s="831" t="s">
        <v>765</v>
      </c>
      <c r="Y623" s="823" t="s">
        <v>670</v>
      </c>
      <c r="Z623" s="1000" t="str">
        <f>A623</f>
        <v>５時限（16：50～18：20）</v>
      </c>
      <c r="AA623" s="982" t="s">
        <v>343</v>
      </c>
      <c r="AB623" s="982"/>
      <c r="AC623" s="982"/>
      <c r="AD623" s="982"/>
      <c r="AE623" s="982" t="s">
        <v>673</v>
      </c>
      <c r="AF623" s="982" t="s">
        <v>750</v>
      </c>
      <c r="AG623" s="982" t="s">
        <v>766</v>
      </c>
      <c r="AH623" s="982"/>
      <c r="AI623" s="982" t="s">
        <v>762</v>
      </c>
      <c r="AJ623" s="982"/>
      <c r="AK623" s="982"/>
      <c r="AL623" s="982"/>
      <c r="AM623" s="982"/>
      <c r="AN623" s="982"/>
      <c r="AO623" s="982"/>
      <c r="AP623" s="982"/>
      <c r="AQ623" s="982"/>
      <c r="AR623" s="982"/>
      <c r="AS623" s="982"/>
      <c r="AT623" s="982"/>
      <c r="AU623" s="982"/>
      <c r="AV623" s="985" t="s">
        <v>134</v>
      </c>
      <c r="AW623" s="971"/>
      <c r="AX623" s="982" t="s">
        <v>767</v>
      </c>
      <c r="AY623" s="982"/>
      <c r="AZ623" s="982"/>
      <c r="BA623" s="982"/>
      <c r="BB623" s="976" t="s">
        <v>760</v>
      </c>
      <c r="BC623" s="982"/>
      <c r="BD623" s="982"/>
      <c r="BE623" s="982"/>
      <c r="BF623" s="982"/>
      <c r="BG623" s="982"/>
      <c r="BH623" s="982"/>
      <c r="BI623" s="982"/>
      <c r="BJ623" s="982"/>
      <c r="BK623" s="982" t="s">
        <v>366</v>
      </c>
      <c r="BL623" s="982"/>
      <c r="BM623" s="982"/>
      <c r="BN623" s="982" t="s">
        <v>754</v>
      </c>
      <c r="BO623" s="982" t="s">
        <v>254</v>
      </c>
      <c r="BP623" s="982"/>
      <c r="BQ623" s="982"/>
      <c r="BR623" s="982"/>
      <c r="BS623" s="982"/>
      <c r="BT623" s="982"/>
      <c r="BU623" s="982"/>
      <c r="BV623" s="982"/>
    </row>
    <row r="624" spans="1:74">
      <c r="A624" s="1000"/>
      <c r="B624" s="14" t="s">
        <v>58</v>
      </c>
      <c r="C624" s="992" t="str">
        <f>IFERROR(VLOOKUP(C623,科目・教員!$A$1:$B$355,2,0),"")</f>
        <v/>
      </c>
      <c r="D624" s="993"/>
      <c r="E624" s="994" t="str">
        <f>IFERROR(VLOOKUP(E623,科目・教員!$A$1:$B$355,2,0),"")</f>
        <v/>
      </c>
      <c r="F624" s="993"/>
      <c r="G624" s="1005" t="str">
        <f>IFERROR(VLOOKUP(G623,科目・教員!$A$1:$B$355,2,0),"")</f>
        <v/>
      </c>
      <c r="H624" s="1006"/>
      <c r="I624" s="994" t="str">
        <f>IFERROR(VLOOKUP(I623,科目・教員!$A$1:$B$355,2,0),"")</f>
        <v/>
      </c>
      <c r="J624" s="993"/>
      <c r="K624" s="995" t="str">
        <f>IFERROR(VLOOKUP(K623,科目・教員!$A$1:$B$355,2,0),"")</f>
        <v/>
      </c>
      <c r="L624" s="995"/>
      <c r="M624" s="992" t="str">
        <f>IFERROR(VLOOKUP(M623,科目・教員!$A$1:$B$355,2,0),"")</f>
        <v/>
      </c>
      <c r="N624" s="993"/>
      <c r="O624" s="995" t="str">
        <f>IFERROR(VLOOKUP(O623,科目・教員!$A$1:$B$355,2,0),"")</f>
        <v/>
      </c>
      <c r="P624" s="993"/>
      <c r="Q624" s="995" t="str">
        <f>IFERROR(VLOOKUP(Q623,科目・教員!$A$1:$B$355,2,0),"")</f>
        <v/>
      </c>
      <c r="R624" s="993"/>
      <c r="S624" s="995" t="str">
        <f>IFERROR(VLOOKUP(S623,科目・教員!$A$1:$B$355,2,0),"")</f>
        <v/>
      </c>
      <c r="T624" s="993"/>
      <c r="U624" s="916" t="s">
        <v>754</v>
      </c>
      <c r="V624" s="950" t="s">
        <v>279</v>
      </c>
      <c r="W624" s="704" t="s">
        <v>768</v>
      </c>
      <c r="X624" s="831" t="s">
        <v>343</v>
      </c>
      <c r="Y624" s="823" t="s">
        <v>254</v>
      </c>
      <c r="Z624" s="1000"/>
      <c r="AA624" s="983"/>
      <c r="AB624" s="983"/>
      <c r="AC624" s="983"/>
      <c r="AD624" s="983"/>
      <c r="AE624" s="983"/>
      <c r="AF624" s="983"/>
      <c r="AG624" s="983"/>
      <c r="AH624" s="983"/>
      <c r="AI624" s="983"/>
      <c r="AJ624" s="983"/>
      <c r="AK624" s="983"/>
      <c r="AL624" s="983"/>
      <c r="AM624" s="983"/>
      <c r="AN624" s="983"/>
      <c r="AO624" s="983"/>
      <c r="AP624" s="983"/>
      <c r="AQ624" s="983"/>
      <c r="AR624" s="983"/>
      <c r="AS624" s="983"/>
      <c r="AT624" s="983"/>
      <c r="AU624" s="983"/>
      <c r="AV624" s="986"/>
      <c r="AW624" s="971"/>
      <c r="AX624" s="983"/>
      <c r="AY624" s="983"/>
      <c r="AZ624" s="983"/>
      <c r="BA624" s="983"/>
      <c r="BB624" s="977"/>
      <c r="BC624" s="983"/>
      <c r="BD624" s="983"/>
      <c r="BE624" s="983"/>
      <c r="BF624" s="983"/>
      <c r="BG624" s="983"/>
      <c r="BH624" s="983"/>
      <c r="BI624" s="983"/>
      <c r="BJ624" s="983"/>
      <c r="BK624" s="983"/>
      <c r="BL624" s="983"/>
      <c r="BM624" s="983"/>
      <c r="BN624" s="983"/>
      <c r="BO624" s="983"/>
      <c r="BP624" s="983"/>
      <c r="BQ624" s="983"/>
      <c r="BR624" s="983"/>
      <c r="BS624" s="983"/>
      <c r="BT624" s="983"/>
      <c r="BU624" s="983"/>
      <c r="BV624" s="983"/>
    </row>
    <row r="625" spans="1:74">
      <c r="A625" s="1000"/>
      <c r="B625" s="14" t="s">
        <v>69</v>
      </c>
      <c r="C625" s="992" t="str">
        <f>VLOOKUP($C602,'2026年度(1年前期)'!$B$5:$N$208,COLUMN('2026年度(1年前期)'!$K$5)+1,0)&amp;""</f>
        <v/>
      </c>
      <c r="D625" s="993"/>
      <c r="E625" s="994" t="str">
        <f>VLOOKUP($C602,'2026年度(2年前期)'!$B$5:$N$208,COLUMN('2026年度(2年前期)'!$K$5)+1,0)&amp;""</f>
        <v/>
      </c>
      <c r="F625" s="993"/>
      <c r="G625" s="1005" t="str">
        <f>VLOOKUP($C602,'2026年度(3年前期)'!$B$5:$N$208,COLUMN('2026年度(3年前期)'!$K$5)+1,0)&amp;""</f>
        <v>302</v>
      </c>
      <c r="H625" s="1006"/>
      <c r="I625" s="994" t="str">
        <f>VLOOKUP($C602,'2026年度(4年前期)'!$B$5:$N$208,COLUMN('2026年度(4年前期)'!$K$5)+1,0)&amp;""</f>
        <v/>
      </c>
      <c r="J625" s="993"/>
      <c r="K625" s="995" t="str">
        <f>VLOOKUP($C602,'2026年度(助産前期)'!$B$5:$N$208,COLUMN('2026年度(助産前期)'!$K$5)+1,0)&amp;""</f>
        <v/>
      </c>
      <c r="L625" s="995"/>
      <c r="M625" s="992" t="str">
        <f>VLOOKUP($C602,'2026年度(M1前期)'!$B$5:$N$208,COLUMN('2026年度(M1前期)'!$K$5)+1,0)&amp;""</f>
        <v/>
      </c>
      <c r="N625" s="993"/>
      <c r="O625" s="995" t="str">
        <f>VLOOKUP($C602,'2026年度(M2前期)'!$B$5:$N$208,COLUMN('2026年度(M2前期)'!$K$5)+1,0)&amp;""</f>
        <v/>
      </c>
      <c r="P625" s="993"/>
      <c r="Q625" s="995" t="str">
        <f>VLOOKUP($C602,'2026年度(D1前期)'!$B$5:$N$208,COLUMN('2026年度(D1前期)'!$K$5)+1,0)&amp;""</f>
        <v/>
      </c>
      <c r="R625" s="993"/>
      <c r="S625" s="995" t="str">
        <f>VLOOKUP($C602,'2026年度(D23前期)'!$B$5:$N$208,COLUMN('2026年度(D23前期)'!$K$5)+1,0)&amp;""</f>
        <v/>
      </c>
      <c r="T625" s="993"/>
      <c r="U625" s="916" t="s">
        <v>755</v>
      </c>
      <c r="V625" s="950" t="s">
        <v>366</v>
      </c>
      <c r="W625" s="704" t="s">
        <v>418</v>
      </c>
      <c r="X625" s="831" t="s">
        <v>270</v>
      </c>
      <c r="Y625" s="823" t="s">
        <v>445</v>
      </c>
      <c r="Z625" s="1000"/>
      <c r="AA625" s="983"/>
      <c r="AB625" s="983"/>
      <c r="AC625" s="983"/>
      <c r="AD625" s="983"/>
      <c r="AE625" s="983"/>
      <c r="AF625" s="983"/>
      <c r="AG625" s="983"/>
      <c r="AH625" s="983"/>
      <c r="AI625" s="983"/>
      <c r="AJ625" s="983"/>
      <c r="AK625" s="983"/>
      <c r="AL625" s="983"/>
      <c r="AM625" s="983"/>
      <c r="AN625" s="983"/>
      <c r="AO625" s="983"/>
      <c r="AP625" s="983"/>
      <c r="AQ625" s="983"/>
      <c r="AR625" s="983"/>
      <c r="AS625" s="983"/>
      <c r="AT625" s="983"/>
      <c r="AU625" s="983"/>
      <c r="AV625" s="986"/>
      <c r="AW625" s="971"/>
      <c r="AX625" s="983"/>
      <c r="AY625" s="983"/>
      <c r="AZ625" s="983"/>
      <c r="BA625" s="983"/>
      <c r="BB625" s="977"/>
      <c r="BC625" s="983"/>
      <c r="BD625" s="983"/>
      <c r="BE625" s="983"/>
      <c r="BF625" s="983"/>
      <c r="BG625" s="983"/>
      <c r="BH625" s="983"/>
      <c r="BI625" s="983"/>
      <c r="BJ625" s="983"/>
      <c r="BK625" s="983"/>
      <c r="BL625" s="983"/>
      <c r="BM625" s="983"/>
      <c r="BN625" s="983"/>
      <c r="BO625" s="983"/>
      <c r="BP625" s="983"/>
      <c r="BQ625" s="983"/>
      <c r="BR625" s="983"/>
      <c r="BS625" s="983"/>
      <c r="BT625" s="983"/>
      <c r="BU625" s="983"/>
      <c r="BV625" s="983"/>
    </row>
    <row r="626" spans="1:74">
      <c r="A626" s="1001"/>
      <c r="B626" s="15" t="s">
        <v>63</v>
      </c>
      <c r="C626" s="1003"/>
      <c r="D626" s="1004"/>
      <c r="E626" s="988"/>
      <c r="F626" s="989"/>
      <c r="G626" s="1009"/>
      <c r="H626" s="1010"/>
      <c r="I626" s="988"/>
      <c r="J626" s="989"/>
      <c r="K626" s="990"/>
      <c r="L626" s="990"/>
      <c r="M626" s="991"/>
      <c r="N626" s="989"/>
      <c r="O626" s="990"/>
      <c r="P626" s="989"/>
      <c r="Q626" s="990"/>
      <c r="R626" s="989"/>
      <c r="S626" s="990"/>
      <c r="T626" s="989"/>
      <c r="U626" s="917" t="s">
        <v>756</v>
      </c>
      <c r="V626" s="951" t="s">
        <v>61</v>
      </c>
      <c r="W626" s="767" t="s">
        <v>769</v>
      </c>
      <c r="X626" s="832"/>
      <c r="Y626" s="824"/>
      <c r="Z626" s="1001"/>
      <c r="AA626" s="984"/>
      <c r="AB626" s="984"/>
      <c r="AC626" s="984"/>
      <c r="AD626" s="984"/>
      <c r="AE626" s="984"/>
      <c r="AF626" s="984"/>
      <c r="AG626" s="984"/>
      <c r="AH626" s="984"/>
      <c r="AI626" s="984"/>
      <c r="AJ626" s="984"/>
      <c r="AK626" s="984"/>
      <c r="AL626" s="984"/>
      <c r="AM626" s="984"/>
      <c r="AN626" s="984"/>
      <c r="AO626" s="984"/>
      <c r="AP626" s="984"/>
      <c r="AQ626" s="984"/>
      <c r="AR626" s="984"/>
      <c r="AS626" s="984"/>
      <c r="AT626" s="984"/>
      <c r="AU626" s="984"/>
      <c r="AV626" s="987"/>
      <c r="AW626" s="971"/>
      <c r="AX626" s="984"/>
      <c r="AY626" s="984"/>
      <c r="AZ626" s="984"/>
      <c r="BA626" s="984"/>
      <c r="BB626" s="978"/>
      <c r="BC626" s="984"/>
      <c r="BD626" s="984"/>
      <c r="BE626" s="984"/>
      <c r="BF626" s="984"/>
      <c r="BG626" s="984"/>
      <c r="BH626" s="984"/>
      <c r="BI626" s="984"/>
      <c r="BJ626" s="984"/>
      <c r="BK626" s="984"/>
      <c r="BL626" s="984"/>
      <c r="BM626" s="984"/>
      <c r="BN626" s="984"/>
      <c r="BO626" s="984"/>
      <c r="BP626" s="984"/>
      <c r="BQ626" s="984"/>
      <c r="BR626" s="984"/>
      <c r="BS626" s="984"/>
      <c r="BT626" s="984"/>
      <c r="BU626" s="984"/>
      <c r="BV626" s="984"/>
    </row>
    <row r="627" spans="1:74" ht="21.75">
      <c r="A627" s="4"/>
      <c r="B627" s="5"/>
      <c r="C627" s="1035">
        <f>C602+1</f>
        <v>46199</v>
      </c>
      <c r="D627" s="1035"/>
      <c r="E627" s="1035"/>
      <c r="F627" s="1035"/>
      <c r="G627" s="1035"/>
      <c r="H627" s="1035"/>
      <c r="I627" s="1035"/>
      <c r="J627" s="1035"/>
      <c r="K627" s="1035"/>
      <c r="L627" s="1035"/>
      <c r="M627" s="1035"/>
      <c r="N627" s="1035"/>
      <c r="O627" s="1035"/>
      <c r="P627" s="1035"/>
      <c r="Q627" s="1035"/>
      <c r="R627" s="1035"/>
      <c r="S627" s="1035"/>
      <c r="T627" s="1035"/>
      <c r="U627" s="1055">
        <f>C627</f>
        <v>46199</v>
      </c>
      <c r="V627" s="1056"/>
      <c r="W627" s="1056"/>
      <c r="X627" s="1056"/>
      <c r="Y627" s="1056"/>
      <c r="Z627" s="1057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6" t="s">
        <v>36</v>
      </c>
      <c r="BH627" s="6" t="s">
        <v>37</v>
      </c>
      <c r="BI627" s="36" t="s">
        <v>605</v>
      </c>
      <c r="BJ627" s="36" t="s">
        <v>606</v>
      </c>
      <c r="BK627" s="36" t="s">
        <v>607</v>
      </c>
      <c r="BL627" s="36" t="s">
        <v>608</v>
      </c>
      <c r="BM627" s="36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1000" t="s">
        <v>52</v>
      </c>
      <c r="B628" s="11" t="s">
        <v>53</v>
      </c>
      <c r="C628" s="1011" t="str">
        <f>VLOOKUP($C627,'2026年度(1年前期)'!$B$5:$N$208,COLUMN('2026年度(1年前期)'!$C$5),0)&amp;""</f>
        <v/>
      </c>
      <c r="D628" s="1012"/>
      <c r="E628" s="1018" t="str">
        <f>VLOOKUP($C627,'2026年度(2年前期)'!$B$5:$N$208,COLUMN('2026年度(2年前期)'!$C$5),0)&amp;""</f>
        <v>成人看護援助論Ⅰ</v>
      </c>
      <c r="F628" s="1012"/>
      <c r="G628" s="1068" t="str">
        <f>VLOOKUP($C627,'2026年度(3年前期)'!$B$5:$N$208,COLUMN('2026年度(3年前期)'!$C$5),0)&amp;""</f>
        <v>政策医療看護論Ⅰ
(成育 萬看護部長講義)</v>
      </c>
      <c r="H628" s="1069"/>
      <c r="I628" s="1018" t="str">
        <f>VLOOKUP($C627,'2026年度(4年前期)'!$B$5:$N$208,COLUMN('2026年度(4年前期)'!$C$5),0)&amp;""</f>
        <v/>
      </c>
      <c r="J628" s="1012"/>
      <c r="K628" s="997" t="str">
        <f>VLOOKUP($C627,'2026年度(助産前期)'!$B$5:$N$208,COLUMN('2026年度(助産前期)'!$C$5),0)&amp;""</f>
        <v>助産学演習Ⅰ（調乳指導）</v>
      </c>
      <c r="L628" s="1029"/>
      <c r="M628" s="1036" t="str">
        <f>VLOOKUP($C627,'2026年度(M1前期)'!$B$5:$N$208,COLUMN('2026年度(M1前期)'!$C$5),0)&amp;""</f>
        <v>保健経済論</v>
      </c>
      <c r="N628" s="1029"/>
      <c r="O628" s="1018" t="str">
        <f>VLOOKUP($C627,'2026年度(M2前期)'!$B$5:$N$208,COLUMN('2026年度(M2前期)'!$C$5),0)&amp;""</f>
        <v>看護情報・管理学演習A-Ⅱ
感染管理看護学演習A-Ⅱ</v>
      </c>
      <c r="P628" s="1012"/>
      <c r="Q628" s="1018" t="str">
        <f>VLOOKUP($C627,'2026年度(D1前期)'!$B$5:$N$208,COLUMN('2026年度(D1前期)'!$C$5),0)&amp;""</f>
        <v>精神看護学演習Ｂ</v>
      </c>
      <c r="R628" s="1012"/>
      <c r="S628" s="997" t="str">
        <f>VLOOKUP($C627,'2026年度(D23前期)'!$B$5:$N$208,COLUMN('2026年度(D23前期)'!$C$5),0)&amp;""</f>
        <v>特別研究</v>
      </c>
      <c r="T628" s="1012"/>
      <c r="U628" s="762" t="s">
        <v>131</v>
      </c>
      <c r="V628" s="852" t="s">
        <v>362</v>
      </c>
      <c r="X628" s="792" t="s">
        <v>672</v>
      </c>
      <c r="Y628" s="33"/>
      <c r="Z628" s="999" t="str">
        <f>A628</f>
        <v xml:space="preserve">１時限（09：20～10：50） </v>
      </c>
      <c r="AA628" s="982" t="s">
        <v>219</v>
      </c>
      <c r="AB628" s="982"/>
      <c r="AC628" s="982"/>
      <c r="AD628" s="982"/>
      <c r="AE628" s="982" t="s">
        <v>673</v>
      </c>
      <c r="AF628" s="982" t="s">
        <v>750</v>
      </c>
      <c r="AG628" s="982"/>
      <c r="AH628" s="982"/>
      <c r="AI628" s="982"/>
      <c r="AJ628" s="982"/>
      <c r="AK628" s="982"/>
      <c r="AL628" s="982"/>
      <c r="AM628" s="982" t="s">
        <v>260</v>
      </c>
      <c r="AN628" s="985"/>
      <c r="AO628" s="982"/>
      <c r="AP628" s="982"/>
      <c r="AQ628" s="982"/>
      <c r="AR628" s="982"/>
      <c r="AS628" s="982"/>
      <c r="AT628" s="982"/>
      <c r="AU628" s="982"/>
      <c r="AV628" s="985" t="s">
        <v>134</v>
      </c>
      <c r="AW628" s="982"/>
      <c r="AX628" s="982"/>
      <c r="AY628" s="982"/>
      <c r="AZ628" s="982"/>
      <c r="BA628" s="982" t="s">
        <v>150</v>
      </c>
      <c r="BB628" s="982" t="s">
        <v>150</v>
      </c>
      <c r="BC628" s="982"/>
      <c r="BD628" s="982"/>
      <c r="BE628" s="982"/>
      <c r="BF628" s="982"/>
      <c r="BG628" s="982"/>
      <c r="BH628" s="982"/>
      <c r="BI628" s="982"/>
      <c r="BJ628" s="982"/>
      <c r="BK628" s="982"/>
      <c r="BL628" s="982"/>
      <c r="BM628" s="982"/>
      <c r="BN628" s="982" t="s">
        <v>770</v>
      </c>
      <c r="BO628" s="982"/>
      <c r="BP628" s="982"/>
      <c r="BQ628" s="982"/>
      <c r="BR628" s="982"/>
      <c r="BS628" s="982"/>
      <c r="BT628" s="982"/>
      <c r="BU628" s="982"/>
      <c r="BV628" s="982"/>
    </row>
    <row r="629" spans="1:74" ht="12.95" customHeight="1">
      <c r="A629" s="1000"/>
      <c r="B629" s="14" t="s">
        <v>58</v>
      </c>
      <c r="C629" s="1014" t="str">
        <f>IFERROR(VLOOKUP(C628,科目・教員!$A$1:$B$355,2,0),"")</f>
        <v/>
      </c>
      <c r="D629" s="1013"/>
      <c r="E629" s="1025" t="str">
        <f>IFERROR(VLOOKUP(E628,科目・教員!$A$1:$B$355,2,0),"")</f>
        <v>遠藤　晶子</v>
      </c>
      <c r="F629" s="1013"/>
      <c r="G629" s="1066" t="str">
        <f>IFERROR(VLOOKUP(G628,科目・教員!$A$1:$B$355,2,0),"")</f>
        <v/>
      </c>
      <c r="H629" s="1067"/>
      <c r="I629" s="1025" t="str">
        <f>IFERROR(VLOOKUP(I628,科目・教員!$A$1:$B$355,2,0),"")</f>
        <v/>
      </c>
      <c r="J629" s="1013"/>
      <c r="K629" s="993" t="str">
        <f>IFERROR(VLOOKUP(K628,科目・教員!$A$1:$B$355,2,0),"")</f>
        <v/>
      </c>
      <c r="L629" s="1026"/>
      <c r="M629" s="1032" t="str">
        <f>IFERROR(VLOOKUP(M628,科目・教員!$A$1:$B$355,2,0),"")</f>
        <v>渡辺　幹司</v>
      </c>
      <c r="N629" s="1013"/>
      <c r="O629" s="1025" t="str">
        <f>IFERROR(VLOOKUP(O628,科目・教員!$A$1:$B$355,2,0),"")</f>
        <v/>
      </c>
      <c r="P629" s="1013"/>
      <c r="Q629" s="1025" t="str">
        <f>IFERROR(VLOOKUP(Q628,科目・教員!$A$1:$B$355,2,0),"")</f>
        <v/>
      </c>
      <c r="R629" s="1013"/>
      <c r="S629" s="993" t="str">
        <f>IFERROR(VLOOKUP(S628,科目・教員!$A$1:$B$355,2,0),"")</f>
        <v/>
      </c>
      <c r="T629" s="1013"/>
      <c r="U629" s="959" t="s">
        <v>771</v>
      </c>
      <c r="V629" s="852" t="s">
        <v>364</v>
      </c>
      <c r="X629" s="792" t="s">
        <v>673</v>
      </c>
      <c r="Y629" s="33"/>
      <c r="Z629" s="1000"/>
      <c r="AA629" s="983"/>
      <c r="AB629" s="983"/>
      <c r="AC629" s="983"/>
      <c r="AD629" s="983"/>
      <c r="AE629" s="983"/>
      <c r="AF629" s="983"/>
      <c r="AG629" s="983"/>
      <c r="AH629" s="983"/>
      <c r="AI629" s="983"/>
      <c r="AJ629" s="983"/>
      <c r="AK629" s="983"/>
      <c r="AL629" s="983"/>
      <c r="AM629" s="983"/>
      <c r="AN629" s="986"/>
      <c r="AO629" s="983"/>
      <c r="AP629" s="983"/>
      <c r="AQ629" s="983"/>
      <c r="AR629" s="983"/>
      <c r="AS629" s="983"/>
      <c r="AT629" s="983"/>
      <c r="AU629" s="983"/>
      <c r="AV629" s="974"/>
      <c r="AW629" s="983"/>
      <c r="AX629" s="983"/>
      <c r="AY629" s="983"/>
      <c r="AZ629" s="983"/>
      <c r="BA629" s="983"/>
      <c r="BB629" s="983"/>
      <c r="BC629" s="983"/>
      <c r="BD629" s="983"/>
      <c r="BE629" s="983"/>
      <c r="BF629" s="983"/>
      <c r="BG629" s="983"/>
      <c r="BH629" s="983"/>
      <c r="BI629" s="983"/>
      <c r="BJ629" s="983"/>
      <c r="BK629" s="983"/>
      <c r="BL629" s="983"/>
      <c r="BM629" s="983"/>
      <c r="BN629" s="983"/>
      <c r="BO629" s="983"/>
      <c r="BP629" s="983"/>
      <c r="BQ629" s="983"/>
      <c r="BR629" s="983"/>
      <c r="BS629" s="983"/>
      <c r="BT629" s="983"/>
      <c r="BU629" s="983"/>
      <c r="BV629" s="983"/>
    </row>
    <row r="630" spans="1:74" ht="12.95" customHeight="1">
      <c r="A630" s="1000"/>
      <c r="B630" s="14" t="s">
        <v>69</v>
      </c>
      <c r="C630" s="1014" t="str">
        <f>VLOOKUP($C627,'2026年度(1年前期)'!$B$5:$N$208,COLUMN('2026年度(1年前期)'!$C$5)+1,0)&amp;""</f>
        <v/>
      </c>
      <c r="D630" s="1013"/>
      <c r="E630" s="1025" t="str">
        <f>VLOOKUP($C627,'2026年度(2年前期)'!$B$5:$N$208,COLUMN('2026年度(2年前期)'!$C$5)+1,0)&amp;""</f>
        <v>101</v>
      </c>
      <c r="F630" s="1013"/>
      <c r="G630" s="1066" t="str">
        <f>VLOOKUP($C627,'2026年度(3年前期)'!$B$5:$N$208,COLUMN('2026年度(3年前期)'!$C$5)+1,0)&amp;""</f>
        <v>大講義室</v>
      </c>
      <c r="H630" s="1067"/>
      <c r="I630" s="1025" t="str">
        <f>VLOOKUP($C627,'2026年度(4年前期)'!$B$5:$N$208,COLUMN('2026年度(4年前期)'!$C$5)+1,0)&amp;""</f>
        <v/>
      </c>
      <c r="J630" s="1013"/>
      <c r="K630" s="993" t="str">
        <f>VLOOKUP($C627,'2026年度(助産前期)'!$B$5:$N$208,COLUMN('2026年度(助産前期)'!$C$5)+1,0)&amp;""</f>
        <v>母小実</v>
      </c>
      <c r="L630" s="1026"/>
      <c r="M630" s="1032" t="str">
        <f>VLOOKUP($C627,'2026年度(M1前期)'!$B$5:$N$208,COLUMN('2026年度(M1前期)'!C$5)+1,0)&amp;""</f>
        <v>臨床講義室1</v>
      </c>
      <c r="N630" s="1013"/>
      <c r="O630" s="1025" t="str">
        <f>VLOOKUP($C627,'2026年度(M2前期)'!$B$5:$N$208,COLUMN('2026年度(M2前期)'!$C$5)+1,0)&amp;""</f>
        <v/>
      </c>
      <c r="P630" s="1013"/>
      <c r="Q630" s="1025" t="str">
        <f>VLOOKUP($C627,'2026年度(D1前期)'!$B$5:$N$208,COLUMN('2026年度(D1前期)'!$C$5)+1,0)&amp;""</f>
        <v/>
      </c>
      <c r="R630" s="1013"/>
      <c r="S630" s="993" t="str">
        <f>VLOOKUP($C627,'2026年度(D23前期)'!$B$5:$N$208,COLUMN('2026年度(D23前期)'!$C$5)+1,0)&amp;""</f>
        <v/>
      </c>
      <c r="T630" s="1013"/>
      <c r="U630" s="762" t="s">
        <v>150</v>
      </c>
      <c r="V630" s="852" t="s">
        <v>150</v>
      </c>
      <c r="X630" s="792" t="s">
        <v>130</v>
      </c>
      <c r="Y630" s="33"/>
      <c r="Z630" s="1000"/>
      <c r="AA630" s="983"/>
      <c r="AB630" s="983"/>
      <c r="AC630" s="983"/>
      <c r="AD630" s="983"/>
      <c r="AE630" s="983"/>
      <c r="AF630" s="983"/>
      <c r="AG630" s="983"/>
      <c r="AH630" s="983"/>
      <c r="AI630" s="983"/>
      <c r="AJ630" s="983"/>
      <c r="AK630" s="983"/>
      <c r="AL630" s="983"/>
      <c r="AM630" s="983"/>
      <c r="AN630" s="986"/>
      <c r="AO630" s="983"/>
      <c r="AP630" s="983"/>
      <c r="AQ630" s="983"/>
      <c r="AR630" s="983"/>
      <c r="AS630" s="983"/>
      <c r="AT630" s="983"/>
      <c r="AU630" s="983"/>
      <c r="AV630" s="974"/>
      <c r="AW630" s="983"/>
      <c r="AX630" s="983"/>
      <c r="AY630" s="983"/>
      <c r="AZ630" s="983"/>
      <c r="BA630" s="983"/>
      <c r="BB630" s="983"/>
      <c r="BC630" s="983"/>
      <c r="BD630" s="983"/>
      <c r="BE630" s="983"/>
      <c r="BF630" s="983"/>
      <c r="BG630" s="983"/>
      <c r="BH630" s="983"/>
      <c r="BI630" s="983"/>
      <c r="BJ630" s="983"/>
      <c r="BK630" s="983"/>
      <c r="BL630" s="983"/>
      <c r="BM630" s="983"/>
      <c r="BN630" s="983"/>
      <c r="BO630" s="983"/>
      <c r="BP630" s="983"/>
      <c r="BQ630" s="983"/>
      <c r="BR630" s="983"/>
      <c r="BS630" s="983"/>
      <c r="BT630" s="983"/>
      <c r="BU630" s="983"/>
      <c r="BV630" s="983"/>
    </row>
    <row r="631" spans="1:74">
      <c r="A631" s="1001"/>
      <c r="B631" s="15" t="s">
        <v>63</v>
      </c>
      <c r="C631" s="1007"/>
      <c r="D631" s="1049"/>
      <c r="E631" s="988"/>
      <c r="F631" s="1031"/>
      <c r="G631" s="1090" t="s">
        <v>111</v>
      </c>
      <c r="H631" s="1091"/>
      <c r="I631" s="988"/>
      <c r="J631" s="1031"/>
      <c r="K631" s="990"/>
      <c r="L631" s="1034"/>
      <c r="M631" s="1030"/>
      <c r="N631" s="1031"/>
      <c r="O631" s="988"/>
      <c r="P631" s="1031"/>
      <c r="Q631" s="988"/>
      <c r="R631" s="1031"/>
      <c r="S631" s="990"/>
      <c r="T631" s="1031"/>
      <c r="U631" s="762"/>
      <c r="V631" s="852" t="s">
        <v>365</v>
      </c>
      <c r="X631" s="792" t="s">
        <v>307</v>
      </c>
      <c r="Y631" s="33"/>
      <c r="Z631" s="1001"/>
      <c r="AA631" s="984"/>
      <c r="AB631" s="984"/>
      <c r="AC631" s="984"/>
      <c r="AD631" s="984"/>
      <c r="AE631" s="984"/>
      <c r="AF631" s="984"/>
      <c r="AG631" s="984"/>
      <c r="AH631" s="984"/>
      <c r="AI631" s="984"/>
      <c r="AJ631" s="984"/>
      <c r="AK631" s="984"/>
      <c r="AL631" s="984"/>
      <c r="AM631" s="984"/>
      <c r="AN631" s="987"/>
      <c r="AO631" s="984"/>
      <c r="AP631" s="984"/>
      <c r="AQ631" s="984"/>
      <c r="AR631" s="984"/>
      <c r="AS631" s="984"/>
      <c r="AT631" s="984"/>
      <c r="AU631" s="984"/>
      <c r="AV631" s="975"/>
      <c r="AW631" s="984"/>
      <c r="AX631" s="984"/>
      <c r="AY631" s="984"/>
      <c r="AZ631" s="984"/>
      <c r="BA631" s="984"/>
      <c r="BB631" s="984"/>
      <c r="BC631" s="984"/>
      <c r="BD631" s="984"/>
      <c r="BE631" s="984"/>
      <c r="BF631" s="984"/>
      <c r="BG631" s="984"/>
      <c r="BH631" s="984"/>
      <c r="BI631" s="984"/>
      <c r="BJ631" s="984"/>
      <c r="BK631" s="984"/>
      <c r="BL631" s="984"/>
      <c r="BM631" s="984"/>
      <c r="BN631" s="984"/>
      <c r="BO631" s="984"/>
      <c r="BP631" s="984"/>
      <c r="BQ631" s="984"/>
      <c r="BR631" s="984"/>
      <c r="BS631" s="984"/>
      <c r="BT631" s="984"/>
      <c r="BU631" s="984"/>
      <c r="BV631" s="984"/>
    </row>
    <row r="632" spans="1:74" ht="12.95" customHeight="1">
      <c r="A632" s="1000" t="s">
        <v>65</v>
      </c>
      <c r="B632" s="14" t="s">
        <v>53</v>
      </c>
      <c r="C632" s="1011" t="str">
        <f>VLOOKUP($C627,'2026年度(1年前期)'!$B$5:$N$208,COLUMN('2026年度(1年前期)'!$E$5),0)&amp;""</f>
        <v>食の科学</v>
      </c>
      <c r="D632" s="1012"/>
      <c r="E632" s="1018" t="str">
        <f>VLOOKUP($C627,'2026年度(2年前期)'!$B$5:$N$208,COLUMN('2026年度(2年前期)'!$E$5),0)&amp;""</f>
        <v>成人看護援助論Ⅰ</v>
      </c>
      <c r="F632" s="1012"/>
      <c r="G632" s="1018" t="str">
        <f>VLOOKUP($C627,'2026年度(3年前期)'!$B$5:$N$208,COLUMN('2026年度(3年前期)'!$E$5),0)&amp;""</f>
        <v>地域･在宅看護学実践論</v>
      </c>
      <c r="H632" s="1012"/>
      <c r="I632" s="1018" t="str">
        <f>VLOOKUP($C627,'2026年度(4年前期)'!$B$5:$N$208,COLUMN('2026年度(4年前期)'!$E$5),0)&amp;""</f>
        <v/>
      </c>
      <c r="J632" s="1012"/>
      <c r="K632" s="997" t="str">
        <f>VLOOKUP($C627,'2026年度(助産前期)'!$B$5:$N$208,COLUMN('2026年度(助産前期)'!$E$5),0)&amp;""</f>
        <v>助産学演習Ⅰ（母児同室指導）</v>
      </c>
      <c r="L632" s="1029"/>
      <c r="M632" s="1011" t="str">
        <f>VLOOKUP($C627,'2026年度(M1前期)'!$B$5:$N$208,COLUMN('2026年度(M1前期)'!$E$5),0)&amp;""</f>
        <v>保健経済論</v>
      </c>
      <c r="N632" s="1012"/>
      <c r="O632" s="997" t="str">
        <f>VLOOKUP($C627,'2026年度(M2前期)'!$B$5:$N$208,COLUMN('2026年度(M2前期)'!$E$5),0)&amp;""</f>
        <v>看護情報・管理学演習A-Ⅱ
感染管理看護学演習A-Ⅱ</v>
      </c>
      <c r="P632" s="1012"/>
      <c r="Q632" s="997" t="str">
        <f>VLOOKUP($C627,'2026年度(D1前期)'!$B$5:$N$208,COLUMN('2026年度(D1前期)'!$E$5),0)&amp;""</f>
        <v>精神看護学演習Ｂ</v>
      </c>
      <c r="R632" s="1012"/>
      <c r="S632" s="997" t="str">
        <f>VLOOKUP($C627,'2026年度(D23前期)'!$B$5:$N$208,COLUMN('2026年度(D23前期)'!$E$5),0)&amp;""</f>
        <v>特別研究</v>
      </c>
      <c r="T632" s="1012"/>
      <c r="U632" s="704"/>
      <c r="V632" s="16"/>
      <c r="Y632" s="33"/>
      <c r="Z632" s="1000" t="str">
        <f>A632</f>
        <v>２時限（11：00～12：30）</v>
      </c>
      <c r="AA632" s="982" t="s">
        <v>219</v>
      </c>
      <c r="AB632" s="982"/>
      <c r="AC632" s="982"/>
      <c r="AD632" s="982"/>
      <c r="AE632" s="982" t="s">
        <v>673</v>
      </c>
      <c r="AF632" s="971"/>
      <c r="AG632" s="982" t="s">
        <v>280</v>
      </c>
      <c r="AH632" s="982"/>
      <c r="AI632" s="982"/>
      <c r="AJ632" s="982"/>
      <c r="AK632" s="982"/>
      <c r="AL632" s="982"/>
      <c r="AM632" s="982" t="s">
        <v>260</v>
      </c>
      <c r="AN632" s="985"/>
      <c r="AO632" s="982"/>
      <c r="AP632" s="982"/>
      <c r="AQ632" s="982"/>
      <c r="AR632" s="982"/>
      <c r="AS632" s="982"/>
      <c r="AT632" s="982"/>
      <c r="AU632" s="982"/>
      <c r="AV632" s="985" t="s">
        <v>134</v>
      </c>
      <c r="AW632" s="982"/>
      <c r="AX632" s="982"/>
      <c r="AY632" s="982"/>
      <c r="AZ632" s="982"/>
      <c r="BA632" s="982" t="s">
        <v>150</v>
      </c>
      <c r="BB632" s="982" t="s">
        <v>150</v>
      </c>
      <c r="BC632" s="982"/>
      <c r="BD632" s="982"/>
      <c r="BE632" s="982"/>
      <c r="BF632" s="982"/>
      <c r="BG632" s="982"/>
      <c r="BH632" s="982"/>
      <c r="BI632" s="982"/>
      <c r="BJ632" s="982"/>
      <c r="BK632" s="982"/>
      <c r="BL632" s="982"/>
      <c r="BM632" s="982"/>
      <c r="BN632" s="982" t="s">
        <v>749</v>
      </c>
      <c r="BO632" s="982"/>
      <c r="BP632" s="982"/>
      <c r="BQ632" s="982"/>
      <c r="BR632" s="982"/>
      <c r="BS632" s="982"/>
      <c r="BT632" s="982"/>
      <c r="BU632" s="982"/>
      <c r="BV632" s="982"/>
    </row>
    <row r="633" spans="1:74" ht="12.95" customHeight="1">
      <c r="A633" s="1000"/>
      <c r="B633" s="14" t="s">
        <v>58</v>
      </c>
      <c r="C633" s="1014" t="str">
        <f>IFERROR(VLOOKUP(C632,科目・教員!$A$1:$B$355,2,0),"")</f>
        <v>本間　典子</v>
      </c>
      <c r="D633" s="1013"/>
      <c r="E633" s="1025" t="str">
        <f>IFERROR(VLOOKUP(E632,科目・教員!$A$1:$B$355,2,0),"")</f>
        <v>遠藤　晶子</v>
      </c>
      <c r="F633" s="1013"/>
      <c r="G633" s="1025"/>
      <c r="H633" s="1013"/>
      <c r="I633" s="1025" t="str">
        <f>IFERROR(VLOOKUP(I632,科目・教員!$A$1:$B$355,2,0),"")</f>
        <v/>
      </c>
      <c r="J633" s="1013"/>
      <c r="K633" s="993" t="str">
        <f>IFERROR(VLOOKUP(K632,科目・教員!$A$1:$B$355,2,0),"")</f>
        <v/>
      </c>
      <c r="L633" s="1026"/>
      <c r="M633" s="1014" t="str">
        <f>IFERROR(VLOOKUP(M632,科目・教員!$A$1:$B$355,2,0),"")</f>
        <v>渡辺　幹司</v>
      </c>
      <c r="N633" s="1013"/>
      <c r="O633" s="993" t="str">
        <f>IFERROR(VLOOKUP(O632,科目・教員!$A$1:$B$355,2,0),"")</f>
        <v/>
      </c>
      <c r="P633" s="1013"/>
      <c r="Q633" s="993" t="str">
        <f>IFERROR(VLOOKUP(Q632,科目・教員!$A$1:$B$355,2,0),"")</f>
        <v/>
      </c>
      <c r="R633" s="1013"/>
      <c r="S633" s="993" t="str">
        <f>IFERROR(VLOOKUP(S632,科目・教員!$A$1:$B$355,2,0),"")</f>
        <v/>
      </c>
      <c r="T633" s="1013"/>
      <c r="U633" s="704"/>
      <c r="V633" s="16"/>
      <c r="Y633" s="33"/>
      <c r="Z633" s="1000"/>
      <c r="AA633" s="983"/>
      <c r="AB633" s="983"/>
      <c r="AC633" s="983"/>
      <c r="AD633" s="983"/>
      <c r="AE633" s="983"/>
      <c r="AF633" s="971"/>
      <c r="AG633" s="983"/>
      <c r="AH633" s="983"/>
      <c r="AI633" s="983"/>
      <c r="AJ633" s="983"/>
      <c r="AK633" s="983"/>
      <c r="AL633" s="983"/>
      <c r="AM633" s="983"/>
      <c r="AN633" s="986"/>
      <c r="AO633" s="983"/>
      <c r="AP633" s="983"/>
      <c r="AQ633" s="983"/>
      <c r="AR633" s="983"/>
      <c r="AS633" s="983"/>
      <c r="AT633" s="983"/>
      <c r="AU633" s="983"/>
      <c r="AV633" s="986"/>
      <c r="AW633" s="983"/>
      <c r="AX633" s="983"/>
      <c r="AY633" s="983"/>
      <c r="AZ633" s="983"/>
      <c r="BA633" s="983"/>
      <c r="BB633" s="983"/>
      <c r="BC633" s="983"/>
      <c r="BD633" s="983"/>
      <c r="BE633" s="983"/>
      <c r="BF633" s="983"/>
      <c r="BG633" s="983"/>
      <c r="BH633" s="983"/>
      <c r="BI633" s="983"/>
      <c r="BJ633" s="983"/>
      <c r="BK633" s="983"/>
      <c r="BL633" s="983"/>
      <c r="BM633" s="983"/>
      <c r="BN633" s="983"/>
      <c r="BO633" s="983"/>
      <c r="BP633" s="983"/>
      <c r="BQ633" s="983"/>
      <c r="BR633" s="983"/>
      <c r="BS633" s="983"/>
      <c r="BT633" s="983"/>
      <c r="BU633" s="983"/>
      <c r="BV633" s="983"/>
    </row>
    <row r="634" spans="1:74" ht="12.95" customHeight="1">
      <c r="A634" s="1000"/>
      <c r="B634" s="14" t="s">
        <v>69</v>
      </c>
      <c r="C634" s="1014" t="str">
        <f>VLOOKUP($C627,'2026年度(1年前期)'!$B$5:$N$208,COLUMN('2026年度(1年前期)'!$E$5)+1,0)&amp;""</f>
        <v>201</v>
      </c>
      <c r="D634" s="1013"/>
      <c r="E634" s="1025" t="str">
        <f>VLOOKUP($C627,'2026年度(2年前期)'!$B$5:$N$208,COLUMN('2026年度(2年前期)'!$E$5)+1,0)&amp;""</f>
        <v>101</v>
      </c>
      <c r="F634" s="1013"/>
      <c r="G634" s="1025" t="str">
        <f>VLOOKUP($C627,'2026年度(3年前期)'!$B$5:$N$208,COLUMN('2026年度(3年前期)'!$E$5)+1,0)&amp;""</f>
        <v>大講義室</v>
      </c>
      <c r="H634" s="1013"/>
      <c r="I634" s="1025" t="str">
        <f>VLOOKUP($C627,'2026年度(4年前期)'!$B$5:$N$208,COLUMN('2026年度(4年前期)'!$E$5)+1,0)&amp;""</f>
        <v/>
      </c>
      <c r="J634" s="1013"/>
      <c r="K634" s="993" t="str">
        <f>VLOOKUP($C627,'2026年度(助産前期)'!$B$5:$N$208,COLUMN('2026年度(助産前期)'!$E$5)+1,0)&amp;""</f>
        <v>母小実</v>
      </c>
      <c r="L634" s="1026"/>
      <c r="M634" s="1014" t="str">
        <f>VLOOKUP($C627,'2026年度(M1前期)'!$B$5:$N$208,COLUMN('2026年度(M1前期)'!$E$5)+1,0)&amp;""</f>
        <v>臨床講義室1</v>
      </c>
      <c r="N634" s="1013"/>
      <c r="O634" s="993" t="str">
        <f>VLOOKUP($C627,'2026年度(M2前期)'!$B$5:$N$208,COLUMN('2026年度(M2前期)'!$E$5)+1,0)&amp;""</f>
        <v/>
      </c>
      <c r="P634" s="1013"/>
      <c r="Q634" s="993" t="str">
        <f>VLOOKUP($C627,'2026年度(D1前期)'!$B$5:$N$208,COLUMN('2026年度(D1前期)'!$E$5)+1,0)&amp;""</f>
        <v/>
      </c>
      <c r="R634" s="1013"/>
      <c r="S634" s="993" t="str">
        <f>VLOOKUP($C627,'2026年度(D23前期)'!$B$5:$N$208,COLUMN('2026年度(D23前期)'!$E$5)+1,0)&amp;""</f>
        <v/>
      </c>
      <c r="T634" s="1013"/>
      <c r="U634" s="704"/>
      <c r="V634" s="16"/>
      <c r="Z634" s="1000"/>
      <c r="AA634" s="983"/>
      <c r="AB634" s="983"/>
      <c r="AC634" s="983"/>
      <c r="AD634" s="983"/>
      <c r="AE634" s="983"/>
      <c r="AF634" s="971"/>
      <c r="AG634" s="983"/>
      <c r="AH634" s="983"/>
      <c r="AI634" s="983"/>
      <c r="AJ634" s="983"/>
      <c r="AK634" s="983"/>
      <c r="AL634" s="983"/>
      <c r="AM634" s="983"/>
      <c r="AN634" s="986"/>
      <c r="AO634" s="983"/>
      <c r="AP634" s="983"/>
      <c r="AQ634" s="983"/>
      <c r="AR634" s="983"/>
      <c r="AS634" s="983"/>
      <c r="AT634" s="983"/>
      <c r="AU634" s="983"/>
      <c r="AV634" s="986"/>
      <c r="AW634" s="983"/>
      <c r="AX634" s="983"/>
      <c r="AY634" s="983"/>
      <c r="AZ634" s="983"/>
      <c r="BA634" s="983"/>
      <c r="BB634" s="983"/>
      <c r="BC634" s="983"/>
      <c r="BD634" s="983"/>
      <c r="BE634" s="983"/>
      <c r="BF634" s="983"/>
      <c r="BG634" s="983"/>
      <c r="BH634" s="983"/>
      <c r="BI634" s="983"/>
      <c r="BJ634" s="983"/>
      <c r="BK634" s="983"/>
      <c r="BL634" s="983"/>
      <c r="BM634" s="983"/>
      <c r="BN634" s="983"/>
      <c r="BO634" s="983"/>
      <c r="BP634" s="983"/>
      <c r="BQ634" s="983"/>
      <c r="BR634" s="983"/>
      <c r="BS634" s="983"/>
      <c r="BT634" s="983"/>
      <c r="BU634" s="983"/>
      <c r="BV634" s="983"/>
    </row>
    <row r="635" spans="1:74" ht="12.95" customHeight="1">
      <c r="A635" s="1017"/>
      <c r="B635" s="15" t="s">
        <v>63</v>
      </c>
      <c r="C635" s="1007"/>
      <c r="D635" s="1049"/>
      <c r="E635" s="988"/>
      <c r="F635" s="989"/>
      <c r="G635" s="1047"/>
      <c r="H635" s="1008"/>
      <c r="I635" s="988"/>
      <c r="J635" s="989"/>
      <c r="K635" s="990"/>
      <c r="L635" s="990"/>
      <c r="M635" s="991"/>
      <c r="N635" s="989"/>
      <c r="O635" s="990"/>
      <c r="P635" s="989"/>
      <c r="Q635" s="990"/>
      <c r="R635" s="989"/>
      <c r="S635" s="990"/>
      <c r="T635" s="989"/>
      <c r="U635" s="704"/>
      <c r="V635" s="16"/>
      <c r="Z635" s="1001"/>
      <c r="AA635" s="984"/>
      <c r="AB635" s="984"/>
      <c r="AC635" s="984"/>
      <c r="AD635" s="984"/>
      <c r="AE635" s="984"/>
      <c r="AF635" s="971"/>
      <c r="AG635" s="984"/>
      <c r="AH635" s="984"/>
      <c r="AI635" s="984"/>
      <c r="AJ635" s="984"/>
      <c r="AK635" s="984"/>
      <c r="AL635" s="984"/>
      <c r="AM635" s="984"/>
      <c r="AN635" s="987"/>
      <c r="AO635" s="984"/>
      <c r="AP635" s="984"/>
      <c r="AQ635" s="984"/>
      <c r="AR635" s="984"/>
      <c r="AS635" s="984"/>
      <c r="AT635" s="984"/>
      <c r="AU635" s="984"/>
      <c r="AV635" s="987"/>
      <c r="AW635" s="984"/>
      <c r="AX635" s="984"/>
      <c r="AY635" s="984"/>
      <c r="AZ635" s="984"/>
      <c r="BA635" s="984"/>
      <c r="BB635" s="984"/>
      <c r="BC635" s="984"/>
      <c r="BD635" s="984"/>
      <c r="BE635" s="984"/>
      <c r="BF635" s="984"/>
      <c r="BG635" s="984"/>
      <c r="BH635" s="984"/>
      <c r="BI635" s="984"/>
      <c r="BJ635" s="984"/>
      <c r="BK635" s="984"/>
      <c r="BL635" s="984"/>
      <c r="BM635" s="984"/>
      <c r="BN635" s="984"/>
      <c r="BO635" s="984"/>
      <c r="BP635" s="984"/>
      <c r="BQ635" s="984"/>
      <c r="BR635" s="984"/>
      <c r="BS635" s="984"/>
      <c r="BT635" s="984"/>
      <c r="BU635" s="984"/>
      <c r="BV635" s="984"/>
    </row>
    <row r="636" spans="1:74" ht="13.5" customHeight="1">
      <c r="A636" s="999" t="s">
        <v>71</v>
      </c>
      <c r="B636" s="17" t="s">
        <v>72</v>
      </c>
      <c r="C636" s="1011"/>
      <c r="D636" s="1012"/>
      <c r="E636" s="1018"/>
      <c r="F636" s="1012"/>
      <c r="G636" s="1018"/>
      <c r="H636" s="1012"/>
      <c r="I636" s="1018"/>
      <c r="J636" s="1012"/>
      <c r="K636" s="997"/>
      <c r="L636" s="1029"/>
      <c r="M636" s="1011"/>
      <c r="N636" s="1012"/>
      <c r="O636" s="997"/>
      <c r="P636" s="1012"/>
      <c r="Q636" s="997"/>
      <c r="R636" s="1012"/>
      <c r="S636" s="997"/>
      <c r="T636" s="1012"/>
      <c r="U636" s="16"/>
      <c r="V636" s="16"/>
      <c r="Z636" s="1000" t="str">
        <f>A636</f>
        <v>昼休み（12：30～13：30）</v>
      </c>
      <c r="AA636" s="982"/>
      <c r="AB636" s="982"/>
      <c r="AC636" s="982"/>
      <c r="AD636" s="982"/>
      <c r="AE636" s="982" t="s">
        <v>673</v>
      </c>
      <c r="AF636" s="982"/>
      <c r="AG636" s="982"/>
      <c r="AH636" s="982"/>
      <c r="AI636" s="982"/>
      <c r="AJ636" s="982"/>
      <c r="AK636" s="982"/>
      <c r="AL636" s="982"/>
      <c r="AM636" s="982"/>
      <c r="AN636" s="982"/>
      <c r="AO636" s="982"/>
      <c r="AP636" s="982"/>
      <c r="AQ636" s="982"/>
      <c r="AR636" s="982"/>
      <c r="AS636" s="982"/>
      <c r="AT636" s="982"/>
      <c r="AU636" s="982"/>
      <c r="AV636" s="985" t="s">
        <v>134</v>
      </c>
      <c r="AW636" s="982"/>
      <c r="AX636" s="982"/>
      <c r="AY636" s="982"/>
      <c r="AZ636" s="982"/>
      <c r="BA636" s="982"/>
      <c r="BB636" s="982"/>
      <c r="BC636" s="982"/>
      <c r="BD636" s="982"/>
      <c r="BE636" s="982"/>
      <c r="BF636" s="982"/>
      <c r="BG636" s="982"/>
      <c r="BH636" s="982"/>
      <c r="BI636" s="982"/>
      <c r="BJ636" s="982"/>
      <c r="BK636" s="982"/>
      <c r="BL636" s="982"/>
      <c r="BM636" s="982"/>
      <c r="BN636" s="982"/>
      <c r="BO636" s="982"/>
      <c r="BP636" s="982"/>
      <c r="BQ636" s="982"/>
      <c r="BR636" s="982"/>
      <c r="BS636" s="982"/>
      <c r="BT636" s="982"/>
      <c r="BU636" s="982"/>
      <c r="BV636" s="982"/>
    </row>
    <row r="637" spans="1:74" ht="13.5" customHeight="1">
      <c r="A637" s="1000"/>
      <c r="B637" s="17" t="s">
        <v>73</v>
      </c>
      <c r="C637" s="1014"/>
      <c r="D637" s="1013"/>
      <c r="E637" s="1025"/>
      <c r="F637" s="1013"/>
      <c r="G637" s="1025"/>
      <c r="H637" s="1013"/>
      <c r="I637" s="1025"/>
      <c r="J637" s="1013"/>
      <c r="K637" s="993"/>
      <c r="L637" s="1026"/>
      <c r="M637" s="1014"/>
      <c r="N637" s="1013"/>
      <c r="O637" s="993"/>
      <c r="P637" s="1013"/>
      <c r="Q637" s="993"/>
      <c r="R637" s="1013"/>
      <c r="S637" s="993"/>
      <c r="T637" s="1013"/>
      <c r="U637" s="16"/>
      <c r="V637" s="16"/>
      <c r="Z637" s="1000"/>
      <c r="AA637" s="983"/>
      <c r="AB637" s="983"/>
      <c r="AC637" s="983"/>
      <c r="AD637" s="983"/>
      <c r="AE637" s="983"/>
      <c r="AF637" s="983"/>
      <c r="AG637" s="983"/>
      <c r="AH637" s="983"/>
      <c r="AI637" s="983"/>
      <c r="AJ637" s="983"/>
      <c r="AK637" s="983"/>
      <c r="AL637" s="983"/>
      <c r="AM637" s="983"/>
      <c r="AN637" s="983"/>
      <c r="AO637" s="983"/>
      <c r="AP637" s="983"/>
      <c r="AQ637" s="983"/>
      <c r="AR637" s="983"/>
      <c r="AS637" s="983"/>
      <c r="AT637" s="983"/>
      <c r="AU637" s="983"/>
      <c r="AV637" s="986"/>
      <c r="AW637" s="983"/>
      <c r="AX637" s="983"/>
      <c r="AY637" s="983"/>
      <c r="AZ637" s="983"/>
      <c r="BA637" s="983"/>
      <c r="BB637" s="983"/>
      <c r="BC637" s="983"/>
      <c r="BD637" s="983"/>
      <c r="BE637" s="983"/>
      <c r="BF637" s="983"/>
      <c r="BG637" s="983"/>
      <c r="BH637" s="983"/>
      <c r="BI637" s="983"/>
      <c r="BJ637" s="983"/>
      <c r="BK637" s="983"/>
      <c r="BL637" s="983"/>
      <c r="BM637" s="983"/>
      <c r="BN637" s="983"/>
      <c r="BO637" s="983"/>
      <c r="BP637" s="983"/>
      <c r="BQ637" s="983"/>
      <c r="BR637" s="983"/>
      <c r="BS637" s="983"/>
      <c r="BT637" s="983"/>
      <c r="BU637" s="983"/>
      <c r="BV637" s="983"/>
    </row>
    <row r="638" spans="1:74" ht="13.5" customHeight="1">
      <c r="A638" s="1000"/>
      <c r="B638" s="17" t="s">
        <v>69</v>
      </c>
      <c r="C638" s="1014"/>
      <c r="D638" s="1013"/>
      <c r="E638" s="1025"/>
      <c r="F638" s="1013"/>
      <c r="G638" s="1025"/>
      <c r="H638" s="1013"/>
      <c r="I638" s="1025"/>
      <c r="J638" s="1013"/>
      <c r="K638" s="993"/>
      <c r="L638" s="1026"/>
      <c r="M638" s="1014"/>
      <c r="N638" s="1013"/>
      <c r="O638" s="993"/>
      <c r="P638" s="1013"/>
      <c r="Q638" s="993"/>
      <c r="R638" s="1013"/>
      <c r="S638" s="993"/>
      <c r="T638" s="1013"/>
      <c r="U638" s="16"/>
      <c r="V638" s="16"/>
      <c r="Z638" s="1000"/>
      <c r="AA638" s="983"/>
      <c r="AB638" s="983"/>
      <c r="AC638" s="983"/>
      <c r="AD638" s="983"/>
      <c r="AE638" s="983"/>
      <c r="AF638" s="983"/>
      <c r="AG638" s="983"/>
      <c r="AH638" s="983"/>
      <c r="AI638" s="983"/>
      <c r="AJ638" s="983"/>
      <c r="AK638" s="983"/>
      <c r="AL638" s="983"/>
      <c r="AM638" s="983"/>
      <c r="AN638" s="983"/>
      <c r="AO638" s="983"/>
      <c r="AP638" s="983"/>
      <c r="AQ638" s="983"/>
      <c r="AR638" s="983"/>
      <c r="AS638" s="983"/>
      <c r="AT638" s="983"/>
      <c r="AU638" s="983"/>
      <c r="AV638" s="986"/>
      <c r="AW638" s="983"/>
      <c r="AX638" s="983"/>
      <c r="AY638" s="983"/>
      <c r="AZ638" s="983"/>
      <c r="BA638" s="983"/>
      <c r="BB638" s="983"/>
      <c r="BC638" s="983"/>
      <c r="BD638" s="983"/>
      <c r="BE638" s="983"/>
      <c r="BF638" s="983"/>
      <c r="BG638" s="983"/>
      <c r="BH638" s="983"/>
      <c r="BI638" s="983"/>
      <c r="BJ638" s="983"/>
      <c r="BK638" s="983"/>
      <c r="BL638" s="983"/>
      <c r="BM638" s="983"/>
      <c r="BN638" s="983"/>
      <c r="BO638" s="983"/>
      <c r="BP638" s="983"/>
      <c r="BQ638" s="983"/>
      <c r="BR638" s="983"/>
      <c r="BS638" s="983"/>
      <c r="BT638" s="983"/>
      <c r="BU638" s="983"/>
      <c r="BV638" s="983"/>
    </row>
    <row r="639" spans="1:74">
      <c r="A639" s="1001"/>
      <c r="B639" s="18" t="s">
        <v>63</v>
      </c>
      <c r="C639" s="1023"/>
      <c r="D639" s="1016"/>
      <c r="E639" s="1024"/>
      <c r="F639" s="1016"/>
      <c r="G639" s="1047"/>
      <c r="H639" s="1008"/>
      <c r="I639" s="1024"/>
      <c r="J639" s="1016"/>
      <c r="K639" s="1015"/>
      <c r="L639" s="1015"/>
      <c r="M639" s="1023"/>
      <c r="N639" s="1016"/>
      <c r="O639" s="1015"/>
      <c r="P639" s="1016"/>
      <c r="Q639" s="1015"/>
      <c r="R639" s="1016"/>
      <c r="S639" s="1015"/>
      <c r="T639" s="1016"/>
      <c r="U639" s="16"/>
      <c r="V639" s="16"/>
      <c r="Z639" s="1001"/>
      <c r="AA639" s="984"/>
      <c r="AB639" s="984"/>
      <c r="AC639" s="984"/>
      <c r="AD639" s="984"/>
      <c r="AE639" s="984"/>
      <c r="AF639" s="984"/>
      <c r="AG639" s="984"/>
      <c r="AH639" s="984"/>
      <c r="AI639" s="984"/>
      <c r="AJ639" s="984"/>
      <c r="AK639" s="984"/>
      <c r="AL639" s="984"/>
      <c r="AM639" s="984"/>
      <c r="AN639" s="984"/>
      <c r="AO639" s="984"/>
      <c r="AP639" s="984"/>
      <c r="AQ639" s="984"/>
      <c r="AR639" s="984"/>
      <c r="AS639" s="984"/>
      <c r="AT639" s="984"/>
      <c r="AU639" s="984"/>
      <c r="AV639" s="987"/>
      <c r="AW639" s="984"/>
      <c r="AX639" s="984"/>
      <c r="AY639" s="984"/>
      <c r="AZ639" s="984"/>
      <c r="BA639" s="984"/>
      <c r="BB639" s="984"/>
      <c r="BC639" s="984"/>
      <c r="BD639" s="984"/>
      <c r="BE639" s="984"/>
      <c r="BF639" s="984"/>
      <c r="BG639" s="984"/>
      <c r="BH639" s="984"/>
      <c r="BI639" s="984"/>
      <c r="BJ639" s="984"/>
      <c r="BK639" s="984"/>
      <c r="BL639" s="984"/>
      <c r="BM639" s="984"/>
      <c r="BN639" s="984"/>
      <c r="BO639" s="984"/>
      <c r="BP639" s="984"/>
      <c r="BQ639" s="984"/>
      <c r="BR639" s="984"/>
      <c r="BS639" s="984"/>
      <c r="BT639" s="984"/>
      <c r="BU639" s="984"/>
      <c r="BV639" s="984"/>
    </row>
    <row r="640" spans="1:74" ht="13.5" customHeight="1">
      <c r="A640" s="1000" t="s">
        <v>74</v>
      </c>
      <c r="B640" s="14" t="s">
        <v>53</v>
      </c>
      <c r="C640" s="996" t="str">
        <f>VLOOKUP($C627,'2026年度(1年前期)'!$B$5:$N$208,COLUMN('2026年度(1年前期)'!$G$5),0)&amp;""</f>
        <v>疫学･保健統計学Ⅰ</v>
      </c>
      <c r="D640" s="997"/>
      <c r="E640" s="1002" t="str">
        <f>VLOOKUP($C627,'2026年度(2年前期)'!$B$5:$N$208,COLUMN('2026年度(2年前期)'!$G$5),0)&amp;""</f>
        <v/>
      </c>
      <c r="F640" s="997"/>
      <c r="G640" s="1002" t="str">
        <f>VLOOKUP($C627,'2026年度(3年前期)'!$B$5:$N$208,COLUMN('2026年度(3年前期)'!$G$5),0)&amp;""</f>
        <v/>
      </c>
      <c r="H640" s="997"/>
      <c r="I640" s="1002" t="str">
        <f>VLOOKUP($C627,'2026年度(4年前期)'!$B$5:$N$208,COLUMN('2026年度(4年前期)'!$G$5),0)&amp;""</f>
        <v/>
      </c>
      <c r="J640" s="997"/>
      <c r="K640" s="998" t="str">
        <f>VLOOKUP($C627,'2026年度(助産前期)'!$B$5:$N$208,COLUMN('2026年度(助産前期)'!$G$5),0)&amp;""</f>
        <v>助産学演習Ⅰ（妊娠期の保健指導）</v>
      </c>
      <c r="L640" s="998"/>
      <c r="M640" s="996" t="str">
        <f>VLOOKUP($C627,'2026年度(M1前期)'!$B$5:$N$208,COLUMN('2026年度(M1前期)'!$G$5),0)&amp;""</f>
        <v>国際看護学特論A-Ⅱ
精神看護学演習A-Ⅰ
がん看護学特論A-Ⅱ</v>
      </c>
      <c r="N640" s="997"/>
      <c r="O640" s="998" t="str">
        <f>VLOOKUP($C627,'2026年度(M2前期)'!$B$5:$N$208,COLUMN('2026年度(M2前期)'!$G$5),0)&amp;""</f>
        <v>特別研究</v>
      </c>
      <c r="P640" s="997"/>
      <c r="Q640" s="998" t="str">
        <f>VLOOKUP($C627,'2026年度(D1前期)'!$B$5:$N$208,COLUMN('2026年度(D1前期)'!$G$5),0)&amp;""</f>
        <v>看護情報・管理学特論Ｂ</v>
      </c>
      <c r="R640" s="997"/>
      <c r="S640" s="998" t="str">
        <f>VLOOKUP($C627,'2026年度(D23前期)'!$B$5:$N$208,COLUMN('2026年度(D23前期)'!$G$5),0)&amp;""</f>
        <v>特別研究</v>
      </c>
      <c r="T640" s="997"/>
      <c r="U640" s="792" t="s">
        <v>143</v>
      </c>
      <c r="W640" s="820" t="s">
        <v>240</v>
      </c>
      <c r="X640" s="953" t="s">
        <v>143</v>
      </c>
      <c r="Y640" s="704" t="s">
        <v>668</v>
      </c>
      <c r="Z640" s="1000" t="str">
        <f>A640</f>
        <v>３時限（13：30～15：00）</v>
      </c>
      <c r="AA640" s="982"/>
      <c r="AB640" s="982" t="s">
        <v>772</v>
      </c>
      <c r="AC640" s="976" t="s">
        <v>773</v>
      </c>
      <c r="AD640" s="982"/>
      <c r="AE640" s="982" t="s">
        <v>673</v>
      </c>
      <c r="AF640" s="982"/>
      <c r="AG640" s="982" t="s">
        <v>415</v>
      </c>
      <c r="AH640" s="982"/>
      <c r="AI640" s="982"/>
      <c r="AJ640" s="982"/>
      <c r="AK640" s="982"/>
      <c r="AL640" s="982"/>
      <c r="AM640" s="982"/>
      <c r="AN640" s="982"/>
      <c r="AO640" s="982"/>
      <c r="AP640" s="982"/>
      <c r="AQ640" s="982"/>
      <c r="AR640" s="982"/>
      <c r="AS640" s="982"/>
      <c r="AT640" s="982"/>
      <c r="AU640" s="982"/>
      <c r="AV640" s="985" t="s">
        <v>134</v>
      </c>
      <c r="AW640" s="982"/>
      <c r="AX640" s="982"/>
      <c r="AY640" s="982"/>
      <c r="AZ640" s="982" t="s">
        <v>260</v>
      </c>
      <c r="BA640" s="982"/>
      <c r="BB640" s="982"/>
      <c r="BC640" s="982"/>
      <c r="BD640" s="982"/>
      <c r="BE640" s="982"/>
      <c r="BF640" s="982"/>
      <c r="BG640" s="982"/>
      <c r="BH640" s="982"/>
      <c r="BI640" s="982"/>
      <c r="BJ640" s="982"/>
      <c r="BK640" s="982" t="s">
        <v>405</v>
      </c>
      <c r="BL640" s="982" t="s">
        <v>774</v>
      </c>
      <c r="BM640" s="982"/>
      <c r="BN640" s="982"/>
      <c r="BO640" s="982"/>
      <c r="BP640" s="982"/>
      <c r="BQ640" s="982"/>
      <c r="BR640" s="982"/>
      <c r="BS640" s="982"/>
      <c r="BT640" s="982"/>
      <c r="BU640" s="982"/>
      <c r="BV640" s="982"/>
    </row>
    <row r="641" spans="1:74">
      <c r="A641" s="1000"/>
      <c r="B641" s="14" t="s">
        <v>58</v>
      </c>
      <c r="C641" s="992" t="str">
        <f>IFERROR(VLOOKUP(C640,科目・教員!$A$1:$B$355,2,0),"")</f>
        <v>柏木　公一</v>
      </c>
      <c r="D641" s="993"/>
      <c r="E641" s="994" t="str">
        <f>IFERROR(VLOOKUP(E640,科目・教員!$A$1:$B$355,2,0),"")</f>
        <v/>
      </c>
      <c r="F641" s="993"/>
      <c r="G641" s="994" t="str">
        <f>IFERROR(VLOOKUP(G640,科目・教員!$A$1:$B$355,2,0),"")</f>
        <v/>
      </c>
      <c r="H641" s="993"/>
      <c r="I641" s="994" t="str">
        <f>IFERROR(VLOOKUP(I640,科目・教員!$A$1:$B$355,2,0),"")</f>
        <v/>
      </c>
      <c r="J641" s="993"/>
      <c r="K641" s="995" t="str">
        <f>IFERROR(VLOOKUP(K640,科目・教員!$A$1:$B$355,2,0),"")</f>
        <v/>
      </c>
      <c r="L641" s="995"/>
      <c r="M641" s="992" t="str">
        <f>IFERROR(VLOOKUP(M640,科目・教員!$A$1:$B$355,2,0),"")</f>
        <v/>
      </c>
      <c r="N641" s="993"/>
      <c r="O641" s="995" t="str">
        <f>IFERROR(VLOOKUP(O640,科目・教員!$A$1:$B$355,2,0),"")</f>
        <v/>
      </c>
      <c r="P641" s="993"/>
      <c r="Q641" s="995" t="str">
        <f>IFERROR(VLOOKUP(Q640,科目・教員!$A$1:$B$355,2,0),"")</f>
        <v/>
      </c>
      <c r="R641" s="993"/>
      <c r="S641" s="995" t="str">
        <f>IFERROR(VLOOKUP(S640,科目・教員!$A$1:$B$355,2,0),"")</f>
        <v/>
      </c>
      <c r="T641" s="993"/>
      <c r="U641" s="792" t="s">
        <v>409</v>
      </c>
      <c r="W641" s="820" t="s">
        <v>772</v>
      </c>
      <c r="X641" s="953" t="s">
        <v>775</v>
      </c>
      <c r="Y641" s="704" t="s">
        <v>279</v>
      </c>
      <c r="Z641" s="1000"/>
      <c r="AA641" s="983"/>
      <c r="AB641" s="983"/>
      <c r="AC641" s="977"/>
      <c r="AD641" s="983"/>
      <c r="AE641" s="983"/>
      <c r="AF641" s="983"/>
      <c r="AG641" s="983"/>
      <c r="AH641" s="983"/>
      <c r="AI641" s="983"/>
      <c r="AJ641" s="983"/>
      <c r="AK641" s="983"/>
      <c r="AL641" s="983"/>
      <c r="AM641" s="983"/>
      <c r="AN641" s="983"/>
      <c r="AO641" s="983"/>
      <c r="AP641" s="983"/>
      <c r="AQ641" s="983"/>
      <c r="AR641" s="983"/>
      <c r="AS641" s="983"/>
      <c r="AT641" s="983"/>
      <c r="AU641" s="983"/>
      <c r="AV641" s="986"/>
      <c r="AW641" s="983"/>
      <c r="AX641" s="983"/>
      <c r="AY641" s="983"/>
      <c r="AZ641" s="983"/>
      <c r="BA641" s="983"/>
      <c r="BB641" s="983"/>
      <c r="BC641" s="983"/>
      <c r="BD641" s="983"/>
      <c r="BE641" s="983"/>
      <c r="BF641" s="983"/>
      <c r="BG641" s="983"/>
      <c r="BH641" s="983"/>
      <c r="BI641" s="983"/>
      <c r="BJ641" s="983"/>
      <c r="BK641" s="983"/>
      <c r="BL641" s="983"/>
      <c r="BM641" s="983"/>
      <c r="BN641" s="983"/>
      <c r="BO641" s="983"/>
      <c r="BP641" s="983"/>
      <c r="BQ641" s="983"/>
      <c r="BR641" s="983"/>
      <c r="BS641" s="983"/>
      <c r="BT641" s="983"/>
      <c r="BU641" s="983"/>
      <c r="BV641" s="983"/>
    </row>
    <row r="642" spans="1:74">
      <c r="A642" s="1000"/>
      <c r="B642" s="14" t="s">
        <v>69</v>
      </c>
      <c r="C642" s="992" t="str">
        <f>VLOOKUP($C627,'2026年度(1年前期)'!$B$5:$N$208,COLUMN('2026年度(1年前期)'!$G$5)+1,0)&amp;""</f>
        <v>101</v>
      </c>
      <c r="D642" s="993"/>
      <c r="E642" s="994" t="str">
        <f>VLOOKUP($C627,'2026年度(2年前期)'!$B$5:$N$208,COLUMN('2026年度(2年前期)'!$G$5)+1,0)&amp;""</f>
        <v/>
      </c>
      <c r="F642" s="993"/>
      <c r="G642" s="994" t="str">
        <f>VLOOKUP($C627,'2026年度(3年前期)'!$B$5:$N$208,COLUMN('2026年度(3年前期)'!$G$5)+1,0)&amp;""</f>
        <v/>
      </c>
      <c r="H642" s="993"/>
      <c r="I642" s="994" t="str">
        <f>VLOOKUP($C627,'2026年度(4年前期)'!$B$5:$N$208,COLUMN('2026年度(4年前期)'!$G$5)+1,0)&amp;""</f>
        <v/>
      </c>
      <c r="J642" s="993"/>
      <c r="K642" s="995" t="str">
        <f>VLOOKUP($C627,'2026年度(助産前期)'!$B$5:$N$208,COLUMN('2026年度(助産前期)'!$G$5)+1,0)&amp;""</f>
        <v>304</v>
      </c>
      <c r="L642" s="995"/>
      <c r="M642" s="992" t="str">
        <f>VLOOKUP($C627,'2026年度(M1前期)'!$B$5:$N$208,COLUMN('2026年度(M1前期)'!$G$5)+1,0)&amp;""</f>
        <v/>
      </c>
      <c r="N642" s="993"/>
      <c r="O642" s="995" t="str">
        <f>VLOOKUP($C627,'2026年度(M2前期)'!$B$5:$N$208,COLUMN('2026年度(M2前期)'!$G$5)+1,0)&amp;""</f>
        <v/>
      </c>
      <c r="P642" s="993"/>
      <c r="Q642" s="995" t="str">
        <f>VLOOKUP($C627,'2026年度(D1前期)'!$B$5:$N$208,COLUMN('2026年度(D1前期)'!$G$5)+1,0)&amp;""</f>
        <v/>
      </c>
      <c r="R642" s="993"/>
      <c r="S642" s="995" t="str">
        <f>VLOOKUP($C627,'2026年度(D23前期)'!$B$5:$N$208,COLUMN('2026年度(D23前期)'!$G$5)+1,0)&amp;""</f>
        <v/>
      </c>
      <c r="T642" s="993"/>
      <c r="U642" s="792" t="s">
        <v>405</v>
      </c>
      <c r="W642" s="820" t="s">
        <v>776</v>
      </c>
      <c r="X642" s="953" t="s">
        <v>777</v>
      </c>
      <c r="Y642" s="704" t="s">
        <v>90</v>
      </c>
      <c r="Z642" s="1000"/>
      <c r="AA642" s="983"/>
      <c r="AB642" s="983"/>
      <c r="AC642" s="977"/>
      <c r="AD642" s="983"/>
      <c r="AE642" s="983"/>
      <c r="AF642" s="983"/>
      <c r="AG642" s="983"/>
      <c r="AH642" s="983"/>
      <c r="AI642" s="983"/>
      <c r="AJ642" s="983"/>
      <c r="AK642" s="983"/>
      <c r="AL642" s="983"/>
      <c r="AM642" s="983"/>
      <c r="AN642" s="983"/>
      <c r="AO642" s="983"/>
      <c r="AP642" s="983"/>
      <c r="AQ642" s="983"/>
      <c r="AR642" s="983"/>
      <c r="AS642" s="983"/>
      <c r="AT642" s="983"/>
      <c r="AU642" s="983"/>
      <c r="AV642" s="986"/>
      <c r="AW642" s="983"/>
      <c r="AX642" s="983"/>
      <c r="AY642" s="983"/>
      <c r="AZ642" s="983"/>
      <c r="BA642" s="983"/>
      <c r="BB642" s="983"/>
      <c r="BC642" s="983"/>
      <c r="BD642" s="983"/>
      <c r="BE642" s="983"/>
      <c r="BF642" s="983"/>
      <c r="BG642" s="983"/>
      <c r="BH642" s="983"/>
      <c r="BI642" s="983"/>
      <c r="BJ642" s="983"/>
      <c r="BK642" s="983"/>
      <c r="BL642" s="983"/>
      <c r="BM642" s="983"/>
      <c r="BN642" s="983"/>
      <c r="BO642" s="983"/>
      <c r="BP642" s="983"/>
      <c r="BQ642" s="983"/>
      <c r="BR642" s="983"/>
      <c r="BS642" s="983"/>
      <c r="BT642" s="983"/>
      <c r="BU642" s="983"/>
      <c r="BV642" s="983"/>
    </row>
    <row r="643" spans="1:74">
      <c r="A643" s="1017"/>
      <c r="B643" s="15" t="s">
        <v>63</v>
      </c>
      <c r="C643" s="1007"/>
      <c r="D643" s="1049"/>
      <c r="E643" s="1100"/>
      <c r="F643" s="1004"/>
      <c r="G643" s="1047"/>
      <c r="H643" s="1008"/>
      <c r="I643" s="988"/>
      <c r="J643" s="989"/>
      <c r="K643" s="990"/>
      <c r="L643" s="990"/>
      <c r="M643" s="991"/>
      <c r="N643" s="989"/>
      <c r="O643" s="990"/>
      <c r="P643" s="989"/>
      <c r="Q643" s="990"/>
      <c r="R643" s="989"/>
      <c r="S643" s="990"/>
      <c r="T643" s="989"/>
      <c r="U643" s="792" t="s">
        <v>61</v>
      </c>
      <c r="W643" s="820" t="s">
        <v>587</v>
      </c>
      <c r="X643" s="953" t="s">
        <v>305</v>
      </c>
      <c r="Y643" s="704" t="s">
        <v>774</v>
      </c>
      <c r="Z643" s="1001"/>
      <c r="AA643" s="984"/>
      <c r="AB643" s="984"/>
      <c r="AC643" s="978"/>
      <c r="AD643" s="984"/>
      <c r="AE643" s="984"/>
      <c r="AF643" s="984"/>
      <c r="AG643" s="984"/>
      <c r="AH643" s="984"/>
      <c r="AI643" s="984"/>
      <c r="AJ643" s="984"/>
      <c r="AK643" s="984"/>
      <c r="AL643" s="984"/>
      <c r="AM643" s="984"/>
      <c r="AN643" s="984"/>
      <c r="AO643" s="984"/>
      <c r="AP643" s="984"/>
      <c r="AQ643" s="984"/>
      <c r="AR643" s="984"/>
      <c r="AS643" s="984"/>
      <c r="AT643" s="984"/>
      <c r="AU643" s="984"/>
      <c r="AV643" s="987"/>
      <c r="AW643" s="984"/>
      <c r="AX643" s="984"/>
      <c r="AY643" s="984"/>
      <c r="AZ643" s="984"/>
      <c r="BA643" s="984"/>
      <c r="BB643" s="984"/>
      <c r="BC643" s="984"/>
      <c r="BD643" s="984"/>
      <c r="BE643" s="984"/>
      <c r="BF643" s="984"/>
      <c r="BG643" s="984"/>
      <c r="BH643" s="984"/>
      <c r="BI643" s="984"/>
      <c r="BJ643" s="984"/>
      <c r="BK643" s="984"/>
      <c r="BL643" s="984"/>
      <c r="BM643" s="984"/>
      <c r="BN643" s="984"/>
      <c r="BO643" s="984"/>
      <c r="BP643" s="984"/>
      <c r="BQ643" s="984"/>
      <c r="BR643" s="984"/>
      <c r="BS643" s="984"/>
      <c r="BT643" s="984"/>
      <c r="BU643" s="984"/>
      <c r="BV643" s="984"/>
    </row>
    <row r="644" spans="1:74" ht="12.95" customHeight="1">
      <c r="A644" s="1000" t="s">
        <v>75</v>
      </c>
      <c r="B644" s="14" t="s">
        <v>53</v>
      </c>
      <c r="C644" s="1093" t="str">
        <f>VLOOKUP($C627,'2026年度(1年前期)'!$B$5:$N$208,COLUMN('2026年度(1年前期)'!$I$5),0)&amp;""</f>
        <v>アジアの中の日本</v>
      </c>
      <c r="D644" s="1063"/>
      <c r="E644" s="1002" t="str">
        <f>VLOOKUP($C627,'2026年度(2年前期)'!$B$5:$N$208,COLUMN('2026年度(2年前期)'!$I$5),0)&amp;""</f>
        <v/>
      </c>
      <c r="F644" s="997"/>
      <c r="G644" s="1002" t="str">
        <f>VLOOKUP($C627,'2026年度(3年前期)'!$B$5:$N$208,COLUMN('2026年度(3年前期)'!$I$5),0)&amp;""</f>
        <v/>
      </c>
      <c r="H644" s="997"/>
      <c r="I644" s="1002" t="str">
        <f>VLOOKUP($C627,'2026年度(4年前期)'!$B$5:$N$208,COLUMN('2026年度(4年前期)'!$I$5),0)&amp;""</f>
        <v/>
      </c>
      <c r="J644" s="997"/>
      <c r="K644" s="998" t="str">
        <f>VLOOKUP($C627,'2026年度(助産前期)'!$B$5:$N$208,COLUMN('2026年度(助産前期)'!$I$5),0)&amp;""</f>
        <v>助産学演習Ⅰ（妊娠期の保健指導）</v>
      </c>
      <c r="L644" s="998"/>
      <c r="M644" s="996" t="str">
        <f>VLOOKUP($C627,'2026年度(M1前期)'!$B$5:$N$208,COLUMN('2026年度(M1前期)'!$I$5),0)&amp;""</f>
        <v>国際看護学特論A-Ⅱ
精神看護学演習A-Ⅰ
がん看護学特論A-Ⅱ</v>
      </c>
      <c r="N644" s="997"/>
      <c r="O644" s="998" t="str">
        <f>VLOOKUP($C627,'2026年度(M2前期)'!$B$5:$N$208,COLUMN('2026年度(M2前期)'!$I$5),0)&amp;""</f>
        <v>特別研究</v>
      </c>
      <c r="P644" s="997"/>
      <c r="Q644" s="998" t="str">
        <f>VLOOKUP($C627,'2026年度(D1前期)'!$B$5:$N$208,COLUMN('2026年度(D1前期)'!$I$5),0)&amp;""</f>
        <v>看護情報・管理学特論Ｂ</v>
      </c>
      <c r="R644" s="997"/>
      <c r="S644" s="998" t="str">
        <f>VLOOKUP($C627,'2026年度(D23前期)'!$B$5:$N$208,COLUMN('2026年度(D23前期)'!$I$5),0)&amp;""</f>
        <v>特別研究</v>
      </c>
      <c r="T644" s="997"/>
      <c r="U644" s="706" t="s">
        <v>145</v>
      </c>
      <c r="V644" s="828" t="s">
        <v>160</v>
      </c>
      <c r="W644" s="820"/>
      <c r="Y644" s="704"/>
      <c r="Z644" s="1000" t="str">
        <f>A644</f>
        <v>４時限（15：10～16：40）</v>
      </c>
      <c r="AA644" s="982"/>
      <c r="AB644" s="982" t="s">
        <v>772</v>
      </c>
      <c r="AC644" s="982"/>
      <c r="AD644" s="982"/>
      <c r="AE644" s="982" t="s">
        <v>673</v>
      </c>
      <c r="AF644" s="982"/>
      <c r="AG644" s="982" t="s">
        <v>501</v>
      </c>
      <c r="AH644" s="982"/>
      <c r="AI644" s="982"/>
      <c r="AJ644" s="982"/>
      <c r="AK644" s="982"/>
      <c r="AL644" s="982"/>
      <c r="AM644" s="982"/>
      <c r="AN644" s="982"/>
      <c r="AO644" s="982"/>
      <c r="AP644" s="982"/>
      <c r="AQ644" s="982"/>
      <c r="AR644" s="982"/>
      <c r="AS644" s="982"/>
      <c r="AT644" s="982"/>
      <c r="AU644" s="982"/>
      <c r="AV644" s="985" t="s">
        <v>134</v>
      </c>
      <c r="AW644" s="982"/>
      <c r="AX644" s="982"/>
      <c r="AY644" s="982"/>
      <c r="AZ644" s="982" t="s">
        <v>260</v>
      </c>
      <c r="BA644" s="982"/>
      <c r="BB644" s="982"/>
      <c r="BC644" s="982"/>
      <c r="BD644" s="982"/>
      <c r="BE644" s="982"/>
      <c r="BF644" s="982"/>
      <c r="BG644" s="982"/>
      <c r="BH644" s="982"/>
      <c r="BI644" s="982" t="s">
        <v>98</v>
      </c>
      <c r="BJ644" s="982" t="s">
        <v>320</v>
      </c>
      <c r="BK644" s="982"/>
      <c r="BL644" s="982" t="s">
        <v>774</v>
      </c>
      <c r="BM644" s="982"/>
      <c r="BN644" s="982"/>
      <c r="BO644" s="982"/>
      <c r="BP644" s="982"/>
      <c r="BQ644" s="982"/>
      <c r="BR644" s="982"/>
      <c r="BS644" s="982"/>
      <c r="BT644" s="982"/>
      <c r="BU644" s="982"/>
      <c r="BV644" s="982"/>
    </row>
    <row r="645" spans="1:74" ht="12.95" customHeight="1">
      <c r="A645" s="1000"/>
      <c r="B645" s="14" t="s">
        <v>58</v>
      </c>
      <c r="C645" s="1092" t="str">
        <f>IFERROR(VLOOKUP(C644,科目・教員!$A$1:$B$355,2,0),"")</f>
        <v>加藤　優子</v>
      </c>
      <c r="D645" s="1061"/>
      <c r="E645" s="994" t="str">
        <f>IFERROR(VLOOKUP(E644,科目・教員!$A$1:$B$355,2,0),"")</f>
        <v/>
      </c>
      <c r="F645" s="993"/>
      <c r="G645" s="994" t="str">
        <f>IFERROR(VLOOKUP(G644,科目・教員!$A$1:$B$355,2,0),"")</f>
        <v/>
      </c>
      <c r="H645" s="993"/>
      <c r="I645" s="994" t="str">
        <f>IFERROR(VLOOKUP(I644,科目・教員!$A$1:$B$355,2,0),"")</f>
        <v/>
      </c>
      <c r="J645" s="993"/>
      <c r="K645" s="995" t="str">
        <f>IFERROR(VLOOKUP(K644,科目・教員!$A$1:$B$355,2,0),"")</f>
        <v/>
      </c>
      <c r="L645" s="995"/>
      <c r="M645" s="992" t="str">
        <f>IFERROR(VLOOKUP(M644,科目・教員!$A$1:$B$355,2,0),"")</f>
        <v/>
      </c>
      <c r="N645" s="993"/>
      <c r="O645" s="995" t="str">
        <f>IFERROR(VLOOKUP(O644,科目・教員!$A$1:$B$355,2,0),"")</f>
        <v/>
      </c>
      <c r="P645" s="993"/>
      <c r="Q645" s="995" t="str">
        <f>IFERROR(VLOOKUP(Q644,科目・教員!$A$1:$B$355,2,0),"")</f>
        <v/>
      </c>
      <c r="R645" s="993"/>
      <c r="S645" s="995" t="str">
        <f>IFERROR(VLOOKUP(S644,科目・教員!$A$1:$B$355,2,0),"")</f>
        <v/>
      </c>
      <c r="T645" s="993"/>
      <c r="U645" s="706" t="s">
        <v>286</v>
      </c>
      <c r="V645" s="828" t="s">
        <v>89</v>
      </c>
      <c r="W645" s="820"/>
      <c r="Y645" s="704"/>
      <c r="Z645" s="1000"/>
      <c r="AA645" s="983"/>
      <c r="AB645" s="983"/>
      <c r="AC645" s="983"/>
      <c r="AD645" s="983"/>
      <c r="AE645" s="983"/>
      <c r="AF645" s="983"/>
      <c r="AG645" s="983"/>
      <c r="AH645" s="983"/>
      <c r="AI645" s="983"/>
      <c r="AJ645" s="983"/>
      <c r="AK645" s="983"/>
      <c r="AL645" s="983"/>
      <c r="AM645" s="983"/>
      <c r="AN645" s="983"/>
      <c r="AO645" s="983"/>
      <c r="AP645" s="983"/>
      <c r="AQ645" s="983"/>
      <c r="AR645" s="983"/>
      <c r="AS645" s="983"/>
      <c r="AT645" s="983"/>
      <c r="AU645" s="983"/>
      <c r="AV645" s="986"/>
      <c r="AW645" s="983"/>
      <c r="AX645" s="983"/>
      <c r="AY645" s="983"/>
      <c r="AZ645" s="983"/>
      <c r="BA645" s="983"/>
      <c r="BB645" s="983"/>
      <c r="BC645" s="983"/>
      <c r="BD645" s="983"/>
      <c r="BE645" s="983"/>
      <c r="BF645" s="983"/>
      <c r="BG645" s="983"/>
      <c r="BH645" s="983"/>
      <c r="BI645" s="983"/>
      <c r="BJ645" s="983"/>
      <c r="BK645" s="983"/>
      <c r="BL645" s="983"/>
      <c r="BM645" s="983"/>
      <c r="BN645" s="983"/>
      <c r="BO645" s="983"/>
      <c r="BP645" s="983"/>
      <c r="BQ645" s="983"/>
      <c r="BR645" s="983"/>
      <c r="BS645" s="983"/>
      <c r="BT645" s="983"/>
      <c r="BU645" s="983"/>
      <c r="BV645" s="983"/>
    </row>
    <row r="646" spans="1:74" ht="12.95" customHeight="1">
      <c r="A646" s="1000"/>
      <c r="B646" s="14" t="s">
        <v>69</v>
      </c>
      <c r="C646" s="1092" t="str">
        <f>VLOOKUP($C627,'2026年度(1年前期)'!$B$5:$N$208,COLUMN('2026年度(1年前期)'!$I$5)+1,0)&amp;""</f>
        <v>101</v>
      </c>
      <c r="D646" s="1061"/>
      <c r="E646" s="994" t="str">
        <f>VLOOKUP($C627,'2026年度(2年前期)'!$B$5:$N$208,COLUMN('2026年度(2年前期)'!$I$5)+1,0)&amp;""</f>
        <v/>
      </c>
      <c r="F646" s="993"/>
      <c r="G646" s="994" t="str">
        <f>VLOOKUP($C627,'2026年度(3年前期)'!$B$5:$N$208,COLUMN('2026年度(3年前期)'!$I$5)+1,0)&amp;""</f>
        <v/>
      </c>
      <c r="H646" s="993"/>
      <c r="I646" s="994" t="str">
        <f>VLOOKUP($C627,'2026年度(4年前期)'!$B$5:$N$208,COLUMN('2026年度(4年前期)'!$I$5)+1,0)&amp;""</f>
        <v/>
      </c>
      <c r="J646" s="993"/>
      <c r="K646" s="995" t="str">
        <f>VLOOKUP($C627,'2026年度(助産前期)'!$B$5:$N$208,COLUMN('2026年度(助産前期)'!$I$5)+1,0)&amp;""</f>
        <v>304</v>
      </c>
      <c r="L646" s="995"/>
      <c r="M646" s="992" t="str">
        <f>VLOOKUP($C627,'2026年度(M1前期)'!$B$5:$N$208,COLUMN('2026年度(M1前期)'!$I$5)+1,0)&amp;""</f>
        <v/>
      </c>
      <c r="N646" s="993"/>
      <c r="O646" s="995" t="str">
        <f>VLOOKUP($C627,'2026年度(M2前期)'!$B$5:$N$208,COLUMN('2026年度(M2前期)'!$I$5)+1,0)&amp;""</f>
        <v/>
      </c>
      <c r="P646" s="993"/>
      <c r="Q646" s="995" t="str">
        <f>VLOOKUP($C627,'2026年度(D1前期)'!$B$5:$N$208,COLUMN('2026年度(D1前期)'!$I$5)+1,0)&amp;""</f>
        <v/>
      </c>
      <c r="R646" s="993"/>
      <c r="S646" s="995" t="str">
        <f>VLOOKUP($C627,'2026年度(D23前期)'!$B$5:$N$208,COLUMN('2026年度(D23前期)'!$I$5)+1,0)&amp;""</f>
        <v/>
      </c>
      <c r="T646" s="993"/>
      <c r="U646" s="706" t="s">
        <v>320</v>
      </c>
      <c r="V646" s="828" t="s">
        <v>98</v>
      </c>
      <c r="W646" s="820"/>
      <c r="Y646" s="704"/>
      <c r="Z646" s="1000"/>
      <c r="AA646" s="983"/>
      <c r="AB646" s="983"/>
      <c r="AC646" s="983"/>
      <c r="AD646" s="983"/>
      <c r="AE646" s="983"/>
      <c r="AF646" s="983"/>
      <c r="AG646" s="983"/>
      <c r="AH646" s="983"/>
      <c r="AI646" s="983"/>
      <c r="AJ646" s="983"/>
      <c r="AK646" s="983"/>
      <c r="AL646" s="983"/>
      <c r="AM646" s="983"/>
      <c r="AN646" s="983"/>
      <c r="AO646" s="983"/>
      <c r="AP646" s="983"/>
      <c r="AQ646" s="983"/>
      <c r="AR646" s="983"/>
      <c r="AS646" s="983"/>
      <c r="AT646" s="983"/>
      <c r="AU646" s="983"/>
      <c r="AV646" s="986"/>
      <c r="AW646" s="983"/>
      <c r="AX646" s="983"/>
      <c r="AY646" s="983"/>
      <c r="AZ646" s="983"/>
      <c r="BA646" s="983"/>
      <c r="BB646" s="983"/>
      <c r="BC646" s="983"/>
      <c r="BD646" s="983"/>
      <c r="BE646" s="983"/>
      <c r="BF646" s="983"/>
      <c r="BG646" s="983"/>
      <c r="BH646" s="983"/>
      <c r="BI646" s="983"/>
      <c r="BJ646" s="983"/>
      <c r="BK646" s="983"/>
      <c r="BL646" s="983"/>
      <c r="BM646" s="983"/>
      <c r="BN646" s="983"/>
      <c r="BO646" s="983"/>
      <c r="BP646" s="983"/>
      <c r="BQ646" s="983"/>
      <c r="BR646" s="983"/>
      <c r="BS646" s="983"/>
      <c r="BT646" s="983"/>
      <c r="BU646" s="983"/>
      <c r="BV646" s="983"/>
    </row>
    <row r="647" spans="1:74" ht="12.95" customHeight="1">
      <c r="A647" s="1001"/>
      <c r="B647" s="15" t="s">
        <v>63</v>
      </c>
      <c r="C647" s="1090" t="s">
        <v>184</v>
      </c>
      <c r="D647" s="1072"/>
      <c r="E647" s="988"/>
      <c r="F647" s="989"/>
      <c r="G647" s="1047"/>
      <c r="H647" s="1008"/>
      <c r="I647" s="988"/>
      <c r="J647" s="989"/>
      <c r="K647" s="990"/>
      <c r="L647" s="990"/>
      <c r="M647" s="991"/>
      <c r="N647" s="989"/>
      <c r="O647" s="990"/>
      <c r="P647" s="989"/>
      <c r="Q647" s="990"/>
      <c r="R647" s="989"/>
      <c r="S647" s="990"/>
      <c r="T647" s="989"/>
      <c r="U647" s="706" t="s">
        <v>137</v>
      </c>
      <c r="V647" s="828" t="s">
        <v>543</v>
      </c>
      <c r="W647" s="820"/>
      <c r="Y647" s="704"/>
      <c r="Z647" s="1001"/>
      <c r="AA647" s="984"/>
      <c r="AB647" s="984"/>
      <c r="AC647" s="984"/>
      <c r="AD647" s="984"/>
      <c r="AE647" s="984"/>
      <c r="AF647" s="984"/>
      <c r="AG647" s="984"/>
      <c r="AH647" s="984"/>
      <c r="AI647" s="984"/>
      <c r="AJ647" s="984"/>
      <c r="AK647" s="984"/>
      <c r="AL647" s="984"/>
      <c r="AM647" s="984"/>
      <c r="AN647" s="984"/>
      <c r="AO647" s="984"/>
      <c r="AP647" s="984"/>
      <c r="AQ647" s="984"/>
      <c r="AR647" s="984"/>
      <c r="AS647" s="984"/>
      <c r="AT647" s="984"/>
      <c r="AU647" s="984"/>
      <c r="AV647" s="987"/>
      <c r="AW647" s="984"/>
      <c r="AX647" s="984"/>
      <c r="AY647" s="984"/>
      <c r="AZ647" s="984"/>
      <c r="BA647" s="984"/>
      <c r="BB647" s="984"/>
      <c r="BC647" s="984"/>
      <c r="BD647" s="984"/>
      <c r="BE647" s="984"/>
      <c r="BF647" s="984"/>
      <c r="BG647" s="984"/>
      <c r="BH647" s="984"/>
      <c r="BI647" s="984"/>
      <c r="BJ647" s="984"/>
      <c r="BK647" s="984"/>
      <c r="BL647" s="984"/>
      <c r="BM647" s="984"/>
      <c r="BN647" s="984"/>
      <c r="BO647" s="984"/>
      <c r="BP647" s="984"/>
      <c r="BQ647" s="984"/>
      <c r="BR647" s="984"/>
      <c r="BS647" s="984"/>
      <c r="BT647" s="984"/>
      <c r="BU647" s="984"/>
      <c r="BV647" s="984"/>
    </row>
    <row r="648" spans="1:74" ht="15" customHeight="1">
      <c r="A648" s="1000" t="s">
        <v>78</v>
      </c>
      <c r="B648" s="14" t="s">
        <v>53</v>
      </c>
      <c r="C648" s="1093" t="str">
        <f>VLOOKUP($C627,'2026年度(1年前期)'!$B$5:$N$208,COLUMN('2026年度(1年前期)'!$K$5),0)&amp;""</f>
        <v>フランス語</v>
      </c>
      <c r="D648" s="1063"/>
      <c r="E648" s="1002" t="str">
        <f>VLOOKUP($C627,'2026年度(2年前期)'!$B$5:$N$208,COLUMN('2026年度(2年前期)'!$K$5),0)&amp;""</f>
        <v/>
      </c>
      <c r="F648" s="997"/>
      <c r="G648" s="1002" t="str">
        <f>VLOOKUP($C627,'2026年度(3年前期)'!$B$5:$N$208,COLUMN('2026年度(3年前期)'!$K$5),0)&amp;""</f>
        <v/>
      </c>
      <c r="H648" s="997"/>
      <c r="I648" s="1002" t="str">
        <f>VLOOKUP($C627,'2026年度(4年前期)'!$B$5:$N$208,COLUMN('2026年度(4年前期)'!$K$5),0)&amp;""</f>
        <v/>
      </c>
      <c r="J648" s="997"/>
      <c r="K648" s="998" t="str">
        <f>VLOOKUP($C627,'2026年度(助産前期)'!$B$5:$N$208,COLUMN('2026年度(助産前期)'!$K$5),0)&amp;""</f>
        <v/>
      </c>
      <c r="L648" s="998"/>
      <c r="M648" s="996" t="str">
        <f>VLOOKUP($C627,'2026年度(M1前期)'!$B$5:$N$208,COLUMN('2026年度(M1前期)'!$K$5),0)&amp;""</f>
        <v/>
      </c>
      <c r="N648" s="997"/>
      <c r="O648" s="998" t="str">
        <f>VLOOKUP($C627,'2026年度(M2前期)'!$B$5:$N$208,COLUMN('2026年度(M2前期)'!$K$5),0)&amp;""</f>
        <v/>
      </c>
      <c r="P648" s="997"/>
      <c r="Q648" s="998" t="str">
        <f>VLOOKUP($C627,'2026年度(D1前期)'!$B$5:$N$208,COLUMN('2026年度(D1前期)'!$K$5),0)&amp;""</f>
        <v/>
      </c>
      <c r="R648" s="997"/>
      <c r="S648" s="998" t="str">
        <f>VLOOKUP($C627,'2026年度(D23前期)'!$B$5:$N$208,COLUMN('2026年度(D23前期)'!$K$5),0)&amp;""</f>
        <v/>
      </c>
      <c r="T648" s="997"/>
      <c r="U648" s="784" t="s">
        <v>114</v>
      </c>
      <c r="V648" s="16"/>
      <c r="Y648" s="916" t="s">
        <v>443</v>
      </c>
      <c r="Z648" s="1000" t="str">
        <f>A648</f>
        <v>５時限（16：50～18：20）</v>
      </c>
      <c r="AA648" s="982"/>
      <c r="AB648" s="982"/>
      <c r="AC648" s="982"/>
      <c r="AD648" s="982"/>
      <c r="AE648" s="982" t="s">
        <v>673</v>
      </c>
      <c r="AF648" s="982"/>
      <c r="AG648" s="982" t="s">
        <v>304</v>
      </c>
      <c r="AH648" s="982"/>
      <c r="AI648" s="982"/>
      <c r="AJ648" s="982"/>
      <c r="AK648" s="982"/>
      <c r="AL648" s="982"/>
      <c r="AM648" s="982"/>
      <c r="AN648" s="982"/>
      <c r="AO648" s="982"/>
      <c r="AP648" s="982"/>
      <c r="AQ648" s="982"/>
      <c r="AR648" s="982"/>
      <c r="AS648" s="982"/>
      <c r="AT648" s="982"/>
      <c r="AU648" s="982"/>
      <c r="AV648" s="985" t="s">
        <v>134</v>
      </c>
      <c r="AW648" s="971"/>
      <c r="AX648" s="982"/>
      <c r="AY648" s="982"/>
      <c r="AZ648" s="982"/>
      <c r="BA648" s="982"/>
      <c r="BB648" s="982"/>
      <c r="BC648" s="982"/>
      <c r="BD648" s="982"/>
      <c r="BE648" s="982"/>
      <c r="BF648" s="982"/>
      <c r="BG648" s="982"/>
      <c r="BH648" s="982"/>
      <c r="BI648" s="982"/>
      <c r="BJ648" s="982" t="s">
        <v>173</v>
      </c>
      <c r="BK648" s="982"/>
      <c r="BL648" s="982"/>
      <c r="BM648" s="982"/>
      <c r="BN648" s="982"/>
      <c r="BO648" s="976" t="s">
        <v>224</v>
      </c>
      <c r="BP648" s="982"/>
      <c r="BQ648" s="982"/>
      <c r="BR648" s="982"/>
      <c r="BS648" s="982"/>
      <c r="BT648" s="982"/>
      <c r="BU648" s="982"/>
      <c r="BV648" s="982"/>
    </row>
    <row r="649" spans="1:74">
      <c r="A649" s="1000"/>
      <c r="B649" s="14" t="s">
        <v>58</v>
      </c>
      <c r="C649" s="1092" t="str">
        <f>IFERROR(VLOOKUP(C648,科目・教員!$A$1:$B$355,2,0),"")</f>
        <v>小西　英則</v>
      </c>
      <c r="D649" s="1061"/>
      <c r="E649" s="994" t="str">
        <f>IFERROR(VLOOKUP(E648,科目・教員!$A$1:$B$355,2,0),"")</f>
        <v/>
      </c>
      <c r="F649" s="993"/>
      <c r="G649" s="994" t="str">
        <f>IFERROR(VLOOKUP(G648,科目・教員!$A$1:$B$355,2,0),"")</f>
        <v/>
      </c>
      <c r="H649" s="993"/>
      <c r="I649" s="994" t="str">
        <f>IFERROR(VLOOKUP(I648,科目・教員!$A$1:$B$355,2,0),"")</f>
        <v/>
      </c>
      <c r="J649" s="993"/>
      <c r="K649" s="995" t="str">
        <f>IFERROR(VLOOKUP(K648,科目・教員!$A$1:$B$355,2,0),"")</f>
        <v/>
      </c>
      <c r="L649" s="995"/>
      <c r="M649" s="992" t="str">
        <f>IFERROR(VLOOKUP(M648,科目・教員!$A$1:$B$355,2,0),"")</f>
        <v/>
      </c>
      <c r="N649" s="993"/>
      <c r="O649" s="995" t="str">
        <f>IFERROR(VLOOKUP(O648,科目・教員!$A$1:$B$355,2,0),"")</f>
        <v/>
      </c>
      <c r="P649" s="993"/>
      <c r="Q649" s="995" t="str">
        <f>IFERROR(VLOOKUP(Q648,科目・教員!$A$1:$B$355,2,0),"")</f>
        <v/>
      </c>
      <c r="R649" s="993"/>
      <c r="S649" s="995" t="str">
        <f>IFERROR(VLOOKUP(S648,科目・教員!$A$1:$B$355,2,0),"")</f>
        <v/>
      </c>
      <c r="T649" s="993"/>
      <c r="U649" s="784" t="s">
        <v>409</v>
      </c>
      <c r="V649" s="16"/>
      <c r="Y649" s="916" t="s">
        <v>224</v>
      </c>
      <c r="Z649" s="1000"/>
      <c r="AA649" s="983"/>
      <c r="AB649" s="983"/>
      <c r="AC649" s="983"/>
      <c r="AD649" s="983"/>
      <c r="AE649" s="983"/>
      <c r="AF649" s="983"/>
      <c r="AG649" s="983"/>
      <c r="AH649" s="983"/>
      <c r="AI649" s="983"/>
      <c r="AJ649" s="983"/>
      <c r="AK649" s="983"/>
      <c r="AL649" s="983"/>
      <c r="AM649" s="983"/>
      <c r="AN649" s="983"/>
      <c r="AO649" s="983"/>
      <c r="AP649" s="983"/>
      <c r="AQ649" s="983"/>
      <c r="AR649" s="983"/>
      <c r="AS649" s="983"/>
      <c r="AT649" s="983"/>
      <c r="AU649" s="983"/>
      <c r="AV649" s="986"/>
      <c r="AW649" s="971"/>
      <c r="AX649" s="983"/>
      <c r="AY649" s="983"/>
      <c r="AZ649" s="983"/>
      <c r="BA649" s="983"/>
      <c r="BB649" s="983"/>
      <c r="BC649" s="983"/>
      <c r="BD649" s="983"/>
      <c r="BE649" s="983"/>
      <c r="BF649" s="983"/>
      <c r="BG649" s="983"/>
      <c r="BH649" s="983"/>
      <c r="BI649" s="983"/>
      <c r="BJ649" s="983"/>
      <c r="BK649" s="983"/>
      <c r="BL649" s="983"/>
      <c r="BM649" s="983"/>
      <c r="BN649" s="983"/>
      <c r="BO649" s="977"/>
      <c r="BP649" s="983"/>
      <c r="BQ649" s="983"/>
      <c r="BR649" s="983"/>
      <c r="BS649" s="983"/>
      <c r="BT649" s="983"/>
      <c r="BU649" s="983"/>
      <c r="BV649" s="983"/>
    </row>
    <row r="650" spans="1:74">
      <c r="A650" s="1000"/>
      <c r="B650" s="14" t="s">
        <v>69</v>
      </c>
      <c r="C650" s="1092" t="str">
        <f>VLOOKUP($C627,'2026年度(1年前期)'!$B$5:$N$208,COLUMN('2026年度(1年前期)'!$K$5)+1,0)&amp;""</f>
        <v>101</v>
      </c>
      <c r="D650" s="1061"/>
      <c r="E650" s="994" t="str">
        <f>VLOOKUP($C627,'2026年度(2年前期)'!$B$5:$N$208,COLUMN('2026年度(2年前期)'!$K$5)+1,0)&amp;""</f>
        <v/>
      </c>
      <c r="F650" s="993"/>
      <c r="G650" s="994" t="str">
        <f>VLOOKUP($C627,'2026年度(3年前期)'!$B$5:$N$208,COLUMN('2026年度(3年前期)'!$K$5)+1,0)&amp;""</f>
        <v/>
      </c>
      <c r="H650" s="993"/>
      <c r="I650" s="994" t="str">
        <f>VLOOKUP($C627,'2026年度(4年前期)'!$B$5:$N$208,COLUMN('2026年度(4年前期)'!$K$5)+1,0)&amp;""</f>
        <v/>
      </c>
      <c r="J650" s="993"/>
      <c r="K650" s="995" t="str">
        <f>VLOOKUP($C627,'2026年度(助産前期)'!$B$5:$N$208,COLUMN('2026年度(助産前期)'!$K$5)+1,0)&amp;""</f>
        <v/>
      </c>
      <c r="L650" s="995"/>
      <c r="M650" s="992" t="str">
        <f>VLOOKUP($C627,'2026年度(M1前期)'!$B$5:$N$208,COLUMN('2026年度(M1前期)'!$K$5)+1,0)&amp;""</f>
        <v/>
      </c>
      <c r="N650" s="993"/>
      <c r="O650" s="995" t="str">
        <f>VLOOKUP($C627,'2026年度(M2前期)'!$B$5:$N$208,COLUMN('2026年度(M2前期)'!$K$5)+1,0)&amp;""</f>
        <v/>
      </c>
      <c r="P650" s="993"/>
      <c r="Q650" s="995" t="str">
        <f>VLOOKUP($C627,'2026年度(D1前期)'!$B$5:$N$208,COLUMN('2026年度(D1前期)'!$K$5)+1,0)&amp;""</f>
        <v/>
      </c>
      <c r="R650" s="993"/>
      <c r="S650" s="995" t="str">
        <f>VLOOKUP($C627,'2026年度(D23前期)'!$B$5:$N$208,COLUMN('2026年度(D23前期)'!$K$5)+1,0)&amp;""</f>
        <v/>
      </c>
      <c r="T650" s="993"/>
      <c r="U650" s="784" t="s">
        <v>173</v>
      </c>
      <c r="V650" s="16"/>
      <c r="Y650" s="916" t="s">
        <v>445</v>
      </c>
      <c r="Z650" s="1000"/>
      <c r="AA650" s="983"/>
      <c r="AB650" s="983"/>
      <c r="AC650" s="983"/>
      <c r="AD650" s="983"/>
      <c r="AE650" s="983"/>
      <c r="AF650" s="983"/>
      <c r="AG650" s="983"/>
      <c r="AH650" s="983"/>
      <c r="AI650" s="983"/>
      <c r="AJ650" s="983"/>
      <c r="AK650" s="983"/>
      <c r="AL650" s="983"/>
      <c r="AM650" s="983"/>
      <c r="AN650" s="983"/>
      <c r="AO650" s="983"/>
      <c r="AP650" s="983"/>
      <c r="AQ650" s="983"/>
      <c r="AR650" s="983"/>
      <c r="AS650" s="983"/>
      <c r="AT650" s="983"/>
      <c r="AU650" s="983"/>
      <c r="AV650" s="986"/>
      <c r="AW650" s="971"/>
      <c r="AX650" s="983"/>
      <c r="AY650" s="983"/>
      <c r="AZ650" s="983"/>
      <c r="BA650" s="983"/>
      <c r="BB650" s="983"/>
      <c r="BC650" s="983"/>
      <c r="BD650" s="983"/>
      <c r="BE650" s="983"/>
      <c r="BF650" s="983"/>
      <c r="BG650" s="983"/>
      <c r="BH650" s="983"/>
      <c r="BI650" s="983"/>
      <c r="BJ650" s="983"/>
      <c r="BK650" s="983"/>
      <c r="BL650" s="983"/>
      <c r="BM650" s="983"/>
      <c r="BN650" s="983"/>
      <c r="BO650" s="977"/>
      <c r="BP650" s="983"/>
      <c r="BQ650" s="983"/>
      <c r="BR650" s="983"/>
      <c r="BS650" s="983"/>
      <c r="BT650" s="983"/>
      <c r="BU650" s="983"/>
      <c r="BV650" s="983"/>
    </row>
    <row r="651" spans="1:74">
      <c r="A651" s="1001"/>
      <c r="B651" s="15" t="s">
        <v>63</v>
      </c>
      <c r="C651" s="1090" t="s">
        <v>252</v>
      </c>
      <c r="D651" s="1072"/>
      <c r="E651" s="988"/>
      <c r="F651" s="989"/>
      <c r="G651" s="988"/>
      <c r="H651" s="989"/>
      <c r="I651" s="988"/>
      <c r="J651" s="989"/>
      <c r="K651" s="990"/>
      <c r="L651" s="990"/>
      <c r="M651" s="991"/>
      <c r="N651" s="989"/>
      <c r="O651" s="990"/>
      <c r="P651" s="989"/>
      <c r="Q651" s="990"/>
      <c r="R651" s="989"/>
      <c r="S651" s="990"/>
      <c r="T651" s="989"/>
      <c r="U651" s="785" t="s">
        <v>137</v>
      </c>
      <c r="V651" s="26"/>
      <c r="W651" s="19"/>
      <c r="X651" s="19"/>
      <c r="Y651" s="917"/>
      <c r="Z651" s="1001"/>
      <c r="AA651" s="984"/>
      <c r="AB651" s="984"/>
      <c r="AC651" s="984"/>
      <c r="AD651" s="984"/>
      <c r="AE651" s="984"/>
      <c r="AF651" s="984"/>
      <c r="AG651" s="984"/>
      <c r="AH651" s="984"/>
      <c r="AI651" s="984"/>
      <c r="AJ651" s="984"/>
      <c r="AK651" s="984"/>
      <c r="AL651" s="984"/>
      <c r="AM651" s="984"/>
      <c r="AN651" s="984"/>
      <c r="AO651" s="984"/>
      <c r="AP651" s="984"/>
      <c r="AQ651" s="984"/>
      <c r="AR651" s="984"/>
      <c r="AS651" s="984"/>
      <c r="AT651" s="984"/>
      <c r="AU651" s="984"/>
      <c r="AV651" s="987"/>
      <c r="AW651" s="971"/>
      <c r="AX651" s="984"/>
      <c r="AY651" s="984"/>
      <c r="AZ651" s="984"/>
      <c r="BA651" s="984"/>
      <c r="BB651" s="984"/>
      <c r="BC651" s="984"/>
      <c r="BD651" s="984"/>
      <c r="BE651" s="984"/>
      <c r="BF651" s="984"/>
      <c r="BG651" s="984"/>
      <c r="BH651" s="984"/>
      <c r="BI651" s="984"/>
      <c r="BJ651" s="984"/>
      <c r="BK651" s="984"/>
      <c r="BL651" s="984"/>
      <c r="BM651" s="984"/>
      <c r="BN651" s="984"/>
      <c r="BO651" s="978"/>
      <c r="BP651" s="984"/>
      <c r="BQ651" s="984"/>
      <c r="BR651" s="984"/>
      <c r="BS651" s="984"/>
      <c r="BT651" s="984"/>
      <c r="BU651" s="984"/>
      <c r="BV651" s="984"/>
    </row>
    <row r="652" spans="1:74" ht="21.75">
      <c r="A652" s="20"/>
      <c r="B652" s="21"/>
      <c r="C652" s="1050">
        <f>C627+1</f>
        <v>46200</v>
      </c>
      <c r="D652" s="1050"/>
      <c r="E652" s="1050"/>
      <c r="F652" s="1050"/>
      <c r="G652" s="1050"/>
      <c r="H652" s="1050"/>
      <c r="I652" s="1050"/>
      <c r="J652" s="1050"/>
      <c r="K652" s="1050"/>
      <c r="L652" s="1050"/>
      <c r="M652" s="1050"/>
      <c r="N652" s="1050"/>
      <c r="O652" s="1050"/>
      <c r="P652" s="1050"/>
      <c r="Q652" s="1050"/>
      <c r="R652" s="1050"/>
      <c r="S652" s="1050"/>
      <c r="T652" s="1050"/>
      <c r="U652" s="1133">
        <f>C652</f>
        <v>46200</v>
      </c>
      <c r="V652" s="1134"/>
      <c r="W652" s="1134"/>
      <c r="X652" s="1134"/>
      <c r="Y652" s="1134"/>
      <c r="Z652" s="1135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6" t="s">
        <v>36</v>
      </c>
      <c r="BH652" s="6" t="s">
        <v>37</v>
      </c>
      <c r="BI652" s="36" t="s">
        <v>605</v>
      </c>
      <c r="BJ652" s="36" t="s">
        <v>606</v>
      </c>
      <c r="BK652" s="36" t="s">
        <v>607</v>
      </c>
      <c r="BL652" s="36" t="s">
        <v>608</v>
      </c>
      <c r="BM652" s="36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1000" t="s">
        <v>52</v>
      </c>
      <c r="B653" s="11" t="s">
        <v>53</v>
      </c>
      <c r="C653" s="1011" t="str">
        <f>VLOOKUP($C652,'2026年度(1年前期)'!$B$5:$N$208,COLUMN('2026年度(1年前期)'!$C$5),0)&amp;""</f>
        <v/>
      </c>
      <c r="D653" s="1012"/>
      <c r="E653" s="1018" t="str">
        <f>VLOOKUP($C652,'2026年度(2年前期)'!$B$5:$N$208,COLUMN('2026年度(2年前期)'!$C$5),0)&amp;""</f>
        <v/>
      </c>
      <c r="F653" s="1012"/>
      <c r="G653" s="1018" t="str">
        <f>VLOOKUP($C652,'2026年度(3年前期)'!$B$5:$N$208,COLUMN('2026年度(3年前期)'!$C$5),0)&amp;""</f>
        <v/>
      </c>
      <c r="H653" s="1012"/>
      <c r="I653" s="1018" t="str">
        <f>VLOOKUP($C652,'2026年度(4年前期)'!$B$5:$N$208,COLUMN('2026年度(4年前期)'!$C$5),0)&amp;""</f>
        <v/>
      </c>
      <c r="J653" s="1012"/>
      <c r="K653" s="997" t="str">
        <f>VLOOKUP($C652,'2026年度(助産前期)'!$B$5:$N$208,COLUMN('2026年度(助産前期)'!$C$5),0)&amp;""</f>
        <v/>
      </c>
      <c r="L653" s="1029"/>
      <c r="M653" s="1036" t="str">
        <f>VLOOKUP($C652,'2026年度(M1前期)'!$B$5:$N$208,COLUMN('2026年度(M1前期)'!$C$5),0)&amp;""</f>
        <v/>
      </c>
      <c r="N653" s="1029"/>
      <c r="O653" s="1018" t="str">
        <f>VLOOKUP($C652,'2026年度(M2前期)'!$B$5:$N$208,COLUMN('2026年度(M2前期)'!$C$5),0)&amp;""</f>
        <v/>
      </c>
      <c r="P653" s="1012"/>
      <c r="Q653" s="1018" t="str">
        <f>VLOOKUP($C652,'2026年度(D1前期)'!$B$5:$N$208,COLUMN('2026年度(D1前期)'!$C$5),0)&amp;""</f>
        <v/>
      </c>
      <c r="R653" s="1012"/>
      <c r="S653" s="997" t="str">
        <f>VLOOKUP($C652,'2026年度(D23前期)'!$B$5:$N$208,COLUMN('2026年度(D23前期)'!$C$5),0)&amp;""</f>
        <v/>
      </c>
      <c r="T653" s="1012"/>
      <c r="U653" s="12"/>
      <c r="Y653" s="33"/>
      <c r="Z653" s="999" t="str">
        <f>A653</f>
        <v xml:space="preserve">１時限（09：20～10：50） </v>
      </c>
      <c r="AA653" s="982"/>
      <c r="AB653" s="982"/>
      <c r="AC653" s="982"/>
      <c r="AD653" s="982"/>
      <c r="AE653" s="982"/>
      <c r="AF653" s="982"/>
      <c r="AG653" s="982"/>
      <c r="AH653" s="982"/>
      <c r="AI653" s="982"/>
      <c r="AJ653" s="982"/>
      <c r="AK653" s="982"/>
      <c r="AL653" s="982"/>
      <c r="AM653" s="982"/>
      <c r="AN653" s="985"/>
      <c r="AO653" s="982"/>
      <c r="AP653" s="982"/>
      <c r="AQ653" s="982"/>
      <c r="AR653" s="982"/>
      <c r="AS653" s="982"/>
      <c r="AT653" s="982"/>
      <c r="AU653" s="982"/>
      <c r="AV653" s="982"/>
      <c r="AW653" s="982"/>
      <c r="AX653" s="982"/>
      <c r="AY653" s="982"/>
      <c r="AZ653" s="982"/>
      <c r="BA653" s="982"/>
      <c r="BB653" s="982"/>
      <c r="BC653" s="982"/>
      <c r="BD653" s="982"/>
      <c r="BE653" s="982"/>
      <c r="BF653" s="982"/>
      <c r="BG653" s="982"/>
      <c r="BH653" s="982"/>
      <c r="BI653" s="982"/>
      <c r="BJ653" s="982"/>
      <c r="BK653" s="982"/>
      <c r="BL653" s="982"/>
      <c r="BM653" s="982"/>
      <c r="BN653" s="982"/>
      <c r="BO653" s="982"/>
      <c r="BP653" s="982"/>
      <c r="BQ653" s="982"/>
      <c r="BR653" s="982"/>
      <c r="BS653" s="982"/>
      <c r="BT653" s="982"/>
      <c r="BU653" s="982"/>
      <c r="BV653" s="982"/>
    </row>
    <row r="654" spans="1:74" ht="13.5" customHeight="1">
      <c r="A654" s="1000"/>
      <c r="B654" s="14" t="s">
        <v>58</v>
      </c>
      <c r="C654" s="1014" t="str">
        <f>IFERROR(VLOOKUP(C653,科目・教員!$A$1:$B$355,2,0),"")</f>
        <v/>
      </c>
      <c r="D654" s="1013"/>
      <c r="E654" s="1025" t="str">
        <f>IFERROR(VLOOKUP(E653,科目・教員!$A$1:$B$355,2,0),"")</f>
        <v/>
      </c>
      <c r="F654" s="1013"/>
      <c r="G654" s="1025" t="str">
        <f>IFERROR(VLOOKUP(G653,科目・教員!$A$1:$B$355,2,0),"")</f>
        <v/>
      </c>
      <c r="H654" s="1013"/>
      <c r="I654" s="1025" t="str">
        <f>IFERROR(VLOOKUP(I653,科目・教員!$A$1:$B$355,2,0),"")</f>
        <v/>
      </c>
      <c r="J654" s="1013"/>
      <c r="K654" s="993" t="str">
        <f>IFERROR(VLOOKUP(K653,科目・教員!$A$1:$B$355,2,0),"")</f>
        <v/>
      </c>
      <c r="L654" s="1026"/>
      <c r="M654" s="1032" t="str">
        <f>IFERROR(VLOOKUP(M653,科目・教員!$A$1:$B$355,2,0),"")</f>
        <v/>
      </c>
      <c r="N654" s="1013"/>
      <c r="O654" s="1025" t="str">
        <f>IFERROR(VLOOKUP(O653,科目・教員!$A$1:$B$355,2,0),"")</f>
        <v/>
      </c>
      <c r="P654" s="1013"/>
      <c r="Q654" s="1025" t="str">
        <f>IFERROR(VLOOKUP(Q653,科目・教員!$A$1:$B$355,2,0),"")</f>
        <v/>
      </c>
      <c r="R654" s="1013"/>
      <c r="S654" s="993" t="str">
        <f>IFERROR(VLOOKUP(S653,科目・教員!$A$1:$B$355,2,0),"")</f>
        <v/>
      </c>
      <c r="T654" s="1013"/>
      <c r="U654" s="12"/>
      <c r="Y654" s="33"/>
      <c r="Z654" s="1000"/>
      <c r="AA654" s="983"/>
      <c r="AB654" s="983"/>
      <c r="AC654" s="983"/>
      <c r="AD654" s="983"/>
      <c r="AE654" s="983"/>
      <c r="AF654" s="983"/>
      <c r="AG654" s="983"/>
      <c r="AH654" s="983"/>
      <c r="AI654" s="983"/>
      <c r="AJ654" s="983"/>
      <c r="AK654" s="983"/>
      <c r="AL654" s="983"/>
      <c r="AM654" s="983"/>
      <c r="AN654" s="986"/>
      <c r="AO654" s="983"/>
      <c r="AP654" s="983"/>
      <c r="AQ654" s="983"/>
      <c r="AR654" s="983"/>
      <c r="AS654" s="983"/>
      <c r="AT654" s="983"/>
      <c r="AU654" s="983"/>
      <c r="AV654" s="983"/>
      <c r="AW654" s="983"/>
      <c r="AX654" s="983"/>
      <c r="AY654" s="983"/>
      <c r="AZ654" s="983"/>
      <c r="BA654" s="983"/>
      <c r="BB654" s="983"/>
      <c r="BC654" s="983"/>
      <c r="BD654" s="983"/>
      <c r="BE654" s="983"/>
      <c r="BF654" s="983"/>
      <c r="BG654" s="983"/>
      <c r="BH654" s="983"/>
      <c r="BI654" s="983"/>
      <c r="BJ654" s="983"/>
      <c r="BK654" s="983"/>
      <c r="BL654" s="983"/>
      <c r="BM654" s="983"/>
      <c r="BN654" s="983"/>
      <c r="BO654" s="983"/>
      <c r="BP654" s="983"/>
      <c r="BQ654" s="983"/>
      <c r="BR654" s="983"/>
      <c r="BS654" s="983"/>
      <c r="BT654" s="983"/>
      <c r="BU654" s="983"/>
      <c r="BV654" s="983"/>
    </row>
    <row r="655" spans="1:74" ht="13.5" customHeight="1">
      <c r="A655" s="1000"/>
      <c r="B655" s="14" t="s">
        <v>69</v>
      </c>
      <c r="C655" s="1014" t="str">
        <f>VLOOKUP($C652,'2026年度(1年前期)'!$B$5:$N$208,COLUMN('2026年度(1年前期)'!$C$5)+1,0)&amp;""</f>
        <v/>
      </c>
      <c r="D655" s="1013"/>
      <c r="E655" s="1025" t="str">
        <f>VLOOKUP($C652,'2026年度(2年前期)'!$B$5:$N$208,COLUMN('2026年度(2年前期)'!$C$5)+1,0)&amp;""</f>
        <v/>
      </c>
      <c r="F655" s="1013"/>
      <c r="G655" s="1025" t="str">
        <f>VLOOKUP($C652,'2026年度(3年前期)'!$B$5:$N$208,COLUMN('2026年度(3年前期)'!$C$5)+1,0)&amp;""</f>
        <v/>
      </c>
      <c r="H655" s="1013"/>
      <c r="I655" s="1025" t="str">
        <f>VLOOKUP($C652,'2026年度(4年前期)'!$B$5:$N$208,COLUMN('2026年度(4年前期)'!$C$5)+1,0)&amp;""</f>
        <v/>
      </c>
      <c r="J655" s="1013"/>
      <c r="K655" s="993" t="str">
        <f>VLOOKUP($C652,'2026年度(助産前期)'!$B$5:$N$208,COLUMN('2026年度(助産前期)'!$C$5)+1,0)&amp;""</f>
        <v/>
      </c>
      <c r="L655" s="1026"/>
      <c r="M655" s="1032" t="str">
        <f>VLOOKUP($C652,'2026年度(M1前期)'!$B$5:$N$208,COLUMN('2026年度(M1前期)'!C$5)+1,0)&amp;""</f>
        <v/>
      </c>
      <c r="N655" s="1013"/>
      <c r="O655" s="1025" t="str">
        <f>VLOOKUP($C652,'2026年度(M2前期)'!$B$5:$N$208,COLUMN('2026年度(M2前期)'!$C$5)+1,0)&amp;""</f>
        <v/>
      </c>
      <c r="P655" s="1013"/>
      <c r="Q655" s="1025" t="str">
        <f>VLOOKUP($C652,'2026年度(D1前期)'!$B$5:$N$208,COLUMN('2026年度(D1前期)'!$C$5)+1,0)&amp;""</f>
        <v/>
      </c>
      <c r="R655" s="1013"/>
      <c r="S655" s="993" t="str">
        <f>VLOOKUP($C652,'2026年度(D23前期)'!$B$5:$N$208,COLUMN('2026年度(D23前期)'!$C$5)+1,0)&amp;""</f>
        <v/>
      </c>
      <c r="T655" s="1013"/>
      <c r="U655" s="12"/>
      <c r="Y655" s="33"/>
      <c r="Z655" s="1000"/>
      <c r="AA655" s="983"/>
      <c r="AB655" s="983"/>
      <c r="AC655" s="983"/>
      <c r="AD655" s="983"/>
      <c r="AE655" s="983"/>
      <c r="AF655" s="983"/>
      <c r="AG655" s="983"/>
      <c r="AH655" s="983"/>
      <c r="AI655" s="983"/>
      <c r="AJ655" s="983"/>
      <c r="AK655" s="983"/>
      <c r="AL655" s="983"/>
      <c r="AM655" s="983"/>
      <c r="AN655" s="986"/>
      <c r="AO655" s="983"/>
      <c r="AP655" s="983"/>
      <c r="AQ655" s="983"/>
      <c r="AR655" s="983"/>
      <c r="AS655" s="983"/>
      <c r="AT655" s="983"/>
      <c r="AU655" s="983"/>
      <c r="AV655" s="983"/>
      <c r="AW655" s="983"/>
      <c r="AX655" s="983"/>
      <c r="AY655" s="983"/>
      <c r="AZ655" s="983"/>
      <c r="BA655" s="983"/>
      <c r="BB655" s="983"/>
      <c r="BC655" s="983"/>
      <c r="BD655" s="983"/>
      <c r="BE655" s="983"/>
      <c r="BF655" s="983"/>
      <c r="BG655" s="983"/>
      <c r="BH655" s="983"/>
      <c r="BI655" s="983"/>
      <c r="BJ655" s="983"/>
      <c r="BK655" s="983"/>
      <c r="BL655" s="983"/>
      <c r="BM655" s="983"/>
      <c r="BN655" s="983"/>
      <c r="BO655" s="983"/>
      <c r="BP655" s="983"/>
      <c r="BQ655" s="983"/>
      <c r="BR655" s="983"/>
      <c r="BS655" s="983"/>
      <c r="BT655" s="983"/>
      <c r="BU655" s="983"/>
      <c r="BV655" s="983"/>
    </row>
    <row r="656" spans="1:74" ht="13.5" customHeight="1">
      <c r="A656" s="1001"/>
      <c r="B656" s="15" t="s">
        <v>63</v>
      </c>
      <c r="C656" s="1007"/>
      <c r="D656" s="1049"/>
      <c r="E656" s="1112"/>
      <c r="F656" s="1037"/>
      <c r="G656" s="988"/>
      <c r="H656" s="1031"/>
      <c r="I656" s="988"/>
      <c r="J656" s="1031"/>
      <c r="K656" s="990"/>
      <c r="L656" s="1034"/>
      <c r="M656" s="1030"/>
      <c r="N656" s="1031"/>
      <c r="O656" s="988"/>
      <c r="P656" s="1031"/>
      <c r="Q656" s="988"/>
      <c r="R656" s="1031"/>
      <c r="S656" s="990"/>
      <c r="T656" s="1031"/>
      <c r="U656" s="12"/>
      <c r="Y656" s="33"/>
      <c r="Z656" s="1001"/>
      <c r="AA656" s="984"/>
      <c r="AB656" s="984"/>
      <c r="AC656" s="984"/>
      <c r="AD656" s="984"/>
      <c r="AE656" s="984"/>
      <c r="AF656" s="984"/>
      <c r="AG656" s="984"/>
      <c r="AH656" s="984"/>
      <c r="AI656" s="984"/>
      <c r="AJ656" s="984"/>
      <c r="AK656" s="984"/>
      <c r="AL656" s="984"/>
      <c r="AM656" s="984"/>
      <c r="AN656" s="987"/>
      <c r="AO656" s="984"/>
      <c r="AP656" s="984"/>
      <c r="AQ656" s="984"/>
      <c r="AR656" s="984"/>
      <c r="AS656" s="984"/>
      <c r="AT656" s="984"/>
      <c r="AU656" s="984"/>
      <c r="AV656" s="984"/>
      <c r="AW656" s="984"/>
      <c r="AX656" s="984"/>
      <c r="AY656" s="984"/>
      <c r="AZ656" s="984"/>
      <c r="BA656" s="984"/>
      <c r="BB656" s="984"/>
      <c r="BC656" s="984"/>
      <c r="BD656" s="984"/>
      <c r="BE656" s="984"/>
      <c r="BF656" s="984"/>
      <c r="BG656" s="984"/>
      <c r="BH656" s="984"/>
      <c r="BI656" s="984"/>
      <c r="BJ656" s="984"/>
      <c r="BK656" s="984"/>
      <c r="BL656" s="984"/>
      <c r="BM656" s="984"/>
      <c r="BN656" s="984"/>
      <c r="BO656" s="984"/>
      <c r="BP656" s="984"/>
      <c r="BQ656" s="984"/>
      <c r="BR656" s="984"/>
      <c r="BS656" s="984"/>
      <c r="BT656" s="984"/>
      <c r="BU656" s="984"/>
      <c r="BV656" s="984"/>
    </row>
    <row r="657" spans="1:74" ht="13.5" customHeight="1">
      <c r="A657" s="1000" t="s">
        <v>65</v>
      </c>
      <c r="B657" s="14" t="s">
        <v>53</v>
      </c>
      <c r="C657" s="1011" t="str">
        <f>VLOOKUP($C652,'2026年度(1年前期)'!$B$5:$N$208,COLUMN('2026年度(1年前期)'!$E$5),0)&amp;""</f>
        <v/>
      </c>
      <c r="D657" s="1012"/>
      <c r="E657" s="1018" t="str">
        <f>VLOOKUP($C652,'2026年度(2年前期)'!$B$5:$N$208,COLUMN('2026年度(2年前期)'!$E$5),0)&amp;""</f>
        <v/>
      </c>
      <c r="F657" s="1012"/>
      <c r="G657" s="1018" t="str">
        <f>VLOOKUP($C652,'2026年度(3年前期)'!$B$5:$N$208,COLUMN('2026年度(3年前期)'!$E$5),0)&amp;""</f>
        <v/>
      </c>
      <c r="H657" s="1012"/>
      <c r="I657" s="1018" t="str">
        <f>VLOOKUP($C652,'2026年度(4年前期)'!$B$5:$N$208,COLUMN('2026年度(4年前期)'!$E$5),0)&amp;""</f>
        <v/>
      </c>
      <c r="J657" s="1012"/>
      <c r="K657" s="997" t="str">
        <f>VLOOKUP($C652,'2026年度(助産前期)'!$B$5:$N$208,COLUMN('2026年度(助産前期)'!$E$5),0)&amp;""</f>
        <v/>
      </c>
      <c r="L657" s="1029"/>
      <c r="M657" s="1011" t="str">
        <f>VLOOKUP($C652,'2026年度(M1前期)'!$B$5:$N$208,COLUMN('2026年度(M1前期)'!$E$5),0)&amp;""</f>
        <v/>
      </c>
      <c r="N657" s="1012"/>
      <c r="O657" s="997" t="str">
        <f>VLOOKUP($C652,'2026年度(M2前期)'!$B$5:$N$208,COLUMN('2026年度(M2前期)'!$E$5),0)&amp;""</f>
        <v/>
      </c>
      <c r="P657" s="1012"/>
      <c r="Q657" s="997" t="str">
        <f>VLOOKUP($C652,'2026年度(D1前期)'!$B$5:$N$208,COLUMN('2026年度(D1前期)'!$E$5),0)&amp;""</f>
        <v/>
      </c>
      <c r="R657" s="1012"/>
      <c r="S657" s="997" t="str">
        <f>VLOOKUP($C652,'2026年度(D23前期)'!$B$5:$N$208,COLUMN('2026年度(D23前期)'!$E$5),0)&amp;""</f>
        <v/>
      </c>
      <c r="T657" s="1012"/>
      <c r="V657" s="16"/>
      <c r="Y657" s="33"/>
      <c r="Z657" s="1000" t="str">
        <f>A657</f>
        <v>２時限（11：00～12：30）</v>
      </c>
      <c r="AA657" s="982"/>
      <c r="AB657" s="982"/>
      <c r="AC657" s="982"/>
      <c r="AD657" s="982"/>
      <c r="AE657" s="982"/>
      <c r="AF657" s="971"/>
      <c r="AG657" s="982"/>
      <c r="AH657" s="982"/>
      <c r="AI657" s="982"/>
      <c r="AJ657" s="982"/>
      <c r="AK657" s="982"/>
      <c r="AL657" s="982"/>
      <c r="AM657" s="982"/>
      <c r="AN657" s="985"/>
      <c r="AO657" s="982"/>
      <c r="AP657" s="982"/>
      <c r="AQ657" s="982"/>
      <c r="AR657" s="982"/>
      <c r="AS657" s="982"/>
      <c r="AT657" s="982"/>
      <c r="AU657" s="982"/>
      <c r="AV657" s="982"/>
      <c r="AW657" s="982"/>
      <c r="AX657" s="982"/>
      <c r="AY657" s="982"/>
      <c r="AZ657" s="982"/>
      <c r="BA657" s="982"/>
      <c r="BB657" s="982"/>
      <c r="BC657" s="982"/>
      <c r="BD657" s="982"/>
      <c r="BE657" s="982"/>
      <c r="BF657" s="982"/>
      <c r="BG657" s="982"/>
      <c r="BH657" s="982"/>
      <c r="BI657" s="982"/>
      <c r="BJ657" s="982"/>
      <c r="BK657" s="982"/>
      <c r="BL657" s="982"/>
      <c r="BM657" s="982"/>
      <c r="BN657" s="982"/>
      <c r="BO657" s="982"/>
      <c r="BP657" s="982"/>
      <c r="BQ657" s="982"/>
      <c r="BR657" s="982"/>
      <c r="BS657" s="982"/>
      <c r="BT657" s="982"/>
      <c r="BU657" s="982"/>
      <c r="BV657" s="982"/>
    </row>
    <row r="658" spans="1:74" ht="13.5" customHeight="1">
      <c r="A658" s="1000"/>
      <c r="B658" s="14" t="s">
        <v>58</v>
      </c>
      <c r="C658" s="1014" t="str">
        <f>IFERROR(VLOOKUP(C657,科目・教員!$A$1:$B$355,2,0),"")</f>
        <v/>
      </c>
      <c r="D658" s="1013"/>
      <c r="E658" s="1025" t="str">
        <f>IFERROR(VLOOKUP(E657,科目・教員!$A$1:$B$355,2,0),"")</f>
        <v/>
      </c>
      <c r="F658" s="1013"/>
      <c r="G658" s="1025" t="str">
        <f>IFERROR(VLOOKUP(G657,科目・教員!$A$1:$B$355,2,0),"")</f>
        <v/>
      </c>
      <c r="H658" s="1013"/>
      <c r="I658" s="1025" t="str">
        <f>IFERROR(VLOOKUP(I657,科目・教員!$A$1:$B$355,2,0),"")</f>
        <v/>
      </c>
      <c r="J658" s="1013"/>
      <c r="K658" s="993" t="str">
        <f>IFERROR(VLOOKUP(K657,科目・教員!$A$1:$B$355,2,0),"")</f>
        <v/>
      </c>
      <c r="L658" s="1026"/>
      <c r="M658" s="1014" t="str">
        <f>IFERROR(VLOOKUP(M657,科目・教員!$A$1:$B$355,2,0),"")</f>
        <v/>
      </c>
      <c r="N658" s="1013"/>
      <c r="O658" s="993" t="str">
        <f>IFERROR(VLOOKUP(O657,科目・教員!$A$1:$B$355,2,0),"")</f>
        <v/>
      </c>
      <c r="P658" s="1013"/>
      <c r="Q658" s="993" t="str">
        <f>IFERROR(VLOOKUP(Q657,科目・教員!$A$1:$B$355,2,0),"")</f>
        <v/>
      </c>
      <c r="R658" s="1013"/>
      <c r="S658" s="993" t="str">
        <f>IFERROR(VLOOKUP(S657,科目・教員!$A$1:$B$355,2,0),"")</f>
        <v/>
      </c>
      <c r="T658" s="1013"/>
      <c r="V658" s="16"/>
      <c r="Y658" s="33"/>
      <c r="Z658" s="1000"/>
      <c r="AA658" s="983"/>
      <c r="AB658" s="983"/>
      <c r="AC658" s="983"/>
      <c r="AD658" s="983"/>
      <c r="AE658" s="983"/>
      <c r="AF658" s="971"/>
      <c r="AG658" s="983"/>
      <c r="AH658" s="983"/>
      <c r="AI658" s="983"/>
      <c r="AJ658" s="983"/>
      <c r="AK658" s="983"/>
      <c r="AL658" s="983"/>
      <c r="AM658" s="983"/>
      <c r="AN658" s="986"/>
      <c r="AO658" s="983"/>
      <c r="AP658" s="983"/>
      <c r="AQ658" s="983"/>
      <c r="AR658" s="983"/>
      <c r="AS658" s="983"/>
      <c r="AT658" s="983"/>
      <c r="AU658" s="983"/>
      <c r="AV658" s="983"/>
      <c r="AW658" s="983"/>
      <c r="AX658" s="983"/>
      <c r="AY658" s="983"/>
      <c r="AZ658" s="983"/>
      <c r="BA658" s="983"/>
      <c r="BB658" s="983"/>
      <c r="BC658" s="983"/>
      <c r="BD658" s="983"/>
      <c r="BE658" s="983"/>
      <c r="BF658" s="983"/>
      <c r="BG658" s="983"/>
      <c r="BH658" s="983"/>
      <c r="BI658" s="983"/>
      <c r="BJ658" s="983"/>
      <c r="BK658" s="983"/>
      <c r="BL658" s="983"/>
      <c r="BM658" s="983"/>
      <c r="BN658" s="983"/>
      <c r="BO658" s="983"/>
      <c r="BP658" s="983"/>
      <c r="BQ658" s="983"/>
      <c r="BR658" s="983"/>
      <c r="BS658" s="983"/>
      <c r="BT658" s="983"/>
      <c r="BU658" s="983"/>
      <c r="BV658" s="983"/>
    </row>
    <row r="659" spans="1:74" ht="13.5" customHeight="1">
      <c r="A659" s="1000"/>
      <c r="B659" s="14" t="s">
        <v>69</v>
      </c>
      <c r="C659" s="1014" t="str">
        <f>VLOOKUP($C652,'2026年度(1年前期)'!$B$5:$N$208,COLUMN('2026年度(1年前期)'!$E$5)+1,0)&amp;""</f>
        <v/>
      </c>
      <c r="D659" s="1013"/>
      <c r="E659" s="1025" t="str">
        <f>VLOOKUP($C652,'2026年度(2年前期)'!$B$5:$N$208,COLUMN('2026年度(2年前期)'!$E$5)+1,0)&amp;""</f>
        <v/>
      </c>
      <c r="F659" s="1013"/>
      <c r="G659" s="1025" t="str">
        <f>VLOOKUP($C652,'2026年度(3年前期)'!$B$5:$N$208,COLUMN('2026年度(3年前期)'!$E$5)+1,0)&amp;""</f>
        <v/>
      </c>
      <c r="H659" s="1013"/>
      <c r="I659" s="1025" t="str">
        <f>VLOOKUP($C652,'2026年度(4年前期)'!$B$5:$N$208,COLUMN('2026年度(4年前期)'!$E$5)+1,0)&amp;""</f>
        <v/>
      </c>
      <c r="J659" s="1013"/>
      <c r="K659" s="993" t="str">
        <f>VLOOKUP($C652,'2026年度(助産前期)'!$B$5:$N$208,COLUMN('2026年度(助産前期)'!$E$5)+1,0)&amp;""</f>
        <v/>
      </c>
      <c r="L659" s="1026"/>
      <c r="M659" s="1014" t="str">
        <f>VLOOKUP($C652,'2026年度(M1前期)'!$B$5:$N$208,COLUMN('2026年度(M1前期)'!$E$5)+1,0)&amp;""</f>
        <v/>
      </c>
      <c r="N659" s="1013"/>
      <c r="O659" s="993" t="str">
        <f>VLOOKUP($C652,'2026年度(M2前期)'!$B$5:$N$208,COLUMN('2026年度(M2前期)'!$E$5)+1,0)&amp;""</f>
        <v/>
      </c>
      <c r="P659" s="1013"/>
      <c r="Q659" s="993" t="str">
        <f>VLOOKUP($C652,'2026年度(D1前期)'!$B$5:$N$208,COLUMN('2026年度(D1前期)'!$E$5)+1,0)&amp;""</f>
        <v/>
      </c>
      <c r="R659" s="1013"/>
      <c r="S659" s="993" t="str">
        <f>VLOOKUP($C652,'2026年度(D23前期)'!$B$5:$N$208,COLUMN('2026年度(D23前期)'!$E$5)+1,0)&amp;""</f>
        <v/>
      </c>
      <c r="T659" s="1013"/>
      <c r="V659" s="16"/>
      <c r="Z659" s="1000"/>
      <c r="AA659" s="983"/>
      <c r="AB659" s="983"/>
      <c r="AC659" s="983"/>
      <c r="AD659" s="983"/>
      <c r="AE659" s="983"/>
      <c r="AF659" s="971"/>
      <c r="AG659" s="983"/>
      <c r="AH659" s="983"/>
      <c r="AI659" s="983"/>
      <c r="AJ659" s="983"/>
      <c r="AK659" s="983"/>
      <c r="AL659" s="983"/>
      <c r="AM659" s="983"/>
      <c r="AN659" s="986"/>
      <c r="AO659" s="983"/>
      <c r="AP659" s="983"/>
      <c r="AQ659" s="983"/>
      <c r="AR659" s="983"/>
      <c r="AS659" s="983"/>
      <c r="AT659" s="983"/>
      <c r="AU659" s="983"/>
      <c r="AV659" s="983"/>
      <c r="AW659" s="983"/>
      <c r="AX659" s="983"/>
      <c r="AY659" s="983"/>
      <c r="AZ659" s="983"/>
      <c r="BA659" s="983"/>
      <c r="BB659" s="983"/>
      <c r="BC659" s="983"/>
      <c r="BD659" s="983"/>
      <c r="BE659" s="983"/>
      <c r="BF659" s="983"/>
      <c r="BG659" s="983"/>
      <c r="BH659" s="983"/>
      <c r="BI659" s="983"/>
      <c r="BJ659" s="983"/>
      <c r="BK659" s="983"/>
      <c r="BL659" s="983"/>
      <c r="BM659" s="983"/>
      <c r="BN659" s="983"/>
      <c r="BO659" s="983"/>
      <c r="BP659" s="983"/>
      <c r="BQ659" s="983"/>
      <c r="BR659" s="983"/>
      <c r="BS659" s="983"/>
      <c r="BT659" s="983"/>
      <c r="BU659" s="983"/>
      <c r="BV659" s="983"/>
    </row>
    <row r="660" spans="1:74" ht="13.5" customHeight="1">
      <c r="A660" s="1017"/>
      <c r="B660" s="15" t="s">
        <v>63</v>
      </c>
      <c r="C660" s="1007"/>
      <c r="D660" s="1049"/>
      <c r="E660" s="1100"/>
      <c r="F660" s="1004"/>
      <c r="G660" s="988"/>
      <c r="H660" s="989"/>
      <c r="I660" s="988"/>
      <c r="J660" s="989"/>
      <c r="K660" s="990"/>
      <c r="L660" s="990"/>
      <c r="M660" s="991"/>
      <c r="N660" s="989"/>
      <c r="O660" s="990"/>
      <c r="P660" s="989"/>
      <c r="Q660" s="990"/>
      <c r="R660" s="989"/>
      <c r="S660" s="990"/>
      <c r="T660" s="989"/>
      <c r="V660" s="16"/>
      <c r="Z660" s="1001"/>
      <c r="AA660" s="984"/>
      <c r="AB660" s="984"/>
      <c r="AC660" s="984"/>
      <c r="AD660" s="984"/>
      <c r="AE660" s="984"/>
      <c r="AF660" s="971"/>
      <c r="AG660" s="984"/>
      <c r="AH660" s="984"/>
      <c r="AI660" s="984"/>
      <c r="AJ660" s="984"/>
      <c r="AK660" s="984"/>
      <c r="AL660" s="984"/>
      <c r="AM660" s="984"/>
      <c r="AN660" s="987"/>
      <c r="AO660" s="984"/>
      <c r="AP660" s="984"/>
      <c r="AQ660" s="984"/>
      <c r="AR660" s="984"/>
      <c r="AS660" s="984"/>
      <c r="AT660" s="984"/>
      <c r="AU660" s="984"/>
      <c r="AV660" s="984"/>
      <c r="AW660" s="984"/>
      <c r="AX660" s="984"/>
      <c r="AY660" s="984"/>
      <c r="AZ660" s="984"/>
      <c r="BA660" s="984"/>
      <c r="BB660" s="984"/>
      <c r="BC660" s="984"/>
      <c r="BD660" s="984"/>
      <c r="BE660" s="984"/>
      <c r="BF660" s="984"/>
      <c r="BG660" s="984"/>
      <c r="BH660" s="984"/>
      <c r="BI660" s="984"/>
      <c r="BJ660" s="984"/>
      <c r="BK660" s="984"/>
      <c r="BL660" s="984"/>
      <c r="BM660" s="984"/>
      <c r="BN660" s="984"/>
      <c r="BO660" s="984"/>
      <c r="BP660" s="984"/>
      <c r="BQ660" s="984"/>
      <c r="BR660" s="984"/>
      <c r="BS660" s="984"/>
      <c r="BT660" s="984"/>
      <c r="BU660" s="984"/>
      <c r="BV660" s="984"/>
    </row>
    <row r="661" spans="1:74" ht="13.5" customHeight="1">
      <c r="A661" s="999" t="s">
        <v>71</v>
      </c>
      <c r="B661" s="17" t="s">
        <v>72</v>
      </c>
      <c r="C661" s="1011"/>
      <c r="D661" s="1012"/>
      <c r="E661" s="1018"/>
      <c r="F661" s="1012"/>
      <c r="G661" s="1018"/>
      <c r="H661" s="1012"/>
      <c r="I661" s="1018"/>
      <c r="J661" s="1012"/>
      <c r="K661" s="997"/>
      <c r="L661" s="1029"/>
      <c r="M661" s="1011"/>
      <c r="N661" s="1012"/>
      <c r="O661" s="997"/>
      <c r="P661" s="1012"/>
      <c r="Q661" s="997"/>
      <c r="R661" s="1012"/>
      <c r="S661" s="997"/>
      <c r="T661" s="1012"/>
      <c r="U661" s="16"/>
      <c r="V661" s="16"/>
      <c r="Z661" s="1000" t="str">
        <f>A661</f>
        <v>昼休み（12：30～13：30）</v>
      </c>
      <c r="AA661" s="982"/>
      <c r="AB661" s="982"/>
      <c r="AC661" s="982"/>
      <c r="AD661" s="982"/>
      <c r="AE661" s="982"/>
      <c r="AF661" s="982"/>
      <c r="AG661" s="982"/>
      <c r="AH661" s="982"/>
      <c r="AI661" s="982"/>
      <c r="AJ661" s="982"/>
      <c r="AK661" s="982"/>
      <c r="AL661" s="982"/>
      <c r="AM661" s="982"/>
      <c r="AN661" s="982"/>
      <c r="AO661" s="982"/>
      <c r="AP661" s="982"/>
      <c r="AQ661" s="982"/>
      <c r="AR661" s="982"/>
      <c r="AS661" s="982"/>
      <c r="AT661" s="982"/>
      <c r="AU661" s="982"/>
      <c r="AV661" s="982"/>
      <c r="AW661" s="982"/>
      <c r="AX661" s="982"/>
      <c r="AY661" s="982"/>
      <c r="AZ661" s="982"/>
      <c r="BA661" s="982"/>
      <c r="BB661" s="982"/>
      <c r="BC661" s="982"/>
      <c r="BD661" s="982"/>
      <c r="BE661" s="982"/>
      <c r="BF661" s="982"/>
      <c r="BG661" s="982"/>
      <c r="BH661" s="982"/>
      <c r="BI661" s="982"/>
      <c r="BJ661" s="982"/>
      <c r="BK661" s="982"/>
      <c r="BL661" s="982"/>
      <c r="BM661" s="982"/>
      <c r="BN661" s="982"/>
      <c r="BO661" s="982"/>
      <c r="BP661" s="982"/>
      <c r="BQ661" s="982"/>
      <c r="BR661" s="982"/>
      <c r="BS661" s="982"/>
      <c r="BT661" s="982"/>
      <c r="BU661" s="982"/>
      <c r="BV661" s="982"/>
    </row>
    <row r="662" spans="1:74" ht="13.5" customHeight="1">
      <c r="A662" s="1000"/>
      <c r="B662" s="17" t="s">
        <v>73</v>
      </c>
      <c r="C662" s="1014"/>
      <c r="D662" s="1013"/>
      <c r="E662" s="1025"/>
      <c r="F662" s="1013"/>
      <c r="G662" s="1025"/>
      <c r="H662" s="1013"/>
      <c r="I662" s="1025"/>
      <c r="J662" s="1013"/>
      <c r="K662" s="993"/>
      <c r="L662" s="1026"/>
      <c r="M662" s="1014"/>
      <c r="N662" s="1013"/>
      <c r="O662" s="993"/>
      <c r="P662" s="1013"/>
      <c r="Q662" s="993"/>
      <c r="R662" s="1013"/>
      <c r="S662" s="993"/>
      <c r="T662" s="1013"/>
      <c r="U662" s="16"/>
      <c r="V662" s="16"/>
      <c r="Z662" s="1000"/>
      <c r="AA662" s="983"/>
      <c r="AB662" s="983"/>
      <c r="AC662" s="983"/>
      <c r="AD662" s="983"/>
      <c r="AE662" s="983"/>
      <c r="AF662" s="983"/>
      <c r="AG662" s="983"/>
      <c r="AH662" s="983"/>
      <c r="AI662" s="983"/>
      <c r="AJ662" s="983"/>
      <c r="AK662" s="983"/>
      <c r="AL662" s="983"/>
      <c r="AM662" s="983"/>
      <c r="AN662" s="983"/>
      <c r="AO662" s="983"/>
      <c r="AP662" s="983"/>
      <c r="AQ662" s="983"/>
      <c r="AR662" s="983"/>
      <c r="AS662" s="983"/>
      <c r="AT662" s="983"/>
      <c r="AU662" s="983"/>
      <c r="AV662" s="983"/>
      <c r="AW662" s="983"/>
      <c r="AX662" s="983"/>
      <c r="AY662" s="983"/>
      <c r="AZ662" s="983"/>
      <c r="BA662" s="983"/>
      <c r="BB662" s="983"/>
      <c r="BC662" s="983"/>
      <c r="BD662" s="983"/>
      <c r="BE662" s="983"/>
      <c r="BF662" s="983"/>
      <c r="BG662" s="983"/>
      <c r="BH662" s="983"/>
      <c r="BI662" s="983"/>
      <c r="BJ662" s="983"/>
      <c r="BK662" s="983"/>
      <c r="BL662" s="983"/>
      <c r="BM662" s="983"/>
      <c r="BN662" s="983"/>
      <c r="BO662" s="983"/>
      <c r="BP662" s="983"/>
      <c r="BQ662" s="983"/>
      <c r="BR662" s="983"/>
      <c r="BS662" s="983"/>
      <c r="BT662" s="983"/>
      <c r="BU662" s="983"/>
      <c r="BV662" s="983"/>
    </row>
    <row r="663" spans="1:74" ht="13.5" customHeight="1">
      <c r="A663" s="1000"/>
      <c r="B663" s="17" t="s">
        <v>69</v>
      </c>
      <c r="C663" s="1014"/>
      <c r="D663" s="1013"/>
      <c r="E663" s="1025"/>
      <c r="F663" s="1013"/>
      <c r="G663" s="1025"/>
      <c r="H663" s="1013"/>
      <c r="I663" s="1025"/>
      <c r="J663" s="1013"/>
      <c r="K663" s="993"/>
      <c r="L663" s="1026"/>
      <c r="M663" s="1014"/>
      <c r="N663" s="1013"/>
      <c r="O663" s="993"/>
      <c r="P663" s="1013"/>
      <c r="Q663" s="993"/>
      <c r="R663" s="1013"/>
      <c r="S663" s="993"/>
      <c r="T663" s="1013"/>
      <c r="U663" s="16"/>
      <c r="V663" s="16"/>
      <c r="Z663" s="1000"/>
      <c r="AA663" s="983"/>
      <c r="AB663" s="983"/>
      <c r="AC663" s="983"/>
      <c r="AD663" s="983"/>
      <c r="AE663" s="983"/>
      <c r="AF663" s="983"/>
      <c r="AG663" s="983"/>
      <c r="AH663" s="983"/>
      <c r="AI663" s="983"/>
      <c r="AJ663" s="983"/>
      <c r="AK663" s="983"/>
      <c r="AL663" s="983"/>
      <c r="AM663" s="983"/>
      <c r="AN663" s="983"/>
      <c r="AO663" s="983"/>
      <c r="AP663" s="983"/>
      <c r="AQ663" s="983"/>
      <c r="AR663" s="983"/>
      <c r="AS663" s="983"/>
      <c r="AT663" s="983"/>
      <c r="AU663" s="983"/>
      <c r="AV663" s="983"/>
      <c r="AW663" s="983"/>
      <c r="AX663" s="983"/>
      <c r="AY663" s="983"/>
      <c r="AZ663" s="983"/>
      <c r="BA663" s="983"/>
      <c r="BB663" s="983"/>
      <c r="BC663" s="983"/>
      <c r="BD663" s="983"/>
      <c r="BE663" s="983"/>
      <c r="BF663" s="983"/>
      <c r="BG663" s="983"/>
      <c r="BH663" s="983"/>
      <c r="BI663" s="983"/>
      <c r="BJ663" s="983"/>
      <c r="BK663" s="983"/>
      <c r="BL663" s="983"/>
      <c r="BM663" s="983"/>
      <c r="BN663" s="983"/>
      <c r="BO663" s="983"/>
      <c r="BP663" s="983"/>
      <c r="BQ663" s="983"/>
      <c r="BR663" s="983"/>
      <c r="BS663" s="983"/>
      <c r="BT663" s="983"/>
      <c r="BU663" s="983"/>
      <c r="BV663" s="983"/>
    </row>
    <row r="664" spans="1:74" ht="13.5" customHeight="1">
      <c r="A664" s="1001"/>
      <c r="B664" s="18" t="s">
        <v>63</v>
      </c>
      <c r="C664" s="1023"/>
      <c r="D664" s="1016"/>
      <c r="E664" s="1024"/>
      <c r="F664" s="1016"/>
      <c r="G664" s="1024"/>
      <c r="H664" s="1016"/>
      <c r="I664" s="1024"/>
      <c r="J664" s="1016"/>
      <c r="K664" s="1015"/>
      <c r="L664" s="1015"/>
      <c r="M664" s="1023"/>
      <c r="N664" s="1016"/>
      <c r="O664" s="1015"/>
      <c r="P664" s="1016"/>
      <c r="Q664" s="1015"/>
      <c r="R664" s="1016"/>
      <c r="S664" s="1015"/>
      <c r="T664" s="1016"/>
      <c r="U664" s="16"/>
      <c r="V664" s="16"/>
      <c r="Z664" s="1001"/>
      <c r="AA664" s="984"/>
      <c r="AB664" s="984"/>
      <c r="AC664" s="984"/>
      <c r="AD664" s="984"/>
      <c r="AE664" s="984"/>
      <c r="AF664" s="984"/>
      <c r="AG664" s="984"/>
      <c r="AH664" s="984"/>
      <c r="AI664" s="984"/>
      <c r="AJ664" s="984"/>
      <c r="AK664" s="984"/>
      <c r="AL664" s="984"/>
      <c r="AM664" s="984"/>
      <c r="AN664" s="984"/>
      <c r="AO664" s="984"/>
      <c r="AP664" s="984"/>
      <c r="AQ664" s="984"/>
      <c r="AR664" s="984"/>
      <c r="AS664" s="984"/>
      <c r="AT664" s="984"/>
      <c r="AU664" s="984"/>
      <c r="AV664" s="984"/>
      <c r="AW664" s="984"/>
      <c r="AX664" s="984"/>
      <c r="AY664" s="984"/>
      <c r="AZ664" s="984"/>
      <c r="BA664" s="984"/>
      <c r="BB664" s="984"/>
      <c r="BC664" s="984"/>
      <c r="BD664" s="984"/>
      <c r="BE664" s="984"/>
      <c r="BF664" s="984"/>
      <c r="BG664" s="984"/>
      <c r="BH664" s="984"/>
      <c r="BI664" s="984"/>
      <c r="BJ664" s="984"/>
      <c r="BK664" s="984"/>
      <c r="BL664" s="984"/>
      <c r="BM664" s="984"/>
      <c r="BN664" s="984"/>
      <c r="BO664" s="984"/>
      <c r="BP664" s="984"/>
      <c r="BQ664" s="984"/>
      <c r="BR664" s="984"/>
      <c r="BS664" s="984"/>
      <c r="BT664" s="984"/>
      <c r="BU664" s="984"/>
      <c r="BV664" s="984"/>
    </row>
    <row r="665" spans="1:74" ht="13.5" customHeight="1">
      <c r="A665" s="1000" t="s">
        <v>74</v>
      </c>
      <c r="B665" s="14" t="s">
        <v>53</v>
      </c>
      <c r="C665" s="996" t="str">
        <f>VLOOKUP($C652,'2026年度(1年前期)'!$B$5:$N$208,COLUMN('2026年度(1年前期)'!$G$5),0)&amp;""</f>
        <v/>
      </c>
      <c r="D665" s="997"/>
      <c r="E665" s="1002" t="str">
        <f>VLOOKUP($C652,'2026年度(2年前期)'!$B$5:$N$208,COLUMN('2026年度(2年前期)'!$G$5),0)&amp;""</f>
        <v/>
      </c>
      <c r="F665" s="997"/>
      <c r="G665" s="1002" t="str">
        <f>VLOOKUP($C652,'2026年度(3年前期)'!$B$5:$N$208,COLUMN('2026年度(3年前期)'!$G$5),0)&amp;""</f>
        <v/>
      </c>
      <c r="H665" s="997"/>
      <c r="I665" s="1002" t="str">
        <f>VLOOKUP($C652,'2026年度(4年前期)'!$B$5:$N$208,COLUMN('2026年度(4年前期)'!$G$5),0)&amp;""</f>
        <v/>
      </c>
      <c r="J665" s="997"/>
      <c r="K665" s="998" t="str">
        <f>VLOOKUP($C652,'2026年度(助産前期)'!$B$5:$N$208,COLUMN('2026年度(助産前期)'!$G$5),0)&amp;""</f>
        <v/>
      </c>
      <c r="L665" s="998"/>
      <c r="M665" s="996" t="str">
        <f>VLOOKUP($C652,'2026年度(M1前期)'!$B$5:$N$208,COLUMN('2026年度(M1前期)'!$G$5),0)&amp;""</f>
        <v/>
      </c>
      <c r="N665" s="997"/>
      <c r="O665" s="998" t="str">
        <f>VLOOKUP($C652,'2026年度(M2前期)'!$B$5:$N$208,COLUMN('2026年度(M2前期)'!$G$5),0)&amp;""</f>
        <v/>
      </c>
      <c r="P665" s="997"/>
      <c r="Q665" s="998" t="str">
        <f>VLOOKUP($C652,'2026年度(D1前期)'!$B$5:$N$208,COLUMN('2026年度(D1前期)'!$G$5),0)&amp;""</f>
        <v/>
      </c>
      <c r="R665" s="997"/>
      <c r="S665" s="998" t="str">
        <f>VLOOKUP($C652,'2026年度(D23前期)'!$B$5:$N$208,COLUMN('2026年度(D23前期)'!$G$5),0)&amp;""</f>
        <v/>
      </c>
      <c r="T665" s="997"/>
      <c r="Z665" s="1000" t="str">
        <f>A665</f>
        <v>３時限（13：30～15：00）</v>
      </c>
      <c r="AA665" s="982"/>
      <c r="AB665" s="982"/>
      <c r="AC665" s="982"/>
      <c r="AD665" s="982"/>
      <c r="AE665" s="982"/>
      <c r="AF665" s="982"/>
      <c r="AG665" s="982"/>
      <c r="AH665" s="982"/>
      <c r="AI665" s="982"/>
      <c r="AJ665" s="982"/>
      <c r="AK665" s="982"/>
      <c r="AL665" s="982"/>
      <c r="AM665" s="982"/>
      <c r="AN665" s="982"/>
      <c r="AO665" s="982"/>
      <c r="AP665" s="982"/>
      <c r="AQ665" s="982"/>
      <c r="AR665" s="982"/>
      <c r="AS665" s="982"/>
      <c r="AT665" s="982"/>
      <c r="AU665" s="982"/>
      <c r="AV665" s="982"/>
      <c r="AW665" s="982"/>
      <c r="AX665" s="982"/>
      <c r="AY665" s="982"/>
      <c r="AZ665" s="982"/>
      <c r="BA665" s="982"/>
      <c r="BB665" s="982"/>
      <c r="BC665" s="982"/>
      <c r="BD665" s="982"/>
      <c r="BE665" s="982"/>
      <c r="BF665" s="982"/>
      <c r="BG665" s="982"/>
      <c r="BH665" s="982"/>
      <c r="BI665" s="982"/>
      <c r="BJ665" s="982"/>
      <c r="BK665" s="982"/>
      <c r="BL665" s="982"/>
      <c r="BM665" s="982"/>
      <c r="BN665" s="982"/>
      <c r="BO665" s="982"/>
      <c r="BP665" s="982"/>
      <c r="BQ665" s="982"/>
      <c r="BR665" s="982"/>
      <c r="BS665" s="982"/>
      <c r="BT665" s="982"/>
      <c r="BU665" s="982"/>
      <c r="BV665" s="982"/>
    </row>
    <row r="666" spans="1:74" ht="13.5" customHeight="1">
      <c r="A666" s="1000"/>
      <c r="B666" s="14" t="s">
        <v>58</v>
      </c>
      <c r="C666" s="992" t="str">
        <f>IFERROR(VLOOKUP(C665,科目・教員!$A$1:$B$355,2,0),"")</f>
        <v/>
      </c>
      <c r="D666" s="993"/>
      <c r="E666" s="994" t="str">
        <f>IFERROR(VLOOKUP(E665,科目・教員!$A$1:$B$355,2,0),"")</f>
        <v/>
      </c>
      <c r="F666" s="993"/>
      <c r="G666" s="994" t="str">
        <f>IFERROR(VLOOKUP(G665,科目・教員!$A$1:$B$355,2,0),"")</f>
        <v/>
      </c>
      <c r="H666" s="993"/>
      <c r="I666" s="994" t="str">
        <f>IFERROR(VLOOKUP(I665,科目・教員!$A$1:$B$355,2,0),"")</f>
        <v/>
      </c>
      <c r="J666" s="993"/>
      <c r="K666" s="995" t="str">
        <f>IFERROR(VLOOKUP(K665,科目・教員!$A$1:$B$355,2,0),"")</f>
        <v/>
      </c>
      <c r="L666" s="995"/>
      <c r="M666" s="992" t="str">
        <f>IFERROR(VLOOKUP(M665,科目・教員!$A$1:$B$355,2,0),"")</f>
        <v/>
      </c>
      <c r="N666" s="993"/>
      <c r="O666" s="995" t="str">
        <f>IFERROR(VLOOKUP(O665,科目・教員!$A$1:$B$355,2,0),"")</f>
        <v/>
      </c>
      <c r="P666" s="993"/>
      <c r="Q666" s="995" t="str">
        <f>IFERROR(VLOOKUP(Q665,科目・教員!$A$1:$B$355,2,0),"")</f>
        <v/>
      </c>
      <c r="R666" s="993"/>
      <c r="S666" s="995" t="str">
        <f>IFERROR(VLOOKUP(S665,科目・教員!$A$1:$B$355,2,0),"")</f>
        <v/>
      </c>
      <c r="T666" s="993"/>
      <c r="Z666" s="1000"/>
      <c r="AA666" s="983"/>
      <c r="AB666" s="983"/>
      <c r="AC666" s="983"/>
      <c r="AD666" s="983"/>
      <c r="AE666" s="983"/>
      <c r="AF666" s="983"/>
      <c r="AG666" s="983"/>
      <c r="AH666" s="983"/>
      <c r="AI666" s="983"/>
      <c r="AJ666" s="983"/>
      <c r="AK666" s="983"/>
      <c r="AL666" s="983"/>
      <c r="AM666" s="983"/>
      <c r="AN666" s="983"/>
      <c r="AO666" s="983"/>
      <c r="AP666" s="983"/>
      <c r="AQ666" s="983"/>
      <c r="AR666" s="983"/>
      <c r="AS666" s="983"/>
      <c r="AT666" s="983"/>
      <c r="AU666" s="983"/>
      <c r="AV666" s="983"/>
      <c r="AW666" s="983"/>
      <c r="AX666" s="983"/>
      <c r="AY666" s="983"/>
      <c r="AZ666" s="983"/>
      <c r="BA666" s="983"/>
      <c r="BB666" s="983"/>
      <c r="BC666" s="983"/>
      <c r="BD666" s="983"/>
      <c r="BE666" s="983"/>
      <c r="BF666" s="983"/>
      <c r="BG666" s="983"/>
      <c r="BH666" s="983"/>
      <c r="BI666" s="983"/>
      <c r="BJ666" s="983"/>
      <c r="BK666" s="983"/>
      <c r="BL666" s="983"/>
      <c r="BM666" s="983"/>
      <c r="BN666" s="983"/>
      <c r="BO666" s="983"/>
      <c r="BP666" s="983"/>
      <c r="BQ666" s="983"/>
      <c r="BR666" s="983"/>
      <c r="BS666" s="983"/>
      <c r="BT666" s="983"/>
      <c r="BU666" s="983"/>
      <c r="BV666" s="983"/>
    </row>
    <row r="667" spans="1:74" ht="13.5" customHeight="1">
      <c r="A667" s="1000"/>
      <c r="B667" s="14" t="s">
        <v>69</v>
      </c>
      <c r="C667" s="992" t="str">
        <f>VLOOKUP($C652,'2026年度(1年前期)'!$B$5:$N$208,COLUMN('2026年度(1年前期)'!$G$5)+1,0)&amp;""</f>
        <v/>
      </c>
      <c r="D667" s="993"/>
      <c r="E667" s="994" t="str">
        <f>VLOOKUP($C652,'2026年度(2年前期)'!$B$5:$N$208,COLUMN('2026年度(2年前期)'!$G$5)+1,0)&amp;""</f>
        <v/>
      </c>
      <c r="F667" s="993"/>
      <c r="G667" s="994" t="str">
        <f>VLOOKUP($C652,'2026年度(3年前期)'!$B$5:$N$208,COLUMN('2026年度(3年前期)'!$G$5)+1,0)&amp;""</f>
        <v/>
      </c>
      <c r="H667" s="993"/>
      <c r="I667" s="994" t="str">
        <f>VLOOKUP($C652,'2026年度(4年前期)'!$B$5:$N$208,COLUMN('2026年度(4年前期)'!$G$5)+1,0)&amp;""</f>
        <v/>
      </c>
      <c r="J667" s="993"/>
      <c r="K667" s="995" t="str">
        <f>VLOOKUP($C652,'2026年度(助産前期)'!$B$5:$N$208,COLUMN('2026年度(助産前期)'!$G$5)+1,0)&amp;""</f>
        <v/>
      </c>
      <c r="L667" s="995"/>
      <c r="M667" s="992" t="str">
        <f>VLOOKUP($C652,'2026年度(M1前期)'!$B$5:$N$208,COLUMN('2026年度(M1前期)'!$G$5)+1,0)&amp;""</f>
        <v/>
      </c>
      <c r="N667" s="993"/>
      <c r="O667" s="995" t="str">
        <f>VLOOKUP($C652,'2026年度(M2前期)'!$B$5:$N$208,COLUMN('2026年度(M2前期)'!$G$5)+1,0)&amp;""</f>
        <v/>
      </c>
      <c r="P667" s="993"/>
      <c r="Q667" s="995" t="str">
        <f>VLOOKUP($C652,'2026年度(D1前期)'!$B$5:$N$208,COLUMN('2026年度(D1前期)'!$G$5)+1,0)&amp;""</f>
        <v/>
      </c>
      <c r="R667" s="993"/>
      <c r="S667" s="995" t="str">
        <f>VLOOKUP($C652,'2026年度(D23前期)'!$B$5:$N$208,COLUMN('2026年度(D23前期)'!$G$5)+1,0)&amp;""</f>
        <v/>
      </c>
      <c r="T667" s="993"/>
      <c r="Z667" s="1000"/>
      <c r="AA667" s="983"/>
      <c r="AB667" s="983"/>
      <c r="AC667" s="983"/>
      <c r="AD667" s="983"/>
      <c r="AE667" s="983"/>
      <c r="AF667" s="983"/>
      <c r="AG667" s="983"/>
      <c r="AH667" s="983"/>
      <c r="AI667" s="983"/>
      <c r="AJ667" s="983"/>
      <c r="AK667" s="983"/>
      <c r="AL667" s="983"/>
      <c r="AM667" s="983"/>
      <c r="AN667" s="983"/>
      <c r="AO667" s="983"/>
      <c r="AP667" s="983"/>
      <c r="AQ667" s="983"/>
      <c r="AR667" s="983"/>
      <c r="AS667" s="983"/>
      <c r="AT667" s="983"/>
      <c r="AU667" s="983"/>
      <c r="AV667" s="983"/>
      <c r="AW667" s="983"/>
      <c r="AX667" s="983"/>
      <c r="AY667" s="983"/>
      <c r="AZ667" s="983"/>
      <c r="BA667" s="983"/>
      <c r="BB667" s="983"/>
      <c r="BC667" s="983"/>
      <c r="BD667" s="983"/>
      <c r="BE667" s="983"/>
      <c r="BF667" s="983"/>
      <c r="BG667" s="983"/>
      <c r="BH667" s="983"/>
      <c r="BI667" s="983"/>
      <c r="BJ667" s="983"/>
      <c r="BK667" s="983"/>
      <c r="BL667" s="983"/>
      <c r="BM667" s="983"/>
      <c r="BN667" s="983"/>
      <c r="BO667" s="983"/>
      <c r="BP667" s="983"/>
      <c r="BQ667" s="983"/>
      <c r="BR667" s="983"/>
      <c r="BS667" s="983"/>
      <c r="BT667" s="983"/>
      <c r="BU667" s="983"/>
      <c r="BV667" s="983"/>
    </row>
    <row r="668" spans="1:74" ht="13.5" customHeight="1">
      <c r="A668" s="1017"/>
      <c r="B668" s="15" t="s">
        <v>63</v>
      </c>
      <c r="C668" s="991"/>
      <c r="D668" s="989"/>
      <c r="E668" s="988"/>
      <c r="F668" s="989"/>
      <c r="G668" s="988"/>
      <c r="H668" s="989"/>
      <c r="I668" s="988"/>
      <c r="J668" s="989"/>
      <c r="K668" s="990"/>
      <c r="L668" s="990"/>
      <c r="M668" s="991"/>
      <c r="N668" s="989"/>
      <c r="O668" s="990"/>
      <c r="P668" s="989"/>
      <c r="Q668" s="990"/>
      <c r="R668" s="989"/>
      <c r="S668" s="990"/>
      <c r="T668" s="989"/>
      <c r="Z668" s="1001"/>
      <c r="AA668" s="984"/>
      <c r="AB668" s="984"/>
      <c r="AC668" s="984"/>
      <c r="AD668" s="984"/>
      <c r="AE668" s="984"/>
      <c r="AF668" s="984"/>
      <c r="AG668" s="984"/>
      <c r="AH668" s="984"/>
      <c r="AI668" s="984"/>
      <c r="AJ668" s="984"/>
      <c r="AK668" s="984"/>
      <c r="AL668" s="984"/>
      <c r="AM668" s="984"/>
      <c r="AN668" s="984"/>
      <c r="AO668" s="984"/>
      <c r="AP668" s="984"/>
      <c r="AQ668" s="984"/>
      <c r="AR668" s="984"/>
      <c r="AS668" s="984"/>
      <c r="AT668" s="984"/>
      <c r="AU668" s="984"/>
      <c r="AV668" s="984"/>
      <c r="AW668" s="984"/>
      <c r="AX668" s="984"/>
      <c r="AY668" s="984"/>
      <c r="AZ668" s="984"/>
      <c r="BA668" s="984"/>
      <c r="BB668" s="984"/>
      <c r="BC668" s="984"/>
      <c r="BD668" s="984"/>
      <c r="BE668" s="984"/>
      <c r="BF668" s="984"/>
      <c r="BG668" s="984"/>
      <c r="BH668" s="984"/>
      <c r="BI668" s="984"/>
      <c r="BJ668" s="984"/>
      <c r="BK668" s="984"/>
      <c r="BL668" s="984"/>
      <c r="BM668" s="984"/>
      <c r="BN668" s="984"/>
      <c r="BO668" s="984"/>
      <c r="BP668" s="984"/>
      <c r="BQ668" s="984"/>
      <c r="BR668" s="984"/>
      <c r="BS668" s="984"/>
      <c r="BT668" s="984"/>
      <c r="BU668" s="984"/>
      <c r="BV668" s="984"/>
    </row>
    <row r="669" spans="1:74" ht="13.5" customHeight="1">
      <c r="A669" s="1000" t="s">
        <v>75</v>
      </c>
      <c r="B669" s="14" t="s">
        <v>53</v>
      </c>
      <c r="C669" s="996" t="str">
        <f>VLOOKUP($C652,'2026年度(1年前期)'!$B$5:$N$208,COLUMN('2026年度(1年前期)'!$I$5),0)&amp;""</f>
        <v/>
      </c>
      <c r="D669" s="997"/>
      <c r="E669" s="1002" t="str">
        <f>VLOOKUP($C652,'2026年度(2年前期)'!$B$5:$N$208,COLUMN('2026年度(2年前期)'!$I$5),0)&amp;""</f>
        <v/>
      </c>
      <c r="F669" s="997"/>
      <c r="G669" s="1002" t="str">
        <f>VLOOKUP($C652,'2026年度(3年前期)'!$B$5:$N$208,COLUMN('2026年度(3年前期)'!$I$5),0)&amp;""</f>
        <v/>
      </c>
      <c r="H669" s="997"/>
      <c r="I669" s="1002" t="str">
        <f>VLOOKUP($C652,'2026年度(4年前期)'!$B$5:$N$208,COLUMN('2026年度(4年前期)'!$I$5),0)&amp;""</f>
        <v/>
      </c>
      <c r="J669" s="997"/>
      <c r="K669" s="998" t="str">
        <f>VLOOKUP($C652,'2026年度(助産前期)'!$B$5:$N$208,COLUMN('2026年度(助産前期)'!$I$5),0)&amp;""</f>
        <v/>
      </c>
      <c r="L669" s="998"/>
      <c r="M669" s="996" t="str">
        <f>VLOOKUP($C652,'2026年度(M1前期)'!$B$5:$N$208,COLUMN('2026年度(M1前期)'!$I$5),0)&amp;""</f>
        <v/>
      </c>
      <c r="N669" s="997"/>
      <c r="O669" s="998" t="str">
        <f>VLOOKUP($C652,'2026年度(M2前期)'!$B$5:$N$208,COLUMN('2026年度(M2前期)'!$I$5),0)&amp;""</f>
        <v/>
      </c>
      <c r="P669" s="997"/>
      <c r="Q669" s="998" t="str">
        <f>VLOOKUP($C652,'2026年度(D1前期)'!$B$5:$N$208,COLUMN('2026年度(D1前期)'!$I$5),0)&amp;""</f>
        <v/>
      </c>
      <c r="R669" s="997"/>
      <c r="S669" s="998" t="str">
        <f>VLOOKUP($C652,'2026年度(D23前期)'!$B$5:$N$208,COLUMN('2026年度(D23前期)'!$I$5),0)&amp;""</f>
        <v/>
      </c>
      <c r="T669" s="997"/>
      <c r="V669" s="16"/>
      <c r="Z669" s="1000" t="str">
        <f>A669</f>
        <v>４時限（15：10～16：40）</v>
      </c>
      <c r="AA669" s="982"/>
      <c r="AB669" s="982"/>
      <c r="AC669" s="982"/>
      <c r="AD669" s="982"/>
      <c r="AE669" s="982"/>
      <c r="AF669" s="982"/>
      <c r="AG669" s="982"/>
      <c r="AH669" s="982"/>
      <c r="AI669" s="982"/>
      <c r="AJ669" s="982"/>
      <c r="AK669" s="982"/>
      <c r="AL669" s="982"/>
      <c r="AM669" s="982"/>
      <c r="AN669" s="982"/>
      <c r="AO669" s="982"/>
      <c r="AP669" s="982"/>
      <c r="AQ669" s="982"/>
      <c r="AR669" s="982"/>
      <c r="AS669" s="982"/>
      <c r="AT669" s="982"/>
      <c r="AU669" s="982"/>
      <c r="AV669" s="982"/>
      <c r="AW669" s="982"/>
      <c r="AX669" s="982"/>
      <c r="AY669" s="982"/>
      <c r="AZ669" s="982"/>
      <c r="BA669" s="982"/>
      <c r="BB669" s="982"/>
      <c r="BC669" s="982"/>
      <c r="BD669" s="982"/>
      <c r="BE669" s="982"/>
      <c r="BF669" s="982"/>
      <c r="BG669" s="982"/>
      <c r="BH669" s="982"/>
      <c r="BI669" s="982"/>
      <c r="BJ669" s="982"/>
      <c r="BK669" s="982"/>
      <c r="BL669" s="982"/>
      <c r="BM669" s="982"/>
      <c r="BN669" s="982"/>
      <c r="BO669" s="982"/>
      <c r="BP669" s="982"/>
      <c r="BQ669" s="982"/>
      <c r="BR669" s="982"/>
      <c r="BS669" s="982"/>
      <c r="BT669" s="982"/>
      <c r="BU669" s="982"/>
      <c r="BV669" s="982"/>
    </row>
    <row r="670" spans="1:74" ht="13.5" customHeight="1">
      <c r="A670" s="1000"/>
      <c r="B670" s="14" t="s">
        <v>58</v>
      </c>
      <c r="C670" s="992" t="str">
        <f>IFERROR(VLOOKUP(C669,科目・教員!$A$1:$B$355,2,0),"")</f>
        <v/>
      </c>
      <c r="D670" s="993"/>
      <c r="E670" s="994" t="str">
        <f>IFERROR(VLOOKUP(E669,科目・教員!$A$1:$B$355,2,0),"")</f>
        <v/>
      </c>
      <c r="F670" s="993"/>
      <c r="G670" s="994" t="str">
        <f>IFERROR(VLOOKUP(G669,科目・教員!$A$1:$B$355,2,0),"")</f>
        <v/>
      </c>
      <c r="H670" s="993"/>
      <c r="I670" s="994" t="str">
        <f>IFERROR(VLOOKUP(I669,科目・教員!$A$1:$B$355,2,0),"")</f>
        <v/>
      </c>
      <c r="J670" s="993"/>
      <c r="K670" s="995" t="str">
        <f>IFERROR(VLOOKUP(K669,科目・教員!$A$1:$B$355,2,0),"")</f>
        <v/>
      </c>
      <c r="L670" s="995"/>
      <c r="M670" s="992" t="str">
        <f>IFERROR(VLOOKUP(M669,科目・教員!$A$1:$B$355,2,0),"")</f>
        <v/>
      </c>
      <c r="N670" s="993"/>
      <c r="O670" s="995" t="str">
        <f>IFERROR(VLOOKUP(O669,科目・教員!$A$1:$B$355,2,0),"")</f>
        <v/>
      </c>
      <c r="P670" s="993"/>
      <c r="Q670" s="995" t="str">
        <f>IFERROR(VLOOKUP(Q669,科目・教員!$A$1:$B$355,2,0),"")</f>
        <v/>
      </c>
      <c r="R670" s="993"/>
      <c r="S670" s="995" t="str">
        <f>IFERROR(VLOOKUP(S669,科目・教員!$A$1:$B$355,2,0),"")</f>
        <v/>
      </c>
      <c r="T670" s="993"/>
      <c r="V670" s="16"/>
      <c r="Z670" s="1000"/>
      <c r="AA670" s="983"/>
      <c r="AB670" s="983"/>
      <c r="AC670" s="983"/>
      <c r="AD670" s="983"/>
      <c r="AE670" s="983"/>
      <c r="AF670" s="983"/>
      <c r="AG670" s="983"/>
      <c r="AH670" s="983"/>
      <c r="AI670" s="983"/>
      <c r="AJ670" s="983"/>
      <c r="AK670" s="983"/>
      <c r="AL670" s="983"/>
      <c r="AM670" s="983"/>
      <c r="AN670" s="983"/>
      <c r="AO670" s="983"/>
      <c r="AP670" s="983"/>
      <c r="AQ670" s="983"/>
      <c r="AR670" s="983"/>
      <c r="AS670" s="983"/>
      <c r="AT670" s="983"/>
      <c r="AU670" s="983"/>
      <c r="AV670" s="983"/>
      <c r="AW670" s="983"/>
      <c r="AX670" s="983"/>
      <c r="AY670" s="983"/>
      <c r="AZ670" s="983"/>
      <c r="BA670" s="983"/>
      <c r="BB670" s="983"/>
      <c r="BC670" s="983"/>
      <c r="BD670" s="983"/>
      <c r="BE670" s="983"/>
      <c r="BF670" s="983"/>
      <c r="BG670" s="983"/>
      <c r="BH670" s="983"/>
      <c r="BI670" s="983"/>
      <c r="BJ670" s="983"/>
      <c r="BK670" s="983"/>
      <c r="BL670" s="983"/>
      <c r="BM670" s="983"/>
      <c r="BN670" s="983"/>
      <c r="BO670" s="983"/>
      <c r="BP670" s="983"/>
      <c r="BQ670" s="983"/>
      <c r="BR670" s="983"/>
      <c r="BS670" s="983"/>
      <c r="BT670" s="983"/>
      <c r="BU670" s="983"/>
      <c r="BV670" s="983"/>
    </row>
    <row r="671" spans="1:74" ht="13.5" customHeight="1">
      <c r="A671" s="1000"/>
      <c r="B671" s="14" t="s">
        <v>69</v>
      </c>
      <c r="C671" s="992" t="str">
        <f>VLOOKUP($C652,'2026年度(1年前期)'!$B$5:$N$208,COLUMN('2026年度(1年前期)'!$I$5)+1,0)&amp;""</f>
        <v/>
      </c>
      <c r="D671" s="993"/>
      <c r="E671" s="994" t="str">
        <f>VLOOKUP($C652,'2026年度(2年前期)'!$B$5:$N$208,COLUMN('2026年度(2年前期)'!$I$5)+1,0)&amp;""</f>
        <v/>
      </c>
      <c r="F671" s="993"/>
      <c r="G671" s="994" t="str">
        <f>VLOOKUP($C652,'2026年度(3年前期)'!$B$5:$N$208,COLUMN('2026年度(3年前期)'!$I$5)+1,0)&amp;""</f>
        <v/>
      </c>
      <c r="H671" s="993"/>
      <c r="I671" s="994" t="str">
        <f>VLOOKUP($C652,'2026年度(4年前期)'!$B$5:$N$208,COLUMN('2026年度(4年前期)'!$I$5)+1,0)&amp;""</f>
        <v/>
      </c>
      <c r="J671" s="993"/>
      <c r="K671" s="995" t="str">
        <f>VLOOKUP($C652,'2026年度(助産前期)'!$B$5:$N$208,COLUMN('2026年度(助産前期)'!$I$5)+1,0)&amp;""</f>
        <v/>
      </c>
      <c r="L671" s="995"/>
      <c r="M671" s="992" t="str">
        <f>VLOOKUP($C652,'2026年度(M1前期)'!$B$5:$N$208,COLUMN('2026年度(M1前期)'!$I$5)+1,0)&amp;""</f>
        <v/>
      </c>
      <c r="N671" s="993"/>
      <c r="O671" s="995" t="str">
        <f>VLOOKUP($C652,'2026年度(M2前期)'!$B$5:$N$208,COLUMN('2026年度(M2前期)'!$I$5)+1,0)&amp;""</f>
        <v/>
      </c>
      <c r="P671" s="993"/>
      <c r="Q671" s="995" t="str">
        <f>VLOOKUP($C652,'2026年度(D1前期)'!$B$5:$N$208,COLUMN('2026年度(D1前期)'!$I$5)+1,0)&amp;""</f>
        <v/>
      </c>
      <c r="R671" s="993"/>
      <c r="S671" s="995" t="str">
        <f>VLOOKUP($C652,'2026年度(D23前期)'!$B$5:$N$208,COLUMN('2026年度(D23前期)'!$I$5)+1,0)&amp;""</f>
        <v/>
      </c>
      <c r="T671" s="993"/>
      <c r="V671" s="16"/>
      <c r="Z671" s="1000"/>
      <c r="AA671" s="983"/>
      <c r="AB671" s="983"/>
      <c r="AC671" s="983"/>
      <c r="AD671" s="983"/>
      <c r="AE671" s="983"/>
      <c r="AF671" s="983"/>
      <c r="AG671" s="983"/>
      <c r="AH671" s="983"/>
      <c r="AI671" s="983"/>
      <c r="AJ671" s="983"/>
      <c r="AK671" s="983"/>
      <c r="AL671" s="983"/>
      <c r="AM671" s="983"/>
      <c r="AN671" s="983"/>
      <c r="AO671" s="983"/>
      <c r="AP671" s="983"/>
      <c r="AQ671" s="983"/>
      <c r="AR671" s="983"/>
      <c r="AS671" s="983"/>
      <c r="AT671" s="983"/>
      <c r="AU671" s="983"/>
      <c r="AV671" s="983"/>
      <c r="AW671" s="983"/>
      <c r="AX671" s="983"/>
      <c r="AY671" s="983"/>
      <c r="AZ671" s="983"/>
      <c r="BA671" s="983"/>
      <c r="BB671" s="983"/>
      <c r="BC671" s="983"/>
      <c r="BD671" s="983"/>
      <c r="BE671" s="983"/>
      <c r="BF671" s="983"/>
      <c r="BG671" s="983"/>
      <c r="BH671" s="983"/>
      <c r="BI671" s="983"/>
      <c r="BJ671" s="983"/>
      <c r="BK671" s="983"/>
      <c r="BL671" s="983"/>
      <c r="BM671" s="983"/>
      <c r="BN671" s="983"/>
      <c r="BO671" s="983"/>
      <c r="BP671" s="983"/>
      <c r="BQ671" s="983"/>
      <c r="BR671" s="983"/>
      <c r="BS671" s="983"/>
      <c r="BT671" s="983"/>
      <c r="BU671" s="983"/>
      <c r="BV671" s="983"/>
    </row>
    <row r="672" spans="1:74" ht="13.5" customHeight="1">
      <c r="A672" s="1001"/>
      <c r="B672" s="15" t="s">
        <v>63</v>
      </c>
      <c r="C672" s="1007"/>
      <c r="D672" s="1008"/>
      <c r="E672" s="988"/>
      <c r="F672" s="989"/>
      <c r="G672" s="1100"/>
      <c r="H672" s="1004"/>
      <c r="I672" s="988"/>
      <c r="J672" s="989"/>
      <c r="K672" s="990"/>
      <c r="L672" s="990"/>
      <c r="M672" s="991"/>
      <c r="N672" s="989"/>
      <c r="O672" s="990"/>
      <c r="P672" s="989"/>
      <c r="Q672" s="990"/>
      <c r="R672" s="989"/>
      <c r="S672" s="990"/>
      <c r="T672" s="989"/>
      <c r="V672" s="16"/>
      <c r="Z672" s="1001"/>
      <c r="AA672" s="984"/>
      <c r="AB672" s="984"/>
      <c r="AC672" s="984"/>
      <c r="AD672" s="984"/>
      <c r="AE672" s="984"/>
      <c r="AF672" s="984"/>
      <c r="AG672" s="984"/>
      <c r="AH672" s="984"/>
      <c r="AI672" s="984"/>
      <c r="AJ672" s="984"/>
      <c r="AK672" s="984"/>
      <c r="AL672" s="984"/>
      <c r="AM672" s="984"/>
      <c r="AN672" s="984"/>
      <c r="AO672" s="984"/>
      <c r="AP672" s="984"/>
      <c r="AQ672" s="984"/>
      <c r="AR672" s="984"/>
      <c r="AS672" s="984"/>
      <c r="AT672" s="984"/>
      <c r="AU672" s="984"/>
      <c r="AV672" s="984"/>
      <c r="AW672" s="984"/>
      <c r="AX672" s="984"/>
      <c r="AY672" s="984"/>
      <c r="AZ672" s="984"/>
      <c r="BA672" s="984"/>
      <c r="BB672" s="984"/>
      <c r="BC672" s="984"/>
      <c r="BD672" s="984"/>
      <c r="BE672" s="984"/>
      <c r="BF672" s="984"/>
      <c r="BG672" s="984"/>
      <c r="BH672" s="984"/>
      <c r="BI672" s="984"/>
      <c r="BJ672" s="984"/>
      <c r="BK672" s="984"/>
      <c r="BL672" s="984"/>
      <c r="BM672" s="984"/>
      <c r="BN672" s="984"/>
      <c r="BO672" s="984"/>
      <c r="BP672" s="984"/>
      <c r="BQ672" s="984"/>
      <c r="BR672" s="984"/>
      <c r="BS672" s="984"/>
      <c r="BT672" s="984"/>
      <c r="BU672" s="984"/>
      <c r="BV672" s="984"/>
    </row>
    <row r="673" spans="1:74" ht="13.5" customHeight="1">
      <c r="A673" s="1000" t="s">
        <v>78</v>
      </c>
      <c r="B673" s="14" t="s">
        <v>53</v>
      </c>
      <c r="C673" s="996" t="str">
        <f>VLOOKUP($C652,'2026年度(1年前期)'!$B$5:$N$208,COLUMN('2026年度(1年前期)'!$K$5),0)&amp;""</f>
        <v/>
      </c>
      <c r="D673" s="997"/>
      <c r="E673" s="1002" t="str">
        <f>VLOOKUP($C652,'2026年度(2年前期)'!$B$5:$N$208,COLUMN('2026年度(2年前期)'!$K$5),0)&amp;""</f>
        <v/>
      </c>
      <c r="F673" s="997"/>
      <c r="G673" s="1002" t="str">
        <f>VLOOKUP($C652,'2026年度(3年前期)'!$B$5:$N$208,COLUMN('2026年度(3年前期)'!$K$5),0)&amp;""</f>
        <v/>
      </c>
      <c r="H673" s="997"/>
      <c r="I673" s="1002" t="str">
        <f>VLOOKUP($C652,'2026年度(4年前期)'!$B$5:$N$208,COLUMN('2026年度(4年前期)'!$K$5),0)&amp;""</f>
        <v/>
      </c>
      <c r="J673" s="997"/>
      <c r="K673" s="998" t="str">
        <f>VLOOKUP($C652,'2026年度(助産前期)'!$B$5:$N$208,COLUMN('2026年度(助産前期)'!$K$5),0)&amp;""</f>
        <v/>
      </c>
      <c r="L673" s="998"/>
      <c r="M673" s="996" t="str">
        <f>VLOOKUP($C652,'2026年度(M1前期)'!$B$5:$N$208,COLUMN('2026年度(M1前期)'!$K$5),0)&amp;""</f>
        <v/>
      </c>
      <c r="N673" s="997"/>
      <c r="O673" s="998" t="str">
        <f>VLOOKUP($C652,'2026年度(M2前期)'!$B$5:$N$208,COLUMN('2026年度(M2前期)'!$K$5),0)&amp;""</f>
        <v/>
      </c>
      <c r="P673" s="997"/>
      <c r="Q673" s="998" t="str">
        <f>VLOOKUP($C652,'2026年度(D1前期)'!$B$5:$N$208,COLUMN('2026年度(D1前期)'!$K$5),0)&amp;""</f>
        <v/>
      </c>
      <c r="R673" s="997"/>
      <c r="S673" s="998" t="str">
        <f>VLOOKUP($C652,'2026年度(D23前期)'!$B$5:$N$208,COLUMN('2026年度(D23前期)'!$K$5),0)&amp;""</f>
        <v/>
      </c>
      <c r="T673" s="997"/>
      <c r="U673" s="34"/>
      <c r="V673" s="16"/>
      <c r="Z673" s="1000" t="str">
        <f>A673</f>
        <v>５時限（16：50～18：20）</v>
      </c>
      <c r="AA673" s="982"/>
      <c r="AB673" s="982"/>
      <c r="AC673" s="982"/>
      <c r="AD673" s="982"/>
      <c r="AE673" s="982"/>
      <c r="AF673" s="982"/>
      <c r="AG673" s="982"/>
      <c r="AH673" s="982"/>
      <c r="AI673" s="982"/>
      <c r="AJ673" s="982"/>
      <c r="AK673" s="982"/>
      <c r="AL673" s="982"/>
      <c r="AM673" s="982"/>
      <c r="AN673" s="982"/>
      <c r="AO673" s="982"/>
      <c r="AP673" s="982"/>
      <c r="AQ673" s="982"/>
      <c r="AR673" s="982"/>
      <c r="AS673" s="982"/>
      <c r="AT673" s="982"/>
      <c r="AU673" s="982"/>
      <c r="AV673" s="982"/>
      <c r="AW673" s="971"/>
      <c r="AX673" s="982"/>
      <c r="AY673" s="982"/>
      <c r="AZ673" s="982"/>
      <c r="BA673" s="982"/>
      <c r="BB673" s="982"/>
      <c r="BC673" s="982"/>
      <c r="BD673" s="982"/>
      <c r="BE673" s="982"/>
      <c r="BF673" s="982"/>
      <c r="BG673" s="982"/>
      <c r="BH673" s="982"/>
      <c r="BI673" s="982"/>
      <c r="BJ673" s="982"/>
      <c r="BK673" s="982"/>
      <c r="BL673" s="982"/>
      <c r="BM673" s="982"/>
      <c r="BN673" s="982"/>
      <c r="BO673" s="982"/>
      <c r="BP673" s="982"/>
      <c r="BQ673" s="982"/>
      <c r="BR673" s="982"/>
      <c r="BS673" s="982"/>
      <c r="BT673" s="982"/>
      <c r="BU673" s="982"/>
      <c r="BV673" s="982"/>
    </row>
    <row r="674" spans="1:74" ht="13.5" customHeight="1">
      <c r="A674" s="1000"/>
      <c r="B674" s="14" t="s">
        <v>58</v>
      </c>
      <c r="C674" s="992" t="str">
        <f>IFERROR(VLOOKUP(C673,科目・教員!$A$1:$B$355,2,0),"")</f>
        <v/>
      </c>
      <c r="D674" s="993"/>
      <c r="E674" s="994" t="str">
        <f>IFERROR(VLOOKUP(E673,科目・教員!$A$1:$B$355,2,0),"")</f>
        <v/>
      </c>
      <c r="F674" s="993"/>
      <c r="G674" s="994" t="str">
        <f>IFERROR(VLOOKUP(G673,科目・教員!$A$1:$B$355,2,0),"")</f>
        <v/>
      </c>
      <c r="H674" s="993"/>
      <c r="I674" s="994" t="str">
        <f>IFERROR(VLOOKUP(I673,科目・教員!$A$1:$B$355,2,0),"")</f>
        <v/>
      </c>
      <c r="J674" s="993"/>
      <c r="K674" s="995" t="str">
        <f>IFERROR(VLOOKUP(K673,科目・教員!$A$1:$B$355,2,0),"")</f>
        <v/>
      </c>
      <c r="L674" s="995"/>
      <c r="M674" s="992" t="str">
        <f>IFERROR(VLOOKUP(M673,科目・教員!$A$1:$B$355,2,0),"")</f>
        <v/>
      </c>
      <c r="N674" s="993"/>
      <c r="O674" s="995" t="str">
        <f>IFERROR(VLOOKUP(O673,科目・教員!$A$1:$B$355,2,0),"")</f>
        <v/>
      </c>
      <c r="P674" s="993"/>
      <c r="Q674" s="995" t="str">
        <f>IFERROR(VLOOKUP(Q673,科目・教員!$A$1:$B$355,2,0),"")</f>
        <v/>
      </c>
      <c r="R674" s="993"/>
      <c r="S674" s="995" t="str">
        <f>IFERROR(VLOOKUP(S673,科目・教員!$A$1:$B$355,2,0),"")</f>
        <v/>
      </c>
      <c r="T674" s="993"/>
      <c r="U674" s="34"/>
      <c r="V674" s="16"/>
      <c r="Z674" s="1000"/>
      <c r="AA674" s="983"/>
      <c r="AB674" s="983"/>
      <c r="AC674" s="983"/>
      <c r="AD674" s="983"/>
      <c r="AE674" s="983"/>
      <c r="AF674" s="983"/>
      <c r="AG674" s="983"/>
      <c r="AH674" s="983"/>
      <c r="AI674" s="983"/>
      <c r="AJ674" s="983"/>
      <c r="AK674" s="983"/>
      <c r="AL674" s="983"/>
      <c r="AM674" s="983"/>
      <c r="AN674" s="983"/>
      <c r="AO674" s="983"/>
      <c r="AP674" s="983"/>
      <c r="AQ674" s="983"/>
      <c r="AR674" s="983"/>
      <c r="AS674" s="983"/>
      <c r="AT674" s="983"/>
      <c r="AU674" s="983"/>
      <c r="AV674" s="983"/>
      <c r="AW674" s="971"/>
      <c r="AX674" s="983"/>
      <c r="AY674" s="983"/>
      <c r="AZ674" s="983"/>
      <c r="BA674" s="983"/>
      <c r="BB674" s="983"/>
      <c r="BC674" s="983"/>
      <c r="BD674" s="983"/>
      <c r="BE674" s="983"/>
      <c r="BF674" s="983"/>
      <c r="BG674" s="983"/>
      <c r="BH674" s="983"/>
      <c r="BI674" s="983"/>
      <c r="BJ674" s="983"/>
      <c r="BK674" s="983"/>
      <c r="BL674" s="983"/>
      <c r="BM674" s="983"/>
      <c r="BN674" s="983"/>
      <c r="BO674" s="983"/>
      <c r="BP674" s="983"/>
      <c r="BQ674" s="983"/>
      <c r="BR674" s="983"/>
      <c r="BS674" s="983"/>
      <c r="BT674" s="983"/>
      <c r="BU674" s="983"/>
      <c r="BV674" s="983"/>
    </row>
    <row r="675" spans="1:74" ht="13.5" customHeight="1">
      <c r="A675" s="1000"/>
      <c r="B675" s="14" t="s">
        <v>69</v>
      </c>
      <c r="C675" s="992" t="str">
        <f>VLOOKUP($C652,'2026年度(1年前期)'!$B$5:$N$208,COLUMN('2026年度(1年前期)'!$K$5)+1,0)&amp;""</f>
        <v/>
      </c>
      <c r="D675" s="993"/>
      <c r="E675" s="994" t="str">
        <f>VLOOKUP($C652,'2026年度(2年前期)'!$B$5:$N$208,COLUMN('2026年度(2年前期)'!$K$5)+1,0)&amp;""</f>
        <v/>
      </c>
      <c r="F675" s="993"/>
      <c r="G675" s="994" t="str">
        <f>VLOOKUP($C652,'2026年度(3年前期)'!$B$5:$N$208,COLUMN('2026年度(3年前期)'!$K$5)+1,0)&amp;""</f>
        <v/>
      </c>
      <c r="H675" s="993"/>
      <c r="I675" s="994" t="str">
        <f>VLOOKUP($C652,'2026年度(4年前期)'!$B$5:$N$208,COLUMN('2026年度(4年前期)'!$K$5)+1,0)&amp;""</f>
        <v/>
      </c>
      <c r="J675" s="993"/>
      <c r="K675" s="995" t="str">
        <f>VLOOKUP($C652,'2026年度(助産前期)'!$B$5:$N$208,COLUMN('2026年度(助産前期)'!$K$5)+1,0)&amp;""</f>
        <v/>
      </c>
      <c r="L675" s="995"/>
      <c r="M675" s="992" t="str">
        <f>VLOOKUP($C652,'2026年度(M1前期)'!$B$5:$N$208,COLUMN('2026年度(M1前期)'!$K$5)+1,0)&amp;""</f>
        <v/>
      </c>
      <c r="N675" s="993"/>
      <c r="O675" s="995" t="str">
        <f>VLOOKUP($C652,'2026年度(M2前期)'!$B$5:$N$208,COLUMN('2026年度(M2前期)'!$K$5)+1,0)&amp;""</f>
        <v/>
      </c>
      <c r="P675" s="993"/>
      <c r="Q675" s="995" t="str">
        <f>VLOOKUP($C652,'2026年度(D1前期)'!$B$5:$N$208,COLUMN('2026年度(D1前期)'!$K$5)+1,0)&amp;""</f>
        <v/>
      </c>
      <c r="R675" s="993"/>
      <c r="S675" s="995" t="str">
        <f>VLOOKUP($C652,'2026年度(D23前期)'!$B$5:$N$208,COLUMN('2026年度(D23前期)'!$K$5)+1,0)&amp;""</f>
        <v/>
      </c>
      <c r="T675" s="993"/>
      <c r="U675" s="34"/>
      <c r="V675" s="16"/>
      <c r="Z675" s="1000"/>
      <c r="AA675" s="983"/>
      <c r="AB675" s="983"/>
      <c r="AC675" s="983"/>
      <c r="AD675" s="983"/>
      <c r="AE675" s="983"/>
      <c r="AF675" s="983"/>
      <c r="AG675" s="983"/>
      <c r="AH675" s="983"/>
      <c r="AI675" s="983"/>
      <c r="AJ675" s="983"/>
      <c r="AK675" s="983"/>
      <c r="AL675" s="983"/>
      <c r="AM675" s="983"/>
      <c r="AN675" s="983"/>
      <c r="AO675" s="983"/>
      <c r="AP675" s="983"/>
      <c r="AQ675" s="983"/>
      <c r="AR675" s="983"/>
      <c r="AS675" s="983"/>
      <c r="AT675" s="983"/>
      <c r="AU675" s="983"/>
      <c r="AV675" s="983"/>
      <c r="AW675" s="971"/>
      <c r="AX675" s="983"/>
      <c r="AY675" s="983"/>
      <c r="AZ675" s="983"/>
      <c r="BA675" s="983"/>
      <c r="BB675" s="983"/>
      <c r="BC675" s="983"/>
      <c r="BD675" s="983"/>
      <c r="BE675" s="983"/>
      <c r="BF675" s="983"/>
      <c r="BG675" s="983"/>
      <c r="BH675" s="983"/>
      <c r="BI675" s="983"/>
      <c r="BJ675" s="983"/>
      <c r="BK675" s="983"/>
      <c r="BL675" s="983"/>
      <c r="BM675" s="983"/>
      <c r="BN675" s="983"/>
      <c r="BO675" s="983"/>
      <c r="BP675" s="983"/>
      <c r="BQ675" s="983"/>
      <c r="BR675" s="983"/>
      <c r="BS675" s="983"/>
      <c r="BT675" s="983"/>
      <c r="BU675" s="983"/>
      <c r="BV675" s="983"/>
    </row>
    <row r="676" spans="1:74" ht="13.5" customHeight="1">
      <c r="A676" s="1001"/>
      <c r="B676" s="15" t="s">
        <v>63</v>
      </c>
      <c r="C676" s="1003"/>
      <c r="D676" s="1004"/>
      <c r="E676" s="988"/>
      <c r="F676" s="989"/>
      <c r="G676" s="988"/>
      <c r="H676" s="989"/>
      <c r="I676" s="988"/>
      <c r="J676" s="989"/>
      <c r="K676" s="990"/>
      <c r="L676" s="990"/>
      <c r="M676" s="991"/>
      <c r="N676" s="989"/>
      <c r="O676" s="990"/>
      <c r="P676" s="989"/>
      <c r="Q676" s="990"/>
      <c r="R676" s="989"/>
      <c r="S676" s="990"/>
      <c r="T676" s="989"/>
      <c r="U676" s="35"/>
      <c r="V676" s="26"/>
      <c r="W676" s="19"/>
      <c r="X676" s="19"/>
      <c r="Y676" s="19"/>
      <c r="Z676" s="1001"/>
      <c r="AA676" s="984"/>
      <c r="AB676" s="984"/>
      <c r="AC676" s="984"/>
      <c r="AD676" s="984"/>
      <c r="AE676" s="984"/>
      <c r="AF676" s="984"/>
      <c r="AG676" s="984"/>
      <c r="AH676" s="984"/>
      <c r="AI676" s="984"/>
      <c r="AJ676" s="984"/>
      <c r="AK676" s="984"/>
      <c r="AL676" s="984"/>
      <c r="AM676" s="984"/>
      <c r="AN676" s="984"/>
      <c r="AO676" s="984"/>
      <c r="AP676" s="984"/>
      <c r="AQ676" s="984"/>
      <c r="AR676" s="984"/>
      <c r="AS676" s="984"/>
      <c r="AT676" s="984"/>
      <c r="AU676" s="984"/>
      <c r="AV676" s="984"/>
      <c r="AW676" s="971"/>
      <c r="AX676" s="984"/>
      <c r="AY676" s="984"/>
      <c r="AZ676" s="984"/>
      <c r="BA676" s="984"/>
      <c r="BB676" s="984"/>
      <c r="BC676" s="984"/>
      <c r="BD676" s="984"/>
      <c r="BE676" s="984"/>
      <c r="BF676" s="984"/>
      <c r="BG676" s="984"/>
      <c r="BH676" s="984"/>
      <c r="BI676" s="984"/>
      <c r="BJ676" s="984"/>
      <c r="BK676" s="984"/>
      <c r="BL676" s="984"/>
      <c r="BM676" s="984"/>
      <c r="BN676" s="984"/>
      <c r="BO676" s="984"/>
      <c r="BP676" s="984"/>
      <c r="BQ676" s="984"/>
      <c r="BR676" s="984"/>
      <c r="BS676" s="984"/>
      <c r="BT676" s="984"/>
      <c r="BU676" s="984"/>
      <c r="BV676" s="984"/>
    </row>
    <row r="677" spans="1:74" ht="20.25">
      <c r="A677" s="20"/>
      <c r="B677" s="21"/>
      <c r="C677" s="1050">
        <f>C652+1</f>
        <v>46201</v>
      </c>
      <c r="D677" s="1050"/>
      <c r="E677" s="1050"/>
      <c r="F677" s="1050"/>
      <c r="G677" s="1050"/>
      <c r="H677" s="1050"/>
      <c r="I677" s="1050"/>
      <c r="J677" s="1050"/>
      <c r="K677" s="1050"/>
      <c r="L677" s="1050"/>
      <c r="M677" s="1050"/>
      <c r="N677" s="1050"/>
      <c r="O677" s="1050"/>
      <c r="P677" s="1050"/>
      <c r="Q677" s="1050"/>
      <c r="R677" s="1050"/>
      <c r="S677" s="1050"/>
      <c r="T677" s="1050"/>
      <c r="U677" s="1133">
        <f>C677</f>
        <v>46201</v>
      </c>
      <c r="V677" s="1134"/>
      <c r="W677" s="1134"/>
      <c r="X677" s="1134"/>
      <c r="Y677" s="1134"/>
      <c r="Z677" s="1135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6" t="s">
        <v>36</v>
      </c>
      <c r="BH677" s="6" t="s">
        <v>37</v>
      </c>
      <c r="BI677" s="36" t="s">
        <v>605</v>
      </c>
      <c r="BJ677" s="36" t="s">
        <v>606</v>
      </c>
      <c r="BK677" s="36" t="s">
        <v>607</v>
      </c>
      <c r="BL677" s="36" t="s">
        <v>608</v>
      </c>
      <c r="BM677" s="36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1000" t="s">
        <v>52</v>
      </c>
      <c r="B678" s="11" t="s">
        <v>53</v>
      </c>
      <c r="C678" s="1011" t="str">
        <f>VLOOKUP($C677,'2026年度(1年前期)'!$B$5:$N$208,COLUMN('2026年度(1年前期)'!$C$5),0)&amp;""</f>
        <v/>
      </c>
      <c r="D678" s="1012"/>
      <c r="E678" s="1018" t="str">
        <f>VLOOKUP($C677,'2026年度(2年前期)'!$B$5:$N$208,COLUMN('2026年度(2年前期)'!$C$5),0)&amp;""</f>
        <v/>
      </c>
      <c r="F678" s="1012"/>
      <c r="G678" s="1018" t="str">
        <f>VLOOKUP($C677,'2026年度(3年前期)'!$B$5:$N$208,COLUMN('2026年度(3年前期)'!$C$5),0)&amp;""</f>
        <v/>
      </c>
      <c r="H678" s="1012"/>
      <c r="I678" s="1018" t="str">
        <f>VLOOKUP($C677,'2026年度(4年前期)'!$B$5:$N$208,COLUMN('2026年度(4年前期)'!$C$5),0)&amp;""</f>
        <v/>
      </c>
      <c r="J678" s="1012"/>
      <c r="K678" s="997" t="str">
        <f>VLOOKUP($C677,'2026年度(助産前期)'!$B$5:$N$208,COLUMN('2026年度(助産前期)'!$C$5),0)&amp;""</f>
        <v/>
      </c>
      <c r="L678" s="1029"/>
      <c r="M678" s="1036" t="str">
        <f>VLOOKUP($C677,'2026年度(M1前期)'!$B$5:$N$208,COLUMN('2026年度(M1前期)'!$C$5),0)&amp;""</f>
        <v/>
      </c>
      <c r="N678" s="1029"/>
      <c r="O678" s="1018" t="str">
        <f>VLOOKUP($C677,'2026年度(M2前期)'!$B$5:$N$208,COLUMN('2026年度(M2前期)'!$C$5),0)&amp;""</f>
        <v/>
      </c>
      <c r="P678" s="1012"/>
      <c r="Q678" s="1018" t="str">
        <f>VLOOKUP($C677,'2026年度(D1前期)'!$B$5:$N$208,COLUMN('2026年度(D1前期)'!$C$5),0)&amp;""</f>
        <v/>
      </c>
      <c r="R678" s="1012"/>
      <c r="S678" s="997" t="str">
        <f>VLOOKUP($C677,'2026年度(D23前期)'!$B$5:$N$208,COLUMN('2026年度(D23前期)'!$C$5),0)&amp;""</f>
        <v/>
      </c>
      <c r="T678" s="1012"/>
      <c r="U678" s="12"/>
      <c r="Y678" s="33"/>
      <c r="Z678" s="999" t="str">
        <f>A678</f>
        <v xml:space="preserve">１時限（09：20～10：50） </v>
      </c>
      <c r="AA678" s="982"/>
      <c r="AB678" s="982"/>
      <c r="AC678" s="982"/>
      <c r="AD678" s="982"/>
      <c r="AE678" s="982"/>
      <c r="AF678" s="982"/>
      <c r="AG678" s="982"/>
      <c r="AH678" s="982"/>
      <c r="AI678" s="982"/>
      <c r="AJ678" s="982"/>
      <c r="AK678" s="982"/>
      <c r="AL678" s="982"/>
      <c r="AM678" s="982"/>
      <c r="AN678" s="985"/>
      <c r="AO678" s="982"/>
      <c r="AP678" s="982"/>
      <c r="AQ678" s="982"/>
      <c r="AR678" s="982"/>
      <c r="AS678" s="982"/>
      <c r="AT678" s="982"/>
      <c r="AU678" s="982"/>
      <c r="AV678" s="982"/>
      <c r="AW678" s="982"/>
      <c r="AX678" s="982"/>
      <c r="AY678" s="982"/>
      <c r="AZ678" s="982"/>
      <c r="BA678" s="982"/>
      <c r="BB678" s="982"/>
      <c r="BC678" s="982"/>
      <c r="BD678" s="982"/>
      <c r="BE678" s="982"/>
      <c r="BF678" s="982"/>
      <c r="BG678" s="982"/>
      <c r="BH678" s="982"/>
      <c r="BI678" s="982"/>
      <c r="BJ678" s="982"/>
      <c r="BK678" s="982"/>
      <c r="BL678" s="982"/>
      <c r="BM678" s="982"/>
      <c r="BN678" s="982"/>
      <c r="BO678" s="982"/>
      <c r="BP678" s="982"/>
      <c r="BQ678" s="982"/>
      <c r="BR678" s="982"/>
      <c r="BS678" s="982"/>
      <c r="BT678" s="982"/>
      <c r="BU678" s="982"/>
      <c r="BV678" s="982"/>
    </row>
    <row r="679" spans="1:74" ht="13.5" customHeight="1">
      <c r="A679" s="1000"/>
      <c r="B679" s="14" t="s">
        <v>58</v>
      </c>
      <c r="C679" s="1014" t="str">
        <f>IFERROR(VLOOKUP(C678,科目・教員!$A$1:$B$355,2,0),"")</f>
        <v/>
      </c>
      <c r="D679" s="1013"/>
      <c r="E679" s="1025" t="str">
        <f>IFERROR(VLOOKUP(E678,科目・教員!$A$1:$B$355,2,0),"")</f>
        <v/>
      </c>
      <c r="F679" s="1013"/>
      <c r="G679" s="1025" t="str">
        <f>IFERROR(VLOOKUP(G678,科目・教員!$A$1:$B$355,2,0),"")</f>
        <v/>
      </c>
      <c r="H679" s="1013"/>
      <c r="I679" s="1025" t="str">
        <f>IFERROR(VLOOKUP(I678,科目・教員!$A$1:$B$355,2,0),"")</f>
        <v/>
      </c>
      <c r="J679" s="1013"/>
      <c r="K679" s="993" t="str">
        <f>IFERROR(VLOOKUP(K678,科目・教員!$A$1:$B$355,2,0),"")</f>
        <v/>
      </c>
      <c r="L679" s="1026"/>
      <c r="M679" s="1032" t="str">
        <f>IFERROR(VLOOKUP(M678,科目・教員!$A$1:$B$355,2,0),"")</f>
        <v/>
      </c>
      <c r="N679" s="1013"/>
      <c r="O679" s="1025" t="str">
        <f>IFERROR(VLOOKUP(O678,科目・教員!$A$1:$B$355,2,0),"")</f>
        <v/>
      </c>
      <c r="P679" s="1013"/>
      <c r="Q679" s="1025" t="str">
        <f>IFERROR(VLOOKUP(Q678,科目・教員!$A$1:$B$355,2,0),"")</f>
        <v/>
      </c>
      <c r="R679" s="1013"/>
      <c r="S679" s="993" t="str">
        <f>IFERROR(VLOOKUP(S678,科目・教員!$A$1:$B$355,2,0),"")</f>
        <v/>
      </c>
      <c r="T679" s="1013"/>
      <c r="U679" s="12"/>
      <c r="Y679" s="33"/>
      <c r="Z679" s="1000"/>
      <c r="AA679" s="983"/>
      <c r="AB679" s="983"/>
      <c r="AC679" s="983"/>
      <c r="AD679" s="983"/>
      <c r="AE679" s="983"/>
      <c r="AF679" s="983"/>
      <c r="AG679" s="983"/>
      <c r="AH679" s="983"/>
      <c r="AI679" s="983"/>
      <c r="AJ679" s="983"/>
      <c r="AK679" s="983"/>
      <c r="AL679" s="983"/>
      <c r="AM679" s="983"/>
      <c r="AN679" s="986"/>
      <c r="AO679" s="983"/>
      <c r="AP679" s="983"/>
      <c r="AQ679" s="983"/>
      <c r="AR679" s="983"/>
      <c r="AS679" s="983"/>
      <c r="AT679" s="983"/>
      <c r="AU679" s="983"/>
      <c r="AV679" s="983"/>
      <c r="AW679" s="983"/>
      <c r="AX679" s="983"/>
      <c r="AY679" s="983"/>
      <c r="AZ679" s="983"/>
      <c r="BA679" s="983"/>
      <c r="BB679" s="983"/>
      <c r="BC679" s="983"/>
      <c r="BD679" s="983"/>
      <c r="BE679" s="983"/>
      <c r="BF679" s="983"/>
      <c r="BG679" s="983"/>
      <c r="BH679" s="983"/>
      <c r="BI679" s="983"/>
      <c r="BJ679" s="983"/>
      <c r="BK679" s="983"/>
      <c r="BL679" s="983"/>
      <c r="BM679" s="983"/>
      <c r="BN679" s="983"/>
      <c r="BO679" s="983"/>
      <c r="BP679" s="983"/>
      <c r="BQ679" s="983"/>
      <c r="BR679" s="983"/>
      <c r="BS679" s="983"/>
      <c r="BT679" s="983"/>
      <c r="BU679" s="983"/>
      <c r="BV679" s="983"/>
    </row>
    <row r="680" spans="1:74" ht="13.5" customHeight="1">
      <c r="A680" s="1000"/>
      <c r="B680" s="14" t="s">
        <v>69</v>
      </c>
      <c r="C680" s="1014" t="str">
        <f>VLOOKUP($C677,'2026年度(1年前期)'!$B$5:$N$208,COLUMN('2026年度(1年前期)'!$C$5)+1,0)&amp;""</f>
        <v/>
      </c>
      <c r="D680" s="1013"/>
      <c r="E680" s="1025" t="str">
        <f>VLOOKUP($C677,'2026年度(2年前期)'!$B$5:$N$208,COLUMN('2026年度(2年前期)'!$C$5)+1,0)&amp;""</f>
        <v/>
      </c>
      <c r="F680" s="1013"/>
      <c r="G680" s="1025" t="str">
        <f>VLOOKUP($C677,'2026年度(3年前期)'!$B$5:$N$208,COLUMN('2026年度(3年前期)'!$C$5)+1,0)&amp;""</f>
        <v/>
      </c>
      <c r="H680" s="1013"/>
      <c r="I680" s="1025" t="str">
        <f>VLOOKUP($C677,'2026年度(4年前期)'!$B$5:$N$208,COLUMN('2026年度(4年前期)'!$C$5)+1,0)&amp;""</f>
        <v/>
      </c>
      <c r="J680" s="1013"/>
      <c r="K680" s="993" t="str">
        <f>VLOOKUP($C677,'2026年度(助産前期)'!$B$5:$N$208,COLUMN('2026年度(助産前期)'!$C$5)+1,0)&amp;""</f>
        <v/>
      </c>
      <c r="L680" s="1026"/>
      <c r="M680" s="1032" t="str">
        <f>VLOOKUP($C677,'2026年度(M1前期)'!$B$5:$N$208,COLUMN('2026年度(M1前期)'!C$5)+1,0)&amp;""</f>
        <v/>
      </c>
      <c r="N680" s="1013"/>
      <c r="O680" s="1025" t="str">
        <f>VLOOKUP($C677,'2026年度(M2前期)'!$B$5:$N$208,COLUMN('2026年度(M2前期)'!$C$5)+1,0)&amp;""</f>
        <v/>
      </c>
      <c r="P680" s="1013"/>
      <c r="Q680" s="1025" t="str">
        <f>VLOOKUP($C677,'2026年度(D1前期)'!$B$5:$N$208,COLUMN('2026年度(D1前期)'!$C$5)+1,0)&amp;""</f>
        <v/>
      </c>
      <c r="R680" s="1013"/>
      <c r="S680" s="993" t="str">
        <f>VLOOKUP($C677,'2026年度(D23前期)'!$B$5:$N$208,COLUMN('2026年度(D23前期)'!$C$5)+1,0)&amp;""</f>
        <v/>
      </c>
      <c r="T680" s="1013"/>
      <c r="U680" s="12"/>
      <c r="Y680" s="33"/>
      <c r="Z680" s="1000"/>
      <c r="AA680" s="983"/>
      <c r="AB680" s="983"/>
      <c r="AC680" s="983"/>
      <c r="AD680" s="983"/>
      <c r="AE680" s="983"/>
      <c r="AF680" s="983"/>
      <c r="AG680" s="983"/>
      <c r="AH680" s="983"/>
      <c r="AI680" s="983"/>
      <c r="AJ680" s="983"/>
      <c r="AK680" s="983"/>
      <c r="AL680" s="983"/>
      <c r="AM680" s="983"/>
      <c r="AN680" s="986"/>
      <c r="AO680" s="983"/>
      <c r="AP680" s="983"/>
      <c r="AQ680" s="983"/>
      <c r="AR680" s="983"/>
      <c r="AS680" s="983"/>
      <c r="AT680" s="983"/>
      <c r="AU680" s="983"/>
      <c r="AV680" s="983"/>
      <c r="AW680" s="983"/>
      <c r="AX680" s="983"/>
      <c r="AY680" s="983"/>
      <c r="AZ680" s="983"/>
      <c r="BA680" s="983"/>
      <c r="BB680" s="983"/>
      <c r="BC680" s="983"/>
      <c r="BD680" s="983"/>
      <c r="BE680" s="983"/>
      <c r="BF680" s="983"/>
      <c r="BG680" s="983"/>
      <c r="BH680" s="983"/>
      <c r="BI680" s="983"/>
      <c r="BJ680" s="983"/>
      <c r="BK680" s="983"/>
      <c r="BL680" s="983"/>
      <c r="BM680" s="983"/>
      <c r="BN680" s="983"/>
      <c r="BO680" s="983"/>
      <c r="BP680" s="983"/>
      <c r="BQ680" s="983"/>
      <c r="BR680" s="983"/>
      <c r="BS680" s="983"/>
      <c r="BT680" s="983"/>
      <c r="BU680" s="983"/>
      <c r="BV680" s="983"/>
    </row>
    <row r="681" spans="1:74" ht="13.5" customHeight="1">
      <c r="A681" s="1001"/>
      <c r="B681" s="15" t="s">
        <v>63</v>
      </c>
      <c r="C681" s="1007"/>
      <c r="D681" s="1049"/>
      <c r="E681" s="1100"/>
      <c r="F681" s="1037"/>
      <c r="G681" s="988"/>
      <c r="H681" s="1031"/>
      <c r="I681" s="988"/>
      <c r="J681" s="1031"/>
      <c r="K681" s="990"/>
      <c r="L681" s="1034"/>
      <c r="M681" s="1030"/>
      <c r="N681" s="1031"/>
      <c r="O681" s="988"/>
      <c r="P681" s="1031"/>
      <c r="Q681" s="988"/>
      <c r="R681" s="1031"/>
      <c r="S681" s="990"/>
      <c r="T681" s="1031"/>
      <c r="U681" s="12"/>
      <c r="Y681" s="33"/>
      <c r="Z681" s="1001"/>
      <c r="AA681" s="984"/>
      <c r="AB681" s="984"/>
      <c r="AC681" s="984"/>
      <c r="AD681" s="984"/>
      <c r="AE681" s="984"/>
      <c r="AF681" s="984"/>
      <c r="AG681" s="984"/>
      <c r="AH681" s="984"/>
      <c r="AI681" s="984"/>
      <c r="AJ681" s="984"/>
      <c r="AK681" s="984"/>
      <c r="AL681" s="984"/>
      <c r="AM681" s="984"/>
      <c r="AN681" s="987"/>
      <c r="AO681" s="984"/>
      <c r="AP681" s="984"/>
      <c r="AQ681" s="984"/>
      <c r="AR681" s="984"/>
      <c r="AS681" s="984"/>
      <c r="AT681" s="984"/>
      <c r="AU681" s="984"/>
      <c r="AV681" s="984"/>
      <c r="AW681" s="984"/>
      <c r="AX681" s="984"/>
      <c r="AY681" s="984"/>
      <c r="AZ681" s="984"/>
      <c r="BA681" s="984"/>
      <c r="BB681" s="984"/>
      <c r="BC681" s="984"/>
      <c r="BD681" s="984"/>
      <c r="BE681" s="984"/>
      <c r="BF681" s="984"/>
      <c r="BG681" s="984"/>
      <c r="BH681" s="984"/>
      <c r="BI681" s="984"/>
      <c r="BJ681" s="984"/>
      <c r="BK681" s="984"/>
      <c r="BL681" s="984"/>
      <c r="BM681" s="984"/>
      <c r="BN681" s="984"/>
      <c r="BO681" s="984"/>
      <c r="BP681" s="984"/>
      <c r="BQ681" s="984"/>
      <c r="BR681" s="984"/>
      <c r="BS681" s="984"/>
      <c r="BT681" s="984"/>
      <c r="BU681" s="984"/>
      <c r="BV681" s="984"/>
    </row>
    <row r="682" spans="1:74" ht="13.5" customHeight="1">
      <c r="A682" s="1000" t="s">
        <v>65</v>
      </c>
      <c r="B682" s="14" t="s">
        <v>53</v>
      </c>
      <c r="C682" s="1011" t="str">
        <f>VLOOKUP($C677,'2026年度(1年前期)'!$B$5:$N$208,COLUMN('2026年度(1年前期)'!$E$5),0)&amp;""</f>
        <v/>
      </c>
      <c r="D682" s="1012"/>
      <c r="E682" s="1018" t="str">
        <f>VLOOKUP($C677,'2026年度(2年前期)'!$B$5:$N$208,COLUMN('2026年度(2年前期)'!$E$5),0)&amp;""</f>
        <v/>
      </c>
      <c r="F682" s="1012"/>
      <c r="G682" s="1018" t="str">
        <f>VLOOKUP($C677,'2026年度(3年前期)'!$B$5:$N$208,COLUMN('2026年度(3年前期)'!$E$5),0)&amp;""</f>
        <v/>
      </c>
      <c r="H682" s="1012"/>
      <c r="I682" s="1018" t="str">
        <f>VLOOKUP($C677,'2026年度(4年前期)'!$B$5:$N$208,COLUMN('2026年度(4年前期)'!$E$5),0)&amp;""</f>
        <v/>
      </c>
      <c r="J682" s="1012"/>
      <c r="K682" s="997" t="str">
        <f>VLOOKUP($C677,'2026年度(助産前期)'!$B$5:$N$208,COLUMN('2026年度(助産前期)'!$E$5),0)&amp;""</f>
        <v/>
      </c>
      <c r="L682" s="1029"/>
      <c r="M682" s="1011" t="str">
        <f>VLOOKUP($C677,'2026年度(M1前期)'!$B$5:$N$208,COLUMN('2026年度(M1前期)'!$E$5),0)&amp;""</f>
        <v/>
      </c>
      <c r="N682" s="1012"/>
      <c r="O682" s="997" t="str">
        <f>VLOOKUP($C677,'2026年度(M2前期)'!$B$5:$N$208,COLUMN('2026年度(M2前期)'!$E$5),0)&amp;""</f>
        <v/>
      </c>
      <c r="P682" s="1012"/>
      <c r="Q682" s="997" t="str">
        <f>VLOOKUP($C677,'2026年度(D1前期)'!$B$5:$N$208,COLUMN('2026年度(D1前期)'!$E$5),0)&amp;""</f>
        <v/>
      </c>
      <c r="R682" s="1012"/>
      <c r="S682" s="997" t="str">
        <f>VLOOKUP($C677,'2026年度(D23前期)'!$B$5:$N$208,COLUMN('2026年度(D23前期)'!$E$5),0)&amp;""</f>
        <v/>
      </c>
      <c r="T682" s="1012"/>
      <c r="V682" s="16"/>
      <c r="Y682" s="33"/>
      <c r="Z682" s="1000" t="str">
        <f>A682</f>
        <v>２時限（11：00～12：30）</v>
      </c>
      <c r="AA682" s="982"/>
      <c r="AB682" s="982"/>
      <c r="AC682" s="982"/>
      <c r="AD682" s="982"/>
      <c r="AE682" s="982"/>
      <c r="AF682" s="971"/>
      <c r="AG682" s="982"/>
      <c r="AH682" s="982"/>
      <c r="AI682" s="982"/>
      <c r="AJ682" s="982"/>
      <c r="AK682" s="982"/>
      <c r="AL682" s="982"/>
      <c r="AM682" s="982"/>
      <c r="AN682" s="985"/>
      <c r="AO682" s="982"/>
      <c r="AP682" s="982"/>
      <c r="AQ682" s="982"/>
      <c r="AR682" s="982"/>
      <c r="AS682" s="982"/>
      <c r="AT682" s="982"/>
      <c r="AU682" s="982"/>
      <c r="AV682" s="982"/>
      <c r="AW682" s="982"/>
      <c r="AX682" s="982"/>
      <c r="AY682" s="982"/>
      <c r="AZ682" s="982"/>
      <c r="BA682" s="982"/>
      <c r="BB682" s="982"/>
      <c r="BC682" s="982"/>
      <c r="BD682" s="982"/>
      <c r="BE682" s="982"/>
      <c r="BF682" s="982"/>
      <c r="BG682" s="982"/>
      <c r="BH682" s="982"/>
      <c r="BI682" s="982"/>
      <c r="BJ682" s="982"/>
      <c r="BK682" s="982"/>
      <c r="BL682" s="982"/>
      <c r="BM682" s="982"/>
      <c r="BN682" s="982"/>
      <c r="BO682" s="982"/>
      <c r="BP682" s="982"/>
      <c r="BQ682" s="982"/>
      <c r="BR682" s="982"/>
      <c r="BS682" s="982"/>
      <c r="BT682" s="982"/>
      <c r="BU682" s="982"/>
      <c r="BV682" s="982"/>
    </row>
    <row r="683" spans="1:74" ht="13.5" customHeight="1">
      <c r="A683" s="1000"/>
      <c r="B683" s="14" t="s">
        <v>58</v>
      </c>
      <c r="C683" s="1014" t="str">
        <f>IFERROR(VLOOKUP(C682,科目・教員!$A$1:$B$355,2,0),"")</f>
        <v/>
      </c>
      <c r="D683" s="1013"/>
      <c r="E683" s="1025" t="str">
        <f>IFERROR(VLOOKUP(E682,科目・教員!$A$1:$B$355,2,0),"")</f>
        <v/>
      </c>
      <c r="F683" s="1013"/>
      <c r="G683" s="1025" t="str">
        <f>IFERROR(VLOOKUP(G682,科目・教員!$A$1:$B$355,2,0),"")</f>
        <v/>
      </c>
      <c r="H683" s="1013"/>
      <c r="I683" s="1025" t="str">
        <f>IFERROR(VLOOKUP(I682,科目・教員!$A$1:$B$355,2,0),"")</f>
        <v/>
      </c>
      <c r="J683" s="1013"/>
      <c r="K683" s="993" t="str">
        <f>IFERROR(VLOOKUP(K682,科目・教員!$A$1:$B$355,2,0),"")</f>
        <v/>
      </c>
      <c r="L683" s="1026"/>
      <c r="M683" s="1014" t="str">
        <f>IFERROR(VLOOKUP(M682,科目・教員!$A$1:$B$355,2,0),"")</f>
        <v/>
      </c>
      <c r="N683" s="1013"/>
      <c r="O683" s="993" t="str">
        <f>IFERROR(VLOOKUP(O682,科目・教員!$A$1:$B$355,2,0),"")</f>
        <v/>
      </c>
      <c r="P683" s="1013"/>
      <c r="Q683" s="993" t="str">
        <f>IFERROR(VLOOKUP(Q682,科目・教員!$A$1:$B$355,2,0),"")</f>
        <v/>
      </c>
      <c r="R683" s="1013"/>
      <c r="S683" s="993" t="str">
        <f>IFERROR(VLOOKUP(S682,科目・教員!$A$1:$B$355,2,0),"")</f>
        <v/>
      </c>
      <c r="T683" s="1013"/>
      <c r="V683" s="16"/>
      <c r="Y683" s="33"/>
      <c r="Z683" s="1000"/>
      <c r="AA683" s="983"/>
      <c r="AB683" s="983"/>
      <c r="AC683" s="983"/>
      <c r="AD683" s="983"/>
      <c r="AE683" s="983"/>
      <c r="AF683" s="971"/>
      <c r="AG683" s="983"/>
      <c r="AH683" s="983"/>
      <c r="AI683" s="983"/>
      <c r="AJ683" s="983"/>
      <c r="AK683" s="983"/>
      <c r="AL683" s="983"/>
      <c r="AM683" s="983"/>
      <c r="AN683" s="986"/>
      <c r="AO683" s="983"/>
      <c r="AP683" s="983"/>
      <c r="AQ683" s="983"/>
      <c r="AR683" s="983"/>
      <c r="AS683" s="983"/>
      <c r="AT683" s="983"/>
      <c r="AU683" s="983"/>
      <c r="AV683" s="983"/>
      <c r="AW683" s="983"/>
      <c r="AX683" s="983"/>
      <c r="AY683" s="983"/>
      <c r="AZ683" s="983"/>
      <c r="BA683" s="983"/>
      <c r="BB683" s="983"/>
      <c r="BC683" s="983"/>
      <c r="BD683" s="983"/>
      <c r="BE683" s="983"/>
      <c r="BF683" s="983"/>
      <c r="BG683" s="983"/>
      <c r="BH683" s="983"/>
      <c r="BI683" s="983"/>
      <c r="BJ683" s="983"/>
      <c r="BK683" s="983"/>
      <c r="BL683" s="983"/>
      <c r="BM683" s="983"/>
      <c r="BN683" s="983"/>
      <c r="BO683" s="983"/>
      <c r="BP683" s="983"/>
      <c r="BQ683" s="983"/>
      <c r="BR683" s="983"/>
      <c r="BS683" s="983"/>
      <c r="BT683" s="983"/>
      <c r="BU683" s="983"/>
      <c r="BV683" s="983"/>
    </row>
    <row r="684" spans="1:74" ht="13.5" customHeight="1">
      <c r="A684" s="1000"/>
      <c r="B684" s="14" t="s">
        <v>69</v>
      </c>
      <c r="C684" s="1014" t="str">
        <f>VLOOKUP($C677,'2026年度(1年前期)'!$B$5:$N$208,COLUMN('2026年度(1年前期)'!$E$5)+1,0)&amp;""</f>
        <v/>
      </c>
      <c r="D684" s="1013"/>
      <c r="E684" s="1025" t="str">
        <f>VLOOKUP($C677,'2026年度(2年前期)'!$B$5:$N$208,COLUMN('2026年度(2年前期)'!$E$5)+1,0)&amp;""</f>
        <v/>
      </c>
      <c r="F684" s="1013"/>
      <c r="G684" s="1025" t="str">
        <f>VLOOKUP($C677,'2026年度(3年前期)'!$B$5:$N$208,COLUMN('2026年度(3年前期)'!$E$5)+1,0)&amp;""</f>
        <v/>
      </c>
      <c r="H684" s="1013"/>
      <c r="I684" s="1025" t="str">
        <f>VLOOKUP($C677,'2026年度(4年前期)'!$B$5:$N$208,COLUMN('2026年度(4年前期)'!$E$5)+1,0)&amp;""</f>
        <v/>
      </c>
      <c r="J684" s="1013"/>
      <c r="K684" s="993" t="str">
        <f>VLOOKUP($C677,'2026年度(助産前期)'!$B$5:$N$208,COLUMN('2026年度(助産前期)'!$E$5)+1,0)&amp;""</f>
        <v/>
      </c>
      <c r="L684" s="1026"/>
      <c r="M684" s="1014" t="str">
        <f>VLOOKUP($C677,'2026年度(M1前期)'!$B$5:$N$208,COLUMN('2026年度(M1前期)'!$E$5)+1,0)&amp;""</f>
        <v/>
      </c>
      <c r="N684" s="1013"/>
      <c r="O684" s="993" t="str">
        <f>VLOOKUP($C677,'2026年度(M2前期)'!$B$5:$N$208,COLUMN('2026年度(M2前期)'!$E$5)+1,0)&amp;""</f>
        <v/>
      </c>
      <c r="P684" s="1013"/>
      <c r="Q684" s="993" t="str">
        <f>VLOOKUP($C677,'2026年度(D1前期)'!$B$5:$N$208,COLUMN('2026年度(D1前期)'!$E$5)+1,0)&amp;""</f>
        <v/>
      </c>
      <c r="R684" s="1013"/>
      <c r="S684" s="993" t="str">
        <f>VLOOKUP($C677,'2026年度(D23前期)'!$B$5:$N$208,COLUMN('2026年度(D23前期)'!$E$5)+1,0)&amp;""</f>
        <v/>
      </c>
      <c r="T684" s="1013"/>
      <c r="V684" s="16"/>
      <c r="Z684" s="1000"/>
      <c r="AA684" s="983"/>
      <c r="AB684" s="983"/>
      <c r="AC684" s="983"/>
      <c r="AD684" s="983"/>
      <c r="AE684" s="983"/>
      <c r="AF684" s="971"/>
      <c r="AG684" s="983"/>
      <c r="AH684" s="983"/>
      <c r="AI684" s="983"/>
      <c r="AJ684" s="983"/>
      <c r="AK684" s="983"/>
      <c r="AL684" s="983"/>
      <c r="AM684" s="983"/>
      <c r="AN684" s="986"/>
      <c r="AO684" s="983"/>
      <c r="AP684" s="983"/>
      <c r="AQ684" s="983"/>
      <c r="AR684" s="983"/>
      <c r="AS684" s="983"/>
      <c r="AT684" s="983"/>
      <c r="AU684" s="983"/>
      <c r="AV684" s="983"/>
      <c r="AW684" s="983"/>
      <c r="AX684" s="983"/>
      <c r="AY684" s="983"/>
      <c r="AZ684" s="983"/>
      <c r="BA684" s="983"/>
      <c r="BB684" s="983"/>
      <c r="BC684" s="983"/>
      <c r="BD684" s="983"/>
      <c r="BE684" s="983"/>
      <c r="BF684" s="983"/>
      <c r="BG684" s="983"/>
      <c r="BH684" s="983"/>
      <c r="BI684" s="983"/>
      <c r="BJ684" s="983"/>
      <c r="BK684" s="983"/>
      <c r="BL684" s="983"/>
      <c r="BM684" s="983"/>
      <c r="BN684" s="983"/>
      <c r="BO684" s="983"/>
      <c r="BP684" s="983"/>
      <c r="BQ684" s="983"/>
      <c r="BR684" s="983"/>
      <c r="BS684" s="983"/>
      <c r="BT684" s="983"/>
      <c r="BU684" s="983"/>
      <c r="BV684" s="983"/>
    </row>
    <row r="685" spans="1:74" ht="13.5" customHeight="1">
      <c r="A685" s="1017"/>
      <c r="B685" s="15" t="s">
        <v>63</v>
      </c>
      <c r="C685" s="991"/>
      <c r="D685" s="989"/>
      <c r="E685" s="988"/>
      <c r="F685" s="990"/>
      <c r="G685" s="1047"/>
      <c r="H685" s="1049"/>
      <c r="I685" s="988"/>
      <c r="J685" s="989"/>
      <c r="K685" s="990"/>
      <c r="L685" s="990"/>
      <c r="M685" s="991"/>
      <c r="N685" s="989"/>
      <c r="O685" s="990"/>
      <c r="P685" s="989"/>
      <c r="Q685" s="990"/>
      <c r="R685" s="989"/>
      <c r="S685" s="990"/>
      <c r="T685" s="989"/>
      <c r="V685" s="16"/>
      <c r="Z685" s="1001"/>
      <c r="AA685" s="984"/>
      <c r="AB685" s="984"/>
      <c r="AC685" s="984"/>
      <c r="AD685" s="984"/>
      <c r="AE685" s="984"/>
      <c r="AF685" s="971"/>
      <c r="AG685" s="984"/>
      <c r="AH685" s="984"/>
      <c r="AI685" s="984"/>
      <c r="AJ685" s="984"/>
      <c r="AK685" s="984"/>
      <c r="AL685" s="984"/>
      <c r="AM685" s="984"/>
      <c r="AN685" s="987"/>
      <c r="AO685" s="984"/>
      <c r="AP685" s="984"/>
      <c r="AQ685" s="984"/>
      <c r="AR685" s="984"/>
      <c r="AS685" s="984"/>
      <c r="AT685" s="984"/>
      <c r="AU685" s="984"/>
      <c r="AV685" s="984"/>
      <c r="AW685" s="984"/>
      <c r="AX685" s="984"/>
      <c r="AY685" s="984"/>
      <c r="AZ685" s="984"/>
      <c r="BA685" s="984"/>
      <c r="BB685" s="984"/>
      <c r="BC685" s="984"/>
      <c r="BD685" s="984"/>
      <c r="BE685" s="984"/>
      <c r="BF685" s="984"/>
      <c r="BG685" s="984"/>
      <c r="BH685" s="984"/>
      <c r="BI685" s="984"/>
      <c r="BJ685" s="984"/>
      <c r="BK685" s="984"/>
      <c r="BL685" s="984"/>
      <c r="BM685" s="984"/>
      <c r="BN685" s="984"/>
      <c r="BO685" s="984"/>
      <c r="BP685" s="984"/>
      <c r="BQ685" s="984"/>
      <c r="BR685" s="984"/>
      <c r="BS685" s="984"/>
      <c r="BT685" s="984"/>
      <c r="BU685" s="984"/>
      <c r="BV685" s="984"/>
    </row>
    <row r="686" spans="1:74" ht="13.5" customHeight="1">
      <c r="A686" s="999" t="s">
        <v>71</v>
      </c>
      <c r="B686" s="17" t="s">
        <v>72</v>
      </c>
      <c r="C686" s="1011"/>
      <c r="D686" s="1012"/>
      <c r="E686" s="1018"/>
      <c r="F686" s="1012"/>
      <c r="G686" s="1018"/>
      <c r="H686" s="1012"/>
      <c r="I686" s="1018"/>
      <c r="J686" s="1012"/>
      <c r="K686" s="997"/>
      <c r="L686" s="1029"/>
      <c r="M686" s="1011"/>
      <c r="N686" s="1012"/>
      <c r="O686" s="997"/>
      <c r="P686" s="1012"/>
      <c r="Q686" s="997"/>
      <c r="R686" s="1012"/>
      <c r="S686" s="997"/>
      <c r="T686" s="1012"/>
      <c r="U686" s="16"/>
      <c r="V686" s="16"/>
      <c r="Z686" s="1000" t="str">
        <f>A686</f>
        <v>昼休み（12：30～13：30）</v>
      </c>
      <c r="AA686" s="982"/>
      <c r="AB686" s="982"/>
      <c r="AC686" s="982"/>
      <c r="AD686" s="982"/>
      <c r="AE686" s="982"/>
      <c r="AF686" s="982"/>
      <c r="AG686" s="982"/>
      <c r="AH686" s="982"/>
      <c r="AI686" s="982"/>
      <c r="AJ686" s="982"/>
      <c r="AK686" s="982"/>
      <c r="AL686" s="982"/>
      <c r="AM686" s="982"/>
      <c r="AN686" s="982"/>
      <c r="AO686" s="982"/>
      <c r="AP686" s="982"/>
      <c r="AQ686" s="982"/>
      <c r="AR686" s="982"/>
      <c r="AS686" s="982"/>
      <c r="AT686" s="982"/>
      <c r="AU686" s="982"/>
      <c r="AV686" s="982"/>
      <c r="AW686" s="982"/>
      <c r="AX686" s="982"/>
      <c r="AY686" s="982"/>
      <c r="AZ686" s="982"/>
      <c r="BA686" s="982"/>
      <c r="BB686" s="982"/>
      <c r="BC686" s="982"/>
      <c r="BD686" s="982"/>
      <c r="BE686" s="982"/>
      <c r="BF686" s="982"/>
      <c r="BG686" s="982"/>
      <c r="BH686" s="982"/>
      <c r="BI686" s="982"/>
      <c r="BJ686" s="982"/>
      <c r="BK686" s="982"/>
      <c r="BL686" s="982"/>
      <c r="BM686" s="982"/>
      <c r="BN686" s="982"/>
      <c r="BO686" s="982"/>
      <c r="BP686" s="982"/>
      <c r="BQ686" s="982"/>
      <c r="BR686" s="982"/>
      <c r="BS686" s="982"/>
      <c r="BT686" s="982"/>
      <c r="BU686" s="982"/>
      <c r="BV686" s="982"/>
    </row>
    <row r="687" spans="1:74" ht="13.5" customHeight="1">
      <c r="A687" s="1000"/>
      <c r="B687" s="17" t="s">
        <v>73</v>
      </c>
      <c r="C687" s="1014"/>
      <c r="D687" s="1013"/>
      <c r="E687" s="1025"/>
      <c r="F687" s="1013"/>
      <c r="G687" s="1025"/>
      <c r="H687" s="1013"/>
      <c r="I687" s="1025"/>
      <c r="J687" s="1013"/>
      <c r="K687" s="993"/>
      <c r="L687" s="1026"/>
      <c r="M687" s="1014"/>
      <c r="N687" s="1013"/>
      <c r="O687" s="993"/>
      <c r="P687" s="1013"/>
      <c r="Q687" s="993"/>
      <c r="R687" s="1013"/>
      <c r="S687" s="993"/>
      <c r="T687" s="1013"/>
      <c r="U687" s="16"/>
      <c r="V687" s="16"/>
      <c r="Z687" s="1000"/>
      <c r="AA687" s="983"/>
      <c r="AB687" s="983"/>
      <c r="AC687" s="983"/>
      <c r="AD687" s="983"/>
      <c r="AE687" s="983"/>
      <c r="AF687" s="983"/>
      <c r="AG687" s="983"/>
      <c r="AH687" s="983"/>
      <c r="AI687" s="983"/>
      <c r="AJ687" s="983"/>
      <c r="AK687" s="983"/>
      <c r="AL687" s="983"/>
      <c r="AM687" s="983"/>
      <c r="AN687" s="983"/>
      <c r="AO687" s="983"/>
      <c r="AP687" s="983"/>
      <c r="AQ687" s="983"/>
      <c r="AR687" s="983"/>
      <c r="AS687" s="983"/>
      <c r="AT687" s="983"/>
      <c r="AU687" s="983"/>
      <c r="AV687" s="983"/>
      <c r="AW687" s="983"/>
      <c r="AX687" s="983"/>
      <c r="AY687" s="983"/>
      <c r="AZ687" s="983"/>
      <c r="BA687" s="983"/>
      <c r="BB687" s="983"/>
      <c r="BC687" s="983"/>
      <c r="BD687" s="983"/>
      <c r="BE687" s="983"/>
      <c r="BF687" s="983"/>
      <c r="BG687" s="983"/>
      <c r="BH687" s="983"/>
      <c r="BI687" s="983"/>
      <c r="BJ687" s="983"/>
      <c r="BK687" s="983"/>
      <c r="BL687" s="983"/>
      <c r="BM687" s="983"/>
      <c r="BN687" s="983"/>
      <c r="BO687" s="983"/>
      <c r="BP687" s="983"/>
      <c r="BQ687" s="983"/>
      <c r="BR687" s="983"/>
      <c r="BS687" s="983"/>
      <c r="BT687" s="983"/>
      <c r="BU687" s="983"/>
      <c r="BV687" s="983"/>
    </row>
    <row r="688" spans="1:74" ht="13.5" customHeight="1">
      <c r="A688" s="1000"/>
      <c r="B688" s="17" t="s">
        <v>69</v>
      </c>
      <c r="C688" s="1014"/>
      <c r="D688" s="1013"/>
      <c r="E688" s="1025"/>
      <c r="F688" s="1013"/>
      <c r="G688" s="1025"/>
      <c r="H688" s="1013"/>
      <c r="I688" s="1025"/>
      <c r="J688" s="1013"/>
      <c r="K688" s="993"/>
      <c r="L688" s="1026"/>
      <c r="M688" s="1014"/>
      <c r="N688" s="1013"/>
      <c r="O688" s="993"/>
      <c r="P688" s="1013"/>
      <c r="Q688" s="993"/>
      <c r="R688" s="1013"/>
      <c r="S688" s="993"/>
      <c r="T688" s="1013"/>
      <c r="U688" s="16"/>
      <c r="V688" s="16"/>
      <c r="Z688" s="1000"/>
      <c r="AA688" s="983"/>
      <c r="AB688" s="983"/>
      <c r="AC688" s="983"/>
      <c r="AD688" s="983"/>
      <c r="AE688" s="983"/>
      <c r="AF688" s="983"/>
      <c r="AG688" s="983"/>
      <c r="AH688" s="983"/>
      <c r="AI688" s="983"/>
      <c r="AJ688" s="983"/>
      <c r="AK688" s="983"/>
      <c r="AL688" s="983"/>
      <c r="AM688" s="983"/>
      <c r="AN688" s="983"/>
      <c r="AO688" s="983"/>
      <c r="AP688" s="983"/>
      <c r="AQ688" s="983"/>
      <c r="AR688" s="983"/>
      <c r="AS688" s="983"/>
      <c r="AT688" s="983"/>
      <c r="AU688" s="983"/>
      <c r="AV688" s="983"/>
      <c r="AW688" s="983"/>
      <c r="AX688" s="983"/>
      <c r="AY688" s="983"/>
      <c r="AZ688" s="983"/>
      <c r="BA688" s="983"/>
      <c r="BB688" s="983"/>
      <c r="BC688" s="983"/>
      <c r="BD688" s="983"/>
      <c r="BE688" s="983"/>
      <c r="BF688" s="983"/>
      <c r="BG688" s="983"/>
      <c r="BH688" s="983"/>
      <c r="BI688" s="983"/>
      <c r="BJ688" s="983"/>
      <c r="BK688" s="983"/>
      <c r="BL688" s="983"/>
      <c r="BM688" s="983"/>
      <c r="BN688" s="983"/>
      <c r="BO688" s="983"/>
      <c r="BP688" s="983"/>
      <c r="BQ688" s="983"/>
      <c r="BR688" s="983"/>
      <c r="BS688" s="983"/>
      <c r="BT688" s="983"/>
      <c r="BU688" s="983"/>
      <c r="BV688" s="983"/>
    </row>
    <row r="689" spans="1:74" ht="13.5" customHeight="1">
      <c r="A689" s="1001"/>
      <c r="B689" s="18" t="s">
        <v>63</v>
      </c>
      <c r="C689" s="1023"/>
      <c r="D689" s="1016"/>
      <c r="E689" s="1024"/>
      <c r="F689" s="1016"/>
      <c r="G689" s="1024"/>
      <c r="H689" s="1016"/>
      <c r="I689" s="1024"/>
      <c r="J689" s="1016"/>
      <c r="K689" s="1015"/>
      <c r="L689" s="1015"/>
      <c r="M689" s="1023"/>
      <c r="N689" s="1016"/>
      <c r="O689" s="1015"/>
      <c r="P689" s="1016"/>
      <c r="Q689" s="1015"/>
      <c r="R689" s="1016"/>
      <c r="S689" s="1015"/>
      <c r="T689" s="1016"/>
      <c r="U689" s="16"/>
      <c r="V689" s="16"/>
      <c r="Z689" s="1001"/>
      <c r="AA689" s="984"/>
      <c r="AB689" s="984"/>
      <c r="AC689" s="984"/>
      <c r="AD689" s="984"/>
      <c r="AE689" s="984"/>
      <c r="AF689" s="984"/>
      <c r="AG689" s="984"/>
      <c r="AH689" s="984"/>
      <c r="AI689" s="984"/>
      <c r="AJ689" s="984"/>
      <c r="AK689" s="984"/>
      <c r="AL689" s="984"/>
      <c r="AM689" s="984"/>
      <c r="AN689" s="984"/>
      <c r="AO689" s="984"/>
      <c r="AP689" s="984"/>
      <c r="AQ689" s="984"/>
      <c r="AR689" s="984"/>
      <c r="AS689" s="984"/>
      <c r="AT689" s="984"/>
      <c r="AU689" s="984"/>
      <c r="AV689" s="984"/>
      <c r="AW689" s="984"/>
      <c r="AX689" s="984"/>
      <c r="AY689" s="984"/>
      <c r="AZ689" s="984"/>
      <c r="BA689" s="984"/>
      <c r="BB689" s="984"/>
      <c r="BC689" s="984"/>
      <c r="BD689" s="984"/>
      <c r="BE689" s="984"/>
      <c r="BF689" s="984"/>
      <c r="BG689" s="984"/>
      <c r="BH689" s="984"/>
      <c r="BI689" s="984"/>
      <c r="BJ689" s="984"/>
      <c r="BK689" s="984"/>
      <c r="BL689" s="984"/>
      <c r="BM689" s="984"/>
      <c r="BN689" s="984"/>
      <c r="BO689" s="984"/>
      <c r="BP689" s="984"/>
      <c r="BQ689" s="984"/>
      <c r="BR689" s="984"/>
      <c r="BS689" s="984"/>
      <c r="BT689" s="984"/>
      <c r="BU689" s="984"/>
      <c r="BV689" s="984"/>
    </row>
    <row r="690" spans="1:74" ht="13.5" customHeight="1">
      <c r="A690" s="1000" t="s">
        <v>74</v>
      </c>
      <c r="B690" s="14" t="s">
        <v>53</v>
      </c>
      <c r="C690" s="996" t="str">
        <f>VLOOKUP($C677,'2026年度(1年前期)'!$B$5:$N$208,COLUMN('2026年度(1年前期)'!$G$5),0)&amp;""</f>
        <v/>
      </c>
      <c r="D690" s="997"/>
      <c r="E690" s="1002" t="str">
        <f>VLOOKUP($C677,'2026年度(2年前期)'!$B$5:$N$208,COLUMN('2026年度(2年前期)'!$G$5),0)&amp;""</f>
        <v/>
      </c>
      <c r="F690" s="997"/>
      <c r="G690" s="1002" t="str">
        <f>VLOOKUP($C677,'2026年度(3年前期)'!$B$5:$N$208,COLUMN('2026年度(3年前期)'!$G$5),0)&amp;""</f>
        <v/>
      </c>
      <c r="H690" s="997"/>
      <c r="I690" s="1002" t="str">
        <f>VLOOKUP($C677,'2026年度(4年前期)'!$B$5:$N$208,COLUMN('2026年度(4年前期)'!$G$5),0)&amp;""</f>
        <v/>
      </c>
      <c r="J690" s="997"/>
      <c r="K690" s="998" t="str">
        <f>VLOOKUP($C677,'2026年度(助産前期)'!$B$5:$N$208,COLUMN('2026年度(助産前期)'!$G$5),0)&amp;""</f>
        <v/>
      </c>
      <c r="L690" s="998"/>
      <c r="M690" s="996" t="str">
        <f>VLOOKUP($C677,'2026年度(M1前期)'!$B$5:$N$208,COLUMN('2026年度(M1前期)'!$G$5),0)&amp;""</f>
        <v/>
      </c>
      <c r="N690" s="997"/>
      <c r="O690" s="998" t="str">
        <f>VLOOKUP($C677,'2026年度(M2前期)'!$B$5:$N$208,COLUMN('2026年度(M2前期)'!$G$5),0)&amp;""</f>
        <v/>
      </c>
      <c r="P690" s="997"/>
      <c r="Q690" s="998" t="str">
        <f>VLOOKUP($C677,'2026年度(D1前期)'!$B$5:$N$208,COLUMN('2026年度(D1前期)'!$G$5),0)&amp;""</f>
        <v/>
      </c>
      <c r="R690" s="997"/>
      <c r="S690" s="998" t="str">
        <f>VLOOKUP($C677,'2026年度(D23前期)'!$B$5:$N$208,COLUMN('2026年度(D23前期)'!$G$5),0)&amp;""</f>
        <v/>
      </c>
      <c r="T690" s="997"/>
      <c r="U690" s="16"/>
      <c r="Z690" s="1000" t="str">
        <f>A690</f>
        <v>３時限（13：30～15：00）</v>
      </c>
      <c r="AA690" s="982"/>
      <c r="AB690" s="982"/>
      <c r="AC690" s="982"/>
      <c r="AD690" s="982"/>
      <c r="AE690" s="982"/>
      <c r="AF690" s="982"/>
      <c r="AG690" s="982"/>
      <c r="AH690" s="982"/>
      <c r="AI690" s="982"/>
      <c r="AJ690" s="982"/>
      <c r="AK690" s="982"/>
      <c r="AL690" s="982"/>
      <c r="AM690" s="982"/>
      <c r="AN690" s="982"/>
      <c r="AO690" s="982"/>
      <c r="AP690" s="982"/>
      <c r="AQ690" s="982"/>
      <c r="AR690" s="982"/>
      <c r="AS690" s="982"/>
      <c r="AT690" s="982"/>
      <c r="AU690" s="982"/>
      <c r="AV690" s="982"/>
      <c r="AW690" s="982"/>
      <c r="AX690" s="982"/>
      <c r="AY690" s="982"/>
      <c r="AZ690" s="982"/>
      <c r="BA690" s="982"/>
      <c r="BB690" s="985"/>
      <c r="BC690" s="982"/>
      <c r="BD690" s="982"/>
      <c r="BE690" s="982"/>
      <c r="BF690" s="982"/>
      <c r="BG690" s="982"/>
      <c r="BH690" s="982"/>
      <c r="BI690" s="982"/>
      <c r="BJ690" s="982"/>
      <c r="BK690" s="982"/>
      <c r="BL690" s="982"/>
      <c r="BM690" s="982"/>
      <c r="BN690" s="982"/>
      <c r="BO690" s="982"/>
      <c r="BP690" s="982"/>
      <c r="BQ690" s="982"/>
      <c r="BR690" s="982"/>
      <c r="BS690" s="982"/>
      <c r="BT690" s="982"/>
      <c r="BU690" s="982"/>
      <c r="BV690" s="982"/>
    </row>
    <row r="691" spans="1:74" ht="13.5" customHeight="1">
      <c r="A691" s="1000"/>
      <c r="B691" s="14" t="s">
        <v>58</v>
      </c>
      <c r="C691" s="992" t="str">
        <f>IFERROR(VLOOKUP(C690,科目・教員!$A$1:$B$355,2,0),"")</f>
        <v/>
      </c>
      <c r="D691" s="993"/>
      <c r="E691" s="994" t="str">
        <f>IFERROR(VLOOKUP(E690,科目・教員!$A$1:$B$355,2,0),"")</f>
        <v/>
      </c>
      <c r="F691" s="993"/>
      <c r="G691" s="994" t="str">
        <f>IFERROR(VLOOKUP(G690,科目・教員!$A$1:$B$355,2,0),"")</f>
        <v/>
      </c>
      <c r="H691" s="993"/>
      <c r="I691" s="994" t="str">
        <f>IFERROR(VLOOKUP(I690,科目・教員!$A$1:$B$355,2,0),"")</f>
        <v/>
      </c>
      <c r="J691" s="993"/>
      <c r="K691" s="995" t="str">
        <f>IFERROR(VLOOKUP(K690,科目・教員!$A$1:$B$355,2,0),"")</f>
        <v/>
      </c>
      <c r="L691" s="995"/>
      <c r="M691" s="992" t="str">
        <f>IFERROR(VLOOKUP(M690,科目・教員!$A$1:$B$355,2,0),"")</f>
        <v/>
      </c>
      <c r="N691" s="993"/>
      <c r="O691" s="995" t="str">
        <f>IFERROR(VLOOKUP(O690,科目・教員!$A$1:$B$355,2,0),"")</f>
        <v/>
      </c>
      <c r="P691" s="993"/>
      <c r="Q691" s="995" t="str">
        <f>IFERROR(VLOOKUP(Q690,科目・教員!$A$1:$B$355,2,0),"")</f>
        <v/>
      </c>
      <c r="R691" s="993"/>
      <c r="S691" s="995" t="str">
        <f>IFERROR(VLOOKUP(S690,科目・教員!$A$1:$B$355,2,0),"")</f>
        <v/>
      </c>
      <c r="T691" s="993"/>
      <c r="U691" s="16"/>
      <c r="Z691" s="1000"/>
      <c r="AA691" s="983"/>
      <c r="AB691" s="983"/>
      <c r="AC691" s="983"/>
      <c r="AD691" s="983"/>
      <c r="AE691" s="983"/>
      <c r="AF691" s="983"/>
      <c r="AG691" s="983"/>
      <c r="AH691" s="983"/>
      <c r="AI691" s="983"/>
      <c r="AJ691" s="983"/>
      <c r="AK691" s="983"/>
      <c r="AL691" s="983"/>
      <c r="AM691" s="983"/>
      <c r="AN691" s="983"/>
      <c r="AO691" s="983"/>
      <c r="AP691" s="983"/>
      <c r="AQ691" s="983"/>
      <c r="AR691" s="983"/>
      <c r="AS691" s="983"/>
      <c r="AT691" s="983"/>
      <c r="AU691" s="983"/>
      <c r="AV691" s="983"/>
      <c r="AW691" s="983"/>
      <c r="AX691" s="983"/>
      <c r="AY691" s="983"/>
      <c r="AZ691" s="983"/>
      <c r="BA691" s="983"/>
      <c r="BB691" s="986"/>
      <c r="BC691" s="983"/>
      <c r="BD691" s="983"/>
      <c r="BE691" s="983"/>
      <c r="BF691" s="983"/>
      <c r="BG691" s="983"/>
      <c r="BH691" s="983"/>
      <c r="BI691" s="983"/>
      <c r="BJ691" s="983"/>
      <c r="BK691" s="983"/>
      <c r="BL691" s="983"/>
      <c r="BM691" s="983"/>
      <c r="BN691" s="983"/>
      <c r="BO691" s="983"/>
      <c r="BP691" s="983"/>
      <c r="BQ691" s="983"/>
      <c r="BR691" s="983"/>
      <c r="BS691" s="983"/>
      <c r="BT691" s="983"/>
      <c r="BU691" s="983"/>
      <c r="BV691" s="983"/>
    </row>
    <row r="692" spans="1:74" ht="13.5" customHeight="1">
      <c r="A692" s="1000"/>
      <c r="B692" s="14" t="s">
        <v>69</v>
      </c>
      <c r="C692" s="992" t="str">
        <f>VLOOKUP($C677,'2026年度(1年前期)'!$B$5:$N$208,COLUMN('2026年度(1年前期)'!$G$5)+1,0)&amp;""</f>
        <v/>
      </c>
      <c r="D692" s="993"/>
      <c r="E692" s="994" t="str">
        <f>VLOOKUP($C677,'2026年度(2年前期)'!$B$5:$N$208,COLUMN('2026年度(2年前期)'!$G$5)+1,0)&amp;""</f>
        <v/>
      </c>
      <c r="F692" s="993"/>
      <c r="G692" s="994" t="str">
        <f>VLOOKUP($C677,'2026年度(3年前期)'!$B$5:$N$208,COLUMN('2026年度(3年前期)'!$G$5)+1,0)&amp;""</f>
        <v/>
      </c>
      <c r="H692" s="993"/>
      <c r="I692" s="994" t="str">
        <f>VLOOKUP($C677,'2026年度(4年前期)'!$B$5:$N$208,COLUMN('2026年度(4年前期)'!$G$5)+1,0)&amp;""</f>
        <v/>
      </c>
      <c r="J692" s="993"/>
      <c r="K692" s="995" t="str">
        <f>VLOOKUP($C677,'2026年度(助産前期)'!$B$5:$N$208,COLUMN('2026年度(助産前期)'!$G$5)+1,0)&amp;""</f>
        <v/>
      </c>
      <c r="L692" s="995"/>
      <c r="M692" s="992" t="str">
        <f>VLOOKUP($C677,'2026年度(M1前期)'!$B$5:$N$208,COLUMN('2026年度(M1前期)'!$G$5)+1,0)&amp;""</f>
        <v/>
      </c>
      <c r="N692" s="993"/>
      <c r="O692" s="995" t="str">
        <f>VLOOKUP($C677,'2026年度(M2前期)'!$B$5:$N$208,COLUMN('2026年度(M2前期)'!$G$5)+1,0)&amp;""</f>
        <v/>
      </c>
      <c r="P692" s="993"/>
      <c r="Q692" s="995" t="str">
        <f>VLOOKUP($C677,'2026年度(D1前期)'!$B$5:$N$208,COLUMN('2026年度(D1前期)'!$G$5)+1,0)&amp;""</f>
        <v/>
      </c>
      <c r="R692" s="993"/>
      <c r="S692" s="995" t="str">
        <f>VLOOKUP($C677,'2026年度(D23前期)'!$B$5:$N$208,COLUMN('2026年度(D23前期)'!$G$5)+1,0)&amp;""</f>
        <v/>
      </c>
      <c r="T692" s="993"/>
      <c r="U692" s="16"/>
      <c r="Z692" s="1000"/>
      <c r="AA692" s="983"/>
      <c r="AB692" s="983"/>
      <c r="AC692" s="983"/>
      <c r="AD692" s="983"/>
      <c r="AE692" s="983"/>
      <c r="AF692" s="983"/>
      <c r="AG692" s="983"/>
      <c r="AH692" s="983"/>
      <c r="AI692" s="983"/>
      <c r="AJ692" s="983"/>
      <c r="AK692" s="983"/>
      <c r="AL692" s="983"/>
      <c r="AM692" s="983"/>
      <c r="AN692" s="983"/>
      <c r="AO692" s="983"/>
      <c r="AP692" s="983"/>
      <c r="AQ692" s="983"/>
      <c r="AR692" s="983"/>
      <c r="AS692" s="983"/>
      <c r="AT692" s="983"/>
      <c r="AU692" s="983"/>
      <c r="AV692" s="983"/>
      <c r="AW692" s="983"/>
      <c r="AX692" s="983"/>
      <c r="AY692" s="983"/>
      <c r="AZ692" s="983"/>
      <c r="BA692" s="983"/>
      <c r="BB692" s="986"/>
      <c r="BC692" s="983"/>
      <c r="BD692" s="983"/>
      <c r="BE692" s="983"/>
      <c r="BF692" s="983"/>
      <c r="BG692" s="983"/>
      <c r="BH692" s="983"/>
      <c r="BI692" s="983"/>
      <c r="BJ692" s="983"/>
      <c r="BK692" s="983"/>
      <c r="BL692" s="983"/>
      <c r="BM692" s="983"/>
      <c r="BN692" s="983"/>
      <c r="BO692" s="983"/>
      <c r="BP692" s="983"/>
      <c r="BQ692" s="983"/>
      <c r="BR692" s="983"/>
      <c r="BS692" s="983"/>
      <c r="BT692" s="983"/>
      <c r="BU692" s="983"/>
      <c r="BV692" s="983"/>
    </row>
    <row r="693" spans="1:74" ht="13.5" customHeight="1">
      <c r="A693" s="1017"/>
      <c r="B693" s="15" t="s">
        <v>63</v>
      </c>
      <c r="C693" s="991"/>
      <c r="D693" s="989"/>
      <c r="E693" s="988"/>
      <c r="F693" s="989"/>
      <c r="G693" s="988"/>
      <c r="H693" s="989"/>
      <c r="I693" s="988"/>
      <c r="J693" s="989"/>
      <c r="K693" s="990"/>
      <c r="L693" s="990"/>
      <c r="M693" s="991"/>
      <c r="N693" s="989"/>
      <c r="O693" s="990"/>
      <c r="P693" s="989"/>
      <c r="Q693" s="990"/>
      <c r="R693" s="989"/>
      <c r="S693" s="990"/>
      <c r="T693" s="989"/>
      <c r="U693" s="16"/>
      <c r="Z693" s="1001"/>
      <c r="AA693" s="984"/>
      <c r="AB693" s="984"/>
      <c r="AC693" s="984"/>
      <c r="AD693" s="984"/>
      <c r="AE693" s="984"/>
      <c r="AF693" s="984"/>
      <c r="AG693" s="984"/>
      <c r="AH693" s="984"/>
      <c r="AI693" s="984"/>
      <c r="AJ693" s="984"/>
      <c r="AK693" s="984"/>
      <c r="AL693" s="984"/>
      <c r="AM693" s="984"/>
      <c r="AN693" s="984"/>
      <c r="AO693" s="984"/>
      <c r="AP693" s="984"/>
      <c r="AQ693" s="984"/>
      <c r="AR693" s="984"/>
      <c r="AS693" s="984"/>
      <c r="AT693" s="984"/>
      <c r="AU693" s="984"/>
      <c r="AV693" s="984"/>
      <c r="AW693" s="984"/>
      <c r="AX693" s="984"/>
      <c r="AY693" s="984"/>
      <c r="AZ693" s="984"/>
      <c r="BA693" s="984"/>
      <c r="BB693" s="987"/>
      <c r="BC693" s="984"/>
      <c r="BD693" s="984"/>
      <c r="BE693" s="984"/>
      <c r="BF693" s="984"/>
      <c r="BG693" s="984"/>
      <c r="BH693" s="984"/>
      <c r="BI693" s="984"/>
      <c r="BJ693" s="984"/>
      <c r="BK693" s="984"/>
      <c r="BL693" s="984"/>
      <c r="BM693" s="984"/>
      <c r="BN693" s="984"/>
      <c r="BO693" s="984"/>
      <c r="BP693" s="984"/>
      <c r="BQ693" s="984"/>
      <c r="BR693" s="984"/>
      <c r="BS693" s="984"/>
      <c r="BT693" s="984"/>
      <c r="BU693" s="984"/>
      <c r="BV693" s="984"/>
    </row>
    <row r="694" spans="1:74" ht="13.5" customHeight="1">
      <c r="A694" s="1000" t="s">
        <v>75</v>
      </c>
      <c r="B694" s="14" t="s">
        <v>53</v>
      </c>
      <c r="C694" s="996" t="str">
        <f>VLOOKUP($C677,'2026年度(1年前期)'!$B$5:$N$208,COLUMN('2026年度(1年前期)'!$I$5),0)&amp;""</f>
        <v/>
      </c>
      <c r="D694" s="997"/>
      <c r="E694" s="1002" t="str">
        <f>VLOOKUP($C677,'2026年度(2年前期)'!$B$5:$N$208,COLUMN('2026年度(2年前期)'!$I$5),0)&amp;""</f>
        <v/>
      </c>
      <c r="F694" s="997"/>
      <c r="G694" s="1002" t="str">
        <f>VLOOKUP($C677,'2026年度(3年前期)'!$B$5:$N$208,COLUMN('2026年度(3年前期)'!$I$5),0)&amp;""</f>
        <v/>
      </c>
      <c r="H694" s="997"/>
      <c r="I694" s="1002" t="str">
        <f>VLOOKUP($C677,'2026年度(4年前期)'!$B$5:$N$208,COLUMN('2026年度(4年前期)'!$I$5),0)&amp;""</f>
        <v/>
      </c>
      <c r="J694" s="997"/>
      <c r="K694" s="998" t="str">
        <f>VLOOKUP($C677,'2026年度(助産前期)'!$B$5:$N$208,COLUMN('2026年度(助産前期)'!$I$5),0)&amp;""</f>
        <v/>
      </c>
      <c r="L694" s="998"/>
      <c r="M694" s="996" t="str">
        <f>VLOOKUP($C677,'2026年度(M1前期)'!$B$5:$N$208,COLUMN('2026年度(M1前期)'!$I$5),0)&amp;""</f>
        <v/>
      </c>
      <c r="N694" s="997"/>
      <c r="O694" s="998" t="str">
        <f>VLOOKUP($C677,'2026年度(M2前期)'!$B$5:$N$208,COLUMN('2026年度(M2前期)'!$I$5),0)&amp;""</f>
        <v/>
      </c>
      <c r="P694" s="997"/>
      <c r="Q694" s="998" t="str">
        <f>VLOOKUP($C677,'2026年度(D1前期)'!$B$5:$N$208,COLUMN('2026年度(D1前期)'!$I$5),0)&amp;""</f>
        <v/>
      </c>
      <c r="R694" s="997"/>
      <c r="S694" s="998" t="str">
        <f>VLOOKUP($C677,'2026年度(D23前期)'!$B$5:$N$208,COLUMN('2026年度(D23前期)'!$I$5),0)&amp;""</f>
        <v/>
      </c>
      <c r="T694" s="997"/>
      <c r="V694" s="16"/>
      <c r="Z694" s="1000" t="str">
        <f>A694</f>
        <v>４時限（15：10～16：40）</v>
      </c>
      <c r="AA694" s="982"/>
      <c r="AB694" s="982"/>
      <c r="AC694" s="982"/>
      <c r="AD694" s="982"/>
      <c r="AE694" s="982"/>
      <c r="AF694" s="982"/>
      <c r="AG694" s="982"/>
      <c r="AH694" s="982"/>
      <c r="AI694" s="982"/>
      <c r="AJ694" s="982"/>
      <c r="AK694" s="982"/>
      <c r="AL694" s="982"/>
      <c r="AM694" s="982"/>
      <c r="AN694" s="982"/>
      <c r="AO694" s="982"/>
      <c r="AP694" s="982"/>
      <c r="AQ694" s="982"/>
      <c r="AR694" s="982"/>
      <c r="AS694" s="982"/>
      <c r="AT694" s="982"/>
      <c r="AU694" s="982"/>
      <c r="AV694" s="982"/>
      <c r="AW694" s="982"/>
      <c r="AX694" s="982"/>
      <c r="AY694" s="982"/>
      <c r="AZ694" s="982"/>
      <c r="BA694" s="982"/>
      <c r="BB694" s="985"/>
      <c r="BC694" s="982"/>
      <c r="BD694" s="982"/>
      <c r="BE694" s="982"/>
      <c r="BF694" s="982"/>
      <c r="BG694" s="982"/>
      <c r="BH694" s="982"/>
      <c r="BI694" s="982"/>
      <c r="BJ694" s="982"/>
      <c r="BK694" s="982"/>
      <c r="BL694" s="982"/>
      <c r="BM694" s="982"/>
      <c r="BN694" s="982"/>
      <c r="BO694" s="982"/>
      <c r="BP694" s="982"/>
      <c r="BQ694" s="982"/>
      <c r="BR694" s="982"/>
      <c r="BS694" s="982"/>
      <c r="BT694" s="982"/>
      <c r="BU694" s="982"/>
      <c r="BV694" s="982"/>
    </row>
    <row r="695" spans="1:74" ht="13.5" customHeight="1">
      <c r="A695" s="1000"/>
      <c r="B695" s="14" t="s">
        <v>58</v>
      </c>
      <c r="C695" s="992" t="str">
        <f>IFERROR(VLOOKUP(C694,科目・教員!$A$1:$B$355,2,0),"")</f>
        <v/>
      </c>
      <c r="D695" s="993"/>
      <c r="E695" s="994" t="str">
        <f>IFERROR(VLOOKUP(E694,科目・教員!$A$1:$B$355,2,0),"")</f>
        <v/>
      </c>
      <c r="F695" s="993"/>
      <c r="G695" s="994" t="str">
        <f>IFERROR(VLOOKUP(G694,科目・教員!$A$1:$B$355,2,0),"")</f>
        <v/>
      </c>
      <c r="H695" s="993"/>
      <c r="I695" s="994" t="str">
        <f>IFERROR(VLOOKUP(I694,科目・教員!$A$1:$B$355,2,0),"")</f>
        <v/>
      </c>
      <c r="J695" s="993"/>
      <c r="K695" s="995" t="str">
        <f>IFERROR(VLOOKUP(K694,科目・教員!$A$1:$B$355,2,0),"")</f>
        <v/>
      </c>
      <c r="L695" s="995"/>
      <c r="M695" s="992" t="str">
        <f>IFERROR(VLOOKUP(M694,科目・教員!$A$1:$B$355,2,0),"")</f>
        <v/>
      </c>
      <c r="N695" s="993"/>
      <c r="O695" s="995" t="str">
        <f>IFERROR(VLOOKUP(O694,科目・教員!$A$1:$B$355,2,0),"")</f>
        <v/>
      </c>
      <c r="P695" s="993"/>
      <c r="Q695" s="995" t="str">
        <f>IFERROR(VLOOKUP(Q694,科目・教員!$A$1:$B$355,2,0),"")</f>
        <v/>
      </c>
      <c r="R695" s="993"/>
      <c r="S695" s="995" t="str">
        <f>IFERROR(VLOOKUP(S694,科目・教員!$A$1:$B$355,2,0),"")</f>
        <v/>
      </c>
      <c r="T695" s="993"/>
      <c r="V695" s="16"/>
      <c r="Z695" s="1000"/>
      <c r="AA695" s="983"/>
      <c r="AB695" s="983"/>
      <c r="AC695" s="983"/>
      <c r="AD695" s="983"/>
      <c r="AE695" s="983"/>
      <c r="AF695" s="983"/>
      <c r="AG695" s="983"/>
      <c r="AH695" s="983"/>
      <c r="AI695" s="983"/>
      <c r="AJ695" s="983"/>
      <c r="AK695" s="983"/>
      <c r="AL695" s="983"/>
      <c r="AM695" s="983"/>
      <c r="AN695" s="983"/>
      <c r="AO695" s="983"/>
      <c r="AP695" s="983"/>
      <c r="AQ695" s="983"/>
      <c r="AR695" s="983"/>
      <c r="AS695" s="983"/>
      <c r="AT695" s="983"/>
      <c r="AU695" s="983"/>
      <c r="AV695" s="983"/>
      <c r="AW695" s="983"/>
      <c r="AX695" s="983"/>
      <c r="AY695" s="983"/>
      <c r="AZ695" s="983"/>
      <c r="BA695" s="983"/>
      <c r="BB695" s="986"/>
      <c r="BC695" s="983"/>
      <c r="BD695" s="983"/>
      <c r="BE695" s="983"/>
      <c r="BF695" s="983"/>
      <c r="BG695" s="983"/>
      <c r="BH695" s="983"/>
      <c r="BI695" s="983"/>
      <c r="BJ695" s="983"/>
      <c r="BK695" s="983"/>
      <c r="BL695" s="983"/>
      <c r="BM695" s="983"/>
      <c r="BN695" s="983"/>
      <c r="BO695" s="983"/>
      <c r="BP695" s="983"/>
      <c r="BQ695" s="983"/>
      <c r="BR695" s="983"/>
      <c r="BS695" s="983"/>
      <c r="BT695" s="983"/>
      <c r="BU695" s="983"/>
      <c r="BV695" s="983"/>
    </row>
    <row r="696" spans="1:74" ht="13.5" customHeight="1">
      <c r="A696" s="1000"/>
      <c r="B696" s="14" t="s">
        <v>69</v>
      </c>
      <c r="C696" s="992" t="str">
        <f>VLOOKUP($C677,'2026年度(1年前期)'!$B$5:$N$208,COLUMN('2026年度(1年前期)'!$I$5)+1,0)&amp;""</f>
        <v/>
      </c>
      <c r="D696" s="993"/>
      <c r="E696" s="994" t="str">
        <f>VLOOKUP($C677,'2026年度(2年前期)'!$B$5:$N$208,COLUMN('2026年度(2年前期)'!$I$5)+1,0)&amp;""</f>
        <v/>
      </c>
      <c r="F696" s="993"/>
      <c r="G696" s="994" t="str">
        <f>VLOOKUP($C677,'2026年度(3年前期)'!$B$5:$N$208,COLUMN('2026年度(3年前期)'!$I$5)+1,0)&amp;""</f>
        <v/>
      </c>
      <c r="H696" s="993"/>
      <c r="I696" s="994" t="str">
        <f>VLOOKUP($C677,'2026年度(4年前期)'!$B$5:$N$208,COLUMN('2026年度(4年前期)'!$I$5)+1,0)&amp;""</f>
        <v/>
      </c>
      <c r="J696" s="993"/>
      <c r="K696" s="995" t="str">
        <f>VLOOKUP($C677,'2026年度(助産前期)'!$B$5:$N$208,COLUMN('2026年度(助産前期)'!$I$5)+1,0)&amp;""</f>
        <v/>
      </c>
      <c r="L696" s="995"/>
      <c r="M696" s="992" t="str">
        <f>VLOOKUP($C677,'2026年度(M1前期)'!$B$5:$N$208,COLUMN('2026年度(M1前期)'!$I$5)+1,0)&amp;""</f>
        <v/>
      </c>
      <c r="N696" s="993"/>
      <c r="O696" s="995" t="str">
        <f>VLOOKUP($C677,'2026年度(M2前期)'!$B$5:$N$208,COLUMN('2026年度(M2前期)'!$I$5)+1,0)&amp;""</f>
        <v/>
      </c>
      <c r="P696" s="993"/>
      <c r="Q696" s="995" t="str">
        <f>VLOOKUP($C677,'2026年度(D1前期)'!$B$5:$N$208,COLUMN('2026年度(D1前期)'!$I$5)+1,0)&amp;""</f>
        <v/>
      </c>
      <c r="R696" s="993"/>
      <c r="S696" s="995" t="str">
        <f>VLOOKUP($C677,'2026年度(D23前期)'!$B$5:$N$208,COLUMN('2026年度(D23前期)'!$I$5)+1,0)&amp;""</f>
        <v/>
      </c>
      <c r="T696" s="993"/>
      <c r="V696" s="16"/>
      <c r="Z696" s="1000"/>
      <c r="AA696" s="983"/>
      <c r="AB696" s="983"/>
      <c r="AC696" s="983"/>
      <c r="AD696" s="983"/>
      <c r="AE696" s="983"/>
      <c r="AF696" s="983"/>
      <c r="AG696" s="983"/>
      <c r="AH696" s="983"/>
      <c r="AI696" s="983"/>
      <c r="AJ696" s="983"/>
      <c r="AK696" s="983"/>
      <c r="AL696" s="983"/>
      <c r="AM696" s="983"/>
      <c r="AN696" s="983"/>
      <c r="AO696" s="983"/>
      <c r="AP696" s="983"/>
      <c r="AQ696" s="983"/>
      <c r="AR696" s="983"/>
      <c r="AS696" s="983"/>
      <c r="AT696" s="983"/>
      <c r="AU696" s="983"/>
      <c r="AV696" s="983"/>
      <c r="AW696" s="983"/>
      <c r="AX696" s="983"/>
      <c r="AY696" s="983"/>
      <c r="AZ696" s="983"/>
      <c r="BA696" s="983"/>
      <c r="BB696" s="986"/>
      <c r="BC696" s="983"/>
      <c r="BD696" s="983"/>
      <c r="BE696" s="983"/>
      <c r="BF696" s="983"/>
      <c r="BG696" s="983"/>
      <c r="BH696" s="983"/>
      <c r="BI696" s="983"/>
      <c r="BJ696" s="983"/>
      <c r="BK696" s="983"/>
      <c r="BL696" s="983"/>
      <c r="BM696" s="983"/>
      <c r="BN696" s="983"/>
      <c r="BO696" s="983"/>
      <c r="BP696" s="983"/>
      <c r="BQ696" s="983"/>
      <c r="BR696" s="983"/>
      <c r="BS696" s="983"/>
      <c r="BT696" s="983"/>
      <c r="BU696" s="983"/>
      <c r="BV696" s="983"/>
    </row>
    <row r="697" spans="1:74" ht="13.5" customHeight="1">
      <c r="A697" s="1001"/>
      <c r="B697" s="15" t="s">
        <v>63</v>
      </c>
      <c r="C697" s="991"/>
      <c r="D697" s="989"/>
      <c r="E697" s="988"/>
      <c r="F697" s="989"/>
      <c r="G697" s="988"/>
      <c r="H697" s="989"/>
      <c r="I697" s="988"/>
      <c r="J697" s="989"/>
      <c r="K697" s="990"/>
      <c r="L697" s="990"/>
      <c r="M697" s="991"/>
      <c r="N697" s="989"/>
      <c r="O697" s="990"/>
      <c r="P697" s="989"/>
      <c r="Q697" s="990"/>
      <c r="R697" s="989"/>
      <c r="S697" s="990"/>
      <c r="T697" s="989"/>
      <c r="V697" s="16"/>
      <c r="Z697" s="1001"/>
      <c r="AA697" s="984"/>
      <c r="AB697" s="984"/>
      <c r="AC697" s="984"/>
      <c r="AD697" s="984"/>
      <c r="AE697" s="984"/>
      <c r="AF697" s="984"/>
      <c r="AG697" s="984"/>
      <c r="AH697" s="984"/>
      <c r="AI697" s="984"/>
      <c r="AJ697" s="984"/>
      <c r="AK697" s="984"/>
      <c r="AL697" s="984"/>
      <c r="AM697" s="984"/>
      <c r="AN697" s="984"/>
      <c r="AO697" s="984"/>
      <c r="AP697" s="984"/>
      <c r="AQ697" s="984"/>
      <c r="AR697" s="984"/>
      <c r="AS697" s="984"/>
      <c r="AT697" s="984"/>
      <c r="AU697" s="984"/>
      <c r="AV697" s="984"/>
      <c r="AW697" s="984"/>
      <c r="AX697" s="984"/>
      <c r="AY697" s="984"/>
      <c r="AZ697" s="984"/>
      <c r="BA697" s="984"/>
      <c r="BB697" s="987"/>
      <c r="BC697" s="984"/>
      <c r="BD697" s="984"/>
      <c r="BE697" s="984"/>
      <c r="BF697" s="984"/>
      <c r="BG697" s="984"/>
      <c r="BH697" s="984"/>
      <c r="BI697" s="984"/>
      <c r="BJ697" s="984"/>
      <c r="BK697" s="984"/>
      <c r="BL697" s="984"/>
      <c r="BM697" s="984"/>
      <c r="BN697" s="984"/>
      <c r="BO697" s="984"/>
      <c r="BP697" s="984"/>
      <c r="BQ697" s="984"/>
      <c r="BR697" s="984"/>
      <c r="BS697" s="984"/>
      <c r="BT697" s="984"/>
      <c r="BU697" s="984"/>
      <c r="BV697" s="984"/>
    </row>
    <row r="698" spans="1:74" ht="13.5" customHeight="1">
      <c r="A698" s="1000" t="s">
        <v>78</v>
      </c>
      <c r="B698" s="14" t="s">
        <v>53</v>
      </c>
      <c r="C698" s="996" t="str">
        <f>VLOOKUP($C677,'2026年度(1年前期)'!$B$5:$N$208,COLUMN('2026年度(1年前期)'!$K$5),0)&amp;""</f>
        <v/>
      </c>
      <c r="D698" s="997"/>
      <c r="E698" s="1002" t="str">
        <f>VLOOKUP($C677,'2026年度(2年前期)'!$B$5:$N$208,COLUMN('2026年度(2年前期)'!$K$5),0)&amp;""</f>
        <v/>
      </c>
      <c r="F698" s="997"/>
      <c r="G698" s="1002" t="str">
        <f>VLOOKUP($C677,'2026年度(3年前期)'!$B$5:$N$208,COLUMN('2026年度(3年前期)'!$K$5),0)&amp;""</f>
        <v/>
      </c>
      <c r="H698" s="997"/>
      <c r="I698" s="1002" t="str">
        <f>VLOOKUP($C677,'2026年度(4年前期)'!$B$5:$N$208,COLUMN('2026年度(4年前期)'!$K$5),0)&amp;""</f>
        <v/>
      </c>
      <c r="J698" s="997"/>
      <c r="K698" s="998" t="str">
        <f>VLOOKUP($C677,'2026年度(助産前期)'!$B$5:$N$208,COLUMN('2026年度(助産前期)'!$K$5),0)&amp;""</f>
        <v/>
      </c>
      <c r="L698" s="998"/>
      <c r="M698" s="996" t="str">
        <f>VLOOKUP($C677,'2026年度(M1前期)'!$B$5:$N$208,COLUMN('2026年度(M1前期)'!$K$5),0)&amp;""</f>
        <v/>
      </c>
      <c r="N698" s="997"/>
      <c r="O698" s="998" t="str">
        <f>VLOOKUP($C677,'2026年度(M2前期)'!$B$5:$N$208,COLUMN('2026年度(M2前期)'!$K$5),0)&amp;""</f>
        <v/>
      </c>
      <c r="P698" s="997"/>
      <c r="Q698" s="998" t="str">
        <f>VLOOKUP($C677,'2026年度(D1前期)'!$B$5:$N$208,COLUMN('2026年度(D1前期)'!$K$5),0)&amp;""</f>
        <v/>
      </c>
      <c r="R698" s="997"/>
      <c r="S698" s="998" t="str">
        <f>VLOOKUP($C677,'2026年度(D23前期)'!$B$5:$N$208,COLUMN('2026年度(D23前期)'!$K$5),0)&amp;""</f>
        <v/>
      </c>
      <c r="T698" s="997"/>
      <c r="U698" s="34"/>
      <c r="V698" s="16"/>
      <c r="Z698" s="1000" t="str">
        <f>A698</f>
        <v>５時限（16：50～18：20）</v>
      </c>
      <c r="AA698" s="982"/>
      <c r="AB698" s="982"/>
      <c r="AC698" s="982"/>
      <c r="AD698" s="982"/>
      <c r="AE698" s="982"/>
      <c r="AF698" s="982"/>
      <c r="AG698" s="982"/>
      <c r="AH698" s="982"/>
      <c r="AI698" s="982"/>
      <c r="AJ698" s="982"/>
      <c r="AK698" s="982"/>
      <c r="AL698" s="982"/>
      <c r="AM698" s="982"/>
      <c r="AN698" s="982"/>
      <c r="AO698" s="982"/>
      <c r="AP698" s="982"/>
      <c r="AQ698" s="982"/>
      <c r="AR698" s="982"/>
      <c r="AS698" s="982"/>
      <c r="AT698" s="982"/>
      <c r="AU698" s="982"/>
      <c r="AV698" s="982"/>
      <c r="AW698" s="971"/>
      <c r="AX698" s="982"/>
      <c r="AY698" s="982"/>
      <c r="AZ698" s="982"/>
      <c r="BA698" s="982"/>
      <c r="BB698" s="982"/>
      <c r="BC698" s="982"/>
      <c r="BD698" s="982"/>
      <c r="BE698" s="982"/>
      <c r="BF698" s="982"/>
      <c r="BG698" s="982"/>
      <c r="BH698" s="982"/>
      <c r="BI698" s="982"/>
      <c r="BJ698" s="982"/>
      <c r="BK698" s="982"/>
      <c r="BL698" s="982"/>
      <c r="BM698" s="982"/>
      <c r="BN698" s="982"/>
      <c r="BO698" s="982"/>
      <c r="BP698" s="982"/>
      <c r="BQ698" s="982"/>
      <c r="BR698" s="982"/>
      <c r="BS698" s="982"/>
      <c r="BT698" s="982"/>
      <c r="BU698" s="982"/>
      <c r="BV698" s="982"/>
    </row>
    <row r="699" spans="1:74" ht="13.5" customHeight="1">
      <c r="A699" s="1000"/>
      <c r="B699" s="14" t="s">
        <v>58</v>
      </c>
      <c r="C699" s="992" t="str">
        <f>IFERROR(VLOOKUP(C698,科目・教員!$A$1:$B$355,2,0),"")</f>
        <v/>
      </c>
      <c r="D699" s="993"/>
      <c r="E699" s="994" t="str">
        <f>IFERROR(VLOOKUP(E698,科目・教員!$A$1:$B$355,2,0),"")</f>
        <v/>
      </c>
      <c r="F699" s="993"/>
      <c r="G699" s="994" t="str">
        <f>IFERROR(VLOOKUP(G698,科目・教員!$A$1:$B$355,2,0),"")</f>
        <v/>
      </c>
      <c r="H699" s="993"/>
      <c r="I699" s="994" t="str">
        <f>IFERROR(VLOOKUP(I698,科目・教員!$A$1:$B$355,2,0),"")</f>
        <v/>
      </c>
      <c r="J699" s="993"/>
      <c r="K699" s="995" t="str">
        <f>IFERROR(VLOOKUP(K698,科目・教員!$A$1:$B$355,2,0),"")</f>
        <v/>
      </c>
      <c r="L699" s="995"/>
      <c r="M699" s="992" t="str">
        <f>IFERROR(VLOOKUP(M698,科目・教員!$A$1:$B$355,2,0),"")</f>
        <v/>
      </c>
      <c r="N699" s="993"/>
      <c r="O699" s="995" t="str">
        <f>IFERROR(VLOOKUP(O698,科目・教員!$A$1:$B$355,2,0),"")</f>
        <v/>
      </c>
      <c r="P699" s="993"/>
      <c r="Q699" s="995" t="str">
        <f>IFERROR(VLOOKUP(Q698,科目・教員!$A$1:$B$355,2,0),"")</f>
        <v/>
      </c>
      <c r="R699" s="993"/>
      <c r="S699" s="995" t="str">
        <f>IFERROR(VLOOKUP(S698,科目・教員!$A$1:$B$355,2,0),"")</f>
        <v/>
      </c>
      <c r="T699" s="993"/>
      <c r="U699" s="34"/>
      <c r="V699" s="16"/>
      <c r="Z699" s="1000"/>
      <c r="AA699" s="983"/>
      <c r="AB699" s="983"/>
      <c r="AC699" s="983"/>
      <c r="AD699" s="983"/>
      <c r="AE699" s="983"/>
      <c r="AF699" s="983"/>
      <c r="AG699" s="983"/>
      <c r="AH699" s="983"/>
      <c r="AI699" s="983"/>
      <c r="AJ699" s="983"/>
      <c r="AK699" s="983"/>
      <c r="AL699" s="983"/>
      <c r="AM699" s="983"/>
      <c r="AN699" s="983"/>
      <c r="AO699" s="983"/>
      <c r="AP699" s="983"/>
      <c r="AQ699" s="983"/>
      <c r="AR699" s="983"/>
      <c r="AS699" s="983"/>
      <c r="AT699" s="983"/>
      <c r="AU699" s="983"/>
      <c r="AV699" s="983"/>
      <c r="AW699" s="971"/>
      <c r="AX699" s="983"/>
      <c r="AY699" s="983"/>
      <c r="AZ699" s="983"/>
      <c r="BA699" s="983"/>
      <c r="BB699" s="983"/>
      <c r="BC699" s="983"/>
      <c r="BD699" s="983"/>
      <c r="BE699" s="983"/>
      <c r="BF699" s="983"/>
      <c r="BG699" s="983"/>
      <c r="BH699" s="983"/>
      <c r="BI699" s="983"/>
      <c r="BJ699" s="983"/>
      <c r="BK699" s="983"/>
      <c r="BL699" s="983"/>
      <c r="BM699" s="983"/>
      <c r="BN699" s="983"/>
      <c r="BO699" s="983"/>
      <c r="BP699" s="983"/>
      <c r="BQ699" s="983"/>
      <c r="BR699" s="983"/>
      <c r="BS699" s="983"/>
      <c r="BT699" s="983"/>
      <c r="BU699" s="983"/>
      <c r="BV699" s="983"/>
    </row>
    <row r="700" spans="1:74" ht="13.5" customHeight="1">
      <c r="A700" s="1000"/>
      <c r="B700" s="14" t="s">
        <v>69</v>
      </c>
      <c r="C700" s="992" t="str">
        <f>VLOOKUP($C677,'2026年度(1年前期)'!$B$5:$N$208,COLUMN('2026年度(1年前期)'!$K$5)+1,0)&amp;""</f>
        <v/>
      </c>
      <c r="D700" s="993"/>
      <c r="E700" s="994" t="str">
        <f>VLOOKUP($C677,'2026年度(2年前期)'!$B$5:$N$208,COLUMN('2026年度(2年前期)'!$K$5)+1,0)&amp;""</f>
        <v/>
      </c>
      <c r="F700" s="993"/>
      <c r="G700" s="994" t="str">
        <f>VLOOKUP($C677,'2026年度(3年前期)'!$B$5:$N$208,COLUMN('2026年度(3年前期)'!$K$5)+1,0)&amp;""</f>
        <v/>
      </c>
      <c r="H700" s="993"/>
      <c r="I700" s="994" t="str">
        <f>VLOOKUP($C677,'2026年度(4年前期)'!$B$5:$N$208,COLUMN('2026年度(4年前期)'!$K$5)+1,0)&amp;""</f>
        <v/>
      </c>
      <c r="J700" s="993"/>
      <c r="K700" s="995" t="str">
        <f>VLOOKUP($C677,'2026年度(助産前期)'!$B$5:$N$208,COLUMN('2026年度(助産前期)'!$K$5)+1,0)&amp;""</f>
        <v/>
      </c>
      <c r="L700" s="995"/>
      <c r="M700" s="992" t="str">
        <f>VLOOKUP($C677,'2026年度(M1前期)'!$B$5:$N$208,COLUMN('2026年度(M1前期)'!$K$5)+1,0)&amp;""</f>
        <v/>
      </c>
      <c r="N700" s="993"/>
      <c r="O700" s="995" t="str">
        <f>VLOOKUP($C677,'2026年度(M2前期)'!$B$5:$N$208,COLUMN('2026年度(M2前期)'!$K$5)+1,0)&amp;""</f>
        <v/>
      </c>
      <c r="P700" s="993"/>
      <c r="Q700" s="995" t="str">
        <f>VLOOKUP($C677,'2026年度(D1前期)'!$B$5:$N$208,COLUMN('2026年度(D1前期)'!$K$5)+1,0)&amp;""</f>
        <v/>
      </c>
      <c r="R700" s="993"/>
      <c r="S700" s="995" t="str">
        <f>VLOOKUP($C677,'2026年度(D23前期)'!$B$5:$N$208,COLUMN('2026年度(D23前期)'!$K$5)+1,0)&amp;""</f>
        <v/>
      </c>
      <c r="T700" s="993"/>
      <c r="U700" s="34"/>
      <c r="V700" s="16"/>
      <c r="Z700" s="1000"/>
      <c r="AA700" s="983"/>
      <c r="AB700" s="983"/>
      <c r="AC700" s="983"/>
      <c r="AD700" s="983"/>
      <c r="AE700" s="983"/>
      <c r="AF700" s="983"/>
      <c r="AG700" s="983"/>
      <c r="AH700" s="983"/>
      <c r="AI700" s="983"/>
      <c r="AJ700" s="983"/>
      <c r="AK700" s="983"/>
      <c r="AL700" s="983"/>
      <c r="AM700" s="983"/>
      <c r="AN700" s="983"/>
      <c r="AO700" s="983"/>
      <c r="AP700" s="983"/>
      <c r="AQ700" s="983"/>
      <c r="AR700" s="983"/>
      <c r="AS700" s="983"/>
      <c r="AT700" s="983"/>
      <c r="AU700" s="983"/>
      <c r="AV700" s="983"/>
      <c r="AW700" s="971"/>
      <c r="AX700" s="983"/>
      <c r="AY700" s="983"/>
      <c r="AZ700" s="983"/>
      <c r="BA700" s="983"/>
      <c r="BB700" s="983"/>
      <c r="BC700" s="983"/>
      <c r="BD700" s="983"/>
      <c r="BE700" s="983"/>
      <c r="BF700" s="983"/>
      <c r="BG700" s="983"/>
      <c r="BH700" s="983"/>
      <c r="BI700" s="983"/>
      <c r="BJ700" s="983"/>
      <c r="BK700" s="983"/>
      <c r="BL700" s="983"/>
      <c r="BM700" s="983"/>
      <c r="BN700" s="983"/>
      <c r="BO700" s="983"/>
      <c r="BP700" s="983"/>
      <c r="BQ700" s="983"/>
      <c r="BR700" s="983"/>
      <c r="BS700" s="983"/>
      <c r="BT700" s="983"/>
      <c r="BU700" s="983"/>
      <c r="BV700" s="983"/>
    </row>
    <row r="701" spans="1:74" ht="13.5" customHeight="1">
      <c r="A701" s="1001"/>
      <c r="B701" s="15" t="s">
        <v>63</v>
      </c>
      <c r="C701" s="991"/>
      <c r="D701" s="989"/>
      <c r="E701" s="988"/>
      <c r="F701" s="989"/>
      <c r="G701" s="988"/>
      <c r="H701" s="989"/>
      <c r="I701" s="988"/>
      <c r="J701" s="989"/>
      <c r="K701" s="990"/>
      <c r="L701" s="990"/>
      <c r="M701" s="991"/>
      <c r="N701" s="989"/>
      <c r="O701" s="990"/>
      <c r="P701" s="989"/>
      <c r="Q701" s="990"/>
      <c r="R701" s="989"/>
      <c r="S701" s="990"/>
      <c r="T701" s="989"/>
      <c r="U701" s="35"/>
      <c r="V701" s="26"/>
      <c r="W701" s="19"/>
      <c r="X701" s="19"/>
      <c r="Y701" s="19"/>
      <c r="Z701" s="1001"/>
      <c r="AA701" s="984"/>
      <c r="AB701" s="984"/>
      <c r="AC701" s="984"/>
      <c r="AD701" s="984"/>
      <c r="AE701" s="984"/>
      <c r="AF701" s="984"/>
      <c r="AG701" s="984"/>
      <c r="AH701" s="984"/>
      <c r="AI701" s="984"/>
      <c r="AJ701" s="984"/>
      <c r="AK701" s="984"/>
      <c r="AL701" s="984"/>
      <c r="AM701" s="984"/>
      <c r="AN701" s="984"/>
      <c r="AO701" s="984"/>
      <c r="AP701" s="984"/>
      <c r="AQ701" s="984"/>
      <c r="AR701" s="984"/>
      <c r="AS701" s="984"/>
      <c r="AT701" s="984"/>
      <c r="AU701" s="984"/>
      <c r="AV701" s="984"/>
      <c r="AW701" s="971"/>
      <c r="AX701" s="984"/>
      <c r="AY701" s="984"/>
      <c r="AZ701" s="984"/>
      <c r="BA701" s="984"/>
      <c r="BB701" s="984"/>
      <c r="BC701" s="984"/>
      <c r="BD701" s="984"/>
      <c r="BE701" s="984"/>
      <c r="BF701" s="984"/>
      <c r="BG701" s="984"/>
      <c r="BH701" s="984"/>
      <c r="BI701" s="984"/>
      <c r="BJ701" s="984"/>
      <c r="BK701" s="984"/>
      <c r="BL701" s="984"/>
      <c r="BM701" s="984"/>
      <c r="BN701" s="984"/>
      <c r="BO701" s="984"/>
      <c r="BP701" s="984"/>
      <c r="BQ701" s="984"/>
      <c r="BR701" s="984"/>
      <c r="BS701" s="984"/>
      <c r="BT701" s="984"/>
      <c r="BU701" s="984"/>
      <c r="BV701" s="984"/>
    </row>
    <row r="702" spans="1:74" ht="21.75">
      <c r="A702" s="4"/>
      <c r="B702" s="5"/>
      <c r="C702" s="1035">
        <f>C677+1</f>
        <v>46202</v>
      </c>
      <c r="D702" s="1035"/>
      <c r="E702" s="1035"/>
      <c r="F702" s="1035"/>
      <c r="G702" s="1035"/>
      <c r="H702" s="1035"/>
      <c r="I702" s="1035"/>
      <c r="J702" s="1035"/>
      <c r="K702" s="1035"/>
      <c r="L702" s="1035"/>
      <c r="M702" s="1035"/>
      <c r="N702" s="1035"/>
      <c r="O702" s="1035"/>
      <c r="P702" s="1035"/>
      <c r="Q702" s="1035"/>
      <c r="R702" s="1035"/>
      <c r="S702" s="1035"/>
      <c r="T702" s="1035"/>
      <c r="U702" s="1055">
        <f>C702</f>
        <v>46202</v>
      </c>
      <c r="V702" s="1056"/>
      <c r="W702" s="1056"/>
      <c r="X702" s="1056"/>
      <c r="Y702" s="1056"/>
      <c r="Z702" s="1057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6" t="s">
        <v>36</v>
      </c>
      <c r="BH702" s="6" t="s">
        <v>37</v>
      </c>
      <c r="BI702" s="36" t="s">
        <v>605</v>
      </c>
      <c r="BJ702" s="36" t="s">
        <v>606</v>
      </c>
      <c r="BK702" s="36" t="s">
        <v>607</v>
      </c>
      <c r="BL702" s="36" t="s">
        <v>608</v>
      </c>
      <c r="BM702" s="36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1000" t="s">
        <v>52</v>
      </c>
      <c r="B703" s="11" t="s">
        <v>53</v>
      </c>
      <c r="C703" s="1011" t="str">
        <f>VLOOKUP($C702,'2026年度(1年前期)'!$B$5:$N$208,COLUMN('2026年度(1年前期)'!$C$5),0)&amp;""</f>
        <v/>
      </c>
      <c r="D703" s="1012"/>
      <c r="E703" s="1068" t="str">
        <f>VLOOKUP($C702,'2026年度(2年前期)'!$B$5:$N$208,COLUMN('2026年度(2年前期)'!$C$5),0)&amp;""</f>
        <v>英語Ⅲ(AB)</v>
      </c>
      <c r="F703" s="1069"/>
      <c r="G703" s="1018" t="str">
        <f>VLOOKUP($C702,'2026年度(3年前期)'!$B$5:$N$208,COLUMN('2026年度(3年前期)'!$C$5),0)&amp;""</f>
        <v/>
      </c>
      <c r="H703" s="1012"/>
      <c r="I703" s="1018" t="str">
        <f>VLOOKUP($C702,'2026年度(4年前期)'!$B$5:$N$208,COLUMN('2026年度(4年前期)'!$C$5),0)&amp;""</f>
        <v>政策医療看護学実習</v>
      </c>
      <c r="J703" s="1012"/>
      <c r="K703" s="997" t="str">
        <f>VLOOKUP($C702,'2026年度(助産前期)'!$B$5:$N$208,COLUMN('2026年度(助産前期)'!$C$5),0)&amp;""</f>
        <v>助産学臨床講義</v>
      </c>
      <c r="L703" s="1029"/>
      <c r="M703" s="1036" t="str">
        <f>VLOOKUP($C702,'2026年度(M1前期)'!$B$5:$N$208,COLUMN('2026年度(M1前期)'!$C$5),0)&amp;""</f>
        <v>コンサルテーション</v>
      </c>
      <c r="N703" s="1029"/>
      <c r="O703" s="1018" t="str">
        <f>VLOOKUP($C702,'2026年度(M2前期)'!$B$5:$N$208,COLUMN('2026年度(M2前期)'!$C$5),0)&amp;""</f>
        <v>成育看護学演習A-Ⅲ（母性）
成育看護学演習A-Ⅲ（小児）
成人看護学演習A-Ⅱ</v>
      </c>
      <c r="P703" s="1012"/>
      <c r="Q703" s="1018" t="str">
        <f>VLOOKUP($C702,'2026年度(D1前期)'!$B$5:$N$208,COLUMN('2026年度(D1前期)'!$C$5),0)&amp;""</f>
        <v/>
      </c>
      <c r="R703" s="1012"/>
      <c r="S703" s="997" t="str">
        <f>VLOOKUP($C702,'2026年度(D23前期)'!$B$5:$N$208,COLUMN('2026年度(D23前期)'!$C$5),0)&amp;""</f>
        <v>特別研究</v>
      </c>
      <c r="T703" s="1012"/>
      <c r="U703" s="895" t="s">
        <v>94</v>
      </c>
      <c r="V703" s="852" t="s">
        <v>362</v>
      </c>
      <c r="X703" s="792" t="s">
        <v>672</v>
      </c>
      <c r="Y703" s="33"/>
      <c r="Z703" s="999" t="str">
        <f>A703</f>
        <v xml:space="preserve">１時限（09：20～10：50） </v>
      </c>
      <c r="AA703" s="982"/>
      <c r="AB703" s="982"/>
      <c r="AC703" s="982"/>
      <c r="AD703" s="982"/>
      <c r="AE703" s="982" t="s">
        <v>673</v>
      </c>
      <c r="AF703" s="982"/>
      <c r="AG703" s="982" t="s">
        <v>195</v>
      </c>
      <c r="AH703" s="982" t="s">
        <v>778</v>
      </c>
      <c r="AI703" s="982"/>
      <c r="AJ703" s="982"/>
      <c r="AK703" s="982"/>
      <c r="AL703" s="982"/>
      <c r="AM703" s="982"/>
      <c r="AN703" s="985"/>
      <c r="AO703" s="982"/>
      <c r="AP703" s="982"/>
      <c r="AQ703" s="982"/>
      <c r="AR703" s="982"/>
      <c r="AS703" s="982"/>
      <c r="AT703" s="982"/>
      <c r="AU703" s="982"/>
      <c r="AV703" s="985" t="s">
        <v>134</v>
      </c>
      <c r="AW703" s="982"/>
      <c r="AX703" s="982"/>
      <c r="AY703" s="982"/>
      <c r="AZ703" s="982"/>
      <c r="BA703" s="982" t="s">
        <v>723</v>
      </c>
      <c r="BB703" s="982"/>
      <c r="BC703" s="982"/>
      <c r="BD703" s="982"/>
      <c r="BE703" s="982"/>
      <c r="BF703" s="982"/>
      <c r="BG703" s="982"/>
      <c r="BH703" s="982"/>
      <c r="BI703" s="982"/>
      <c r="BJ703" s="982"/>
      <c r="BK703" s="982" t="s">
        <v>430</v>
      </c>
      <c r="BL703" s="982" t="s">
        <v>173</v>
      </c>
      <c r="BM703" s="982"/>
      <c r="BN703" s="982"/>
      <c r="BO703" s="982"/>
      <c r="BP703" s="982"/>
      <c r="BQ703" s="982"/>
      <c r="BR703" s="982"/>
      <c r="BS703" s="982"/>
      <c r="BT703" s="982"/>
      <c r="BU703" s="982"/>
      <c r="BV703" s="982"/>
    </row>
    <row r="704" spans="1:74" ht="13.5" customHeight="1">
      <c r="A704" s="1000"/>
      <c r="B704" s="14" t="s">
        <v>58</v>
      </c>
      <c r="C704" s="1014" t="str">
        <f>IFERROR(VLOOKUP(C703,科目・教員!$A$1:$B$355,2,0),"")</f>
        <v/>
      </c>
      <c r="D704" s="1013"/>
      <c r="E704" s="1066" t="str">
        <f>IFERROR(VLOOKUP(E703,科目・教員!$A$1:$B$355,2,0),"")</f>
        <v>ﾊﾟｳﾗ･ﾍﾞﾙｳﾞｧﾝｹﾞﾙ</v>
      </c>
      <c r="F704" s="1067"/>
      <c r="G704" s="1025" t="str">
        <f>IFERROR(VLOOKUP(G703,科目・教員!$A$1:$B$355,2,0),"")</f>
        <v/>
      </c>
      <c r="H704" s="1013"/>
      <c r="I704" s="1025" t="str">
        <f>IFERROR(VLOOKUP(I703,科目・教員!$A$1:$B$355,2,0),"")</f>
        <v>各担当教員</v>
      </c>
      <c r="J704" s="1013"/>
      <c r="K704" s="993" t="str">
        <f>IFERROR(VLOOKUP(K703,科目・教員!$A$1:$B$355,2,0),"")</f>
        <v/>
      </c>
      <c r="L704" s="1026"/>
      <c r="M704" s="1032" t="str">
        <f>IFERROR(VLOOKUP(M703,科目・教員!$A$1:$B$355,2,0),"")</f>
        <v>森 真喜子</v>
      </c>
      <c r="N704" s="1013"/>
      <c r="O704" s="1025" t="str">
        <f>IFERROR(VLOOKUP(O703,科目・教員!$A$1:$B$355,2,0),"")</f>
        <v/>
      </c>
      <c r="P704" s="1013"/>
      <c r="Q704" s="1025" t="str">
        <f>IFERROR(VLOOKUP(Q703,科目・教員!$A$1:$B$355,2,0),"")</f>
        <v/>
      </c>
      <c r="R704" s="1013"/>
      <c r="S704" s="993" t="str">
        <f>IFERROR(VLOOKUP(S703,科目・教員!$A$1:$B$355,2,0),"")</f>
        <v/>
      </c>
      <c r="T704" s="1013"/>
      <c r="U704" s="895" t="s">
        <v>643</v>
      </c>
      <c r="V704" s="852" t="s">
        <v>364</v>
      </c>
      <c r="X704" s="792" t="s">
        <v>673</v>
      </c>
      <c r="Y704" s="33"/>
      <c r="Z704" s="1000"/>
      <c r="AA704" s="983"/>
      <c r="AB704" s="983"/>
      <c r="AC704" s="983"/>
      <c r="AD704" s="983"/>
      <c r="AE704" s="983"/>
      <c r="AF704" s="983"/>
      <c r="AG704" s="983"/>
      <c r="AH704" s="983"/>
      <c r="AI704" s="983"/>
      <c r="AJ704" s="983"/>
      <c r="AK704" s="983"/>
      <c r="AL704" s="983"/>
      <c r="AM704" s="983"/>
      <c r="AN704" s="986"/>
      <c r="AO704" s="983"/>
      <c r="AP704" s="983"/>
      <c r="AQ704" s="983"/>
      <c r="AR704" s="983"/>
      <c r="AS704" s="983"/>
      <c r="AT704" s="983"/>
      <c r="AU704" s="983"/>
      <c r="AV704" s="974"/>
      <c r="AW704" s="983"/>
      <c r="AX704" s="983"/>
      <c r="AY704" s="983"/>
      <c r="AZ704" s="983"/>
      <c r="BA704" s="983"/>
      <c r="BB704" s="983"/>
      <c r="BC704" s="983"/>
      <c r="BD704" s="983"/>
      <c r="BE704" s="983"/>
      <c r="BF704" s="983"/>
      <c r="BG704" s="983"/>
      <c r="BH704" s="983"/>
      <c r="BI704" s="983"/>
      <c r="BJ704" s="983"/>
      <c r="BK704" s="983"/>
      <c r="BL704" s="983"/>
      <c r="BM704" s="983"/>
      <c r="BN704" s="983"/>
      <c r="BO704" s="983"/>
      <c r="BP704" s="983"/>
      <c r="BQ704" s="983"/>
      <c r="BR704" s="983"/>
      <c r="BS704" s="983"/>
      <c r="BT704" s="983"/>
      <c r="BU704" s="983"/>
      <c r="BV704" s="983"/>
    </row>
    <row r="705" spans="1:74" ht="13.5" customHeight="1">
      <c r="A705" s="1000"/>
      <c r="B705" s="14" t="s">
        <v>69</v>
      </c>
      <c r="C705" s="1014" t="str">
        <f>VLOOKUP($C702,'2026年度(1年前期)'!$B$5:$N$208,COLUMN('2026年度(1年前期)'!$C$5)+1,0)&amp;""</f>
        <v/>
      </c>
      <c r="D705" s="1013"/>
      <c r="E705" s="1066" t="str">
        <f>VLOOKUP($C702,'2026年度(2年前期)'!$B$5:$N$208,COLUMN('2026年度(2年前期)'!$C$5)+1,0)&amp;""</f>
        <v>201</v>
      </c>
      <c r="F705" s="1067"/>
      <c r="G705" s="1025" t="str">
        <f>VLOOKUP($C702,'2026年度(3年前期)'!$B$5:$N$208,COLUMN('2026年度(3年前期)'!$C$5)+1,0)&amp;""</f>
        <v/>
      </c>
      <c r="H705" s="1013"/>
      <c r="I705" s="1025" t="str">
        <f>VLOOKUP($C702,'2026年度(4年前期)'!$B$5:$N$208,COLUMN('2026年度(4年前期)'!$C$5)+1,0)&amp;""</f>
        <v>成育:202</v>
      </c>
      <c r="J705" s="1013"/>
      <c r="K705" s="993" t="str">
        <f>VLOOKUP($C702,'2026年度(助産前期)'!$B$5:$N$208,COLUMN('2026年度(助産前期)'!$C$5)+1,0)&amp;""</f>
        <v/>
      </c>
      <c r="L705" s="1026"/>
      <c r="M705" s="1032" t="str">
        <f>VLOOKUP($C702,'2026年度(M1前期)'!$B$5:$N$208,COLUMN('2026年度(M1前期)'!C$5)+1,0)&amp;""</f>
        <v>臨床講義室1</v>
      </c>
      <c r="N705" s="1013"/>
      <c r="O705" s="1025" t="str">
        <f>VLOOKUP($C702,'2026年度(M2前期)'!$B$5:$N$208,COLUMN('2026年度(M2前期)'!$C$5)+1,0)&amp;""</f>
        <v/>
      </c>
      <c r="P705" s="1013"/>
      <c r="Q705" s="1025" t="str">
        <f>VLOOKUP($C702,'2026年度(D1前期)'!$B$5:$N$208,COLUMN('2026年度(D1前期)'!$C$5)+1,0)&amp;""</f>
        <v/>
      </c>
      <c r="R705" s="1013"/>
      <c r="S705" s="993" t="str">
        <f>VLOOKUP($C702,'2026年度(D23前期)'!$B$5:$N$208,COLUMN('2026年度(D23前期)'!$C$5)+1,0)&amp;""</f>
        <v/>
      </c>
      <c r="T705" s="1013"/>
      <c r="U705" s="895" t="s">
        <v>90</v>
      </c>
      <c r="V705" s="852" t="s">
        <v>150</v>
      </c>
      <c r="X705" s="792" t="s">
        <v>130</v>
      </c>
      <c r="Y705" s="33"/>
      <c r="Z705" s="1000"/>
      <c r="AA705" s="983"/>
      <c r="AB705" s="983"/>
      <c r="AC705" s="983"/>
      <c r="AD705" s="983"/>
      <c r="AE705" s="983"/>
      <c r="AF705" s="983"/>
      <c r="AG705" s="983"/>
      <c r="AH705" s="983"/>
      <c r="AI705" s="983"/>
      <c r="AJ705" s="983"/>
      <c r="AK705" s="983"/>
      <c r="AL705" s="983"/>
      <c r="AM705" s="983"/>
      <c r="AN705" s="986"/>
      <c r="AO705" s="983"/>
      <c r="AP705" s="983"/>
      <c r="AQ705" s="983"/>
      <c r="AR705" s="983"/>
      <c r="AS705" s="983"/>
      <c r="AT705" s="983"/>
      <c r="AU705" s="983"/>
      <c r="AV705" s="974"/>
      <c r="AW705" s="983"/>
      <c r="AX705" s="983"/>
      <c r="AY705" s="983"/>
      <c r="AZ705" s="983"/>
      <c r="BA705" s="983"/>
      <c r="BB705" s="983"/>
      <c r="BC705" s="983"/>
      <c r="BD705" s="983"/>
      <c r="BE705" s="983"/>
      <c r="BF705" s="983"/>
      <c r="BG705" s="983"/>
      <c r="BH705" s="983"/>
      <c r="BI705" s="983"/>
      <c r="BJ705" s="983"/>
      <c r="BK705" s="983"/>
      <c r="BL705" s="983"/>
      <c r="BM705" s="983"/>
      <c r="BN705" s="983"/>
      <c r="BO705" s="983"/>
      <c r="BP705" s="983"/>
      <c r="BQ705" s="983"/>
      <c r="BR705" s="983"/>
      <c r="BS705" s="983"/>
      <c r="BT705" s="983"/>
      <c r="BU705" s="983"/>
      <c r="BV705" s="983"/>
    </row>
    <row r="706" spans="1:74" ht="13.5" customHeight="1">
      <c r="A706" s="1001"/>
      <c r="B706" s="15" t="s">
        <v>63</v>
      </c>
      <c r="C706" s="1007"/>
      <c r="D706" s="1049"/>
      <c r="E706" s="1090" t="s">
        <v>184</v>
      </c>
      <c r="F706" s="1072"/>
      <c r="G706" s="988"/>
      <c r="H706" s="1031"/>
      <c r="I706" s="988"/>
      <c r="J706" s="1031"/>
      <c r="K706" s="990"/>
      <c r="L706" s="1034"/>
      <c r="M706" s="1030"/>
      <c r="N706" s="1031"/>
      <c r="O706" s="988"/>
      <c r="P706" s="1031"/>
      <c r="Q706" s="988"/>
      <c r="R706" s="1031"/>
      <c r="S706" s="990"/>
      <c r="T706" s="1031"/>
      <c r="U706" s="895" t="s">
        <v>173</v>
      </c>
      <c r="V706" s="852" t="s">
        <v>365</v>
      </c>
      <c r="X706" s="792" t="s">
        <v>307</v>
      </c>
      <c r="Y706" s="33"/>
      <c r="Z706" s="1001"/>
      <c r="AA706" s="984"/>
      <c r="AB706" s="984"/>
      <c r="AC706" s="984"/>
      <c r="AD706" s="984"/>
      <c r="AE706" s="984"/>
      <c r="AF706" s="984"/>
      <c r="AG706" s="984"/>
      <c r="AH706" s="984"/>
      <c r="AI706" s="984"/>
      <c r="AJ706" s="984"/>
      <c r="AK706" s="984"/>
      <c r="AL706" s="984"/>
      <c r="AM706" s="984"/>
      <c r="AN706" s="987"/>
      <c r="AO706" s="984"/>
      <c r="AP706" s="984"/>
      <c r="AQ706" s="984"/>
      <c r="AR706" s="984"/>
      <c r="AS706" s="984"/>
      <c r="AT706" s="984"/>
      <c r="AU706" s="984"/>
      <c r="AV706" s="975"/>
      <c r="AW706" s="984"/>
      <c r="AX706" s="984"/>
      <c r="AY706" s="984"/>
      <c r="AZ706" s="984"/>
      <c r="BA706" s="984"/>
      <c r="BB706" s="984"/>
      <c r="BC706" s="984"/>
      <c r="BD706" s="984"/>
      <c r="BE706" s="984"/>
      <c r="BF706" s="984"/>
      <c r="BG706" s="984"/>
      <c r="BH706" s="984"/>
      <c r="BI706" s="984"/>
      <c r="BJ706" s="984"/>
      <c r="BK706" s="984"/>
      <c r="BL706" s="984"/>
      <c r="BM706" s="984"/>
      <c r="BN706" s="984"/>
      <c r="BO706" s="984"/>
      <c r="BP706" s="984"/>
      <c r="BQ706" s="984"/>
      <c r="BR706" s="984"/>
      <c r="BS706" s="984"/>
      <c r="BT706" s="984"/>
      <c r="BU706" s="984"/>
      <c r="BV706" s="984"/>
    </row>
    <row r="707" spans="1:74" ht="13.5" customHeight="1">
      <c r="A707" s="1000" t="s">
        <v>65</v>
      </c>
      <c r="B707" s="14" t="s">
        <v>53</v>
      </c>
      <c r="C707" s="1011" t="str">
        <f>VLOOKUP($C702,'2026年度(1年前期)'!$B$5:$N$208,COLUMN('2026年度(1年前期)'!$E$5),0)&amp;""</f>
        <v/>
      </c>
      <c r="D707" s="1012"/>
      <c r="E707" s="1068" t="str">
        <f>VLOOKUP($C702,'2026年度(2年前期)'!$B$5:$N$208,COLUMN('2026年度(2年前期)'!$E$5),0)&amp;""</f>
        <v>英語Ⅲ(AB)</v>
      </c>
      <c r="F707" s="1069"/>
      <c r="G707" s="1018" t="str">
        <f>VLOOKUP($C702,'2026年度(3年前期)'!$B$5:$N$208,COLUMN('2026年度(3年前期)'!$E$5),0)&amp;""</f>
        <v/>
      </c>
      <c r="H707" s="1012"/>
      <c r="I707" s="1018" t="str">
        <f>VLOOKUP($C702,'2026年度(4年前期)'!$B$5:$N$208,COLUMN('2026年度(4年前期)'!$E$5),0)&amp;""</f>
        <v>政策医療看護学実習</v>
      </c>
      <c r="J707" s="1012"/>
      <c r="K707" s="997" t="str">
        <f>VLOOKUP($C702,'2026年度(助産前期)'!$B$5:$N$208,COLUMN('2026年度(助産前期)'!$E$5),0)&amp;""</f>
        <v>助産学臨床講義</v>
      </c>
      <c r="L707" s="1029"/>
      <c r="M707" s="1011" t="str">
        <f>VLOOKUP($C702,'2026年度(M1前期)'!$B$5:$N$208,COLUMN('2026年度(M1前期)'!$E$5),0)&amp;""</f>
        <v>コンサルテーション</v>
      </c>
      <c r="N707" s="1012"/>
      <c r="O707" s="997" t="str">
        <f>VLOOKUP($C702,'2026年度(M2前期)'!$B$5:$N$208,COLUMN('2026年度(M2前期)'!$E$5),0)&amp;""</f>
        <v>成育看護学演習A-Ⅲ（母性）
成育看護学演習A-Ⅲ（小児）
成人看護学演習A-Ⅱ</v>
      </c>
      <c r="P707" s="1012"/>
      <c r="Q707" s="997" t="str">
        <f>VLOOKUP($C702,'2026年度(D1前期)'!$B$5:$N$208,COLUMN('2026年度(D1前期)'!$E$5),0)&amp;""</f>
        <v/>
      </c>
      <c r="R707" s="1012"/>
      <c r="S707" s="997" t="str">
        <f>VLOOKUP($C702,'2026年度(D23前期)'!$B$5:$N$208,COLUMN('2026年度(D23前期)'!$E$5),0)&amp;""</f>
        <v>特別研究</v>
      </c>
      <c r="T707" s="1012"/>
      <c r="U707" s="960" t="s">
        <v>624</v>
      </c>
      <c r="V707" s="16"/>
      <c r="Y707" s="33"/>
      <c r="Z707" s="1000" t="str">
        <f>A707</f>
        <v>２時限（11：00～12：30）</v>
      </c>
      <c r="AA707" s="982"/>
      <c r="AB707" s="982"/>
      <c r="AC707" s="982"/>
      <c r="AD707" s="982"/>
      <c r="AE707" s="982" t="s">
        <v>673</v>
      </c>
      <c r="AF707" s="971"/>
      <c r="AG707" s="982" t="s">
        <v>512</v>
      </c>
      <c r="AH707" s="982" t="s">
        <v>778</v>
      </c>
      <c r="AI707" s="982"/>
      <c r="AJ707" s="982"/>
      <c r="AK707" s="982"/>
      <c r="AL707" s="982"/>
      <c r="AM707" s="982"/>
      <c r="AN707" s="985"/>
      <c r="AO707" s="982"/>
      <c r="AP707" s="982"/>
      <c r="AQ707" s="982"/>
      <c r="AR707" s="982"/>
      <c r="AS707" s="982"/>
      <c r="AT707" s="982"/>
      <c r="AU707" s="982"/>
      <c r="AV707" s="985" t="s">
        <v>134</v>
      </c>
      <c r="AW707" s="982" t="s">
        <v>414</v>
      </c>
      <c r="AX707" s="982"/>
      <c r="AY707" s="982"/>
      <c r="AZ707" s="982"/>
      <c r="BA707" s="982" t="s">
        <v>723</v>
      </c>
      <c r="BB707" s="982"/>
      <c r="BC707" s="982"/>
      <c r="BD707" s="982"/>
      <c r="BE707" s="982"/>
      <c r="BF707" s="982"/>
      <c r="BG707" s="982"/>
      <c r="BH707" s="982"/>
      <c r="BI707" s="982"/>
      <c r="BJ707" s="982" t="s">
        <v>295</v>
      </c>
      <c r="BK707" s="982" t="s">
        <v>430</v>
      </c>
      <c r="BL707" s="982"/>
      <c r="BM707" s="982"/>
      <c r="BN707" s="982"/>
      <c r="BO707" s="982"/>
      <c r="BP707" s="982"/>
      <c r="BQ707" s="982"/>
      <c r="BR707" s="982"/>
      <c r="BS707" s="982"/>
      <c r="BT707" s="982"/>
      <c r="BU707" s="982"/>
      <c r="BV707" s="982"/>
    </row>
    <row r="708" spans="1:74" ht="13.5" customHeight="1">
      <c r="A708" s="1000"/>
      <c r="B708" s="14" t="s">
        <v>58</v>
      </c>
      <c r="C708" s="1014" t="str">
        <f>IFERROR(VLOOKUP(C707,科目・教員!$A$1:$B$355,2,0),"")</f>
        <v/>
      </c>
      <c r="D708" s="1013"/>
      <c r="E708" s="1066" t="str">
        <f>IFERROR(VLOOKUP(E707,科目・教員!$A$1:$B$355,2,0),"")</f>
        <v>ﾊﾟｳﾗ･ﾍﾞﾙｳﾞｧﾝｹﾞﾙ</v>
      </c>
      <c r="F708" s="1067"/>
      <c r="G708" s="1025" t="str">
        <f>IFERROR(VLOOKUP(G707,科目・教員!$A$1:$B$355,2,0),"")</f>
        <v/>
      </c>
      <c r="H708" s="1013"/>
      <c r="I708" s="1025" t="str">
        <f>IFERROR(VLOOKUP(I707,科目・教員!$A$1:$B$355,2,0),"")</f>
        <v>各担当教員</v>
      </c>
      <c r="J708" s="1013"/>
      <c r="K708" s="993" t="str">
        <f>IFERROR(VLOOKUP(K707,科目・教員!$A$1:$B$355,2,0),"")</f>
        <v/>
      </c>
      <c r="L708" s="1026"/>
      <c r="M708" s="1014" t="str">
        <f>IFERROR(VLOOKUP(M707,科目・教員!$A$1:$B$355,2,0),"")</f>
        <v>森 真喜子</v>
      </c>
      <c r="N708" s="1013"/>
      <c r="O708" s="993" t="str">
        <f>IFERROR(VLOOKUP(O707,科目・教員!$A$1:$B$355,2,0),"")</f>
        <v/>
      </c>
      <c r="P708" s="1013"/>
      <c r="Q708" s="993" t="str">
        <f>IFERROR(VLOOKUP(Q707,科目・教員!$A$1:$B$355,2,0),"")</f>
        <v/>
      </c>
      <c r="R708" s="1013"/>
      <c r="S708" s="993" t="str">
        <f>IFERROR(VLOOKUP(S707,科目・教員!$A$1:$B$355,2,0),"")</f>
        <v/>
      </c>
      <c r="T708" s="1013"/>
      <c r="U708" s="960" t="s">
        <v>295</v>
      </c>
      <c r="V708" s="16"/>
      <c r="Y708" s="33"/>
      <c r="Z708" s="1000"/>
      <c r="AA708" s="983"/>
      <c r="AB708" s="983"/>
      <c r="AC708" s="983"/>
      <c r="AD708" s="983"/>
      <c r="AE708" s="983"/>
      <c r="AF708" s="971"/>
      <c r="AG708" s="983"/>
      <c r="AH708" s="983"/>
      <c r="AI708" s="983"/>
      <c r="AJ708" s="983"/>
      <c r="AK708" s="983"/>
      <c r="AL708" s="983"/>
      <c r="AM708" s="983"/>
      <c r="AN708" s="986"/>
      <c r="AO708" s="983"/>
      <c r="AP708" s="983"/>
      <c r="AQ708" s="983"/>
      <c r="AR708" s="983"/>
      <c r="AS708" s="983"/>
      <c r="AT708" s="983"/>
      <c r="AU708" s="983"/>
      <c r="AV708" s="986"/>
      <c r="AW708" s="983"/>
      <c r="AX708" s="983"/>
      <c r="AY708" s="983"/>
      <c r="AZ708" s="983"/>
      <c r="BA708" s="983"/>
      <c r="BB708" s="983"/>
      <c r="BC708" s="983"/>
      <c r="BD708" s="983"/>
      <c r="BE708" s="983"/>
      <c r="BF708" s="983"/>
      <c r="BG708" s="983"/>
      <c r="BH708" s="983"/>
      <c r="BI708" s="983"/>
      <c r="BJ708" s="983"/>
      <c r="BK708" s="983"/>
      <c r="BL708" s="983"/>
      <c r="BM708" s="983"/>
      <c r="BN708" s="983"/>
      <c r="BO708" s="983"/>
      <c r="BP708" s="983"/>
      <c r="BQ708" s="983"/>
      <c r="BR708" s="983"/>
      <c r="BS708" s="983"/>
      <c r="BT708" s="983"/>
      <c r="BU708" s="983"/>
      <c r="BV708" s="983"/>
    </row>
    <row r="709" spans="1:74" ht="13.5" customHeight="1">
      <c r="A709" s="1000"/>
      <c r="B709" s="14" t="s">
        <v>69</v>
      </c>
      <c r="C709" s="1014" t="str">
        <f>VLOOKUP($C702,'2026年度(1年前期)'!$B$5:$N$208,COLUMN('2026年度(1年前期)'!$E$5)+1,0)&amp;""</f>
        <v/>
      </c>
      <c r="D709" s="1013"/>
      <c r="E709" s="1066" t="str">
        <f>VLOOKUP($C702,'2026年度(2年前期)'!$B$5:$N$208,COLUMN('2026年度(2年前期)'!$E$5)+1,0)&amp;""</f>
        <v>201</v>
      </c>
      <c r="F709" s="1067"/>
      <c r="G709" s="1025" t="str">
        <f>VLOOKUP($C702,'2026年度(3年前期)'!$B$5:$N$208,COLUMN('2026年度(3年前期)'!$E$5)+1,0)&amp;""</f>
        <v/>
      </c>
      <c r="H709" s="1013"/>
      <c r="I709" s="1025" t="str">
        <f>VLOOKUP($C702,'2026年度(4年前期)'!$B$5:$N$208,COLUMN('2026年度(4年前期)'!$E$5)+1,0)&amp;""</f>
        <v>成育:202</v>
      </c>
      <c r="J709" s="1013"/>
      <c r="K709" s="993" t="str">
        <f>VLOOKUP($C702,'2026年度(助産前期)'!$B$5:$N$208,COLUMN('2026年度(助産前期)'!$E$5)+1,0)&amp;""</f>
        <v/>
      </c>
      <c r="L709" s="1026"/>
      <c r="M709" s="1014" t="str">
        <f>VLOOKUP($C702,'2026年度(M1前期)'!$B$5:$N$208,COLUMN('2026年度(M1前期)'!$E$5)+1,0)&amp;""</f>
        <v>臨床講義室1</v>
      </c>
      <c r="N709" s="1013"/>
      <c r="O709" s="993" t="str">
        <f>VLOOKUP($C702,'2026年度(M2前期)'!$B$5:$N$208,COLUMN('2026年度(M2前期)'!$E$5)+1,0)&amp;""</f>
        <v/>
      </c>
      <c r="P709" s="1013"/>
      <c r="Q709" s="993" t="str">
        <f>VLOOKUP($C702,'2026年度(D1前期)'!$B$5:$N$208,COLUMN('2026年度(D1前期)'!$E$5)+1,0)&amp;""</f>
        <v/>
      </c>
      <c r="R709" s="1013"/>
      <c r="S709" s="993" t="str">
        <f>VLOOKUP($C702,'2026年度(D23前期)'!$B$5:$N$208,COLUMN('2026年度(D23前期)'!$E$5)+1,0)&amp;""</f>
        <v/>
      </c>
      <c r="T709" s="1013"/>
      <c r="U709" s="960"/>
      <c r="V709" s="16"/>
      <c r="Z709" s="1000"/>
      <c r="AA709" s="983"/>
      <c r="AB709" s="983"/>
      <c r="AC709" s="983"/>
      <c r="AD709" s="983"/>
      <c r="AE709" s="983"/>
      <c r="AF709" s="971"/>
      <c r="AG709" s="983"/>
      <c r="AH709" s="983"/>
      <c r="AI709" s="983"/>
      <c r="AJ709" s="983"/>
      <c r="AK709" s="983"/>
      <c r="AL709" s="983"/>
      <c r="AM709" s="983"/>
      <c r="AN709" s="986"/>
      <c r="AO709" s="983"/>
      <c r="AP709" s="983"/>
      <c r="AQ709" s="983"/>
      <c r="AR709" s="983"/>
      <c r="AS709" s="983"/>
      <c r="AT709" s="983"/>
      <c r="AU709" s="983"/>
      <c r="AV709" s="986"/>
      <c r="AW709" s="983"/>
      <c r="AX709" s="983"/>
      <c r="AY709" s="983"/>
      <c r="AZ709" s="983"/>
      <c r="BA709" s="983"/>
      <c r="BB709" s="983"/>
      <c r="BC709" s="983"/>
      <c r="BD709" s="983"/>
      <c r="BE709" s="983"/>
      <c r="BF709" s="983"/>
      <c r="BG709" s="983"/>
      <c r="BH709" s="983"/>
      <c r="BI709" s="983"/>
      <c r="BJ709" s="983"/>
      <c r="BK709" s="983"/>
      <c r="BL709" s="983"/>
      <c r="BM709" s="983"/>
      <c r="BN709" s="983"/>
      <c r="BO709" s="983"/>
      <c r="BP709" s="983"/>
      <c r="BQ709" s="983"/>
      <c r="BR709" s="983"/>
      <c r="BS709" s="983"/>
      <c r="BT709" s="983"/>
      <c r="BU709" s="983"/>
      <c r="BV709" s="983"/>
    </row>
    <row r="710" spans="1:74" ht="13.5" customHeight="1">
      <c r="A710" s="1017"/>
      <c r="B710" s="15" t="s">
        <v>63</v>
      </c>
      <c r="C710" s="1007"/>
      <c r="D710" s="1049"/>
      <c r="E710" s="1090" t="s">
        <v>184</v>
      </c>
      <c r="F710" s="1072"/>
      <c r="G710" s="988"/>
      <c r="H710" s="989"/>
      <c r="I710" s="988"/>
      <c r="J710" s="989"/>
      <c r="K710" s="990"/>
      <c r="L710" s="990"/>
      <c r="M710" s="991"/>
      <c r="N710" s="989"/>
      <c r="O710" s="990"/>
      <c r="P710" s="989"/>
      <c r="Q710" s="990"/>
      <c r="R710" s="989"/>
      <c r="S710" s="990"/>
      <c r="T710" s="989"/>
      <c r="U710" s="960" t="s">
        <v>137</v>
      </c>
      <c r="V710" s="16"/>
      <c r="Z710" s="1001"/>
      <c r="AA710" s="984"/>
      <c r="AB710" s="984"/>
      <c r="AC710" s="984"/>
      <c r="AD710" s="984"/>
      <c r="AE710" s="984"/>
      <c r="AF710" s="971"/>
      <c r="AG710" s="984"/>
      <c r="AH710" s="984"/>
      <c r="AI710" s="984"/>
      <c r="AJ710" s="984"/>
      <c r="AK710" s="984"/>
      <c r="AL710" s="984"/>
      <c r="AM710" s="984"/>
      <c r="AN710" s="987"/>
      <c r="AO710" s="984"/>
      <c r="AP710" s="984"/>
      <c r="AQ710" s="984"/>
      <c r="AR710" s="984"/>
      <c r="AS710" s="984"/>
      <c r="AT710" s="984"/>
      <c r="AU710" s="984"/>
      <c r="AV710" s="987"/>
      <c r="AW710" s="984"/>
      <c r="AX710" s="984"/>
      <c r="AY710" s="984"/>
      <c r="AZ710" s="984"/>
      <c r="BA710" s="984"/>
      <c r="BB710" s="984"/>
      <c r="BC710" s="984"/>
      <c r="BD710" s="984"/>
      <c r="BE710" s="984"/>
      <c r="BF710" s="984"/>
      <c r="BG710" s="984"/>
      <c r="BH710" s="984"/>
      <c r="BI710" s="984"/>
      <c r="BJ710" s="984"/>
      <c r="BK710" s="984"/>
      <c r="BL710" s="984"/>
      <c r="BM710" s="984"/>
      <c r="BN710" s="984"/>
      <c r="BO710" s="984"/>
      <c r="BP710" s="984"/>
      <c r="BQ710" s="984"/>
      <c r="BR710" s="984"/>
      <c r="BS710" s="984"/>
      <c r="BT710" s="984"/>
      <c r="BU710" s="984"/>
      <c r="BV710" s="984"/>
    </row>
    <row r="711" spans="1:74" ht="13.5" customHeight="1">
      <c r="A711" s="999" t="s">
        <v>71</v>
      </c>
      <c r="B711" s="17" t="s">
        <v>72</v>
      </c>
      <c r="C711" s="1011"/>
      <c r="D711" s="1012"/>
      <c r="E711" s="1018"/>
      <c r="F711" s="1012"/>
      <c r="G711" s="1018"/>
      <c r="H711" s="1012"/>
      <c r="I711" s="1018"/>
      <c r="J711" s="1012"/>
      <c r="K711" s="997"/>
      <c r="L711" s="1029"/>
      <c r="M711" s="1011"/>
      <c r="N711" s="1012"/>
      <c r="O711" s="997"/>
      <c r="P711" s="1012"/>
      <c r="Q711" s="997"/>
      <c r="R711" s="1012"/>
      <c r="S711" s="997"/>
      <c r="T711" s="1012"/>
      <c r="U711" s="16"/>
      <c r="V711" s="16"/>
      <c r="Z711" s="1000" t="str">
        <f>A711</f>
        <v>昼休み（12：30～13：30）</v>
      </c>
      <c r="AA711" s="982"/>
      <c r="AB711" s="982"/>
      <c r="AC711" s="982"/>
      <c r="AD711" s="982"/>
      <c r="AE711" s="982" t="s">
        <v>673</v>
      </c>
      <c r="AF711" s="982"/>
      <c r="AG711" s="982"/>
      <c r="AH711" s="982"/>
      <c r="AI711" s="982"/>
      <c r="AJ711" s="982"/>
      <c r="AK711" s="982"/>
      <c r="AL711" s="982"/>
      <c r="AM711" s="982"/>
      <c r="AN711" s="982"/>
      <c r="AO711" s="982"/>
      <c r="AP711" s="982"/>
      <c r="AQ711" s="982"/>
      <c r="AR711" s="982"/>
      <c r="AS711" s="982"/>
      <c r="AT711" s="982"/>
      <c r="AU711" s="982"/>
      <c r="AV711" s="985" t="s">
        <v>134</v>
      </c>
      <c r="AW711" s="982"/>
      <c r="AX711" s="982"/>
      <c r="AY711" s="982"/>
      <c r="AZ711" s="982"/>
      <c r="BA711" s="982"/>
      <c r="BB711" s="982"/>
      <c r="BC711" s="982"/>
      <c r="BD711" s="982"/>
      <c r="BE711" s="982"/>
      <c r="BF711" s="982"/>
      <c r="BG711" s="982"/>
      <c r="BH711" s="982"/>
      <c r="BI711" s="982"/>
      <c r="BJ711" s="982"/>
      <c r="BK711" s="982"/>
      <c r="BL711" s="982"/>
      <c r="BM711" s="982"/>
      <c r="BN711" s="982"/>
      <c r="BO711" s="982"/>
      <c r="BP711" s="982"/>
      <c r="BQ711" s="982"/>
      <c r="BR711" s="982"/>
      <c r="BS711" s="982"/>
      <c r="BT711" s="982"/>
      <c r="BU711" s="982"/>
      <c r="BV711" s="982"/>
    </row>
    <row r="712" spans="1:74" ht="13.5" customHeight="1">
      <c r="A712" s="1000"/>
      <c r="B712" s="17" t="s">
        <v>73</v>
      </c>
      <c r="C712" s="1014"/>
      <c r="D712" s="1013"/>
      <c r="E712" s="1025"/>
      <c r="F712" s="1013"/>
      <c r="G712" s="1025"/>
      <c r="H712" s="1013"/>
      <c r="I712" s="1025"/>
      <c r="J712" s="1013"/>
      <c r="K712" s="993"/>
      <c r="L712" s="1026"/>
      <c r="M712" s="1014"/>
      <c r="N712" s="1013"/>
      <c r="O712" s="993"/>
      <c r="P712" s="1013"/>
      <c r="Q712" s="993"/>
      <c r="R712" s="1013"/>
      <c r="S712" s="993"/>
      <c r="T712" s="1013"/>
      <c r="U712" s="16"/>
      <c r="V712" s="16"/>
      <c r="Z712" s="1000"/>
      <c r="AA712" s="983"/>
      <c r="AB712" s="983"/>
      <c r="AC712" s="983"/>
      <c r="AD712" s="983"/>
      <c r="AE712" s="983"/>
      <c r="AF712" s="983"/>
      <c r="AG712" s="983"/>
      <c r="AH712" s="983"/>
      <c r="AI712" s="983"/>
      <c r="AJ712" s="983"/>
      <c r="AK712" s="983"/>
      <c r="AL712" s="983"/>
      <c r="AM712" s="983"/>
      <c r="AN712" s="983"/>
      <c r="AO712" s="983"/>
      <c r="AP712" s="983"/>
      <c r="AQ712" s="983"/>
      <c r="AR712" s="983"/>
      <c r="AS712" s="983"/>
      <c r="AT712" s="983"/>
      <c r="AU712" s="983"/>
      <c r="AV712" s="986"/>
      <c r="AW712" s="983"/>
      <c r="AX712" s="983"/>
      <c r="AY712" s="983"/>
      <c r="AZ712" s="983"/>
      <c r="BA712" s="983"/>
      <c r="BB712" s="983"/>
      <c r="BC712" s="983"/>
      <c r="BD712" s="983"/>
      <c r="BE712" s="983"/>
      <c r="BF712" s="983"/>
      <c r="BG712" s="983"/>
      <c r="BH712" s="983"/>
      <c r="BI712" s="983"/>
      <c r="BJ712" s="983"/>
      <c r="BK712" s="983"/>
      <c r="BL712" s="983"/>
      <c r="BM712" s="983"/>
      <c r="BN712" s="983"/>
      <c r="BO712" s="983"/>
      <c r="BP712" s="983"/>
      <c r="BQ712" s="983"/>
      <c r="BR712" s="983"/>
      <c r="BS712" s="983"/>
      <c r="BT712" s="983"/>
      <c r="BU712" s="983"/>
      <c r="BV712" s="983"/>
    </row>
    <row r="713" spans="1:74" ht="13.5" customHeight="1">
      <c r="A713" s="1000"/>
      <c r="B713" s="17" t="s">
        <v>69</v>
      </c>
      <c r="C713" s="1014"/>
      <c r="D713" s="1013"/>
      <c r="E713" s="1025"/>
      <c r="F713" s="1013"/>
      <c r="G713" s="1025"/>
      <c r="H713" s="1013"/>
      <c r="I713" s="1025"/>
      <c r="J713" s="1013"/>
      <c r="K713" s="993"/>
      <c r="L713" s="1026"/>
      <c r="M713" s="1014"/>
      <c r="N713" s="1013"/>
      <c r="O713" s="993"/>
      <c r="P713" s="1013"/>
      <c r="Q713" s="993"/>
      <c r="R713" s="1013"/>
      <c r="S713" s="993"/>
      <c r="T713" s="1013"/>
      <c r="U713" s="16"/>
      <c r="V713" s="16"/>
      <c r="Z713" s="1000"/>
      <c r="AA713" s="983"/>
      <c r="AB713" s="983"/>
      <c r="AC713" s="983"/>
      <c r="AD713" s="983"/>
      <c r="AE713" s="983"/>
      <c r="AF713" s="983"/>
      <c r="AG713" s="983"/>
      <c r="AH713" s="983"/>
      <c r="AI713" s="983"/>
      <c r="AJ713" s="983"/>
      <c r="AK713" s="983"/>
      <c r="AL713" s="983"/>
      <c r="AM713" s="983"/>
      <c r="AN713" s="983"/>
      <c r="AO713" s="983"/>
      <c r="AP713" s="983"/>
      <c r="AQ713" s="983"/>
      <c r="AR713" s="983"/>
      <c r="AS713" s="983"/>
      <c r="AT713" s="983"/>
      <c r="AU713" s="983"/>
      <c r="AV713" s="986"/>
      <c r="AW713" s="983"/>
      <c r="AX713" s="983"/>
      <c r="AY713" s="983"/>
      <c r="AZ713" s="983"/>
      <c r="BA713" s="983"/>
      <c r="BB713" s="983"/>
      <c r="BC713" s="983"/>
      <c r="BD713" s="983"/>
      <c r="BE713" s="983"/>
      <c r="BF713" s="983"/>
      <c r="BG713" s="983"/>
      <c r="BH713" s="983"/>
      <c r="BI713" s="983"/>
      <c r="BJ713" s="983"/>
      <c r="BK713" s="983"/>
      <c r="BL713" s="983"/>
      <c r="BM713" s="983"/>
      <c r="BN713" s="983"/>
      <c r="BO713" s="983"/>
      <c r="BP713" s="983"/>
      <c r="BQ713" s="983"/>
      <c r="BR713" s="983"/>
      <c r="BS713" s="983"/>
      <c r="BT713" s="983"/>
      <c r="BU713" s="983"/>
      <c r="BV713" s="983"/>
    </row>
    <row r="714" spans="1:74" ht="13.5" customHeight="1">
      <c r="A714" s="1001"/>
      <c r="B714" s="18" t="s">
        <v>63</v>
      </c>
      <c r="C714" s="1023"/>
      <c r="D714" s="1016"/>
      <c r="E714" s="1024"/>
      <c r="F714" s="1016"/>
      <c r="G714" s="1024"/>
      <c r="H714" s="1016"/>
      <c r="I714" s="1024"/>
      <c r="J714" s="1016"/>
      <c r="K714" s="1015"/>
      <c r="L714" s="1015"/>
      <c r="M714" s="1023"/>
      <c r="N714" s="1016"/>
      <c r="O714" s="1015"/>
      <c r="P714" s="1016"/>
      <c r="Q714" s="1015"/>
      <c r="R714" s="1016"/>
      <c r="S714" s="1015"/>
      <c r="T714" s="1016"/>
      <c r="U714" s="16"/>
      <c r="V714" s="16"/>
      <c r="Z714" s="1001"/>
      <c r="AA714" s="984"/>
      <c r="AB714" s="984"/>
      <c r="AC714" s="984"/>
      <c r="AD714" s="984"/>
      <c r="AE714" s="984"/>
      <c r="AF714" s="984"/>
      <c r="AG714" s="984"/>
      <c r="AH714" s="984"/>
      <c r="AI714" s="984"/>
      <c r="AJ714" s="984"/>
      <c r="AK714" s="984"/>
      <c r="AL714" s="984"/>
      <c r="AM714" s="984"/>
      <c r="AN714" s="984"/>
      <c r="AO714" s="984"/>
      <c r="AP714" s="984"/>
      <c r="AQ714" s="984"/>
      <c r="AR714" s="984"/>
      <c r="AS714" s="984"/>
      <c r="AT714" s="984"/>
      <c r="AU714" s="984"/>
      <c r="AV714" s="987"/>
      <c r="AW714" s="984"/>
      <c r="AX714" s="984"/>
      <c r="AY714" s="984"/>
      <c r="AZ714" s="984"/>
      <c r="BA714" s="984"/>
      <c r="BB714" s="984"/>
      <c r="BC714" s="984"/>
      <c r="BD714" s="984"/>
      <c r="BE714" s="984"/>
      <c r="BF714" s="984"/>
      <c r="BG714" s="984"/>
      <c r="BH714" s="984"/>
      <c r="BI714" s="984"/>
      <c r="BJ714" s="984"/>
      <c r="BK714" s="984"/>
      <c r="BL714" s="984"/>
      <c r="BM714" s="984"/>
      <c r="BN714" s="984"/>
      <c r="BO714" s="984"/>
      <c r="BP714" s="984"/>
      <c r="BQ714" s="984"/>
      <c r="BR714" s="984"/>
      <c r="BS714" s="984"/>
      <c r="BT714" s="984"/>
      <c r="BU714" s="984"/>
      <c r="BV714" s="984"/>
    </row>
    <row r="715" spans="1:74" ht="13.5" customHeight="1">
      <c r="A715" s="1000" t="s">
        <v>74</v>
      </c>
      <c r="B715" s="14" t="s">
        <v>53</v>
      </c>
      <c r="C715" s="996" t="str">
        <f>VLOOKUP($C702,'2026年度(1年前期)'!$B$5:$N$208,COLUMN('2026年度(1年前期)'!$G$5),0)&amp;""</f>
        <v>人体の構造と機能Ⅱ</v>
      </c>
      <c r="D715" s="997"/>
      <c r="E715" s="1062" t="str">
        <f>VLOOKUP($C702,'2026年度(2年前期)'!$B$5:$N$208,COLUMN('2026年度(2年前期)'!$G$5),0)&amp;""</f>
        <v>疾病･病態論Ⅱ
(荒川先生)</v>
      </c>
      <c r="F715" s="1063"/>
      <c r="G715" s="1002" t="str">
        <f>VLOOKUP($C702,'2026年度(3年前期)'!$B$5:$N$208,COLUMN('2026年度(3年前期)'!$G$5),0)&amp;""</f>
        <v>看護教育論</v>
      </c>
      <c r="H715" s="997"/>
      <c r="I715" s="1002" t="str">
        <f>VLOOKUP($C702,'2026年度(4年前期)'!$B$5:$N$208,COLUMN('2026年度(4年前期)'!$G$5),0)&amp;""</f>
        <v>政策医療看護学実習</v>
      </c>
      <c r="J715" s="997"/>
      <c r="K715" s="998" t="str">
        <f>VLOOKUP($C702,'2026年度(助産前期)'!$B$5:$N$208,COLUMN('2026年度(助産前期)'!$G$5),0)&amp;""</f>
        <v>助産学臨床講義</v>
      </c>
      <c r="L715" s="998"/>
      <c r="M715" s="996" t="str">
        <f>VLOOKUP($C702,'2026年度(M1前期)'!$B$5:$N$208,COLUMN('2026年度(M1前期)'!$G$5),0)&amp;""</f>
        <v>精神看護学特論A-Ⅳ〈リエゾン〉
がん看護学特論A-Ⅲ</v>
      </c>
      <c r="N715" s="997"/>
      <c r="O715" s="998" t="str">
        <f>VLOOKUP($C702,'2026年度(M2前期)'!$B$5:$N$208,COLUMN('2026年度(M2前期)'!$G$5),0)&amp;""</f>
        <v>特別研究</v>
      </c>
      <c r="P715" s="997"/>
      <c r="Q715" s="998" t="str">
        <f>VLOOKUP($C702,'2026年度(D1前期)'!$B$5:$N$208,COLUMN('2026年度(D1前期)'!$G$5),0)&amp;""</f>
        <v>成人看護学特論Ｂ</v>
      </c>
      <c r="R715" s="997"/>
      <c r="S715" s="998" t="str">
        <f>VLOOKUP($C702,'2026年度(D23前期)'!$B$5:$N$208,COLUMN('2026年度(D23前期)'!$G$5),0)&amp;""</f>
        <v>特別研究</v>
      </c>
      <c r="T715" s="997"/>
      <c r="Z715" s="1000" t="str">
        <f>A715</f>
        <v>３時限（13：30～15：00）</v>
      </c>
      <c r="AA715" s="982" t="s">
        <v>393</v>
      </c>
      <c r="AB715" s="982"/>
      <c r="AC715" s="982"/>
      <c r="AD715" s="982"/>
      <c r="AE715" s="982" t="s">
        <v>673</v>
      </c>
      <c r="AF715" s="982"/>
      <c r="AG715" s="982" t="s">
        <v>327</v>
      </c>
      <c r="AH715" s="982" t="s">
        <v>778</v>
      </c>
      <c r="AI715" s="982"/>
      <c r="AJ715" s="982"/>
      <c r="AK715" s="982"/>
      <c r="AL715" s="982"/>
      <c r="AM715" s="982" t="s">
        <v>778</v>
      </c>
      <c r="AN715" s="982"/>
      <c r="AO715" s="982"/>
      <c r="AP715" s="982"/>
      <c r="AQ715" s="982"/>
      <c r="AR715" s="982"/>
      <c r="AS715" s="982"/>
      <c r="AT715" s="982"/>
      <c r="AU715" s="982"/>
      <c r="AV715" s="985" t="s">
        <v>134</v>
      </c>
      <c r="AW715" s="982"/>
      <c r="AX715" s="982"/>
      <c r="AY715" s="982"/>
      <c r="AZ715" s="982"/>
      <c r="BA715" s="982" t="s">
        <v>779</v>
      </c>
      <c r="BB715" s="982"/>
      <c r="BC715" s="982"/>
      <c r="BD715" s="982"/>
      <c r="BE715" s="982"/>
      <c r="BF715" s="982"/>
      <c r="BG715" s="982"/>
      <c r="BH715" s="982"/>
      <c r="BI715" s="982" t="s">
        <v>780</v>
      </c>
      <c r="BJ715" s="982"/>
      <c r="BK715" s="985" t="s">
        <v>394</v>
      </c>
      <c r="BL715" s="982"/>
      <c r="BM715" s="982"/>
      <c r="BN715" s="982" t="s">
        <v>183</v>
      </c>
      <c r="BO715" s="982"/>
      <c r="BP715" s="982"/>
      <c r="BQ715" s="982"/>
      <c r="BR715" s="982"/>
      <c r="BS715" s="982"/>
      <c r="BT715" s="982"/>
      <c r="BU715" s="982"/>
      <c r="BV715" s="982"/>
    </row>
    <row r="716" spans="1:74" ht="13.5" customHeight="1">
      <c r="A716" s="1000"/>
      <c r="B716" s="14" t="s">
        <v>58</v>
      </c>
      <c r="C716" s="992" t="str">
        <f>IFERROR(VLOOKUP(C715,科目・教員!$A$1:$B$355,2,0),"")</f>
        <v>本間　典子</v>
      </c>
      <c r="D716" s="993"/>
      <c r="E716" s="1060" t="str">
        <f>IFERROR(VLOOKUP(E715,科目・教員!$A$1:$B$355,2,0),"")</f>
        <v/>
      </c>
      <c r="F716" s="1061"/>
      <c r="G716" s="994" t="str">
        <f>IFERROR(VLOOKUP(G715,科目・教員!$A$1:$B$355,2,0),"")</f>
        <v>亀岡　智美</v>
      </c>
      <c r="H716" s="993"/>
      <c r="I716" s="994" t="str">
        <f>IFERROR(VLOOKUP(I715,科目・教員!$A$1:$B$355,2,0),"")</f>
        <v>各担当教員</v>
      </c>
      <c r="J716" s="993"/>
      <c r="K716" s="995" t="str">
        <f>IFERROR(VLOOKUP(K715,科目・教員!$A$1:$B$355,2,0),"")</f>
        <v/>
      </c>
      <c r="L716" s="995"/>
      <c r="M716" s="992" t="str">
        <f>IFERROR(VLOOKUP(M715,科目・教員!$A$1:$B$355,2,0),"")</f>
        <v/>
      </c>
      <c r="N716" s="993"/>
      <c r="O716" s="995" t="str">
        <f>IFERROR(VLOOKUP(O715,科目・教員!$A$1:$B$355,2,0),"")</f>
        <v/>
      </c>
      <c r="P716" s="993"/>
      <c r="Q716" s="995" t="str">
        <f>IFERROR(VLOOKUP(Q715,科目・教員!$A$1:$B$355,2,0),"")</f>
        <v/>
      </c>
      <c r="R716" s="993"/>
      <c r="S716" s="995" t="str">
        <f>IFERROR(VLOOKUP(S715,科目・教員!$A$1:$B$355,2,0),"")</f>
        <v/>
      </c>
      <c r="T716" s="993"/>
      <c r="Z716" s="1000"/>
      <c r="AA716" s="983"/>
      <c r="AB716" s="983"/>
      <c r="AC716" s="983"/>
      <c r="AD716" s="983"/>
      <c r="AE716" s="983"/>
      <c r="AF716" s="983"/>
      <c r="AG716" s="983"/>
      <c r="AH716" s="983"/>
      <c r="AI716" s="983"/>
      <c r="AJ716" s="983"/>
      <c r="AK716" s="983"/>
      <c r="AL716" s="983"/>
      <c r="AM716" s="983"/>
      <c r="AN716" s="983"/>
      <c r="AO716" s="983"/>
      <c r="AP716" s="983"/>
      <c r="AQ716" s="983"/>
      <c r="AR716" s="983"/>
      <c r="AS716" s="983"/>
      <c r="AT716" s="983"/>
      <c r="AU716" s="983"/>
      <c r="AV716" s="986"/>
      <c r="AW716" s="983"/>
      <c r="AX716" s="983"/>
      <c r="AY716" s="983"/>
      <c r="AZ716" s="983"/>
      <c r="BA716" s="983"/>
      <c r="BB716" s="983"/>
      <c r="BC716" s="983"/>
      <c r="BD716" s="983"/>
      <c r="BE716" s="983"/>
      <c r="BF716" s="983"/>
      <c r="BG716" s="983"/>
      <c r="BH716" s="983"/>
      <c r="BI716" s="983"/>
      <c r="BJ716" s="983"/>
      <c r="BK716" s="986"/>
      <c r="BL716" s="983"/>
      <c r="BM716" s="983"/>
      <c r="BN716" s="983"/>
      <c r="BO716" s="983"/>
      <c r="BP716" s="983"/>
      <c r="BQ716" s="983"/>
      <c r="BR716" s="983"/>
      <c r="BS716" s="983"/>
      <c r="BT716" s="983"/>
      <c r="BU716" s="983"/>
      <c r="BV716" s="983"/>
    </row>
    <row r="717" spans="1:74" ht="13.5" customHeight="1">
      <c r="A717" s="1000"/>
      <c r="B717" s="14" t="s">
        <v>69</v>
      </c>
      <c r="C717" s="992" t="str">
        <f>VLOOKUP($C702,'2026年度(1年前期)'!$B$5:$N$208,COLUMN('2026年度(1年前期)'!$G$5)+1,0)&amp;""</f>
        <v>101</v>
      </c>
      <c r="D717" s="993"/>
      <c r="E717" s="1060" t="str">
        <f>VLOOKUP($C702,'2026年度(2年前期)'!$B$5:$N$208,COLUMN('2026年度(2年前期)'!$G$5)+1,0)&amp;""</f>
        <v>リアルタイム
(201)</v>
      </c>
      <c r="F717" s="1061"/>
      <c r="G717" s="994" t="str">
        <f>VLOOKUP($C702,'2026年度(3年前期)'!$B$5:$N$208,COLUMN('2026年度(3年前期)'!$G$5)+1,0)&amp;""</f>
        <v>大講義室</v>
      </c>
      <c r="H717" s="993"/>
      <c r="I717" s="994" t="str">
        <f>VLOOKUP($C702,'2026年度(4年前期)'!$B$5:$N$208,COLUMN('2026年度(4年前期)'!$G$5)+1,0)&amp;""</f>
        <v>成育:母小実･202</v>
      </c>
      <c r="J717" s="993"/>
      <c r="K717" s="995" t="str">
        <f>VLOOKUP($C702,'2026年度(助産前期)'!$B$5:$N$208,COLUMN('2026年度(助産前期)'!$G$5)+1,0)&amp;""</f>
        <v/>
      </c>
      <c r="L717" s="995"/>
      <c r="M717" s="992" t="str">
        <f>VLOOKUP($C702,'2026年度(M1前期)'!$B$5:$N$208,COLUMN('2026年度(M1前期)'!$G$5)+1,0)&amp;""</f>
        <v>精神：臨床講義室1　がん：セミナールーム1</v>
      </c>
      <c r="N717" s="993"/>
      <c r="O717" s="995" t="str">
        <f>VLOOKUP($C702,'2026年度(M2前期)'!$B$5:$N$208,COLUMN('2026年度(M2前期)'!$G$5)+1,0)&amp;""</f>
        <v/>
      </c>
      <c r="P717" s="993"/>
      <c r="Q717" s="995" t="str">
        <f>VLOOKUP($C702,'2026年度(D1前期)'!$B$5:$N$208,COLUMN('2026年度(D1前期)'!$G$5)+1,0)&amp;""</f>
        <v>セミナールーム3</v>
      </c>
      <c r="R717" s="993"/>
      <c r="S717" s="995" t="str">
        <f>VLOOKUP($C702,'2026年度(D23前期)'!$B$5:$N$208,COLUMN('2026年度(D23前期)'!$G$5)+1,0)&amp;""</f>
        <v/>
      </c>
      <c r="T717" s="993"/>
      <c r="Z717" s="1000"/>
      <c r="AA717" s="983"/>
      <c r="AB717" s="983"/>
      <c r="AC717" s="983"/>
      <c r="AD717" s="983"/>
      <c r="AE717" s="983"/>
      <c r="AF717" s="983"/>
      <c r="AG717" s="983"/>
      <c r="AH717" s="983"/>
      <c r="AI717" s="983"/>
      <c r="AJ717" s="983"/>
      <c r="AK717" s="983"/>
      <c r="AL717" s="983"/>
      <c r="AM717" s="983"/>
      <c r="AN717" s="983"/>
      <c r="AO717" s="983"/>
      <c r="AP717" s="983"/>
      <c r="AQ717" s="983"/>
      <c r="AR717" s="983"/>
      <c r="AS717" s="983"/>
      <c r="AT717" s="983"/>
      <c r="AU717" s="983"/>
      <c r="AV717" s="986"/>
      <c r="AW717" s="983"/>
      <c r="AX717" s="983"/>
      <c r="AY717" s="983"/>
      <c r="AZ717" s="983"/>
      <c r="BA717" s="983"/>
      <c r="BB717" s="983"/>
      <c r="BC717" s="983"/>
      <c r="BD717" s="983"/>
      <c r="BE717" s="983"/>
      <c r="BF717" s="983"/>
      <c r="BG717" s="983"/>
      <c r="BH717" s="983"/>
      <c r="BI717" s="983"/>
      <c r="BJ717" s="983"/>
      <c r="BK717" s="986"/>
      <c r="BL717" s="983"/>
      <c r="BM717" s="983"/>
      <c r="BN717" s="983"/>
      <c r="BO717" s="983"/>
      <c r="BP717" s="983"/>
      <c r="BQ717" s="983"/>
      <c r="BR717" s="983"/>
      <c r="BS717" s="983"/>
      <c r="BT717" s="983"/>
      <c r="BU717" s="983"/>
      <c r="BV717" s="983"/>
    </row>
    <row r="718" spans="1:74" ht="13.5" customHeight="1">
      <c r="A718" s="1017"/>
      <c r="B718" s="15" t="s">
        <v>63</v>
      </c>
      <c r="C718" s="991"/>
      <c r="D718" s="989"/>
      <c r="E718" s="1115"/>
      <c r="F718" s="1116"/>
      <c r="G718" s="988"/>
      <c r="H718" s="989"/>
      <c r="I718" s="988"/>
      <c r="J718" s="989"/>
      <c r="K718" s="990"/>
      <c r="L718" s="990"/>
      <c r="M718" s="991"/>
      <c r="N718" s="989"/>
      <c r="O718" s="990"/>
      <c r="P718" s="989"/>
      <c r="Q718" s="990"/>
      <c r="R718" s="989"/>
      <c r="S718" s="990"/>
      <c r="T718" s="989"/>
      <c r="Z718" s="1001"/>
      <c r="AA718" s="984"/>
      <c r="AB718" s="984"/>
      <c r="AC718" s="984"/>
      <c r="AD718" s="984"/>
      <c r="AE718" s="984"/>
      <c r="AF718" s="984"/>
      <c r="AG718" s="984"/>
      <c r="AH718" s="984"/>
      <c r="AI718" s="984"/>
      <c r="AJ718" s="984"/>
      <c r="AK718" s="984"/>
      <c r="AL718" s="984"/>
      <c r="AM718" s="984"/>
      <c r="AN718" s="984"/>
      <c r="AO718" s="984"/>
      <c r="AP718" s="984"/>
      <c r="AQ718" s="984"/>
      <c r="AR718" s="984"/>
      <c r="AS718" s="984"/>
      <c r="AT718" s="984"/>
      <c r="AU718" s="984"/>
      <c r="AV718" s="987"/>
      <c r="AW718" s="984"/>
      <c r="AX718" s="984"/>
      <c r="AY718" s="984"/>
      <c r="AZ718" s="984"/>
      <c r="BA718" s="984"/>
      <c r="BB718" s="984"/>
      <c r="BC718" s="984"/>
      <c r="BD718" s="984"/>
      <c r="BE718" s="984"/>
      <c r="BF718" s="984"/>
      <c r="BG718" s="984"/>
      <c r="BH718" s="984"/>
      <c r="BI718" s="984"/>
      <c r="BJ718" s="984"/>
      <c r="BK718" s="987"/>
      <c r="BL718" s="984"/>
      <c r="BM718" s="984"/>
      <c r="BN718" s="984"/>
      <c r="BO718" s="984"/>
      <c r="BP718" s="984"/>
      <c r="BQ718" s="984"/>
      <c r="BR718" s="984"/>
      <c r="BS718" s="984"/>
      <c r="BT718" s="984"/>
      <c r="BU718" s="984"/>
      <c r="BV718" s="984"/>
    </row>
    <row r="719" spans="1:74" ht="13.5" customHeight="1">
      <c r="A719" s="1000" t="s">
        <v>75</v>
      </c>
      <c r="B719" s="14" t="s">
        <v>53</v>
      </c>
      <c r="C719" s="1093" t="str">
        <f>VLOOKUP($C702,'2026年度(1年前期)'!$B$5:$N$208,COLUMN('2026年度(1年前期)'!$I$5),0)&amp;""</f>
        <v>英語Ⅰ(AB)
情報リテラシー(CD)</v>
      </c>
      <c r="D719" s="1063"/>
      <c r="E719" s="1002" t="str">
        <f>VLOOKUP($C702,'2026年度(2年前期)'!$B$5:$N$208,COLUMN('2026年度(2年前期)'!$I$5),0)&amp;""</f>
        <v/>
      </c>
      <c r="F719" s="997"/>
      <c r="G719" s="1062" t="str">
        <f>VLOOKUP($C702,'2026年度(3年前期)'!$B$5:$N$208,COLUMN('2026年度(3年前期)'!$I$5),0)&amp;""</f>
        <v>政策医療看護論Ⅰ
(NCGM看護部長)</v>
      </c>
      <c r="H719" s="1063"/>
      <c r="I719" s="1002" t="str">
        <f>VLOOKUP($C702,'2026年度(4年前期)'!$B$5:$N$208,COLUMN('2026年度(4年前期)'!$I$5),0)&amp;""</f>
        <v>政策医療看護学実習</v>
      </c>
      <c r="J719" s="997"/>
      <c r="K719" s="998" t="str">
        <f>VLOOKUP($C702,'2026年度(助産前期)'!$B$5:$N$208,COLUMN('2026年度(助産前期)'!$I$5),0)&amp;""</f>
        <v>助産学臨床講義</v>
      </c>
      <c r="L719" s="998"/>
      <c r="M719" s="996" t="str">
        <f>VLOOKUP($C702,'2026年度(M1前期)'!$B$5:$N$208,COLUMN('2026年度(M1前期)'!$I$5),0)&amp;""</f>
        <v>精神看護学特論A-Ⅳ〈リエゾン〉
がん看護学特論A-Ⅲ</v>
      </c>
      <c r="N719" s="997"/>
      <c r="O719" s="998" t="str">
        <f>VLOOKUP($C702,'2026年度(M2前期)'!$B$5:$N$208,COLUMN('2026年度(M2前期)'!$I$5),0)&amp;""</f>
        <v>特別研究</v>
      </c>
      <c r="P719" s="997"/>
      <c r="Q719" s="998" t="str">
        <f>VLOOKUP($C702,'2026年度(D1前期)'!$B$5:$N$208,COLUMN('2026年度(D1前期)'!$I$5),0)&amp;""</f>
        <v/>
      </c>
      <c r="R719" s="997"/>
      <c r="S719" s="998" t="str">
        <f>VLOOKUP($C702,'2026年度(D23前期)'!$B$5:$N$208,COLUMN('2026年度(D23前期)'!$I$5),0)&amp;""</f>
        <v>特別研究</v>
      </c>
      <c r="T719" s="997"/>
      <c r="V719" s="16"/>
      <c r="Z719" s="1000" t="str">
        <f>A719</f>
        <v>４時限（15：10～16：40）</v>
      </c>
      <c r="AA719" s="982" t="s">
        <v>217</v>
      </c>
      <c r="AB719" s="982" t="s">
        <v>732</v>
      </c>
      <c r="AC719" s="976"/>
      <c r="AD719" s="982"/>
      <c r="AE719" s="982" t="s">
        <v>673</v>
      </c>
      <c r="AF719" s="982"/>
      <c r="AG719" s="982" t="s">
        <v>732</v>
      </c>
      <c r="AH719" s="982" t="s">
        <v>778</v>
      </c>
      <c r="AI719" s="982"/>
      <c r="AJ719" s="982"/>
      <c r="AK719" s="982"/>
      <c r="AL719" s="982"/>
      <c r="AM719" s="982" t="s">
        <v>778</v>
      </c>
      <c r="AN719" s="982"/>
      <c r="AO719" s="982"/>
      <c r="AP719" s="982"/>
      <c r="AQ719" s="982"/>
      <c r="AR719" s="982"/>
      <c r="AS719" s="982"/>
      <c r="AT719" s="982"/>
      <c r="AU719" s="982"/>
      <c r="AV719" s="985" t="s">
        <v>134</v>
      </c>
      <c r="AW719" s="982"/>
      <c r="AX719" s="982"/>
      <c r="AY719" s="982"/>
      <c r="AZ719" s="982"/>
      <c r="BA719" s="982"/>
      <c r="BB719" s="982"/>
      <c r="BC719" s="982"/>
      <c r="BD719" s="982"/>
      <c r="BE719" s="982"/>
      <c r="BF719" s="982"/>
      <c r="BG719" s="982"/>
      <c r="BH719" s="982"/>
      <c r="BI719" s="982"/>
      <c r="BJ719" s="982"/>
      <c r="BK719" s="982" t="s">
        <v>430</v>
      </c>
      <c r="BL719" s="982"/>
      <c r="BM719" s="982"/>
      <c r="BN719" s="982" t="s">
        <v>414</v>
      </c>
      <c r="BO719" s="982"/>
      <c r="BP719" s="982"/>
      <c r="BQ719" s="982"/>
      <c r="BR719" s="982"/>
      <c r="BS719" s="982"/>
      <c r="BT719" s="982"/>
      <c r="BU719" s="982"/>
      <c r="BV719" s="982"/>
    </row>
    <row r="720" spans="1:74" ht="13.5" customHeight="1">
      <c r="A720" s="1000"/>
      <c r="B720" s="14" t="s">
        <v>58</v>
      </c>
      <c r="C720" s="1092" t="str">
        <f>IFERROR(VLOOKUP(C719,科目・教員!$A$1:$B$355,2,0),"")</f>
        <v/>
      </c>
      <c r="D720" s="1061"/>
      <c r="E720" s="994" t="str">
        <f>IFERROR(VLOOKUP(E719,科目・教員!$A$1:$B$355,2,0),"")</f>
        <v/>
      </c>
      <c r="F720" s="993"/>
      <c r="G720" s="1060" t="str">
        <f>IFERROR(VLOOKUP(G719,科目・教員!$A$1:$B$355,2,0),"")</f>
        <v/>
      </c>
      <c r="H720" s="1061"/>
      <c r="I720" s="994" t="str">
        <f>IFERROR(VLOOKUP(I719,科目・教員!$A$1:$B$355,2,0),"")</f>
        <v>各担当教員</v>
      </c>
      <c r="J720" s="993"/>
      <c r="K720" s="995" t="str">
        <f>IFERROR(VLOOKUP(K719,科目・教員!$A$1:$B$355,2,0),"")</f>
        <v/>
      </c>
      <c r="L720" s="995"/>
      <c r="M720" s="992" t="str">
        <f>IFERROR(VLOOKUP(M719,科目・教員!$A$1:$B$355,2,0),"")</f>
        <v/>
      </c>
      <c r="N720" s="993"/>
      <c r="O720" s="995" t="str">
        <f>IFERROR(VLOOKUP(O719,科目・教員!$A$1:$B$355,2,0),"")</f>
        <v/>
      </c>
      <c r="P720" s="993"/>
      <c r="Q720" s="995" t="str">
        <f>IFERROR(VLOOKUP(Q719,科目・教員!$A$1:$B$355,2,0),"")</f>
        <v/>
      </c>
      <c r="R720" s="993"/>
      <c r="S720" s="995" t="str">
        <f>IFERROR(VLOOKUP(S719,科目・教員!$A$1:$B$355,2,0),"")</f>
        <v/>
      </c>
      <c r="T720" s="993"/>
      <c r="V720" s="16"/>
      <c r="Z720" s="1000"/>
      <c r="AA720" s="983"/>
      <c r="AB720" s="983"/>
      <c r="AC720" s="977"/>
      <c r="AD720" s="983"/>
      <c r="AE720" s="983"/>
      <c r="AF720" s="983"/>
      <c r="AG720" s="983"/>
      <c r="AH720" s="983"/>
      <c r="AI720" s="983"/>
      <c r="AJ720" s="983"/>
      <c r="AK720" s="983"/>
      <c r="AL720" s="983"/>
      <c r="AM720" s="983"/>
      <c r="AN720" s="983"/>
      <c r="AO720" s="983"/>
      <c r="AP720" s="983"/>
      <c r="AQ720" s="983"/>
      <c r="AR720" s="983"/>
      <c r="AS720" s="983"/>
      <c r="AT720" s="983"/>
      <c r="AU720" s="983"/>
      <c r="AV720" s="986"/>
      <c r="AW720" s="983"/>
      <c r="AX720" s="983"/>
      <c r="AY720" s="983"/>
      <c r="AZ720" s="983"/>
      <c r="BA720" s="983"/>
      <c r="BB720" s="983"/>
      <c r="BC720" s="983"/>
      <c r="BD720" s="983"/>
      <c r="BE720" s="983"/>
      <c r="BF720" s="983"/>
      <c r="BG720" s="983"/>
      <c r="BH720" s="983"/>
      <c r="BI720" s="983"/>
      <c r="BJ720" s="983"/>
      <c r="BK720" s="983"/>
      <c r="BL720" s="983"/>
      <c r="BM720" s="983"/>
      <c r="BN720" s="983"/>
      <c r="BO720" s="983"/>
      <c r="BP720" s="983"/>
      <c r="BQ720" s="983"/>
      <c r="BR720" s="983"/>
      <c r="BS720" s="983"/>
      <c r="BT720" s="983"/>
      <c r="BU720" s="983"/>
      <c r="BV720" s="983"/>
    </row>
    <row r="721" spans="1:74" ht="13.5" customHeight="1">
      <c r="A721" s="1000"/>
      <c r="B721" s="14" t="s">
        <v>69</v>
      </c>
      <c r="C721" s="1092" t="str">
        <f>VLOOKUP($C702,'2026年度(1年前期)'!$B$5:$N$208,COLUMN('2026年度(1年前期)'!$I$5)+1,0)&amp;""</f>
        <v>英A：１０２
英B：201
情：101</v>
      </c>
      <c r="D721" s="1061"/>
      <c r="E721" s="994" t="str">
        <f>VLOOKUP($C702,'2026年度(2年前期)'!$B$5:$N$208,COLUMN('2026年度(2年前期)'!$I$5)+1,0)&amp;""</f>
        <v/>
      </c>
      <c r="F721" s="993"/>
      <c r="G721" s="1060" t="str">
        <f>VLOOKUP($C702,'2026年度(3年前期)'!$B$5:$N$208,COLUMN('2026年度(3年前期)'!$I$5)+1,0)&amp;""</f>
        <v>大講義室</v>
      </c>
      <c r="H721" s="1061"/>
      <c r="I721" s="994" t="str">
        <f>VLOOKUP($C702,'2026年度(4年前期)'!$B$5:$N$208,COLUMN('2026年度(4年前期)'!$I$5)+1,0)&amp;""</f>
        <v>成育:母小実･202</v>
      </c>
      <c r="J721" s="993"/>
      <c r="K721" s="995" t="str">
        <f>VLOOKUP($C702,'2026年度(助産前期)'!$B$5:$N$208,COLUMN('2026年度(助産前期)'!$I$5)+1,0)&amp;""</f>
        <v/>
      </c>
      <c r="L721" s="995"/>
      <c r="M721" s="992" t="str">
        <f>VLOOKUP($C702,'2026年度(M1前期)'!$B$5:$N$208,COLUMN('2026年度(M1前期)'!$I$5)+1,0)&amp;""</f>
        <v/>
      </c>
      <c r="N721" s="993"/>
      <c r="O721" s="995" t="str">
        <f>VLOOKUP($C702,'2026年度(M2前期)'!$B$5:$N$208,COLUMN('2026年度(M2前期)'!$I$5)+1,0)&amp;""</f>
        <v/>
      </c>
      <c r="P721" s="993"/>
      <c r="Q721" s="995" t="str">
        <f>VLOOKUP($C702,'2026年度(D1前期)'!$B$5:$N$208,COLUMN('2026年度(D1前期)'!$I$5)+1,0)&amp;""</f>
        <v/>
      </c>
      <c r="R721" s="993"/>
      <c r="S721" s="995" t="str">
        <f>VLOOKUP($C702,'2026年度(D23前期)'!$B$5:$N$208,COLUMN('2026年度(D23前期)'!$I$5)+1,0)&amp;""</f>
        <v/>
      </c>
      <c r="T721" s="993"/>
      <c r="V721" s="16"/>
      <c r="Z721" s="1000"/>
      <c r="AA721" s="983"/>
      <c r="AB721" s="983"/>
      <c r="AC721" s="977"/>
      <c r="AD721" s="983"/>
      <c r="AE721" s="983"/>
      <c r="AF721" s="983"/>
      <c r="AG721" s="983"/>
      <c r="AH721" s="983"/>
      <c r="AI721" s="983"/>
      <c r="AJ721" s="983"/>
      <c r="AK721" s="983"/>
      <c r="AL721" s="983"/>
      <c r="AM721" s="983"/>
      <c r="AN721" s="983"/>
      <c r="AO721" s="983"/>
      <c r="AP721" s="983"/>
      <c r="AQ721" s="983"/>
      <c r="AR721" s="983"/>
      <c r="AS721" s="983"/>
      <c r="AT721" s="983"/>
      <c r="AU721" s="983"/>
      <c r="AV721" s="986"/>
      <c r="AW721" s="983"/>
      <c r="AX721" s="983"/>
      <c r="AY721" s="983"/>
      <c r="AZ721" s="983"/>
      <c r="BA721" s="983"/>
      <c r="BB721" s="983"/>
      <c r="BC721" s="983"/>
      <c r="BD721" s="983"/>
      <c r="BE721" s="983"/>
      <c r="BF721" s="983"/>
      <c r="BG721" s="983"/>
      <c r="BH721" s="983"/>
      <c r="BI721" s="983"/>
      <c r="BJ721" s="983"/>
      <c r="BK721" s="983"/>
      <c r="BL721" s="983"/>
      <c r="BM721" s="983"/>
      <c r="BN721" s="983"/>
      <c r="BO721" s="983"/>
      <c r="BP721" s="983"/>
      <c r="BQ721" s="983"/>
      <c r="BR721" s="983"/>
      <c r="BS721" s="983"/>
      <c r="BT721" s="983"/>
      <c r="BU721" s="983"/>
      <c r="BV721" s="983"/>
    </row>
    <row r="722" spans="1:74" ht="13.5" customHeight="1">
      <c r="A722" s="1001"/>
      <c r="B722" s="15" t="s">
        <v>63</v>
      </c>
      <c r="C722" s="1090" t="s">
        <v>184</v>
      </c>
      <c r="D722" s="1072"/>
      <c r="E722" s="988"/>
      <c r="F722" s="989"/>
      <c r="G722" s="1090" t="s">
        <v>111</v>
      </c>
      <c r="H722" s="1091"/>
      <c r="I722" s="988"/>
      <c r="J722" s="989"/>
      <c r="K722" s="990"/>
      <c r="L722" s="990"/>
      <c r="M722" s="991"/>
      <c r="N722" s="989"/>
      <c r="O722" s="990"/>
      <c r="P722" s="989"/>
      <c r="Q722" s="990"/>
      <c r="R722" s="989"/>
      <c r="S722" s="990"/>
      <c r="T722" s="989"/>
      <c r="V722" s="16"/>
      <c r="Z722" s="1001"/>
      <c r="AA722" s="984"/>
      <c r="AB722" s="984"/>
      <c r="AC722" s="978"/>
      <c r="AD722" s="984"/>
      <c r="AE722" s="984"/>
      <c r="AF722" s="984"/>
      <c r="AG722" s="984"/>
      <c r="AH722" s="984"/>
      <c r="AI722" s="984"/>
      <c r="AJ722" s="984"/>
      <c r="AK722" s="984"/>
      <c r="AL722" s="984"/>
      <c r="AM722" s="984"/>
      <c r="AN722" s="984"/>
      <c r="AO722" s="984"/>
      <c r="AP722" s="984"/>
      <c r="AQ722" s="984"/>
      <c r="AR722" s="984"/>
      <c r="AS722" s="984"/>
      <c r="AT722" s="984"/>
      <c r="AU722" s="984"/>
      <c r="AV722" s="987"/>
      <c r="AW722" s="984"/>
      <c r="AX722" s="984"/>
      <c r="AY722" s="984"/>
      <c r="AZ722" s="984"/>
      <c r="BA722" s="984"/>
      <c r="BB722" s="984"/>
      <c r="BC722" s="984"/>
      <c r="BD722" s="984"/>
      <c r="BE722" s="984"/>
      <c r="BF722" s="984"/>
      <c r="BG722" s="984"/>
      <c r="BH722" s="984"/>
      <c r="BI722" s="984"/>
      <c r="BJ722" s="984"/>
      <c r="BK722" s="984"/>
      <c r="BL722" s="984"/>
      <c r="BM722" s="984"/>
      <c r="BN722" s="984"/>
      <c r="BO722" s="984"/>
      <c r="BP722" s="984"/>
      <c r="BQ722" s="984"/>
      <c r="BR722" s="984"/>
      <c r="BS722" s="984"/>
      <c r="BT722" s="984"/>
      <c r="BU722" s="984"/>
      <c r="BV722" s="984"/>
    </row>
    <row r="723" spans="1:74" ht="13.5" customHeight="1">
      <c r="A723" s="1000" t="s">
        <v>78</v>
      </c>
      <c r="B723" s="14" t="s">
        <v>53</v>
      </c>
      <c r="C723" s="1093" t="str">
        <f>VLOOKUP($C702,'2026年度(1年前期)'!$B$5:$N$208,COLUMN('2026年度(1年前期)'!$K$5),0)&amp;""</f>
        <v>英語Ⅰ(CD)
情報リテラシー(AB)</v>
      </c>
      <c r="D723" s="1063"/>
      <c r="E723" s="1002" t="str">
        <f>VLOOKUP($C702,'2026年度(2年前期)'!$B$5:$N$208,COLUMN('2026年度(2年前期)'!$K$5),0)&amp;""</f>
        <v/>
      </c>
      <c r="F723" s="997"/>
      <c r="G723" s="1002" t="str">
        <f>VLOOKUP($C702,'2026年度(3年前期)'!$B$5:$N$208,COLUMN('2026年度(3年前期)'!$K$5),0)&amp;""</f>
        <v/>
      </c>
      <c r="H723" s="997"/>
      <c r="I723" s="1002" t="str">
        <f>VLOOKUP($C702,'2026年度(4年前期)'!$B$5:$N$208,COLUMN('2026年度(4年前期)'!$K$5),0)&amp;""</f>
        <v/>
      </c>
      <c r="J723" s="997"/>
      <c r="K723" s="998" t="str">
        <f>VLOOKUP($C702,'2026年度(助産前期)'!$B$5:$N$208,COLUMN('2026年度(助産前期)'!$K$5),0)&amp;""</f>
        <v/>
      </c>
      <c r="L723" s="998"/>
      <c r="M723" s="996" t="str">
        <f>VLOOKUP($C702,'2026年度(M1前期)'!$B$5:$N$208,COLUMN('2026年度(M1前期)'!$K$5),0)&amp;""</f>
        <v/>
      </c>
      <c r="N723" s="997"/>
      <c r="O723" s="998" t="str">
        <f>VLOOKUP($C702,'2026年度(M2前期)'!$B$5:$N$208,COLUMN('2026年度(M2前期)'!$K$5),0)&amp;""</f>
        <v/>
      </c>
      <c r="P723" s="997"/>
      <c r="Q723" s="998" t="str">
        <f>VLOOKUP($C702,'2026年度(D1前期)'!$B$5:$N$208,COLUMN('2026年度(D1前期)'!$K$5),0)&amp;""</f>
        <v/>
      </c>
      <c r="R723" s="997"/>
      <c r="S723" s="998" t="str">
        <f>VLOOKUP($C702,'2026年度(D23前期)'!$B$5:$N$208,COLUMN('2026年度(D23前期)'!$K$5),0)&amp;""</f>
        <v/>
      </c>
      <c r="T723" s="997"/>
      <c r="U723" s="34"/>
      <c r="V723" s="16"/>
      <c r="Y723" s="916" t="s">
        <v>443</v>
      </c>
      <c r="Z723" s="1000" t="str">
        <f>A723</f>
        <v>５時限（16：50～18：20）</v>
      </c>
      <c r="AA723" s="982" t="s">
        <v>217</v>
      </c>
      <c r="AB723" s="982" t="s">
        <v>732</v>
      </c>
      <c r="AC723" s="976"/>
      <c r="AD723" s="982"/>
      <c r="AE723" s="982" t="s">
        <v>673</v>
      </c>
      <c r="AF723" s="982"/>
      <c r="AG723" s="982" t="s">
        <v>732</v>
      </c>
      <c r="AH723" s="982"/>
      <c r="AI723" s="982"/>
      <c r="AJ723" s="982"/>
      <c r="AK723" s="982"/>
      <c r="AL723" s="982"/>
      <c r="AM723" s="982"/>
      <c r="AN723" s="982"/>
      <c r="AO723" s="982"/>
      <c r="AP723" s="982"/>
      <c r="AQ723" s="982"/>
      <c r="AR723" s="982"/>
      <c r="AS723" s="982"/>
      <c r="AT723" s="982"/>
      <c r="AU723" s="982"/>
      <c r="AV723" s="985" t="s">
        <v>134</v>
      </c>
      <c r="AW723" s="971"/>
      <c r="AX723" s="982"/>
      <c r="AY723" s="982"/>
      <c r="AZ723" s="982"/>
      <c r="BA723" s="982"/>
      <c r="BB723" s="982"/>
      <c r="BC723" s="982"/>
      <c r="BD723" s="982"/>
      <c r="BE723" s="982"/>
      <c r="BF723" s="982"/>
      <c r="BG723" s="982"/>
      <c r="BH723" s="982"/>
      <c r="BI723" s="982"/>
      <c r="BJ723" s="982"/>
      <c r="BK723" s="982" t="s">
        <v>781</v>
      </c>
      <c r="BL723" s="982"/>
      <c r="BM723" s="982"/>
      <c r="BN723" s="982"/>
      <c r="BO723" s="982" t="s">
        <v>224</v>
      </c>
      <c r="BP723" s="982"/>
      <c r="BQ723" s="982"/>
      <c r="BR723" s="982"/>
      <c r="BS723" s="982"/>
      <c r="BT723" s="982"/>
      <c r="BU723" s="982"/>
      <c r="BV723" s="982"/>
    </row>
    <row r="724" spans="1:74" ht="13.5" customHeight="1">
      <c r="A724" s="1000"/>
      <c r="B724" s="14" t="s">
        <v>58</v>
      </c>
      <c r="C724" s="1092" t="str">
        <f>IFERROR(VLOOKUP(C723,科目・教員!$A$1:$B$355,2,0),"")</f>
        <v/>
      </c>
      <c r="D724" s="1061"/>
      <c r="E724" s="994" t="str">
        <f>IFERROR(VLOOKUP(E723,科目・教員!$A$1:$B$355,2,0),"")</f>
        <v/>
      </c>
      <c r="F724" s="993"/>
      <c r="G724" s="994" t="str">
        <f>IFERROR(VLOOKUP(G723,科目・教員!$A$1:$B$355,2,0),"")</f>
        <v/>
      </c>
      <c r="H724" s="993"/>
      <c r="I724" s="994" t="str">
        <f>IFERROR(VLOOKUP(I723,科目・教員!$A$1:$B$355,2,0),"")</f>
        <v/>
      </c>
      <c r="J724" s="993"/>
      <c r="K724" s="995" t="str">
        <f>IFERROR(VLOOKUP(K723,科目・教員!$A$1:$B$355,2,0),"")</f>
        <v/>
      </c>
      <c r="L724" s="995"/>
      <c r="M724" s="992" t="str">
        <f>IFERROR(VLOOKUP(M723,科目・教員!$A$1:$B$355,2,0),"")</f>
        <v/>
      </c>
      <c r="N724" s="993"/>
      <c r="O724" s="995" t="str">
        <f>IFERROR(VLOOKUP(O723,科目・教員!$A$1:$B$355,2,0),"")</f>
        <v/>
      </c>
      <c r="P724" s="993"/>
      <c r="Q724" s="995" t="str">
        <f>IFERROR(VLOOKUP(Q723,科目・教員!$A$1:$B$355,2,0),"")</f>
        <v/>
      </c>
      <c r="R724" s="993"/>
      <c r="S724" s="995" t="str">
        <f>IFERROR(VLOOKUP(S723,科目・教員!$A$1:$B$355,2,0),"")</f>
        <v/>
      </c>
      <c r="T724" s="993"/>
      <c r="U724" s="34"/>
      <c r="V724" s="16"/>
      <c r="Y724" s="916" t="s">
        <v>224</v>
      </c>
      <c r="Z724" s="1000"/>
      <c r="AA724" s="983"/>
      <c r="AB724" s="983"/>
      <c r="AC724" s="977"/>
      <c r="AD724" s="983"/>
      <c r="AE724" s="983"/>
      <c r="AF724" s="983"/>
      <c r="AG724" s="983"/>
      <c r="AH724" s="983"/>
      <c r="AI724" s="983"/>
      <c r="AJ724" s="983"/>
      <c r="AK724" s="983"/>
      <c r="AL724" s="983"/>
      <c r="AM724" s="983"/>
      <c r="AN724" s="983"/>
      <c r="AO724" s="983"/>
      <c r="AP724" s="983"/>
      <c r="AQ724" s="983"/>
      <c r="AR724" s="983"/>
      <c r="AS724" s="983"/>
      <c r="AT724" s="983"/>
      <c r="AU724" s="983"/>
      <c r="AV724" s="986"/>
      <c r="AW724" s="971"/>
      <c r="AX724" s="983"/>
      <c r="AY724" s="983"/>
      <c r="AZ724" s="983"/>
      <c r="BA724" s="983"/>
      <c r="BB724" s="983"/>
      <c r="BC724" s="983"/>
      <c r="BD724" s="983"/>
      <c r="BE724" s="983"/>
      <c r="BF724" s="983"/>
      <c r="BG724" s="983"/>
      <c r="BH724" s="983"/>
      <c r="BI724" s="983"/>
      <c r="BJ724" s="983"/>
      <c r="BK724" s="983"/>
      <c r="BL724" s="983"/>
      <c r="BM724" s="983"/>
      <c r="BN724" s="983"/>
      <c r="BO724" s="983"/>
      <c r="BP724" s="983"/>
      <c r="BQ724" s="983"/>
      <c r="BR724" s="983"/>
      <c r="BS724" s="983"/>
      <c r="BT724" s="983"/>
      <c r="BU724" s="983"/>
      <c r="BV724" s="983"/>
    </row>
    <row r="725" spans="1:74" ht="13.5" customHeight="1">
      <c r="A725" s="1000"/>
      <c r="B725" s="14" t="s">
        <v>69</v>
      </c>
      <c r="C725" s="1092" t="str">
        <f>VLOOKUP($C702,'2026年度(1年前期)'!$B$5:$N$208,COLUMN('2026年度(1年前期)'!$K$5)+1,0)&amp;""</f>
        <v>英C：１０２
英D：201
情：101</v>
      </c>
      <c r="D725" s="1061"/>
      <c r="E725" s="994" t="str">
        <f>VLOOKUP($C702,'2026年度(2年前期)'!$B$5:$N$208,COLUMN('2026年度(2年前期)'!$K$5)+1,0)&amp;""</f>
        <v/>
      </c>
      <c r="F725" s="993"/>
      <c r="G725" s="994" t="str">
        <f>VLOOKUP($C702,'2026年度(3年前期)'!$B$5:$N$208,COLUMN('2026年度(3年前期)'!$K$5)+1,0)&amp;""</f>
        <v/>
      </c>
      <c r="H725" s="993"/>
      <c r="I725" s="994" t="str">
        <f>VLOOKUP($C702,'2026年度(4年前期)'!$B$5:$N$208,COLUMN('2026年度(4年前期)'!$K$5)+1,0)&amp;""</f>
        <v/>
      </c>
      <c r="J725" s="993"/>
      <c r="K725" s="995" t="str">
        <f>VLOOKUP($C702,'2026年度(助産前期)'!$B$5:$N$208,COLUMN('2026年度(助産前期)'!$K$5)+1,0)&amp;""</f>
        <v/>
      </c>
      <c r="L725" s="995"/>
      <c r="M725" s="992" t="str">
        <f>VLOOKUP($C702,'2026年度(M1前期)'!$B$5:$N$208,COLUMN('2026年度(M1前期)'!$K$5)+1,0)&amp;""</f>
        <v/>
      </c>
      <c r="N725" s="993"/>
      <c r="O725" s="995" t="str">
        <f>VLOOKUP($C702,'2026年度(M2前期)'!$B$5:$N$208,COLUMN('2026年度(M2前期)'!$K$5)+1,0)&amp;""</f>
        <v/>
      </c>
      <c r="P725" s="993"/>
      <c r="Q725" s="995" t="str">
        <f>VLOOKUP($C702,'2026年度(D1前期)'!$B$5:$N$208,COLUMN('2026年度(D1前期)'!$K$5)+1,0)&amp;""</f>
        <v/>
      </c>
      <c r="R725" s="993"/>
      <c r="S725" s="995" t="str">
        <f>VLOOKUP($C702,'2026年度(D23前期)'!$B$5:$N$208,COLUMN('2026年度(D23前期)'!$K$5)+1,0)&amp;""</f>
        <v/>
      </c>
      <c r="T725" s="993"/>
      <c r="U725" s="34"/>
      <c r="V725" s="16"/>
      <c r="Y725" s="916" t="s">
        <v>445</v>
      </c>
      <c r="Z725" s="1000"/>
      <c r="AA725" s="983"/>
      <c r="AB725" s="983"/>
      <c r="AC725" s="977"/>
      <c r="AD725" s="983"/>
      <c r="AE725" s="983"/>
      <c r="AF725" s="983"/>
      <c r="AG725" s="983"/>
      <c r="AH725" s="983"/>
      <c r="AI725" s="983"/>
      <c r="AJ725" s="983"/>
      <c r="AK725" s="983"/>
      <c r="AL725" s="983"/>
      <c r="AM725" s="983"/>
      <c r="AN725" s="983"/>
      <c r="AO725" s="983"/>
      <c r="AP725" s="983"/>
      <c r="AQ725" s="983"/>
      <c r="AR725" s="983"/>
      <c r="AS725" s="983"/>
      <c r="AT725" s="983"/>
      <c r="AU725" s="983"/>
      <c r="AV725" s="986"/>
      <c r="AW725" s="971"/>
      <c r="AX725" s="983"/>
      <c r="AY725" s="983"/>
      <c r="AZ725" s="983"/>
      <c r="BA725" s="983"/>
      <c r="BB725" s="983"/>
      <c r="BC725" s="983"/>
      <c r="BD725" s="983"/>
      <c r="BE725" s="983"/>
      <c r="BF725" s="983"/>
      <c r="BG725" s="983"/>
      <c r="BH725" s="983"/>
      <c r="BI725" s="983"/>
      <c r="BJ725" s="983"/>
      <c r="BK725" s="983"/>
      <c r="BL725" s="983"/>
      <c r="BM725" s="983"/>
      <c r="BN725" s="983"/>
      <c r="BO725" s="983"/>
      <c r="BP725" s="983"/>
      <c r="BQ725" s="983"/>
      <c r="BR725" s="983"/>
      <c r="BS725" s="983"/>
      <c r="BT725" s="983"/>
      <c r="BU725" s="983"/>
      <c r="BV725" s="983"/>
    </row>
    <row r="726" spans="1:74" ht="13.5" customHeight="1">
      <c r="A726" s="1001"/>
      <c r="B726" s="15" t="s">
        <v>63</v>
      </c>
      <c r="C726" s="1090" t="s">
        <v>184</v>
      </c>
      <c r="D726" s="1072"/>
      <c r="E726" s="988"/>
      <c r="F726" s="989"/>
      <c r="G726" s="988"/>
      <c r="H726" s="989"/>
      <c r="I726" s="988"/>
      <c r="J726" s="989"/>
      <c r="K726" s="990"/>
      <c r="L726" s="990"/>
      <c r="M726" s="991"/>
      <c r="N726" s="989"/>
      <c r="O726" s="990"/>
      <c r="P726" s="989"/>
      <c r="Q726" s="990"/>
      <c r="R726" s="989"/>
      <c r="S726" s="990"/>
      <c r="T726" s="989"/>
      <c r="U726" s="35"/>
      <c r="V726" s="26"/>
      <c r="W726" s="19"/>
      <c r="X726" s="19"/>
      <c r="Y726" s="917"/>
      <c r="Z726" s="1001"/>
      <c r="AA726" s="984"/>
      <c r="AB726" s="984"/>
      <c r="AC726" s="978"/>
      <c r="AD726" s="984"/>
      <c r="AE726" s="984"/>
      <c r="AF726" s="984"/>
      <c r="AG726" s="984"/>
      <c r="AH726" s="984"/>
      <c r="AI726" s="984"/>
      <c r="AJ726" s="984"/>
      <c r="AK726" s="984"/>
      <c r="AL726" s="984"/>
      <c r="AM726" s="984"/>
      <c r="AN726" s="984"/>
      <c r="AO726" s="984"/>
      <c r="AP726" s="984"/>
      <c r="AQ726" s="984"/>
      <c r="AR726" s="984"/>
      <c r="AS726" s="984"/>
      <c r="AT726" s="984"/>
      <c r="AU726" s="984"/>
      <c r="AV726" s="987"/>
      <c r="AW726" s="971"/>
      <c r="AX726" s="984"/>
      <c r="AY726" s="984"/>
      <c r="AZ726" s="984"/>
      <c r="BA726" s="984"/>
      <c r="BB726" s="984"/>
      <c r="BC726" s="984"/>
      <c r="BD726" s="984"/>
      <c r="BE726" s="984"/>
      <c r="BF726" s="984"/>
      <c r="BG726" s="984"/>
      <c r="BH726" s="984"/>
      <c r="BI726" s="984"/>
      <c r="BJ726" s="984"/>
      <c r="BK726" s="984"/>
      <c r="BL726" s="984"/>
      <c r="BM726" s="984"/>
      <c r="BN726" s="984"/>
      <c r="BO726" s="984"/>
      <c r="BP726" s="984"/>
      <c r="BQ726" s="984"/>
      <c r="BR726" s="984"/>
      <c r="BS726" s="984"/>
      <c r="BT726" s="984"/>
      <c r="BU726" s="984"/>
      <c r="BV726" s="984"/>
    </row>
    <row r="727" spans="1:74" ht="21.75">
      <c r="A727" s="4"/>
      <c r="B727" s="5"/>
      <c r="C727" s="1035">
        <f>C702+1</f>
        <v>46203</v>
      </c>
      <c r="D727" s="1035"/>
      <c r="E727" s="1035"/>
      <c r="F727" s="1035"/>
      <c r="G727" s="1035"/>
      <c r="H727" s="1035"/>
      <c r="I727" s="1035"/>
      <c r="J727" s="1035"/>
      <c r="K727" s="1035"/>
      <c r="L727" s="1035"/>
      <c r="M727" s="1035"/>
      <c r="N727" s="1035"/>
      <c r="O727" s="1035"/>
      <c r="P727" s="1035"/>
      <c r="Q727" s="1035"/>
      <c r="R727" s="1035"/>
      <c r="S727" s="1035"/>
      <c r="T727" s="1035"/>
      <c r="U727" s="1055">
        <f>C727</f>
        <v>46203</v>
      </c>
      <c r="V727" s="1056"/>
      <c r="W727" s="1056"/>
      <c r="X727" s="1056"/>
      <c r="Y727" s="1056"/>
      <c r="Z727" s="1057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6" t="s">
        <v>36</v>
      </c>
      <c r="BH727" s="6" t="s">
        <v>37</v>
      </c>
      <c r="BI727" s="36" t="s">
        <v>605</v>
      </c>
      <c r="BJ727" s="36" t="s">
        <v>606</v>
      </c>
      <c r="BK727" s="36" t="s">
        <v>607</v>
      </c>
      <c r="BL727" s="36" t="s">
        <v>608</v>
      </c>
      <c r="BM727" s="36" t="s">
        <v>609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1000" t="s">
        <v>52</v>
      </c>
      <c r="B728" s="11" t="s">
        <v>53</v>
      </c>
      <c r="C728" s="1011" t="str">
        <f>VLOOKUP($C727,'2026年度(1年前期)'!$B$5:$N$208,COLUMN('2026年度(1年前期)'!$C$5),0)&amp;""</f>
        <v>生活援助論Ⅰ
(ABCD)</v>
      </c>
      <c r="D728" s="1012"/>
      <c r="E728" s="1018" t="str">
        <f>VLOOKUP($C727,'2026年度(2年前期)'!$B$5:$N$208,COLUMN('2026年度(2年前期)'!$C$5),0)&amp;""</f>
        <v/>
      </c>
      <c r="F728" s="1012"/>
      <c r="G728" s="1018" t="str">
        <f>VLOOKUP($C727,'2026年度(3年前期)'!$B$5:$N$208,COLUMN('2026年度(3年前期)'!$C$5),0)&amp;""</f>
        <v>国際看護論</v>
      </c>
      <c r="H728" s="1012"/>
      <c r="I728" s="1018" t="str">
        <f>VLOOKUP($C727,'2026年度(4年前期)'!$B$5:$N$208,COLUMN('2026年度(4年前期)'!$C$5),0)&amp;""</f>
        <v>政策医療看護学実習</v>
      </c>
      <c r="J728" s="1012"/>
      <c r="K728" s="997" t="str">
        <f>VLOOKUP($C727,'2026年度(助産前期)'!$B$5:$N$208,COLUMN('2026年度(助産前期)'!$C$5),0)&amp;""</f>
        <v>助産学臨床講義</v>
      </c>
      <c r="L728" s="1029"/>
      <c r="M728" s="1036" t="str">
        <f>VLOOKUP($C727,'2026年度(M1前期)'!$B$5:$N$208,COLUMN('2026年度(M1前期)'!$C$5),0)&amp;""</f>
        <v/>
      </c>
      <c r="N728" s="1029"/>
      <c r="O728" s="1018" t="str">
        <f>VLOOKUP($C727,'2026年度(M2前期)'!$B$5:$N$208,COLUMN('2026年度(M2前期)'!$C$5),0)&amp;""</f>
        <v>国際看護学演習A-Ⅱ</v>
      </c>
      <c r="P728" s="1012"/>
      <c r="Q728" s="1018" t="str">
        <f>VLOOKUP($C727,'2026年度(D1前期)'!$B$5:$N$208,COLUMN('2026年度(D1前期)'!$C$5),0)&amp;""</f>
        <v>成育看護学特論Ｂ
成人看護学演習Ｂ</v>
      </c>
      <c r="R728" s="1012"/>
      <c r="S728" s="997" t="str">
        <f>VLOOKUP($C727,'2026年度(D23前期)'!$B$5:$N$208,COLUMN('2026年度(D23前期)'!$C$5),0)&amp;""</f>
        <v>特別研究</v>
      </c>
      <c r="T728" s="1012"/>
      <c r="U728" s="809" t="s">
        <v>131</v>
      </c>
      <c r="V728" s="852" t="s">
        <v>362</v>
      </c>
      <c r="X728" s="792" t="s">
        <v>672</v>
      </c>
      <c r="Y728" s="33"/>
      <c r="Z728" s="999" t="str">
        <f>A728</f>
        <v xml:space="preserve">１時限（09：20～10：50） </v>
      </c>
      <c r="AA728" s="982"/>
      <c r="AB728" s="982"/>
      <c r="AC728" s="982"/>
      <c r="AD728" s="982"/>
      <c r="AE728" s="982" t="s">
        <v>673</v>
      </c>
      <c r="AF728" s="982"/>
      <c r="AG728" s="982" t="s">
        <v>500</v>
      </c>
      <c r="AH728" s="982" t="s">
        <v>500</v>
      </c>
      <c r="AI728" s="982"/>
      <c r="AJ728" s="982"/>
      <c r="AK728" s="982"/>
      <c r="AL728" s="982" t="s">
        <v>500</v>
      </c>
      <c r="AM728" s="982"/>
      <c r="AN728" s="985"/>
      <c r="AO728" s="982"/>
      <c r="AP728" s="982"/>
      <c r="AQ728" s="982"/>
      <c r="AR728" s="982"/>
      <c r="AS728" s="982"/>
      <c r="AT728" s="982"/>
      <c r="AU728" s="982"/>
      <c r="AV728" s="985" t="s">
        <v>134</v>
      </c>
      <c r="AW728" s="982"/>
      <c r="AX728" s="982"/>
      <c r="AY728" s="982"/>
      <c r="AZ728" s="982"/>
      <c r="BA728" s="982"/>
      <c r="BB728" s="982"/>
      <c r="BC728" s="982"/>
      <c r="BD728" s="982"/>
      <c r="BE728" s="982"/>
      <c r="BF728" s="982"/>
      <c r="BG728" s="982"/>
      <c r="BH728" s="982"/>
      <c r="BI728" s="982"/>
      <c r="BJ728" s="982"/>
      <c r="BK728" s="982" t="s">
        <v>398</v>
      </c>
      <c r="BL728" s="982"/>
      <c r="BM728" s="982"/>
      <c r="BN728" s="982" t="s">
        <v>332</v>
      </c>
      <c r="BO728" s="982"/>
      <c r="BP728" s="982"/>
      <c r="BQ728" s="982"/>
      <c r="BR728" s="982"/>
      <c r="BS728" s="982"/>
      <c r="BT728" s="982"/>
      <c r="BU728" s="982"/>
      <c r="BV728" s="982"/>
    </row>
    <row r="729" spans="1:74" ht="13.5" customHeight="1">
      <c r="A729" s="1000"/>
      <c r="B729" s="14" t="s">
        <v>58</v>
      </c>
      <c r="C729" s="1014" t="str">
        <f>IFERROR(VLOOKUP(C728,科目・教員!$A$1:$B$355,2,0),"")</f>
        <v/>
      </c>
      <c r="D729" s="1013"/>
      <c r="E729" s="1025" t="str">
        <f>IFERROR(VLOOKUP(E728,科目・教員!$A$1:$B$355,2,0),"")</f>
        <v/>
      </c>
      <c r="F729" s="1013"/>
      <c r="G729" s="1025" t="str">
        <f>IFERROR(VLOOKUP(G728,科目・教員!$A$1:$B$355,2,0),"")</f>
        <v>須藤　恭子</v>
      </c>
      <c r="H729" s="1013"/>
      <c r="I729" s="1025" t="str">
        <f>IFERROR(VLOOKUP(I728,科目・教員!$A$1:$B$355,2,0),"")</f>
        <v>各担当教員</v>
      </c>
      <c r="J729" s="1013"/>
      <c r="K729" s="993" t="str">
        <f>IFERROR(VLOOKUP(K728,科目・教員!$A$1:$B$355,2,0),"")</f>
        <v/>
      </c>
      <c r="L729" s="1026"/>
      <c r="M729" s="1032" t="str">
        <f>IFERROR(VLOOKUP(M728,科目・教員!$A$1:$B$355,2,0),"")</f>
        <v/>
      </c>
      <c r="N729" s="1013"/>
      <c r="O729" s="1025" t="str">
        <f>IFERROR(VLOOKUP(O728,科目・教員!$A$1:$B$355,2,0),"")</f>
        <v/>
      </c>
      <c r="P729" s="1013"/>
      <c r="Q729" s="1025" t="str">
        <f>IFERROR(VLOOKUP(Q728,科目・教員!$A$1:$B$355,2,0),"")</f>
        <v/>
      </c>
      <c r="R729" s="1013"/>
      <c r="S729" s="993" t="str">
        <f>IFERROR(VLOOKUP(S728,科目・教員!$A$1:$B$355,2,0),"")</f>
        <v/>
      </c>
      <c r="T729" s="1013"/>
      <c r="U729" s="809" t="s">
        <v>397</v>
      </c>
      <c r="V729" s="852" t="s">
        <v>364</v>
      </c>
      <c r="X729" s="792" t="s">
        <v>673</v>
      </c>
      <c r="Y729" s="33"/>
      <c r="Z729" s="1000"/>
      <c r="AA729" s="983"/>
      <c r="AB729" s="983"/>
      <c r="AC729" s="983"/>
      <c r="AD729" s="983"/>
      <c r="AE729" s="983"/>
      <c r="AF729" s="983"/>
      <c r="AG729" s="983"/>
      <c r="AH729" s="983"/>
      <c r="AI729" s="983"/>
      <c r="AJ729" s="983"/>
      <c r="AK729" s="983"/>
      <c r="AL729" s="983"/>
      <c r="AM729" s="983"/>
      <c r="AN729" s="986"/>
      <c r="AO729" s="983"/>
      <c r="AP729" s="983"/>
      <c r="AQ729" s="983"/>
      <c r="AR729" s="983"/>
      <c r="AS729" s="983"/>
      <c r="AT729" s="983"/>
      <c r="AU729" s="983"/>
      <c r="AV729" s="974"/>
      <c r="AW729" s="983"/>
      <c r="AX729" s="983"/>
      <c r="AY729" s="983"/>
      <c r="AZ729" s="983"/>
      <c r="BA729" s="983"/>
      <c r="BB729" s="983"/>
      <c r="BC729" s="983"/>
      <c r="BD729" s="983"/>
      <c r="BE729" s="983"/>
      <c r="BF729" s="983"/>
      <c r="BG729" s="983"/>
      <c r="BH729" s="983"/>
      <c r="BI729" s="983"/>
      <c r="BJ729" s="983"/>
      <c r="BK729" s="983"/>
      <c r="BL729" s="983"/>
      <c r="BM729" s="983"/>
      <c r="BN729" s="983"/>
      <c r="BO729" s="983"/>
      <c r="BP729" s="983"/>
      <c r="BQ729" s="983"/>
      <c r="BR729" s="983"/>
      <c r="BS729" s="983"/>
      <c r="BT729" s="983"/>
      <c r="BU729" s="983"/>
      <c r="BV729" s="983"/>
    </row>
    <row r="730" spans="1:74" ht="13.5" customHeight="1">
      <c r="A730" s="1000"/>
      <c r="B730" s="14" t="s">
        <v>69</v>
      </c>
      <c r="C730" s="1014" t="str">
        <f>VLOOKUP($C727,'2026年度(1年前期)'!$B$5:$N$208,COLUMN('2026年度(1年前期)'!$C$5)+1,0)&amp;""</f>
        <v>基礎実･201･202</v>
      </c>
      <c r="D730" s="1013"/>
      <c r="E730" s="1025" t="str">
        <f>VLOOKUP($C727,'2026年度(2年前期)'!$B$5:$N$208,COLUMN('2026年度(2年前期)'!$C$5)+1,0)&amp;""</f>
        <v/>
      </c>
      <c r="F730" s="1013"/>
      <c r="G730" s="1025" t="str">
        <f>VLOOKUP($C727,'2026年度(3年前期)'!$B$5:$N$208,COLUMN('2026年度(3年前期)'!$C$5)+1,0)&amp;""</f>
        <v>大講義室</v>
      </c>
      <c r="H730" s="1013"/>
      <c r="I730" s="1025" t="str">
        <f>VLOOKUP($C727,'2026年度(4年前期)'!$B$5:$N$208,COLUMN('2026年度(4年前期)'!$C$5)+1,0)&amp;""</f>
        <v/>
      </c>
      <c r="J730" s="1013"/>
      <c r="K730" s="993" t="str">
        <f>VLOOKUP($C727,'2026年度(助産前期)'!$B$5:$N$208,COLUMN('2026年度(助産前期)'!$C$5)+1,0)&amp;""</f>
        <v/>
      </c>
      <c r="L730" s="1026"/>
      <c r="M730" s="1032" t="str">
        <f>VLOOKUP($C727,'2026年度(M1前期)'!$B$5:$N$208,COLUMN('2026年度(M1前期)'!C$5)+1,0)&amp;""</f>
        <v/>
      </c>
      <c r="N730" s="1013"/>
      <c r="O730" s="1025" t="str">
        <f>VLOOKUP($C727,'2026年度(M2前期)'!$B$5:$N$208,COLUMN('2026年度(M2前期)'!$C$5)+1,0)&amp;""</f>
        <v/>
      </c>
      <c r="P730" s="1013"/>
      <c r="Q730" s="1025" t="str">
        <f>VLOOKUP($C727,'2026年度(D1前期)'!$B$5:$N$208,COLUMN('2026年度(D1前期)'!$C$5)+1,0)&amp;""</f>
        <v/>
      </c>
      <c r="R730" s="1013"/>
      <c r="S730" s="993" t="str">
        <f>VLOOKUP($C727,'2026年度(D23前期)'!$B$5:$N$208,COLUMN('2026年度(D23前期)'!$C$5)+1,0)&amp;""</f>
        <v/>
      </c>
      <c r="T730" s="1013"/>
      <c r="U730" s="809" t="s">
        <v>61</v>
      </c>
      <c r="V730" s="852" t="s">
        <v>150</v>
      </c>
      <c r="X730" s="792" t="s">
        <v>130</v>
      </c>
      <c r="Y730" s="33"/>
      <c r="Z730" s="1000"/>
      <c r="AA730" s="983"/>
      <c r="AB730" s="983"/>
      <c r="AC730" s="983"/>
      <c r="AD730" s="983"/>
      <c r="AE730" s="983"/>
      <c r="AF730" s="983"/>
      <c r="AG730" s="983"/>
      <c r="AH730" s="983"/>
      <c r="AI730" s="983"/>
      <c r="AJ730" s="983"/>
      <c r="AK730" s="983"/>
      <c r="AL730" s="983"/>
      <c r="AM730" s="983"/>
      <c r="AN730" s="986"/>
      <c r="AO730" s="983"/>
      <c r="AP730" s="983"/>
      <c r="AQ730" s="983"/>
      <c r="AR730" s="983"/>
      <c r="AS730" s="983"/>
      <c r="AT730" s="983"/>
      <c r="AU730" s="983"/>
      <c r="AV730" s="974"/>
      <c r="AW730" s="983"/>
      <c r="AX730" s="983"/>
      <c r="AY730" s="983"/>
      <c r="AZ730" s="983"/>
      <c r="BA730" s="983"/>
      <c r="BB730" s="983"/>
      <c r="BC730" s="983"/>
      <c r="BD730" s="983"/>
      <c r="BE730" s="983"/>
      <c r="BF730" s="983"/>
      <c r="BG730" s="983"/>
      <c r="BH730" s="983"/>
      <c r="BI730" s="983"/>
      <c r="BJ730" s="983"/>
      <c r="BK730" s="983"/>
      <c r="BL730" s="983"/>
      <c r="BM730" s="983"/>
      <c r="BN730" s="983"/>
      <c r="BO730" s="983"/>
      <c r="BP730" s="983"/>
      <c r="BQ730" s="983"/>
      <c r="BR730" s="983"/>
      <c r="BS730" s="983"/>
      <c r="BT730" s="983"/>
      <c r="BU730" s="983"/>
      <c r="BV730" s="983"/>
    </row>
    <row r="731" spans="1:74" ht="13.5" customHeight="1">
      <c r="A731" s="1001"/>
      <c r="B731" s="15" t="s">
        <v>63</v>
      </c>
      <c r="C731" s="991"/>
      <c r="D731" s="1031"/>
      <c r="E731" s="1047"/>
      <c r="F731" s="1049"/>
      <c r="G731" s="988"/>
      <c r="H731" s="1031"/>
      <c r="I731" s="988"/>
      <c r="J731" s="1031"/>
      <c r="K731" s="990"/>
      <c r="L731" s="1034"/>
      <c r="M731" s="1030"/>
      <c r="N731" s="1031"/>
      <c r="O731" s="988"/>
      <c r="P731" s="1031"/>
      <c r="Q731" s="988"/>
      <c r="R731" s="1031"/>
      <c r="S731" s="990"/>
      <c r="T731" s="1031"/>
      <c r="U731" s="809" t="s">
        <v>398</v>
      </c>
      <c r="V731" s="852" t="s">
        <v>365</v>
      </c>
      <c r="X731" s="792" t="s">
        <v>307</v>
      </c>
      <c r="Y731" s="33"/>
      <c r="Z731" s="1001"/>
      <c r="AA731" s="984"/>
      <c r="AB731" s="984"/>
      <c r="AC731" s="984"/>
      <c r="AD731" s="984"/>
      <c r="AE731" s="984"/>
      <c r="AF731" s="984"/>
      <c r="AG731" s="984"/>
      <c r="AH731" s="984"/>
      <c r="AI731" s="984"/>
      <c r="AJ731" s="984"/>
      <c r="AK731" s="984"/>
      <c r="AL731" s="984"/>
      <c r="AM731" s="984"/>
      <c r="AN731" s="987"/>
      <c r="AO731" s="984"/>
      <c r="AP731" s="984"/>
      <c r="AQ731" s="984"/>
      <c r="AR731" s="984"/>
      <c r="AS731" s="984"/>
      <c r="AT731" s="984"/>
      <c r="AU731" s="984"/>
      <c r="AV731" s="975"/>
      <c r="AW731" s="984"/>
      <c r="AX731" s="984"/>
      <c r="AY731" s="984"/>
      <c r="AZ731" s="984"/>
      <c r="BA731" s="984"/>
      <c r="BB731" s="984"/>
      <c r="BC731" s="984"/>
      <c r="BD731" s="984"/>
      <c r="BE731" s="984"/>
      <c r="BF731" s="984"/>
      <c r="BG731" s="984"/>
      <c r="BH731" s="984"/>
      <c r="BI731" s="984"/>
      <c r="BJ731" s="984"/>
      <c r="BK731" s="984"/>
      <c r="BL731" s="984"/>
      <c r="BM731" s="984"/>
      <c r="BN731" s="984"/>
      <c r="BO731" s="984"/>
      <c r="BP731" s="984"/>
      <c r="BQ731" s="984"/>
      <c r="BR731" s="984"/>
      <c r="BS731" s="984"/>
      <c r="BT731" s="984"/>
      <c r="BU731" s="984"/>
      <c r="BV731" s="984"/>
    </row>
    <row r="732" spans="1:74" ht="13.5" customHeight="1">
      <c r="A732" s="1000" t="s">
        <v>65</v>
      </c>
      <c r="B732" s="14" t="s">
        <v>53</v>
      </c>
      <c r="C732" s="1011" t="str">
        <f>VLOOKUP($C727,'2026年度(1年前期)'!$B$5:$N$208,COLUMN('2026年度(1年前期)'!$E$5),0)&amp;""</f>
        <v>生活援助論Ⅰ
(ABCD)</v>
      </c>
      <c r="D732" s="1012"/>
      <c r="E732" s="1068" t="str">
        <f>VLOOKUP($C727,'2026年度(2年前期)'!$B$5:$N$208,COLUMN('2026年度(2年前期)'!$E$5),0)&amp;""</f>
        <v>疾病･病態論Ⅱ
(大杉先生)</v>
      </c>
      <c r="F732" s="1069"/>
      <c r="G732" s="1068" t="str">
        <f>VLOOKUP($C727,'2026年度(3年前期)'!$B$5:$N$208,COLUMN('2026年度(3年前期)'!$E$5),0)&amp;""</f>
        <v>政策医療看護論Ⅰ
(国府台 宮崎看護部長)</v>
      </c>
      <c r="H732" s="1069"/>
      <c r="I732" s="1018" t="str">
        <f>VLOOKUP($C727,'2026年度(4年前期)'!$B$5:$N$208,COLUMN('2026年度(4年前期)'!$E$5),0)&amp;""</f>
        <v>政策医療看護学実習</v>
      </c>
      <c r="J732" s="1012"/>
      <c r="K732" s="997" t="str">
        <f>VLOOKUP($C727,'2026年度(助産前期)'!$B$5:$N$208,COLUMN('2026年度(助産前期)'!$E$5),0)&amp;""</f>
        <v>助産学臨床講義</v>
      </c>
      <c r="L732" s="1029"/>
      <c r="M732" s="1011" t="str">
        <f>VLOOKUP($C727,'2026年度(M1前期)'!$B$5:$N$208,COLUMN('2026年度(M1前期)'!$E$5),0)&amp;""</f>
        <v>生理学特論（守山先生）</v>
      </c>
      <c r="N732" s="1012"/>
      <c r="O732" s="997" t="str">
        <f>VLOOKUP($C727,'2026年度(M2前期)'!$B$5:$N$208,COLUMN('2026年度(M2前期)'!$E$5),0)&amp;""</f>
        <v>国際看護学演習A-Ⅱ</v>
      </c>
      <c r="P732" s="1012"/>
      <c r="Q732" s="997" t="str">
        <f>VLOOKUP($C727,'2026年度(D1前期)'!$B$5:$N$208,COLUMN('2026年度(D1前期)'!$E$5),0)&amp;""</f>
        <v>成育看護学特論Ｂ
成人看護学演習Ｂ</v>
      </c>
      <c r="R732" s="1012"/>
      <c r="S732" s="997" t="str">
        <f>VLOOKUP($C727,'2026年度(D23前期)'!$B$5:$N$208,COLUMN('2026年度(D23前期)'!$E$5),0)&amp;""</f>
        <v>特別研究</v>
      </c>
      <c r="T732" s="1012"/>
      <c r="V732" s="16"/>
      <c r="Y732" s="33"/>
      <c r="Z732" s="1000" t="str">
        <f>A732</f>
        <v>２時限（11：00～12：30）</v>
      </c>
      <c r="AA732" s="982" t="s">
        <v>327</v>
      </c>
      <c r="AB732" s="982"/>
      <c r="AC732" s="982"/>
      <c r="AD732" s="982"/>
      <c r="AE732" s="982" t="s">
        <v>673</v>
      </c>
      <c r="AF732" s="971"/>
      <c r="AG732" s="982" t="s">
        <v>500</v>
      </c>
      <c r="AH732" s="982" t="s">
        <v>500</v>
      </c>
      <c r="AI732" s="982"/>
      <c r="AJ732" s="982"/>
      <c r="AK732" s="982"/>
      <c r="AL732" s="982" t="s">
        <v>500</v>
      </c>
      <c r="AM732" s="982"/>
      <c r="AN732" s="985"/>
      <c r="AO732" s="982"/>
      <c r="AP732" s="982"/>
      <c r="AQ732" s="982"/>
      <c r="AR732" s="982"/>
      <c r="AS732" s="982"/>
      <c r="AT732" s="982"/>
      <c r="AU732" s="982"/>
      <c r="AV732" s="985" t="s">
        <v>134</v>
      </c>
      <c r="AW732" s="982"/>
      <c r="AX732" s="982"/>
      <c r="AY732" s="982"/>
      <c r="AZ732" s="982"/>
      <c r="BA732" s="982"/>
      <c r="BB732" s="982"/>
      <c r="BC732" s="982"/>
      <c r="BD732" s="982"/>
      <c r="BE732" s="982"/>
      <c r="BF732" s="982"/>
      <c r="BG732" s="982"/>
      <c r="BH732" s="982"/>
      <c r="BI732" s="982"/>
      <c r="BJ732" s="982"/>
      <c r="BK732" s="982" t="s">
        <v>398</v>
      </c>
      <c r="BL732" s="982"/>
      <c r="BM732" s="982"/>
      <c r="BN732" s="982" t="s">
        <v>414</v>
      </c>
      <c r="BO732" s="982"/>
      <c r="BP732" s="982"/>
      <c r="BQ732" s="982"/>
      <c r="BR732" s="982"/>
      <c r="BS732" s="982"/>
      <c r="BT732" s="982"/>
      <c r="BU732" s="982"/>
      <c r="BV732" s="982"/>
    </row>
    <row r="733" spans="1:74" ht="13.5" customHeight="1">
      <c r="A733" s="1000"/>
      <c r="B733" s="14" t="s">
        <v>58</v>
      </c>
      <c r="C733" s="1014" t="str">
        <f>IFERROR(VLOOKUP(C732,科目・教員!$A$1:$B$355,2,0),"")</f>
        <v/>
      </c>
      <c r="D733" s="1013"/>
      <c r="E733" s="1066" t="str">
        <f>IFERROR(VLOOKUP(E732,科目・教員!$A$1:$B$355,2,0),"")</f>
        <v/>
      </c>
      <c r="F733" s="1067"/>
      <c r="G733" s="1066" t="str">
        <f>IFERROR(VLOOKUP(G732,科目・教員!$A$1:$B$355,2,0),"")</f>
        <v/>
      </c>
      <c r="H733" s="1067"/>
      <c r="I733" s="1025" t="str">
        <f>IFERROR(VLOOKUP(I732,科目・教員!$A$1:$B$355,2,0),"")</f>
        <v>各担当教員</v>
      </c>
      <c r="J733" s="1013"/>
      <c r="K733" s="993" t="str">
        <f>IFERROR(VLOOKUP(K732,科目・教員!$A$1:$B$355,2,0),"")</f>
        <v/>
      </c>
      <c r="L733" s="1026"/>
      <c r="M733" s="1014" t="str">
        <f>IFERROR(VLOOKUP(M732,科目・教員!$A$1:$B$355,2,0),"")</f>
        <v/>
      </c>
      <c r="N733" s="1013"/>
      <c r="O733" s="993" t="str">
        <f>IFERROR(VLOOKUP(O732,科目・教員!$A$1:$B$355,2,0),"")</f>
        <v/>
      </c>
      <c r="P733" s="1013"/>
      <c r="Q733" s="993" t="str">
        <f>IFERROR(VLOOKUP(Q732,科目・教員!$A$1:$B$355,2,0),"")</f>
        <v/>
      </c>
      <c r="R733" s="1013"/>
      <c r="S733" s="993" t="str">
        <f>IFERROR(VLOOKUP(S732,科目・教員!$A$1:$B$355,2,0),"")</f>
        <v/>
      </c>
      <c r="T733" s="1013"/>
      <c r="V733" s="16"/>
      <c r="Y733" s="33"/>
      <c r="Z733" s="1000"/>
      <c r="AA733" s="983"/>
      <c r="AB733" s="983"/>
      <c r="AC733" s="983"/>
      <c r="AD733" s="983"/>
      <c r="AE733" s="983"/>
      <c r="AF733" s="971"/>
      <c r="AG733" s="983"/>
      <c r="AH733" s="983"/>
      <c r="AI733" s="983"/>
      <c r="AJ733" s="983"/>
      <c r="AK733" s="983"/>
      <c r="AL733" s="983"/>
      <c r="AM733" s="983"/>
      <c r="AN733" s="986"/>
      <c r="AO733" s="983"/>
      <c r="AP733" s="983"/>
      <c r="AQ733" s="983"/>
      <c r="AR733" s="983"/>
      <c r="AS733" s="983"/>
      <c r="AT733" s="983"/>
      <c r="AU733" s="983"/>
      <c r="AV733" s="986"/>
      <c r="AW733" s="983"/>
      <c r="AX733" s="983"/>
      <c r="AY733" s="983"/>
      <c r="AZ733" s="983"/>
      <c r="BA733" s="983"/>
      <c r="BB733" s="983"/>
      <c r="BC733" s="983"/>
      <c r="BD733" s="983"/>
      <c r="BE733" s="983"/>
      <c r="BF733" s="983"/>
      <c r="BG733" s="983"/>
      <c r="BH733" s="983"/>
      <c r="BI733" s="983"/>
      <c r="BJ733" s="983"/>
      <c r="BK733" s="983"/>
      <c r="BL733" s="983"/>
      <c r="BM733" s="983"/>
      <c r="BN733" s="983"/>
      <c r="BO733" s="983"/>
      <c r="BP733" s="983"/>
      <c r="BQ733" s="983"/>
      <c r="BR733" s="983"/>
      <c r="BS733" s="983"/>
      <c r="BT733" s="983"/>
      <c r="BU733" s="983"/>
      <c r="BV733" s="983"/>
    </row>
    <row r="734" spans="1:74" ht="13.5" customHeight="1">
      <c r="A734" s="1000"/>
      <c r="B734" s="14" t="s">
        <v>69</v>
      </c>
      <c r="C734" s="1014" t="str">
        <f>VLOOKUP($C727,'2026年度(1年前期)'!$B$5:$N$208,COLUMN('2026年度(1年前期)'!$E$5)+1,0)&amp;""</f>
        <v>基礎実･201･202</v>
      </c>
      <c r="D734" s="1013"/>
      <c r="E734" s="1066" t="str">
        <f>VLOOKUP($C727,'2026年度(2年前期)'!$B$5:$N$208,COLUMN('2026年度(2年前期)'!$E$5)+1,0)&amp;""</f>
        <v>リアルタイム
(101)</v>
      </c>
      <c r="F734" s="1067"/>
      <c r="G734" s="1066" t="str">
        <f>VLOOKUP($C727,'2026年度(3年前期)'!$B$5:$N$208,COLUMN('2026年度(3年前期)'!$E$5)+1,0)&amp;""</f>
        <v>大講義室</v>
      </c>
      <c r="H734" s="1067"/>
      <c r="I734" s="1025" t="str">
        <f>VLOOKUP($C727,'2026年度(4年前期)'!$B$5:$N$208,COLUMN('2026年度(4年前期)'!$E$5)+1,0)&amp;""</f>
        <v/>
      </c>
      <c r="J734" s="1013"/>
      <c r="K734" s="993" t="str">
        <f>VLOOKUP($C727,'2026年度(助産前期)'!$B$5:$N$208,COLUMN('2026年度(助産前期)'!$E$5)+1,0)&amp;""</f>
        <v/>
      </c>
      <c r="L734" s="1026"/>
      <c r="M734" s="1014" t="str">
        <f>VLOOKUP($C727,'2026年度(M1前期)'!$B$5:$N$208,COLUMN('2026年度(M1前期)'!$E$5)+1,0)&amp;""</f>
        <v>JIHS</v>
      </c>
      <c r="N734" s="1013"/>
      <c r="O734" s="993" t="str">
        <f>VLOOKUP($C727,'2026年度(M2前期)'!$B$5:$N$208,COLUMN('2026年度(M2前期)'!$E$5)+1,0)&amp;""</f>
        <v/>
      </c>
      <c r="P734" s="1013"/>
      <c r="Q734" s="993" t="str">
        <f>VLOOKUP($C727,'2026年度(D1前期)'!$B$5:$N$208,COLUMN('2026年度(D1前期)'!$E$5)+1,0)&amp;""</f>
        <v/>
      </c>
      <c r="R734" s="1013"/>
      <c r="S734" s="993" t="str">
        <f>VLOOKUP($C727,'2026年度(D23前期)'!$B$5:$N$208,COLUMN('2026年度(D23前期)'!$E$5)+1,0)&amp;""</f>
        <v/>
      </c>
      <c r="T734" s="1013"/>
      <c r="V734" s="16"/>
      <c r="Z734" s="1000"/>
      <c r="AA734" s="983"/>
      <c r="AB734" s="983"/>
      <c r="AC734" s="983"/>
      <c r="AD734" s="983"/>
      <c r="AE734" s="983"/>
      <c r="AF734" s="971"/>
      <c r="AG734" s="983"/>
      <c r="AH734" s="983"/>
      <c r="AI734" s="983"/>
      <c r="AJ734" s="983"/>
      <c r="AK734" s="983"/>
      <c r="AL734" s="983"/>
      <c r="AM734" s="983"/>
      <c r="AN734" s="986"/>
      <c r="AO734" s="983"/>
      <c r="AP734" s="983"/>
      <c r="AQ734" s="983"/>
      <c r="AR734" s="983"/>
      <c r="AS734" s="983"/>
      <c r="AT734" s="983"/>
      <c r="AU734" s="983"/>
      <c r="AV734" s="986"/>
      <c r="AW734" s="983"/>
      <c r="AX734" s="983"/>
      <c r="AY734" s="983"/>
      <c r="AZ734" s="983"/>
      <c r="BA734" s="983"/>
      <c r="BB734" s="983"/>
      <c r="BC734" s="983"/>
      <c r="BD734" s="983"/>
      <c r="BE734" s="983"/>
      <c r="BF734" s="983"/>
      <c r="BG734" s="983"/>
      <c r="BH734" s="983"/>
      <c r="BI734" s="983"/>
      <c r="BJ734" s="983"/>
      <c r="BK734" s="983"/>
      <c r="BL734" s="983"/>
      <c r="BM734" s="983"/>
      <c r="BN734" s="983"/>
      <c r="BO734" s="983"/>
      <c r="BP734" s="983"/>
      <c r="BQ734" s="983"/>
      <c r="BR734" s="983"/>
      <c r="BS734" s="983"/>
      <c r="BT734" s="983"/>
      <c r="BU734" s="983"/>
      <c r="BV734" s="983"/>
    </row>
    <row r="735" spans="1:74" ht="13.5" customHeight="1">
      <c r="A735" s="1017"/>
      <c r="B735" s="15" t="s">
        <v>63</v>
      </c>
      <c r="C735" s="991"/>
      <c r="D735" s="989"/>
      <c r="E735" s="1115"/>
      <c r="F735" s="1265"/>
      <c r="G735" s="1090" t="s">
        <v>111</v>
      </c>
      <c r="H735" s="1091"/>
      <c r="I735" s="988"/>
      <c r="J735" s="989"/>
      <c r="K735" s="990"/>
      <c r="L735" s="990"/>
      <c r="M735" s="991"/>
      <c r="N735" s="989"/>
      <c r="O735" s="990"/>
      <c r="P735" s="989"/>
      <c r="Q735" s="990"/>
      <c r="R735" s="989"/>
      <c r="S735" s="990"/>
      <c r="T735" s="989"/>
      <c r="V735" s="16"/>
      <c r="Z735" s="1001"/>
      <c r="AA735" s="984"/>
      <c r="AB735" s="984"/>
      <c r="AC735" s="984"/>
      <c r="AD735" s="984"/>
      <c r="AE735" s="984"/>
      <c r="AF735" s="971"/>
      <c r="AG735" s="984"/>
      <c r="AH735" s="984"/>
      <c r="AI735" s="984"/>
      <c r="AJ735" s="984"/>
      <c r="AK735" s="984"/>
      <c r="AL735" s="984"/>
      <c r="AM735" s="984"/>
      <c r="AN735" s="987"/>
      <c r="AO735" s="984"/>
      <c r="AP735" s="984"/>
      <c r="AQ735" s="984"/>
      <c r="AR735" s="984"/>
      <c r="AS735" s="984"/>
      <c r="AT735" s="984"/>
      <c r="AU735" s="984"/>
      <c r="AV735" s="987"/>
      <c r="AW735" s="984"/>
      <c r="AX735" s="984"/>
      <c r="AY735" s="984"/>
      <c r="AZ735" s="984"/>
      <c r="BA735" s="984"/>
      <c r="BB735" s="984"/>
      <c r="BC735" s="984"/>
      <c r="BD735" s="984"/>
      <c r="BE735" s="984"/>
      <c r="BF735" s="984"/>
      <c r="BG735" s="984"/>
      <c r="BH735" s="984"/>
      <c r="BI735" s="984"/>
      <c r="BJ735" s="984"/>
      <c r="BK735" s="984"/>
      <c r="BL735" s="984"/>
      <c r="BM735" s="984"/>
      <c r="BN735" s="984"/>
      <c r="BO735" s="984"/>
      <c r="BP735" s="984"/>
      <c r="BQ735" s="984"/>
      <c r="BR735" s="984"/>
      <c r="BS735" s="984"/>
      <c r="BT735" s="984"/>
      <c r="BU735" s="984"/>
      <c r="BV735" s="984"/>
    </row>
    <row r="736" spans="1:74" ht="13.5" customHeight="1">
      <c r="A736" s="999" t="s">
        <v>71</v>
      </c>
      <c r="B736" s="17" t="s">
        <v>72</v>
      </c>
      <c r="C736" s="1011"/>
      <c r="D736" s="1012"/>
      <c r="E736" s="1018"/>
      <c r="F736" s="1012"/>
      <c r="G736" s="1018"/>
      <c r="H736" s="1012"/>
      <c r="I736" s="1018"/>
      <c r="J736" s="1012"/>
      <c r="K736" s="997"/>
      <c r="L736" s="1029"/>
      <c r="M736" s="1011"/>
      <c r="N736" s="1012"/>
      <c r="O736" s="997"/>
      <c r="P736" s="1012"/>
      <c r="Q736" s="997"/>
      <c r="R736" s="1012"/>
      <c r="S736" s="997"/>
      <c r="T736" s="1012"/>
      <c r="U736" s="16"/>
      <c r="V736" s="16"/>
      <c r="Y736" s="775" t="s">
        <v>782</v>
      </c>
      <c r="Z736" s="1000" t="str">
        <f>A736</f>
        <v>昼休み（12：30～13：30）</v>
      </c>
      <c r="AA736" s="982"/>
      <c r="AB736" s="982" t="s">
        <v>783</v>
      </c>
      <c r="AC736" s="982"/>
      <c r="AD736" s="982"/>
      <c r="AE736" s="982" t="s">
        <v>673</v>
      </c>
      <c r="AF736" s="982"/>
      <c r="AG736" s="982"/>
      <c r="AH736" s="982"/>
      <c r="AI736" s="982"/>
      <c r="AJ736" s="982"/>
      <c r="AK736" s="982"/>
      <c r="AL736" s="982"/>
      <c r="AM736" s="982"/>
      <c r="AN736" s="982"/>
      <c r="AO736" s="982"/>
      <c r="AP736" s="982"/>
      <c r="AQ736" s="982"/>
      <c r="AR736" s="982"/>
      <c r="AS736" s="982"/>
      <c r="AT736" s="982"/>
      <c r="AU736" s="982"/>
      <c r="AV736" s="985" t="s">
        <v>134</v>
      </c>
      <c r="AW736" s="982"/>
      <c r="AX736" s="982"/>
      <c r="AY736" s="982"/>
      <c r="AZ736" s="982"/>
      <c r="BA736" s="982"/>
      <c r="BB736" s="982"/>
      <c r="BC736" s="982"/>
      <c r="BD736" s="982"/>
      <c r="BE736" s="982"/>
      <c r="BF736" s="982"/>
      <c r="BG736" s="982"/>
      <c r="BH736" s="982"/>
      <c r="BI736" s="982"/>
      <c r="BJ736" s="982"/>
      <c r="BK736" s="982"/>
      <c r="BL736" s="982"/>
      <c r="BM736" s="982"/>
      <c r="BN736" s="982"/>
      <c r="BO736" s="982"/>
      <c r="BP736" s="982"/>
      <c r="BQ736" s="982"/>
      <c r="BR736" s="982"/>
      <c r="BS736" s="982"/>
      <c r="BT736" s="982"/>
      <c r="BU736" s="982"/>
      <c r="BV736" s="982"/>
    </row>
    <row r="737" spans="1:74" ht="13.5" customHeight="1">
      <c r="A737" s="1000"/>
      <c r="B737" s="17" t="s">
        <v>73</v>
      </c>
      <c r="C737" s="1014"/>
      <c r="D737" s="1013"/>
      <c r="E737" s="1025"/>
      <c r="F737" s="1013"/>
      <c r="G737" s="1025"/>
      <c r="H737" s="1013"/>
      <c r="I737" s="1025"/>
      <c r="J737" s="1013"/>
      <c r="K737" s="993"/>
      <c r="L737" s="1026"/>
      <c r="M737" s="1014"/>
      <c r="N737" s="1013"/>
      <c r="O737" s="993"/>
      <c r="P737" s="1013"/>
      <c r="Q737" s="993"/>
      <c r="R737" s="1013"/>
      <c r="S737" s="993"/>
      <c r="T737" s="1013"/>
      <c r="U737" s="16"/>
      <c r="V737" s="16"/>
      <c r="X737" s="666"/>
      <c r="Y737" s="775" t="s">
        <v>783</v>
      </c>
      <c r="Z737" s="1000"/>
      <c r="AA737" s="983"/>
      <c r="AB737" s="983"/>
      <c r="AC737" s="983"/>
      <c r="AD737" s="983"/>
      <c r="AE737" s="983"/>
      <c r="AF737" s="983"/>
      <c r="AG737" s="983"/>
      <c r="AH737" s="983"/>
      <c r="AI737" s="983"/>
      <c r="AJ737" s="983"/>
      <c r="AK737" s="983"/>
      <c r="AL737" s="983"/>
      <c r="AM737" s="983"/>
      <c r="AN737" s="983"/>
      <c r="AO737" s="983"/>
      <c r="AP737" s="983"/>
      <c r="AQ737" s="983"/>
      <c r="AR737" s="983"/>
      <c r="AS737" s="983"/>
      <c r="AT737" s="983"/>
      <c r="AU737" s="983"/>
      <c r="AV737" s="986"/>
      <c r="AW737" s="983"/>
      <c r="AX737" s="983"/>
      <c r="AY737" s="983"/>
      <c r="AZ737" s="983"/>
      <c r="BA737" s="983"/>
      <c r="BB737" s="983"/>
      <c r="BC737" s="983"/>
      <c r="BD737" s="983"/>
      <c r="BE737" s="983"/>
      <c r="BF737" s="983"/>
      <c r="BG737" s="983"/>
      <c r="BH737" s="983"/>
      <c r="BI737" s="983"/>
      <c r="BJ737" s="983"/>
      <c r="BK737" s="983"/>
      <c r="BL737" s="983"/>
      <c r="BM737" s="983"/>
      <c r="BN737" s="983"/>
      <c r="BO737" s="983"/>
      <c r="BP737" s="983"/>
      <c r="BQ737" s="983"/>
      <c r="BR737" s="983"/>
      <c r="BS737" s="983"/>
      <c r="BT737" s="983"/>
      <c r="BU737" s="983"/>
      <c r="BV737" s="983"/>
    </row>
    <row r="738" spans="1:74" ht="13.5" customHeight="1">
      <c r="A738" s="1000"/>
      <c r="B738" s="17" t="s">
        <v>69</v>
      </c>
      <c r="C738" s="1014"/>
      <c r="D738" s="1013"/>
      <c r="E738" s="1025"/>
      <c r="F738" s="1013"/>
      <c r="G738" s="1025"/>
      <c r="H738" s="1013"/>
      <c r="I738" s="1025"/>
      <c r="J738" s="1013"/>
      <c r="K738" s="993"/>
      <c r="L738" s="1026"/>
      <c r="M738" s="1014"/>
      <c r="N738" s="1013"/>
      <c r="O738" s="993"/>
      <c r="P738" s="1013"/>
      <c r="Q738" s="993"/>
      <c r="R738" s="1013"/>
      <c r="S738" s="993"/>
      <c r="T738" s="1013"/>
      <c r="U738" s="16"/>
      <c r="V738" s="16"/>
      <c r="X738" s="666"/>
      <c r="Y738" s="775" t="s">
        <v>587</v>
      </c>
      <c r="Z738" s="1000"/>
      <c r="AA738" s="983"/>
      <c r="AB738" s="983"/>
      <c r="AC738" s="983"/>
      <c r="AD738" s="983"/>
      <c r="AE738" s="983"/>
      <c r="AF738" s="983"/>
      <c r="AG738" s="983"/>
      <c r="AH738" s="983"/>
      <c r="AI738" s="983"/>
      <c r="AJ738" s="983"/>
      <c r="AK738" s="983"/>
      <c r="AL738" s="983"/>
      <c r="AM738" s="983"/>
      <c r="AN738" s="983"/>
      <c r="AO738" s="983"/>
      <c r="AP738" s="983"/>
      <c r="AQ738" s="983"/>
      <c r="AR738" s="983"/>
      <c r="AS738" s="983"/>
      <c r="AT738" s="983"/>
      <c r="AU738" s="983"/>
      <c r="AV738" s="986"/>
      <c r="AW738" s="983"/>
      <c r="AX738" s="983"/>
      <c r="AY738" s="983"/>
      <c r="AZ738" s="983"/>
      <c r="BA738" s="983"/>
      <c r="BB738" s="983"/>
      <c r="BC738" s="983"/>
      <c r="BD738" s="983"/>
      <c r="BE738" s="983"/>
      <c r="BF738" s="983"/>
      <c r="BG738" s="983"/>
      <c r="BH738" s="983"/>
      <c r="BI738" s="983"/>
      <c r="BJ738" s="983"/>
      <c r="BK738" s="983"/>
      <c r="BL738" s="983"/>
      <c r="BM738" s="983"/>
      <c r="BN738" s="983"/>
      <c r="BO738" s="983"/>
      <c r="BP738" s="983"/>
      <c r="BQ738" s="983"/>
      <c r="BR738" s="983"/>
      <c r="BS738" s="983"/>
      <c r="BT738" s="983"/>
      <c r="BU738" s="983"/>
      <c r="BV738" s="983"/>
    </row>
    <row r="739" spans="1:74" ht="13.5" customHeight="1">
      <c r="A739" s="1001"/>
      <c r="B739" s="18" t="s">
        <v>63</v>
      </c>
      <c r="C739" s="1023"/>
      <c r="D739" s="1016"/>
      <c r="E739" s="1024"/>
      <c r="F739" s="1016"/>
      <c r="G739" s="1024"/>
      <c r="H739" s="1016"/>
      <c r="I739" s="1024"/>
      <c r="J739" s="1016"/>
      <c r="K739" s="1015"/>
      <c r="L739" s="1015"/>
      <c r="M739" s="1023"/>
      <c r="N739" s="1016"/>
      <c r="O739" s="1015"/>
      <c r="P739" s="1016"/>
      <c r="Q739" s="1015"/>
      <c r="R739" s="1016"/>
      <c r="S739" s="1015"/>
      <c r="T739" s="1016"/>
      <c r="U739" s="16"/>
      <c r="V739" s="16"/>
      <c r="X739" s="666"/>
      <c r="Y739" s="775"/>
      <c r="Z739" s="1001"/>
      <c r="AA739" s="984"/>
      <c r="AB739" s="984"/>
      <c r="AC739" s="984"/>
      <c r="AD739" s="984"/>
      <c r="AE739" s="984"/>
      <c r="AF739" s="984"/>
      <c r="AG739" s="984"/>
      <c r="AH739" s="984"/>
      <c r="AI739" s="984"/>
      <c r="AJ739" s="984"/>
      <c r="AK739" s="984"/>
      <c r="AL739" s="984"/>
      <c r="AM739" s="984"/>
      <c r="AN739" s="984"/>
      <c r="AO739" s="984"/>
      <c r="AP739" s="984"/>
      <c r="AQ739" s="984"/>
      <c r="AR739" s="984"/>
      <c r="AS739" s="984"/>
      <c r="AT739" s="984"/>
      <c r="AU739" s="984"/>
      <c r="AV739" s="987"/>
      <c r="AW739" s="984"/>
      <c r="AX739" s="984"/>
      <c r="AY739" s="984"/>
      <c r="AZ739" s="984"/>
      <c r="BA739" s="984"/>
      <c r="BB739" s="984"/>
      <c r="BC739" s="984"/>
      <c r="BD739" s="984"/>
      <c r="BE739" s="984"/>
      <c r="BF739" s="984"/>
      <c r="BG739" s="984"/>
      <c r="BH739" s="984"/>
      <c r="BI739" s="984"/>
      <c r="BJ739" s="984"/>
      <c r="BK739" s="984"/>
      <c r="BL739" s="984"/>
      <c r="BM739" s="984"/>
      <c r="BN739" s="984"/>
      <c r="BO739" s="984"/>
      <c r="BP739" s="984"/>
      <c r="BQ739" s="984"/>
      <c r="BR739" s="984"/>
      <c r="BS739" s="984"/>
      <c r="BT739" s="984"/>
      <c r="BU739" s="984"/>
      <c r="BV739" s="984"/>
    </row>
    <row r="740" spans="1:74" ht="13.5" customHeight="1">
      <c r="A740" s="1000" t="s">
        <v>74</v>
      </c>
      <c r="B740" s="14" t="s">
        <v>53</v>
      </c>
      <c r="C740" s="996" t="str">
        <f>VLOOKUP($C727,'2026年度(1年前期)'!$B$5:$N$208,COLUMN('2026年度(1年前期)'!$G$5),0)&amp;""</f>
        <v>人間存在の哲学</v>
      </c>
      <c r="D740" s="997"/>
      <c r="E740" s="1002" t="str">
        <f>VLOOKUP($C727,'2026年度(2年前期)'!$B$5:$N$208,COLUMN('2026年度(2年前期)'!$G$5),0)&amp;""</f>
        <v>保健･医療･福祉システム</v>
      </c>
      <c r="F740" s="997"/>
      <c r="G740" s="1062" t="str">
        <f>VLOOKUP($C727,'2026年度(3年前期)'!$B$5:$N$208,COLUMN('2026年度(3年前期)'!$G$5),0)&amp;""</f>
        <v>英語Ⅴ</v>
      </c>
      <c r="H740" s="1063"/>
      <c r="I740" s="1002" t="str">
        <f>VLOOKUP($C727,'2026年度(4年前期)'!$B$5:$N$208,COLUMN('2026年度(4年前期)'!$G$5),0)&amp;""</f>
        <v>政策医療看護学実習</v>
      </c>
      <c r="J740" s="997"/>
      <c r="K740" s="998" t="str">
        <f>VLOOKUP($C727,'2026年度(助産前期)'!$B$5:$N$208,COLUMN('2026年度(助産前期)'!$G$5),0)&amp;""</f>
        <v>助産学臨床講義</v>
      </c>
      <c r="L740" s="998"/>
      <c r="M740" s="996" t="str">
        <f>VLOOKUP($C727,'2026年度(M1前期)'!$B$5:$N$208,COLUMN('2026年度(M1前期)'!$G$5),0)&amp;""</f>
        <v>生理学特論（松田先生）</v>
      </c>
      <c r="N740" s="997"/>
      <c r="O740" s="998" t="str">
        <f>VLOOKUP($C727,'2026年度(M2前期)'!$B$5:$N$208,COLUMN('2026年度(M2前期)'!$G$5),0)&amp;""</f>
        <v>特別研究</v>
      </c>
      <c r="P740" s="997"/>
      <c r="Q740" s="998" t="str">
        <f>VLOOKUP($C727,'2026年度(D1前期)'!$B$5:$N$208,COLUMN('2026年度(D1前期)'!$G$5),0)&amp;""</f>
        <v>成人看護学演習Ｂ</v>
      </c>
      <c r="R740" s="997"/>
      <c r="S740" s="998" t="str">
        <f>VLOOKUP($C727,'2026年度(D23前期)'!$B$5:$N$208,COLUMN('2026年度(D23前期)'!$G$5),0)&amp;""</f>
        <v>特別研究</v>
      </c>
      <c r="T740" s="997"/>
      <c r="W740" s="792" t="s">
        <v>240</v>
      </c>
      <c r="X740" s="833" t="s">
        <v>784</v>
      </c>
      <c r="Z740" s="1000" t="str">
        <f>A740</f>
        <v>３時限（13：30～15：00）</v>
      </c>
      <c r="AA740" s="982" t="s">
        <v>579</v>
      </c>
      <c r="AB740" s="982"/>
      <c r="AC740" s="982"/>
      <c r="AD740" s="982"/>
      <c r="AE740" s="982" t="s">
        <v>673</v>
      </c>
      <c r="AF740" s="982"/>
      <c r="AG740" s="982" t="s">
        <v>108</v>
      </c>
      <c r="AH740" s="982"/>
      <c r="AI740" s="982"/>
      <c r="AJ740" s="982"/>
      <c r="AK740" s="982"/>
      <c r="AL740" s="982"/>
      <c r="AM740" s="982"/>
      <c r="AN740" s="982"/>
      <c r="AO740" s="982"/>
      <c r="AP740" s="982"/>
      <c r="AQ740" s="982"/>
      <c r="AR740" s="982"/>
      <c r="AS740" s="982"/>
      <c r="AT740" s="982"/>
      <c r="AU740" s="982"/>
      <c r="AV740" s="985" t="s">
        <v>134</v>
      </c>
      <c r="AW740" s="982" t="s">
        <v>389</v>
      </c>
      <c r="AX740" s="982"/>
      <c r="AY740" s="982"/>
      <c r="AZ740" s="982"/>
      <c r="BA740" s="982"/>
      <c r="BB740" s="982"/>
      <c r="BC740" s="982"/>
      <c r="BD740" s="982"/>
      <c r="BE740" s="982"/>
      <c r="BF740" s="982"/>
      <c r="BG740" s="982"/>
      <c r="BH740" s="982"/>
      <c r="BI740" s="982"/>
      <c r="BJ740" s="982"/>
      <c r="BK740" s="982" t="s">
        <v>249</v>
      </c>
      <c r="BL740" s="982"/>
      <c r="BM740" s="982"/>
      <c r="BN740" s="982" t="s">
        <v>754</v>
      </c>
      <c r="BO740" s="982"/>
      <c r="BP740" s="982"/>
      <c r="BQ740" s="982"/>
      <c r="BR740" s="982"/>
      <c r="BS740" s="982"/>
      <c r="BT740" s="982"/>
      <c r="BU740" s="982"/>
      <c r="BV740" s="982"/>
    </row>
    <row r="741" spans="1:74" ht="13.5" customHeight="1">
      <c r="A741" s="1000"/>
      <c r="B741" s="14" t="s">
        <v>58</v>
      </c>
      <c r="C741" s="992" t="str">
        <f>IFERROR(VLOOKUP(C740,科目・教員!$A$1:$B$355,2,0),"")</f>
        <v>小島　優子</v>
      </c>
      <c r="D741" s="993"/>
      <c r="E741" s="994" t="str">
        <f>IFERROR(VLOOKUP(E740,科目・教員!$A$1:$B$355,2,0),"")</f>
        <v>渡辺　幹司</v>
      </c>
      <c r="F741" s="993"/>
      <c r="G741" s="1060" t="str">
        <f>IFERROR(VLOOKUP(G740,科目・教員!$A$1:$B$355,2,0),"")</f>
        <v>ﾊﾟｳﾗ･ﾍﾞﾙｳﾞｧﾝｹﾞﾙ</v>
      </c>
      <c r="H741" s="1061"/>
      <c r="I741" s="994" t="str">
        <f>IFERROR(VLOOKUP(I740,科目・教員!$A$1:$B$355,2,0),"")</f>
        <v>各担当教員</v>
      </c>
      <c r="J741" s="993"/>
      <c r="K741" s="995" t="str">
        <f>IFERROR(VLOOKUP(K740,科目・教員!$A$1:$B$355,2,0),"")</f>
        <v/>
      </c>
      <c r="L741" s="995"/>
      <c r="M741" s="992" t="str">
        <f>IFERROR(VLOOKUP(M740,科目・教員!$A$1:$B$355,2,0),"")</f>
        <v/>
      </c>
      <c r="N741" s="993"/>
      <c r="O741" s="995" t="str">
        <f>IFERROR(VLOOKUP(O740,科目・教員!$A$1:$B$355,2,0),"")</f>
        <v/>
      </c>
      <c r="P741" s="993"/>
      <c r="Q741" s="995" t="str">
        <f>IFERROR(VLOOKUP(Q740,科目・教員!$A$1:$B$355,2,0),"")</f>
        <v/>
      </c>
      <c r="R741" s="993"/>
      <c r="S741" s="995" t="str">
        <f>IFERROR(VLOOKUP(S740,科目・教員!$A$1:$B$355,2,0),"")</f>
        <v/>
      </c>
      <c r="T741" s="993"/>
      <c r="W741" s="792" t="s">
        <v>245</v>
      </c>
      <c r="X741" s="833" t="s">
        <v>754</v>
      </c>
      <c r="Z741" s="1000"/>
      <c r="AA741" s="983"/>
      <c r="AB741" s="983"/>
      <c r="AC741" s="983"/>
      <c r="AD741" s="983"/>
      <c r="AE741" s="983"/>
      <c r="AF741" s="983"/>
      <c r="AG741" s="983"/>
      <c r="AH741" s="983"/>
      <c r="AI741" s="983"/>
      <c r="AJ741" s="983"/>
      <c r="AK741" s="983"/>
      <c r="AL741" s="983"/>
      <c r="AM741" s="983"/>
      <c r="AN741" s="983"/>
      <c r="AO741" s="983"/>
      <c r="AP741" s="983"/>
      <c r="AQ741" s="983"/>
      <c r="AR741" s="983"/>
      <c r="AS741" s="983"/>
      <c r="AT741" s="983"/>
      <c r="AU741" s="983"/>
      <c r="AV741" s="986"/>
      <c r="AW741" s="983"/>
      <c r="AX741" s="983"/>
      <c r="AY741" s="983"/>
      <c r="AZ741" s="983"/>
      <c r="BA741" s="983"/>
      <c r="BB741" s="983"/>
      <c r="BC741" s="983"/>
      <c r="BD741" s="983"/>
      <c r="BE741" s="983"/>
      <c r="BF741" s="983"/>
      <c r="BG741" s="983"/>
      <c r="BH741" s="983"/>
      <c r="BI741" s="983"/>
      <c r="BJ741" s="983"/>
      <c r="BK741" s="983"/>
      <c r="BL741" s="983"/>
      <c r="BM741" s="983"/>
      <c r="BN741" s="983"/>
      <c r="BO741" s="983"/>
      <c r="BP741" s="983"/>
      <c r="BQ741" s="983"/>
      <c r="BR741" s="983"/>
      <c r="BS741" s="983"/>
      <c r="BT741" s="983"/>
      <c r="BU741" s="983"/>
      <c r="BV741" s="983"/>
    </row>
    <row r="742" spans="1:74" ht="13.5" customHeight="1">
      <c r="A742" s="1000"/>
      <c r="B742" s="14" t="s">
        <v>69</v>
      </c>
      <c r="C742" s="992" t="str">
        <f>VLOOKUP($C727,'2026年度(1年前期)'!$B$5:$N$208,COLUMN('2026年度(1年前期)'!$G$5)+1,0)&amp;""</f>
        <v>101</v>
      </c>
      <c r="D742" s="993"/>
      <c r="E742" s="994" t="str">
        <f>VLOOKUP($C727,'2026年度(2年前期)'!$B$5:$N$208,COLUMN('2026年度(2年前期)'!$G$5)+1,0)&amp;""</f>
        <v>201</v>
      </c>
      <c r="F742" s="993"/>
      <c r="G742" s="1060" t="str">
        <f>VLOOKUP($C727,'2026年度(3年前期)'!$B$5:$N$208,COLUMN('2026年度(3年前期)'!$G$5)+1,0)&amp;""</f>
        <v>301</v>
      </c>
      <c r="H742" s="1061"/>
      <c r="I742" s="994" t="str">
        <f>VLOOKUP($C727,'2026年度(4年前期)'!$B$5:$N$208,COLUMN('2026年度(4年前期)'!$G$5)+1,0)&amp;""</f>
        <v/>
      </c>
      <c r="J742" s="993"/>
      <c r="K742" s="995" t="str">
        <f>VLOOKUP($C727,'2026年度(助産前期)'!$B$5:$N$208,COLUMN('2026年度(助産前期)'!$G$5)+1,0)&amp;""</f>
        <v/>
      </c>
      <c r="L742" s="995"/>
      <c r="M742" s="992" t="str">
        <f>VLOOKUP($C727,'2026年度(M1前期)'!$B$5:$N$208,COLUMN('2026年度(M1前期)'!$G$5)+1,0)&amp;""</f>
        <v>JIHS</v>
      </c>
      <c r="N742" s="993"/>
      <c r="O742" s="995" t="str">
        <f>VLOOKUP($C727,'2026年度(M2前期)'!$B$5:$N$208,COLUMN('2026年度(M2前期)'!$G$5)+1,0)&amp;""</f>
        <v/>
      </c>
      <c r="P742" s="993"/>
      <c r="Q742" s="995" t="str">
        <f>VLOOKUP($C727,'2026年度(D1前期)'!$B$5:$N$208,COLUMN('2026年度(D1前期)'!$G$5)+1,0)&amp;""</f>
        <v/>
      </c>
      <c r="R742" s="993"/>
      <c r="S742" s="995" t="str">
        <f>VLOOKUP($C727,'2026年度(D23前期)'!$B$5:$N$208,COLUMN('2026年度(D23前期)'!$G$5)+1,0)&amp;""</f>
        <v/>
      </c>
      <c r="T742" s="993"/>
      <c r="W742" s="792" t="s">
        <v>249</v>
      </c>
      <c r="X742" s="833" t="s">
        <v>755</v>
      </c>
      <c r="Z742" s="1000"/>
      <c r="AA742" s="983"/>
      <c r="AB742" s="983"/>
      <c r="AC742" s="983"/>
      <c r="AD742" s="983"/>
      <c r="AE742" s="983"/>
      <c r="AF742" s="983"/>
      <c r="AG742" s="983"/>
      <c r="AH742" s="983"/>
      <c r="AI742" s="983"/>
      <c r="AJ742" s="983"/>
      <c r="AK742" s="983"/>
      <c r="AL742" s="983"/>
      <c r="AM742" s="983"/>
      <c r="AN742" s="983"/>
      <c r="AO742" s="983"/>
      <c r="AP742" s="983"/>
      <c r="AQ742" s="983"/>
      <c r="AR742" s="983"/>
      <c r="AS742" s="983"/>
      <c r="AT742" s="983"/>
      <c r="AU742" s="983"/>
      <c r="AV742" s="986"/>
      <c r="AW742" s="983"/>
      <c r="AX742" s="983"/>
      <c r="AY742" s="983"/>
      <c r="AZ742" s="983"/>
      <c r="BA742" s="983"/>
      <c r="BB742" s="983"/>
      <c r="BC742" s="983"/>
      <c r="BD742" s="983"/>
      <c r="BE742" s="983"/>
      <c r="BF742" s="983"/>
      <c r="BG742" s="983"/>
      <c r="BH742" s="983"/>
      <c r="BI742" s="983"/>
      <c r="BJ742" s="983"/>
      <c r="BK742" s="983"/>
      <c r="BL742" s="983"/>
      <c r="BM742" s="983"/>
      <c r="BN742" s="983"/>
      <c r="BO742" s="983"/>
      <c r="BP742" s="983"/>
      <c r="BQ742" s="983"/>
      <c r="BR742" s="983"/>
      <c r="BS742" s="983"/>
      <c r="BT742" s="983"/>
      <c r="BU742" s="983"/>
      <c r="BV742" s="983"/>
    </row>
    <row r="743" spans="1:74" ht="13.5" customHeight="1">
      <c r="A743" s="1017"/>
      <c r="B743" s="15" t="s">
        <v>63</v>
      </c>
      <c r="C743" s="1007"/>
      <c r="D743" s="1008"/>
      <c r="E743" s="1047"/>
      <c r="F743" s="1008"/>
      <c r="G743" s="1090" t="s">
        <v>184</v>
      </c>
      <c r="H743" s="1072"/>
      <c r="I743" s="988"/>
      <c r="J743" s="989"/>
      <c r="K743" s="990"/>
      <c r="L743" s="990"/>
      <c r="M743" s="991"/>
      <c r="N743" s="989"/>
      <c r="O743" s="990"/>
      <c r="P743" s="989"/>
      <c r="Q743" s="990"/>
      <c r="R743" s="989"/>
      <c r="S743" s="990"/>
      <c r="T743" s="989"/>
      <c r="W743" s="792" t="s">
        <v>250</v>
      </c>
      <c r="X743" s="833" t="s">
        <v>756</v>
      </c>
      <c r="Z743" s="1001"/>
      <c r="AA743" s="984"/>
      <c r="AB743" s="984"/>
      <c r="AC743" s="984"/>
      <c r="AD743" s="984"/>
      <c r="AE743" s="984"/>
      <c r="AF743" s="984"/>
      <c r="AG743" s="984"/>
      <c r="AH743" s="984"/>
      <c r="AI743" s="984"/>
      <c r="AJ743" s="984"/>
      <c r="AK743" s="984"/>
      <c r="AL743" s="984"/>
      <c r="AM743" s="984"/>
      <c r="AN743" s="984"/>
      <c r="AO743" s="984"/>
      <c r="AP743" s="984"/>
      <c r="AQ743" s="984"/>
      <c r="AR743" s="984"/>
      <c r="AS743" s="984"/>
      <c r="AT743" s="984"/>
      <c r="AU743" s="984"/>
      <c r="AV743" s="987"/>
      <c r="AW743" s="984"/>
      <c r="AX743" s="984"/>
      <c r="AY743" s="984"/>
      <c r="AZ743" s="984"/>
      <c r="BA743" s="984"/>
      <c r="BB743" s="984"/>
      <c r="BC743" s="984"/>
      <c r="BD743" s="984"/>
      <c r="BE743" s="984"/>
      <c r="BF743" s="984"/>
      <c r="BG743" s="984"/>
      <c r="BH743" s="984"/>
      <c r="BI743" s="984"/>
      <c r="BJ743" s="984"/>
      <c r="BK743" s="984"/>
      <c r="BL743" s="984"/>
      <c r="BM743" s="984"/>
      <c r="BN743" s="984"/>
      <c r="BO743" s="984"/>
      <c r="BP743" s="984"/>
      <c r="BQ743" s="984"/>
      <c r="BR743" s="984"/>
      <c r="BS743" s="984"/>
      <c r="BT743" s="984"/>
      <c r="BU743" s="984"/>
      <c r="BV743" s="984"/>
    </row>
    <row r="744" spans="1:74" ht="13.5" customHeight="1">
      <c r="A744" s="1000" t="s">
        <v>75</v>
      </c>
      <c r="B744" s="14" t="s">
        <v>53</v>
      </c>
      <c r="C744" s="1093" t="str">
        <f>VLOOKUP($C727,'2026年度(1年前期)'!$B$5:$N$208,COLUMN('2026年度(1年前期)'!$I$5),0)&amp;""</f>
        <v>スペイン語</v>
      </c>
      <c r="D744" s="1063"/>
      <c r="E744" s="1062" t="str">
        <f>VLOOKUP($C727,'2026年度(2年前期)'!$B$5:$N$208,COLUMN('2026年度(2年前期)'!$I$5),0)&amp;""</f>
        <v>疾病･病態論Ⅱ
(稲垣先生)</v>
      </c>
      <c r="F744" s="1063"/>
      <c r="G744" s="1062" t="str">
        <f>VLOOKUP($C727,'2026年度(3年前期)'!$B$5:$N$208,COLUMN('2026年度(3年前期)'!$I$5),0)&amp;""</f>
        <v>英語Ⅴ</v>
      </c>
      <c r="H744" s="1063"/>
      <c r="I744" s="1002" t="str">
        <f>VLOOKUP($C727,'2026年度(4年前期)'!$B$5:$N$208,COLUMN('2026年度(4年前期)'!$I$5),0)&amp;""</f>
        <v>政策医療看護学実習</v>
      </c>
      <c r="J744" s="997"/>
      <c r="K744" s="998" t="str">
        <f>VLOOKUP($C727,'2026年度(助産前期)'!$B$5:$N$208,COLUMN('2026年度(助産前期)'!$I$5),0)&amp;""</f>
        <v>助産学臨床講義</v>
      </c>
      <c r="L744" s="998"/>
      <c r="M744" s="996" t="str">
        <f>VLOOKUP($C727,'2026年度(M1前期)'!$B$5:$N$208,COLUMN('2026年度(M1前期)'!$I$5),0)&amp;""</f>
        <v>生理学特論（貫井先生）</v>
      </c>
      <c r="N744" s="997"/>
      <c r="O744" s="998" t="str">
        <f>VLOOKUP($C727,'2026年度(M2前期)'!$B$5:$N$208,COLUMN('2026年度(M2前期)'!$I$5),0)&amp;""</f>
        <v>特別研究</v>
      </c>
      <c r="P744" s="997"/>
      <c r="Q744" s="998" t="str">
        <f>VLOOKUP($C727,'2026年度(D1前期)'!$B$5:$N$208,COLUMN('2026年度(D1前期)'!$I$5),0)&amp;""</f>
        <v>成人看護学演習Ｂ</v>
      </c>
      <c r="R744" s="997"/>
      <c r="S744" s="998" t="str">
        <f>VLOOKUP($C727,'2026年度(D23前期)'!$B$5:$N$208,COLUMN('2026年度(D23前期)'!$I$5),0)&amp;""</f>
        <v>特別研究</v>
      </c>
      <c r="T744" s="997"/>
      <c r="U744" s="828" t="s">
        <v>160</v>
      </c>
      <c r="V744" s="16"/>
      <c r="W744" s="792"/>
      <c r="Z744" s="1000" t="str">
        <f>A744</f>
        <v>４時限（15：10～16：40）</v>
      </c>
      <c r="AA744" s="982" t="s">
        <v>251</v>
      </c>
      <c r="AB744" s="982"/>
      <c r="AC744" s="982"/>
      <c r="AD744" s="982"/>
      <c r="AE744" s="982" t="s">
        <v>673</v>
      </c>
      <c r="AF744" s="982"/>
      <c r="AG744" s="982" t="s">
        <v>327</v>
      </c>
      <c r="AH744" s="982"/>
      <c r="AI744" s="982"/>
      <c r="AJ744" s="982"/>
      <c r="AK744" s="982"/>
      <c r="AL744" s="982"/>
      <c r="AM744" s="982"/>
      <c r="AN744" s="982"/>
      <c r="AO744" s="982"/>
      <c r="AP744" s="982"/>
      <c r="AQ744" s="982"/>
      <c r="AR744" s="982"/>
      <c r="AS744" s="982"/>
      <c r="AT744" s="982"/>
      <c r="AU744" s="982"/>
      <c r="AV744" s="985" t="s">
        <v>134</v>
      </c>
      <c r="AW744" s="982" t="s">
        <v>389</v>
      </c>
      <c r="AX744" s="982"/>
      <c r="AY744" s="982"/>
      <c r="AZ744" s="982"/>
      <c r="BA744" s="982"/>
      <c r="BB744" s="982"/>
      <c r="BC744" s="982"/>
      <c r="BD744" s="982"/>
      <c r="BE744" s="982"/>
      <c r="BF744" s="982"/>
      <c r="BG744" s="982"/>
      <c r="BH744" s="982"/>
      <c r="BI744" s="982" t="s">
        <v>98</v>
      </c>
      <c r="BJ744" s="982"/>
      <c r="BK744" s="982" t="s">
        <v>249</v>
      </c>
      <c r="BL744" s="982"/>
      <c r="BM744" s="982"/>
      <c r="BN744" s="982" t="s">
        <v>754</v>
      </c>
      <c r="BO744" s="982"/>
      <c r="BP744" s="982"/>
      <c r="BQ744" s="982"/>
      <c r="BR744" s="982"/>
      <c r="BS744" s="982"/>
      <c r="BT744" s="982"/>
      <c r="BU744" s="982"/>
      <c r="BV744" s="982"/>
    </row>
    <row r="745" spans="1:74" ht="13.5" customHeight="1">
      <c r="A745" s="1000"/>
      <c r="B745" s="14" t="s">
        <v>58</v>
      </c>
      <c r="C745" s="1092" t="str">
        <f>IFERROR(VLOOKUP(C744,科目・教員!$A$1:$B$355,2,0),"")</f>
        <v>上村　淳志</v>
      </c>
      <c r="D745" s="1061"/>
      <c r="E745" s="1060" t="str">
        <f>IFERROR(VLOOKUP(E744,科目・教員!$A$1:$B$355,2,0),"")</f>
        <v/>
      </c>
      <c r="F745" s="1061"/>
      <c r="G745" s="1060" t="str">
        <f>IFERROR(VLOOKUP(G744,科目・教員!$A$1:$B$355,2,0),"")</f>
        <v>ﾊﾟｳﾗ･ﾍﾞﾙｳﾞｧﾝｹﾞﾙ</v>
      </c>
      <c r="H745" s="1061"/>
      <c r="I745" s="994" t="str">
        <f>IFERROR(VLOOKUP(I744,科目・教員!$A$1:$B$355,2,0),"")</f>
        <v>各担当教員</v>
      </c>
      <c r="J745" s="993"/>
      <c r="K745" s="995" t="str">
        <f>IFERROR(VLOOKUP(K744,科目・教員!$A$1:$B$355,2,0),"")</f>
        <v/>
      </c>
      <c r="L745" s="995"/>
      <c r="M745" s="992" t="str">
        <f>IFERROR(VLOOKUP(M744,科目・教員!$A$1:$B$355,2,0),"")</f>
        <v/>
      </c>
      <c r="N745" s="993"/>
      <c r="O745" s="995" t="str">
        <f>IFERROR(VLOOKUP(O744,科目・教員!$A$1:$B$355,2,0),"")</f>
        <v/>
      </c>
      <c r="P745" s="993"/>
      <c r="Q745" s="995" t="str">
        <f>IFERROR(VLOOKUP(Q744,科目・教員!$A$1:$B$355,2,0),"")</f>
        <v/>
      </c>
      <c r="R745" s="993"/>
      <c r="S745" s="995" t="str">
        <f>IFERROR(VLOOKUP(S744,科目・教員!$A$1:$B$355,2,0),"")</f>
        <v/>
      </c>
      <c r="T745" s="993"/>
      <c r="U745" s="828" t="s">
        <v>89</v>
      </c>
      <c r="V745" s="16"/>
      <c r="W745" s="792"/>
      <c r="Z745" s="1000"/>
      <c r="AA745" s="983"/>
      <c r="AB745" s="983"/>
      <c r="AC745" s="983"/>
      <c r="AD745" s="983"/>
      <c r="AE745" s="983"/>
      <c r="AF745" s="983"/>
      <c r="AG745" s="983"/>
      <c r="AH745" s="983"/>
      <c r="AI745" s="983"/>
      <c r="AJ745" s="983"/>
      <c r="AK745" s="983"/>
      <c r="AL745" s="983"/>
      <c r="AM745" s="983"/>
      <c r="AN745" s="983"/>
      <c r="AO745" s="983"/>
      <c r="AP745" s="983"/>
      <c r="AQ745" s="983"/>
      <c r="AR745" s="983"/>
      <c r="AS745" s="983"/>
      <c r="AT745" s="983"/>
      <c r="AU745" s="983"/>
      <c r="AV745" s="986"/>
      <c r="AW745" s="983"/>
      <c r="AX745" s="983"/>
      <c r="AY745" s="983"/>
      <c r="AZ745" s="983"/>
      <c r="BA745" s="983"/>
      <c r="BB745" s="983"/>
      <c r="BC745" s="983"/>
      <c r="BD745" s="983"/>
      <c r="BE745" s="983"/>
      <c r="BF745" s="983"/>
      <c r="BG745" s="983"/>
      <c r="BH745" s="983"/>
      <c r="BI745" s="983"/>
      <c r="BJ745" s="983"/>
      <c r="BK745" s="983"/>
      <c r="BL745" s="983"/>
      <c r="BM745" s="983"/>
      <c r="BN745" s="983"/>
      <c r="BO745" s="983"/>
      <c r="BP745" s="983"/>
      <c r="BQ745" s="983"/>
      <c r="BR745" s="983"/>
      <c r="BS745" s="983"/>
      <c r="BT745" s="983"/>
      <c r="BU745" s="983"/>
      <c r="BV745" s="983"/>
    </row>
    <row r="746" spans="1:74" ht="13.5" customHeight="1">
      <c r="A746" s="1000"/>
      <c r="B746" s="14" t="s">
        <v>69</v>
      </c>
      <c r="C746" s="1092" t="str">
        <f>VLOOKUP($C727,'2026年度(1年前期)'!$B$5:$N$208,COLUMN('2026年度(1年前期)'!$I$5)+1,0)&amp;""</f>
        <v>101</v>
      </c>
      <c r="D746" s="1061"/>
      <c r="E746" s="1060" t="str">
        <f>VLOOKUP($C727,'2026年度(2年前期)'!$B$5:$N$208,COLUMN('2026年度(2年前期)'!$I$5)+1,0)&amp;""</f>
        <v>201</v>
      </c>
      <c r="F746" s="1061"/>
      <c r="G746" s="1060" t="str">
        <f>VLOOKUP($C727,'2026年度(3年前期)'!$B$5:$N$208,COLUMN('2026年度(3年前期)'!$I$5)+1,0)&amp;""</f>
        <v>301</v>
      </c>
      <c r="H746" s="1061"/>
      <c r="I746" s="994" t="str">
        <f>VLOOKUP($C727,'2026年度(4年前期)'!$B$5:$N$208,COLUMN('2026年度(4年前期)'!$I$5)+1,0)&amp;""</f>
        <v/>
      </c>
      <c r="J746" s="993"/>
      <c r="K746" s="995" t="str">
        <f>VLOOKUP($C727,'2026年度(助産前期)'!$B$5:$N$208,COLUMN('2026年度(助産前期)'!$I$5)+1,0)&amp;""</f>
        <v/>
      </c>
      <c r="L746" s="995"/>
      <c r="M746" s="992" t="str">
        <f>VLOOKUP($C727,'2026年度(M1前期)'!$B$5:$N$208,COLUMN('2026年度(M1前期)'!$I$5)+1,0)&amp;""</f>
        <v>JIHS</v>
      </c>
      <c r="N746" s="993"/>
      <c r="O746" s="995" t="str">
        <f>VLOOKUP($C727,'2026年度(M2前期)'!$B$5:$N$208,COLUMN('2026年度(M2前期)'!$I$5)+1,0)&amp;""</f>
        <v/>
      </c>
      <c r="P746" s="993"/>
      <c r="Q746" s="995" t="str">
        <f>VLOOKUP($C727,'2026年度(D1前期)'!$B$5:$N$208,COLUMN('2026年度(D1前期)'!$I$5)+1,0)&amp;""</f>
        <v/>
      </c>
      <c r="R746" s="993"/>
      <c r="S746" s="995" t="str">
        <f>VLOOKUP($C727,'2026年度(D23前期)'!$B$5:$N$208,COLUMN('2026年度(D23前期)'!$I$5)+1,0)&amp;""</f>
        <v/>
      </c>
      <c r="T746" s="993"/>
      <c r="U746" s="828" t="s">
        <v>98</v>
      </c>
      <c r="V746" s="16"/>
      <c r="W746" s="792"/>
      <c r="Z746" s="1000"/>
      <c r="AA746" s="983"/>
      <c r="AB746" s="983"/>
      <c r="AC746" s="983"/>
      <c r="AD746" s="983"/>
      <c r="AE746" s="983"/>
      <c r="AF746" s="983"/>
      <c r="AG746" s="983"/>
      <c r="AH746" s="983"/>
      <c r="AI746" s="983"/>
      <c r="AJ746" s="983"/>
      <c r="AK746" s="983"/>
      <c r="AL746" s="983"/>
      <c r="AM746" s="983"/>
      <c r="AN746" s="983"/>
      <c r="AO746" s="983"/>
      <c r="AP746" s="983"/>
      <c r="AQ746" s="983"/>
      <c r="AR746" s="983"/>
      <c r="AS746" s="983"/>
      <c r="AT746" s="983"/>
      <c r="AU746" s="983"/>
      <c r="AV746" s="986"/>
      <c r="AW746" s="983"/>
      <c r="AX746" s="983"/>
      <c r="AY746" s="983"/>
      <c r="AZ746" s="983"/>
      <c r="BA746" s="983"/>
      <c r="BB746" s="983"/>
      <c r="BC746" s="983"/>
      <c r="BD746" s="983"/>
      <c r="BE746" s="983"/>
      <c r="BF746" s="983"/>
      <c r="BG746" s="983"/>
      <c r="BH746" s="983"/>
      <c r="BI746" s="983"/>
      <c r="BJ746" s="983"/>
      <c r="BK746" s="983"/>
      <c r="BL746" s="983"/>
      <c r="BM746" s="983"/>
      <c r="BN746" s="983"/>
      <c r="BO746" s="983"/>
      <c r="BP746" s="983"/>
      <c r="BQ746" s="983"/>
      <c r="BR746" s="983"/>
      <c r="BS746" s="983"/>
      <c r="BT746" s="983"/>
      <c r="BU746" s="983"/>
      <c r="BV746" s="983"/>
    </row>
    <row r="747" spans="1:74" ht="13.5" customHeight="1">
      <c r="A747" s="1001"/>
      <c r="B747" s="15" t="s">
        <v>63</v>
      </c>
      <c r="C747" s="1090" t="s">
        <v>252</v>
      </c>
      <c r="D747" s="1072"/>
      <c r="E747" s="1090" t="s">
        <v>298</v>
      </c>
      <c r="F747" s="1072"/>
      <c r="G747" s="1090" t="s">
        <v>184</v>
      </c>
      <c r="H747" s="1072"/>
      <c r="I747" s="988"/>
      <c r="J747" s="989"/>
      <c r="K747" s="990"/>
      <c r="L747" s="990"/>
      <c r="M747" s="991"/>
      <c r="N747" s="989"/>
      <c r="O747" s="990"/>
      <c r="P747" s="989"/>
      <c r="Q747" s="990"/>
      <c r="R747" s="989"/>
      <c r="S747" s="990"/>
      <c r="T747" s="989"/>
      <c r="U747" s="828" t="s">
        <v>543</v>
      </c>
      <c r="V747" s="16"/>
      <c r="W747" s="792"/>
      <c r="Z747" s="1001"/>
      <c r="AA747" s="984"/>
      <c r="AB747" s="984"/>
      <c r="AC747" s="984"/>
      <c r="AD747" s="984"/>
      <c r="AE747" s="984"/>
      <c r="AF747" s="984"/>
      <c r="AG747" s="984"/>
      <c r="AH747" s="984"/>
      <c r="AI747" s="984"/>
      <c r="AJ747" s="984"/>
      <c r="AK747" s="984"/>
      <c r="AL747" s="984"/>
      <c r="AM747" s="984"/>
      <c r="AN747" s="984"/>
      <c r="AO747" s="984"/>
      <c r="AP747" s="984"/>
      <c r="AQ747" s="984"/>
      <c r="AR747" s="984"/>
      <c r="AS747" s="984"/>
      <c r="AT747" s="984"/>
      <c r="AU747" s="984"/>
      <c r="AV747" s="987"/>
      <c r="AW747" s="984"/>
      <c r="AX747" s="984"/>
      <c r="AY747" s="984"/>
      <c r="AZ747" s="984"/>
      <c r="BA747" s="984"/>
      <c r="BB747" s="984"/>
      <c r="BC747" s="984"/>
      <c r="BD747" s="984"/>
      <c r="BE747" s="984"/>
      <c r="BF747" s="984"/>
      <c r="BG747" s="984"/>
      <c r="BH747" s="984"/>
      <c r="BI747" s="984"/>
      <c r="BJ747" s="984"/>
      <c r="BK747" s="984"/>
      <c r="BL747" s="984"/>
      <c r="BM747" s="984"/>
      <c r="BN747" s="984"/>
      <c r="BO747" s="984"/>
      <c r="BP747" s="984"/>
      <c r="BQ747" s="984"/>
      <c r="BR747" s="984"/>
      <c r="BS747" s="984"/>
      <c r="BT747" s="984"/>
      <c r="BU747" s="984"/>
      <c r="BV747" s="984"/>
    </row>
    <row r="748" spans="1:74" ht="13.5" customHeight="1">
      <c r="A748" s="1000" t="s">
        <v>78</v>
      </c>
      <c r="B748" s="14" t="s">
        <v>53</v>
      </c>
      <c r="C748" s="996" t="str">
        <f>VLOOKUP($C727,'2026年度(1年前期)'!$B$5:$N$208,COLUMN('2026年度(1年前期)'!$K$5),0)&amp;""</f>
        <v/>
      </c>
      <c r="D748" s="997"/>
      <c r="E748" s="1002" t="str">
        <f>VLOOKUP($C727,'2026年度(2年前期)'!$B$5:$N$208,COLUMN('2026年度(2年前期)'!$K$5),0)&amp;""</f>
        <v/>
      </c>
      <c r="F748" s="997"/>
      <c r="G748" s="1002" t="str">
        <f>VLOOKUP($C727,'2026年度(3年前期)'!$B$5:$N$208,COLUMN('2026年度(3年前期)'!$K$5),0)&amp;""</f>
        <v/>
      </c>
      <c r="H748" s="997"/>
      <c r="I748" s="1002" t="str">
        <f>VLOOKUP($C727,'2026年度(4年前期)'!$B$5:$N$208,COLUMN('2026年度(4年前期)'!$K$5),0)&amp;""</f>
        <v/>
      </c>
      <c r="J748" s="997"/>
      <c r="K748" s="998" t="str">
        <f>VLOOKUP($C727,'2026年度(助産前期)'!$B$5:$N$208,COLUMN('2026年度(助産前期)'!$K$5),0)&amp;""</f>
        <v/>
      </c>
      <c r="L748" s="998"/>
      <c r="M748" s="996" t="str">
        <f>VLOOKUP($C727,'2026年度(M1前期)'!$B$5:$N$208,COLUMN('2026年度(M1前期)'!$K$5),0)&amp;""</f>
        <v>ﾍﾙｽｱｾｽﾒﾝﾄ特論（新井先生）</v>
      </c>
      <c r="N748" s="997"/>
      <c r="O748" s="998" t="str">
        <f>VLOOKUP($C727,'2026年度(M2前期)'!$B$5:$N$208,COLUMN('2026年度(M2前期)'!$K$5),0)&amp;""</f>
        <v/>
      </c>
      <c r="P748" s="997"/>
      <c r="Q748" s="998" t="str">
        <f>VLOOKUP($C727,'2026年度(D1前期)'!$B$5:$N$208,COLUMN('2026年度(D1前期)'!$K$5),0)&amp;""</f>
        <v/>
      </c>
      <c r="R748" s="997"/>
      <c r="S748" s="998" t="str">
        <f>VLOOKUP($C727,'2026年度(D23前期)'!$B$5:$N$208,COLUMN('2026年度(D23前期)'!$K$5),0)&amp;""</f>
        <v/>
      </c>
      <c r="T748" s="997"/>
      <c r="U748" s="34"/>
      <c r="V748" s="16"/>
      <c r="Y748" s="823" t="s">
        <v>670</v>
      </c>
      <c r="Z748" s="1000" t="str">
        <f>A748</f>
        <v>５時限（16：50～18：20）</v>
      </c>
      <c r="AA748" s="982"/>
      <c r="AB748" s="982"/>
      <c r="AC748" s="982"/>
      <c r="AD748" s="982"/>
      <c r="AE748" s="982" t="s">
        <v>673</v>
      </c>
      <c r="AF748" s="982"/>
      <c r="AG748" s="982"/>
      <c r="AH748" s="982"/>
      <c r="AI748" s="982"/>
      <c r="AJ748" s="982"/>
      <c r="AK748" s="982"/>
      <c r="AL748" s="982"/>
      <c r="AM748" s="982"/>
      <c r="AN748" s="982"/>
      <c r="AO748" s="982"/>
      <c r="AP748" s="982"/>
      <c r="AQ748" s="982"/>
      <c r="AR748" s="982"/>
      <c r="AS748" s="982"/>
      <c r="AT748" s="982"/>
      <c r="AU748" s="982"/>
      <c r="AV748" s="985" t="s">
        <v>134</v>
      </c>
      <c r="AW748" s="971"/>
      <c r="AX748" s="982"/>
      <c r="AY748" s="982"/>
      <c r="AZ748" s="982"/>
      <c r="BA748" s="982"/>
      <c r="BB748" s="982"/>
      <c r="BC748" s="982"/>
      <c r="BD748" s="982"/>
      <c r="BE748" s="982"/>
      <c r="BF748" s="982"/>
      <c r="BG748" s="982"/>
      <c r="BH748" s="982"/>
      <c r="BI748" s="982"/>
      <c r="BJ748" s="982"/>
      <c r="BK748" s="982"/>
      <c r="BL748" s="982"/>
      <c r="BM748" s="982"/>
      <c r="BN748" s="982" t="s">
        <v>754</v>
      </c>
      <c r="BO748" s="982" t="s">
        <v>254</v>
      </c>
      <c r="BP748" s="982"/>
      <c r="BQ748" s="982"/>
      <c r="BR748" s="982"/>
      <c r="BS748" s="982"/>
      <c r="BT748" s="982"/>
      <c r="BU748" s="982"/>
      <c r="BV748" s="982"/>
    </row>
    <row r="749" spans="1:74" ht="13.5" customHeight="1">
      <c r="A749" s="1000"/>
      <c r="B749" s="14" t="s">
        <v>58</v>
      </c>
      <c r="C749" s="992" t="str">
        <f>IFERROR(VLOOKUP(C748,科目・教員!$A$1:$B$355,2,0),"")</f>
        <v/>
      </c>
      <c r="D749" s="993"/>
      <c r="E749" s="994" t="str">
        <f>IFERROR(VLOOKUP(E748,科目・教員!$A$1:$B$355,2,0),"")</f>
        <v/>
      </c>
      <c r="F749" s="993"/>
      <c r="G749" s="994" t="str">
        <f>IFERROR(VLOOKUP(G748,科目・教員!$A$1:$B$355,2,0),"")</f>
        <v/>
      </c>
      <c r="H749" s="993"/>
      <c r="I749" s="994" t="str">
        <f>IFERROR(VLOOKUP(I748,科目・教員!$A$1:$B$355,2,0),"")</f>
        <v/>
      </c>
      <c r="J749" s="993"/>
      <c r="K749" s="995" t="str">
        <f>IFERROR(VLOOKUP(K748,科目・教員!$A$1:$B$355,2,0),"")</f>
        <v/>
      </c>
      <c r="L749" s="995"/>
      <c r="M749" s="992" t="str">
        <f>IFERROR(VLOOKUP(M748,科目・教員!$A$1:$B$355,2,0),"")</f>
        <v/>
      </c>
      <c r="N749" s="993"/>
      <c r="O749" s="995" t="str">
        <f>IFERROR(VLOOKUP(O748,科目・教員!$A$1:$B$355,2,0),"")</f>
        <v/>
      </c>
      <c r="P749" s="993"/>
      <c r="Q749" s="995" t="str">
        <f>IFERROR(VLOOKUP(Q748,科目・教員!$A$1:$B$355,2,0),"")</f>
        <v/>
      </c>
      <c r="R749" s="993"/>
      <c r="S749" s="995" t="str">
        <f>IFERROR(VLOOKUP(S748,科目・教員!$A$1:$B$355,2,0),"")</f>
        <v/>
      </c>
      <c r="T749" s="993"/>
      <c r="U749" s="34"/>
      <c r="V749" s="16"/>
      <c r="Y749" s="823" t="s">
        <v>254</v>
      </c>
      <c r="Z749" s="1000"/>
      <c r="AA749" s="983"/>
      <c r="AB749" s="983"/>
      <c r="AC749" s="983"/>
      <c r="AD749" s="983"/>
      <c r="AE749" s="983"/>
      <c r="AF749" s="983"/>
      <c r="AG749" s="983"/>
      <c r="AH749" s="983"/>
      <c r="AI749" s="983"/>
      <c r="AJ749" s="983"/>
      <c r="AK749" s="983"/>
      <c r="AL749" s="983"/>
      <c r="AM749" s="983"/>
      <c r="AN749" s="983"/>
      <c r="AO749" s="983"/>
      <c r="AP749" s="983"/>
      <c r="AQ749" s="983"/>
      <c r="AR749" s="983"/>
      <c r="AS749" s="983"/>
      <c r="AT749" s="983"/>
      <c r="AU749" s="983"/>
      <c r="AV749" s="986"/>
      <c r="AW749" s="971"/>
      <c r="AX749" s="983"/>
      <c r="AY749" s="983"/>
      <c r="AZ749" s="983"/>
      <c r="BA749" s="983"/>
      <c r="BB749" s="983"/>
      <c r="BC749" s="983"/>
      <c r="BD749" s="983"/>
      <c r="BE749" s="983"/>
      <c r="BF749" s="983"/>
      <c r="BG749" s="983"/>
      <c r="BH749" s="983"/>
      <c r="BI749" s="983"/>
      <c r="BJ749" s="983"/>
      <c r="BK749" s="983"/>
      <c r="BL749" s="983"/>
      <c r="BM749" s="983"/>
      <c r="BN749" s="983"/>
      <c r="BO749" s="983"/>
      <c r="BP749" s="983"/>
      <c r="BQ749" s="983"/>
      <c r="BR749" s="983"/>
      <c r="BS749" s="983"/>
      <c r="BT749" s="983"/>
      <c r="BU749" s="983"/>
      <c r="BV749" s="983"/>
    </row>
    <row r="750" spans="1:74" ht="13.5" customHeight="1">
      <c r="A750" s="1000"/>
      <c r="B750" s="14" t="s">
        <v>69</v>
      </c>
      <c r="C750" s="992" t="str">
        <f>VLOOKUP($C727,'2026年度(1年前期)'!$B$5:$N$208,COLUMN('2026年度(1年前期)'!$K$5)+1,0)&amp;""</f>
        <v/>
      </c>
      <c r="D750" s="993"/>
      <c r="E750" s="994" t="str">
        <f>VLOOKUP($C727,'2026年度(2年前期)'!$B$5:$N$208,COLUMN('2026年度(2年前期)'!$K$5)+1,0)&amp;""</f>
        <v/>
      </c>
      <c r="F750" s="993"/>
      <c r="G750" s="994" t="str">
        <f>VLOOKUP($C727,'2026年度(3年前期)'!$B$5:$N$208,COLUMN('2026年度(3年前期)'!$K$5)+1,0)&amp;""</f>
        <v/>
      </c>
      <c r="H750" s="993"/>
      <c r="I750" s="994" t="str">
        <f>VLOOKUP($C727,'2026年度(4年前期)'!$B$5:$N$208,COLUMN('2026年度(4年前期)'!$K$5)+1,0)&amp;""</f>
        <v/>
      </c>
      <c r="J750" s="993"/>
      <c r="K750" s="995" t="str">
        <f>VLOOKUP($C727,'2026年度(助産前期)'!$B$5:$N$208,COLUMN('2026年度(助産前期)'!$K$5)+1,0)&amp;""</f>
        <v/>
      </c>
      <c r="L750" s="995"/>
      <c r="M750" s="992" t="str">
        <f>VLOOKUP($C727,'2026年度(M1前期)'!$B$5:$N$208,COLUMN('2026年度(M1前期)'!$K$5)+1,0)&amp;""</f>
        <v>JIHS</v>
      </c>
      <c r="N750" s="993"/>
      <c r="O750" s="995" t="str">
        <f>VLOOKUP($C727,'2026年度(M2前期)'!$B$5:$N$208,COLUMN('2026年度(M2前期)'!$K$5)+1,0)&amp;""</f>
        <v/>
      </c>
      <c r="P750" s="993"/>
      <c r="Q750" s="995" t="str">
        <f>VLOOKUP($C727,'2026年度(D1前期)'!$B$5:$N$208,COLUMN('2026年度(D1前期)'!$K$5)+1,0)&amp;""</f>
        <v/>
      </c>
      <c r="R750" s="993"/>
      <c r="S750" s="995" t="str">
        <f>VLOOKUP($C727,'2026年度(D23前期)'!$B$5:$N$208,COLUMN('2026年度(D23前期)'!$K$5)+1,0)&amp;""</f>
        <v/>
      </c>
      <c r="T750" s="993"/>
      <c r="U750" s="34"/>
      <c r="V750" s="16"/>
      <c r="Y750" s="823" t="s">
        <v>445</v>
      </c>
      <c r="Z750" s="1000"/>
      <c r="AA750" s="983"/>
      <c r="AB750" s="983"/>
      <c r="AC750" s="983"/>
      <c r="AD750" s="983"/>
      <c r="AE750" s="983"/>
      <c r="AF750" s="983"/>
      <c r="AG750" s="983"/>
      <c r="AH750" s="983"/>
      <c r="AI750" s="983"/>
      <c r="AJ750" s="983"/>
      <c r="AK750" s="983"/>
      <c r="AL750" s="983"/>
      <c r="AM750" s="983"/>
      <c r="AN750" s="983"/>
      <c r="AO750" s="983"/>
      <c r="AP750" s="983"/>
      <c r="AQ750" s="983"/>
      <c r="AR750" s="983"/>
      <c r="AS750" s="983"/>
      <c r="AT750" s="983"/>
      <c r="AU750" s="983"/>
      <c r="AV750" s="986"/>
      <c r="AW750" s="971"/>
      <c r="AX750" s="983"/>
      <c r="AY750" s="983"/>
      <c r="AZ750" s="983"/>
      <c r="BA750" s="983"/>
      <c r="BB750" s="983"/>
      <c r="BC750" s="983"/>
      <c r="BD750" s="983"/>
      <c r="BE750" s="983"/>
      <c r="BF750" s="983"/>
      <c r="BG750" s="983"/>
      <c r="BH750" s="983"/>
      <c r="BI750" s="983"/>
      <c r="BJ750" s="983"/>
      <c r="BK750" s="983"/>
      <c r="BL750" s="983"/>
      <c r="BM750" s="983"/>
      <c r="BN750" s="983"/>
      <c r="BO750" s="983"/>
      <c r="BP750" s="983"/>
      <c r="BQ750" s="983"/>
      <c r="BR750" s="983"/>
      <c r="BS750" s="983"/>
      <c r="BT750" s="983"/>
      <c r="BU750" s="983"/>
      <c r="BV750" s="983"/>
    </row>
    <row r="751" spans="1:74" ht="13.5" customHeight="1">
      <c r="A751" s="1001"/>
      <c r="B751" s="15" t="s">
        <v>63</v>
      </c>
      <c r="C751" s="991"/>
      <c r="D751" s="989"/>
      <c r="E751" s="988"/>
      <c r="F751" s="989"/>
      <c r="G751" s="988"/>
      <c r="H751" s="989"/>
      <c r="I751" s="988"/>
      <c r="J751" s="989"/>
      <c r="K751" s="990"/>
      <c r="L751" s="990"/>
      <c r="M751" s="991"/>
      <c r="N751" s="989"/>
      <c r="O751" s="990"/>
      <c r="P751" s="989"/>
      <c r="Q751" s="990"/>
      <c r="R751" s="989"/>
      <c r="S751" s="990"/>
      <c r="T751" s="989"/>
      <c r="U751" s="35"/>
      <c r="V751" s="26"/>
      <c r="W751" s="19"/>
      <c r="X751" s="19"/>
      <c r="Y751" s="824"/>
      <c r="Z751" s="1001"/>
      <c r="AA751" s="984"/>
      <c r="AB751" s="984"/>
      <c r="AC751" s="984"/>
      <c r="AD751" s="984"/>
      <c r="AE751" s="984"/>
      <c r="AF751" s="984"/>
      <c r="AG751" s="984"/>
      <c r="AH751" s="984"/>
      <c r="AI751" s="984"/>
      <c r="AJ751" s="984"/>
      <c r="AK751" s="984"/>
      <c r="AL751" s="984"/>
      <c r="AM751" s="984"/>
      <c r="AN751" s="984"/>
      <c r="AO751" s="984"/>
      <c r="AP751" s="984"/>
      <c r="AQ751" s="984"/>
      <c r="AR751" s="984"/>
      <c r="AS751" s="984"/>
      <c r="AT751" s="984"/>
      <c r="AU751" s="984"/>
      <c r="AV751" s="987"/>
      <c r="AW751" s="971"/>
      <c r="AX751" s="984"/>
      <c r="AY751" s="984"/>
      <c r="AZ751" s="984"/>
      <c r="BA751" s="984"/>
      <c r="BB751" s="984"/>
      <c r="BC751" s="984"/>
      <c r="BD751" s="984"/>
      <c r="BE751" s="984"/>
      <c r="BF751" s="984"/>
      <c r="BG751" s="984"/>
      <c r="BH751" s="984"/>
      <c r="BI751" s="984"/>
      <c r="BJ751" s="984"/>
      <c r="BK751" s="984"/>
      <c r="BL751" s="984"/>
      <c r="BM751" s="984"/>
      <c r="BN751" s="984"/>
      <c r="BO751" s="984"/>
      <c r="BP751" s="984"/>
      <c r="BQ751" s="984"/>
      <c r="BR751" s="984"/>
      <c r="BS751" s="984"/>
      <c r="BT751" s="984"/>
      <c r="BU751" s="984"/>
      <c r="BV751" s="984"/>
    </row>
    <row r="752" spans="1:74" s="53" customFormat="1" ht="18" hidden="1">
      <c r="A752" s="48"/>
      <c r="B752" s="49"/>
      <c r="C752" s="1264">
        <f>C727+1</f>
        <v>46204</v>
      </c>
      <c r="D752" s="1264"/>
      <c r="E752" s="1264"/>
      <c r="F752" s="1264"/>
      <c r="G752" s="1264"/>
      <c r="H752" s="1264"/>
      <c r="I752" s="1264"/>
      <c r="J752" s="1264"/>
      <c r="K752" s="1264"/>
      <c r="L752" s="1264"/>
      <c r="M752" s="1264"/>
      <c r="N752" s="1264"/>
      <c r="O752" s="1264"/>
      <c r="P752" s="1264"/>
      <c r="Q752" s="1264"/>
      <c r="R752" s="1264"/>
      <c r="S752" s="1264"/>
      <c r="T752" s="1264"/>
      <c r="U752" s="1175">
        <f>C752</f>
        <v>46204</v>
      </c>
      <c r="V752" s="1176"/>
      <c r="W752" s="1176"/>
      <c r="X752" s="1176"/>
      <c r="Y752" s="1176"/>
      <c r="Z752" s="50"/>
      <c r="AA752" s="51"/>
      <c r="AB752" s="51"/>
      <c r="AC752" s="51"/>
      <c r="AD752" s="51"/>
      <c r="AE752" s="51"/>
      <c r="AF752" s="51"/>
      <c r="AG752" s="51"/>
      <c r="AH752" s="51"/>
      <c r="AI752" s="51"/>
      <c r="AJ752" s="51"/>
      <c r="AK752" s="51"/>
      <c r="AL752" s="51"/>
      <c r="AM752" s="51"/>
      <c r="AN752" s="51"/>
      <c r="AO752" s="51"/>
      <c r="AP752" s="51"/>
      <c r="AQ752" s="51"/>
      <c r="AR752" s="51"/>
      <c r="AS752" s="51"/>
      <c r="AT752" s="51"/>
      <c r="AU752" s="51"/>
      <c r="AV752" s="51"/>
      <c r="AW752" s="51"/>
      <c r="AX752" s="51"/>
      <c r="AY752" s="51"/>
      <c r="AZ752" s="51"/>
      <c r="BA752" s="51"/>
      <c r="BB752" s="51"/>
      <c r="BC752" s="51"/>
      <c r="BD752" s="51"/>
      <c r="BE752" s="51"/>
      <c r="BF752" s="51"/>
      <c r="BG752" s="51"/>
      <c r="BH752" s="51"/>
      <c r="BI752" s="51"/>
      <c r="BJ752" s="51"/>
      <c r="BK752" s="51"/>
      <c r="BL752" s="51"/>
      <c r="BM752" s="51"/>
      <c r="BN752" s="51"/>
      <c r="BO752" s="51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999" t="s">
        <v>410</v>
      </c>
      <c r="B753" s="11" t="s">
        <v>53</v>
      </c>
      <c r="C753" s="1011" t="e">
        <f>VLOOKUP($C752,#REF!,COLUMN(#REF!),0)&amp;""</f>
        <v>#REF!</v>
      </c>
      <c r="D753" s="1012"/>
      <c r="E753" s="1018" t="e">
        <f>VLOOKUP($C752,#REF!,COLUMN(#REF!),0)&amp;""</f>
        <v>#REF!</v>
      </c>
      <c r="F753" s="1012"/>
      <c r="G753" s="1018" t="e">
        <f>VLOOKUP($C752,#REF!,COLUMN(#REF!),0)&amp;""</f>
        <v>#REF!</v>
      </c>
      <c r="H753" s="1012"/>
      <c r="I753" s="1018" t="e">
        <f>VLOOKUP($C752,#REF!,COLUMN(#REF!),0)&amp;""</f>
        <v>#REF!</v>
      </c>
      <c r="J753" s="1012"/>
      <c r="K753" s="997" t="e">
        <f>VLOOKUP($C752,#REF!,COLUMN(#REF!),0)&amp;""</f>
        <v>#REF!</v>
      </c>
      <c r="L753" s="1012"/>
      <c r="M753" s="1011" t="e">
        <f>VLOOKUP($C752,#REF!,COLUMN(#REF!),0)&amp;""</f>
        <v>#REF!</v>
      </c>
      <c r="N753" s="1029"/>
      <c r="O753" s="1018" t="e">
        <f>VLOOKUP($C752,#REF!,COLUMN(#REF!),0)&amp;""</f>
        <v>#REF!</v>
      </c>
      <c r="P753" s="1012"/>
      <c r="Q753" s="1018" t="e">
        <f>VLOOKUP($C752,#REF!,COLUMN(#REF!),0)&amp;""</f>
        <v>#REF!</v>
      </c>
      <c r="R753" s="1012"/>
      <c r="S753" s="997" t="e">
        <f>VLOOKUP($C752,#REF!,COLUMN(#REF!),0)&amp;""</f>
        <v>#REF!</v>
      </c>
      <c r="T753" s="1012"/>
      <c r="U753" s="54"/>
      <c r="Z753" s="999" t="str">
        <f>A753</f>
        <v xml:space="preserve">１時限（09：30～11：00） </v>
      </c>
      <c r="AA753" s="1177"/>
      <c r="AB753" s="1177"/>
      <c r="AC753" s="1177"/>
      <c r="AD753" s="1177"/>
      <c r="AE753" s="1177"/>
      <c r="AF753" s="1177"/>
      <c r="AG753" s="1177"/>
      <c r="AH753" s="1177"/>
      <c r="AI753" s="1177"/>
      <c r="AJ753" s="1177"/>
      <c r="AK753" s="1177"/>
      <c r="AL753" s="1177"/>
      <c r="AM753" s="1177"/>
      <c r="AN753" s="1177"/>
      <c r="AO753" s="55"/>
      <c r="AP753" s="55"/>
      <c r="AQ753" s="55"/>
      <c r="AR753" s="55"/>
      <c r="AS753" s="55"/>
      <c r="AT753" s="55"/>
      <c r="AU753" s="55"/>
      <c r="AV753" s="55"/>
      <c r="AW753" s="1177"/>
      <c r="AX753" s="1177"/>
      <c r="AY753" s="1177"/>
      <c r="AZ753" s="1177"/>
      <c r="BA753" s="1177"/>
      <c r="BB753" s="1177"/>
      <c r="BC753" s="1177"/>
      <c r="BD753" s="1177"/>
      <c r="BE753" s="1177"/>
      <c r="BF753" s="1177"/>
      <c r="BG753" s="55"/>
      <c r="BH753" s="55"/>
      <c r="BI753" s="1177"/>
      <c r="BJ753" s="1177"/>
      <c r="BK753" s="55"/>
      <c r="BL753" s="55"/>
      <c r="BM753" s="55"/>
      <c r="BN753" s="1177"/>
      <c r="BO753" s="55"/>
      <c r="BP753" s="1177"/>
      <c r="BQ753" s="1177"/>
      <c r="BR753" s="1177"/>
      <c r="BS753" s="1177"/>
      <c r="BT753" s="1177"/>
      <c r="BU753" s="1177"/>
      <c r="BV753" s="1177"/>
    </row>
    <row r="754" spans="1:74" ht="18.75" hidden="1" customHeight="1">
      <c r="A754" s="1000"/>
      <c r="B754" s="14" t="s">
        <v>58</v>
      </c>
      <c r="C754" s="1014" t="str">
        <f>IFERROR(VLOOKUP(C753,科目・教員!$A$1:$B$355,2,0),"")</f>
        <v/>
      </c>
      <c r="D754" s="1013"/>
      <c r="E754" s="1025" t="str">
        <f>IFERROR(VLOOKUP(E753,科目・教員!$A$1:$B$355,2,0),"")</f>
        <v/>
      </c>
      <c r="F754" s="1013"/>
      <c r="G754" s="1025" t="str">
        <f>IFERROR(VLOOKUP(G753,科目・教員!$A$1:$B$355,2,0),"")</f>
        <v/>
      </c>
      <c r="H754" s="1013"/>
      <c r="I754" s="1025" t="str">
        <f>IFERROR(VLOOKUP(I753,科目・教員!$A$1:$B$355,2,0),"")</f>
        <v/>
      </c>
      <c r="J754" s="1013"/>
      <c r="K754" s="993" t="str">
        <f>IFERROR(VLOOKUP(K753,科目・教員!$A$1:$B$355,2,0),"")</f>
        <v/>
      </c>
      <c r="L754" s="1013"/>
      <c r="M754" s="1014" t="str">
        <f>IFERROR(VLOOKUP(M753,科目・教員!$A$1:$B$355,2,0),"")</f>
        <v/>
      </c>
      <c r="N754" s="1013"/>
      <c r="O754" s="1025" t="str">
        <f>IFERROR(VLOOKUP(O753,科目・教員!$A$1:$B$355,2,0),"")</f>
        <v/>
      </c>
      <c r="P754" s="1013"/>
      <c r="Q754" s="1025" t="str">
        <f>IFERROR(VLOOKUP(Q753,科目・教員!$A$1:$B$355,2,0),"")</f>
        <v/>
      </c>
      <c r="R754" s="1013"/>
      <c r="S754" s="993" t="str">
        <f>IFERROR(VLOOKUP(S753,科目・教員!$A$1:$B$355,2,0),"")</f>
        <v/>
      </c>
      <c r="T754" s="1013"/>
      <c r="U754" s="54"/>
      <c r="Z754" s="1000"/>
      <c r="AA754" s="1177"/>
      <c r="AB754" s="1177"/>
      <c r="AC754" s="1177"/>
      <c r="AD754" s="1177"/>
      <c r="AE754" s="1177"/>
      <c r="AF754" s="1177"/>
      <c r="AG754" s="1177"/>
      <c r="AH754" s="1177"/>
      <c r="AI754" s="1177"/>
      <c r="AJ754" s="1177"/>
      <c r="AK754" s="1177"/>
      <c r="AL754" s="1177"/>
      <c r="AM754" s="1177"/>
      <c r="AN754" s="1177"/>
      <c r="AO754" s="55"/>
      <c r="AP754" s="55"/>
      <c r="AQ754" s="55"/>
      <c r="AR754" s="55"/>
      <c r="AS754" s="55"/>
      <c r="AT754" s="55"/>
      <c r="AU754" s="55"/>
      <c r="AV754" s="55"/>
      <c r="AW754" s="1177"/>
      <c r="AX754" s="1177"/>
      <c r="AY754" s="1177"/>
      <c r="AZ754" s="1177"/>
      <c r="BA754" s="1177"/>
      <c r="BB754" s="1177"/>
      <c r="BC754" s="1177"/>
      <c r="BD754" s="1177"/>
      <c r="BE754" s="1177"/>
      <c r="BF754" s="1177"/>
      <c r="BG754" s="55"/>
      <c r="BH754" s="55"/>
      <c r="BI754" s="1177"/>
      <c r="BJ754" s="1177"/>
      <c r="BK754" s="55"/>
      <c r="BL754" s="55"/>
      <c r="BM754" s="55"/>
      <c r="BN754" s="1177"/>
      <c r="BO754" s="55"/>
      <c r="BP754" s="1177"/>
      <c r="BQ754" s="1177"/>
      <c r="BR754" s="1177"/>
      <c r="BS754" s="1177"/>
      <c r="BT754" s="1177"/>
      <c r="BU754" s="1177"/>
      <c r="BV754" s="1177"/>
    </row>
    <row r="755" spans="1:74" ht="18.75" hidden="1" customHeight="1">
      <c r="A755" s="1000"/>
      <c r="B755" s="14" t="s">
        <v>69</v>
      </c>
      <c r="C755" s="1014" t="e">
        <f>VLOOKUP($C752,#REF!,COLUMN(#REF!)+1,0)&amp;""</f>
        <v>#REF!</v>
      </c>
      <c r="D755" s="1013"/>
      <c r="E755" s="1025" t="e">
        <f>VLOOKUP($C752,#REF!,COLUMN(#REF!)+1,0)&amp;""</f>
        <v>#REF!</v>
      </c>
      <c r="F755" s="1013"/>
      <c r="G755" s="1025" t="e">
        <f>VLOOKUP($C752,#REF!,COLUMN(#REF!)+1,0)&amp;""</f>
        <v>#REF!</v>
      </c>
      <c r="H755" s="1013"/>
      <c r="I755" s="1025" t="e">
        <f>VLOOKUP($C752,#REF!,COLUMN(#REF!)+1,0)&amp;""</f>
        <v>#REF!</v>
      </c>
      <c r="J755" s="1013"/>
      <c r="K755" s="993" t="e">
        <f>VLOOKUP($C752,#REF!,COLUMN(#REF!)+1,0)&amp;""</f>
        <v>#REF!</v>
      </c>
      <c r="L755" s="1013"/>
      <c r="M755" s="1014" t="e">
        <f>VLOOKUP($C752,#REF!,COLUMN(#REF!)+1,0)&amp;""</f>
        <v>#REF!</v>
      </c>
      <c r="N755" s="1013"/>
      <c r="O755" s="1025" t="e">
        <f>VLOOKUP($C752,#REF!,COLUMN(#REF!)+1,0)&amp;""</f>
        <v>#REF!</v>
      </c>
      <c r="P755" s="1013"/>
      <c r="Q755" s="1025" t="e">
        <f>VLOOKUP($C752,#REF!,COLUMN(#REF!)+1,0)&amp;""</f>
        <v>#REF!</v>
      </c>
      <c r="R755" s="1013"/>
      <c r="S755" s="993" t="e">
        <f>VLOOKUP($C752,#REF!,COLUMN(#REF!)+1,0)&amp;""</f>
        <v>#REF!</v>
      </c>
      <c r="T755" s="1013"/>
      <c r="U755" s="54"/>
      <c r="Z755" s="1000"/>
      <c r="AA755" s="1177"/>
      <c r="AB755" s="1177"/>
      <c r="AC755" s="1177"/>
      <c r="AD755" s="1177"/>
      <c r="AE755" s="1177"/>
      <c r="AF755" s="1177"/>
      <c r="AG755" s="1177"/>
      <c r="AH755" s="1177"/>
      <c r="AI755" s="1177"/>
      <c r="AJ755" s="1177"/>
      <c r="AK755" s="1177"/>
      <c r="AL755" s="1177"/>
      <c r="AM755" s="1177"/>
      <c r="AN755" s="1177"/>
      <c r="AO755" s="55"/>
      <c r="AP755" s="55"/>
      <c r="AQ755" s="55"/>
      <c r="AR755" s="55"/>
      <c r="AS755" s="55"/>
      <c r="AT755" s="55"/>
      <c r="AU755" s="55"/>
      <c r="AV755" s="55"/>
      <c r="AW755" s="1177"/>
      <c r="AX755" s="1177"/>
      <c r="AY755" s="1177"/>
      <c r="AZ755" s="1177"/>
      <c r="BA755" s="1177"/>
      <c r="BB755" s="1177"/>
      <c r="BC755" s="1177"/>
      <c r="BD755" s="1177"/>
      <c r="BE755" s="1177"/>
      <c r="BF755" s="1177"/>
      <c r="BG755" s="55"/>
      <c r="BH755" s="55"/>
      <c r="BI755" s="1177"/>
      <c r="BJ755" s="1177"/>
      <c r="BK755" s="55"/>
      <c r="BL755" s="55"/>
      <c r="BM755" s="55"/>
      <c r="BN755" s="1177"/>
      <c r="BO755" s="55"/>
      <c r="BP755" s="1177"/>
      <c r="BQ755" s="1177"/>
      <c r="BR755" s="1177"/>
      <c r="BS755" s="1177"/>
      <c r="BT755" s="1177"/>
      <c r="BU755" s="1177"/>
      <c r="BV755" s="1177"/>
    </row>
    <row r="756" spans="1:74" ht="18.75" hidden="1" customHeight="1">
      <c r="A756" s="1001"/>
      <c r="B756" s="15" t="s">
        <v>63</v>
      </c>
      <c r="C756" s="991"/>
      <c r="D756" s="1031"/>
      <c r="E756" s="988"/>
      <c r="F756" s="1031"/>
      <c r="G756" s="988"/>
      <c r="H756" s="1031"/>
      <c r="I756" s="988"/>
      <c r="J756" s="1031"/>
      <c r="K756" s="990"/>
      <c r="L756" s="1031"/>
      <c r="M756" s="991"/>
      <c r="N756" s="1031"/>
      <c r="O756" s="988"/>
      <c r="P756" s="1031"/>
      <c r="Q756" s="988"/>
      <c r="R756" s="1031"/>
      <c r="S756" s="990"/>
      <c r="T756" s="1031"/>
      <c r="U756" s="54"/>
      <c r="Z756" s="1001"/>
      <c r="AA756" s="1177"/>
      <c r="AB756" s="1177"/>
      <c r="AC756" s="1177"/>
      <c r="AD756" s="1177"/>
      <c r="AE756" s="1177"/>
      <c r="AF756" s="1177"/>
      <c r="AG756" s="1177"/>
      <c r="AH756" s="1177"/>
      <c r="AI756" s="1177"/>
      <c r="AJ756" s="1177"/>
      <c r="AK756" s="1177"/>
      <c r="AL756" s="1177"/>
      <c r="AM756" s="1177"/>
      <c r="AN756" s="1177"/>
      <c r="AO756" s="55"/>
      <c r="AP756" s="55"/>
      <c r="AQ756" s="55"/>
      <c r="AR756" s="55"/>
      <c r="AS756" s="55"/>
      <c r="AT756" s="55"/>
      <c r="AU756" s="55"/>
      <c r="AV756" s="55"/>
      <c r="AW756" s="1177"/>
      <c r="AX756" s="1177"/>
      <c r="AY756" s="1177"/>
      <c r="AZ756" s="1177"/>
      <c r="BA756" s="1177"/>
      <c r="BB756" s="1177"/>
      <c r="BC756" s="1177"/>
      <c r="BD756" s="1177"/>
      <c r="BE756" s="1177"/>
      <c r="BF756" s="1177"/>
      <c r="BG756" s="55"/>
      <c r="BH756" s="55"/>
      <c r="BI756" s="1177"/>
      <c r="BJ756" s="1177"/>
      <c r="BK756" s="55"/>
      <c r="BL756" s="55"/>
      <c r="BM756" s="55"/>
      <c r="BN756" s="1177"/>
      <c r="BO756" s="55"/>
      <c r="BP756" s="1177"/>
      <c r="BQ756" s="1177"/>
      <c r="BR756" s="1177"/>
      <c r="BS756" s="1177"/>
      <c r="BT756" s="1177"/>
      <c r="BU756" s="1177"/>
      <c r="BV756" s="1177"/>
    </row>
    <row r="757" spans="1:74" ht="18.75" hidden="1" customHeight="1">
      <c r="A757" s="999" t="s">
        <v>411</v>
      </c>
      <c r="B757" s="14" t="s">
        <v>53</v>
      </c>
      <c r="C757" s="1011" t="e">
        <f>VLOOKUP($C752,#REF!,COLUMN(#REF!),0)&amp;""</f>
        <v>#REF!</v>
      </c>
      <c r="D757" s="1012"/>
      <c r="E757" s="1018" t="e">
        <f>VLOOKUP($C752,#REF!,COLUMN(#REF!),0)&amp;""</f>
        <v>#REF!</v>
      </c>
      <c r="F757" s="1012"/>
      <c r="G757" s="1018" t="e">
        <f>VLOOKUP($C752,#REF!,COLUMN(#REF!),0)&amp;""</f>
        <v>#REF!</v>
      </c>
      <c r="H757" s="1012"/>
      <c r="I757" s="1018" t="e">
        <f>VLOOKUP($C752,#REF!,COLUMN(#REF!),0)&amp;""</f>
        <v>#REF!</v>
      </c>
      <c r="J757" s="1012"/>
      <c r="K757" s="997" t="e">
        <f>VLOOKUP($C752,#REF!,COLUMN(#REF!),0)&amp;""</f>
        <v>#REF!</v>
      </c>
      <c r="L757" s="1012"/>
      <c r="M757" s="997" t="e">
        <f>VLOOKUP($C752,#REF!,COLUMN(#REF!),0)&amp;""</f>
        <v>#REF!</v>
      </c>
      <c r="N757" s="1012"/>
      <c r="O757" s="997" t="e">
        <f>VLOOKUP($C752,#REF!,COLUMN(#REF!),0)&amp;""</f>
        <v>#REF!</v>
      </c>
      <c r="P757" s="1012"/>
      <c r="Q757" s="997" t="e">
        <f>VLOOKUP($C752,#REF!,COLUMN(#REF!),0)&amp;""</f>
        <v>#REF!</v>
      </c>
      <c r="R757" s="1012"/>
      <c r="S757" s="997" t="e">
        <f>VLOOKUP($C752,#REF!,COLUMN(#REF!),0)&amp;""</f>
        <v>#REF!</v>
      </c>
      <c r="T757" s="1012"/>
      <c r="U757" s="56"/>
      <c r="Z757" s="999" t="str">
        <f>A757</f>
        <v>２時限（11：10～12：40）</v>
      </c>
      <c r="AA757" s="1177"/>
      <c r="AB757" s="1177"/>
      <c r="AC757" s="1177"/>
      <c r="AD757" s="1177"/>
      <c r="AE757" s="1177"/>
      <c r="AF757" s="1177"/>
      <c r="AG757" s="1177"/>
      <c r="AH757" s="1177"/>
      <c r="AI757" s="1177"/>
      <c r="AJ757" s="1177"/>
      <c r="AK757" s="1177"/>
      <c r="AL757" s="1177"/>
      <c r="AM757" s="1177"/>
      <c r="AN757" s="1177"/>
      <c r="AO757" s="55"/>
      <c r="AP757" s="55"/>
      <c r="AQ757" s="55"/>
      <c r="AR757" s="55"/>
      <c r="AS757" s="55"/>
      <c r="AT757" s="55"/>
      <c r="AU757" s="55"/>
      <c r="AV757" s="55"/>
      <c r="AW757" s="1177"/>
      <c r="AX757" s="1177"/>
      <c r="AY757" s="1177"/>
      <c r="AZ757" s="1177"/>
      <c r="BA757" s="1177"/>
      <c r="BB757" s="1177"/>
      <c r="BC757" s="1177"/>
      <c r="BD757" s="1177"/>
      <c r="BE757" s="1177"/>
      <c r="BF757" s="1177"/>
      <c r="BG757" s="55"/>
      <c r="BH757" s="55"/>
      <c r="BI757" s="1177"/>
      <c r="BJ757" s="1177"/>
      <c r="BK757" s="55"/>
      <c r="BL757" s="55"/>
      <c r="BM757" s="55"/>
      <c r="BN757" s="1177"/>
      <c r="BO757" s="55"/>
      <c r="BP757" s="1177"/>
      <c r="BQ757" s="1177"/>
      <c r="BR757" s="1177"/>
      <c r="BS757" s="1177"/>
      <c r="BT757" s="1177"/>
      <c r="BU757" s="1177"/>
      <c r="BV757" s="1177"/>
    </row>
    <row r="758" spans="1:74" ht="18.75" hidden="1" customHeight="1">
      <c r="A758" s="1000"/>
      <c r="B758" s="14" t="s">
        <v>58</v>
      </c>
      <c r="C758" s="1014" t="str">
        <f>IFERROR(VLOOKUP(C757,科目・教員!$A$1:$B$355,2,0),"")</f>
        <v/>
      </c>
      <c r="D758" s="1013"/>
      <c r="E758" s="1025" t="str">
        <f>IFERROR(VLOOKUP(E757,科目・教員!$A$1:$B$355,2,0),"")</f>
        <v/>
      </c>
      <c r="F758" s="1013"/>
      <c r="G758" s="1025" t="str">
        <f>IFERROR(VLOOKUP(G757,科目・教員!$A$1:$B$355,2,0),"")</f>
        <v/>
      </c>
      <c r="H758" s="1013"/>
      <c r="I758" s="1025" t="str">
        <f>IFERROR(VLOOKUP(I757,科目・教員!$A$1:$B$355,2,0),"")</f>
        <v/>
      </c>
      <c r="J758" s="1013"/>
      <c r="K758" s="993" t="str">
        <f>IFERROR(VLOOKUP(K757,科目・教員!$A$1:$B$355,2,0),"")</f>
        <v/>
      </c>
      <c r="L758" s="1013"/>
      <c r="M758" s="993" t="str">
        <f>IFERROR(VLOOKUP(M757,科目・教員!$A$1:$B$355,2,0),"")</f>
        <v/>
      </c>
      <c r="N758" s="1013"/>
      <c r="O758" s="993" t="str">
        <f>IFERROR(VLOOKUP(O757,科目・教員!$A$1:$B$355,2,0),"")</f>
        <v/>
      </c>
      <c r="P758" s="1013"/>
      <c r="Q758" s="993" t="str">
        <f>IFERROR(VLOOKUP(Q757,科目・教員!$A$1:$B$355,2,0),"")</f>
        <v/>
      </c>
      <c r="R758" s="1013"/>
      <c r="S758" s="993" t="str">
        <f>IFERROR(VLOOKUP(S757,科目・教員!$A$1:$B$355,2,0),"")</f>
        <v/>
      </c>
      <c r="T758" s="1013"/>
      <c r="U758" s="56"/>
      <c r="Z758" s="1000"/>
      <c r="AA758" s="1177"/>
      <c r="AB758" s="1177"/>
      <c r="AC758" s="1177"/>
      <c r="AD758" s="1177"/>
      <c r="AE758" s="1177"/>
      <c r="AF758" s="1177"/>
      <c r="AG758" s="1177"/>
      <c r="AH758" s="1177"/>
      <c r="AI758" s="1177"/>
      <c r="AJ758" s="1177"/>
      <c r="AK758" s="1177"/>
      <c r="AL758" s="1177"/>
      <c r="AM758" s="1177"/>
      <c r="AN758" s="1177"/>
      <c r="AO758" s="55"/>
      <c r="AP758" s="55"/>
      <c r="AQ758" s="55"/>
      <c r="AR758" s="55"/>
      <c r="AS758" s="55"/>
      <c r="AT758" s="55"/>
      <c r="AU758" s="55"/>
      <c r="AV758" s="55"/>
      <c r="AW758" s="1177"/>
      <c r="AX758" s="1177"/>
      <c r="AY758" s="1177"/>
      <c r="AZ758" s="1177"/>
      <c r="BA758" s="1177"/>
      <c r="BB758" s="1177"/>
      <c r="BC758" s="1177"/>
      <c r="BD758" s="1177"/>
      <c r="BE758" s="1177"/>
      <c r="BF758" s="1177"/>
      <c r="BG758" s="55"/>
      <c r="BH758" s="55"/>
      <c r="BI758" s="1177"/>
      <c r="BJ758" s="1177"/>
      <c r="BK758" s="55"/>
      <c r="BL758" s="55"/>
      <c r="BM758" s="55"/>
      <c r="BN758" s="1177"/>
      <c r="BO758" s="55"/>
      <c r="BP758" s="1177"/>
      <c r="BQ758" s="1177"/>
      <c r="BR758" s="1177"/>
      <c r="BS758" s="1177"/>
      <c r="BT758" s="1177"/>
      <c r="BU758" s="1177"/>
      <c r="BV758" s="1177"/>
    </row>
    <row r="759" spans="1:74" ht="18.75" hidden="1" customHeight="1">
      <c r="A759" s="1000"/>
      <c r="B759" s="14" t="s">
        <v>69</v>
      </c>
      <c r="C759" s="1014" t="e">
        <f>VLOOKUP($C752,#REF!,COLUMN(#REF!)+1,0)&amp;""</f>
        <v>#REF!</v>
      </c>
      <c r="D759" s="1013"/>
      <c r="E759" s="1025" t="e">
        <f>VLOOKUP($C752,#REF!,COLUMN(#REF!)+1,0)&amp;""</f>
        <v>#REF!</v>
      </c>
      <c r="F759" s="1013"/>
      <c r="G759" s="1025" t="e">
        <f>VLOOKUP($C752,#REF!,COLUMN(#REF!)+1,0)&amp;""</f>
        <v>#REF!</v>
      </c>
      <c r="H759" s="1013"/>
      <c r="I759" s="1025" t="e">
        <f>VLOOKUP($C752,#REF!,COLUMN(#REF!)+1,0)&amp;""</f>
        <v>#REF!</v>
      </c>
      <c r="J759" s="1013"/>
      <c r="K759" s="993" t="e">
        <f>VLOOKUP($C752,#REF!,COLUMN(#REF!)+1,0)&amp;""</f>
        <v>#REF!</v>
      </c>
      <c r="L759" s="1013"/>
      <c r="M759" s="993" t="e">
        <f>VLOOKUP($C752,#REF!,COLUMN(#REF!)+1,0)&amp;""</f>
        <v>#REF!</v>
      </c>
      <c r="N759" s="1013"/>
      <c r="O759" s="993" t="e">
        <f>VLOOKUP($C752,#REF!,COLUMN(#REF!)+1,0)&amp;""</f>
        <v>#REF!</v>
      </c>
      <c r="P759" s="1013"/>
      <c r="Q759" s="993" t="e">
        <f>VLOOKUP($C752,#REF!,COLUMN(#REF!)+1,0)&amp;""</f>
        <v>#REF!</v>
      </c>
      <c r="R759" s="1013"/>
      <c r="S759" s="993" t="e">
        <f>VLOOKUP($C752,#REF!,COLUMN(#REF!)+1,0)&amp;""</f>
        <v>#REF!</v>
      </c>
      <c r="T759" s="1013"/>
      <c r="U759" s="56"/>
      <c r="Z759" s="1000"/>
      <c r="AA759" s="1177"/>
      <c r="AB759" s="1177"/>
      <c r="AC759" s="1177"/>
      <c r="AD759" s="1177"/>
      <c r="AE759" s="1177"/>
      <c r="AF759" s="1177"/>
      <c r="AG759" s="1177"/>
      <c r="AH759" s="1177"/>
      <c r="AI759" s="1177"/>
      <c r="AJ759" s="1177"/>
      <c r="AK759" s="1177"/>
      <c r="AL759" s="1177"/>
      <c r="AM759" s="1177"/>
      <c r="AN759" s="1177"/>
      <c r="AO759" s="55"/>
      <c r="AP759" s="55"/>
      <c r="AQ759" s="55"/>
      <c r="AR759" s="55"/>
      <c r="AS759" s="55"/>
      <c r="AT759" s="55"/>
      <c r="AU759" s="55"/>
      <c r="AV759" s="55"/>
      <c r="AW759" s="1177"/>
      <c r="AX759" s="1177"/>
      <c r="AY759" s="1177"/>
      <c r="AZ759" s="1177"/>
      <c r="BA759" s="1177"/>
      <c r="BB759" s="1177"/>
      <c r="BC759" s="1177"/>
      <c r="BD759" s="1177"/>
      <c r="BE759" s="1177"/>
      <c r="BF759" s="1177"/>
      <c r="BG759" s="55"/>
      <c r="BH759" s="55"/>
      <c r="BI759" s="1177"/>
      <c r="BJ759" s="1177"/>
      <c r="BK759" s="55"/>
      <c r="BL759" s="55"/>
      <c r="BM759" s="55"/>
      <c r="BN759" s="1177"/>
      <c r="BO759" s="55"/>
      <c r="BP759" s="1177"/>
      <c r="BQ759" s="1177"/>
      <c r="BR759" s="1177"/>
      <c r="BS759" s="1177"/>
      <c r="BT759" s="1177"/>
      <c r="BU759" s="1177"/>
      <c r="BV759" s="1177"/>
    </row>
    <row r="760" spans="1:74" ht="18.75" hidden="1" customHeight="1">
      <c r="A760" s="1001"/>
      <c r="B760" s="15" t="s">
        <v>63</v>
      </c>
      <c r="C760" s="991"/>
      <c r="D760" s="989"/>
      <c r="E760" s="988"/>
      <c r="F760" s="989"/>
      <c r="G760" s="988"/>
      <c r="H760" s="989"/>
      <c r="I760" s="988"/>
      <c r="J760" s="989"/>
      <c r="K760" s="990"/>
      <c r="L760" s="989"/>
      <c r="M760" s="990"/>
      <c r="N760" s="989"/>
      <c r="O760" s="990"/>
      <c r="P760" s="989"/>
      <c r="Q760" s="990"/>
      <c r="R760" s="989"/>
      <c r="S760" s="990"/>
      <c r="T760" s="989"/>
      <c r="U760" s="56"/>
      <c r="Z760" s="1001"/>
      <c r="AA760" s="1177"/>
      <c r="AB760" s="1177"/>
      <c r="AC760" s="1177"/>
      <c r="AD760" s="1177"/>
      <c r="AE760" s="1177"/>
      <c r="AF760" s="1177"/>
      <c r="AG760" s="1177"/>
      <c r="AH760" s="1177"/>
      <c r="AI760" s="1177"/>
      <c r="AJ760" s="1177"/>
      <c r="AK760" s="1177"/>
      <c r="AL760" s="1177"/>
      <c r="AM760" s="1177"/>
      <c r="AN760" s="1177"/>
      <c r="AO760" s="55"/>
      <c r="AP760" s="55"/>
      <c r="AQ760" s="55"/>
      <c r="AR760" s="55"/>
      <c r="AS760" s="55"/>
      <c r="AT760" s="55"/>
      <c r="AU760" s="55"/>
      <c r="AV760" s="55"/>
      <c r="AW760" s="1177"/>
      <c r="AX760" s="1177"/>
      <c r="AY760" s="1177"/>
      <c r="AZ760" s="1177"/>
      <c r="BA760" s="1177"/>
      <c r="BB760" s="1177"/>
      <c r="BC760" s="1177"/>
      <c r="BD760" s="1177"/>
      <c r="BE760" s="1177"/>
      <c r="BF760" s="1177"/>
      <c r="BG760" s="55"/>
      <c r="BH760" s="55"/>
      <c r="BI760" s="1177"/>
      <c r="BJ760" s="1177"/>
      <c r="BK760" s="55"/>
      <c r="BL760" s="55"/>
      <c r="BM760" s="55"/>
      <c r="BN760" s="1177"/>
      <c r="BO760" s="55"/>
      <c r="BP760" s="1177"/>
      <c r="BQ760" s="1177"/>
      <c r="BR760" s="1177"/>
      <c r="BS760" s="1177"/>
      <c r="BT760" s="1177"/>
      <c r="BU760" s="1177"/>
      <c r="BV760" s="1177"/>
    </row>
    <row r="761" spans="1:74" ht="18.75" hidden="1" customHeight="1">
      <c r="A761" s="999" t="s">
        <v>412</v>
      </c>
      <c r="B761" s="17" t="s">
        <v>72</v>
      </c>
      <c r="C761" s="1011"/>
      <c r="D761" s="1012"/>
      <c r="E761" s="1018"/>
      <c r="F761" s="1012"/>
      <c r="G761" s="1018"/>
      <c r="H761" s="1012"/>
      <c r="I761" s="1018"/>
      <c r="J761" s="1012"/>
      <c r="K761" s="997"/>
      <c r="L761" s="1012"/>
      <c r="M761" s="997"/>
      <c r="N761" s="1012"/>
      <c r="O761" s="997"/>
      <c r="P761" s="1012"/>
      <c r="Q761" s="997"/>
      <c r="R761" s="1012"/>
      <c r="S761" s="997"/>
      <c r="T761" s="1012"/>
      <c r="U761" s="56"/>
      <c r="Z761" s="999" t="str">
        <f>A761</f>
        <v>昼休み（12：40～13：30）</v>
      </c>
      <c r="AA761" s="1177"/>
      <c r="AB761" s="1177"/>
      <c r="AC761" s="1177"/>
      <c r="AD761" s="1177"/>
      <c r="AE761" s="1177"/>
      <c r="AF761" s="1177"/>
      <c r="AG761" s="1177"/>
      <c r="AH761" s="1177"/>
      <c r="AI761" s="1177"/>
      <c r="AJ761" s="1177"/>
      <c r="AK761" s="1177"/>
      <c r="AL761" s="1177"/>
      <c r="AM761" s="1177"/>
      <c r="AN761" s="1177"/>
      <c r="AO761" s="55"/>
      <c r="AP761" s="55"/>
      <c r="AQ761" s="55"/>
      <c r="AR761" s="55"/>
      <c r="AS761" s="55"/>
      <c r="AT761" s="55"/>
      <c r="AU761" s="55"/>
      <c r="AV761" s="55"/>
      <c r="AW761" s="1177"/>
      <c r="AX761" s="1177"/>
      <c r="AY761" s="1177"/>
      <c r="AZ761" s="1177"/>
      <c r="BA761" s="1177"/>
      <c r="BB761" s="1177"/>
      <c r="BC761" s="1177"/>
      <c r="BD761" s="1177"/>
      <c r="BE761" s="1177"/>
      <c r="BF761" s="1177"/>
      <c r="BG761" s="55"/>
      <c r="BH761" s="55"/>
      <c r="BI761" s="1177"/>
      <c r="BJ761" s="1177"/>
      <c r="BK761" s="55"/>
      <c r="BL761" s="55"/>
      <c r="BM761" s="55"/>
      <c r="BN761" s="1177"/>
      <c r="BO761" s="55"/>
      <c r="BP761" s="1177"/>
      <c r="BQ761" s="1177"/>
      <c r="BR761" s="1177"/>
      <c r="BS761" s="1177"/>
      <c r="BT761" s="1177"/>
      <c r="BU761" s="1177"/>
      <c r="BV761" s="1177"/>
    </row>
    <row r="762" spans="1:74" ht="13.5" hidden="1" customHeight="1">
      <c r="A762" s="1000"/>
      <c r="B762" s="17" t="s">
        <v>73</v>
      </c>
      <c r="C762" s="1014"/>
      <c r="D762" s="1013"/>
      <c r="E762" s="1025"/>
      <c r="F762" s="1013"/>
      <c r="G762" s="1025"/>
      <c r="H762" s="1013"/>
      <c r="I762" s="1025"/>
      <c r="J762" s="1013"/>
      <c r="K762" s="993"/>
      <c r="L762" s="1013"/>
      <c r="M762" s="993"/>
      <c r="N762" s="1013"/>
      <c r="O762" s="993"/>
      <c r="P762" s="1013"/>
      <c r="Q762" s="993"/>
      <c r="R762" s="1013"/>
      <c r="S762" s="993"/>
      <c r="T762" s="1013"/>
      <c r="U762" s="56"/>
      <c r="Z762" s="1000"/>
      <c r="AA762" s="1177"/>
      <c r="AB762" s="1177"/>
      <c r="AC762" s="1177"/>
      <c r="AD762" s="1177"/>
      <c r="AE762" s="1177"/>
      <c r="AF762" s="1177"/>
      <c r="AG762" s="1177"/>
      <c r="AH762" s="1177"/>
      <c r="AI762" s="1177"/>
      <c r="AJ762" s="1177"/>
      <c r="AK762" s="1177"/>
      <c r="AL762" s="1177"/>
      <c r="AM762" s="1177"/>
      <c r="AN762" s="1177"/>
      <c r="AO762" s="55"/>
      <c r="AP762" s="55"/>
      <c r="AQ762" s="55"/>
      <c r="AR762" s="55"/>
      <c r="AS762" s="55"/>
      <c r="AT762" s="55"/>
      <c r="AU762" s="55"/>
      <c r="AV762" s="55"/>
      <c r="AW762" s="1177"/>
      <c r="AX762" s="1177"/>
      <c r="AY762" s="1177"/>
      <c r="AZ762" s="1177"/>
      <c r="BA762" s="1177"/>
      <c r="BB762" s="1177"/>
      <c r="BC762" s="1177"/>
      <c r="BD762" s="1177"/>
      <c r="BE762" s="1177"/>
      <c r="BF762" s="1177"/>
      <c r="BG762" s="55"/>
      <c r="BH762" s="55"/>
      <c r="BI762" s="1177"/>
      <c r="BJ762" s="1177"/>
      <c r="BK762" s="55"/>
      <c r="BL762" s="55"/>
      <c r="BM762" s="55"/>
      <c r="BN762" s="1177"/>
      <c r="BO762" s="55"/>
      <c r="BP762" s="1177"/>
      <c r="BQ762" s="1177"/>
      <c r="BR762" s="1177"/>
      <c r="BS762" s="1177"/>
      <c r="BT762" s="1177"/>
      <c r="BU762" s="1177"/>
      <c r="BV762" s="1177"/>
    </row>
    <row r="763" spans="1:74" ht="13.5" hidden="1" customHeight="1">
      <c r="A763" s="1000"/>
      <c r="B763" s="17" t="s">
        <v>69</v>
      </c>
      <c r="C763" s="1014"/>
      <c r="D763" s="1013"/>
      <c r="E763" s="1025"/>
      <c r="F763" s="1013"/>
      <c r="G763" s="1025"/>
      <c r="H763" s="1013"/>
      <c r="I763" s="1025"/>
      <c r="J763" s="1013"/>
      <c r="K763" s="993"/>
      <c r="L763" s="1013"/>
      <c r="M763" s="993"/>
      <c r="N763" s="1013"/>
      <c r="O763" s="993"/>
      <c r="P763" s="1013"/>
      <c r="Q763" s="993"/>
      <c r="R763" s="1013"/>
      <c r="S763" s="993"/>
      <c r="T763" s="1013"/>
      <c r="U763" s="56"/>
      <c r="Z763" s="1000"/>
      <c r="AA763" s="1177"/>
      <c r="AB763" s="1177"/>
      <c r="AC763" s="1177"/>
      <c r="AD763" s="1177"/>
      <c r="AE763" s="1177"/>
      <c r="AF763" s="1177"/>
      <c r="AG763" s="1177"/>
      <c r="AH763" s="1177"/>
      <c r="AI763" s="1177"/>
      <c r="AJ763" s="1177"/>
      <c r="AK763" s="1177"/>
      <c r="AL763" s="1177"/>
      <c r="AM763" s="1177"/>
      <c r="AN763" s="1177"/>
      <c r="AO763" s="55"/>
      <c r="AP763" s="55"/>
      <c r="AQ763" s="55"/>
      <c r="AR763" s="55"/>
      <c r="AS763" s="55"/>
      <c r="AT763" s="55"/>
      <c r="AU763" s="55"/>
      <c r="AV763" s="55"/>
      <c r="AW763" s="1177"/>
      <c r="AX763" s="1177"/>
      <c r="AY763" s="1177"/>
      <c r="AZ763" s="1177"/>
      <c r="BA763" s="1177"/>
      <c r="BB763" s="1177"/>
      <c r="BC763" s="1177"/>
      <c r="BD763" s="1177"/>
      <c r="BE763" s="1177"/>
      <c r="BF763" s="1177"/>
      <c r="BG763" s="55"/>
      <c r="BH763" s="55"/>
      <c r="BI763" s="1177"/>
      <c r="BJ763" s="1177"/>
      <c r="BK763" s="55"/>
      <c r="BL763" s="55"/>
      <c r="BM763" s="55"/>
      <c r="BN763" s="1177"/>
      <c r="BO763" s="55"/>
      <c r="BP763" s="1177"/>
      <c r="BQ763" s="1177"/>
      <c r="BR763" s="1177"/>
      <c r="BS763" s="1177"/>
      <c r="BT763" s="1177"/>
      <c r="BU763" s="1177"/>
      <c r="BV763" s="1177"/>
    </row>
    <row r="764" spans="1:74" ht="18.75" hidden="1" customHeight="1">
      <c r="A764" s="1001"/>
      <c r="B764" s="18" t="s">
        <v>63</v>
      </c>
      <c r="C764" s="1023"/>
      <c r="D764" s="1016"/>
      <c r="E764" s="1024"/>
      <c r="F764" s="1016"/>
      <c r="G764" s="1024"/>
      <c r="H764" s="1016"/>
      <c r="I764" s="1024"/>
      <c r="J764" s="1016"/>
      <c r="K764" s="1015"/>
      <c r="L764" s="1016"/>
      <c r="M764" s="1015"/>
      <c r="N764" s="1016"/>
      <c r="O764" s="1015"/>
      <c r="P764" s="1016"/>
      <c r="Q764" s="1015"/>
      <c r="R764" s="1016"/>
      <c r="S764" s="1015"/>
      <c r="T764" s="1016"/>
      <c r="U764" s="56"/>
      <c r="Z764" s="1001"/>
      <c r="AA764" s="1177"/>
      <c r="AB764" s="1177"/>
      <c r="AC764" s="1177"/>
      <c r="AD764" s="1177"/>
      <c r="AE764" s="1177"/>
      <c r="AF764" s="1177"/>
      <c r="AG764" s="1177"/>
      <c r="AH764" s="1177"/>
      <c r="AI764" s="1177"/>
      <c r="AJ764" s="1177"/>
      <c r="AK764" s="1177"/>
      <c r="AL764" s="1177"/>
      <c r="AM764" s="1177"/>
      <c r="AN764" s="1177"/>
      <c r="AO764" s="55"/>
      <c r="AP764" s="55"/>
      <c r="AQ764" s="55"/>
      <c r="AR764" s="55"/>
      <c r="AS764" s="55"/>
      <c r="AT764" s="55"/>
      <c r="AU764" s="55"/>
      <c r="AV764" s="55"/>
      <c r="AW764" s="1177"/>
      <c r="AX764" s="1177"/>
      <c r="AY764" s="1177"/>
      <c r="AZ764" s="1177"/>
      <c r="BA764" s="1177"/>
      <c r="BB764" s="1177"/>
      <c r="BC764" s="1177"/>
      <c r="BD764" s="1177"/>
      <c r="BE764" s="1177"/>
      <c r="BF764" s="1177"/>
      <c r="BG764" s="55"/>
      <c r="BH764" s="55"/>
      <c r="BI764" s="1177"/>
      <c r="BJ764" s="1177"/>
      <c r="BK764" s="55"/>
      <c r="BL764" s="55"/>
      <c r="BM764" s="55"/>
      <c r="BN764" s="1177"/>
      <c r="BO764" s="55"/>
      <c r="BP764" s="1177"/>
      <c r="BQ764" s="1177"/>
      <c r="BR764" s="1177"/>
      <c r="BS764" s="1177"/>
      <c r="BT764" s="1177"/>
      <c r="BU764" s="1177"/>
      <c r="BV764" s="1177"/>
    </row>
    <row r="765" spans="1:74" ht="18.75" hidden="1" customHeight="1">
      <c r="A765" s="999" t="s">
        <v>74</v>
      </c>
      <c r="B765" s="14" t="s">
        <v>53</v>
      </c>
      <c r="C765" s="996" t="e">
        <f>VLOOKUP($C752,#REF!,COLUMN(#REF!),0)&amp;""</f>
        <v>#REF!</v>
      </c>
      <c r="D765" s="997"/>
      <c r="E765" s="1002" t="e">
        <f>VLOOKUP($C752,#REF!,COLUMN(#REF!),0)&amp;""</f>
        <v>#REF!</v>
      </c>
      <c r="F765" s="997"/>
      <c r="G765" s="1002" t="e">
        <f>VLOOKUP($C752,#REF!,COLUMN(#REF!),0)&amp;""</f>
        <v>#REF!</v>
      </c>
      <c r="H765" s="997"/>
      <c r="I765" s="1002" t="e">
        <f>VLOOKUP($C752,#REF!,COLUMN(#REF!),0)&amp;""</f>
        <v>#REF!</v>
      </c>
      <c r="J765" s="997"/>
      <c r="K765" s="998" t="e">
        <f>VLOOKUP($C752,#REF!,COLUMN(#REF!),0)&amp;""</f>
        <v>#REF!</v>
      </c>
      <c r="L765" s="997"/>
      <c r="M765" s="998" t="e">
        <f>VLOOKUP($C752,#REF!,COLUMN(#REF!),0)&amp;""</f>
        <v>#REF!</v>
      </c>
      <c r="N765" s="997"/>
      <c r="O765" s="998" t="e">
        <f>VLOOKUP($C752,#REF!,COLUMN(#REF!),0)&amp;""</f>
        <v>#REF!</v>
      </c>
      <c r="P765" s="997"/>
      <c r="Q765" s="998" t="e">
        <f>VLOOKUP($C752,#REF!,COLUMN(#REF!),0)&amp;""</f>
        <v>#REF!</v>
      </c>
      <c r="R765" s="997"/>
      <c r="S765" s="998" t="e">
        <f>VLOOKUP($C752,#REF!,COLUMN(#REF!),0)&amp;""</f>
        <v>#REF!</v>
      </c>
      <c r="T765" s="997"/>
      <c r="U765" s="56"/>
      <c r="Z765" s="999" t="str">
        <f>A765</f>
        <v>３時限（13：30～15：00）</v>
      </c>
      <c r="AA765" s="1177"/>
      <c r="AB765" s="1177"/>
      <c r="AC765" s="1177"/>
      <c r="AD765" s="1177"/>
      <c r="AE765" s="1177"/>
      <c r="AF765" s="1177"/>
      <c r="AG765" s="1177"/>
      <c r="AH765" s="1177"/>
      <c r="AI765" s="1177"/>
      <c r="AJ765" s="1177"/>
      <c r="AK765" s="1177"/>
      <c r="AL765" s="1177"/>
      <c r="AM765" s="1177"/>
      <c r="AN765" s="1177"/>
      <c r="AO765" s="55"/>
      <c r="AP765" s="55"/>
      <c r="AQ765" s="55"/>
      <c r="AR765" s="55"/>
      <c r="AS765" s="55"/>
      <c r="AT765" s="55"/>
      <c r="AU765" s="55"/>
      <c r="AV765" s="55"/>
      <c r="AW765" s="1177"/>
      <c r="AX765" s="1177"/>
      <c r="AY765" s="1177"/>
      <c r="AZ765" s="1177"/>
      <c r="BA765" s="1177"/>
      <c r="BB765" s="1177"/>
      <c r="BC765" s="1177"/>
      <c r="BD765" s="1177"/>
      <c r="BE765" s="1177"/>
      <c r="BF765" s="1177"/>
      <c r="BG765" s="55"/>
      <c r="BH765" s="55"/>
      <c r="BI765" s="1177"/>
      <c r="BJ765" s="1177"/>
      <c r="BK765" s="55"/>
      <c r="BL765" s="55"/>
      <c r="BM765" s="55"/>
      <c r="BN765" s="1177"/>
      <c r="BO765" s="55"/>
      <c r="BP765" s="1177"/>
      <c r="BQ765" s="1177"/>
      <c r="BR765" s="1177"/>
      <c r="BS765" s="1177"/>
      <c r="BT765" s="1177"/>
      <c r="BU765" s="1177"/>
      <c r="BV765" s="1177"/>
    </row>
    <row r="766" spans="1:74" ht="18.75" hidden="1" customHeight="1">
      <c r="A766" s="1000"/>
      <c r="B766" s="14" t="s">
        <v>58</v>
      </c>
      <c r="C766" s="992" t="str">
        <f>IFERROR(VLOOKUP(C765,科目・教員!$A$1:$B$355,2,0),"")</f>
        <v/>
      </c>
      <c r="D766" s="993"/>
      <c r="E766" s="994" t="str">
        <f>IFERROR(VLOOKUP(E765,科目・教員!$A$1:$B$355,2,0),"")</f>
        <v/>
      </c>
      <c r="F766" s="993"/>
      <c r="G766" s="994" t="str">
        <f>IFERROR(VLOOKUP(G765,科目・教員!$A$1:$B$355,2,0),"")</f>
        <v/>
      </c>
      <c r="H766" s="993"/>
      <c r="I766" s="994" t="str">
        <f>IFERROR(VLOOKUP(I765,科目・教員!$A$1:$B$355,2,0),"")</f>
        <v/>
      </c>
      <c r="J766" s="993"/>
      <c r="K766" s="995" t="str">
        <f>IFERROR(VLOOKUP(K765,科目・教員!$A$1:$B$355,2,0),"")</f>
        <v/>
      </c>
      <c r="L766" s="993"/>
      <c r="M766" s="995" t="str">
        <f>IFERROR(VLOOKUP(M765,科目・教員!$A$1:$B$355,2,0),"")</f>
        <v/>
      </c>
      <c r="N766" s="993"/>
      <c r="O766" s="995" t="str">
        <f>IFERROR(VLOOKUP(O765,科目・教員!$A$1:$B$355,2,0),"")</f>
        <v/>
      </c>
      <c r="P766" s="993"/>
      <c r="Q766" s="995" t="str">
        <f>IFERROR(VLOOKUP(Q765,科目・教員!$A$1:$B$355,2,0),"")</f>
        <v/>
      </c>
      <c r="R766" s="993"/>
      <c r="S766" s="995" t="str">
        <f>IFERROR(VLOOKUP(S765,科目・教員!$A$1:$B$355,2,0),"")</f>
        <v/>
      </c>
      <c r="T766" s="993"/>
      <c r="U766" s="56"/>
      <c r="Z766" s="1000"/>
      <c r="AA766" s="1177"/>
      <c r="AB766" s="1177"/>
      <c r="AC766" s="1177"/>
      <c r="AD766" s="1177"/>
      <c r="AE766" s="1177"/>
      <c r="AF766" s="1177"/>
      <c r="AG766" s="1177"/>
      <c r="AH766" s="1177"/>
      <c r="AI766" s="1177"/>
      <c r="AJ766" s="1177"/>
      <c r="AK766" s="1177"/>
      <c r="AL766" s="1177"/>
      <c r="AM766" s="1177"/>
      <c r="AN766" s="1177"/>
      <c r="AO766" s="55"/>
      <c r="AP766" s="55"/>
      <c r="AQ766" s="55"/>
      <c r="AR766" s="55"/>
      <c r="AS766" s="55"/>
      <c r="AT766" s="55"/>
      <c r="AU766" s="55"/>
      <c r="AV766" s="55"/>
      <c r="AW766" s="1177"/>
      <c r="AX766" s="1177"/>
      <c r="AY766" s="1177"/>
      <c r="AZ766" s="1177"/>
      <c r="BA766" s="1177"/>
      <c r="BB766" s="1177"/>
      <c r="BC766" s="1177"/>
      <c r="BD766" s="1177"/>
      <c r="BE766" s="1177"/>
      <c r="BF766" s="1177"/>
      <c r="BG766" s="55"/>
      <c r="BH766" s="55"/>
      <c r="BI766" s="1177"/>
      <c r="BJ766" s="1177"/>
      <c r="BK766" s="55"/>
      <c r="BL766" s="55"/>
      <c r="BM766" s="55"/>
      <c r="BN766" s="1177"/>
      <c r="BO766" s="55"/>
      <c r="BP766" s="1177"/>
      <c r="BQ766" s="1177"/>
      <c r="BR766" s="1177"/>
      <c r="BS766" s="1177"/>
      <c r="BT766" s="1177"/>
      <c r="BU766" s="1177"/>
      <c r="BV766" s="1177"/>
    </row>
    <row r="767" spans="1:74" ht="18.75" hidden="1" customHeight="1">
      <c r="A767" s="1000"/>
      <c r="B767" s="14" t="s">
        <v>69</v>
      </c>
      <c r="C767" s="992" t="e">
        <f>VLOOKUP($C752,#REF!,COLUMN(#REF!)+1,0)&amp;""</f>
        <v>#REF!</v>
      </c>
      <c r="D767" s="993"/>
      <c r="E767" s="994" t="e">
        <f>VLOOKUP($C752,#REF!,COLUMN(#REF!)+1,0)&amp;""</f>
        <v>#REF!</v>
      </c>
      <c r="F767" s="993"/>
      <c r="G767" s="994" t="e">
        <f>VLOOKUP($C752,#REF!,COLUMN(#REF!)+1,0)&amp;""</f>
        <v>#REF!</v>
      </c>
      <c r="H767" s="993"/>
      <c r="I767" s="994" t="e">
        <f>VLOOKUP($C752,#REF!,COLUMN(#REF!)+1,0)&amp;""</f>
        <v>#REF!</v>
      </c>
      <c r="J767" s="993"/>
      <c r="K767" s="995" t="e">
        <f>VLOOKUP($C752,#REF!,COLUMN(#REF!)+1,0)&amp;""</f>
        <v>#REF!</v>
      </c>
      <c r="L767" s="993"/>
      <c r="M767" s="995" t="e">
        <f>VLOOKUP($C752,#REF!,COLUMN(#REF!)+1,0)&amp;""</f>
        <v>#REF!</v>
      </c>
      <c r="N767" s="993"/>
      <c r="O767" s="995" t="e">
        <f>VLOOKUP($C752,#REF!,COLUMN(#REF!)+1,0)&amp;""</f>
        <v>#REF!</v>
      </c>
      <c r="P767" s="993"/>
      <c r="Q767" s="995" t="e">
        <f>VLOOKUP($C752,#REF!,COLUMN(#REF!)+1,0)&amp;""</f>
        <v>#REF!</v>
      </c>
      <c r="R767" s="993"/>
      <c r="S767" s="995" t="e">
        <f>VLOOKUP($C752,#REF!,COLUMN(#REF!)+1,0)&amp;""</f>
        <v>#REF!</v>
      </c>
      <c r="T767" s="993"/>
      <c r="U767" s="56"/>
      <c r="Z767" s="1000"/>
      <c r="AA767" s="1177"/>
      <c r="AB767" s="1177"/>
      <c r="AC767" s="1177"/>
      <c r="AD767" s="1177"/>
      <c r="AE767" s="1177"/>
      <c r="AF767" s="1177"/>
      <c r="AG767" s="1177"/>
      <c r="AH767" s="1177"/>
      <c r="AI767" s="1177"/>
      <c r="AJ767" s="1177"/>
      <c r="AK767" s="1177"/>
      <c r="AL767" s="1177"/>
      <c r="AM767" s="1177"/>
      <c r="AN767" s="1177"/>
      <c r="AO767" s="55"/>
      <c r="AP767" s="55"/>
      <c r="AQ767" s="55"/>
      <c r="AR767" s="55"/>
      <c r="AS767" s="55"/>
      <c r="AT767" s="55"/>
      <c r="AU767" s="55"/>
      <c r="AV767" s="55"/>
      <c r="AW767" s="1177"/>
      <c r="AX767" s="1177"/>
      <c r="AY767" s="1177"/>
      <c r="AZ767" s="1177"/>
      <c r="BA767" s="1177"/>
      <c r="BB767" s="1177"/>
      <c r="BC767" s="1177"/>
      <c r="BD767" s="1177"/>
      <c r="BE767" s="1177"/>
      <c r="BF767" s="1177"/>
      <c r="BG767" s="55"/>
      <c r="BH767" s="55"/>
      <c r="BI767" s="1177"/>
      <c r="BJ767" s="1177"/>
      <c r="BK767" s="55"/>
      <c r="BL767" s="55"/>
      <c r="BM767" s="55"/>
      <c r="BN767" s="1177"/>
      <c r="BO767" s="55"/>
      <c r="BP767" s="1177"/>
      <c r="BQ767" s="1177"/>
      <c r="BR767" s="1177"/>
      <c r="BS767" s="1177"/>
      <c r="BT767" s="1177"/>
      <c r="BU767" s="1177"/>
      <c r="BV767" s="1177"/>
    </row>
    <row r="768" spans="1:74" ht="18.75" hidden="1" customHeight="1">
      <c r="A768" s="1001"/>
      <c r="B768" s="15" t="s">
        <v>63</v>
      </c>
      <c r="C768" s="991"/>
      <c r="D768" s="989"/>
      <c r="E768" s="988"/>
      <c r="F768" s="989"/>
      <c r="G768" s="988"/>
      <c r="H768" s="989"/>
      <c r="I768" s="988"/>
      <c r="J768" s="989"/>
      <c r="K768" s="990"/>
      <c r="L768" s="989"/>
      <c r="M768" s="990"/>
      <c r="N768" s="989"/>
      <c r="O768" s="990"/>
      <c r="P768" s="989"/>
      <c r="Q768" s="990"/>
      <c r="R768" s="989"/>
      <c r="S768" s="990"/>
      <c r="T768" s="989"/>
      <c r="U768" s="56"/>
      <c r="Z768" s="1001"/>
      <c r="AA768" s="1177"/>
      <c r="AB768" s="1177"/>
      <c r="AC768" s="1177"/>
      <c r="AD768" s="1177"/>
      <c r="AE768" s="1177"/>
      <c r="AF768" s="1177"/>
      <c r="AG768" s="1177"/>
      <c r="AH768" s="1177"/>
      <c r="AI768" s="1177"/>
      <c r="AJ768" s="1177"/>
      <c r="AK768" s="1177"/>
      <c r="AL768" s="1177"/>
      <c r="AM768" s="1177"/>
      <c r="AN768" s="1177"/>
      <c r="AO768" s="55"/>
      <c r="AP768" s="55"/>
      <c r="AQ768" s="55"/>
      <c r="AR768" s="55"/>
      <c r="AS768" s="55"/>
      <c r="AT768" s="55"/>
      <c r="AU768" s="55"/>
      <c r="AV768" s="55"/>
      <c r="AW768" s="1177"/>
      <c r="AX768" s="1177"/>
      <c r="AY768" s="1177"/>
      <c r="AZ768" s="1177"/>
      <c r="BA768" s="1177"/>
      <c r="BB768" s="1177"/>
      <c r="BC768" s="1177"/>
      <c r="BD768" s="1177"/>
      <c r="BE768" s="1177"/>
      <c r="BF768" s="1177"/>
      <c r="BG768" s="55"/>
      <c r="BH768" s="55"/>
      <c r="BI768" s="1177"/>
      <c r="BJ768" s="1177"/>
      <c r="BK768" s="55"/>
      <c r="BL768" s="55"/>
      <c r="BM768" s="55"/>
      <c r="BN768" s="1177"/>
      <c r="BO768" s="55"/>
      <c r="BP768" s="1177"/>
      <c r="BQ768" s="1177"/>
      <c r="BR768" s="1177"/>
      <c r="BS768" s="1177"/>
      <c r="BT768" s="1177"/>
      <c r="BU768" s="1177"/>
      <c r="BV768" s="1177"/>
    </row>
    <row r="769" spans="1:74" ht="18.75" hidden="1" customHeight="1">
      <c r="A769" s="999" t="s">
        <v>75</v>
      </c>
      <c r="B769" s="14" t="s">
        <v>53</v>
      </c>
      <c r="C769" s="996" t="e">
        <f>VLOOKUP($C752,#REF!,COLUMN(#REF!),0)&amp;""</f>
        <v>#REF!</v>
      </c>
      <c r="D769" s="997"/>
      <c r="E769" s="1002" t="e">
        <f>VLOOKUP($C752,#REF!,COLUMN(#REF!),0)&amp;""</f>
        <v>#REF!</v>
      </c>
      <c r="F769" s="997"/>
      <c r="G769" s="1002" t="e">
        <f>VLOOKUP($C752,#REF!,COLUMN(#REF!),0)&amp;""</f>
        <v>#REF!</v>
      </c>
      <c r="H769" s="997"/>
      <c r="I769" s="1002" t="e">
        <f>VLOOKUP($C752,#REF!,COLUMN(#REF!),0)&amp;""</f>
        <v>#REF!</v>
      </c>
      <c r="J769" s="997"/>
      <c r="K769" s="998" t="e">
        <f>VLOOKUP($C752,#REF!,COLUMN(#REF!),0)&amp;""</f>
        <v>#REF!</v>
      </c>
      <c r="L769" s="997"/>
      <c r="M769" s="998" t="e">
        <f>VLOOKUP($C752,#REF!,COLUMN(#REF!),0)&amp;""</f>
        <v>#REF!</v>
      </c>
      <c r="N769" s="997"/>
      <c r="O769" s="998" t="e">
        <f>VLOOKUP($C752,#REF!,COLUMN(#REF!),0)&amp;""</f>
        <v>#REF!</v>
      </c>
      <c r="P769" s="997"/>
      <c r="Q769" s="998" t="e">
        <f>VLOOKUP($C752,#REF!,COLUMN(#REF!),0)&amp;""</f>
        <v>#REF!</v>
      </c>
      <c r="R769" s="997"/>
      <c r="S769" s="998" t="e">
        <f>VLOOKUP($C752,#REF!,COLUMN(#REF!),0)&amp;""</f>
        <v>#REF!</v>
      </c>
      <c r="T769" s="997"/>
      <c r="U769" s="56"/>
      <c r="Z769" s="999" t="str">
        <f>A769</f>
        <v>４時限（15：10～16：40）</v>
      </c>
      <c r="AA769" s="1177"/>
      <c r="AB769" s="1177"/>
      <c r="AC769" s="1177"/>
      <c r="AD769" s="1177"/>
      <c r="AE769" s="1177"/>
      <c r="AF769" s="1177"/>
      <c r="AG769" s="1177"/>
      <c r="AH769" s="1177"/>
      <c r="AI769" s="1177"/>
      <c r="AJ769" s="1177"/>
      <c r="AK769" s="1177"/>
      <c r="AL769" s="1177"/>
      <c r="AM769" s="1177"/>
      <c r="AN769" s="1177"/>
      <c r="AO769" s="55"/>
      <c r="AP769" s="55"/>
      <c r="AQ769" s="55"/>
      <c r="AR769" s="55"/>
      <c r="AS769" s="55"/>
      <c r="AT769" s="55"/>
      <c r="AU769" s="55"/>
      <c r="AV769" s="55"/>
      <c r="AW769" s="1177"/>
      <c r="AX769" s="1177"/>
      <c r="AY769" s="1177"/>
      <c r="AZ769" s="1177"/>
      <c r="BA769" s="1177"/>
      <c r="BB769" s="1177"/>
      <c r="BC769" s="1177"/>
      <c r="BD769" s="1177"/>
      <c r="BE769" s="1177"/>
      <c r="BF769" s="1177"/>
      <c r="BG769" s="55"/>
      <c r="BH769" s="55"/>
      <c r="BI769" s="1177"/>
      <c r="BJ769" s="1177"/>
      <c r="BK769" s="55"/>
      <c r="BL769" s="55"/>
      <c r="BM769" s="55"/>
      <c r="BN769" s="1177"/>
      <c r="BO769" s="55"/>
      <c r="BP769" s="1177"/>
      <c r="BQ769" s="1177"/>
      <c r="BR769" s="1177"/>
      <c r="BS769" s="1177"/>
      <c r="BT769" s="1177"/>
      <c r="BU769" s="1177"/>
      <c r="BV769" s="1177"/>
    </row>
    <row r="770" spans="1:74" ht="18.75" hidden="1" customHeight="1">
      <c r="A770" s="1000"/>
      <c r="B770" s="14" t="s">
        <v>58</v>
      </c>
      <c r="C770" s="992" t="str">
        <f>IFERROR(VLOOKUP(C769,科目・教員!$A$1:$B$355,2,0),"")</f>
        <v/>
      </c>
      <c r="D770" s="993"/>
      <c r="E770" s="994" t="str">
        <f>IFERROR(VLOOKUP(E769,科目・教員!$A$1:$B$355,2,0),"")</f>
        <v/>
      </c>
      <c r="F770" s="993"/>
      <c r="G770" s="994" t="str">
        <f>IFERROR(VLOOKUP(G769,科目・教員!$A$1:$B$355,2,0),"")</f>
        <v/>
      </c>
      <c r="H770" s="993"/>
      <c r="I770" s="994" t="str">
        <f>IFERROR(VLOOKUP(I769,科目・教員!$A$1:$B$355,2,0),"")</f>
        <v/>
      </c>
      <c r="J770" s="993"/>
      <c r="K770" s="995" t="str">
        <f>IFERROR(VLOOKUP(K769,科目・教員!$A$1:$B$355,2,0),"")</f>
        <v/>
      </c>
      <c r="L770" s="993"/>
      <c r="M770" s="995" t="str">
        <f>IFERROR(VLOOKUP(M769,科目・教員!$A$1:$B$355,2,0),"")</f>
        <v/>
      </c>
      <c r="N770" s="993"/>
      <c r="O770" s="995" t="str">
        <f>IFERROR(VLOOKUP(O769,科目・教員!$A$1:$B$355,2,0),"")</f>
        <v/>
      </c>
      <c r="P770" s="993"/>
      <c r="Q770" s="995" t="str">
        <f>IFERROR(VLOOKUP(Q769,科目・教員!$A$1:$B$355,2,0),"")</f>
        <v/>
      </c>
      <c r="R770" s="993"/>
      <c r="S770" s="995" t="str">
        <f>IFERROR(VLOOKUP(S769,科目・教員!$A$1:$B$355,2,0),"")</f>
        <v/>
      </c>
      <c r="T770" s="993"/>
      <c r="U770" s="56"/>
      <c r="Z770" s="1000"/>
      <c r="AA770" s="1177"/>
      <c r="AB770" s="1177"/>
      <c r="AC770" s="1177"/>
      <c r="AD770" s="1177"/>
      <c r="AE770" s="1177"/>
      <c r="AF770" s="1177"/>
      <c r="AG770" s="1177"/>
      <c r="AH770" s="1177"/>
      <c r="AI770" s="1177"/>
      <c r="AJ770" s="1177"/>
      <c r="AK770" s="1177"/>
      <c r="AL770" s="1177"/>
      <c r="AM770" s="1177"/>
      <c r="AN770" s="1177"/>
      <c r="AO770" s="55"/>
      <c r="AP770" s="55"/>
      <c r="AQ770" s="55"/>
      <c r="AR770" s="55"/>
      <c r="AS770" s="55"/>
      <c r="AT770" s="55"/>
      <c r="AU770" s="55"/>
      <c r="AV770" s="55"/>
      <c r="AW770" s="1177"/>
      <c r="AX770" s="1177"/>
      <c r="AY770" s="1177"/>
      <c r="AZ770" s="1177"/>
      <c r="BA770" s="1177"/>
      <c r="BB770" s="1177"/>
      <c r="BC770" s="1177"/>
      <c r="BD770" s="1177"/>
      <c r="BE770" s="1177"/>
      <c r="BF770" s="1177"/>
      <c r="BG770" s="55"/>
      <c r="BH770" s="55"/>
      <c r="BI770" s="1177"/>
      <c r="BJ770" s="1177"/>
      <c r="BK770" s="55"/>
      <c r="BL770" s="55"/>
      <c r="BM770" s="55"/>
      <c r="BN770" s="1177"/>
      <c r="BO770" s="55"/>
      <c r="BP770" s="1177"/>
      <c r="BQ770" s="1177"/>
      <c r="BR770" s="1177"/>
      <c r="BS770" s="1177"/>
      <c r="BT770" s="1177"/>
      <c r="BU770" s="1177"/>
      <c r="BV770" s="1177"/>
    </row>
    <row r="771" spans="1:74" ht="18.75" hidden="1" customHeight="1">
      <c r="A771" s="1000"/>
      <c r="B771" s="14" t="s">
        <v>69</v>
      </c>
      <c r="C771" s="992" t="e">
        <f>VLOOKUP($C752,#REF!,COLUMN(#REF!)+1,0)&amp;""</f>
        <v>#REF!</v>
      </c>
      <c r="D771" s="993"/>
      <c r="E771" s="994" t="e">
        <f>VLOOKUP($C752,#REF!,COLUMN(#REF!)+1,0)&amp;""</f>
        <v>#REF!</v>
      </c>
      <c r="F771" s="993"/>
      <c r="G771" s="994" t="e">
        <f>VLOOKUP($C752,#REF!,COLUMN(#REF!)+1,0)&amp;""</f>
        <v>#REF!</v>
      </c>
      <c r="H771" s="993"/>
      <c r="I771" s="994" t="e">
        <f>VLOOKUP($C752,#REF!,COLUMN(#REF!)+1,0)&amp;""</f>
        <v>#REF!</v>
      </c>
      <c r="J771" s="993"/>
      <c r="K771" s="995" t="e">
        <f>VLOOKUP($C752,#REF!,COLUMN(#REF!)+1,0)&amp;""</f>
        <v>#REF!</v>
      </c>
      <c r="L771" s="993"/>
      <c r="M771" s="995" t="e">
        <f>VLOOKUP($C752,#REF!,COLUMN(#REF!)+1,0)&amp;""</f>
        <v>#REF!</v>
      </c>
      <c r="N771" s="993"/>
      <c r="O771" s="995" t="e">
        <f>VLOOKUP($C752,#REF!,COLUMN(#REF!)+1,0)&amp;""</f>
        <v>#REF!</v>
      </c>
      <c r="P771" s="993"/>
      <c r="Q771" s="995" t="e">
        <f>VLOOKUP($C752,#REF!,COLUMN(#REF!)+1,0)&amp;""</f>
        <v>#REF!</v>
      </c>
      <c r="R771" s="993"/>
      <c r="S771" s="995" t="e">
        <f>VLOOKUP($C752,#REF!,COLUMN(#REF!)+1,0)&amp;""</f>
        <v>#REF!</v>
      </c>
      <c r="T771" s="993"/>
      <c r="U771" s="56"/>
      <c r="Z771" s="1000"/>
      <c r="AA771" s="1177"/>
      <c r="AB771" s="1177"/>
      <c r="AC771" s="1177"/>
      <c r="AD771" s="1177"/>
      <c r="AE771" s="1177"/>
      <c r="AF771" s="1177"/>
      <c r="AG771" s="1177"/>
      <c r="AH771" s="1177"/>
      <c r="AI771" s="1177"/>
      <c r="AJ771" s="1177"/>
      <c r="AK771" s="1177"/>
      <c r="AL771" s="1177"/>
      <c r="AM771" s="1177"/>
      <c r="AN771" s="1177"/>
      <c r="AO771" s="55"/>
      <c r="AP771" s="55"/>
      <c r="AQ771" s="55"/>
      <c r="AR771" s="55"/>
      <c r="AS771" s="55"/>
      <c r="AT771" s="55"/>
      <c r="AU771" s="55"/>
      <c r="AV771" s="55"/>
      <c r="AW771" s="1177"/>
      <c r="AX771" s="1177"/>
      <c r="AY771" s="1177"/>
      <c r="AZ771" s="1177"/>
      <c r="BA771" s="1177"/>
      <c r="BB771" s="1177"/>
      <c r="BC771" s="1177"/>
      <c r="BD771" s="1177"/>
      <c r="BE771" s="1177"/>
      <c r="BF771" s="1177"/>
      <c r="BG771" s="55"/>
      <c r="BH771" s="55"/>
      <c r="BI771" s="1177"/>
      <c r="BJ771" s="1177"/>
      <c r="BK771" s="55"/>
      <c r="BL771" s="55"/>
      <c r="BM771" s="55"/>
      <c r="BN771" s="1177"/>
      <c r="BO771" s="55"/>
      <c r="BP771" s="1177"/>
      <c r="BQ771" s="1177"/>
      <c r="BR771" s="1177"/>
      <c r="BS771" s="1177"/>
      <c r="BT771" s="1177"/>
      <c r="BU771" s="1177"/>
      <c r="BV771" s="1177"/>
    </row>
    <row r="772" spans="1:74" ht="18.75" hidden="1" customHeight="1">
      <c r="A772" s="1001"/>
      <c r="B772" s="15" t="s">
        <v>63</v>
      </c>
      <c r="C772" s="991"/>
      <c r="D772" s="989"/>
      <c r="E772" s="988"/>
      <c r="F772" s="989"/>
      <c r="G772" s="988"/>
      <c r="H772" s="989"/>
      <c r="I772" s="988"/>
      <c r="J772" s="989"/>
      <c r="K772" s="990"/>
      <c r="L772" s="989"/>
      <c r="M772" s="990"/>
      <c r="N772" s="989"/>
      <c r="O772" s="990"/>
      <c r="P772" s="989"/>
      <c r="Q772" s="990"/>
      <c r="R772" s="989"/>
      <c r="S772" s="990"/>
      <c r="T772" s="989"/>
      <c r="U772" s="56"/>
      <c r="Z772" s="1001"/>
      <c r="AA772" s="1177"/>
      <c r="AB772" s="1177"/>
      <c r="AC772" s="1177"/>
      <c r="AD772" s="1177"/>
      <c r="AE772" s="1177"/>
      <c r="AF772" s="1177"/>
      <c r="AG772" s="1177"/>
      <c r="AH772" s="1177"/>
      <c r="AI772" s="1177"/>
      <c r="AJ772" s="1177"/>
      <c r="AK772" s="1177"/>
      <c r="AL772" s="1177"/>
      <c r="AM772" s="1177"/>
      <c r="AN772" s="1177"/>
      <c r="AO772" s="55"/>
      <c r="AP772" s="55"/>
      <c r="AQ772" s="55"/>
      <c r="AR772" s="55"/>
      <c r="AS772" s="55"/>
      <c r="AT772" s="55"/>
      <c r="AU772" s="55"/>
      <c r="AV772" s="55"/>
      <c r="AW772" s="1177"/>
      <c r="AX772" s="1177"/>
      <c r="AY772" s="1177"/>
      <c r="AZ772" s="1177"/>
      <c r="BA772" s="1177"/>
      <c r="BB772" s="1177"/>
      <c r="BC772" s="1177"/>
      <c r="BD772" s="1177"/>
      <c r="BE772" s="1177"/>
      <c r="BF772" s="1177"/>
      <c r="BG772" s="55"/>
      <c r="BH772" s="55"/>
      <c r="BI772" s="1177"/>
      <c r="BJ772" s="1177"/>
      <c r="BK772" s="55"/>
      <c r="BL772" s="55"/>
      <c r="BM772" s="55"/>
      <c r="BN772" s="1177"/>
      <c r="BO772" s="55"/>
      <c r="BP772" s="1177"/>
      <c r="BQ772" s="1177"/>
      <c r="BR772" s="1177"/>
      <c r="BS772" s="1177"/>
      <c r="BT772" s="1177"/>
      <c r="BU772" s="1177"/>
      <c r="BV772" s="1177"/>
    </row>
    <row r="773" spans="1:74" ht="18.75" hidden="1" customHeight="1">
      <c r="A773" s="999" t="s">
        <v>78</v>
      </c>
      <c r="B773" s="14" t="s">
        <v>53</v>
      </c>
      <c r="C773" s="996" t="e">
        <f>VLOOKUP($C752,#REF!,COLUMN(#REF!),0)&amp;""</f>
        <v>#REF!</v>
      </c>
      <c r="D773" s="997"/>
      <c r="E773" s="1002" t="e">
        <f>VLOOKUP($C752,#REF!,COLUMN(#REF!),0)&amp;""</f>
        <v>#REF!</v>
      </c>
      <c r="F773" s="997"/>
      <c r="G773" s="1002" t="e">
        <f>VLOOKUP($C752,#REF!,COLUMN(#REF!),0)&amp;""</f>
        <v>#REF!</v>
      </c>
      <c r="H773" s="997"/>
      <c r="I773" s="1002" t="e">
        <f>VLOOKUP($C752,#REF!,COLUMN(#REF!),0)&amp;""</f>
        <v>#REF!</v>
      </c>
      <c r="J773" s="997"/>
      <c r="K773" s="998" t="e">
        <f>VLOOKUP($C752,#REF!,COLUMN(#REF!),0)&amp;""</f>
        <v>#REF!</v>
      </c>
      <c r="L773" s="997"/>
      <c r="M773" s="998" t="e">
        <f>VLOOKUP($C752,#REF!,COLUMN(#REF!),0)&amp;""</f>
        <v>#REF!</v>
      </c>
      <c r="N773" s="997"/>
      <c r="O773" s="998" t="e">
        <f>VLOOKUP($C752,#REF!,COLUMN(#REF!),0)&amp;""</f>
        <v>#REF!</v>
      </c>
      <c r="P773" s="997"/>
      <c r="Q773" s="998" t="e">
        <f>VLOOKUP($C752,#REF!,COLUMN(#REF!),0)&amp;""</f>
        <v>#REF!</v>
      </c>
      <c r="R773" s="997"/>
      <c r="S773" s="998" t="e">
        <f>VLOOKUP($C752,#REF!,COLUMN(#REF!),0)&amp;""</f>
        <v>#REF!</v>
      </c>
      <c r="T773" s="997"/>
      <c r="U773" s="56"/>
      <c r="Z773" s="999" t="str">
        <f>A773</f>
        <v>５時限（16：50～18：20）</v>
      </c>
      <c r="AA773" s="1177"/>
      <c r="AB773" s="1177"/>
      <c r="AC773" s="1177"/>
      <c r="AD773" s="1177"/>
      <c r="AE773" s="1177"/>
      <c r="AF773" s="1177"/>
      <c r="AG773" s="1177"/>
      <c r="AH773" s="1177"/>
      <c r="AI773" s="1177"/>
      <c r="AJ773" s="1177"/>
      <c r="AK773" s="1177"/>
      <c r="AL773" s="1177"/>
      <c r="AM773" s="1177"/>
      <c r="AN773" s="1177"/>
      <c r="AO773" s="55"/>
      <c r="AP773" s="55"/>
      <c r="AQ773" s="55"/>
      <c r="AR773" s="55"/>
      <c r="AS773" s="55"/>
      <c r="AT773" s="55"/>
      <c r="AU773" s="55"/>
      <c r="AV773" s="55"/>
      <c r="AW773" s="1177"/>
      <c r="AX773" s="1177"/>
      <c r="AY773" s="1177"/>
      <c r="AZ773" s="1177"/>
      <c r="BA773" s="1177"/>
      <c r="BB773" s="1177"/>
      <c r="BC773" s="1177"/>
      <c r="BD773" s="1177"/>
      <c r="BE773" s="1177"/>
      <c r="BF773" s="1177"/>
      <c r="BG773" s="55"/>
      <c r="BH773" s="55"/>
      <c r="BI773" s="1177"/>
      <c r="BJ773" s="1177"/>
      <c r="BK773" s="55"/>
      <c r="BL773" s="55"/>
      <c r="BM773" s="55"/>
      <c r="BN773" s="1177"/>
      <c r="BO773" s="55"/>
      <c r="BP773" s="1177"/>
      <c r="BQ773" s="1177"/>
      <c r="BR773" s="1177"/>
      <c r="BS773" s="1177"/>
      <c r="BT773" s="1177"/>
      <c r="BU773" s="1177"/>
      <c r="BV773" s="1177"/>
    </row>
    <row r="774" spans="1:74" ht="18.75" hidden="1" customHeight="1">
      <c r="A774" s="1000"/>
      <c r="B774" s="14" t="s">
        <v>58</v>
      </c>
      <c r="C774" s="992" t="str">
        <f>IFERROR(VLOOKUP(C773,科目・教員!$A$1:$B$355,2,0),"")</f>
        <v/>
      </c>
      <c r="D774" s="993"/>
      <c r="E774" s="994" t="str">
        <f>IFERROR(VLOOKUP(E773,科目・教員!$A$1:$B$355,2,0),"")</f>
        <v/>
      </c>
      <c r="F774" s="993"/>
      <c r="G774" s="994" t="str">
        <f>IFERROR(VLOOKUP(G773,科目・教員!$A$1:$B$355,2,0),"")</f>
        <v/>
      </c>
      <c r="H774" s="993"/>
      <c r="I774" s="994" t="str">
        <f>IFERROR(VLOOKUP(I773,科目・教員!$A$1:$B$355,2,0),"")</f>
        <v/>
      </c>
      <c r="J774" s="993"/>
      <c r="K774" s="995" t="str">
        <f>IFERROR(VLOOKUP(K773,科目・教員!$A$1:$B$355,2,0),"")</f>
        <v/>
      </c>
      <c r="L774" s="993"/>
      <c r="M774" s="995" t="str">
        <f>IFERROR(VLOOKUP(M773,科目・教員!$A$1:$B$355,2,0),"")</f>
        <v/>
      </c>
      <c r="N774" s="993"/>
      <c r="O774" s="995" t="str">
        <f>IFERROR(VLOOKUP(O773,科目・教員!$A$1:$B$355,2,0),"")</f>
        <v/>
      </c>
      <c r="P774" s="993"/>
      <c r="Q774" s="995" t="str">
        <f>IFERROR(VLOOKUP(Q773,科目・教員!$A$1:$B$355,2,0),"")</f>
        <v/>
      </c>
      <c r="R774" s="993"/>
      <c r="S774" s="995" t="str">
        <f>IFERROR(VLOOKUP(S773,科目・教員!$A$1:$B$355,2,0),"")</f>
        <v/>
      </c>
      <c r="T774" s="993"/>
      <c r="U774" s="56"/>
      <c r="Z774" s="1000"/>
      <c r="AA774" s="1177"/>
      <c r="AB774" s="1177"/>
      <c r="AC774" s="1177"/>
      <c r="AD774" s="1177"/>
      <c r="AE774" s="1177"/>
      <c r="AF774" s="1177"/>
      <c r="AG774" s="1177"/>
      <c r="AH774" s="1177"/>
      <c r="AI774" s="1177"/>
      <c r="AJ774" s="1177"/>
      <c r="AK774" s="1177"/>
      <c r="AL774" s="1177"/>
      <c r="AM774" s="1177"/>
      <c r="AN774" s="1177"/>
      <c r="AO774" s="55"/>
      <c r="AP774" s="55"/>
      <c r="AQ774" s="55"/>
      <c r="AR774" s="55"/>
      <c r="AS774" s="55"/>
      <c r="AT774" s="55"/>
      <c r="AU774" s="55"/>
      <c r="AV774" s="55"/>
      <c r="AW774" s="1177"/>
      <c r="AX774" s="1177"/>
      <c r="AY774" s="1177"/>
      <c r="AZ774" s="1177"/>
      <c r="BA774" s="1177"/>
      <c r="BB774" s="1177"/>
      <c r="BC774" s="1177"/>
      <c r="BD774" s="1177"/>
      <c r="BE774" s="1177"/>
      <c r="BF774" s="1177"/>
      <c r="BG774" s="55"/>
      <c r="BH774" s="55"/>
      <c r="BI774" s="1177"/>
      <c r="BJ774" s="1177"/>
      <c r="BK774" s="55"/>
      <c r="BL774" s="55"/>
      <c r="BM774" s="55"/>
      <c r="BN774" s="1177"/>
      <c r="BO774" s="55"/>
      <c r="BP774" s="1177"/>
      <c r="BQ774" s="1177"/>
      <c r="BR774" s="1177"/>
      <c r="BS774" s="1177"/>
      <c r="BT774" s="1177"/>
      <c r="BU774" s="1177"/>
      <c r="BV774" s="1177"/>
    </row>
    <row r="775" spans="1:74" ht="18.75" hidden="1" customHeight="1">
      <c r="A775" s="1000"/>
      <c r="B775" s="14" t="s">
        <v>69</v>
      </c>
      <c r="C775" s="992" t="e">
        <f>VLOOKUP($C752,#REF!,COLUMN(#REF!)+1,0)&amp;""</f>
        <v>#REF!</v>
      </c>
      <c r="D775" s="993"/>
      <c r="E775" s="994" t="e">
        <f>VLOOKUP($C752,#REF!,COLUMN(#REF!)+1,0)&amp;""</f>
        <v>#REF!</v>
      </c>
      <c r="F775" s="993"/>
      <c r="G775" s="994" t="e">
        <f>VLOOKUP($C752,#REF!,COLUMN(#REF!)+1,0)&amp;""</f>
        <v>#REF!</v>
      </c>
      <c r="H775" s="993"/>
      <c r="I775" s="994" t="e">
        <f>VLOOKUP($C752,#REF!,COLUMN(#REF!)+1,0)&amp;""</f>
        <v>#REF!</v>
      </c>
      <c r="J775" s="993"/>
      <c r="K775" s="995" t="e">
        <f>VLOOKUP($C752,#REF!,COLUMN(#REF!)+1,0)&amp;""</f>
        <v>#REF!</v>
      </c>
      <c r="L775" s="993"/>
      <c r="M775" s="995" t="e">
        <f>VLOOKUP($C752,#REF!,COLUMN(#REF!)+1,0)&amp;""</f>
        <v>#REF!</v>
      </c>
      <c r="N775" s="993"/>
      <c r="O775" s="995" t="e">
        <f>VLOOKUP($C752,#REF!,COLUMN(#REF!)+1,0)&amp;""</f>
        <v>#REF!</v>
      </c>
      <c r="P775" s="993"/>
      <c r="Q775" s="995" t="e">
        <f>VLOOKUP($C752,#REF!,COLUMN(#REF!)+1,0)&amp;""</f>
        <v>#REF!</v>
      </c>
      <c r="R775" s="993"/>
      <c r="S775" s="995" t="e">
        <f>VLOOKUP($C752,#REF!,COLUMN(#REF!)+1,0)&amp;""</f>
        <v>#REF!</v>
      </c>
      <c r="T775" s="993"/>
      <c r="U775" s="56"/>
      <c r="Z775" s="1000"/>
      <c r="AA775" s="1177"/>
      <c r="AB775" s="1177"/>
      <c r="AC775" s="1177"/>
      <c r="AD775" s="1177"/>
      <c r="AE775" s="1177"/>
      <c r="AF775" s="1177"/>
      <c r="AG775" s="1177"/>
      <c r="AH775" s="1177"/>
      <c r="AI775" s="1177"/>
      <c r="AJ775" s="1177"/>
      <c r="AK775" s="1177"/>
      <c r="AL775" s="1177"/>
      <c r="AM775" s="1177"/>
      <c r="AN775" s="1177"/>
      <c r="AO775" s="55"/>
      <c r="AP775" s="55"/>
      <c r="AQ775" s="55"/>
      <c r="AR775" s="55"/>
      <c r="AS775" s="55"/>
      <c r="AT775" s="55"/>
      <c r="AU775" s="55"/>
      <c r="AV775" s="55"/>
      <c r="AW775" s="1177"/>
      <c r="AX775" s="1177"/>
      <c r="AY775" s="1177"/>
      <c r="AZ775" s="1177"/>
      <c r="BA775" s="1177"/>
      <c r="BB775" s="1177"/>
      <c r="BC775" s="1177"/>
      <c r="BD775" s="1177"/>
      <c r="BE775" s="1177"/>
      <c r="BF775" s="1177"/>
      <c r="BG775" s="55"/>
      <c r="BH775" s="55"/>
      <c r="BI775" s="1177"/>
      <c r="BJ775" s="1177"/>
      <c r="BK775" s="55"/>
      <c r="BL775" s="55"/>
      <c r="BM775" s="55"/>
      <c r="BN775" s="1177"/>
      <c r="BO775" s="55"/>
      <c r="BP775" s="1177"/>
      <c r="BQ775" s="1177"/>
      <c r="BR775" s="1177"/>
      <c r="BS775" s="1177"/>
      <c r="BT775" s="1177"/>
      <c r="BU775" s="1177"/>
      <c r="BV775" s="1177"/>
    </row>
    <row r="776" spans="1:74" ht="18.75" hidden="1" customHeight="1">
      <c r="A776" s="1001"/>
      <c r="B776" s="15" t="s">
        <v>63</v>
      </c>
      <c r="C776" s="991"/>
      <c r="D776" s="989"/>
      <c r="E776" s="988"/>
      <c r="F776" s="989"/>
      <c r="G776" s="988"/>
      <c r="H776" s="989"/>
      <c r="I776" s="988"/>
      <c r="J776" s="989"/>
      <c r="K776" s="990"/>
      <c r="L776" s="989"/>
      <c r="M776" s="990"/>
      <c r="N776" s="989"/>
      <c r="O776" s="990"/>
      <c r="P776" s="989"/>
      <c r="Q776" s="990"/>
      <c r="R776" s="989"/>
      <c r="S776" s="990"/>
      <c r="T776" s="989"/>
      <c r="U776" s="57"/>
      <c r="V776" s="19"/>
      <c r="W776" s="19"/>
      <c r="X776" s="19"/>
      <c r="Y776" s="19"/>
      <c r="Z776" s="1001"/>
      <c r="AA776" s="1177"/>
      <c r="AB776" s="1177"/>
      <c r="AC776" s="1177"/>
      <c r="AD776" s="1177"/>
      <c r="AE776" s="1177"/>
      <c r="AF776" s="1177"/>
      <c r="AG776" s="1177"/>
      <c r="AH776" s="1177"/>
      <c r="AI776" s="1177"/>
      <c r="AJ776" s="1177"/>
      <c r="AK776" s="1177"/>
      <c r="AL776" s="1177"/>
      <c r="AM776" s="1177"/>
      <c r="AN776" s="1177"/>
      <c r="AO776" s="55"/>
      <c r="AP776" s="55"/>
      <c r="AQ776" s="55"/>
      <c r="AR776" s="55"/>
      <c r="AS776" s="55"/>
      <c r="AT776" s="55"/>
      <c r="AU776" s="55"/>
      <c r="AV776" s="55"/>
      <c r="AW776" s="1177"/>
      <c r="AX776" s="1177"/>
      <c r="AY776" s="1177"/>
      <c r="AZ776" s="1177"/>
      <c r="BA776" s="1177"/>
      <c r="BB776" s="1177"/>
      <c r="BC776" s="1177"/>
      <c r="BD776" s="1177"/>
      <c r="BE776" s="1177"/>
      <c r="BF776" s="1177"/>
      <c r="BG776" s="55"/>
      <c r="BH776" s="55"/>
      <c r="BI776" s="1177"/>
      <c r="BJ776" s="1177"/>
      <c r="BK776" s="55"/>
      <c r="BL776" s="55"/>
      <c r="BM776" s="55"/>
      <c r="BN776" s="1177"/>
      <c r="BO776" s="55"/>
      <c r="BP776" s="1177"/>
      <c r="BQ776" s="1177"/>
      <c r="BR776" s="1177"/>
      <c r="BS776" s="1177"/>
      <c r="BT776" s="1177"/>
      <c r="BU776" s="1177"/>
      <c r="BV776" s="1177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89">
    <mergeCell ref="BO132:BO135"/>
    <mergeCell ref="BI578:BI581"/>
    <mergeCell ref="BJ590:BJ593"/>
    <mergeCell ref="BN590:BN593"/>
    <mergeCell ref="BI598:BI601"/>
    <mergeCell ref="BJ598:BJ601"/>
    <mergeCell ref="BN598:BN601"/>
    <mergeCell ref="BI603:BI606"/>
    <mergeCell ref="BJ603:BJ606"/>
    <mergeCell ref="BN603:BN606"/>
    <mergeCell ref="BI623:BI626"/>
    <mergeCell ref="BJ623:BJ626"/>
    <mergeCell ref="BN623:BN626"/>
    <mergeCell ref="BJ640:BJ643"/>
    <mergeCell ref="BN640:BN643"/>
    <mergeCell ref="BO203:BO206"/>
    <mergeCell ref="BO207:BO210"/>
    <mergeCell ref="BL23:BL26"/>
    <mergeCell ref="BM23:BM26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J578:BJ581"/>
    <mergeCell ref="BN578:BN581"/>
    <mergeCell ref="BK578:BK581"/>
    <mergeCell ref="BL578:BL581"/>
    <mergeCell ref="BM578:BM581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N23:BN26"/>
    <mergeCell ref="BK23:BK26"/>
    <mergeCell ref="BO211:BO214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711:BO714"/>
    <mergeCell ref="BO715:BO718"/>
    <mergeCell ref="BO719:BO722"/>
    <mergeCell ref="BO723:BO726"/>
    <mergeCell ref="BO728:BO731"/>
    <mergeCell ref="BO732:BO735"/>
    <mergeCell ref="BO686:BO689"/>
    <mergeCell ref="BO690:BO693"/>
    <mergeCell ref="BO678:BO681"/>
    <mergeCell ref="BO682:BO685"/>
    <mergeCell ref="BO698:BO701"/>
    <mergeCell ref="BO703:BO706"/>
    <mergeCell ref="BO707:BO710"/>
    <mergeCell ref="BO403:BO406"/>
    <mergeCell ref="BO407:BO410"/>
    <mergeCell ref="BO411:BO414"/>
    <mergeCell ref="BO415:BO418"/>
    <mergeCell ref="BO511:BO514"/>
    <mergeCell ref="BO515:BO518"/>
    <mergeCell ref="BO519:BO522"/>
    <mergeCell ref="BO523:BO526"/>
    <mergeCell ref="BO528:BO531"/>
    <mergeCell ref="BO469:BO472"/>
    <mergeCell ref="BO473:BO476"/>
    <mergeCell ref="BO478:BO481"/>
    <mergeCell ref="BO482:BO485"/>
    <mergeCell ref="BO486:BO489"/>
    <mergeCell ref="BO490:BO493"/>
    <mergeCell ref="AC194:AC197"/>
    <mergeCell ref="AC198:AC201"/>
    <mergeCell ref="AC369:AC372"/>
    <mergeCell ref="AC373:AC376"/>
    <mergeCell ref="AC544:AC547"/>
    <mergeCell ref="AC548:AC551"/>
    <mergeCell ref="AY419:AY422"/>
    <mergeCell ref="BI144:BI147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BF28:BF31"/>
    <mergeCell ref="BI28:BI31"/>
    <mergeCell ref="BJ28:BJ31"/>
    <mergeCell ref="BI32:BI35"/>
    <mergeCell ref="BJ32:BJ35"/>
    <mergeCell ref="BN32:BN35"/>
    <mergeCell ref="AM53:AM56"/>
    <mergeCell ref="AN53:AN56"/>
    <mergeCell ref="AW53:AW56"/>
    <mergeCell ref="AY53:AY56"/>
    <mergeCell ref="AF53:AF56"/>
    <mergeCell ref="AG53:AG56"/>
    <mergeCell ref="AH53:AH56"/>
    <mergeCell ref="AI53:AI56"/>
    <mergeCell ref="AJ53:AJ56"/>
    <mergeCell ref="AK53:AK56"/>
    <mergeCell ref="BF53:BF56"/>
    <mergeCell ref="BI53:BI56"/>
    <mergeCell ref="AF32:AF35"/>
    <mergeCell ref="AZ28:AZ31"/>
    <mergeCell ref="BN40:BN43"/>
    <mergeCell ref="BF32:BF35"/>
    <mergeCell ref="BJ36:BJ39"/>
    <mergeCell ref="BN36:BN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BN53:BN56"/>
    <mergeCell ref="BJ44:BJ47"/>
    <mergeCell ref="BN44:BN47"/>
    <mergeCell ref="BB28:BB31"/>
    <mergeCell ref="BO136:BO139"/>
    <mergeCell ref="BO140:BO143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278:BO28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694:BO697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532:BO535"/>
    <mergeCell ref="BO536:BO539"/>
    <mergeCell ref="BO540:BO543"/>
    <mergeCell ref="BO544:BO547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94:BO497"/>
    <mergeCell ref="BO498:BO501"/>
    <mergeCell ref="BO503:BO506"/>
    <mergeCell ref="BO507:BO510"/>
    <mergeCell ref="C302:T302"/>
    <mergeCell ref="C327:T327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AC19:AC22"/>
    <mergeCell ref="AR3:AR6"/>
    <mergeCell ref="AS3:AS6"/>
    <mergeCell ref="AR7:AR10"/>
    <mergeCell ref="S15:T15"/>
    <mergeCell ref="Z15:Z18"/>
    <mergeCell ref="AA15:AA18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BD11:BD14"/>
    <mergeCell ref="BE11:BE14"/>
    <mergeCell ref="BF11:BF14"/>
    <mergeCell ref="BI11:BI14"/>
    <mergeCell ref="BP544:BP547"/>
    <mergeCell ref="BQ544:BQ547"/>
    <mergeCell ref="BP523:BP526"/>
    <mergeCell ref="BQ523:BQ526"/>
    <mergeCell ref="BP503:BP506"/>
    <mergeCell ref="BQ503:BQ506"/>
    <mergeCell ref="BP698:BP701"/>
    <mergeCell ref="BQ698:BQ701"/>
    <mergeCell ref="BP657:BP660"/>
    <mergeCell ref="BQ657:BQ660"/>
    <mergeCell ref="BP615:BP618"/>
    <mergeCell ref="BQ615:BQ618"/>
    <mergeCell ref="BP573:BP576"/>
    <mergeCell ref="BQ573:BQ576"/>
    <mergeCell ref="BP532:BP535"/>
    <mergeCell ref="BQ532:BQ535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BF503:BF506"/>
    <mergeCell ref="BI503:BI506"/>
    <mergeCell ref="BJ503:BJ506"/>
    <mergeCell ref="BI507:BI510"/>
    <mergeCell ref="BN648:BN651"/>
    <mergeCell ref="BJ665:BJ668"/>
    <mergeCell ref="BN665:BN668"/>
    <mergeCell ref="BI661:BI664"/>
    <mergeCell ref="BJ661:BJ664"/>
    <mergeCell ref="BN661:BN664"/>
    <mergeCell ref="BI665:BI668"/>
    <mergeCell ref="BN669:BN672"/>
    <mergeCell ref="BN673:BN676"/>
    <mergeCell ref="BJ690:BJ693"/>
    <mergeCell ref="BN690:BN693"/>
    <mergeCell ref="BI686:BI689"/>
    <mergeCell ref="BJ686:BJ689"/>
    <mergeCell ref="BN686:BN689"/>
    <mergeCell ref="BI690:BI693"/>
    <mergeCell ref="BN694:BN697"/>
    <mergeCell ref="BI698:BI701"/>
    <mergeCell ref="BJ698:BJ701"/>
    <mergeCell ref="BN698:BN701"/>
    <mergeCell ref="BK678:BK681"/>
    <mergeCell ref="BL678:BL681"/>
    <mergeCell ref="BI636:BI639"/>
    <mergeCell ref="BJ636:BJ639"/>
    <mergeCell ref="BN636:BN639"/>
    <mergeCell ref="BI640:BI643"/>
    <mergeCell ref="BN644:BN647"/>
    <mergeCell ref="BN503:BN506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U552:Z552"/>
    <mergeCell ref="U577:Z577"/>
    <mergeCell ref="U627:Z627"/>
    <mergeCell ref="U652:Z652"/>
    <mergeCell ref="U677:Z677"/>
    <mergeCell ref="U702:Z702"/>
    <mergeCell ref="U727:Z727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T736:BT739"/>
    <mergeCell ref="BU736:BU739"/>
    <mergeCell ref="BV736:BV739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82:BP485"/>
    <mergeCell ref="BQ482:BQ485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1:BP464"/>
    <mergeCell ref="BQ461:BQ464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0:BP443"/>
    <mergeCell ref="BQ440:BQ443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19:BP422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23:BP26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AA1:AF1"/>
    <mergeCell ref="C2:T2"/>
    <mergeCell ref="M3:N3"/>
    <mergeCell ref="O3:P3"/>
    <mergeCell ref="M1:N1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O7:BO10"/>
    <mergeCell ref="BO11:BO14"/>
    <mergeCell ref="BO15:BO18"/>
    <mergeCell ref="BO19:BO22"/>
    <mergeCell ref="BO23:BO26"/>
    <mergeCell ref="BO28:BO31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Q19:BQ22"/>
    <mergeCell ref="BR19:BR22"/>
    <mergeCell ref="BS19:BS22"/>
    <mergeCell ref="BT19:BT22"/>
    <mergeCell ref="BU19:BU22"/>
    <mergeCell ref="BV19:BV22"/>
    <mergeCell ref="BP19:BP22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BN1:BO1"/>
    <mergeCell ref="BO3:BO6"/>
    <mergeCell ref="AT3:AT6"/>
    <mergeCell ref="AU3:AU6"/>
    <mergeCell ref="AV3:AV6"/>
    <mergeCell ref="O5:P5"/>
    <mergeCell ref="Q5:R5"/>
    <mergeCell ref="S5:T5"/>
    <mergeCell ref="BI1:BM1"/>
    <mergeCell ref="BK3:BK6"/>
    <mergeCell ref="C6:D6"/>
    <mergeCell ref="E6:F6"/>
    <mergeCell ref="G6:H6"/>
    <mergeCell ref="I6:J6"/>
    <mergeCell ref="K6:L6"/>
    <mergeCell ref="C5:D5"/>
    <mergeCell ref="E5:F5"/>
    <mergeCell ref="G5:H5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BL3:BL6"/>
    <mergeCell ref="BM3:BM6"/>
    <mergeCell ref="BK7:BK10"/>
    <mergeCell ref="BL7:BL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Q3:AQ6"/>
    <mergeCell ref="O6:P6"/>
    <mergeCell ref="Q6:R6"/>
    <mergeCell ref="S6:T6"/>
    <mergeCell ref="M5:N5"/>
    <mergeCell ref="AS7:AS10"/>
    <mergeCell ref="AT7:AT10"/>
    <mergeCell ref="AU7:AU10"/>
    <mergeCell ref="AV7:AV10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BJ19:BJ22"/>
    <mergeCell ref="BN19:BN22"/>
    <mergeCell ref="C20:D20"/>
    <mergeCell ref="E20:F2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9:N19"/>
    <mergeCell ref="O19:P19"/>
    <mergeCell ref="Q19:R19"/>
    <mergeCell ref="M18:N18"/>
    <mergeCell ref="O18:P18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AB15:AB18"/>
    <mergeCell ref="S16:T16"/>
    <mergeCell ref="Q18:R18"/>
    <mergeCell ref="S18:T18"/>
    <mergeCell ref="AK19:AK22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28:BN31"/>
    <mergeCell ref="C29:D29"/>
    <mergeCell ref="Z23:Z26"/>
    <mergeCell ref="BA28:BA31"/>
    <mergeCell ref="AA23:AA26"/>
    <mergeCell ref="Q24:R24"/>
    <mergeCell ref="S24:T24"/>
    <mergeCell ref="AM28:AM31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BJ23:BJ26"/>
    <mergeCell ref="AS19:AS22"/>
    <mergeCell ref="AT19:AT22"/>
    <mergeCell ref="AU19:AU22"/>
    <mergeCell ref="AV19:AV22"/>
    <mergeCell ref="AL19:AL22"/>
    <mergeCell ref="AA19:AA22"/>
    <mergeCell ref="AB19:AB22"/>
    <mergeCell ref="AD19:AD22"/>
    <mergeCell ref="AE19:AE22"/>
    <mergeCell ref="AF19:AF22"/>
    <mergeCell ref="S19:T19"/>
    <mergeCell ref="Z19:Z22"/>
    <mergeCell ref="O20:P20"/>
    <mergeCell ref="Q20:R20"/>
    <mergeCell ref="S20:T20"/>
    <mergeCell ref="M21:N21"/>
    <mergeCell ref="AC23:AC26"/>
    <mergeCell ref="AP19:AP22"/>
    <mergeCell ref="AQ19:AQ22"/>
    <mergeCell ref="AR19:AR22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E29:F29"/>
    <mergeCell ref="G29:H29"/>
    <mergeCell ref="I29:J29"/>
    <mergeCell ref="K29:L29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T28:AT31"/>
    <mergeCell ref="AU28:AU31"/>
    <mergeCell ref="AV28:AV31"/>
    <mergeCell ref="BA32:BA35"/>
    <mergeCell ref="BB32:BB35"/>
    <mergeCell ref="BC32:BC35"/>
    <mergeCell ref="BD32:BD35"/>
    <mergeCell ref="BE32:BE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Q28:AQ31"/>
    <mergeCell ref="AR28:AR31"/>
    <mergeCell ref="AS28:AS31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3:D33"/>
    <mergeCell ref="E33:F33"/>
    <mergeCell ref="G33:H33"/>
    <mergeCell ref="I33:J33"/>
    <mergeCell ref="K33:L33"/>
    <mergeCell ref="M33:N33"/>
    <mergeCell ref="Q39:R39"/>
    <mergeCell ref="S39:T39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M32:N32"/>
    <mergeCell ref="O32:P32"/>
    <mergeCell ref="Q32:R32"/>
    <mergeCell ref="S32:T32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M38:N38"/>
    <mergeCell ref="O38:P38"/>
    <mergeCell ref="K40:L40"/>
    <mergeCell ref="M40:N40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C41:D41"/>
    <mergeCell ref="E40:F40"/>
    <mergeCell ref="G40:H40"/>
    <mergeCell ref="I40:J40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Z48:Z51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2:T52"/>
    <mergeCell ref="A53:A56"/>
    <mergeCell ref="C53:D53"/>
    <mergeCell ref="E53:F53"/>
    <mergeCell ref="G53:H53"/>
    <mergeCell ref="I53:J53"/>
    <mergeCell ref="C54:D54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AH90:AH93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B90:AB93"/>
    <mergeCell ref="O90:P90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G98:BG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B94:AB97"/>
    <mergeCell ref="AI94:AI97"/>
    <mergeCell ref="AJ94:AJ97"/>
    <mergeCell ref="AK94:AK97"/>
    <mergeCell ref="AL94:AL97"/>
    <mergeCell ref="AA94:AA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32:BI135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BM190:BM193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H194:AH197"/>
    <mergeCell ref="AI194:AI197"/>
    <mergeCell ref="AJ194:AJ197"/>
    <mergeCell ref="AK194:AK197"/>
    <mergeCell ref="AL194:AL197"/>
    <mergeCell ref="AA194:AA197"/>
    <mergeCell ref="AB194:AB197"/>
    <mergeCell ref="AG194:AG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G198:AG201"/>
    <mergeCell ref="AD198:AD201"/>
    <mergeCell ref="AE198:AE201"/>
    <mergeCell ref="AF198:AF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AA298:AA301"/>
    <mergeCell ref="Q299:R299"/>
    <mergeCell ref="S299:T299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AA323:AA326"/>
    <mergeCell ref="Q324:R324"/>
    <mergeCell ref="S324:T324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I369:AI372"/>
    <mergeCell ref="AJ369:AJ372"/>
    <mergeCell ref="AK369:AK372"/>
    <mergeCell ref="AL369:AL372"/>
    <mergeCell ref="AA369:AA372"/>
    <mergeCell ref="AB369:AB372"/>
    <mergeCell ref="AH369:AH372"/>
    <mergeCell ref="AD369:AD372"/>
    <mergeCell ref="AE369:AE372"/>
    <mergeCell ref="AF369:AF372"/>
    <mergeCell ref="M369:N369"/>
    <mergeCell ref="O369:P369"/>
    <mergeCell ref="Q369:R369"/>
    <mergeCell ref="S369:T369"/>
    <mergeCell ref="BG369:BG372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I373:AI376"/>
    <mergeCell ref="AJ373:AJ376"/>
    <mergeCell ref="AK373:AK376"/>
    <mergeCell ref="AL373:AL376"/>
    <mergeCell ref="AM373:AM376"/>
    <mergeCell ref="AB373:AB376"/>
    <mergeCell ref="AH373:AH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Y415:AY418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BL415:BL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BL419:BL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Q489:R489"/>
    <mergeCell ref="S489:T489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AD494:AD497"/>
    <mergeCell ref="AE494:AE497"/>
    <mergeCell ref="AF494:AF497"/>
    <mergeCell ref="BJ494:BJ497"/>
    <mergeCell ref="O494:P494"/>
    <mergeCell ref="Q494:R494"/>
    <mergeCell ref="S494:T494"/>
    <mergeCell ref="Z494:Z497"/>
    <mergeCell ref="O495:P495"/>
    <mergeCell ref="Q495:R495"/>
    <mergeCell ref="S495:T495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A490:A493"/>
    <mergeCell ref="C490:D490"/>
    <mergeCell ref="E490:F490"/>
    <mergeCell ref="G490:H490"/>
    <mergeCell ref="I490:J490"/>
    <mergeCell ref="K490:L490"/>
    <mergeCell ref="M490:N490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C502:T502"/>
    <mergeCell ref="A503:A506"/>
    <mergeCell ref="C503:D503"/>
    <mergeCell ref="E503:F503"/>
    <mergeCell ref="G503:H503"/>
    <mergeCell ref="I503:J503"/>
    <mergeCell ref="S503:T503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M494:N494"/>
    <mergeCell ref="Z498:Z501"/>
    <mergeCell ref="M496:N496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C504:D504"/>
    <mergeCell ref="BD503:BD506"/>
    <mergeCell ref="BE503:BE506"/>
    <mergeCell ref="AL503:AL506"/>
    <mergeCell ref="Z507:Z510"/>
    <mergeCell ref="O508:P508"/>
    <mergeCell ref="Q508:R508"/>
    <mergeCell ref="S508:T508"/>
    <mergeCell ref="M509:N509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K503:L503"/>
    <mergeCell ref="M503:N503"/>
    <mergeCell ref="O503:P503"/>
    <mergeCell ref="Q503:R503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V503:AV506"/>
    <mergeCell ref="BA503:BA506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AQ511:AQ514"/>
    <mergeCell ref="AR511:AR514"/>
    <mergeCell ref="AS511:AS514"/>
    <mergeCell ref="AT511:AT514"/>
    <mergeCell ref="AU511:AU514"/>
    <mergeCell ref="AV511:AV514"/>
    <mergeCell ref="C506:D506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AO511:AO514"/>
    <mergeCell ref="AP511:AP514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AO536:AO539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I544:AI547"/>
    <mergeCell ref="AJ544:AJ547"/>
    <mergeCell ref="AK544:AK547"/>
    <mergeCell ref="AL544:AL547"/>
    <mergeCell ref="AA544:AA547"/>
    <mergeCell ref="AB544:AB547"/>
    <mergeCell ref="AH544:AH547"/>
    <mergeCell ref="AD544:AD547"/>
    <mergeCell ref="AE544:AE547"/>
    <mergeCell ref="AF544:AF547"/>
    <mergeCell ref="M544:N544"/>
    <mergeCell ref="O544:P544"/>
    <mergeCell ref="Q544:R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I548:AI551"/>
    <mergeCell ref="AJ548:AJ551"/>
    <mergeCell ref="AK548:AK551"/>
    <mergeCell ref="AL548:AL551"/>
    <mergeCell ref="AM548:AM551"/>
    <mergeCell ref="AB548:AB551"/>
    <mergeCell ref="AH548:AH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C581:D581"/>
    <mergeCell ref="E581:F581"/>
    <mergeCell ref="G581:H581"/>
    <mergeCell ref="I581:J581"/>
    <mergeCell ref="C580:D580"/>
    <mergeCell ref="E580:F580"/>
    <mergeCell ref="G580:H580"/>
    <mergeCell ref="I580:J580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K581:L581"/>
    <mergeCell ref="M579:N579"/>
    <mergeCell ref="O579:P579"/>
    <mergeCell ref="Q579:R579"/>
    <mergeCell ref="S579:T579"/>
    <mergeCell ref="K580:L580"/>
    <mergeCell ref="BE578:BE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Q593:R593"/>
    <mergeCell ref="S593:T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G594:BG597"/>
    <mergeCell ref="BH594:BH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BE603:BE606"/>
    <mergeCell ref="BF603:BF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A603:AA606"/>
    <mergeCell ref="AB603:AB606"/>
    <mergeCell ref="AC603:AC606"/>
    <mergeCell ref="AD603:AD606"/>
    <mergeCell ref="BC603:BC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U602:Y602"/>
    <mergeCell ref="M603:N603"/>
    <mergeCell ref="O603:P603"/>
    <mergeCell ref="Q603:R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S603:T603"/>
    <mergeCell ref="Z603:Z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BI611:BI614"/>
    <mergeCell ref="BJ611:BJ614"/>
    <mergeCell ref="BN611:BN614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BB615:BB618"/>
    <mergeCell ref="BC615:BC618"/>
    <mergeCell ref="BD615:BD618"/>
    <mergeCell ref="BE615:BE618"/>
    <mergeCell ref="Z615:Z618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C612:D612"/>
    <mergeCell ref="E612:F612"/>
    <mergeCell ref="G612:H612"/>
    <mergeCell ref="I612:J612"/>
    <mergeCell ref="K612:L612"/>
    <mergeCell ref="M612:N612"/>
    <mergeCell ref="M611:N611"/>
    <mergeCell ref="O611:P611"/>
    <mergeCell ref="Q611:R611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F615:BF618"/>
    <mergeCell ref="BI615:BI618"/>
    <mergeCell ref="AN615:AN618"/>
    <mergeCell ref="AW615:AW618"/>
    <mergeCell ref="AX615:AX618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O625:P625"/>
    <mergeCell ref="Q625:R625"/>
    <mergeCell ref="S625:T625"/>
    <mergeCell ref="M621:N621"/>
    <mergeCell ref="O621:P621"/>
    <mergeCell ref="Q621:R621"/>
    <mergeCell ref="S621:T621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C624:D624"/>
    <mergeCell ref="E624:F624"/>
    <mergeCell ref="G624:H624"/>
    <mergeCell ref="I624:J624"/>
    <mergeCell ref="K624:L624"/>
    <mergeCell ref="M624:N624"/>
    <mergeCell ref="C623:D623"/>
    <mergeCell ref="E623:F623"/>
    <mergeCell ref="G623:H623"/>
    <mergeCell ref="I623:J623"/>
    <mergeCell ref="K623:L623"/>
    <mergeCell ref="C626:D626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C641:D641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AO644:AO647"/>
    <mergeCell ref="AP644:AP647"/>
    <mergeCell ref="AQ644:AQ647"/>
    <mergeCell ref="AR644:AR647"/>
    <mergeCell ref="AS644:AS647"/>
    <mergeCell ref="AT644:AT647"/>
    <mergeCell ref="AU644:AU647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O650:P650"/>
    <mergeCell ref="Q650:R650"/>
    <mergeCell ref="S650:T650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C649:D649"/>
    <mergeCell ref="E649:F649"/>
    <mergeCell ref="G649:H649"/>
    <mergeCell ref="I649:J649"/>
    <mergeCell ref="K649:L649"/>
    <mergeCell ref="M649:N649"/>
    <mergeCell ref="C648:D648"/>
    <mergeCell ref="E648:F648"/>
    <mergeCell ref="G648:H648"/>
    <mergeCell ref="I648:J648"/>
    <mergeCell ref="K648:L648"/>
    <mergeCell ref="C651:D651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B665:BB668"/>
    <mergeCell ref="BC665:BC668"/>
    <mergeCell ref="BD665:BD668"/>
    <mergeCell ref="BE665:BE668"/>
    <mergeCell ref="BF665:BF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C666:D666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AO669:AO672"/>
    <mergeCell ref="AP669:AP672"/>
    <mergeCell ref="AQ669:AQ672"/>
    <mergeCell ref="AR669:AR672"/>
    <mergeCell ref="AS669:AS672"/>
    <mergeCell ref="AT669:AT672"/>
    <mergeCell ref="AU669:AU672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O675:P675"/>
    <mergeCell ref="Q675:R675"/>
    <mergeCell ref="S675:T675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C674:D674"/>
    <mergeCell ref="E674:F674"/>
    <mergeCell ref="G674:H674"/>
    <mergeCell ref="I674:J674"/>
    <mergeCell ref="K674:L674"/>
    <mergeCell ref="M674:N674"/>
    <mergeCell ref="C673:D673"/>
    <mergeCell ref="E673:F673"/>
    <mergeCell ref="G673:H673"/>
    <mergeCell ref="I673:J673"/>
    <mergeCell ref="K673:L673"/>
    <mergeCell ref="C676:D676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BA686:BA689"/>
    <mergeCell ref="BB686:BB689"/>
    <mergeCell ref="BC686:BC689"/>
    <mergeCell ref="BD686:BD689"/>
    <mergeCell ref="AU690:AU693"/>
    <mergeCell ref="AV690:AV693"/>
    <mergeCell ref="Q693:R693"/>
    <mergeCell ref="S693:T693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C687:D687"/>
    <mergeCell ref="E687:F687"/>
    <mergeCell ref="G687:H687"/>
    <mergeCell ref="I687:J687"/>
    <mergeCell ref="K687:L687"/>
    <mergeCell ref="M687:N687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B690:BB693"/>
    <mergeCell ref="BC690:BC693"/>
    <mergeCell ref="BD690:BD693"/>
    <mergeCell ref="BE690:BE693"/>
    <mergeCell ref="BF690:BF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Q694:AQ697"/>
    <mergeCell ref="AR694:AR697"/>
    <mergeCell ref="AS694:AS697"/>
    <mergeCell ref="AT694:AT697"/>
    <mergeCell ref="AU694:AU697"/>
    <mergeCell ref="AV694:AV697"/>
    <mergeCell ref="BC694:BC697"/>
    <mergeCell ref="BD694:BD697"/>
    <mergeCell ref="BE694:BE697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O700:P700"/>
    <mergeCell ref="Q700:R700"/>
    <mergeCell ref="S700:T700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C699:D699"/>
    <mergeCell ref="E699:F699"/>
    <mergeCell ref="G699:H699"/>
    <mergeCell ref="I699:J699"/>
    <mergeCell ref="K699:L699"/>
    <mergeCell ref="M699:N699"/>
    <mergeCell ref="C698:D698"/>
    <mergeCell ref="E698:F698"/>
    <mergeCell ref="G698:H698"/>
    <mergeCell ref="I698:J698"/>
    <mergeCell ref="K698:L698"/>
    <mergeCell ref="C701:D701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G719:AG722"/>
    <mergeCell ref="AD719:AD722"/>
    <mergeCell ref="AE719:AE722"/>
    <mergeCell ref="AF719:AF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C719:AC722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H723:AH726"/>
    <mergeCell ref="AI723:AI726"/>
    <mergeCell ref="AJ723:AJ726"/>
    <mergeCell ref="AK723:AK726"/>
    <mergeCell ref="AL723:AL726"/>
    <mergeCell ref="AA723:AA726"/>
    <mergeCell ref="AB723:AB726"/>
    <mergeCell ref="AG723:AG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C723:AC726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G736:BG739"/>
    <mergeCell ref="BH736:BH739"/>
    <mergeCell ref="BJ740:BJ743"/>
    <mergeCell ref="BN740:BN743"/>
    <mergeCell ref="AB744:AB747"/>
    <mergeCell ref="S745:T745"/>
    <mergeCell ref="BJ748:BJ751"/>
    <mergeCell ref="BN748:BN751"/>
    <mergeCell ref="C749:D749"/>
    <mergeCell ref="E749:F749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O751:P751"/>
    <mergeCell ref="Q751:R751"/>
    <mergeCell ref="S751:T751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M755:N755"/>
    <mergeCell ref="O755:P755"/>
    <mergeCell ref="Q755:R755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BF757:BF760"/>
    <mergeCell ref="BI757:BI760"/>
    <mergeCell ref="AZ757:AZ760"/>
    <mergeCell ref="BA757:BA760"/>
    <mergeCell ref="BB757:BB760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M763:N763"/>
    <mergeCell ref="G759:H759"/>
    <mergeCell ref="I759:J759"/>
    <mergeCell ref="K759:L759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J757:BJ760"/>
    <mergeCell ref="BI761:BI764"/>
    <mergeCell ref="BJ761:BJ764"/>
    <mergeCell ref="BJ753:BJ75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65:P765"/>
    <mergeCell ref="Q765:R765"/>
    <mergeCell ref="S765:T765"/>
    <mergeCell ref="Z765:Z768"/>
    <mergeCell ref="O766:P766"/>
    <mergeCell ref="M765:N765"/>
    <mergeCell ref="M766:N766"/>
    <mergeCell ref="Q774:R774"/>
    <mergeCell ref="S774:T774"/>
    <mergeCell ref="M775:N775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I769:J769"/>
    <mergeCell ref="K769:L769"/>
    <mergeCell ref="M769:N769"/>
    <mergeCell ref="C776:D776"/>
    <mergeCell ref="AO7:AO10"/>
    <mergeCell ref="AP7:AP10"/>
    <mergeCell ref="AQ7:AQ10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AO73:AO76"/>
    <mergeCell ref="AP73:AP76"/>
    <mergeCell ref="AQ73:AQ76"/>
    <mergeCell ref="AR73:AR76"/>
    <mergeCell ref="BJ765:BJ768"/>
    <mergeCell ref="BN765:BN768"/>
    <mergeCell ref="C766:D766"/>
    <mergeCell ref="E766:F766"/>
    <mergeCell ref="G766:H766"/>
    <mergeCell ref="I766:J766"/>
    <mergeCell ref="K766:L766"/>
    <mergeCell ref="AS73:AS76"/>
    <mergeCell ref="AT73:AT76"/>
    <mergeCell ref="AU73:AU76"/>
    <mergeCell ref="AV73:AV76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V644:AV647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V669:AV672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AG1:AV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690:BG693"/>
    <mergeCell ref="BH690:BH693"/>
    <mergeCell ref="BG598:BG601"/>
    <mergeCell ref="BH598:BH601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44:BG747"/>
    <mergeCell ref="BH744:BH747"/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K748:BK751"/>
    <mergeCell ref="BL748:BL751"/>
    <mergeCell ref="BM748:BM751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M415:BM418"/>
    <mergeCell ref="BK419:BK422"/>
    <mergeCell ref="BM419:BM422"/>
    <mergeCell ref="BK423:BK426"/>
    <mergeCell ref="BL423:BL426"/>
    <mergeCell ref="BM423:BM42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M390:BM393"/>
    <mergeCell ref="BK394:BK397"/>
    <mergeCell ref="BL394:BL397"/>
    <mergeCell ref="BM394:BM397"/>
    <mergeCell ref="BK398:BK401"/>
    <mergeCell ref="BL398:BL401"/>
    <mergeCell ref="BM398:BM40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L390:BL393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78:BK281"/>
    <mergeCell ref="BL278:BL281"/>
    <mergeCell ref="BM278:BM281"/>
    <mergeCell ref="BK194:BK197"/>
    <mergeCell ref="BL194:BL197"/>
    <mergeCell ref="BM194:BM197"/>
    <mergeCell ref="BK198:BK201"/>
    <mergeCell ref="BL198:BL201"/>
    <mergeCell ref="BM198:BM20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8:BK101"/>
    <mergeCell ref="BL98:BL101"/>
    <mergeCell ref="BM98:BM10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AH94:AH97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82:AO85"/>
    <mergeCell ref="AP82:AP85"/>
  </mergeCells>
  <phoneticPr fontId="6"/>
  <dataValidations disablePrompts="1" count="2">
    <dataValidation type="list" allowBlank="1" showInputMessage="1" showErrorMessage="1" sqref="BP752:BV776" xr:uid="{6A0A9435-A13B-45A4-9FFB-F33A940B34E6}">
      <formula1>$BS$3</formula1>
    </dataValidation>
    <dataValidation type="list" allowBlank="1" showInputMessage="1" showErrorMessage="1" sqref="AE752:BO776" xr:uid="{00000000-0002-0000-0200-000000000000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26" max="71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64" man="1"/>
    <brk id="726" max="64" man="1"/>
  </rowBreaks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92D050"/>
    <pageSetUpPr fitToPage="1"/>
  </sheetPr>
  <dimension ref="A1:BV776"/>
  <sheetViews>
    <sheetView tabSelected="1" view="pageBreakPreview" topLeftCell="E1" zoomScale="90" zoomScaleNormal="90" zoomScaleSheetLayoutView="90" workbookViewId="0">
      <pane ySplit="1" topLeftCell="J200" activePane="bottomLeft" state="frozen"/>
      <selection pane="bottomLeft" activeCell="Y220" sqref="Y220"/>
      <selection activeCell="E1" sqref="E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85546875" style="3" customWidth="1"/>
    <col min="4" max="8" width="9.140625" style="3" customWidth="1"/>
    <col min="9" max="10" width="9.140625" style="2" customWidth="1"/>
    <col min="11" max="13" width="9.140625" style="3" customWidth="1"/>
    <col min="14" max="14" width="11.1406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1129">
        <v>46204</v>
      </c>
      <c r="B1" s="1130"/>
      <c r="C1" s="980" t="s">
        <v>0</v>
      </c>
      <c r="D1" s="1126"/>
      <c r="E1" s="1126" t="s">
        <v>1</v>
      </c>
      <c r="F1" s="1126"/>
      <c r="G1" s="1126" t="s">
        <v>785</v>
      </c>
      <c r="H1" s="1126"/>
      <c r="I1" s="1126" t="s">
        <v>3</v>
      </c>
      <c r="J1" s="1126"/>
      <c r="K1" s="1126" t="s">
        <v>4</v>
      </c>
      <c r="L1" s="1131"/>
      <c r="M1" s="1121" t="s">
        <v>5</v>
      </c>
      <c r="N1" s="979"/>
      <c r="O1" s="1122" t="s">
        <v>6</v>
      </c>
      <c r="P1" s="981"/>
      <c r="Q1" s="1123" t="s">
        <v>7</v>
      </c>
      <c r="R1" s="1124"/>
      <c r="S1" s="1125" t="s">
        <v>8</v>
      </c>
      <c r="T1" s="1126"/>
      <c r="U1" s="1">
        <f>A1</f>
        <v>46204</v>
      </c>
      <c r="V1" s="1127" t="s">
        <v>9</v>
      </c>
      <c r="W1" s="1127"/>
      <c r="X1" s="1127"/>
      <c r="Y1" s="1128"/>
      <c r="Z1" s="2"/>
      <c r="AA1" s="980" t="s">
        <v>10</v>
      </c>
      <c r="AB1" s="980"/>
      <c r="AC1" s="980"/>
      <c r="AD1" s="980"/>
      <c r="AE1" s="980"/>
      <c r="AF1" s="980"/>
      <c r="AG1" s="979" t="s">
        <v>11</v>
      </c>
      <c r="AH1" s="981"/>
      <c r="AI1" s="981"/>
      <c r="AJ1" s="981"/>
      <c r="AK1" s="981"/>
      <c r="AL1" s="981"/>
      <c r="AM1" s="981"/>
      <c r="AN1" s="981"/>
      <c r="AO1" s="981"/>
      <c r="AP1" s="981"/>
      <c r="AQ1" s="981"/>
      <c r="AR1" s="981"/>
      <c r="AS1" s="981"/>
      <c r="AT1" s="981"/>
      <c r="AU1" s="981"/>
      <c r="AV1" s="980"/>
      <c r="AW1" s="979" t="s">
        <v>12</v>
      </c>
      <c r="AX1" s="981"/>
      <c r="AY1" s="981"/>
      <c r="AZ1" s="981"/>
      <c r="BA1" s="981"/>
      <c r="BB1" s="981"/>
      <c r="BC1" s="981"/>
      <c r="BD1" s="981"/>
      <c r="BE1" s="981"/>
      <c r="BF1" s="981"/>
      <c r="BG1" s="981"/>
      <c r="BH1" s="980"/>
      <c r="BI1" s="979" t="s">
        <v>13</v>
      </c>
      <c r="BJ1" s="981"/>
      <c r="BK1" s="981"/>
      <c r="BL1" s="981"/>
      <c r="BM1" s="980"/>
      <c r="BN1" s="979" t="s">
        <v>14</v>
      </c>
      <c r="BO1" s="980"/>
      <c r="BP1" s="1132" t="s">
        <v>15</v>
      </c>
      <c r="BQ1" s="1132"/>
      <c r="BR1" s="1132"/>
      <c r="BS1" s="1132"/>
      <c r="BT1" s="1132"/>
      <c r="BU1" s="1132"/>
      <c r="BV1" s="1132"/>
    </row>
    <row r="2" spans="1:74" ht="21.75">
      <c r="A2" s="4"/>
      <c r="B2" s="5"/>
      <c r="C2" s="1035">
        <f>A1</f>
        <v>46204</v>
      </c>
      <c r="D2" s="1035"/>
      <c r="E2" s="1035"/>
      <c r="F2" s="1035"/>
      <c r="G2" s="1035"/>
      <c r="H2" s="1035"/>
      <c r="I2" s="1035"/>
      <c r="J2" s="1035"/>
      <c r="K2" s="1035"/>
      <c r="L2" s="1035"/>
      <c r="M2" s="1035"/>
      <c r="N2" s="1035"/>
      <c r="O2" s="1035"/>
      <c r="P2" s="1035"/>
      <c r="Q2" s="1035"/>
      <c r="R2" s="1035"/>
      <c r="S2" s="1035"/>
      <c r="T2" s="1035"/>
      <c r="U2" s="1055">
        <f>C2</f>
        <v>46204</v>
      </c>
      <c r="V2" s="1056"/>
      <c r="W2" s="1056"/>
      <c r="X2" s="1056"/>
      <c r="Y2" s="1056"/>
      <c r="Z2" s="1057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607</v>
      </c>
      <c r="BL2" s="39" t="s">
        <v>608</v>
      </c>
      <c r="BM2" s="39" t="s">
        <v>609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1000" t="s">
        <v>52</v>
      </c>
      <c r="B3" s="11" t="s">
        <v>53</v>
      </c>
      <c r="C3" s="1011" t="str">
        <f>VLOOKUP($C2,'2026年度(1年前期)'!$B$5:$N$208,COLUMN('2026年度(1年前期)'!$C$5),0)&amp;""</f>
        <v/>
      </c>
      <c r="D3" s="1012"/>
      <c r="E3" s="1068" t="str">
        <f>VLOOKUP($C2,'2026年度(2年前期)'!$B$5:$N$208,COLUMN('2026年度(2年前期)'!$C$5),0)&amp;""</f>
        <v>コミュニケーション論</v>
      </c>
      <c r="F3" s="1069"/>
      <c r="G3" s="1018" t="str">
        <f>VLOOKUP($C2,'2026年度(3年前期)'!$B$5:$N$208,COLUMN('2026年度(3年前期)'!$C$5),0)&amp;""</f>
        <v/>
      </c>
      <c r="H3" s="1012"/>
      <c r="I3" s="1018" t="str">
        <f>VLOOKUP($C2,'2026年度(4年前期)'!$B$5:$N$208,COLUMN('2026年度(4年前期)'!$C$5),0)&amp;""</f>
        <v>政策医療看護学実習</v>
      </c>
      <c r="J3" s="1012"/>
      <c r="K3" s="997" t="str">
        <f>VLOOKUP($C2,'2026年度(助産前期)'!$B$5:$N$208,COLUMN('2026年度(助産前期)'!$C$5),0)&amp;""</f>
        <v>助産学臨床講義</v>
      </c>
      <c r="L3" s="1029"/>
      <c r="M3" s="1011" t="str">
        <f>VLOOKUP($C2,'2026年度(M1前期)'!$B$5:$N$208,COLUMN('2026年度(M1前期)'!$C$5),0)&amp;""</f>
        <v>薬理学特論（高橋先生）
成育看護学特論A-Ⅱ（母性）</v>
      </c>
      <c r="N3" s="1012"/>
      <c r="O3" s="1018" t="str">
        <f>VLOOKUP($C2,'2026年度(M2前期)'!$B$5:$N$208,COLUMN('2026年度(M2前期)'!$C$5),0)&amp;""</f>
        <v>精神看護学演習A-Ⅲ</v>
      </c>
      <c r="P3" s="1012"/>
      <c r="Q3" s="1018" t="str">
        <f>VLOOKUP($C2,'2026年度(D1前期)'!$B$5:$N$208,COLUMN('2026年度(D1前期)'!$C$5),0)&amp;""</f>
        <v/>
      </c>
      <c r="R3" s="1012"/>
      <c r="S3" s="997" t="str">
        <f>VLOOKUP($C2,'2026年度(D23前期)'!$B$5:$N$208,COLUMN('2026年度(D23前期)'!$C$5),0)&amp;""</f>
        <v>特別研究</v>
      </c>
      <c r="T3" s="1012"/>
      <c r="U3" s="16"/>
      <c r="V3" s="852" t="s">
        <v>362</v>
      </c>
      <c r="X3" s="792" t="s">
        <v>672</v>
      </c>
      <c r="Y3" s="33"/>
      <c r="Z3" s="999" t="str">
        <f>A3</f>
        <v xml:space="preserve">１時限（09：20～10：50） </v>
      </c>
      <c r="AA3" s="982"/>
      <c r="AB3" s="982"/>
      <c r="AC3" s="982"/>
      <c r="AD3" s="982"/>
      <c r="AE3" s="982" t="s">
        <v>673</v>
      </c>
      <c r="AF3" s="982"/>
      <c r="AG3" s="982"/>
      <c r="AH3" s="982"/>
      <c r="AI3" s="982"/>
      <c r="AJ3" s="982"/>
      <c r="AK3" s="982"/>
      <c r="AL3" s="982"/>
      <c r="AM3" s="982"/>
      <c r="AN3" s="971"/>
      <c r="AO3" s="971"/>
      <c r="AP3" s="971"/>
      <c r="AQ3" s="971"/>
      <c r="AR3" s="971"/>
      <c r="AS3" s="971"/>
      <c r="AT3" s="971"/>
      <c r="AU3" s="971"/>
      <c r="AV3" s="985" t="s">
        <v>134</v>
      </c>
      <c r="AW3" s="971"/>
      <c r="AX3" s="971"/>
      <c r="AY3" s="971"/>
      <c r="AZ3" s="971"/>
      <c r="BA3" s="971" t="s">
        <v>743</v>
      </c>
      <c r="BB3" s="971"/>
      <c r="BC3" s="982"/>
      <c r="BD3" s="982"/>
      <c r="BE3" s="982"/>
      <c r="BF3" s="982"/>
      <c r="BG3" s="982"/>
      <c r="BH3" s="982"/>
      <c r="BI3" s="982"/>
      <c r="BJ3" s="971"/>
      <c r="BK3" s="971"/>
      <c r="BL3" s="971"/>
      <c r="BM3" s="971"/>
      <c r="BN3" s="982" t="s">
        <v>261</v>
      </c>
      <c r="BO3" s="982"/>
      <c r="BP3" s="982"/>
      <c r="BQ3" s="982"/>
      <c r="BR3" s="982"/>
      <c r="BS3" s="982"/>
      <c r="BT3" s="982"/>
      <c r="BU3" s="982"/>
      <c r="BV3" s="982"/>
    </row>
    <row r="4" spans="1:74" ht="13.5" customHeight="1">
      <c r="A4" s="1000"/>
      <c r="B4" s="14" t="s">
        <v>58</v>
      </c>
      <c r="C4" s="1014" t="str">
        <f>IFERROR(VLOOKUP(C3,科目・教員!$A$1:$B$355,2,0),"")</f>
        <v/>
      </c>
      <c r="D4" s="1013"/>
      <c r="E4" s="1066" t="str">
        <f>IFERROR(VLOOKUP(E3,科目・教員!$A$1:$B$355,2,0),"")</f>
        <v>高山　昇</v>
      </c>
      <c r="F4" s="1067"/>
      <c r="G4" s="1025" t="str">
        <f>IFERROR(VLOOKUP(G3,科目・教員!$A$1:$B$355,2,0),"")</f>
        <v/>
      </c>
      <c r="H4" s="1013"/>
      <c r="I4" s="1025" t="str">
        <f>IFERROR(VLOOKUP(I3,科目・教員!$A$1:$B$355,2,0),"")</f>
        <v>各担当教員</v>
      </c>
      <c r="J4" s="1013"/>
      <c r="K4" s="993" t="str">
        <f>IFERROR(VLOOKUP(K3,科目・教員!$A$1:$B$355,2,0),"")</f>
        <v/>
      </c>
      <c r="L4" s="1026"/>
      <c r="M4" s="1014" t="str">
        <f>IFERROR(VLOOKUP(M3,科目・教員!$A$1:$B$355,2,0),"")</f>
        <v/>
      </c>
      <c r="N4" s="1013"/>
      <c r="O4" s="1025" t="str">
        <f>IFERROR(VLOOKUP(O3,科目・教員!$A$1:$B$355,2,0),"")</f>
        <v/>
      </c>
      <c r="P4" s="1013"/>
      <c r="Q4" s="1025" t="str">
        <f>IFERROR(VLOOKUP(Q3,科目・教員!$A$1:$B$355,2,0),"")</f>
        <v/>
      </c>
      <c r="R4" s="1013"/>
      <c r="S4" s="993" t="str">
        <f>IFERROR(VLOOKUP(S3,科目・教員!$A$1:$B$355,2,0),"")</f>
        <v/>
      </c>
      <c r="T4" s="1013"/>
      <c r="U4" s="16"/>
      <c r="V4" s="852" t="s">
        <v>364</v>
      </c>
      <c r="X4" s="792" t="s">
        <v>673</v>
      </c>
      <c r="Y4" s="33"/>
      <c r="Z4" s="1000"/>
      <c r="AA4" s="983"/>
      <c r="AB4" s="983"/>
      <c r="AC4" s="983"/>
      <c r="AD4" s="983"/>
      <c r="AE4" s="983"/>
      <c r="AF4" s="983"/>
      <c r="AG4" s="983"/>
      <c r="AH4" s="983"/>
      <c r="AI4" s="983"/>
      <c r="AJ4" s="983"/>
      <c r="AK4" s="983"/>
      <c r="AL4" s="983"/>
      <c r="AM4" s="983"/>
      <c r="AN4" s="971"/>
      <c r="AO4" s="971"/>
      <c r="AP4" s="971"/>
      <c r="AQ4" s="971"/>
      <c r="AR4" s="971"/>
      <c r="AS4" s="971"/>
      <c r="AT4" s="971"/>
      <c r="AU4" s="971"/>
      <c r="AV4" s="974"/>
      <c r="AW4" s="971"/>
      <c r="AX4" s="971"/>
      <c r="AY4" s="971"/>
      <c r="AZ4" s="971"/>
      <c r="BA4" s="971"/>
      <c r="BB4" s="971"/>
      <c r="BC4" s="983"/>
      <c r="BD4" s="983"/>
      <c r="BE4" s="983"/>
      <c r="BF4" s="983"/>
      <c r="BG4" s="983"/>
      <c r="BH4" s="983"/>
      <c r="BI4" s="983"/>
      <c r="BJ4" s="971"/>
      <c r="BK4" s="971"/>
      <c r="BL4" s="971"/>
      <c r="BM4" s="971"/>
      <c r="BN4" s="983"/>
      <c r="BO4" s="983"/>
      <c r="BP4" s="983"/>
      <c r="BQ4" s="983"/>
      <c r="BR4" s="983"/>
      <c r="BS4" s="983"/>
      <c r="BT4" s="983"/>
      <c r="BU4" s="983"/>
      <c r="BV4" s="983"/>
    </row>
    <row r="5" spans="1:74" ht="13.5" customHeight="1">
      <c r="A5" s="1000"/>
      <c r="B5" s="14" t="s">
        <v>69</v>
      </c>
      <c r="C5" s="1014" t="str">
        <f>VLOOKUP($C2,'2026年度(1年前期)'!$B$5:$N$208,COLUMN('2026年度(1年前期)'!$C$5)+1,0)&amp;""</f>
        <v/>
      </c>
      <c r="D5" s="1013"/>
      <c r="E5" s="1066" t="str">
        <f>VLOOKUP($C2,'2026年度(2年前期)'!$B$5:$N$208,COLUMN('2026年度(2年前期)'!$C$5)+1,0)&amp;""</f>
        <v>大講義室</v>
      </c>
      <c r="F5" s="1067"/>
      <c r="G5" s="1025" t="str">
        <f>VLOOKUP($C2,'2026年度(3年前期)'!$B$5:$N$208,COLUMN('2026年度(3年前期)'!$C$5)+1,0)&amp;""</f>
        <v/>
      </c>
      <c r="H5" s="1013"/>
      <c r="I5" s="1025" t="str">
        <f>VLOOKUP($C2,'2026年度(4年前期)'!$B$5:$N$208,COLUMN('2026年度(4年前期)'!$C$5)+1,0)&amp;""</f>
        <v/>
      </c>
      <c r="J5" s="1013"/>
      <c r="K5" s="993" t="str">
        <f>VLOOKUP($C2,'2026年度(助産前期)'!$B$5:$N$208,COLUMN('2026年度(助産前期)'!$C$5)+1,0)&amp;""</f>
        <v/>
      </c>
      <c r="L5" s="1026"/>
      <c r="M5" s="1014" t="str">
        <f>VLOOKUP($C2,'2026年度(M1前期)'!$B$5:$N$208,COLUMN('2026年度(M1前期)'!C$5)+1,0)&amp;""</f>
        <v>薬理：臨床講義室1</v>
      </c>
      <c r="N5" s="1013"/>
      <c r="O5" s="1025" t="str">
        <f>VLOOKUP($C2,'2026年度(M2前期)'!$B$5:$N$208,COLUMN('2026年度(M2前期)'!$C$5)+1,0)&amp;""</f>
        <v/>
      </c>
      <c r="P5" s="1013"/>
      <c r="Q5" s="1025" t="str">
        <f>VLOOKUP($C2,'2026年度(D1前期)'!$B$5:$N$208,COLUMN('2026年度(D1前期)'!$C$5)+1,0)&amp;""</f>
        <v/>
      </c>
      <c r="R5" s="1013"/>
      <c r="S5" s="993" t="str">
        <f>VLOOKUP($C2,'2026年度(D23前期)'!$B$5:$N$208,COLUMN('2026年度(D23前期)'!$C$5)+1,0)&amp;""</f>
        <v/>
      </c>
      <c r="T5" s="1013"/>
      <c r="U5" s="16"/>
      <c r="V5" s="852" t="s">
        <v>150</v>
      </c>
      <c r="X5" s="792" t="s">
        <v>130</v>
      </c>
      <c r="Y5" s="33"/>
      <c r="Z5" s="1000"/>
      <c r="AA5" s="983"/>
      <c r="AB5" s="983"/>
      <c r="AC5" s="983"/>
      <c r="AD5" s="983"/>
      <c r="AE5" s="983"/>
      <c r="AF5" s="983"/>
      <c r="AG5" s="983"/>
      <c r="AH5" s="983"/>
      <c r="AI5" s="983"/>
      <c r="AJ5" s="983"/>
      <c r="AK5" s="983"/>
      <c r="AL5" s="983"/>
      <c r="AM5" s="983"/>
      <c r="AN5" s="971"/>
      <c r="AO5" s="971"/>
      <c r="AP5" s="971"/>
      <c r="AQ5" s="971"/>
      <c r="AR5" s="971"/>
      <c r="AS5" s="971"/>
      <c r="AT5" s="971"/>
      <c r="AU5" s="971"/>
      <c r="AV5" s="974"/>
      <c r="AW5" s="971"/>
      <c r="AX5" s="971"/>
      <c r="AY5" s="971"/>
      <c r="AZ5" s="971"/>
      <c r="BA5" s="971"/>
      <c r="BB5" s="971"/>
      <c r="BC5" s="983"/>
      <c r="BD5" s="983"/>
      <c r="BE5" s="983"/>
      <c r="BF5" s="983"/>
      <c r="BG5" s="983"/>
      <c r="BH5" s="983"/>
      <c r="BI5" s="983"/>
      <c r="BJ5" s="971"/>
      <c r="BK5" s="971"/>
      <c r="BL5" s="971"/>
      <c r="BM5" s="971"/>
      <c r="BN5" s="983"/>
      <c r="BO5" s="983"/>
      <c r="BP5" s="983"/>
      <c r="BQ5" s="983"/>
      <c r="BR5" s="983"/>
      <c r="BS5" s="983"/>
      <c r="BT5" s="983"/>
      <c r="BU5" s="983"/>
      <c r="BV5" s="983"/>
    </row>
    <row r="6" spans="1:74" ht="13.5" customHeight="1">
      <c r="A6" s="1001"/>
      <c r="B6" s="15" t="s">
        <v>63</v>
      </c>
      <c r="C6" s="991"/>
      <c r="D6" s="1031"/>
      <c r="E6" s="1090" t="s">
        <v>111</v>
      </c>
      <c r="F6" s="1091"/>
      <c r="G6" s="988"/>
      <c r="H6" s="1031"/>
      <c r="I6" s="988"/>
      <c r="J6" s="1031"/>
      <c r="K6" s="990"/>
      <c r="L6" s="1034"/>
      <c r="M6" s="991"/>
      <c r="N6" s="1031"/>
      <c r="O6" s="988"/>
      <c r="P6" s="1031"/>
      <c r="Q6" s="988"/>
      <c r="R6" s="1031"/>
      <c r="S6" s="990"/>
      <c r="T6" s="1031"/>
      <c r="U6" s="16"/>
      <c r="V6" s="852" t="s">
        <v>365</v>
      </c>
      <c r="X6" s="792" t="s">
        <v>307</v>
      </c>
      <c r="Y6" s="33"/>
      <c r="Z6" s="1001"/>
      <c r="AA6" s="984"/>
      <c r="AB6" s="984"/>
      <c r="AC6" s="984"/>
      <c r="AD6" s="984"/>
      <c r="AE6" s="984"/>
      <c r="AF6" s="984"/>
      <c r="AG6" s="984"/>
      <c r="AH6" s="984"/>
      <c r="AI6" s="984"/>
      <c r="AJ6" s="984"/>
      <c r="AK6" s="984"/>
      <c r="AL6" s="984"/>
      <c r="AM6" s="984"/>
      <c r="AN6" s="971"/>
      <c r="AO6" s="971"/>
      <c r="AP6" s="971"/>
      <c r="AQ6" s="971"/>
      <c r="AR6" s="971"/>
      <c r="AS6" s="971"/>
      <c r="AT6" s="971"/>
      <c r="AU6" s="971"/>
      <c r="AV6" s="975"/>
      <c r="AW6" s="971"/>
      <c r="AX6" s="971"/>
      <c r="AY6" s="971"/>
      <c r="AZ6" s="971"/>
      <c r="BA6" s="971"/>
      <c r="BB6" s="971"/>
      <c r="BC6" s="984"/>
      <c r="BD6" s="984"/>
      <c r="BE6" s="984"/>
      <c r="BF6" s="984"/>
      <c r="BG6" s="984"/>
      <c r="BH6" s="984"/>
      <c r="BI6" s="984"/>
      <c r="BJ6" s="971"/>
      <c r="BK6" s="971"/>
      <c r="BL6" s="971"/>
      <c r="BM6" s="971"/>
      <c r="BN6" s="984"/>
      <c r="BO6" s="984"/>
      <c r="BP6" s="984"/>
      <c r="BQ6" s="984"/>
      <c r="BR6" s="984"/>
      <c r="BS6" s="984"/>
      <c r="BT6" s="984"/>
      <c r="BU6" s="984"/>
      <c r="BV6" s="984"/>
    </row>
    <row r="7" spans="1:74" ht="13.5" customHeight="1">
      <c r="A7" s="1000" t="s">
        <v>65</v>
      </c>
      <c r="B7" s="14" t="s">
        <v>53</v>
      </c>
      <c r="C7" s="1011" t="str">
        <f>VLOOKUP($C2,'2026年度(1年前期)'!$B$5:$N$208,COLUMN('2026年度(1年前期)'!$E$5),0)&amp;""</f>
        <v>生命科学</v>
      </c>
      <c r="D7" s="1012"/>
      <c r="E7" s="1018" t="str">
        <f>VLOOKUP($C2,'2026年度(2年前期)'!$B$5:$N$208,COLUMN('2026年度(2年前期)'!$E$5),0)&amp;""</f>
        <v>成人看護援助論Ⅰ</v>
      </c>
      <c r="F7" s="1012"/>
      <c r="G7" s="1018" t="str">
        <f>VLOOKUP($C2,'2026年度(3年前期)'!$B$5:$N$208,COLUMN('2026年度(3年前期)'!$E$5),0)&amp;""</f>
        <v/>
      </c>
      <c r="H7" s="1012"/>
      <c r="I7" s="1018" t="str">
        <f>VLOOKUP($C2,'2026年度(4年前期)'!$B$5:$N$208,COLUMN('2026年度(4年前期)'!$E$5),0)&amp;""</f>
        <v>政策医療看護学実習</v>
      </c>
      <c r="J7" s="1012"/>
      <c r="K7" s="997" t="str">
        <f>VLOOKUP($C2,'2026年度(助産前期)'!$B$5:$N$208,COLUMN('2026年度(助産前期)'!$E$5),0)&amp;""</f>
        <v>助産学臨床講義</v>
      </c>
      <c r="L7" s="1029"/>
      <c r="M7" s="1011" t="str">
        <f>VLOOKUP($C2,'2026年度(M1前期)'!$B$5:$N$208,COLUMN('2026年度(M1前期)'!$E$5),0)&amp;""</f>
        <v>薬理学特論（高橋先生）
成育看護学特論A-Ⅱ（母性）</v>
      </c>
      <c r="N7" s="1012"/>
      <c r="O7" s="997" t="str">
        <f>VLOOKUP($C2,'2026年度(M2前期)'!$B$5:$N$208,COLUMN('2026年度(M2前期)'!$E$5),0)&amp;""</f>
        <v>精神看護学演習A-Ⅲ</v>
      </c>
      <c r="P7" s="1012"/>
      <c r="Q7" s="997" t="str">
        <f>VLOOKUP($C2,'2026年度(D1前期)'!$B$5:$N$208,COLUMN('2026年度(D1前期)'!$E$5),0)&amp;""</f>
        <v/>
      </c>
      <c r="R7" s="1012"/>
      <c r="S7" s="997" t="str">
        <f>VLOOKUP($C2,'2026年度(D23前期)'!$B$5:$N$208,COLUMN('2026年度(D23前期)'!$E$5),0)&amp;""</f>
        <v>特別研究</v>
      </c>
      <c r="T7" s="1012"/>
      <c r="U7" s="763" t="s">
        <v>786</v>
      </c>
      <c r="Y7" s="33"/>
      <c r="Z7" s="1000" t="str">
        <f>A7</f>
        <v>２時限（11：00～12：30）</v>
      </c>
      <c r="AA7" s="982" t="s">
        <v>235</v>
      </c>
      <c r="AB7" s="982"/>
      <c r="AC7" s="982"/>
      <c r="AD7" s="982"/>
      <c r="AE7" s="982" t="s">
        <v>673</v>
      </c>
      <c r="AF7" s="982"/>
      <c r="AG7" s="982"/>
      <c r="AH7" s="982"/>
      <c r="AI7" s="982"/>
      <c r="AJ7" s="982"/>
      <c r="AK7" s="982"/>
      <c r="AL7" s="982"/>
      <c r="AM7" s="982"/>
      <c r="AN7" s="971"/>
      <c r="AO7" s="971"/>
      <c r="AP7" s="971"/>
      <c r="AQ7" s="971"/>
      <c r="AR7" s="971"/>
      <c r="AS7" s="971"/>
      <c r="AT7" s="971"/>
      <c r="AU7" s="971"/>
      <c r="AV7" s="985" t="s">
        <v>134</v>
      </c>
      <c r="AW7" s="971"/>
      <c r="AX7" s="971"/>
      <c r="AY7" s="971"/>
      <c r="AZ7" s="971"/>
      <c r="BA7" s="971" t="s">
        <v>743</v>
      </c>
      <c r="BB7" s="971"/>
      <c r="BC7" s="982"/>
      <c r="BD7" s="982"/>
      <c r="BE7" s="982"/>
      <c r="BF7" s="982"/>
      <c r="BG7" s="982"/>
      <c r="BH7" s="982"/>
      <c r="BI7" s="982" t="s">
        <v>87</v>
      </c>
      <c r="BJ7" s="971"/>
      <c r="BK7" s="971"/>
      <c r="BL7" s="971"/>
      <c r="BM7" s="971"/>
      <c r="BN7" s="982" t="s">
        <v>96</v>
      </c>
      <c r="BO7" s="982"/>
      <c r="BP7" s="982"/>
      <c r="BQ7" s="982"/>
      <c r="BR7" s="982"/>
      <c r="BS7" s="982"/>
      <c r="BT7" s="982"/>
      <c r="BU7" s="982"/>
      <c r="BV7" s="982"/>
    </row>
    <row r="8" spans="1:74" ht="13.5" customHeight="1">
      <c r="A8" s="1000"/>
      <c r="B8" s="14" t="s">
        <v>58</v>
      </c>
      <c r="C8" s="1014" t="str">
        <f>IFERROR(VLOOKUP(C7,科目・教員!$A$1:$B$355,2,0),"")</f>
        <v>本間　典子</v>
      </c>
      <c r="D8" s="1013"/>
      <c r="E8" s="1025" t="str">
        <f>IFERROR(VLOOKUP(E7,科目・教員!$A$1:$B$355,2,0),"")</f>
        <v>遠藤　晶子</v>
      </c>
      <c r="F8" s="1013"/>
      <c r="G8" s="1025" t="str">
        <f>IFERROR(VLOOKUP(G7,科目・教員!$A$1:$B$355,2,0),"")</f>
        <v/>
      </c>
      <c r="H8" s="1013"/>
      <c r="I8" s="1025" t="str">
        <f>IFERROR(VLOOKUP(I7,科目・教員!$A$1:$B$355,2,0),"")</f>
        <v>各担当教員</v>
      </c>
      <c r="J8" s="1013"/>
      <c r="K8" s="993" t="str">
        <f>IFERROR(VLOOKUP(K7,科目・教員!$A$1:$B$355,2,0),"")</f>
        <v/>
      </c>
      <c r="L8" s="1026"/>
      <c r="M8" s="1014" t="str">
        <f>IFERROR(VLOOKUP(M7,科目・教員!$A$1:$B$355,2,0),"")</f>
        <v/>
      </c>
      <c r="N8" s="1013"/>
      <c r="O8" s="993" t="str">
        <f>IFERROR(VLOOKUP(O7,科目・教員!$A$1:$B$355,2,0),"")</f>
        <v/>
      </c>
      <c r="P8" s="1013"/>
      <c r="Q8" s="993" t="str">
        <f>IFERROR(VLOOKUP(Q7,科目・教員!$A$1:$B$355,2,0),"")</f>
        <v/>
      </c>
      <c r="R8" s="1013"/>
      <c r="S8" s="993" t="str">
        <f>IFERROR(VLOOKUP(S7,科目・教員!$A$1:$B$355,2,0),"")</f>
        <v/>
      </c>
      <c r="T8" s="1013"/>
      <c r="U8" s="763" t="s">
        <v>279</v>
      </c>
      <c r="Y8" s="33"/>
      <c r="Z8" s="1000"/>
      <c r="AA8" s="983"/>
      <c r="AB8" s="983"/>
      <c r="AC8" s="983"/>
      <c r="AD8" s="983"/>
      <c r="AE8" s="983"/>
      <c r="AF8" s="983"/>
      <c r="AG8" s="983"/>
      <c r="AH8" s="983"/>
      <c r="AI8" s="983"/>
      <c r="AJ8" s="983"/>
      <c r="AK8" s="983"/>
      <c r="AL8" s="983"/>
      <c r="AM8" s="983"/>
      <c r="AN8" s="971"/>
      <c r="AO8" s="971"/>
      <c r="AP8" s="971"/>
      <c r="AQ8" s="971"/>
      <c r="AR8" s="971"/>
      <c r="AS8" s="971"/>
      <c r="AT8" s="971"/>
      <c r="AU8" s="971"/>
      <c r="AV8" s="986"/>
      <c r="AW8" s="971"/>
      <c r="AX8" s="971"/>
      <c r="AY8" s="971"/>
      <c r="AZ8" s="971"/>
      <c r="BA8" s="971"/>
      <c r="BB8" s="971"/>
      <c r="BC8" s="983"/>
      <c r="BD8" s="983"/>
      <c r="BE8" s="983"/>
      <c r="BF8" s="983"/>
      <c r="BG8" s="983"/>
      <c r="BH8" s="983"/>
      <c r="BI8" s="983"/>
      <c r="BJ8" s="971"/>
      <c r="BK8" s="971"/>
      <c r="BL8" s="971"/>
      <c r="BM8" s="971"/>
      <c r="BN8" s="983"/>
      <c r="BO8" s="983"/>
      <c r="BP8" s="983"/>
      <c r="BQ8" s="983"/>
      <c r="BR8" s="983"/>
      <c r="BS8" s="983"/>
      <c r="BT8" s="983"/>
      <c r="BU8" s="983"/>
      <c r="BV8" s="983"/>
    </row>
    <row r="9" spans="1:74" ht="13.5" customHeight="1">
      <c r="A9" s="1000"/>
      <c r="B9" s="14" t="s">
        <v>69</v>
      </c>
      <c r="C9" s="1014" t="str">
        <f>VLOOKUP($C2,'2026年度(1年前期)'!$B$5:$N$208,COLUMN('2026年度(1年前期)'!$E$5)+1,0)&amp;""</f>
        <v>101</v>
      </c>
      <c r="D9" s="1013"/>
      <c r="E9" s="1025" t="str">
        <f>VLOOKUP($C2,'2026年度(2年前期)'!$B$5:$N$208,COLUMN('2026年度(2年前期)'!$E$5)+1,0)&amp;""</f>
        <v>大講義室</v>
      </c>
      <c r="F9" s="1013"/>
      <c r="G9" s="1025" t="str">
        <f>VLOOKUP($C2,'2026年度(3年前期)'!$B$5:$N$208,COLUMN('2026年度(3年前期)'!$E$5)+1,0)&amp;""</f>
        <v/>
      </c>
      <c r="H9" s="1013"/>
      <c r="I9" s="1025" t="str">
        <f>VLOOKUP($C2,'2026年度(4年前期)'!$B$5:$N$208,COLUMN('2026年度(4年前期)'!$E$5)+1,0)&amp;""</f>
        <v/>
      </c>
      <c r="J9" s="1013"/>
      <c r="K9" s="993" t="str">
        <f>VLOOKUP($C2,'2026年度(助産前期)'!$B$5:$N$208,COLUMN('2026年度(助産前期)'!$E$5)+1,0)&amp;""</f>
        <v/>
      </c>
      <c r="L9" s="1026"/>
      <c r="M9" s="1014" t="str">
        <f>VLOOKUP($C2,'2026年度(M1前期)'!$B$5:$N$208,COLUMN('2026年度(M1前期)'!$E$5)+1,0)&amp;""</f>
        <v>薬理：臨床講義室1</v>
      </c>
      <c r="N9" s="1013"/>
      <c r="O9" s="993" t="str">
        <f>VLOOKUP($C2,'2026年度(M2前期)'!$B$5:$N$208,COLUMN('2026年度(M2前期)'!$E$5)+1,0)&amp;""</f>
        <v/>
      </c>
      <c r="P9" s="1013"/>
      <c r="Q9" s="993" t="str">
        <f>VLOOKUP($C2,'2026年度(D1前期)'!$B$5:$N$208,COLUMN('2026年度(D1前期)'!$E$5)+1,0)&amp;""</f>
        <v/>
      </c>
      <c r="R9" s="1013"/>
      <c r="S9" s="993" t="str">
        <f>VLOOKUP($C2,'2026年度(D23前期)'!$B$5:$N$208,COLUMN('2026年度(D23前期)'!$E$5)+1,0)&amp;""</f>
        <v/>
      </c>
      <c r="T9" s="1013"/>
      <c r="U9" s="763" t="s">
        <v>70</v>
      </c>
      <c r="Z9" s="1000"/>
      <c r="AA9" s="983"/>
      <c r="AB9" s="983"/>
      <c r="AC9" s="983"/>
      <c r="AD9" s="983"/>
      <c r="AE9" s="983"/>
      <c r="AF9" s="983"/>
      <c r="AG9" s="983"/>
      <c r="AH9" s="983"/>
      <c r="AI9" s="983"/>
      <c r="AJ9" s="983"/>
      <c r="AK9" s="983"/>
      <c r="AL9" s="983"/>
      <c r="AM9" s="983"/>
      <c r="AN9" s="971"/>
      <c r="AO9" s="971"/>
      <c r="AP9" s="971"/>
      <c r="AQ9" s="971"/>
      <c r="AR9" s="971"/>
      <c r="AS9" s="971"/>
      <c r="AT9" s="971"/>
      <c r="AU9" s="971"/>
      <c r="AV9" s="986"/>
      <c r="AW9" s="971"/>
      <c r="AX9" s="971"/>
      <c r="AY9" s="971"/>
      <c r="AZ9" s="971"/>
      <c r="BA9" s="971"/>
      <c r="BB9" s="971"/>
      <c r="BC9" s="983"/>
      <c r="BD9" s="983"/>
      <c r="BE9" s="983"/>
      <c r="BF9" s="983"/>
      <c r="BG9" s="983"/>
      <c r="BH9" s="983"/>
      <c r="BI9" s="983"/>
      <c r="BJ9" s="971"/>
      <c r="BK9" s="971"/>
      <c r="BL9" s="971"/>
      <c r="BM9" s="971"/>
      <c r="BN9" s="983"/>
      <c r="BO9" s="983"/>
      <c r="BP9" s="983"/>
      <c r="BQ9" s="983"/>
      <c r="BR9" s="983"/>
      <c r="BS9" s="983"/>
      <c r="BT9" s="983"/>
      <c r="BU9" s="983"/>
      <c r="BV9" s="983"/>
    </row>
    <row r="10" spans="1:74" ht="13.5" customHeight="1">
      <c r="A10" s="1017"/>
      <c r="B10" s="15" t="s">
        <v>63</v>
      </c>
      <c r="C10" s="991"/>
      <c r="D10" s="989"/>
      <c r="E10" s="988"/>
      <c r="F10" s="989"/>
      <c r="G10" s="988"/>
      <c r="H10" s="989"/>
      <c r="I10" s="988"/>
      <c r="J10" s="989"/>
      <c r="K10" s="990"/>
      <c r="L10" s="990"/>
      <c r="M10" s="991"/>
      <c r="N10" s="989"/>
      <c r="O10" s="990"/>
      <c r="P10" s="989"/>
      <c r="Q10" s="990"/>
      <c r="R10" s="989"/>
      <c r="S10" s="990"/>
      <c r="T10" s="989"/>
      <c r="U10" s="763" t="s">
        <v>87</v>
      </c>
      <c r="Z10" s="1001"/>
      <c r="AA10" s="984"/>
      <c r="AB10" s="984"/>
      <c r="AC10" s="984"/>
      <c r="AD10" s="984"/>
      <c r="AE10" s="984"/>
      <c r="AF10" s="984"/>
      <c r="AG10" s="984"/>
      <c r="AH10" s="984"/>
      <c r="AI10" s="984"/>
      <c r="AJ10" s="984"/>
      <c r="AK10" s="984"/>
      <c r="AL10" s="984"/>
      <c r="AM10" s="984"/>
      <c r="AN10" s="971"/>
      <c r="AO10" s="971"/>
      <c r="AP10" s="971"/>
      <c r="AQ10" s="971"/>
      <c r="AR10" s="971"/>
      <c r="AS10" s="971"/>
      <c r="AT10" s="971"/>
      <c r="AU10" s="971"/>
      <c r="AV10" s="987"/>
      <c r="AW10" s="971"/>
      <c r="AX10" s="971"/>
      <c r="AY10" s="971"/>
      <c r="AZ10" s="971"/>
      <c r="BA10" s="971"/>
      <c r="BB10" s="971"/>
      <c r="BC10" s="984"/>
      <c r="BD10" s="984"/>
      <c r="BE10" s="984"/>
      <c r="BF10" s="984"/>
      <c r="BG10" s="984"/>
      <c r="BH10" s="984"/>
      <c r="BI10" s="984"/>
      <c r="BJ10" s="971"/>
      <c r="BK10" s="971"/>
      <c r="BL10" s="971"/>
      <c r="BM10" s="971"/>
      <c r="BN10" s="984"/>
      <c r="BO10" s="984"/>
      <c r="BP10" s="984"/>
      <c r="BQ10" s="984"/>
      <c r="BR10" s="984"/>
      <c r="BS10" s="984"/>
      <c r="BT10" s="984"/>
      <c r="BU10" s="984"/>
      <c r="BV10" s="984"/>
    </row>
    <row r="11" spans="1:74" ht="13.5" customHeight="1">
      <c r="A11" s="999" t="s">
        <v>71</v>
      </c>
      <c r="B11" s="17" t="s">
        <v>72</v>
      </c>
      <c r="C11" s="1011"/>
      <c r="D11" s="1012"/>
      <c r="E11" s="1018"/>
      <c r="F11" s="1012"/>
      <c r="G11" s="1018"/>
      <c r="H11" s="1012"/>
      <c r="I11" s="1018"/>
      <c r="J11" s="1012"/>
      <c r="K11" s="997"/>
      <c r="L11" s="1029"/>
      <c r="M11" s="1011"/>
      <c r="N11" s="1012"/>
      <c r="O11" s="997"/>
      <c r="P11" s="1012"/>
      <c r="Q11" s="997"/>
      <c r="R11" s="1012"/>
      <c r="S11" s="997"/>
      <c r="T11" s="1012"/>
      <c r="U11" s="56"/>
      <c r="Z11" s="1000" t="str">
        <f>A11</f>
        <v>昼休み（12：30～13：30）</v>
      </c>
      <c r="AA11" s="982"/>
      <c r="AB11" s="982"/>
      <c r="AC11" s="982"/>
      <c r="AD11" s="982"/>
      <c r="AE11" s="982" t="s">
        <v>673</v>
      </c>
      <c r="AF11" s="982"/>
      <c r="AG11" s="982"/>
      <c r="AH11" s="982"/>
      <c r="AI11" s="982"/>
      <c r="AJ11" s="982"/>
      <c r="AK11" s="982"/>
      <c r="AL11" s="982"/>
      <c r="AM11" s="982"/>
      <c r="AN11" s="971"/>
      <c r="AO11" s="971"/>
      <c r="AP11" s="971"/>
      <c r="AQ11" s="971"/>
      <c r="AR11" s="971"/>
      <c r="AS11" s="971"/>
      <c r="AT11" s="971"/>
      <c r="AU11" s="971"/>
      <c r="AV11" s="985" t="s">
        <v>134</v>
      </c>
      <c r="AW11" s="971"/>
      <c r="AX11" s="971"/>
      <c r="AY11" s="971"/>
      <c r="AZ11" s="971"/>
      <c r="BA11" s="971"/>
      <c r="BB11" s="971"/>
      <c r="BC11" s="982"/>
      <c r="BD11" s="982"/>
      <c r="BE11" s="982"/>
      <c r="BF11" s="982"/>
      <c r="BG11" s="982"/>
      <c r="BH11" s="982"/>
      <c r="BI11" s="982"/>
      <c r="BJ11" s="982"/>
      <c r="BK11" s="971"/>
      <c r="BL11" s="971"/>
      <c r="BM11" s="971"/>
      <c r="BN11" s="982"/>
      <c r="BO11" s="982"/>
      <c r="BP11" s="982"/>
      <c r="BQ11" s="982"/>
      <c r="BR11" s="982"/>
      <c r="BS11" s="982"/>
      <c r="BT11" s="982"/>
      <c r="BU11" s="982"/>
      <c r="BV11" s="982"/>
    </row>
    <row r="12" spans="1:74" ht="13.5" customHeight="1">
      <c r="A12" s="1000"/>
      <c r="B12" s="17" t="s">
        <v>73</v>
      </c>
      <c r="C12" s="1014"/>
      <c r="D12" s="1013"/>
      <c r="E12" s="1025"/>
      <c r="F12" s="1013"/>
      <c r="G12" s="1025"/>
      <c r="H12" s="1013"/>
      <c r="I12" s="1025"/>
      <c r="J12" s="1013"/>
      <c r="K12" s="993"/>
      <c r="L12" s="1026"/>
      <c r="M12" s="1014"/>
      <c r="N12" s="1013"/>
      <c r="O12" s="993"/>
      <c r="P12" s="1013"/>
      <c r="Q12" s="993"/>
      <c r="R12" s="1013"/>
      <c r="S12" s="993"/>
      <c r="T12" s="1013"/>
      <c r="U12" s="56"/>
      <c r="Z12" s="1000"/>
      <c r="AA12" s="983"/>
      <c r="AB12" s="983"/>
      <c r="AC12" s="983"/>
      <c r="AD12" s="983"/>
      <c r="AE12" s="983"/>
      <c r="AF12" s="983"/>
      <c r="AG12" s="983"/>
      <c r="AH12" s="983"/>
      <c r="AI12" s="983"/>
      <c r="AJ12" s="983"/>
      <c r="AK12" s="983"/>
      <c r="AL12" s="983"/>
      <c r="AM12" s="983"/>
      <c r="AN12" s="971"/>
      <c r="AO12" s="971"/>
      <c r="AP12" s="971"/>
      <c r="AQ12" s="971"/>
      <c r="AR12" s="971"/>
      <c r="AS12" s="971"/>
      <c r="AT12" s="971"/>
      <c r="AU12" s="971"/>
      <c r="AV12" s="986"/>
      <c r="AW12" s="971"/>
      <c r="AX12" s="971"/>
      <c r="AY12" s="971"/>
      <c r="AZ12" s="971"/>
      <c r="BA12" s="971"/>
      <c r="BB12" s="971"/>
      <c r="BC12" s="983"/>
      <c r="BD12" s="983"/>
      <c r="BE12" s="983"/>
      <c r="BF12" s="983"/>
      <c r="BG12" s="983"/>
      <c r="BH12" s="983"/>
      <c r="BI12" s="983"/>
      <c r="BJ12" s="983"/>
      <c r="BK12" s="971"/>
      <c r="BL12" s="971"/>
      <c r="BM12" s="971"/>
      <c r="BN12" s="983"/>
      <c r="BO12" s="983"/>
      <c r="BP12" s="983"/>
      <c r="BQ12" s="983"/>
      <c r="BR12" s="983"/>
      <c r="BS12" s="983"/>
      <c r="BT12" s="983"/>
      <c r="BU12" s="983"/>
      <c r="BV12" s="983"/>
    </row>
    <row r="13" spans="1:74" ht="13.5" customHeight="1">
      <c r="A13" s="1000"/>
      <c r="B13" s="17" t="s">
        <v>69</v>
      </c>
      <c r="C13" s="1014"/>
      <c r="D13" s="1013"/>
      <c r="E13" s="1025"/>
      <c r="F13" s="1013"/>
      <c r="G13" s="1025"/>
      <c r="H13" s="1013"/>
      <c r="I13" s="1025"/>
      <c r="J13" s="1013"/>
      <c r="K13" s="993"/>
      <c r="L13" s="1026"/>
      <c r="M13" s="1014"/>
      <c r="N13" s="1013"/>
      <c r="O13" s="993"/>
      <c r="P13" s="1013"/>
      <c r="Q13" s="993"/>
      <c r="R13" s="1013"/>
      <c r="S13" s="993"/>
      <c r="T13" s="1013"/>
      <c r="U13" s="56"/>
      <c r="Z13" s="1000"/>
      <c r="AA13" s="983"/>
      <c r="AB13" s="983"/>
      <c r="AC13" s="983"/>
      <c r="AD13" s="983"/>
      <c r="AE13" s="983"/>
      <c r="AF13" s="983"/>
      <c r="AG13" s="983"/>
      <c r="AH13" s="983"/>
      <c r="AI13" s="983"/>
      <c r="AJ13" s="983"/>
      <c r="AK13" s="983"/>
      <c r="AL13" s="983"/>
      <c r="AM13" s="983"/>
      <c r="AN13" s="971"/>
      <c r="AO13" s="971"/>
      <c r="AP13" s="971"/>
      <c r="AQ13" s="971"/>
      <c r="AR13" s="971"/>
      <c r="AS13" s="971"/>
      <c r="AT13" s="971"/>
      <c r="AU13" s="971"/>
      <c r="AV13" s="986"/>
      <c r="AW13" s="971"/>
      <c r="AX13" s="971"/>
      <c r="AY13" s="971"/>
      <c r="AZ13" s="971"/>
      <c r="BA13" s="971"/>
      <c r="BB13" s="971"/>
      <c r="BC13" s="983"/>
      <c r="BD13" s="983"/>
      <c r="BE13" s="983"/>
      <c r="BF13" s="983"/>
      <c r="BG13" s="983"/>
      <c r="BH13" s="983"/>
      <c r="BI13" s="983"/>
      <c r="BJ13" s="983"/>
      <c r="BK13" s="971"/>
      <c r="BL13" s="971"/>
      <c r="BM13" s="971"/>
      <c r="BN13" s="983"/>
      <c r="BO13" s="983"/>
      <c r="BP13" s="983"/>
      <c r="BQ13" s="983"/>
      <c r="BR13" s="983"/>
      <c r="BS13" s="983"/>
      <c r="BT13" s="983"/>
      <c r="BU13" s="983"/>
      <c r="BV13" s="983"/>
    </row>
    <row r="14" spans="1:74" ht="13.5" customHeight="1">
      <c r="A14" s="1001"/>
      <c r="B14" s="18" t="s">
        <v>63</v>
      </c>
      <c r="C14" s="1023"/>
      <c r="D14" s="1016"/>
      <c r="E14" s="1024"/>
      <c r="F14" s="1016"/>
      <c r="G14" s="1024"/>
      <c r="H14" s="1016"/>
      <c r="I14" s="1024"/>
      <c r="J14" s="1016"/>
      <c r="K14" s="1015"/>
      <c r="L14" s="1015"/>
      <c r="M14" s="1023"/>
      <c r="N14" s="1016"/>
      <c r="O14" s="1015"/>
      <c r="P14" s="1016"/>
      <c r="Q14" s="1015"/>
      <c r="R14" s="1016"/>
      <c r="S14" s="1015"/>
      <c r="T14" s="1016"/>
      <c r="U14" s="56"/>
      <c r="Z14" s="1001"/>
      <c r="AA14" s="984"/>
      <c r="AB14" s="984"/>
      <c r="AC14" s="984"/>
      <c r="AD14" s="984"/>
      <c r="AE14" s="984"/>
      <c r="AF14" s="984"/>
      <c r="AG14" s="984"/>
      <c r="AH14" s="984"/>
      <c r="AI14" s="984"/>
      <c r="AJ14" s="984"/>
      <c r="AK14" s="984"/>
      <c r="AL14" s="984"/>
      <c r="AM14" s="984"/>
      <c r="AN14" s="971"/>
      <c r="AO14" s="971"/>
      <c r="AP14" s="971"/>
      <c r="AQ14" s="971"/>
      <c r="AR14" s="971"/>
      <c r="AS14" s="971"/>
      <c r="AT14" s="971"/>
      <c r="AU14" s="971"/>
      <c r="AV14" s="987"/>
      <c r="AW14" s="971"/>
      <c r="AX14" s="971"/>
      <c r="AY14" s="971"/>
      <c r="AZ14" s="971"/>
      <c r="BA14" s="971"/>
      <c r="BB14" s="971"/>
      <c r="BC14" s="984"/>
      <c r="BD14" s="984"/>
      <c r="BE14" s="984"/>
      <c r="BF14" s="984"/>
      <c r="BG14" s="984"/>
      <c r="BH14" s="984"/>
      <c r="BI14" s="984"/>
      <c r="BJ14" s="984"/>
      <c r="BK14" s="971"/>
      <c r="BL14" s="971"/>
      <c r="BM14" s="971"/>
      <c r="BN14" s="984"/>
      <c r="BO14" s="984"/>
      <c r="BP14" s="984"/>
      <c r="BQ14" s="984"/>
      <c r="BR14" s="984"/>
      <c r="BS14" s="984"/>
      <c r="BT14" s="984"/>
      <c r="BU14" s="984"/>
      <c r="BV14" s="984"/>
    </row>
    <row r="15" spans="1:74" ht="13.5" customHeight="1">
      <c r="A15" s="1000" t="s">
        <v>74</v>
      </c>
      <c r="B15" s="14" t="s">
        <v>53</v>
      </c>
      <c r="C15" s="996" t="str">
        <f>VLOOKUP($C2,'2026年度(1年前期)'!$B$5:$N$208,COLUMN('2026年度(1年前期)'!$G$5),0)&amp;""</f>
        <v>食の科学</v>
      </c>
      <c r="D15" s="997"/>
      <c r="E15" s="1002" t="str">
        <f>VLOOKUP($C2,'2026年度(2年前期)'!$B$5:$N$208,COLUMN('2026年度(2年前期)'!$G$5),0)&amp;""</f>
        <v>成人看護援助論Ⅰ</v>
      </c>
      <c r="F15" s="997"/>
      <c r="G15" s="1002" t="str">
        <f>VLOOKUP($C2,'2026年度(3年前期)'!$B$5:$N$208,COLUMN('2026年度(3年前期)'!$G$5),0)&amp;""</f>
        <v/>
      </c>
      <c r="H15" s="997"/>
      <c r="I15" s="1002" t="str">
        <f>VLOOKUP($C2,'2026年度(4年前期)'!$B$5:$N$208,COLUMN('2026年度(4年前期)'!$G$5),0)&amp;""</f>
        <v>政策医療看護学実習</v>
      </c>
      <c r="J15" s="997"/>
      <c r="K15" s="998" t="str">
        <f>VLOOKUP($C2,'2026年度(助産前期)'!$B$5:$N$208,COLUMN('2026年度(助産前期)'!$G$5),0)&amp;""</f>
        <v>助産学臨床講義</v>
      </c>
      <c r="L15" s="998"/>
      <c r="M15" s="996" t="str">
        <f>VLOOKUP($C2,'2026年度(M1前期)'!$B$5:$N$208,COLUMN('2026年度(M1前期)'!$G$5),0)&amp;""</f>
        <v>看護情報・管理学特論A-Ⅱ
長寿看護学特論A-Ⅱ</v>
      </c>
      <c r="N15" s="997"/>
      <c r="O15" s="998" t="str">
        <f>VLOOKUP($C2,'2026年度(M2前期)'!$B$5:$N$208,COLUMN('2026年度(M2前期)'!$G$5),0)&amp;""</f>
        <v>特別研究</v>
      </c>
      <c r="P15" s="997"/>
      <c r="Q15" s="998" t="str">
        <f>VLOOKUP($C2,'2026年度(D1前期)'!$B$5:$N$208,COLUMN('2026年度(D1前期)'!$G$5),0)&amp;""</f>
        <v/>
      </c>
      <c r="R15" s="997"/>
      <c r="S15" s="998" t="str">
        <f>VLOOKUP($C2,'2026年度(D23前期)'!$B$5:$N$208,COLUMN('2026年度(D23前期)'!$G$5),0)&amp;""</f>
        <v>特別研究</v>
      </c>
      <c r="T15" s="997"/>
      <c r="U15" s="945" t="s">
        <v>143</v>
      </c>
      <c r="Z15" s="1000" t="str">
        <f>A15</f>
        <v>３時限（13：30～15：00）</v>
      </c>
      <c r="AA15" s="982" t="s">
        <v>280</v>
      </c>
      <c r="AB15" s="982"/>
      <c r="AC15" s="982"/>
      <c r="AD15" s="982" t="s">
        <v>787</v>
      </c>
      <c r="AE15" s="982" t="s">
        <v>673</v>
      </c>
      <c r="AF15" s="982"/>
      <c r="AG15" s="982"/>
      <c r="AH15" s="982"/>
      <c r="AI15" s="982"/>
      <c r="AJ15" s="982"/>
      <c r="AK15" s="982"/>
      <c r="AL15" s="982"/>
      <c r="AM15" s="971"/>
      <c r="AN15" s="971"/>
      <c r="AO15" s="971"/>
      <c r="AP15" s="971"/>
      <c r="AQ15" s="971"/>
      <c r="AR15" s="971"/>
      <c r="AS15" s="971"/>
      <c r="AT15" s="971"/>
      <c r="AU15" s="971"/>
      <c r="AV15" s="985" t="s">
        <v>134</v>
      </c>
      <c r="AW15" s="971"/>
      <c r="AX15" s="971"/>
      <c r="AY15" s="971"/>
      <c r="AZ15" s="971"/>
      <c r="BA15" s="982"/>
      <c r="BB15" s="982"/>
      <c r="BC15" s="982"/>
      <c r="BD15" s="982"/>
      <c r="BE15" s="982"/>
      <c r="BF15" s="982"/>
      <c r="BG15" s="982"/>
      <c r="BH15" s="982"/>
      <c r="BI15" s="982"/>
      <c r="BJ15" s="982"/>
      <c r="BK15" s="971"/>
      <c r="BL15" s="971"/>
      <c r="BM15" s="971"/>
      <c r="BN15" s="982" t="s">
        <v>96</v>
      </c>
      <c r="BO15" s="982"/>
      <c r="BP15" s="982"/>
      <c r="BQ15" s="982"/>
      <c r="BR15" s="982"/>
      <c r="BS15" s="982"/>
      <c r="BT15" s="982"/>
      <c r="BU15" s="982"/>
      <c r="BV15" s="982"/>
    </row>
    <row r="16" spans="1:74" ht="13.5" customHeight="1">
      <c r="A16" s="1000"/>
      <c r="B16" s="14" t="s">
        <v>58</v>
      </c>
      <c r="C16" s="992" t="str">
        <f>IFERROR(VLOOKUP(C15,科目・教員!$A$1:$B$355,2,0),"")</f>
        <v>本間　典子</v>
      </c>
      <c r="D16" s="993"/>
      <c r="E16" s="994" t="str">
        <f>IFERROR(VLOOKUP(E15,科目・教員!$A$1:$B$355,2,0),"")</f>
        <v>遠藤　晶子</v>
      </c>
      <c r="F16" s="993"/>
      <c r="G16" s="994" t="str">
        <f>IFERROR(VLOOKUP(G15,科目・教員!$A$1:$B$355,2,0),"")</f>
        <v/>
      </c>
      <c r="H16" s="993"/>
      <c r="I16" s="994" t="str">
        <f>IFERROR(VLOOKUP(I15,科目・教員!$A$1:$B$355,2,0),"")</f>
        <v>各担当教員</v>
      </c>
      <c r="J16" s="993"/>
      <c r="K16" s="995" t="str">
        <f>IFERROR(VLOOKUP(K15,科目・教員!$A$1:$B$355,2,0),"")</f>
        <v/>
      </c>
      <c r="L16" s="995"/>
      <c r="M16" s="992" t="str">
        <f>IFERROR(VLOOKUP(M15,科目・教員!$A$1:$B$355,2,0),"")</f>
        <v/>
      </c>
      <c r="N16" s="993"/>
      <c r="O16" s="995" t="str">
        <f>IFERROR(VLOOKUP(O15,科目・教員!$A$1:$B$355,2,0),"")</f>
        <v/>
      </c>
      <c r="P16" s="993"/>
      <c r="Q16" s="995" t="str">
        <f>IFERROR(VLOOKUP(Q15,科目・教員!$A$1:$B$355,2,0),"")</f>
        <v/>
      </c>
      <c r="R16" s="993"/>
      <c r="S16" s="995" t="str">
        <f>IFERROR(VLOOKUP(S15,科目・教員!$A$1:$B$355,2,0),"")</f>
        <v/>
      </c>
      <c r="T16" s="993"/>
      <c r="U16" s="945" t="s">
        <v>788</v>
      </c>
      <c r="Z16" s="1000"/>
      <c r="AA16" s="983"/>
      <c r="AB16" s="983"/>
      <c r="AC16" s="983"/>
      <c r="AD16" s="983"/>
      <c r="AE16" s="983"/>
      <c r="AF16" s="983"/>
      <c r="AG16" s="983"/>
      <c r="AH16" s="983"/>
      <c r="AI16" s="983"/>
      <c r="AJ16" s="983"/>
      <c r="AK16" s="983"/>
      <c r="AL16" s="983"/>
      <c r="AM16" s="971"/>
      <c r="AN16" s="971"/>
      <c r="AO16" s="971"/>
      <c r="AP16" s="971"/>
      <c r="AQ16" s="971"/>
      <c r="AR16" s="971"/>
      <c r="AS16" s="971"/>
      <c r="AT16" s="971"/>
      <c r="AU16" s="971"/>
      <c r="AV16" s="986"/>
      <c r="AW16" s="971"/>
      <c r="AX16" s="971"/>
      <c r="AY16" s="971"/>
      <c r="AZ16" s="971"/>
      <c r="BA16" s="983"/>
      <c r="BB16" s="983"/>
      <c r="BC16" s="983"/>
      <c r="BD16" s="983"/>
      <c r="BE16" s="983"/>
      <c r="BF16" s="983"/>
      <c r="BG16" s="983"/>
      <c r="BH16" s="983"/>
      <c r="BI16" s="983"/>
      <c r="BJ16" s="983"/>
      <c r="BK16" s="971"/>
      <c r="BL16" s="971"/>
      <c r="BM16" s="971"/>
      <c r="BN16" s="983"/>
      <c r="BO16" s="983"/>
      <c r="BP16" s="983"/>
      <c r="BQ16" s="983"/>
      <c r="BR16" s="983"/>
      <c r="BS16" s="983"/>
      <c r="BT16" s="983"/>
      <c r="BU16" s="983"/>
      <c r="BV16" s="983"/>
    </row>
    <row r="17" spans="1:74" ht="13.5" customHeight="1">
      <c r="A17" s="1000"/>
      <c r="B17" s="14" t="s">
        <v>69</v>
      </c>
      <c r="C17" s="992" t="str">
        <f>VLOOKUP($C2,'2026年度(1年前期)'!$B$5:$N$208,COLUMN('2026年度(1年前期)'!$G$5)+1,0)&amp;""</f>
        <v>101</v>
      </c>
      <c r="D17" s="993"/>
      <c r="E17" s="994" t="str">
        <f>VLOOKUP($C2,'2026年度(2年前期)'!$B$5:$N$208,COLUMN('2026年度(2年前期)'!$G$5)+1,0)&amp;""</f>
        <v>大講義室</v>
      </c>
      <c r="F17" s="993"/>
      <c r="G17" s="994" t="str">
        <f>VLOOKUP($C2,'2026年度(3年前期)'!$B$5:$N$208,COLUMN('2026年度(3年前期)'!$G$5)+1,0)&amp;""</f>
        <v/>
      </c>
      <c r="H17" s="993"/>
      <c r="I17" s="994" t="str">
        <f>VLOOKUP($C2,'2026年度(4年前期)'!$B$5:$N$208,COLUMN('2026年度(4年前期)'!$G$5)+1,0)&amp;""</f>
        <v/>
      </c>
      <c r="J17" s="993"/>
      <c r="K17" s="995" t="str">
        <f>VLOOKUP($C2,'2026年度(助産前期)'!$B$5:$N$208,COLUMN('2026年度(助産前期)'!$G$5)+1,0)&amp;""</f>
        <v/>
      </c>
      <c r="L17" s="995"/>
      <c r="M17" s="992" t="str">
        <f>VLOOKUP($C2,'2026年度(M1前期)'!$B$5:$N$208,COLUMN('2026年度(M1前期)'!$G$5)+1,0)&amp;""</f>
        <v/>
      </c>
      <c r="N17" s="993"/>
      <c r="O17" s="995" t="str">
        <f>VLOOKUP($C2,'2026年度(M2前期)'!$B$5:$N$208,COLUMN('2026年度(M2前期)'!$G$5)+1,0)&amp;""</f>
        <v/>
      </c>
      <c r="P17" s="993"/>
      <c r="Q17" s="995" t="str">
        <f>VLOOKUP($C2,'2026年度(D1前期)'!$B$5:$N$208,COLUMN('2026年度(D1前期)'!$G$5)+1,0)&amp;""</f>
        <v/>
      </c>
      <c r="R17" s="993"/>
      <c r="S17" s="995" t="str">
        <f>VLOOKUP($C2,'2026年度(D23前期)'!$B$5:$N$208,COLUMN('2026年度(D23前期)'!$G$5)+1,0)&amp;""</f>
        <v/>
      </c>
      <c r="T17" s="993"/>
      <c r="U17" s="945" t="s">
        <v>306</v>
      </c>
      <c r="Z17" s="1000"/>
      <c r="AA17" s="983"/>
      <c r="AB17" s="983"/>
      <c r="AC17" s="983"/>
      <c r="AD17" s="983"/>
      <c r="AE17" s="983"/>
      <c r="AF17" s="983"/>
      <c r="AG17" s="983"/>
      <c r="AH17" s="983"/>
      <c r="AI17" s="983"/>
      <c r="AJ17" s="983"/>
      <c r="AK17" s="983"/>
      <c r="AL17" s="983"/>
      <c r="AM17" s="971"/>
      <c r="AN17" s="971"/>
      <c r="AO17" s="971"/>
      <c r="AP17" s="971"/>
      <c r="AQ17" s="971"/>
      <c r="AR17" s="971"/>
      <c r="AS17" s="971"/>
      <c r="AT17" s="971"/>
      <c r="AU17" s="971"/>
      <c r="AV17" s="986"/>
      <c r="AW17" s="971"/>
      <c r="AX17" s="971"/>
      <c r="AY17" s="971"/>
      <c r="AZ17" s="971"/>
      <c r="BA17" s="983"/>
      <c r="BB17" s="983"/>
      <c r="BC17" s="983"/>
      <c r="BD17" s="983"/>
      <c r="BE17" s="983"/>
      <c r="BF17" s="983"/>
      <c r="BG17" s="983"/>
      <c r="BH17" s="983"/>
      <c r="BI17" s="983"/>
      <c r="BJ17" s="983"/>
      <c r="BK17" s="971"/>
      <c r="BL17" s="971"/>
      <c r="BM17" s="971"/>
      <c r="BN17" s="983"/>
      <c r="BO17" s="983"/>
      <c r="BP17" s="983"/>
      <c r="BQ17" s="983"/>
      <c r="BR17" s="983"/>
      <c r="BS17" s="983"/>
      <c r="BT17" s="983"/>
      <c r="BU17" s="983"/>
      <c r="BV17" s="983"/>
    </row>
    <row r="18" spans="1:74" ht="13.5" customHeight="1">
      <c r="A18" s="1017"/>
      <c r="B18" s="15" t="s">
        <v>63</v>
      </c>
      <c r="C18" s="1003"/>
      <c r="D18" s="1004"/>
      <c r="E18" s="1100"/>
      <c r="F18" s="1004"/>
      <c r="G18" s="988"/>
      <c r="H18" s="989"/>
      <c r="I18" s="988"/>
      <c r="J18" s="989"/>
      <c r="K18" s="990"/>
      <c r="L18" s="990"/>
      <c r="M18" s="991"/>
      <c r="N18" s="989"/>
      <c r="O18" s="990"/>
      <c r="P18" s="989"/>
      <c r="Q18" s="990"/>
      <c r="R18" s="989"/>
      <c r="S18" s="990"/>
      <c r="T18" s="989"/>
      <c r="U18" s="945" t="s">
        <v>676</v>
      </c>
      <c r="Z18" s="1001"/>
      <c r="AA18" s="984"/>
      <c r="AB18" s="984"/>
      <c r="AC18" s="984"/>
      <c r="AD18" s="984"/>
      <c r="AE18" s="984"/>
      <c r="AF18" s="984"/>
      <c r="AG18" s="984"/>
      <c r="AH18" s="984"/>
      <c r="AI18" s="984"/>
      <c r="AJ18" s="984"/>
      <c r="AK18" s="984"/>
      <c r="AL18" s="984"/>
      <c r="AM18" s="971"/>
      <c r="AN18" s="971"/>
      <c r="AO18" s="971"/>
      <c r="AP18" s="971"/>
      <c r="AQ18" s="971"/>
      <c r="AR18" s="971"/>
      <c r="AS18" s="971"/>
      <c r="AT18" s="971"/>
      <c r="AU18" s="971"/>
      <c r="AV18" s="987"/>
      <c r="AW18" s="971"/>
      <c r="AX18" s="971"/>
      <c r="AY18" s="971"/>
      <c r="AZ18" s="971"/>
      <c r="BA18" s="984"/>
      <c r="BB18" s="984"/>
      <c r="BC18" s="984"/>
      <c r="BD18" s="984"/>
      <c r="BE18" s="984"/>
      <c r="BF18" s="984"/>
      <c r="BG18" s="984"/>
      <c r="BH18" s="984"/>
      <c r="BI18" s="984"/>
      <c r="BJ18" s="984"/>
      <c r="BK18" s="971"/>
      <c r="BL18" s="971"/>
      <c r="BM18" s="971"/>
      <c r="BN18" s="984"/>
      <c r="BO18" s="984"/>
      <c r="BP18" s="984"/>
      <c r="BQ18" s="984"/>
      <c r="BR18" s="984"/>
      <c r="BS18" s="984"/>
      <c r="BT18" s="984"/>
      <c r="BU18" s="984"/>
      <c r="BV18" s="984"/>
    </row>
    <row r="19" spans="1:74" ht="13.5" customHeight="1">
      <c r="A19" s="1000" t="s">
        <v>75</v>
      </c>
      <c r="B19" s="14" t="s">
        <v>53</v>
      </c>
      <c r="C19" s="996" t="str">
        <f>VLOOKUP($C2,'2026年度(1年前期)'!$B$5:$N$208,COLUMN('2026年度(1年前期)'!$I$5),0)&amp;""</f>
        <v/>
      </c>
      <c r="D19" s="997"/>
      <c r="E19" s="1062" t="str">
        <f>VLOOKUP($C2,'2026年度(2年前期)'!$B$5:$N$208,COLUMN('2026年度(2年前期)'!$I$5),0)&amp;""</f>
        <v>日本の伝統芸術</v>
      </c>
      <c r="F19" s="1063"/>
      <c r="G19" s="1002" t="str">
        <f>VLOOKUP($C2,'2026年度(3年前期)'!$B$5:$N$208,COLUMN('2026年度(3年前期)'!$I$5),0)&amp;""</f>
        <v/>
      </c>
      <c r="H19" s="997"/>
      <c r="I19" s="1002" t="str">
        <f>VLOOKUP($C2,'2026年度(4年前期)'!$B$5:$N$208,COLUMN('2026年度(4年前期)'!$I$5),0)&amp;""</f>
        <v>政策医療看護学実習</v>
      </c>
      <c r="J19" s="997"/>
      <c r="K19" s="998" t="str">
        <f>VLOOKUP($C2,'2026年度(助産前期)'!$B$5:$N$208,COLUMN('2026年度(助産前期)'!$I$5),0)&amp;""</f>
        <v>助産学臨床講義</v>
      </c>
      <c r="L19" s="998"/>
      <c r="M19" s="996" t="str">
        <f>VLOOKUP($C2,'2026年度(M1前期)'!$B$5:$N$208,COLUMN('2026年度(M1前期)'!$I$5),0)&amp;""</f>
        <v>看護情報・管理学特論A-Ⅱ
長寿看護学特論A-Ⅱ</v>
      </c>
      <c r="N19" s="997"/>
      <c r="O19" s="998" t="str">
        <f>VLOOKUP($C2,'2026年度(M2前期)'!$B$5:$N$208,COLUMN('2026年度(M2前期)'!$I$5),0)&amp;""</f>
        <v>特別研究</v>
      </c>
      <c r="P19" s="997"/>
      <c r="Q19" s="998" t="str">
        <f>VLOOKUP($C2,'2026年度(D1前期)'!$B$5:$N$208,COLUMN('2026年度(D1前期)'!$I$5),0)&amp;""</f>
        <v/>
      </c>
      <c r="R19" s="997"/>
      <c r="S19" s="998" t="str">
        <f>VLOOKUP($C2,'2026年度(D23前期)'!$B$5:$N$208,COLUMN('2026年度(D23前期)'!$I$5),0)&amp;""</f>
        <v>特別研究</v>
      </c>
      <c r="T19" s="997"/>
      <c r="U19" s="763" t="s">
        <v>145</v>
      </c>
      <c r="Y19" s="833" t="s">
        <v>784</v>
      </c>
      <c r="Z19" s="1000" t="str">
        <f>A19</f>
        <v>４時限（15：10～16：40）</v>
      </c>
      <c r="AA19" s="982"/>
      <c r="AB19" s="982"/>
      <c r="AC19" s="982"/>
      <c r="AD19" s="982" t="s">
        <v>674</v>
      </c>
      <c r="AE19" s="982" t="s">
        <v>673</v>
      </c>
      <c r="AF19" s="982"/>
      <c r="AG19" s="982"/>
      <c r="AH19" s="982"/>
      <c r="AI19" s="982"/>
      <c r="AJ19" s="982"/>
      <c r="AK19" s="982"/>
      <c r="AL19" s="982"/>
      <c r="AM19" s="971"/>
      <c r="AN19" s="971"/>
      <c r="AO19" s="971"/>
      <c r="AP19" s="971"/>
      <c r="AQ19" s="971"/>
      <c r="AR19" s="971"/>
      <c r="AS19" s="971"/>
      <c r="AT19" s="971"/>
      <c r="AU19" s="971"/>
      <c r="AV19" s="985" t="s">
        <v>134</v>
      </c>
      <c r="AW19" s="971"/>
      <c r="AX19" s="971"/>
      <c r="AY19" s="971"/>
      <c r="AZ19" s="971"/>
      <c r="BA19" s="982"/>
      <c r="BB19" s="982"/>
      <c r="BC19" s="982"/>
      <c r="BD19" s="982"/>
      <c r="BE19" s="982"/>
      <c r="BF19" s="982"/>
      <c r="BG19" s="982"/>
      <c r="BH19" s="982"/>
      <c r="BI19" s="982"/>
      <c r="BJ19" s="982"/>
      <c r="BK19" s="971"/>
      <c r="BL19" s="971"/>
      <c r="BM19" s="971"/>
      <c r="BN19" s="976" t="s">
        <v>754</v>
      </c>
      <c r="BO19" s="982"/>
      <c r="BP19" s="982"/>
      <c r="BQ19" s="982"/>
      <c r="BR19" s="982"/>
      <c r="BS19" s="982"/>
      <c r="BT19" s="982"/>
      <c r="BU19" s="982"/>
      <c r="BV19" s="982"/>
    </row>
    <row r="20" spans="1:74" ht="13.5" customHeight="1">
      <c r="A20" s="1000"/>
      <c r="B20" s="14" t="s">
        <v>58</v>
      </c>
      <c r="C20" s="992" t="str">
        <f>IFERROR(VLOOKUP(C19,科目・教員!$A$1:$B$355,2,0),"")</f>
        <v/>
      </c>
      <c r="D20" s="993"/>
      <c r="E20" s="1060" t="str">
        <f>IFERROR(VLOOKUP(E19,科目・教員!$A$1:$B$355,2,0),"")</f>
        <v>土田　みめ</v>
      </c>
      <c r="F20" s="1061"/>
      <c r="G20" s="994" t="str">
        <f>IFERROR(VLOOKUP(G19,科目・教員!$A$1:$B$355,2,0),"")</f>
        <v/>
      </c>
      <c r="H20" s="993"/>
      <c r="I20" s="994" t="str">
        <f>IFERROR(VLOOKUP(I19,科目・教員!$A$1:$B$355,2,0),"")</f>
        <v>各担当教員</v>
      </c>
      <c r="J20" s="993"/>
      <c r="K20" s="995" t="str">
        <f>IFERROR(VLOOKUP(K19,科目・教員!$A$1:$B$355,2,0),"")</f>
        <v/>
      </c>
      <c r="L20" s="995"/>
      <c r="M20" s="992" t="str">
        <f>IFERROR(VLOOKUP(M19,科目・教員!$A$1:$B$355,2,0),"")</f>
        <v/>
      </c>
      <c r="N20" s="993"/>
      <c r="O20" s="995" t="str">
        <f>IFERROR(VLOOKUP(O19,科目・教員!$A$1:$B$355,2,0),"")</f>
        <v/>
      </c>
      <c r="P20" s="993"/>
      <c r="Q20" s="995" t="str">
        <f>IFERROR(VLOOKUP(Q19,科目・教員!$A$1:$B$355,2,0),"")</f>
        <v/>
      </c>
      <c r="R20" s="993"/>
      <c r="S20" s="995" t="str">
        <f>IFERROR(VLOOKUP(S19,科目・教員!$A$1:$B$355,2,0),"")</f>
        <v/>
      </c>
      <c r="T20" s="993"/>
      <c r="U20" s="763" t="s">
        <v>674</v>
      </c>
      <c r="Y20" s="833" t="s">
        <v>754</v>
      </c>
      <c r="Z20" s="1000"/>
      <c r="AA20" s="983"/>
      <c r="AB20" s="983"/>
      <c r="AC20" s="983"/>
      <c r="AD20" s="983"/>
      <c r="AE20" s="983"/>
      <c r="AF20" s="983"/>
      <c r="AG20" s="983"/>
      <c r="AH20" s="983"/>
      <c r="AI20" s="983"/>
      <c r="AJ20" s="983"/>
      <c r="AK20" s="983"/>
      <c r="AL20" s="983"/>
      <c r="AM20" s="971"/>
      <c r="AN20" s="971"/>
      <c r="AO20" s="971"/>
      <c r="AP20" s="971"/>
      <c r="AQ20" s="971"/>
      <c r="AR20" s="971"/>
      <c r="AS20" s="971"/>
      <c r="AT20" s="971"/>
      <c r="AU20" s="971"/>
      <c r="AV20" s="986"/>
      <c r="AW20" s="971"/>
      <c r="AX20" s="971"/>
      <c r="AY20" s="971"/>
      <c r="AZ20" s="971"/>
      <c r="BA20" s="983"/>
      <c r="BB20" s="983"/>
      <c r="BC20" s="983"/>
      <c r="BD20" s="983"/>
      <c r="BE20" s="983"/>
      <c r="BF20" s="983"/>
      <c r="BG20" s="983"/>
      <c r="BH20" s="983"/>
      <c r="BI20" s="983"/>
      <c r="BJ20" s="983"/>
      <c r="BK20" s="971"/>
      <c r="BL20" s="971"/>
      <c r="BM20" s="971"/>
      <c r="BN20" s="977"/>
      <c r="BO20" s="983"/>
      <c r="BP20" s="983"/>
      <c r="BQ20" s="983"/>
      <c r="BR20" s="983"/>
      <c r="BS20" s="983"/>
      <c r="BT20" s="983"/>
      <c r="BU20" s="983"/>
      <c r="BV20" s="983"/>
    </row>
    <row r="21" spans="1:74" ht="13.5" customHeight="1">
      <c r="A21" s="1000"/>
      <c r="B21" s="14" t="s">
        <v>69</v>
      </c>
      <c r="C21" s="992" t="str">
        <f>VLOOKUP($C2,'2026年度(1年前期)'!$B$5:$N$208,COLUMN('2026年度(1年前期)'!$I$5)+1,0)&amp;""</f>
        <v/>
      </c>
      <c r="D21" s="993"/>
      <c r="E21" s="1060" t="str">
        <f>VLOOKUP($C2,'2026年度(2年前期)'!$B$5:$N$208,COLUMN('2026年度(2年前期)'!$I$5)+1,0)&amp;""</f>
        <v>在宅看護実習室</v>
      </c>
      <c r="F21" s="1061"/>
      <c r="G21" s="994" t="str">
        <f>VLOOKUP($C2,'2026年度(3年前期)'!$B$5:$N$208,COLUMN('2026年度(3年前期)'!$I$5)+1,0)&amp;""</f>
        <v/>
      </c>
      <c r="H21" s="993"/>
      <c r="I21" s="994" t="str">
        <f>VLOOKUP($C2,'2026年度(4年前期)'!$B$5:$N$208,COLUMN('2026年度(4年前期)'!$I$5)+1,0)&amp;""</f>
        <v/>
      </c>
      <c r="J21" s="993"/>
      <c r="K21" s="995" t="str">
        <f>VLOOKUP($C2,'2026年度(助産前期)'!$B$5:$N$208,COLUMN('2026年度(助産前期)'!$I$5)+1,0)&amp;""</f>
        <v/>
      </c>
      <c r="L21" s="995"/>
      <c r="M21" s="992" t="str">
        <f>VLOOKUP($C2,'2026年度(M1前期)'!$B$5:$N$208,COLUMN('2026年度(M1前期)'!$I$5)+1,0)&amp;""</f>
        <v/>
      </c>
      <c r="N21" s="993"/>
      <c r="O21" s="995" t="str">
        <f>VLOOKUP($C2,'2026年度(M2前期)'!$B$5:$N$208,COLUMN('2026年度(M2前期)'!$I$5)+1,0)&amp;""</f>
        <v/>
      </c>
      <c r="P21" s="993"/>
      <c r="Q21" s="995" t="str">
        <f>VLOOKUP($C2,'2026年度(D1前期)'!$B$5:$N$208,COLUMN('2026年度(D1前期)'!$I$5)+1,0)&amp;""</f>
        <v/>
      </c>
      <c r="R21" s="993"/>
      <c r="S21" s="995" t="str">
        <f>VLOOKUP($C2,'2026年度(D23前期)'!$B$5:$N$208,COLUMN('2026年度(D23前期)'!$I$5)+1,0)&amp;""</f>
        <v/>
      </c>
      <c r="T21" s="993"/>
      <c r="U21" s="763" t="s">
        <v>306</v>
      </c>
      <c r="Y21" s="833" t="s">
        <v>755</v>
      </c>
      <c r="Z21" s="1000"/>
      <c r="AA21" s="983"/>
      <c r="AB21" s="983"/>
      <c r="AC21" s="983"/>
      <c r="AD21" s="983"/>
      <c r="AE21" s="983"/>
      <c r="AF21" s="983"/>
      <c r="AG21" s="983"/>
      <c r="AH21" s="983"/>
      <c r="AI21" s="983"/>
      <c r="AJ21" s="983"/>
      <c r="AK21" s="983"/>
      <c r="AL21" s="983"/>
      <c r="AM21" s="971"/>
      <c r="AN21" s="971"/>
      <c r="AO21" s="971"/>
      <c r="AP21" s="971"/>
      <c r="AQ21" s="971"/>
      <c r="AR21" s="971"/>
      <c r="AS21" s="971"/>
      <c r="AT21" s="971"/>
      <c r="AU21" s="971"/>
      <c r="AV21" s="986"/>
      <c r="AW21" s="971"/>
      <c r="AX21" s="971"/>
      <c r="AY21" s="971"/>
      <c r="AZ21" s="971"/>
      <c r="BA21" s="983"/>
      <c r="BB21" s="983"/>
      <c r="BC21" s="983"/>
      <c r="BD21" s="983"/>
      <c r="BE21" s="983"/>
      <c r="BF21" s="983"/>
      <c r="BG21" s="983"/>
      <c r="BH21" s="983"/>
      <c r="BI21" s="983"/>
      <c r="BJ21" s="983"/>
      <c r="BK21" s="971"/>
      <c r="BL21" s="971"/>
      <c r="BM21" s="971"/>
      <c r="BN21" s="977"/>
      <c r="BO21" s="983"/>
      <c r="BP21" s="983"/>
      <c r="BQ21" s="983"/>
      <c r="BR21" s="983"/>
      <c r="BS21" s="983"/>
      <c r="BT21" s="983"/>
      <c r="BU21" s="983"/>
      <c r="BV21" s="983"/>
    </row>
    <row r="22" spans="1:74" ht="13.5" customHeight="1">
      <c r="A22" s="1001"/>
      <c r="B22" s="15" t="s">
        <v>63</v>
      </c>
      <c r="C22" s="1003"/>
      <c r="D22" s="1004"/>
      <c r="E22" s="1119"/>
      <c r="F22" s="1107"/>
      <c r="G22" s="988"/>
      <c r="H22" s="989"/>
      <c r="I22" s="988"/>
      <c r="J22" s="989"/>
      <c r="K22" s="990"/>
      <c r="L22" s="990"/>
      <c r="M22" s="991"/>
      <c r="N22" s="989"/>
      <c r="O22" s="990"/>
      <c r="P22" s="989"/>
      <c r="Q22" s="990"/>
      <c r="R22" s="989"/>
      <c r="S22" s="990"/>
      <c r="T22" s="989"/>
      <c r="U22" s="763" t="s">
        <v>676</v>
      </c>
      <c r="Y22" s="949" t="s">
        <v>756</v>
      </c>
      <c r="Z22" s="1120"/>
      <c r="AA22" s="984"/>
      <c r="AB22" s="984"/>
      <c r="AC22" s="984"/>
      <c r="AD22" s="984"/>
      <c r="AE22" s="984"/>
      <c r="AF22" s="984"/>
      <c r="AG22" s="984"/>
      <c r="AH22" s="984"/>
      <c r="AI22" s="984"/>
      <c r="AJ22" s="984"/>
      <c r="AK22" s="984"/>
      <c r="AL22" s="984"/>
      <c r="AM22" s="971"/>
      <c r="AN22" s="971"/>
      <c r="AO22" s="971"/>
      <c r="AP22" s="971"/>
      <c r="AQ22" s="971"/>
      <c r="AR22" s="971"/>
      <c r="AS22" s="971"/>
      <c r="AT22" s="971"/>
      <c r="AU22" s="971"/>
      <c r="AV22" s="987"/>
      <c r="AW22" s="971"/>
      <c r="AX22" s="971"/>
      <c r="AY22" s="971"/>
      <c r="AZ22" s="971"/>
      <c r="BA22" s="984"/>
      <c r="BB22" s="984"/>
      <c r="BC22" s="984"/>
      <c r="BD22" s="984"/>
      <c r="BE22" s="984"/>
      <c r="BF22" s="984"/>
      <c r="BG22" s="984"/>
      <c r="BH22" s="984"/>
      <c r="BI22" s="984"/>
      <c r="BJ22" s="984"/>
      <c r="BK22" s="971"/>
      <c r="BL22" s="971"/>
      <c r="BM22" s="971"/>
      <c r="BN22" s="978"/>
      <c r="BO22" s="984"/>
      <c r="BP22" s="984"/>
      <c r="BQ22" s="984"/>
      <c r="BR22" s="984"/>
      <c r="BS22" s="984"/>
      <c r="BT22" s="984"/>
      <c r="BU22" s="984"/>
      <c r="BV22" s="984"/>
    </row>
    <row r="23" spans="1:74">
      <c r="A23" s="1000" t="s">
        <v>78</v>
      </c>
      <c r="B23" s="14" t="s">
        <v>53</v>
      </c>
      <c r="C23" s="996" t="str">
        <f>VLOOKUP($C2,'2026年度(1年前期)'!$B$5:$N$208,COLUMN('2026年度(1年前期)'!$K$5),0)&amp;""</f>
        <v/>
      </c>
      <c r="D23" s="997"/>
      <c r="E23" s="1002" t="str">
        <f>VLOOKUP($C2,'2026年度(2年前期)'!$B$5:$N$208,COLUMN('2026年度(2年前期)'!$K$5),0)&amp;""</f>
        <v/>
      </c>
      <c r="F23" s="997"/>
      <c r="G23" s="1002" t="str">
        <f>VLOOKUP($C2,'2026年度(3年前期)'!$B$5:$N$208,COLUMN('2026年度(3年前期)'!$K$5),0)&amp;""</f>
        <v/>
      </c>
      <c r="H23" s="997"/>
      <c r="I23" s="1002" t="str">
        <f>VLOOKUP($C2,'2026年度(4年前期)'!$B$5:$N$208,COLUMN('2026年度(4年前期)'!$K$5),0)&amp;""</f>
        <v/>
      </c>
      <c r="J23" s="997"/>
      <c r="K23" s="998" t="str">
        <f>VLOOKUP($C2,'2026年度(助産前期)'!$B$5:$N$208,COLUMN('2026年度(助産前期)'!$K$5),0)&amp;""</f>
        <v/>
      </c>
      <c r="L23" s="998"/>
      <c r="M23" s="996" t="str">
        <f>VLOOKUP($C2,'2026年度(M1前期)'!$B$5:$N$208,COLUMN('2026年度(M1前期)'!$K$5),0)&amp;""</f>
        <v/>
      </c>
      <c r="N23" s="997"/>
      <c r="O23" s="998" t="str">
        <f>VLOOKUP($C2,'2026年度(M2前期)'!$B$5:$N$208,COLUMN('2026年度(M2前期)'!$K$5),0)&amp;""</f>
        <v/>
      </c>
      <c r="P23" s="997"/>
      <c r="Q23" s="998" t="str">
        <f>VLOOKUP($C2,'2026年度(D1前期)'!$B$5:$N$208,COLUMN('2026年度(D1前期)'!$K$5),0)&amp;""</f>
        <v/>
      </c>
      <c r="R23" s="997"/>
      <c r="S23" s="998" t="str">
        <f>VLOOKUP($C2,'2026年度(D23前期)'!$B$5:$N$208,COLUMN('2026年度(D23前期)'!$K$5),0)&amp;""</f>
        <v/>
      </c>
      <c r="T23" s="997"/>
      <c r="Z23" s="1000" t="str">
        <f>A23</f>
        <v>５時限（16：50～18：20）</v>
      </c>
      <c r="AA23" s="982"/>
      <c r="AB23" s="982"/>
      <c r="AC23" s="982"/>
      <c r="AD23" s="982"/>
      <c r="AE23" s="982" t="s">
        <v>673</v>
      </c>
      <c r="AF23" s="982"/>
      <c r="AG23" s="982"/>
      <c r="AH23" s="982"/>
      <c r="AI23" s="982"/>
      <c r="AJ23" s="982"/>
      <c r="AK23" s="982"/>
      <c r="AL23" s="982"/>
      <c r="AM23" s="982"/>
      <c r="AN23" s="982"/>
      <c r="AO23" s="982"/>
      <c r="AP23" s="982"/>
      <c r="AQ23" s="982"/>
      <c r="AR23" s="982"/>
      <c r="AS23" s="982"/>
      <c r="AT23" s="982"/>
      <c r="AU23" s="982"/>
      <c r="AV23" s="985" t="s">
        <v>134</v>
      </c>
      <c r="AW23" s="982"/>
      <c r="AX23" s="982"/>
      <c r="AY23" s="982"/>
      <c r="AZ23" s="982"/>
      <c r="BA23" s="982"/>
      <c r="BB23" s="982"/>
      <c r="BC23" s="982"/>
      <c r="BD23" s="982"/>
      <c r="BE23" s="982"/>
      <c r="BF23" s="982"/>
      <c r="BG23" s="982"/>
      <c r="BH23" s="982"/>
      <c r="BI23" s="982"/>
      <c r="BJ23" s="982"/>
      <c r="BK23" s="971"/>
      <c r="BL23" s="971"/>
      <c r="BM23" s="971"/>
      <c r="BN23" s="976" t="s">
        <v>754</v>
      </c>
      <c r="BO23" s="982"/>
      <c r="BP23" s="982"/>
      <c r="BQ23" s="982"/>
      <c r="BR23" s="982"/>
      <c r="BS23" s="982"/>
      <c r="BT23" s="982"/>
      <c r="BU23" s="982"/>
      <c r="BV23" s="982"/>
    </row>
    <row r="24" spans="1:74">
      <c r="A24" s="1000"/>
      <c r="B24" s="14" t="s">
        <v>58</v>
      </c>
      <c r="C24" s="992" t="str">
        <f>IFERROR(VLOOKUP(C23,科目・教員!$A$1:$B$355,2,0),"")</f>
        <v/>
      </c>
      <c r="D24" s="993"/>
      <c r="E24" s="994" t="str">
        <f>IFERROR(VLOOKUP(E23,科目・教員!$A$1:$B$355,2,0),"")</f>
        <v/>
      </c>
      <c r="F24" s="993"/>
      <c r="G24" s="994" t="str">
        <f>IFERROR(VLOOKUP(G23,科目・教員!$A$1:$B$355,2,0),"")</f>
        <v/>
      </c>
      <c r="H24" s="993"/>
      <c r="I24" s="994" t="str">
        <f>IFERROR(VLOOKUP(I23,科目・教員!$A$1:$B$355,2,0),"")</f>
        <v/>
      </c>
      <c r="J24" s="993"/>
      <c r="K24" s="995" t="str">
        <f>IFERROR(VLOOKUP(K23,科目・教員!$A$1:$B$355,2,0),"")</f>
        <v/>
      </c>
      <c r="L24" s="995"/>
      <c r="M24" s="992" t="str">
        <f>IFERROR(VLOOKUP(M23,科目・教員!$A$1:$B$355,2,0),"")</f>
        <v/>
      </c>
      <c r="N24" s="993"/>
      <c r="O24" s="995" t="str">
        <f>IFERROR(VLOOKUP(O23,科目・教員!$A$1:$B$355,2,0),"")</f>
        <v/>
      </c>
      <c r="P24" s="993"/>
      <c r="Q24" s="995" t="str">
        <f>IFERROR(VLOOKUP(Q23,科目・教員!$A$1:$B$355,2,0),"")</f>
        <v/>
      </c>
      <c r="R24" s="993"/>
      <c r="S24" s="995" t="str">
        <f>IFERROR(VLOOKUP(S23,科目・教員!$A$1:$B$355,2,0),"")</f>
        <v/>
      </c>
      <c r="T24" s="993"/>
      <c r="Z24" s="1000"/>
      <c r="AA24" s="983"/>
      <c r="AB24" s="983"/>
      <c r="AC24" s="983"/>
      <c r="AD24" s="983"/>
      <c r="AE24" s="983"/>
      <c r="AF24" s="983"/>
      <c r="AG24" s="983"/>
      <c r="AH24" s="983"/>
      <c r="AI24" s="983"/>
      <c r="AJ24" s="983"/>
      <c r="AK24" s="983"/>
      <c r="AL24" s="983"/>
      <c r="AM24" s="983"/>
      <c r="AN24" s="983"/>
      <c r="AO24" s="983"/>
      <c r="AP24" s="983"/>
      <c r="AQ24" s="983"/>
      <c r="AR24" s="983"/>
      <c r="AS24" s="983"/>
      <c r="AT24" s="983"/>
      <c r="AU24" s="983"/>
      <c r="AV24" s="986"/>
      <c r="AW24" s="983"/>
      <c r="AX24" s="983"/>
      <c r="AY24" s="983"/>
      <c r="AZ24" s="983"/>
      <c r="BA24" s="983"/>
      <c r="BB24" s="983"/>
      <c r="BC24" s="983"/>
      <c r="BD24" s="983"/>
      <c r="BE24" s="983"/>
      <c r="BF24" s="983"/>
      <c r="BG24" s="983"/>
      <c r="BH24" s="983"/>
      <c r="BI24" s="983"/>
      <c r="BJ24" s="983"/>
      <c r="BK24" s="971"/>
      <c r="BL24" s="971"/>
      <c r="BM24" s="971"/>
      <c r="BN24" s="977"/>
      <c r="BO24" s="983"/>
      <c r="BP24" s="983"/>
      <c r="BQ24" s="983"/>
      <c r="BR24" s="983"/>
      <c r="BS24" s="983"/>
      <c r="BT24" s="983"/>
      <c r="BU24" s="983"/>
      <c r="BV24" s="983"/>
    </row>
    <row r="25" spans="1:74">
      <c r="A25" s="1000"/>
      <c r="B25" s="14" t="s">
        <v>69</v>
      </c>
      <c r="C25" s="992" t="str">
        <f>VLOOKUP($C2,'2026年度(1年前期)'!$B$5:$N$208,COLUMN('2026年度(1年前期)'!$K$5)+1,0)&amp;""</f>
        <v/>
      </c>
      <c r="D25" s="993"/>
      <c r="E25" s="994" t="str">
        <f>VLOOKUP($C2,'2026年度(2年前期)'!$B$5:$N$208,COLUMN('2026年度(2年前期)'!$K$5)+1,0)&amp;""</f>
        <v/>
      </c>
      <c r="F25" s="993"/>
      <c r="G25" s="994" t="str">
        <f>VLOOKUP($C2,'2026年度(3年前期)'!$B$5:$N$208,COLUMN('2026年度(3年前期)'!$K$5)+1,0)&amp;""</f>
        <v/>
      </c>
      <c r="H25" s="993"/>
      <c r="I25" s="994" t="str">
        <f>VLOOKUP($C2,'2026年度(4年前期)'!$B$5:$N$208,COLUMN('2026年度(4年前期)'!$K$5)+1,0)&amp;""</f>
        <v/>
      </c>
      <c r="J25" s="993"/>
      <c r="K25" s="995" t="str">
        <f>VLOOKUP($C2,'2026年度(助産前期)'!$B$5:$N$208,COLUMN('2026年度(助産前期)'!$K$5)+1,0)&amp;""</f>
        <v/>
      </c>
      <c r="L25" s="995"/>
      <c r="M25" s="992" t="str">
        <f>VLOOKUP($C2,'2026年度(M1前期)'!$B$5:$N$208,COLUMN('2026年度(M1前期)'!$K$5)+1,0)&amp;""</f>
        <v/>
      </c>
      <c r="N25" s="993"/>
      <c r="O25" s="995" t="str">
        <f>VLOOKUP($C2,'2026年度(M2前期)'!$B$5:$N$208,COLUMN('2026年度(M2前期)'!$K$5)+1,0)&amp;""</f>
        <v/>
      </c>
      <c r="P25" s="993"/>
      <c r="Q25" s="995" t="str">
        <f>VLOOKUP($C2,'2026年度(D1前期)'!$B$5:$N$208,COLUMN('2026年度(D1前期)'!$K$5)+1,0)&amp;""</f>
        <v/>
      </c>
      <c r="R25" s="993"/>
      <c r="S25" s="995" t="str">
        <f>VLOOKUP($C2,'2026年度(D23前期)'!$B$5:$N$208,COLUMN('2026年度(D23前期)'!$K$5)+1,0)&amp;""</f>
        <v/>
      </c>
      <c r="T25" s="993"/>
      <c r="Z25" s="1000"/>
      <c r="AA25" s="983"/>
      <c r="AB25" s="983"/>
      <c r="AC25" s="983"/>
      <c r="AD25" s="983"/>
      <c r="AE25" s="983"/>
      <c r="AF25" s="983"/>
      <c r="AG25" s="983"/>
      <c r="AH25" s="983"/>
      <c r="AI25" s="983"/>
      <c r="AJ25" s="983"/>
      <c r="AK25" s="983"/>
      <c r="AL25" s="983"/>
      <c r="AM25" s="983"/>
      <c r="AN25" s="983"/>
      <c r="AO25" s="983"/>
      <c r="AP25" s="983"/>
      <c r="AQ25" s="983"/>
      <c r="AR25" s="983"/>
      <c r="AS25" s="983"/>
      <c r="AT25" s="983"/>
      <c r="AU25" s="983"/>
      <c r="AV25" s="986"/>
      <c r="AW25" s="983"/>
      <c r="AX25" s="983"/>
      <c r="AY25" s="983"/>
      <c r="AZ25" s="983"/>
      <c r="BA25" s="983"/>
      <c r="BB25" s="983"/>
      <c r="BC25" s="983"/>
      <c r="BD25" s="983"/>
      <c r="BE25" s="983"/>
      <c r="BF25" s="983"/>
      <c r="BG25" s="983"/>
      <c r="BH25" s="983"/>
      <c r="BI25" s="983"/>
      <c r="BJ25" s="983"/>
      <c r="BK25" s="971"/>
      <c r="BL25" s="971"/>
      <c r="BM25" s="971"/>
      <c r="BN25" s="977"/>
      <c r="BO25" s="983"/>
      <c r="BP25" s="983"/>
      <c r="BQ25" s="983"/>
      <c r="BR25" s="983"/>
      <c r="BS25" s="983"/>
      <c r="BT25" s="983"/>
      <c r="BU25" s="983"/>
      <c r="BV25" s="983"/>
    </row>
    <row r="26" spans="1:74">
      <c r="A26" s="1001"/>
      <c r="B26" s="15" t="s">
        <v>63</v>
      </c>
      <c r="C26" s="991"/>
      <c r="D26" s="989"/>
      <c r="E26" s="988"/>
      <c r="F26" s="989"/>
      <c r="G26" s="988"/>
      <c r="H26" s="989"/>
      <c r="I26" s="988"/>
      <c r="J26" s="989"/>
      <c r="K26" s="990"/>
      <c r="L26" s="990"/>
      <c r="M26" s="991"/>
      <c r="N26" s="989"/>
      <c r="O26" s="990"/>
      <c r="P26" s="989"/>
      <c r="Q26" s="990"/>
      <c r="R26" s="989"/>
      <c r="S26" s="990"/>
      <c r="T26" s="989"/>
      <c r="U26" s="19"/>
      <c r="V26" s="19"/>
      <c r="W26" s="19"/>
      <c r="X26" s="19"/>
      <c r="Y26" s="19"/>
      <c r="Z26" s="1001"/>
      <c r="AA26" s="984"/>
      <c r="AB26" s="984"/>
      <c r="AC26" s="984"/>
      <c r="AD26" s="984"/>
      <c r="AE26" s="984"/>
      <c r="AF26" s="984"/>
      <c r="AG26" s="984"/>
      <c r="AH26" s="984"/>
      <c r="AI26" s="984"/>
      <c r="AJ26" s="984"/>
      <c r="AK26" s="984"/>
      <c r="AL26" s="984"/>
      <c r="AM26" s="984"/>
      <c r="AN26" s="984"/>
      <c r="AO26" s="984"/>
      <c r="AP26" s="984"/>
      <c r="AQ26" s="984"/>
      <c r="AR26" s="984"/>
      <c r="AS26" s="984"/>
      <c r="AT26" s="984"/>
      <c r="AU26" s="984"/>
      <c r="AV26" s="987"/>
      <c r="AW26" s="984"/>
      <c r="AX26" s="984"/>
      <c r="AY26" s="984"/>
      <c r="AZ26" s="984"/>
      <c r="BA26" s="984"/>
      <c r="BB26" s="984"/>
      <c r="BC26" s="984"/>
      <c r="BD26" s="984"/>
      <c r="BE26" s="984"/>
      <c r="BF26" s="984"/>
      <c r="BG26" s="984"/>
      <c r="BH26" s="984"/>
      <c r="BI26" s="984"/>
      <c r="BJ26" s="984"/>
      <c r="BK26" s="971"/>
      <c r="BL26" s="971"/>
      <c r="BM26" s="971"/>
      <c r="BN26" s="978"/>
      <c r="BO26" s="984"/>
      <c r="BP26" s="984"/>
      <c r="BQ26" s="984"/>
      <c r="BR26" s="984"/>
      <c r="BS26" s="984"/>
      <c r="BT26" s="984"/>
      <c r="BU26" s="984"/>
      <c r="BV26" s="984"/>
    </row>
    <row r="27" spans="1:74" ht="21.75">
      <c r="A27" s="4"/>
      <c r="B27" s="5"/>
      <c r="C27" s="1035">
        <f>C2+1</f>
        <v>46205</v>
      </c>
      <c r="D27" s="1035"/>
      <c r="E27" s="1035"/>
      <c r="F27" s="1035"/>
      <c r="G27" s="1035"/>
      <c r="H27" s="1035"/>
      <c r="I27" s="1035"/>
      <c r="J27" s="1035"/>
      <c r="K27" s="1035"/>
      <c r="L27" s="1035"/>
      <c r="M27" s="1035"/>
      <c r="N27" s="1035"/>
      <c r="O27" s="1035"/>
      <c r="P27" s="1035"/>
      <c r="Q27" s="1035"/>
      <c r="R27" s="1035"/>
      <c r="S27" s="1035"/>
      <c r="T27" s="1035"/>
      <c r="U27" s="1055">
        <f>C27</f>
        <v>46205</v>
      </c>
      <c r="V27" s="1056"/>
      <c r="W27" s="1056"/>
      <c r="X27" s="1056"/>
      <c r="Y27" s="1056"/>
      <c r="Z27" s="1057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607</v>
      </c>
      <c r="BL27" s="39" t="s">
        <v>608</v>
      </c>
      <c r="BM27" s="39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5" customHeight="1">
      <c r="A28" s="1000" t="s">
        <v>52</v>
      </c>
      <c r="B28" s="11" t="s">
        <v>53</v>
      </c>
      <c r="C28" s="1011" t="str">
        <f>VLOOKUP($C27,'2026年度(1年前期)'!$B$5:$N$208,COLUMN('2026年度(1年前期)'!$C$5),0)&amp;""</f>
        <v>基礎看護学実習Ⅰ
オリエンテーション①</v>
      </c>
      <c r="D28" s="1012"/>
      <c r="E28" s="1018" t="str">
        <f>VLOOKUP($C27,'2026年度(2年前期)'!$B$5:$N$208,COLUMN('2026年度(2年前期)'!$C$5),0)&amp;""</f>
        <v/>
      </c>
      <c r="F28" s="1012"/>
      <c r="G28" s="1018" t="str">
        <f>VLOOKUP($C27,'2026年度(3年前期)'!$B$5:$N$208,COLUMN('2026年度(3年前期)'!$C$5),0)&amp;""</f>
        <v>小児看護援助論Ⅱ</v>
      </c>
      <c r="H28" s="1012"/>
      <c r="I28" s="1018" t="str">
        <f>VLOOKUP($C27,'2026年度(4年前期)'!$B$5:$N$208,COLUMN('2026年度(4年前期)'!$C$5),0)&amp;""</f>
        <v>政策医療看護学実習</v>
      </c>
      <c r="J28" s="1012"/>
      <c r="K28" s="997" t="str">
        <f>VLOOKUP($C27,'2026年度(助産前期)'!$B$5:$N$208,COLUMN('2026年度(助産前期)'!$C$5),0)&amp;""</f>
        <v>助産学臨床講義</v>
      </c>
      <c r="L28" s="1029"/>
      <c r="M28" s="1036" t="str">
        <f>VLOOKUP($C27,'2026年度(M1前期)'!$B$5:$N$208,COLUMN('2026年度(M1前期)'!$C$5),0)&amp;""</f>
        <v>感染管理看護学特論A-Ⅲ
精神看護学特論A-Ⅲ
成育看護学特論A-Ⅱ（小児）</v>
      </c>
      <c r="N28" s="1029"/>
      <c r="O28" s="1018" t="str">
        <f>VLOOKUP($C27,'2026年度(M2前期)'!$B$5:$N$208,COLUMN('2026年度(M2前期)'!$C$5),0)&amp;""</f>
        <v>長寿看護学演習A-Ⅱ</v>
      </c>
      <c r="P28" s="1012"/>
      <c r="Q28" s="1018" t="str">
        <f>VLOOKUP($C27,'2026年度(D1前期)'!$B$5:$N$208,COLUMN('2026年度(D1前期)'!$C$5),0)&amp;""</f>
        <v/>
      </c>
      <c r="R28" s="1012"/>
      <c r="S28" s="997" t="str">
        <f>VLOOKUP($C27,'2026年度(D23前期)'!$B$5:$N$208,COLUMN('2026年度(D23前期)'!$C$5),0)&amp;""</f>
        <v>特別研究</v>
      </c>
      <c r="T28" s="1012"/>
      <c r="U28" s="16"/>
      <c r="V28" s="852" t="s">
        <v>362</v>
      </c>
      <c r="X28" s="792" t="s">
        <v>672</v>
      </c>
      <c r="Y28" s="782" t="s">
        <v>789</v>
      </c>
      <c r="Z28" s="999" t="str">
        <f>A28</f>
        <v xml:space="preserve">１時限（09：20～10：50） </v>
      </c>
      <c r="AA28" s="982" t="s">
        <v>790</v>
      </c>
      <c r="AB28" s="982"/>
      <c r="AC28" s="982"/>
      <c r="AD28" s="982"/>
      <c r="AE28" s="982" t="s">
        <v>673</v>
      </c>
      <c r="AF28" s="982"/>
      <c r="AG28" s="982"/>
      <c r="AH28" s="982"/>
      <c r="AI28" s="982"/>
      <c r="AJ28" s="982"/>
      <c r="AK28" s="982"/>
      <c r="AL28" s="982"/>
      <c r="AM28" s="982"/>
      <c r="AN28" s="971"/>
      <c r="AO28" s="971"/>
      <c r="AP28" s="971"/>
      <c r="AQ28" s="971"/>
      <c r="AR28" s="971"/>
      <c r="AS28" s="971"/>
      <c r="AT28" s="971"/>
      <c r="AU28" s="971"/>
      <c r="AV28" s="985" t="s">
        <v>134</v>
      </c>
      <c r="AW28" s="971" t="s">
        <v>791</v>
      </c>
      <c r="AX28" s="971"/>
      <c r="AY28" s="971"/>
      <c r="AZ28" s="971" t="s">
        <v>792</v>
      </c>
      <c r="BA28" s="982" t="s">
        <v>710</v>
      </c>
      <c r="BB28" s="971"/>
      <c r="BC28" s="982"/>
      <c r="BD28" s="982"/>
      <c r="BE28" s="982"/>
      <c r="BF28" s="982"/>
      <c r="BG28" s="982"/>
      <c r="BH28" s="982"/>
      <c r="BI28" s="982"/>
      <c r="BJ28" s="971"/>
      <c r="BK28" s="971"/>
      <c r="BL28" s="971"/>
      <c r="BM28" s="971"/>
      <c r="BN28" s="982" t="s">
        <v>186</v>
      </c>
      <c r="BO28" s="982"/>
      <c r="BP28" s="982"/>
      <c r="BQ28" s="982"/>
      <c r="BR28" s="982"/>
      <c r="BS28" s="982"/>
      <c r="BT28" s="982"/>
      <c r="BU28" s="982"/>
      <c r="BV28" s="982"/>
    </row>
    <row r="29" spans="1:74">
      <c r="A29" s="1000"/>
      <c r="B29" s="14" t="s">
        <v>58</v>
      </c>
      <c r="C29" s="1014" t="str">
        <f>IFERROR(VLOOKUP(C28,科目・教員!$A$1:$B$355,2,0),"")</f>
        <v/>
      </c>
      <c r="D29" s="1013"/>
      <c r="E29" s="1025" t="str">
        <f>IFERROR(VLOOKUP(E28,科目・教員!$A$1:$B$355,2,0),"")</f>
        <v/>
      </c>
      <c r="F29" s="1013"/>
      <c r="G29" s="1025" t="str">
        <f>IFERROR(VLOOKUP(G28,科目・教員!$A$1:$B$355,2,0),"")</f>
        <v>遠藤　数江</v>
      </c>
      <c r="H29" s="1013"/>
      <c r="I29" s="1025" t="str">
        <f>IFERROR(VLOOKUP(I28,科目・教員!$A$1:$B$355,2,0),"")</f>
        <v>各担当教員</v>
      </c>
      <c r="J29" s="1013"/>
      <c r="K29" s="993" t="str">
        <f>IFERROR(VLOOKUP(K28,科目・教員!$A$1:$B$355,2,0),"")</f>
        <v/>
      </c>
      <c r="L29" s="1026"/>
      <c r="M29" s="1032" t="str">
        <f>IFERROR(VLOOKUP(M28,科目・教員!$A$1:$B$355,2,0),"")</f>
        <v/>
      </c>
      <c r="N29" s="1013"/>
      <c r="O29" s="1025" t="str">
        <f>IFERROR(VLOOKUP(O28,科目・教員!$A$1:$B$355,2,0),"")</f>
        <v/>
      </c>
      <c r="P29" s="1013"/>
      <c r="Q29" s="1025" t="str">
        <f>IFERROR(VLOOKUP(Q28,科目・教員!$A$1:$B$355,2,0),"")</f>
        <v/>
      </c>
      <c r="R29" s="1013"/>
      <c r="S29" s="993" t="str">
        <f>IFERROR(VLOOKUP(S28,科目・教員!$A$1:$B$355,2,0),"")</f>
        <v/>
      </c>
      <c r="T29" s="1013"/>
      <c r="U29" s="16"/>
      <c r="V29" s="852" t="s">
        <v>364</v>
      </c>
      <c r="X29" s="792" t="s">
        <v>673</v>
      </c>
      <c r="Y29" s="782" t="s">
        <v>792</v>
      </c>
      <c r="Z29" s="1000"/>
      <c r="AA29" s="983"/>
      <c r="AB29" s="983"/>
      <c r="AC29" s="983"/>
      <c r="AD29" s="983"/>
      <c r="AE29" s="983"/>
      <c r="AF29" s="983"/>
      <c r="AG29" s="983"/>
      <c r="AH29" s="983"/>
      <c r="AI29" s="983"/>
      <c r="AJ29" s="983"/>
      <c r="AK29" s="983"/>
      <c r="AL29" s="983"/>
      <c r="AM29" s="983"/>
      <c r="AN29" s="971"/>
      <c r="AO29" s="971"/>
      <c r="AP29" s="971"/>
      <c r="AQ29" s="971"/>
      <c r="AR29" s="971"/>
      <c r="AS29" s="971"/>
      <c r="AT29" s="971"/>
      <c r="AU29" s="971"/>
      <c r="AV29" s="974"/>
      <c r="AW29" s="971"/>
      <c r="AX29" s="971"/>
      <c r="AY29" s="971"/>
      <c r="AZ29" s="971"/>
      <c r="BA29" s="983"/>
      <c r="BB29" s="971"/>
      <c r="BC29" s="983"/>
      <c r="BD29" s="983"/>
      <c r="BE29" s="983"/>
      <c r="BF29" s="983"/>
      <c r="BG29" s="983"/>
      <c r="BH29" s="983"/>
      <c r="BI29" s="983"/>
      <c r="BJ29" s="971"/>
      <c r="BK29" s="971"/>
      <c r="BL29" s="971"/>
      <c r="BM29" s="971"/>
      <c r="BN29" s="983"/>
      <c r="BO29" s="983"/>
      <c r="BP29" s="983"/>
      <c r="BQ29" s="983"/>
      <c r="BR29" s="983"/>
      <c r="BS29" s="983"/>
      <c r="BT29" s="983"/>
      <c r="BU29" s="983"/>
      <c r="BV29" s="983"/>
    </row>
    <row r="30" spans="1:74">
      <c r="A30" s="1000"/>
      <c r="B30" s="14" t="s">
        <v>69</v>
      </c>
      <c r="C30" s="1014" t="str">
        <f>VLOOKUP($C27,'2026年度(1年前期)'!$B$5:$N$208,COLUMN('2026年度(1年前期)'!$C$5)+1,0)&amp;""</f>
        <v>101</v>
      </c>
      <c r="D30" s="1013"/>
      <c r="E30" s="1025" t="str">
        <f>VLOOKUP($C27,'2026年度(2年前期)'!$B$5:$N$208,COLUMN('2026年度(2年前期)'!$C$5)+1,0)&amp;""</f>
        <v/>
      </c>
      <c r="F30" s="1013"/>
      <c r="G30" s="1025" t="str">
        <f>VLOOKUP($C27,'2026年度(3年前期)'!$B$5:$N$208,COLUMN('2026年度(3年前期)'!$C$5)+1,0)&amp;""</f>
        <v>大講義室</v>
      </c>
      <c r="H30" s="1013"/>
      <c r="I30" s="1025" t="str">
        <f>VLOOKUP($C27,'2026年度(4年前期)'!$B$5:$N$208,COLUMN('2026年度(4年前期)'!$C$5)+1,0)&amp;""</f>
        <v>感染：301</v>
      </c>
      <c r="J30" s="1013"/>
      <c r="K30" s="993" t="str">
        <f>VLOOKUP($C27,'2026年度(助産前期)'!$B$5:$N$208,COLUMN('2026年度(助産前期)'!$C$5)+1,0)&amp;""</f>
        <v>304</v>
      </c>
      <c r="L30" s="1026"/>
      <c r="M30" s="1032" t="str">
        <f>VLOOKUP($C27,'2026年度(M1前期)'!$B$5:$N$208,COLUMN('2026年度(M1前期)'!C$5)+1,0)&amp;""</f>
        <v>臨床講義室1</v>
      </c>
      <c r="N30" s="1013"/>
      <c r="O30" s="1025" t="str">
        <f>VLOOKUP($C27,'2026年度(M2前期)'!$B$5:$N$208,COLUMN('2026年度(M2前期)'!$C$5)+1,0)&amp;""</f>
        <v/>
      </c>
      <c r="P30" s="1013"/>
      <c r="Q30" s="1025" t="str">
        <f>VLOOKUP($C27,'2026年度(D1前期)'!$B$5:$N$208,COLUMN('2026年度(D1前期)'!$C$5)+1,0)&amp;""</f>
        <v/>
      </c>
      <c r="R30" s="1013"/>
      <c r="S30" s="993" t="str">
        <f>VLOOKUP($C27,'2026年度(D23前期)'!$B$5:$N$208,COLUMN('2026年度(D23前期)'!$C$5)+1,0)&amp;""</f>
        <v/>
      </c>
      <c r="T30" s="1013"/>
      <c r="U30" s="16"/>
      <c r="V30" s="852" t="s">
        <v>150</v>
      </c>
      <c r="X30" s="792" t="s">
        <v>130</v>
      </c>
      <c r="Y30" s="782" t="s">
        <v>793</v>
      </c>
      <c r="Z30" s="1000"/>
      <c r="AA30" s="983"/>
      <c r="AB30" s="983"/>
      <c r="AC30" s="983"/>
      <c r="AD30" s="983"/>
      <c r="AE30" s="983"/>
      <c r="AF30" s="983"/>
      <c r="AG30" s="983"/>
      <c r="AH30" s="983"/>
      <c r="AI30" s="983"/>
      <c r="AJ30" s="983"/>
      <c r="AK30" s="983"/>
      <c r="AL30" s="983"/>
      <c r="AM30" s="983"/>
      <c r="AN30" s="971"/>
      <c r="AO30" s="971"/>
      <c r="AP30" s="971"/>
      <c r="AQ30" s="971"/>
      <c r="AR30" s="971"/>
      <c r="AS30" s="971"/>
      <c r="AT30" s="971"/>
      <c r="AU30" s="971"/>
      <c r="AV30" s="974"/>
      <c r="AW30" s="971"/>
      <c r="AX30" s="971"/>
      <c r="AY30" s="971"/>
      <c r="AZ30" s="971"/>
      <c r="BA30" s="983"/>
      <c r="BB30" s="971"/>
      <c r="BC30" s="983"/>
      <c r="BD30" s="983"/>
      <c r="BE30" s="983"/>
      <c r="BF30" s="983"/>
      <c r="BG30" s="983"/>
      <c r="BH30" s="983"/>
      <c r="BI30" s="983"/>
      <c r="BJ30" s="971"/>
      <c r="BK30" s="971"/>
      <c r="BL30" s="971"/>
      <c r="BM30" s="971"/>
      <c r="BN30" s="983"/>
      <c r="BO30" s="983"/>
      <c r="BP30" s="983"/>
      <c r="BQ30" s="983"/>
      <c r="BR30" s="983"/>
      <c r="BS30" s="983"/>
      <c r="BT30" s="983"/>
      <c r="BU30" s="983"/>
      <c r="BV30" s="983"/>
    </row>
    <row r="31" spans="1:74">
      <c r="A31" s="1001"/>
      <c r="B31" s="15" t="s">
        <v>63</v>
      </c>
      <c r="C31" s="1003"/>
      <c r="D31" s="1037"/>
      <c r="E31" s="1117" t="s">
        <v>794</v>
      </c>
      <c r="F31" s="1118"/>
      <c r="G31" s="988"/>
      <c r="H31" s="1031"/>
      <c r="I31" s="988"/>
      <c r="J31" s="1031"/>
      <c r="K31" s="990"/>
      <c r="L31" s="1034"/>
      <c r="M31" s="1030"/>
      <c r="N31" s="1031"/>
      <c r="O31" s="988"/>
      <c r="P31" s="1031"/>
      <c r="Q31" s="988"/>
      <c r="R31" s="1031"/>
      <c r="S31" s="990"/>
      <c r="T31" s="1031"/>
      <c r="U31" s="16"/>
      <c r="V31" s="852" t="s">
        <v>365</v>
      </c>
      <c r="X31" s="792" t="s">
        <v>307</v>
      </c>
      <c r="Y31" s="782" t="s">
        <v>348</v>
      </c>
      <c r="Z31" s="1001"/>
      <c r="AA31" s="984"/>
      <c r="AB31" s="984"/>
      <c r="AC31" s="984"/>
      <c r="AD31" s="984"/>
      <c r="AE31" s="984"/>
      <c r="AF31" s="984"/>
      <c r="AG31" s="984"/>
      <c r="AH31" s="984"/>
      <c r="AI31" s="984"/>
      <c r="AJ31" s="984"/>
      <c r="AK31" s="984"/>
      <c r="AL31" s="984"/>
      <c r="AM31" s="984"/>
      <c r="AN31" s="971"/>
      <c r="AO31" s="971"/>
      <c r="AP31" s="971"/>
      <c r="AQ31" s="971"/>
      <c r="AR31" s="971"/>
      <c r="AS31" s="971"/>
      <c r="AT31" s="971"/>
      <c r="AU31" s="971"/>
      <c r="AV31" s="975"/>
      <c r="AW31" s="971"/>
      <c r="AX31" s="971"/>
      <c r="AY31" s="971"/>
      <c r="AZ31" s="971"/>
      <c r="BA31" s="984"/>
      <c r="BB31" s="971"/>
      <c r="BC31" s="984"/>
      <c r="BD31" s="984"/>
      <c r="BE31" s="984"/>
      <c r="BF31" s="984"/>
      <c r="BG31" s="984"/>
      <c r="BH31" s="984"/>
      <c r="BI31" s="984"/>
      <c r="BJ31" s="971"/>
      <c r="BK31" s="971"/>
      <c r="BL31" s="971"/>
      <c r="BM31" s="971"/>
      <c r="BN31" s="984"/>
      <c r="BO31" s="984"/>
      <c r="BP31" s="984"/>
      <c r="BQ31" s="984"/>
      <c r="BR31" s="984"/>
      <c r="BS31" s="984"/>
      <c r="BT31" s="984"/>
      <c r="BU31" s="984"/>
      <c r="BV31" s="984"/>
    </row>
    <row r="32" spans="1:74" ht="13.5" customHeight="1">
      <c r="A32" s="1000" t="s">
        <v>65</v>
      </c>
      <c r="B32" s="14" t="s">
        <v>53</v>
      </c>
      <c r="C32" s="1011" t="str">
        <f>VLOOKUP($C27,'2026年度(1年前期)'!$B$5:$N$208,COLUMN('2026年度(1年前期)'!$E$5),0)&amp;""</f>
        <v>基礎看護学実習Ⅰ
オリエンテーション②</v>
      </c>
      <c r="D32" s="1012"/>
      <c r="E32" s="1068" t="str">
        <f>VLOOKUP($C27,'2026年度(2年前期)'!$B$5:$N$208,COLUMN('2026年度(2年前期)'!$E$5),0)&amp;""</f>
        <v>成人看護援助論Ⅰ
(外部講師)</v>
      </c>
      <c r="F32" s="1069"/>
      <c r="G32" s="1018" t="str">
        <f>VLOOKUP($C27,'2026年度(3年前期)'!$B$5:$N$208,COLUMN('2026年度(3年前期)'!$E$5),0)&amp;""</f>
        <v>小児看護援助論Ⅱ</v>
      </c>
      <c r="H32" s="1012"/>
      <c r="I32" s="1018" t="str">
        <f>VLOOKUP($C27,'2026年度(4年前期)'!$B$5:$N$208,COLUMN('2026年度(4年前期)'!$E$5),0)&amp;""</f>
        <v>政策医療看護学実習</v>
      </c>
      <c r="J32" s="1012"/>
      <c r="K32" s="997" t="str">
        <f>VLOOKUP($C27,'2026年度(助産前期)'!$B$5:$N$208,COLUMN('2026年度(助産前期)'!$E$5),0)&amp;""</f>
        <v>助産学臨床講義</v>
      </c>
      <c r="L32" s="1029"/>
      <c r="M32" s="1011" t="str">
        <f>VLOOKUP($C27,'2026年度(M1前期)'!$B$5:$N$208,COLUMN('2026年度(M1前期)'!$E$5),0)&amp;""</f>
        <v>感染管理看護学特論A-Ⅲ
精神看護学特論A-Ⅲ
成育看護学特論A-Ⅱ（小児）</v>
      </c>
      <c r="N32" s="1012"/>
      <c r="O32" s="997" t="str">
        <f>VLOOKUP($C27,'2026年度(M2前期)'!$B$5:$N$208,COLUMN('2026年度(M2前期)'!$E$5),0)&amp;""</f>
        <v>長寿看護学演習A-Ⅱ</v>
      </c>
      <c r="P32" s="1012"/>
      <c r="Q32" s="997" t="str">
        <f>VLOOKUP($C27,'2026年度(D1前期)'!$B$5:$N$208,COLUMN('2026年度(D1前期)'!$E$5),0)&amp;""</f>
        <v/>
      </c>
      <c r="R32" s="1012"/>
      <c r="S32" s="997" t="str">
        <f>VLOOKUP($C27,'2026年度(D23前期)'!$B$5:$N$208,COLUMN('2026年度(D23前期)'!$E$5),0)&amp;""</f>
        <v>特別研究</v>
      </c>
      <c r="T32" s="1012"/>
      <c r="U32" s="16"/>
      <c r="Y32" s="782"/>
      <c r="Z32" s="1000" t="str">
        <f>A32</f>
        <v>２時限（11：00～12：30）</v>
      </c>
      <c r="AA32" s="982" t="s">
        <v>790</v>
      </c>
      <c r="AB32" s="982"/>
      <c r="AC32" s="982"/>
      <c r="AD32" s="982"/>
      <c r="AE32" s="982" t="s">
        <v>673</v>
      </c>
      <c r="AF32" s="982"/>
      <c r="AG32" s="982" t="s">
        <v>219</v>
      </c>
      <c r="AH32" s="982"/>
      <c r="AI32" s="982"/>
      <c r="AJ32" s="982"/>
      <c r="AK32" s="982"/>
      <c r="AL32" s="982"/>
      <c r="AM32" s="982"/>
      <c r="AN32" s="971"/>
      <c r="AO32" s="971"/>
      <c r="AP32" s="971"/>
      <c r="AQ32" s="971"/>
      <c r="AR32" s="971"/>
      <c r="AS32" s="971"/>
      <c r="AT32" s="971"/>
      <c r="AU32" s="971"/>
      <c r="AV32" s="985" t="s">
        <v>134</v>
      </c>
      <c r="AW32" s="971" t="s">
        <v>791</v>
      </c>
      <c r="AX32" s="971"/>
      <c r="AY32" s="971"/>
      <c r="AZ32" s="972" t="s">
        <v>792</v>
      </c>
      <c r="BA32" s="982" t="s">
        <v>710</v>
      </c>
      <c r="BB32" s="971"/>
      <c r="BC32" s="982"/>
      <c r="BD32" s="982"/>
      <c r="BE32" s="982"/>
      <c r="BF32" s="982"/>
      <c r="BG32" s="982"/>
      <c r="BH32" s="982"/>
      <c r="BI32" s="982"/>
      <c r="BJ32" s="971"/>
      <c r="BK32" s="971"/>
      <c r="BL32" s="971"/>
      <c r="BM32" s="971"/>
      <c r="BN32" s="982" t="s">
        <v>186</v>
      </c>
      <c r="BO32" s="982"/>
      <c r="BP32" s="982"/>
      <c r="BQ32" s="982"/>
      <c r="BR32" s="982"/>
      <c r="BS32" s="982"/>
      <c r="BT32" s="982"/>
      <c r="BU32" s="982"/>
      <c r="BV32" s="982"/>
    </row>
    <row r="33" spans="1:74" ht="13.5" customHeight="1">
      <c r="A33" s="1000"/>
      <c r="B33" s="14" t="s">
        <v>58</v>
      </c>
      <c r="C33" s="1014" t="str">
        <f>IFERROR(VLOOKUP(C32,科目・教員!$A$1:$B$355,2,0),"")</f>
        <v/>
      </c>
      <c r="D33" s="1013"/>
      <c r="E33" s="1066" t="str">
        <f>IFERROR(VLOOKUP(E32,科目・教員!$A$1:$B$355,2,0),"")</f>
        <v/>
      </c>
      <c r="F33" s="1067"/>
      <c r="G33" s="1025" t="str">
        <f>IFERROR(VLOOKUP(G32,科目・教員!$A$1:$B$355,2,0),"")</f>
        <v>遠藤　数江</v>
      </c>
      <c r="H33" s="1013"/>
      <c r="I33" s="1025" t="str">
        <f>IFERROR(VLOOKUP(I32,科目・教員!$A$1:$B$355,2,0),"")</f>
        <v>各担当教員</v>
      </c>
      <c r="J33" s="1013"/>
      <c r="K33" s="993" t="str">
        <f>IFERROR(VLOOKUP(K32,科目・教員!$A$1:$B$355,2,0),"")</f>
        <v/>
      </c>
      <c r="L33" s="1026"/>
      <c r="M33" s="1014" t="str">
        <f>IFERROR(VLOOKUP(M32,科目・教員!$A$1:$B$355,2,0),"")</f>
        <v/>
      </c>
      <c r="N33" s="1013"/>
      <c r="O33" s="993" t="str">
        <f>IFERROR(VLOOKUP(O32,科目・教員!$A$1:$B$355,2,0),"")</f>
        <v/>
      </c>
      <c r="P33" s="1013"/>
      <c r="Q33" s="993" t="str">
        <f>IFERROR(VLOOKUP(Q32,科目・教員!$A$1:$B$355,2,0),"")</f>
        <v/>
      </c>
      <c r="R33" s="1013"/>
      <c r="S33" s="993" t="str">
        <f>IFERROR(VLOOKUP(S32,科目・教員!$A$1:$B$355,2,0),"")</f>
        <v/>
      </c>
      <c r="T33" s="1013"/>
      <c r="U33" s="16"/>
      <c r="Y33" s="782"/>
      <c r="Z33" s="1000"/>
      <c r="AA33" s="983"/>
      <c r="AB33" s="983"/>
      <c r="AC33" s="983"/>
      <c r="AD33" s="983"/>
      <c r="AE33" s="983"/>
      <c r="AF33" s="983"/>
      <c r="AG33" s="983"/>
      <c r="AH33" s="983"/>
      <c r="AI33" s="983"/>
      <c r="AJ33" s="983"/>
      <c r="AK33" s="983"/>
      <c r="AL33" s="983"/>
      <c r="AM33" s="983"/>
      <c r="AN33" s="971"/>
      <c r="AO33" s="971"/>
      <c r="AP33" s="971"/>
      <c r="AQ33" s="971"/>
      <c r="AR33" s="971"/>
      <c r="AS33" s="971"/>
      <c r="AT33" s="971"/>
      <c r="AU33" s="971"/>
      <c r="AV33" s="986"/>
      <c r="AW33" s="971"/>
      <c r="AX33" s="971"/>
      <c r="AY33" s="971"/>
      <c r="AZ33" s="972"/>
      <c r="BA33" s="983"/>
      <c r="BB33" s="971"/>
      <c r="BC33" s="983"/>
      <c r="BD33" s="983"/>
      <c r="BE33" s="983"/>
      <c r="BF33" s="983"/>
      <c r="BG33" s="983"/>
      <c r="BH33" s="983"/>
      <c r="BI33" s="983"/>
      <c r="BJ33" s="971"/>
      <c r="BK33" s="971"/>
      <c r="BL33" s="971"/>
      <c r="BM33" s="971"/>
      <c r="BN33" s="983"/>
      <c r="BO33" s="983"/>
      <c r="BP33" s="983"/>
      <c r="BQ33" s="983"/>
      <c r="BR33" s="983"/>
      <c r="BS33" s="983"/>
      <c r="BT33" s="983"/>
      <c r="BU33" s="983"/>
      <c r="BV33" s="983"/>
    </row>
    <row r="34" spans="1:74" ht="13.5" customHeight="1">
      <c r="A34" s="1000"/>
      <c r="B34" s="14" t="s">
        <v>69</v>
      </c>
      <c r="C34" s="1014" t="str">
        <f>VLOOKUP($C27,'2026年度(1年前期)'!$B$5:$N$208,COLUMN('2026年度(1年前期)'!$E$5)+1,0)&amp;""</f>
        <v>101</v>
      </c>
      <c r="D34" s="1013"/>
      <c r="E34" s="1066" t="str">
        <f>VLOOKUP($C27,'2026年度(2年前期)'!$B$5:$N$208,COLUMN('2026年度(2年前期)'!$E$5)+1,0)&amp;""</f>
        <v>201</v>
      </c>
      <c r="F34" s="1067"/>
      <c r="G34" s="1025" t="str">
        <f>VLOOKUP($C27,'2026年度(3年前期)'!$B$5:$N$208,COLUMN('2026年度(3年前期)'!$E$5)+1,0)&amp;""</f>
        <v>大講義室</v>
      </c>
      <c r="H34" s="1013"/>
      <c r="I34" s="1025" t="str">
        <f>VLOOKUP($C27,'2026年度(4年前期)'!$B$5:$N$208,COLUMN('2026年度(4年前期)'!$E$5)+1,0)&amp;""</f>
        <v>感染：301</v>
      </c>
      <c r="J34" s="1013"/>
      <c r="K34" s="993" t="str">
        <f>VLOOKUP($C27,'2026年度(助産前期)'!$B$5:$N$208,COLUMN('2026年度(助産前期)'!$E$5)+1,0)&amp;""</f>
        <v>304</v>
      </c>
      <c r="L34" s="1026"/>
      <c r="M34" s="1014" t="str">
        <f>VLOOKUP($C27,'2026年度(M1前期)'!$B$5:$N$208,COLUMN('2026年度(M1前期)'!$E$5)+1,0)&amp;""</f>
        <v>臨床講義室1</v>
      </c>
      <c r="N34" s="1013"/>
      <c r="O34" s="993" t="str">
        <f>VLOOKUP($C27,'2026年度(M2前期)'!$B$5:$N$208,COLUMN('2026年度(M2前期)'!$E$5)+1,0)&amp;""</f>
        <v/>
      </c>
      <c r="P34" s="1013"/>
      <c r="Q34" s="993" t="str">
        <f>VLOOKUP($C27,'2026年度(D1前期)'!$B$5:$N$208,COLUMN('2026年度(D1前期)'!$E$5)+1,0)&amp;""</f>
        <v/>
      </c>
      <c r="R34" s="1013"/>
      <c r="S34" s="993" t="str">
        <f>VLOOKUP($C27,'2026年度(D23前期)'!$B$5:$N$208,COLUMN('2026年度(D23前期)'!$E$5)+1,0)&amp;""</f>
        <v/>
      </c>
      <c r="T34" s="1013"/>
      <c r="U34" s="16"/>
      <c r="Y34" s="962"/>
      <c r="Z34" s="1000"/>
      <c r="AA34" s="983"/>
      <c r="AB34" s="983"/>
      <c r="AC34" s="983"/>
      <c r="AD34" s="983"/>
      <c r="AE34" s="983"/>
      <c r="AF34" s="983"/>
      <c r="AG34" s="983"/>
      <c r="AH34" s="983"/>
      <c r="AI34" s="983"/>
      <c r="AJ34" s="983"/>
      <c r="AK34" s="983"/>
      <c r="AL34" s="983"/>
      <c r="AM34" s="983"/>
      <c r="AN34" s="971"/>
      <c r="AO34" s="971"/>
      <c r="AP34" s="971"/>
      <c r="AQ34" s="971"/>
      <c r="AR34" s="971"/>
      <c r="AS34" s="971"/>
      <c r="AT34" s="971"/>
      <c r="AU34" s="971"/>
      <c r="AV34" s="986"/>
      <c r="AW34" s="971"/>
      <c r="AX34" s="971"/>
      <c r="AY34" s="971"/>
      <c r="AZ34" s="972"/>
      <c r="BA34" s="983"/>
      <c r="BB34" s="971"/>
      <c r="BC34" s="983"/>
      <c r="BD34" s="983"/>
      <c r="BE34" s="983"/>
      <c r="BF34" s="983"/>
      <c r="BG34" s="983"/>
      <c r="BH34" s="983"/>
      <c r="BI34" s="983"/>
      <c r="BJ34" s="971"/>
      <c r="BK34" s="971"/>
      <c r="BL34" s="971"/>
      <c r="BM34" s="971"/>
      <c r="BN34" s="983"/>
      <c r="BO34" s="983"/>
      <c r="BP34" s="983"/>
      <c r="BQ34" s="983"/>
      <c r="BR34" s="983"/>
      <c r="BS34" s="983"/>
      <c r="BT34" s="983"/>
      <c r="BU34" s="983"/>
      <c r="BV34" s="983"/>
    </row>
    <row r="35" spans="1:74" ht="13.5" customHeight="1">
      <c r="A35" s="1017"/>
      <c r="B35" s="15" t="s">
        <v>63</v>
      </c>
      <c r="C35" s="1003"/>
      <c r="D35" s="1037"/>
      <c r="E35" s="1090" t="s">
        <v>794</v>
      </c>
      <c r="F35" s="1072"/>
      <c r="G35" s="988"/>
      <c r="H35" s="989"/>
      <c r="I35" s="988"/>
      <c r="J35" s="989"/>
      <c r="K35" s="990"/>
      <c r="L35" s="990"/>
      <c r="M35" s="991"/>
      <c r="N35" s="989"/>
      <c r="O35" s="990"/>
      <c r="P35" s="989"/>
      <c r="Q35" s="990"/>
      <c r="R35" s="989"/>
      <c r="S35" s="990"/>
      <c r="T35" s="989"/>
      <c r="U35" s="16"/>
      <c r="Y35" s="962"/>
      <c r="Z35" s="1001"/>
      <c r="AA35" s="984"/>
      <c r="AB35" s="984"/>
      <c r="AC35" s="984"/>
      <c r="AD35" s="984"/>
      <c r="AE35" s="984"/>
      <c r="AF35" s="984"/>
      <c r="AG35" s="984"/>
      <c r="AH35" s="984"/>
      <c r="AI35" s="984"/>
      <c r="AJ35" s="984"/>
      <c r="AK35" s="984"/>
      <c r="AL35" s="984"/>
      <c r="AM35" s="984"/>
      <c r="AN35" s="971"/>
      <c r="AO35" s="971"/>
      <c r="AP35" s="971"/>
      <c r="AQ35" s="971"/>
      <c r="AR35" s="971"/>
      <c r="AS35" s="971"/>
      <c r="AT35" s="971"/>
      <c r="AU35" s="971"/>
      <c r="AV35" s="987"/>
      <c r="AW35" s="971"/>
      <c r="AX35" s="971"/>
      <c r="AY35" s="971"/>
      <c r="AZ35" s="972"/>
      <c r="BA35" s="984"/>
      <c r="BB35" s="971"/>
      <c r="BC35" s="984"/>
      <c r="BD35" s="984"/>
      <c r="BE35" s="984"/>
      <c r="BF35" s="984"/>
      <c r="BG35" s="984"/>
      <c r="BH35" s="984"/>
      <c r="BI35" s="984"/>
      <c r="BJ35" s="971"/>
      <c r="BK35" s="971"/>
      <c r="BL35" s="971"/>
      <c r="BM35" s="971"/>
      <c r="BN35" s="984"/>
      <c r="BO35" s="984"/>
      <c r="BP35" s="984"/>
      <c r="BQ35" s="984"/>
      <c r="BR35" s="984"/>
      <c r="BS35" s="984"/>
      <c r="BT35" s="984"/>
      <c r="BU35" s="984"/>
      <c r="BV35" s="984"/>
    </row>
    <row r="36" spans="1:74" ht="13.5" customHeight="1">
      <c r="A36" s="999" t="s">
        <v>71</v>
      </c>
      <c r="B36" s="17" t="s">
        <v>72</v>
      </c>
      <c r="C36" s="1011"/>
      <c r="D36" s="1012"/>
      <c r="E36" s="1018"/>
      <c r="F36" s="1012"/>
      <c r="G36" s="1018"/>
      <c r="H36" s="1012"/>
      <c r="I36" s="1018"/>
      <c r="J36" s="1012"/>
      <c r="K36" s="997"/>
      <c r="L36" s="1029"/>
      <c r="M36" s="1011"/>
      <c r="N36" s="1012"/>
      <c r="O36" s="997"/>
      <c r="P36" s="1012"/>
      <c r="Q36" s="997"/>
      <c r="R36" s="1012"/>
      <c r="S36" s="997"/>
      <c r="T36" s="1012"/>
      <c r="U36" s="56"/>
      <c r="Y36" s="962"/>
      <c r="Z36" s="1000" t="str">
        <f>A36</f>
        <v>昼休み（12：30～13：30）</v>
      </c>
      <c r="AA36" s="982"/>
      <c r="AB36" s="982"/>
      <c r="AC36" s="982"/>
      <c r="AD36" s="982"/>
      <c r="AE36" s="982" t="s">
        <v>673</v>
      </c>
      <c r="AF36" s="982"/>
      <c r="AG36" s="982"/>
      <c r="AH36" s="982"/>
      <c r="AI36" s="982"/>
      <c r="AJ36" s="982"/>
      <c r="AK36" s="982"/>
      <c r="AL36" s="982"/>
      <c r="AM36" s="982"/>
      <c r="AN36" s="971"/>
      <c r="AO36" s="971"/>
      <c r="AP36" s="971"/>
      <c r="AQ36" s="971"/>
      <c r="AR36" s="971"/>
      <c r="AS36" s="971"/>
      <c r="AT36" s="971"/>
      <c r="AU36" s="971"/>
      <c r="AV36" s="985" t="s">
        <v>134</v>
      </c>
      <c r="AW36" s="971"/>
      <c r="AX36" s="971"/>
      <c r="AY36" s="971"/>
      <c r="AZ36" s="971"/>
      <c r="BA36" s="971"/>
      <c r="BB36" s="971"/>
      <c r="BC36" s="982"/>
      <c r="BD36" s="982"/>
      <c r="BE36" s="982"/>
      <c r="BF36" s="982"/>
      <c r="BG36" s="982"/>
      <c r="BH36" s="982"/>
      <c r="BI36" s="982"/>
      <c r="BJ36" s="982"/>
      <c r="BK36" s="971"/>
      <c r="BL36" s="971"/>
      <c r="BM36" s="971"/>
      <c r="BN36" s="982"/>
      <c r="BO36" s="982"/>
      <c r="BP36" s="982"/>
      <c r="BQ36" s="982"/>
      <c r="BR36" s="982"/>
      <c r="BS36" s="982"/>
      <c r="BT36" s="982"/>
      <c r="BU36" s="982"/>
      <c r="BV36" s="982"/>
    </row>
    <row r="37" spans="1:74" ht="13.5" customHeight="1">
      <c r="A37" s="1000"/>
      <c r="B37" s="17" t="s">
        <v>73</v>
      </c>
      <c r="C37" s="1014"/>
      <c r="D37" s="1013"/>
      <c r="E37" s="1025"/>
      <c r="F37" s="1013"/>
      <c r="G37" s="1025"/>
      <c r="H37" s="1013"/>
      <c r="I37" s="1025"/>
      <c r="J37" s="1013"/>
      <c r="K37" s="993"/>
      <c r="L37" s="1026"/>
      <c r="M37" s="1014"/>
      <c r="N37" s="1013"/>
      <c r="O37" s="993"/>
      <c r="P37" s="1013"/>
      <c r="Q37" s="993"/>
      <c r="R37" s="1013"/>
      <c r="S37" s="993"/>
      <c r="T37" s="1013"/>
      <c r="U37" s="56"/>
      <c r="Y37" s="962"/>
      <c r="Z37" s="1000"/>
      <c r="AA37" s="983"/>
      <c r="AB37" s="983"/>
      <c r="AC37" s="983"/>
      <c r="AD37" s="983"/>
      <c r="AE37" s="983"/>
      <c r="AF37" s="983"/>
      <c r="AG37" s="983"/>
      <c r="AH37" s="983"/>
      <c r="AI37" s="983"/>
      <c r="AJ37" s="983"/>
      <c r="AK37" s="983"/>
      <c r="AL37" s="983"/>
      <c r="AM37" s="983"/>
      <c r="AN37" s="971"/>
      <c r="AO37" s="971"/>
      <c r="AP37" s="971"/>
      <c r="AQ37" s="971"/>
      <c r="AR37" s="971"/>
      <c r="AS37" s="971"/>
      <c r="AT37" s="971"/>
      <c r="AU37" s="971"/>
      <c r="AV37" s="986"/>
      <c r="AW37" s="971"/>
      <c r="AX37" s="971"/>
      <c r="AY37" s="971"/>
      <c r="AZ37" s="971"/>
      <c r="BA37" s="971"/>
      <c r="BB37" s="971"/>
      <c r="BC37" s="983"/>
      <c r="BD37" s="983"/>
      <c r="BE37" s="983"/>
      <c r="BF37" s="983"/>
      <c r="BG37" s="983"/>
      <c r="BH37" s="983"/>
      <c r="BI37" s="983"/>
      <c r="BJ37" s="983"/>
      <c r="BK37" s="971"/>
      <c r="BL37" s="971"/>
      <c r="BM37" s="971"/>
      <c r="BN37" s="983"/>
      <c r="BO37" s="983"/>
      <c r="BP37" s="983"/>
      <c r="BQ37" s="983"/>
      <c r="BR37" s="983"/>
      <c r="BS37" s="983"/>
      <c r="BT37" s="983"/>
      <c r="BU37" s="983"/>
      <c r="BV37" s="983"/>
    </row>
    <row r="38" spans="1:74" ht="13.5" customHeight="1">
      <c r="A38" s="1000"/>
      <c r="B38" s="17" t="s">
        <v>69</v>
      </c>
      <c r="C38" s="1014"/>
      <c r="D38" s="1013"/>
      <c r="E38" s="1025"/>
      <c r="F38" s="1013"/>
      <c r="G38" s="1025"/>
      <c r="H38" s="1013"/>
      <c r="I38" s="1025"/>
      <c r="J38" s="1013"/>
      <c r="K38" s="993"/>
      <c r="L38" s="1026"/>
      <c r="M38" s="1014"/>
      <c r="N38" s="1013"/>
      <c r="O38" s="993"/>
      <c r="P38" s="1013"/>
      <c r="Q38" s="993"/>
      <c r="R38" s="1013"/>
      <c r="S38" s="993"/>
      <c r="T38" s="1013"/>
      <c r="U38" s="56"/>
      <c r="Y38" s="962"/>
      <c r="Z38" s="1000"/>
      <c r="AA38" s="983"/>
      <c r="AB38" s="983"/>
      <c r="AC38" s="983"/>
      <c r="AD38" s="983"/>
      <c r="AE38" s="983"/>
      <c r="AF38" s="983"/>
      <c r="AG38" s="983"/>
      <c r="AH38" s="983"/>
      <c r="AI38" s="983"/>
      <c r="AJ38" s="983"/>
      <c r="AK38" s="983"/>
      <c r="AL38" s="983"/>
      <c r="AM38" s="983"/>
      <c r="AN38" s="971"/>
      <c r="AO38" s="971"/>
      <c r="AP38" s="971"/>
      <c r="AQ38" s="971"/>
      <c r="AR38" s="971"/>
      <c r="AS38" s="971"/>
      <c r="AT38" s="971"/>
      <c r="AU38" s="971"/>
      <c r="AV38" s="986"/>
      <c r="AW38" s="971"/>
      <c r="AX38" s="971"/>
      <c r="AY38" s="971"/>
      <c r="AZ38" s="971"/>
      <c r="BA38" s="971"/>
      <c r="BB38" s="971"/>
      <c r="BC38" s="983"/>
      <c r="BD38" s="983"/>
      <c r="BE38" s="983"/>
      <c r="BF38" s="983"/>
      <c r="BG38" s="983"/>
      <c r="BH38" s="983"/>
      <c r="BI38" s="983"/>
      <c r="BJ38" s="983"/>
      <c r="BK38" s="971"/>
      <c r="BL38" s="971"/>
      <c r="BM38" s="971"/>
      <c r="BN38" s="983"/>
      <c r="BO38" s="983"/>
      <c r="BP38" s="983"/>
      <c r="BQ38" s="983"/>
      <c r="BR38" s="983"/>
      <c r="BS38" s="983"/>
      <c r="BT38" s="983"/>
      <c r="BU38" s="983"/>
      <c r="BV38" s="983"/>
    </row>
    <row r="39" spans="1:74" ht="13.5" customHeight="1">
      <c r="A39" s="1001"/>
      <c r="B39" s="18" t="s">
        <v>63</v>
      </c>
      <c r="C39" s="1023"/>
      <c r="D39" s="1016"/>
      <c r="E39" s="1117" t="s">
        <v>794</v>
      </c>
      <c r="F39" s="1118"/>
      <c r="G39" s="1024"/>
      <c r="H39" s="1016"/>
      <c r="I39" s="1024"/>
      <c r="J39" s="1016"/>
      <c r="K39" s="1015"/>
      <c r="L39" s="1015"/>
      <c r="M39" s="1023"/>
      <c r="N39" s="1016"/>
      <c r="O39" s="1015"/>
      <c r="P39" s="1016"/>
      <c r="Q39" s="1015"/>
      <c r="R39" s="1016"/>
      <c r="S39" s="1015"/>
      <c r="T39" s="1016"/>
      <c r="U39" s="56"/>
      <c r="Y39" s="962"/>
      <c r="Z39" s="1001"/>
      <c r="AA39" s="984"/>
      <c r="AB39" s="984"/>
      <c r="AC39" s="984"/>
      <c r="AD39" s="984"/>
      <c r="AE39" s="984"/>
      <c r="AF39" s="984"/>
      <c r="AG39" s="984"/>
      <c r="AH39" s="984"/>
      <c r="AI39" s="984"/>
      <c r="AJ39" s="984"/>
      <c r="AK39" s="984"/>
      <c r="AL39" s="984"/>
      <c r="AM39" s="984"/>
      <c r="AN39" s="971"/>
      <c r="AO39" s="971"/>
      <c r="AP39" s="971"/>
      <c r="AQ39" s="971"/>
      <c r="AR39" s="971"/>
      <c r="AS39" s="971"/>
      <c r="AT39" s="971"/>
      <c r="AU39" s="971"/>
      <c r="AV39" s="987"/>
      <c r="AW39" s="971"/>
      <c r="AX39" s="971"/>
      <c r="AY39" s="971"/>
      <c r="AZ39" s="971"/>
      <c r="BA39" s="971"/>
      <c r="BB39" s="971"/>
      <c r="BC39" s="984"/>
      <c r="BD39" s="984"/>
      <c r="BE39" s="984"/>
      <c r="BF39" s="984"/>
      <c r="BG39" s="984"/>
      <c r="BH39" s="984"/>
      <c r="BI39" s="984"/>
      <c r="BJ39" s="984"/>
      <c r="BK39" s="971"/>
      <c r="BL39" s="971"/>
      <c r="BM39" s="971"/>
      <c r="BN39" s="984"/>
      <c r="BO39" s="984"/>
      <c r="BP39" s="984"/>
      <c r="BQ39" s="984"/>
      <c r="BR39" s="984"/>
      <c r="BS39" s="984"/>
      <c r="BT39" s="984"/>
      <c r="BU39" s="984"/>
      <c r="BV39" s="984"/>
    </row>
    <row r="40" spans="1:74" ht="13.5" customHeight="1">
      <c r="A40" s="1000" t="s">
        <v>74</v>
      </c>
      <c r="B40" s="14" t="s">
        <v>53</v>
      </c>
      <c r="C40" s="996" t="str">
        <f>VLOOKUP($C27,'2026年度(1年前期)'!$B$5:$N$208,COLUMN('2026年度(1年前期)'!$G$5),0)&amp;""</f>
        <v>B型肝炎予防接種②
14:00～15:00</v>
      </c>
      <c r="D40" s="997"/>
      <c r="E40" s="1062" t="str">
        <f>VLOOKUP($C27,'2026年度(2年前期)'!$B$5:$N$208,COLUMN('2026年度(2年前期)'!$G$5),0)&amp;""</f>
        <v>疾病･病態論Ⅱ
(大石先生)</v>
      </c>
      <c r="F40" s="1063"/>
      <c r="G40" s="1002" t="str">
        <f>VLOOKUP($C27,'2026年度(3年前期)'!$B$5:$N$208,COLUMN('2026年度(3年前期)'!$G$5),0)&amp;""</f>
        <v>看護教育論</v>
      </c>
      <c r="H40" s="997"/>
      <c r="I40" s="1002" t="str">
        <f>VLOOKUP($C27,'2026年度(4年前期)'!$B$5:$N$208,COLUMN('2026年度(4年前期)'!$G$5),0)&amp;""</f>
        <v>政策医療看護学実習</v>
      </c>
      <c r="J40" s="997"/>
      <c r="K40" s="998" t="str">
        <f>VLOOKUP($C27,'2026年度(助産前期)'!$B$5:$N$208,COLUMN('2026年度(助産前期)'!$G$5),0)&amp;""</f>
        <v>助産学臨床講義</v>
      </c>
      <c r="L40" s="998"/>
      <c r="M40" s="996" t="str">
        <f>VLOOKUP($C27,'2026年度(M1前期)'!$B$5:$N$208,COLUMN('2026年度(M1前期)'!$G$5),0)&amp;""</f>
        <v>精神看護学特論A-Ⅳ〈慢性期〉</v>
      </c>
      <c r="N40" s="997"/>
      <c r="O40" s="998" t="str">
        <f>VLOOKUP($C27,'2026年度(M2前期)'!$B$5:$N$208,COLUMN('2026年度(M2前期)'!$G$5),0)&amp;""</f>
        <v>特別研究</v>
      </c>
      <c r="P40" s="997"/>
      <c r="Q40" s="998" t="str">
        <f>VLOOKUP($C27,'2026年度(D1前期)'!$B$5:$N$208,COLUMN('2026年度(D1前期)'!$G$5),0)&amp;""</f>
        <v>国際看護学特論Ｂ</v>
      </c>
      <c r="R40" s="997"/>
      <c r="S40" s="998" t="str">
        <f>VLOOKUP($C27,'2026年度(D23前期)'!$B$5:$N$208,COLUMN('2026年度(D23前期)'!$G$5),0)&amp;""</f>
        <v>特別研究</v>
      </c>
      <c r="T40" s="997"/>
      <c r="U40" s="56"/>
      <c r="Y40" s="962"/>
      <c r="Z40" s="1000" t="str">
        <f>A40</f>
        <v>３時限（13：30～15：00）</v>
      </c>
      <c r="AA40" s="982"/>
      <c r="AB40" s="982"/>
      <c r="AC40" s="982"/>
      <c r="AD40" s="982"/>
      <c r="AE40" s="982" t="s">
        <v>673</v>
      </c>
      <c r="AF40" s="982"/>
      <c r="AG40" s="982" t="s">
        <v>327</v>
      </c>
      <c r="AH40" s="982"/>
      <c r="AI40" s="982"/>
      <c r="AJ40" s="982"/>
      <c r="AK40" s="982"/>
      <c r="AL40" s="982"/>
      <c r="AM40" s="971"/>
      <c r="AN40" s="971"/>
      <c r="AO40" s="971"/>
      <c r="AP40" s="971"/>
      <c r="AQ40" s="971"/>
      <c r="AR40" s="971"/>
      <c r="AS40" s="971"/>
      <c r="AT40" s="971"/>
      <c r="AU40" s="971"/>
      <c r="AV40" s="985" t="s">
        <v>134</v>
      </c>
      <c r="AW40" s="971" t="s">
        <v>183</v>
      </c>
      <c r="AX40" s="971"/>
      <c r="AY40" s="971"/>
      <c r="AZ40" s="972" t="s">
        <v>792</v>
      </c>
      <c r="BA40" s="982"/>
      <c r="BB40" s="982"/>
      <c r="BC40" s="982"/>
      <c r="BD40" s="982"/>
      <c r="BE40" s="982"/>
      <c r="BF40" s="982"/>
      <c r="BG40" s="982"/>
      <c r="BH40" s="982"/>
      <c r="BI40" s="982"/>
      <c r="BJ40" s="982"/>
      <c r="BK40" s="971"/>
      <c r="BL40" s="971"/>
      <c r="BM40" s="971"/>
      <c r="BN40" s="982"/>
      <c r="BO40" s="982"/>
      <c r="BP40" s="982"/>
      <c r="BQ40" s="982"/>
      <c r="BR40" s="982"/>
      <c r="BS40" s="982"/>
      <c r="BT40" s="982"/>
      <c r="BU40" s="982"/>
      <c r="BV40" s="982"/>
    </row>
    <row r="41" spans="1:74" ht="13.5" customHeight="1">
      <c r="A41" s="1000"/>
      <c r="B41" s="14" t="s">
        <v>58</v>
      </c>
      <c r="C41" s="992" t="str">
        <f>IFERROR(VLOOKUP(C40,科目・教員!$A$1:$B$355,2,0),"")</f>
        <v/>
      </c>
      <c r="D41" s="993"/>
      <c r="E41" s="1060" t="str">
        <f>IFERROR(VLOOKUP(E40,科目・教員!$A$1:$B$355,2,0),"")</f>
        <v/>
      </c>
      <c r="F41" s="1061"/>
      <c r="G41" s="994" t="str">
        <f>IFERROR(VLOOKUP(G40,科目・教員!$A$1:$B$355,2,0),"")</f>
        <v>亀岡　智美</v>
      </c>
      <c r="H41" s="993"/>
      <c r="I41" s="994" t="str">
        <f>IFERROR(VLOOKUP(I40,科目・教員!$A$1:$B$355,2,0),"")</f>
        <v>各担当教員</v>
      </c>
      <c r="J41" s="993"/>
      <c r="K41" s="995" t="str">
        <f>IFERROR(VLOOKUP(K40,科目・教員!$A$1:$B$355,2,0),"")</f>
        <v/>
      </c>
      <c r="L41" s="995"/>
      <c r="M41" s="992" t="str">
        <f>IFERROR(VLOOKUP(M40,科目・教員!$A$1:$B$355,2,0),"")</f>
        <v/>
      </c>
      <c r="N41" s="993"/>
      <c r="O41" s="995" t="str">
        <f>IFERROR(VLOOKUP(O40,科目・教員!$A$1:$B$355,2,0),"")</f>
        <v/>
      </c>
      <c r="P41" s="993"/>
      <c r="Q41" s="995" t="str">
        <f>IFERROR(VLOOKUP(Q40,科目・教員!$A$1:$B$355,2,0),"")</f>
        <v/>
      </c>
      <c r="R41" s="993"/>
      <c r="S41" s="995" t="str">
        <f>IFERROR(VLOOKUP(S40,科目・教員!$A$1:$B$355,2,0),"")</f>
        <v/>
      </c>
      <c r="T41" s="993"/>
      <c r="U41" s="56"/>
      <c r="Y41" s="962"/>
      <c r="Z41" s="1000"/>
      <c r="AA41" s="983"/>
      <c r="AB41" s="983"/>
      <c r="AC41" s="983"/>
      <c r="AD41" s="983"/>
      <c r="AE41" s="983"/>
      <c r="AF41" s="983"/>
      <c r="AG41" s="983"/>
      <c r="AH41" s="983"/>
      <c r="AI41" s="983"/>
      <c r="AJ41" s="983"/>
      <c r="AK41" s="983"/>
      <c r="AL41" s="983"/>
      <c r="AM41" s="971"/>
      <c r="AN41" s="971"/>
      <c r="AO41" s="971"/>
      <c r="AP41" s="971"/>
      <c r="AQ41" s="971"/>
      <c r="AR41" s="971"/>
      <c r="AS41" s="971"/>
      <c r="AT41" s="971"/>
      <c r="AU41" s="971"/>
      <c r="AV41" s="986"/>
      <c r="AW41" s="971"/>
      <c r="AX41" s="971"/>
      <c r="AY41" s="971"/>
      <c r="AZ41" s="972"/>
      <c r="BA41" s="983"/>
      <c r="BB41" s="983"/>
      <c r="BC41" s="983"/>
      <c r="BD41" s="983"/>
      <c r="BE41" s="983"/>
      <c r="BF41" s="983"/>
      <c r="BG41" s="983"/>
      <c r="BH41" s="983"/>
      <c r="BI41" s="983"/>
      <c r="BJ41" s="983"/>
      <c r="BK41" s="971"/>
      <c r="BL41" s="971"/>
      <c r="BM41" s="971"/>
      <c r="BN41" s="983"/>
      <c r="BO41" s="983"/>
      <c r="BP41" s="983"/>
      <c r="BQ41" s="983"/>
      <c r="BR41" s="983"/>
      <c r="BS41" s="983"/>
      <c r="BT41" s="983"/>
      <c r="BU41" s="983"/>
      <c r="BV41" s="983"/>
    </row>
    <row r="42" spans="1:74" ht="13.5" customHeight="1">
      <c r="A42" s="1000"/>
      <c r="B42" s="14" t="s">
        <v>69</v>
      </c>
      <c r="C42" s="992" t="str">
        <f>VLOOKUP($C27,'2026年度(1年前期)'!$B$5:$N$208,COLUMN('2026年度(1年前期)'!$G$5)+1,0)&amp;""</f>
        <v/>
      </c>
      <c r="D42" s="993"/>
      <c r="E42" s="1060" t="str">
        <f>VLOOKUP($C27,'2026年度(2年前期)'!$B$5:$N$208,COLUMN('2026年度(2年前期)'!$G$5)+1,0)&amp;""</f>
        <v>リアルタイム
(201)</v>
      </c>
      <c r="F42" s="1061"/>
      <c r="G42" s="994" t="str">
        <f>VLOOKUP($C27,'2026年度(3年前期)'!$B$5:$N$208,COLUMN('2026年度(3年前期)'!$G$5)+1,0)&amp;""</f>
        <v>301</v>
      </c>
      <c r="H42" s="993"/>
      <c r="I42" s="994" t="str">
        <f>VLOOKUP($C27,'2026年度(4年前期)'!$B$5:$N$208,COLUMN('2026年度(4年前期)'!$G$5)+1,0)&amp;""</f>
        <v/>
      </c>
      <c r="J42" s="993"/>
      <c r="K42" s="995" t="str">
        <f>VLOOKUP($C27,'2026年度(助産前期)'!$B$5:$N$208,COLUMN('2026年度(助産前期)'!$G$5)+1,0)&amp;""</f>
        <v>304</v>
      </c>
      <c r="L42" s="995"/>
      <c r="M42" s="992" t="str">
        <f>VLOOKUP($C27,'2026年度(M1前期)'!$B$5:$N$208,COLUMN('2026年度(M1前期)'!$G$5)+1,0)&amp;""</f>
        <v/>
      </c>
      <c r="N42" s="993"/>
      <c r="O42" s="995" t="str">
        <f>VLOOKUP($C27,'2026年度(M2前期)'!$B$5:$N$208,COLUMN('2026年度(M2前期)'!$G$5)+1,0)&amp;""</f>
        <v/>
      </c>
      <c r="P42" s="993"/>
      <c r="Q42" s="995" t="str">
        <f>VLOOKUP($C27,'2026年度(D1前期)'!$B$5:$N$208,COLUMN('2026年度(D1前期)'!$G$5)+1,0)&amp;""</f>
        <v/>
      </c>
      <c r="R42" s="993"/>
      <c r="S42" s="995" t="str">
        <f>VLOOKUP($C27,'2026年度(D23前期)'!$B$5:$N$208,COLUMN('2026年度(D23前期)'!$G$5)+1,0)&amp;""</f>
        <v/>
      </c>
      <c r="T42" s="993"/>
      <c r="U42" s="56"/>
      <c r="Y42" s="962"/>
      <c r="Z42" s="1000"/>
      <c r="AA42" s="983"/>
      <c r="AB42" s="983"/>
      <c r="AC42" s="983"/>
      <c r="AD42" s="983"/>
      <c r="AE42" s="983"/>
      <c r="AF42" s="983"/>
      <c r="AG42" s="983"/>
      <c r="AH42" s="983"/>
      <c r="AI42" s="983"/>
      <c r="AJ42" s="983"/>
      <c r="AK42" s="983"/>
      <c r="AL42" s="983"/>
      <c r="AM42" s="971"/>
      <c r="AN42" s="971"/>
      <c r="AO42" s="971"/>
      <c r="AP42" s="971"/>
      <c r="AQ42" s="971"/>
      <c r="AR42" s="971"/>
      <c r="AS42" s="971"/>
      <c r="AT42" s="971"/>
      <c r="AU42" s="971"/>
      <c r="AV42" s="986"/>
      <c r="AW42" s="971"/>
      <c r="AX42" s="971"/>
      <c r="AY42" s="971"/>
      <c r="AZ42" s="972"/>
      <c r="BA42" s="983"/>
      <c r="BB42" s="983"/>
      <c r="BC42" s="983"/>
      <c r="BD42" s="983"/>
      <c r="BE42" s="983"/>
      <c r="BF42" s="983"/>
      <c r="BG42" s="983"/>
      <c r="BH42" s="983"/>
      <c r="BI42" s="983"/>
      <c r="BJ42" s="983"/>
      <c r="BK42" s="971"/>
      <c r="BL42" s="971"/>
      <c r="BM42" s="971"/>
      <c r="BN42" s="983"/>
      <c r="BO42" s="983"/>
      <c r="BP42" s="983"/>
      <c r="BQ42" s="983"/>
      <c r="BR42" s="983"/>
      <c r="BS42" s="983"/>
      <c r="BT42" s="983"/>
      <c r="BU42" s="983"/>
      <c r="BV42" s="983"/>
    </row>
    <row r="43" spans="1:74" ht="13.5" customHeight="1">
      <c r="A43" s="1017"/>
      <c r="B43" s="15" t="s">
        <v>63</v>
      </c>
      <c r="C43" s="991"/>
      <c r="D43" s="989"/>
      <c r="E43" s="1115"/>
      <c r="F43" s="1116"/>
      <c r="G43" s="988"/>
      <c r="H43" s="989"/>
      <c r="I43" s="988"/>
      <c r="J43" s="989"/>
      <c r="K43" s="990"/>
      <c r="L43" s="990"/>
      <c r="M43" s="991"/>
      <c r="N43" s="989"/>
      <c r="O43" s="990"/>
      <c r="P43" s="989"/>
      <c r="Q43" s="990"/>
      <c r="R43" s="989"/>
      <c r="S43" s="990"/>
      <c r="T43" s="989"/>
      <c r="U43" s="56"/>
      <c r="Y43" s="962"/>
      <c r="Z43" s="1001"/>
      <c r="AA43" s="984"/>
      <c r="AB43" s="984"/>
      <c r="AC43" s="984"/>
      <c r="AD43" s="984"/>
      <c r="AE43" s="984"/>
      <c r="AF43" s="984"/>
      <c r="AG43" s="984"/>
      <c r="AH43" s="984"/>
      <c r="AI43" s="984"/>
      <c r="AJ43" s="984"/>
      <c r="AK43" s="984"/>
      <c r="AL43" s="984"/>
      <c r="AM43" s="971"/>
      <c r="AN43" s="971"/>
      <c r="AO43" s="971"/>
      <c r="AP43" s="971"/>
      <c r="AQ43" s="971"/>
      <c r="AR43" s="971"/>
      <c r="AS43" s="971"/>
      <c r="AT43" s="971"/>
      <c r="AU43" s="971"/>
      <c r="AV43" s="987"/>
      <c r="AW43" s="971"/>
      <c r="AX43" s="971"/>
      <c r="AY43" s="971"/>
      <c r="AZ43" s="972"/>
      <c r="BA43" s="984"/>
      <c r="BB43" s="984"/>
      <c r="BC43" s="984"/>
      <c r="BD43" s="984"/>
      <c r="BE43" s="984"/>
      <c r="BF43" s="984"/>
      <c r="BG43" s="984"/>
      <c r="BH43" s="984"/>
      <c r="BI43" s="984"/>
      <c r="BJ43" s="984"/>
      <c r="BK43" s="971"/>
      <c r="BL43" s="971"/>
      <c r="BM43" s="971"/>
      <c r="BN43" s="984"/>
      <c r="BO43" s="984"/>
      <c r="BP43" s="984"/>
      <c r="BQ43" s="984"/>
      <c r="BR43" s="984"/>
      <c r="BS43" s="984"/>
      <c r="BT43" s="984"/>
      <c r="BU43" s="984"/>
      <c r="BV43" s="984"/>
    </row>
    <row r="44" spans="1:74" ht="13.5" customHeight="1">
      <c r="A44" s="1000" t="s">
        <v>75</v>
      </c>
      <c r="B44" s="14" t="s">
        <v>53</v>
      </c>
      <c r="C44" s="996" t="str">
        <f>VLOOKUP($C27,'2026年度(1年前期)'!$B$5:$N$208,COLUMN('2026年度(1年前期)'!$I$5),0)&amp;""</f>
        <v/>
      </c>
      <c r="D44" s="997"/>
      <c r="E44" s="1062" t="str">
        <f>VLOOKUP($C27,'2026年度(2年前期)'!$B$5:$N$208,COLUMN('2026年度(2年前期)'!$I$5),0)&amp;""</f>
        <v>疾病･病態論Ⅱ
(望月先生)</v>
      </c>
      <c r="F44" s="1063"/>
      <c r="G44" s="1002" t="str">
        <f>VLOOKUP($C27,'2026年度(3年前期)'!$B$5:$N$208,COLUMN('2026年度(3年前期)'!$I$5),0)&amp;""</f>
        <v/>
      </c>
      <c r="H44" s="997"/>
      <c r="I44" s="1002" t="str">
        <f>VLOOKUP($C27,'2026年度(4年前期)'!$B$5:$N$208,COLUMN('2026年度(4年前期)'!$I$5),0)&amp;""</f>
        <v>政策医療看護学実習</v>
      </c>
      <c r="J44" s="997"/>
      <c r="K44" s="998" t="str">
        <f>VLOOKUP($C27,'2026年度(助産前期)'!$B$5:$N$208,COLUMN('2026年度(助産前期)'!$I$5),0)&amp;""</f>
        <v>助産学臨床講義</v>
      </c>
      <c r="L44" s="998"/>
      <c r="M44" s="996" t="str">
        <f>VLOOKUP($C27,'2026年度(M1前期)'!$B$5:$N$208,COLUMN('2026年度(M1前期)'!$I$5),0)&amp;""</f>
        <v>精神看護学特論A-Ⅳ〈慢性期〉</v>
      </c>
      <c r="N44" s="997"/>
      <c r="O44" s="998" t="str">
        <f>VLOOKUP($C27,'2026年度(M2前期)'!$B$5:$N$208,COLUMN('2026年度(M2前期)'!$I$5),0)&amp;""</f>
        <v>特別研究</v>
      </c>
      <c r="P44" s="997"/>
      <c r="Q44" s="998" t="str">
        <f>VLOOKUP($C27,'2026年度(D1前期)'!$B$5:$N$208,COLUMN('2026年度(D1前期)'!$I$5),0)&amp;""</f>
        <v>国際看護学特論Ｂ</v>
      </c>
      <c r="R44" s="997"/>
      <c r="S44" s="998" t="str">
        <f>VLOOKUP($C27,'2026年度(D23前期)'!$B$5:$N$208,COLUMN('2026年度(D23前期)'!$I$5),0)&amp;""</f>
        <v>特別研究</v>
      </c>
      <c r="T44" s="997"/>
      <c r="U44" s="16"/>
      <c r="Y44" s="962"/>
      <c r="Z44" s="1000" t="str">
        <f>A44</f>
        <v>４時限（15：10～16：40）</v>
      </c>
      <c r="AA44" s="982"/>
      <c r="AB44" s="982"/>
      <c r="AC44" s="982"/>
      <c r="AD44" s="982"/>
      <c r="AE44" s="982" t="s">
        <v>673</v>
      </c>
      <c r="AF44" s="982"/>
      <c r="AG44" s="982" t="s">
        <v>327</v>
      </c>
      <c r="AH44" s="982"/>
      <c r="AI44" s="982"/>
      <c r="AJ44" s="982"/>
      <c r="AK44" s="982"/>
      <c r="AL44" s="982"/>
      <c r="AM44" s="971"/>
      <c r="AN44" s="971"/>
      <c r="AO44" s="971"/>
      <c r="AP44" s="971"/>
      <c r="AQ44" s="971"/>
      <c r="AR44" s="971"/>
      <c r="AS44" s="971"/>
      <c r="AT44" s="971"/>
      <c r="AU44" s="971"/>
      <c r="AV44" s="985" t="s">
        <v>134</v>
      </c>
      <c r="AW44" s="971" t="s">
        <v>520</v>
      </c>
      <c r="AX44" s="971"/>
      <c r="AY44" s="971"/>
      <c r="AZ44" s="972" t="s">
        <v>792</v>
      </c>
      <c r="BA44" s="982"/>
      <c r="BB44" s="982"/>
      <c r="BC44" s="982"/>
      <c r="BD44" s="982"/>
      <c r="BE44" s="982"/>
      <c r="BF44" s="982"/>
      <c r="BG44" s="982"/>
      <c r="BH44" s="982"/>
      <c r="BI44" s="982"/>
      <c r="BJ44" s="982"/>
      <c r="BK44" s="971"/>
      <c r="BL44" s="971"/>
      <c r="BM44" s="971"/>
      <c r="BN44" s="982" t="s">
        <v>754</v>
      </c>
      <c r="BO44" s="982"/>
      <c r="BP44" s="982"/>
      <c r="BQ44" s="982"/>
      <c r="BR44" s="982"/>
      <c r="BS44" s="982"/>
      <c r="BT44" s="982"/>
      <c r="BU44" s="982"/>
      <c r="BV44" s="982"/>
    </row>
    <row r="45" spans="1:74" ht="13.5" customHeight="1">
      <c r="A45" s="1000"/>
      <c r="B45" s="14" t="s">
        <v>58</v>
      </c>
      <c r="C45" s="992" t="str">
        <f>IFERROR(VLOOKUP(C44,科目・教員!$A$1:$B$355,2,0),"")</f>
        <v/>
      </c>
      <c r="D45" s="993"/>
      <c r="E45" s="1060" t="str">
        <f>IFERROR(VLOOKUP(E44,科目・教員!$A$1:$B$355,2,0),"")</f>
        <v/>
      </c>
      <c r="F45" s="1061"/>
      <c r="G45" s="994" t="str">
        <f>IFERROR(VLOOKUP(G44,科目・教員!$A$1:$B$355,2,0),"")</f>
        <v/>
      </c>
      <c r="H45" s="993"/>
      <c r="I45" s="994" t="str">
        <f>IFERROR(VLOOKUP(I44,科目・教員!$A$1:$B$355,2,0),"")</f>
        <v>各担当教員</v>
      </c>
      <c r="J45" s="993"/>
      <c r="K45" s="995" t="str">
        <f>IFERROR(VLOOKUP(K44,科目・教員!$A$1:$B$355,2,0),"")</f>
        <v/>
      </c>
      <c r="L45" s="995"/>
      <c r="M45" s="992" t="str">
        <f>IFERROR(VLOOKUP(M44,科目・教員!$A$1:$B$355,2,0),"")</f>
        <v/>
      </c>
      <c r="N45" s="993"/>
      <c r="O45" s="995" t="str">
        <f>IFERROR(VLOOKUP(O44,科目・教員!$A$1:$B$355,2,0),"")</f>
        <v/>
      </c>
      <c r="P45" s="993"/>
      <c r="Q45" s="995" t="str">
        <f>IFERROR(VLOOKUP(Q44,科目・教員!$A$1:$B$355,2,0),"")</f>
        <v/>
      </c>
      <c r="R45" s="993"/>
      <c r="S45" s="995" t="str">
        <f>IFERROR(VLOOKUP(S44,科目・教員!$A$1:$B$355,2,0),"")</f>
        <v/>
      </c>
      <c r="T45" s="993"/>
      <c r="U45" s="16"/>
      <c r="Y45" s="962"/>
      <c r="Z45" s="1000"/>
      <c r="AA45" s="983"/>
      <c r="AB45" s="983"/>
      <c r="AC45" s="983"/>
      <c r="AD45" s="983"/>
      <c r="AE45" s="983"/>
      <c r="AF45" s="983"/>
      <c r="AG45" s="983"/>
      <c r="AH45" s="983"/>
      <c r="AI45" s="983"/>
      <c r="AJ45" s="983"/>
      <c r="AK45" s="983"/>
      <c r="AL45" s="983"/>
      <c r="AM45" s="971"/>
      <c r="AN45" s="971"/>
      <c r="AO45" s="971"/>
      <c r="AP45" s="971"/>
      <c r="AQ45" s="971"/>
      <c r="AR45" s="971"/>
      <c r="AS45" s="971"/>
      <c r="AT45" s="971"/>
      <c r="AU45" s="971"/>
      <c r="AV45" s="986"/>
      <c r="AW45" s="971"/>
      <c r="AX45" s="971"/>
      <c r="AY45" s="971"/>
      <c r="AZ45" s="972"/>
      <c r="BA45" s="983"/>
      <c r="BB45" s="983"/>
      <c r="BC45" s="983"/>
      <c r="BD45" s="983"/>
      <c r="BE45" s="983"/>
      <c r="BF45" s="983"/>
      <c r="BG45" s="983"/>
      <c r="BH45" s="983"/>
      <c r="BI45" s="983"/>
      <c r="BJ45" s="983"/>
      <c r="BK45" s="971"/>
      <c r="BL45" s="971"/>
      <c r="BM45" s="971"/>
      <c r="BN45" s="983"/>
      <c r="BO45" s="983"/>
      <c r="BP45" s="983"/>
      <c r="BQ45" s="983"/>
      <c r="BR45" s="983"/>
      <c r="BS45" s="983"/>
      <c r="BT45" s="983"/>
      <c r="BU45" s="983"/>
      <c r="BV45" s="983"/>
    </row>
    <row r="46" spans="1:74" ht="13.5" customHeight="1">
      <c r="A46" s="1000"/>
      <c r="B46" s="14" t="s">
        <v>69</v>
      </c>
      <c r="C46" s="992" t="str">
        <f>VLOOKUP($C27,'2026年度(1年前期)'!$B$5:$N$208,COLUMN('2026年度(1年前期)'!$I$5)+1,0)&amp;""</f>
        <v/>
      </c>
      <c r="D46" s="993"/>
      <c r="E46" s="1060" t="str">
        <f>VLOOKUP($C27,'2026年度(2年前期)'!$B$5:$N$208,COLUMN('2026年度(2年前期)'!$I$5)+1,0)&amp;""</f>
        <v>リアルタイム
(201)</v>
      </c>
      <c r="F46" s="1061"/>
      <c r="G46" s="994" t="str">
        <f>VLOOKUP($C27,'2026年度(3年前期)'!$B$5:$N$208,COLUMN('2026年度(3年前期)'!$I$5)+1,0)&amp;""</f>
        <v/>
      </c>
      <c r="H46" s="993"/>
      <c r="I46" s="994" t="str">
        <f>VLOOKUP($C27,'2026年度(4年前期)'!$B$5:$N$208,COLUMN('2026年度(4年前期)'!$I$5)+1,0)&amp;""</f>
        <v/>
      </c>
      <c r="J46" s="993"/>
      <c r="K46" s="995" t="str">
        <f>VLOOKUP($C27,'2026年度(助産前期)'!$B$5:$N$208,COLUMN('2026年度(助産前期)'!$I$5)+1,0)&amp;""</f>
        <v>304</v>
      </c>
      <c r="L46" s="995"/>
      <c r="M46" s="992" t="str">
        <f>VLOOKUP($C27,'2026年度(M1前期)'!$B$5:$N$208,COLUMN('2026年度(M1前期)'!$I$5)+1,0)&amp;""</f>
        <v/>
      </c>
      <c r="N46" s="993"/>
      <c r="O46" s="995" t="str">
        <f>VLOOKUP($C27,'2026年度(M2前期)'!$B$5:$N$208,COLUMN('2026年度(M2前期)'!$I$5)+1,0)&amp;""</f>
        <v/>
      </c>
      <c r="P46" s="993"/>
      <c r="Q46" s="995" t="str">
        <f>VLOOKUP($C27,'2026年度(D1前期)'!$B$5:$N$208,COLUMN('2026年度(D1前期)'!$I$5)+1,0)&amp;""</f>
        <v/>
      </c>
      <c r="R46" s="993"/>
      <c r="S46" s="995" t="str">
        <f>VLOOKUP($C27,'2026年度(D23前期)'!$B$5:$N$208,COLUMN('2026年度(D23前期)'!$I$5)+1,0)&amp;""</f>
        <v/>
      </c>
      <c r="T46" s="993"/>
      <c r="U46" s="16"/>
      <c r="Y46" s="962"/>
      <c r="Z46" s="1000"/>
      <c r="AA46" s="983"/>
      <c r="AB46" s="983"/>
      <c r="AC46" s="983"/>
      <c r="AD46" s="983"/>
      <c r="AE46" s="983"/>
      <c r="AF46" s="983"/>
      <c r="AG46" s="983"/>
      <c r="AH46" s="983"/>
      <c r="AI46" s="983"/>
      <c r="AJ46" s="983"/>
      <c r="AK46" s="983"/>
      <c r="AL46" s="983"/>
      <c r="AM46" s="971"/>
      <c r="AN46" s="971"/>
      <c r="AO46" s="971"/>
      <c r="AP46" s="971"/>
      <c r="AQ46" s="971"/>
      <c r="AR46" s="971"/>
      <c r="AS46" s="971"/>
      <c r="AT46" s="971"/>
      <c r="AU46" s="971"/>
      <c r="AV46" s="986"/>
      <c r="AW46" s="971"/>
      <c r="AX46" s="971"/>
      <c r="AY46" s="971"/>
      <c r="AZ46" s="972"/>
      <c r="BA46" s="983"/>
      <c r="BB46" s="983"/>
      <c r="BC46" s="983"/>
      <c r="BD46" s="983"/>
      <c r="BE46" s="983"/>
      <c r="BF46" s="983"/>
      <c r="BG46" s="983"/>
      <c r="BH46" s="983"/>
      <c r="BI46" s="983"/>
      <c r="BJ46" s="983"/>
      <c r="BK46" s="971"/>
      <c r="BL46" s="971"/>
      <c r="BM46" s="971"/>
      <c r="BN46" s="983"/>
      <c r="BO46" s="983"/>
      <c r="BP46" s="983"/>
      <c r="BQ46" s="983"/>
      <c r="BR46" s="983"/>
      <c r="BS46" s="983"/>
      <c r="BT46" s="983"/>
      <c r="BU46" s="983"/>
      <c r="BV46" s="983"/>
    </row>
    <row r="47" spans="1:74" ht="13.5" customHeight="1">
      <c r="A47" s="1001"/>
      <c r="B47" s="15" t="s">
        <v>63</v>
      </c>
      <c r="C47" s="1003"/>
      <c r="D47" s="1004"/>
      <c r="E47" s="1115"/>
      <c r="F47" s="1116"/>
      <c r="G47" s="988"/>
      <c r="H47" s="989"/>
      <c r="I47" s="988"/>
      <c r="J47" s="989"/>
      <c r="K47" s="990"/>
      <c r="L47" s="990"/>
      <c r="M47" s="991"/>
      <c r="N47" s="989"/>
      <c r="O47" s="990"/>
      <c r="P47" s="989"/>
      <c r="Q47" s="990"/>
      <c r="R47" s="989"/>
      <c r="S47" s="990"/>
      <c r="T47" s="989"/>
      <c r="U47" s="16"/>
      <c r="Y47" s="962"/>
      <c r="Z47" s="1001"/>
      <c r="AA47" s="984"/>
      <c r="AB47" s="984"/>
      <c r="AC47" s="984"/>
      <c r="AD47" s="984"/>
      <c r="AE47" s="984"/>
      <c r="AF47" s="984"/>
      <c r="AG47" s="984"/>
      <c r="AH47" s="984"/>
      <c r="AI47" s="984"/>
      <c r="AJ47" s="984"/>
      <c r="AK47" s="984"/>
      <c r="AL47" s="984"/>
      <c r="AM47" s="971"/>
      <c r="AN47" s="971"/>
      <c r="AO47" s="971"/>
      <c r="AP47" s="971"/>
      <c r="AQ47" s="971"/>
      <c r="AR47" s="971"/>
      <c r="AS47" s="971"/>
      <c r="AT47" s="971"/>
      <c r="AU47" s="971"/>
      <c r="AV47" s="987"/>
      <c r="AW47" s="971"/>
      <c r="AX47" s="971"/>
      <c r="AY47" s="971"/>
      <c r="AZ47" s="972"/>
      <c r="BA47" s="984"/>
      <c r="BB47" s="984"/>
      <c r="BC47" s="984"/>
      <c r="BD47" s="984"/>
      <c r="BE47" s="984"/>
      <c r="BF47" s="984"/>
      <c r="BG47" s="984"/>
      <c r="BH47" s="984"/>
      <c r="BI47" s="984"/>
      <c r="BJ47" s="984"/>
      <c r="BK47" s="971"/>
      <c r="BL47" s="971"/>
      <c r="BM47" s="971"/>
      <c r="BN47" s="984"/>
      <c r="BO47" s="984"/>
      <c r="BP47" s="984"/>
      <c r="BQ47" s="984"/>
      <c r="BR47" s="984"/>
      <c r="BS47" s="984"/>
      <c r="BT47" s="984"/>
      <c r="BU47" s="984"/>
      <c r="BV47" s="984"/>
    </row>
    <row r="48" spans="1:74" ht="15" customHeight="1">
      <c r="A48" s="1000" t="s">
        <v>78</v>
      </c>
      <c r="B48" s="14" t="s">
        <v>53</v>
      </c>
      <c r="C48" s="996" t="str">
        <f>VLOOKUP($C27,'2026年度(1年前期)'!$B$5:$N$208,COLUMN('2026年度(1年前期)'!$K$5),0)&amp;""</f>
        <v/>
      </c>
      <c r="D48" s="997"/>
      <c r="E48" s="1002" t="str">
        <f>VLOOKUP($C27,'2026年度(2年前期)'!$B$5:$N$208,COLUMN('2026年度(2年前期)'!$K$5),0)&amp;""</f>
        <v/>
      </c>
      <c r="F48" s="997"/>
      <c r="G48" s="1002" t="str">
        <f>VLOOKUP($C27,'2026年度(3年前期)'!$B$5:$N$208,COLUMN('2026年度(3年前期)'!$K$5),0)&amp;""</f>
        <v/>
      </c>
      <c r="H48" s="997"/>
      <c r="I48" s="1002" t="str">
        <f>VLOOKUP($C27,'2026年度(4年前期)'!$B$5:$N$208,COLUMN('2026年度(4年前期)'!$K$5),0)&amp;""</f>
        <v/>
      </c>
      <c r="J48" s="997"/>
      <c r="K48" s="998" t="str">
        <f>VLOOKUP($C27,'2026年度(助産前期)'!$B$5:$N$208,COLUMN('2026年度(助産前期)'!$K$5),0)&amp;""</f>
        <v/>
      </c>
      <c r="L48" s="998"/>
      <c r="M48" s="996" t="str">
        <f>VLOOKUP($C27,'2026年度(M1前期)'!$B$5:$N$208,COLUMN('2026年度(M1前期)'!$K$5),0)&amp;""</f>
        <v/>
      </c>
      <c r="N48" s="997"/>
      <c r="O48" s="998" t="str">
        <f>VLOOKUP($C27,'2026年度(M2前期)'!$B$5:$N$208,COLUMN('2026年度(M2前期)'!$K$5),0)&amp;""</f>
        <v/>
      </c>
      <c r="P48" s="997"/>
      <c r="Q48" s="998" t="str">
        <f>VLOOKUP($C27,'2026年度(D1前期)'!$B$5:$N$208,COLUMN('2026年度(D1前期)'!$K$5),0)&amp;""</f>
        <v/>
      </c>
      <c r="R48" s="997"/>
      <c r="S48" s="998" t="str">
        <f>VLOOKUP($C27,'2026年度(D23前期)'!$B$5:$N$208,COLUMN('2026年度(D23前期)'!$K$5),0)&amp;""</f>
        <v/>
      </c>
      <c r="T48" s="997"/>
      <c r="U48" s="704" t="s">
        <v>114</v>
      </c>
      <c r="X48" s="833" t="s">
        <v>784</v>
      </c>
      <c r="Y48" s="823" t="s">
        <v>670</v>
      </c>
      <c r="Z48" s="999" t="str">
        <f>A48</f>
        <v>５時限（16：50～18：20）</v>
      </c>
      <c r="AA48" s="982"/>
      <c r="AB48" s="982"/>
      <c r="AC48" s="982"/>
      <c r="AD48" s="982"/>
      <c r="AE48" s="982" t="s">
        <v>673</v>
      </c>
      <c r="AF48" s="982"/>
      <c r="AG48" s="982"/>
      <c r="AH48" s="982"/>
      <c r="AI48" s="982"/>
      <c r="AJ48" s="982"/>
      <c r="AK48" s="982"/>
      <c r="AL48" s="982"/>
      <c r="AM48" s="982"/>
      <c r="AN48" s="982"/>
      <c r="AO48" s="982"/>
      <c r="AP48" s="982"/>
      <c r="AQ48" s="982"/>
      <c r="AR48" s="982"/>
      <c r="AS48" s="982"/>
      <c r="AT48" s="982"/>
      <c r="AU48" s="982"/>
      <c r="AV48" s="985" t="s">
        <v>134</v>
      </c>
      <c r="AW48" s="982"/>
      <c r="AX48" s="982"/>
      <c r="AY48" s="982"/>
      <c r="AZ48" s="982"/>
      <c r="BA48" s="982"/>
      <c r="BB48" s="982"/>
      <c r="BC48" s="982"/>
      <c r="BD48" s="982"/>
      <c r="BE48" s="982"/>
      <c r="BF48" s="982"/>
      <c r="BG48" s="982"/>
      <c r="BH48" s="982"/>
      <c r="BI48" s="982"/>
      <c r="BJ48" s="982"/>
      <c r="BK48" s="971" t="s">
        <v>444</v>
      </c>
      <c r="BL48" s="971"/>
      <c r="BM48" s="971"/>
      <c r="BN48" s="982" t="s">
        <v>754</v>
      </c>
      <c r="BO48" s="982" t="s">
        <v>254</v>
      </c>
      <c r="BP48" s="982"/>
      <c r="BQ48" s="982"/>
      <c r="BR48" s="982"/>
      <c r="BS48" s="982"/>
      <c r="BT48" s="982"/>
      <c r="BU48" s="982"/>
      <c r="BV48" s="982"/>
    </row>
    <row r="49" spans="1:74">
      <c r="A49" s="1000"/>
      <c r="B49" s="14" t="s">
        <v>58</v>
      </c>
      <c r="C49" s="992" t="str">
        <f>IFERROR(VLOOKUP(C48,科目・教員!$A$1:$B$355,2,0),"")</f>
        <v/>
      </c>
      <c r="D49" s="993"/>
      <c r="E49" s="994" t="str">
        <f>IFERROR(VLOOKUP(E48,科目・教員!$A$1:$B$355,2,0),"")</f>
        <v/>
      </c>
      <c r="F49" s="993"/>
      <c r="G49" s="994" t="str">
        <f>IFERROR(VLOOKUP(G48,科目・教員!$A$1:$B$355,2,0),"")</f>
        <v/>
      </c>
      <c r="H49" s="993"/>
      <c r="I49" s="994" t="str">
        <f>IFERROR(VLOOKUP(I48,科目・教員!$A$1:$B$355,2,0),"")</f>
        <v/>
      </c>
      <c r="J49" s="993"/>
      <c r="K49" s="995" t="str">
        <f>IFERROR(VLOOKUP(K48,科目・教員!$A$1:$B$355,2,0),"")</f>
        <v/>
      </c>
      <c r="L49" s="995"/>
      <c r="M49" s="992" t="str">
        <f>IFERROR(VLOOKUP(M48,科目・教員!$A$1:$B$355,2,0),"")</f>
        <v/>
      </c>
      <c r="N49" s="993"/>
      <c r="O49" s="995" t="str">
        <f>IFERROR(VLOOKUP(O48,科目・教員!$A$1:$B$355,2,0),"")</f>
        <v/>
      </c>
      <c r="P49" s="993"/>
      <c r="Q49" s="995" t="str">
        <f>IFERROR(VLOOKUP(Q48,科目・教員!$A$1:$B$355,2,0),"")</f>
        <v/>
      </c>
      <c r="R49" s="993"/>
      <c r="S49" s="995" t="str">
        <f>IFERROR(VLOOKUP(S48,科目・教員!$A$1:$B$355,2,0),"")</f>
        <v/>
      </c>
      <c r="T49" s="993"/>
      <c r="U49" s="704" t="s">
        <v>202</v>
      </c>
      <c r="X49" s="833" t="s">
        <v>754</v>
      </c>
      <c r="Y49" s="823" t="s">
        <v>254</v>
      </c>
      <c r="Z49" s="1000"/>
      <c r="AA49" s="983"/>
      <c r="AB49" s="983"/>
      <c r="AC49" s="983"/>
      <c r="AD49" s="983"/>
      <c r="AE49" s="983"/>
      <c r="AF49" s="983"/>
      <c r="AG49" s="983"/>
      <c r="AH49" s="983"/>
      <c r="AI49" s="983"/>
      <c r="AJ49" s="983"/>
      <c r="AK49" s="983"/>
      <c r="AL49" s="983"/>
      <c r="AM49" s="983"/>
      <c r="AN49" s="983"/>
      <c r="AO49" s="983"/>
      <c r="AP49" s="983"/>
      <c r="AQ49" s="983"/>
      <c r="AR49" s="983"/>
      <c r="AS49" s="983"/>
      <c r="AT49" s="983"/>
      <c r="AU49" s="983"/>
      <c r="AV49" s="986"/>
      <c r="AW49" s="983"/>
      <c r="AX49" s="983"/>
      <c r="AY49" s="983"/>
      <c r="AZ49" s="983"/>
      <c r="BA49" s="983"/>
      <c r="BB49" s="983"/>
      <c r="BC49" s="983"/>
      <c r="BD49" s="983"/>
      <c r="BE49" s="983"/>
      <c r="BF49" s="983"/>
      <c r="BG49" s="983"/>
      <c r="BH49" s="983"/>
      <c r="BI49" s="983"/>
      <c r="BJ49" s="983"/>
      <c r="BK49" s="971"/>
      <c r="BL49" s="971"/>
      <c r="BM49" s="971"/>
      <c r="BN49" s="983"/>
      <c r="BO49" s="983"/>
      <c r="BP49" s="983"/>
      <c r="BQ49" s="983"/>
      <c r="BR49" s="983"/>
      <c r="BS49" s="983"/>
      <c r="BT49" s="983"/>
      <c r="BU49" s="983"/>
      <c r="BV49" s="983"/>
    </row>
    <row r="50" spans="1:74">
      <c r="A50" s="1000"/>
      <c r="B50" s="14" t="s">
        <v>69</v>
      </c>
      <c r="C50" s="992" t="str">
        <f>VLOOKUP($C27,'2026年度(1年前期)'!$B$5:$N$208,COLUMN('2026年度(1年前期)'!$K$5)+1,0)&amp;""</f>
        <v/>
      </c>
      <c r="D50" s="993"/>
      <c r="E50" s="994" t="str">
        <f>VLOOKUP($C27,'2026年度(2年前期)'!$B$5:$N$208,COLUMN('2026年度(2年前期)'!$K$5)+1,0)&amp;""</f>
        <v/>
      </c>
      <c r="F50" s="993"/>
      <c r="G50" s="994" t="str">
        <f>VLOOKUP($C27,'2026年度(3年前期)'!$B$5:$N$208,COLUMN('2026年度(3年前期)'!$K$5)+1,0)&amp;""</f>
        <v/>
      </c>
      <c r="H50" s="993"/>
      <c r="I50" s="994" t="str">
        <f>VLOOKUP($C27,'2026年度(4年前期)'!$B$5:$N$208,COLUMN('2026年度(4年前期)'!$K$5)+1,0)&amp;""</f>
        <v/>
      </c>
      <c r="J50" s="993"/>
      <c r="K50" s="995" t="str">
        <f>VLOOKUP($C27,'2026年度(助産前期)'!$B$5:$N$208,COLUMN('2026年度(助産前期)'!$K$5)+1,0)&amp;""</f>
        <v/>
      </c>
      <c r="L50" s="995"/>
      <c r="M50" s="992" t="str">
        <f>VLOOKUP($C27,'2026年度(M1前期)'!$B$5:$N$208,COLUMN('2026年度(M1前期)'!$K$5)+1,0)&amp;""</f>
        <v/>
      </c>
      <c r="N50" s="993"/>
      <c r="O50" s="995" t="str">
        <f>VLOOKUP($C27,'2026年度(M2前期)'!$B$5:$N$208,COLUMN('2026年度(M2前期)'!$K$5)+1,0)&amp;""</f>
        <v/>
      </c>
      <c r="P50" s="993"/>
      <c r="Q50" s="995" t="str">
        <f>VLOOKUP($C27,'2026年度(D1前期)'!$B$5:$N$208,COLUMN('2026年度(D1前期)'!$K$5)+1,0)&amp;""</f>
        <v/>
      </c>
      <c r="R50" s="993"/>
      <c r="S50" s="995" t="str">
        <f>VLOOKUP($C27,'2026年度(D23前期)'!$B$5:$N$208,COLUMN('2026年度(D23前期)'!$K$5)+1,0)&amp;""</f>
        <v/>
      </c>
      <c r="T50" s="993"/>
      <c r="U50" s="704" t="s">
        <v>444</v>
      </c>
      <c r="X50" s="833" t="s">
        <v>755</v>
      </c>
      <c r="Y50" s="823" t="s">
        <v>445</v>
      </c>
      <c r="Z50" s="1000"/>
      <c r="AA50" s="983"/>
      <c r="AB50" s="983"/>
      <c r="AC50" s="983"/>
      <c r="AD50" s="983"/>
      <c r="AE50" s="983"/>
      <c r="AF50" s="983"/>
      <c r="AG50" s="983"/>
      <c r="AH50" s="983"/>
      <c r="AI50" s="983"/>
      <c r="AJ50" s="983"/>
      <c r="AK50" s="983"/>
      <c r="AL50" s="983"/>
      <c r="AM50" s="983"/>
      <c r="AN50" s="983"/>
      <c r="AO50" s="983"/>
      <c r="AP50" s="983"/>
      <c r="AQ50" s="983"/>
      <c r="AR50" s="983"/>
      <c r="AS50" s="983"/>
      <c r="AT50" s="983"/>
      <c r="AU50" s="983"/>
      <c r="AV50" s="986"/>
      <c r="AW50" s="983"/>
      <c r="AX50" s="983"/>
      <c r="AY50" s="983"/>
      <c r="AZ50" s="983"/>
      <c r="BA50" s="983"/>
      <c r="BB50" s="983"/>
      <c r="BC50" s="983"/>
      <c r="BD50" s="983"/>
      <c r="BE50" s="983"/>
      <c r="BF50" s="983"/>
      <c r="BG50" s="983"/>
      <c r="BH50" s="983"/>
      <c r="BI50" s="983"/>
      <c r="BJ50" s="983"/>
      <c r="BK50" s="971"/>
      <c r="BL50" s="971"/>
      <c r="BM50" s="971"/>
      <c r="BN50" s="983"/>
      <c r="BO50" s="983"/>
      <c r="BP50" s="983"/>
      <c r="BQ50" s="983"/>
      <c r="BR50" s="983"/>
      <c r="BS50" s="983"/>
      <c r="BT50" s="983"/>
      <c r="BU50" s="983"/>
      <c r="BV50" s="983"/>
    </row>
    <row r="51" spans="1:74">
      <c r="A51" s="1001"/>
      <c r="B51" s="15" t="s">
        <v>63</v>
      </c>
      <c r="C51" s="1003"/>
      <c r="D51" s="1004"/>
      <c r="E51" s="988"/>
      <c r="F51" s="989"/>
      <c r="G51" s="988"/>
      <c r="H51" s="989"/>
      <c r="I51" s="988"/>
      <c r="J51" s="989"/>
      <c r="K51" s="990"/>
      <c r="L51" s="990"/>
      <c r="M51" s="991"/>
      <c r="N51" s="989"/>
      <c r="O51" s="990"/>
      <c r="P51" s="989"/>
      <c r="Q51" s="990"/>
      <c r="R51" s="989"/>
      <c r="S51" s="990"/>
      <c r="T51" s="989"/>
      <c r="U51" s="767" t="s">
        <v>61</v>
      </c>
      <c r="V51" s="19"/>
      <c r="W51" s="19"/>
      <c r="X51" s="949" t="s">
        <v>756</v>
      </c>
      <c r="Y51" s="824"/>
      <c r="Z51" s="1001"/>
      <c r="AA51" s="984"/>
      <c r="AB51" s="984"/>
      <c r="AC51" s="984"/>
      <c r="AD51" s="984"/>
      <c r="AE51" s="984"/>
      <c r="AF51" s="984"/>
      <c r="AG51" s="984"/>
      <c r="AH51" s="984"/>
      <c r="AI51" s="984"/>
      <c r="AJ51" s="984"/>
      <c r="AK51" s="984"/>
      <c r="AL51" s="984"/>
      <c r="AM51" s="984"/>
      <c r="AN51" s="984"/>
      <c r="AO51" s="984"/>
      <c r="AP51" s="984"/>
      <c r="AQ51" s="984"/>
      <c r="AR51" s="984"/>
      <c r="AS51" s="984"/>
      <c r="AT51" s="984"/>
      <c r="AU51" s="984"/>
      <c r="AV51" s="987"/>
      <c r="AW51" s="984"/>
      <c r="AX51" s="984"/>
      <c r="AY51" s="984"/>
      <c r="AZ51" s="984"/>
      <c r="BA51" s="984"/>
      <c r="BB51" s="984"/>
      <c r="BC51" s="984"/>
      <c r="BD51" s="984"/>
      <c r="BE51" s="984"/>
      <c r="BF51" s="984"/>
      <c r="BG51" s="984"/>
      <c r="BH51" s="984"/>
      <c r="BI51" s="984"/>
      <c r="BJ51" s="984"/>
      <c r="BK51" s="971"/>
      <c r="BL51" s="971"/>
      <c r="BM51" s="971"/>
      <c r="BN51" s="984"/>
      <c r="BO51" s="984"/>
      <c r="BP51" s="984"/>
      <c r="BQ51" s="984"/>
      <c r="BR51" s="984"/>
      <c r="BS51" s="984"/>
      <c r="BT51" s="984"/>
      <c r="BU51" s="984"/>
      <c r="BV51" s="984"/>
    </row>
    <row r="52" spans="1:74" ht="21.75">
      <c r="A52" s="4"/>
      <c r="B52" s="5"/>
      <c r="C52" s="1035">
        <f>C27+1</f>
        <v>46206</v>
      </c>
      <c r="D52" s="1035"/>
      <c r="E52" s="1035"/>
      <c r="F52" s="1035"/>
      <c r="G52" s="1035"/>
      <c r="H52" s="1035"/>
      <c r="I52" s="1035"/>
      <c r="J52" s="1035"/>
      <c r="K52" s="1035"/>
      <c r="L52" s="1035"/>
      <c r="M52" s="1035"/>
      <c r="N52" s="1035"/>
      <c r="O52" s="1035"/>
      <c r="P52" s="1035"/>
      <c r="Q52" s="1035"/>
      <c r="R52" s="1035"/>
      <c r="S52" s="1035"/>
      <c r="T52" s="1035"/>
      <c r="U52" s="1055">
        <f>C52</f>
        <v>46206</v>
      </c>
      <c r="V52" s="1056"/>
      <c r="W52" s="1056"/>
      <c r="X52" s="1056"/>
      <c r="Y52" s="1056"/>
      <c r="Z52" s="1057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607</v>
      </c>
      <c r="BL52" s="39" t="s">
        <v>608</v>
      </c>
      <c r="BM52" s="39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1000" t="s">
        <v>52</v>
      </c>
      <c r="B53" s="11" t="s">
        <v>53</v>
      </c>
      <c r="C53" s="1011" t="str">
        <f>VLOOKUP($C52,'2026年度(1年前期)'!$B$5:$N$208,COLUMN('2026年度(1年前期)'!$C$5),0)&amp;""</f>
        <v/>
      </c>
      <c r="D53" s="1012"/>
      <c r="E53" s="1018" t="str">
        <f>VLOOKUP($C52,'2026年度(2年前期)'!$B$5:$N$208,COLUMN('2026年度(2年前期)'!$C$5),0)&amp;""</f>
        <v>看護過程原論</v>
      </c>
      <c r="F53" s="1012"/>
      <c r="G53" s="1018" t="str">
        <f>VLOOKUP($C52,'2026年度(3年前期)'!$B$5:$N$208,COLUMN('2026年度(3年前期)'!$C$5),0)&amp;""</f>
        <v/>
      </c>
      <c r="H53" s="1012"/>
      <c r="I53" s="1018" t="str">
        <f>VLOOKUP($C52,'2026年度(4年前期)'!$B$5:$N$208,COLUMN('2026年度(4年前期)'!$C$5),0)&amp;""</f>
        <v>政策医療看護学実習</v>
      </c>
      <c r="J53" s="1012"/>
      <c r="K53" s="997" t="str">
        <f>VLOOKUP($C52,'2026年度(助産前期)'!$B$5:$N$208,COLUMN('2026年度(助産前期)'!$C$5),0)&amp;""</f>
        <v>助産学臨床講義</v>
      </c>
      <c r="L53" s="1029"/>
      <c r="M53" s="1036" t="str">
        <f>VLOOKUP($C52,'2026年度(M1前期)'!$B$5:$N$208,COLUMN('2026年度(M1前期)'!$C$5),0)&amp;""</f>
        <v>保健経済論</v>
      </c>
      <c r="N53" s="1029"/>
      <c r="O53" s="1018" t="str">
        <f>VLOOKUP($C52,'2026年度(M2前期)'!$B$5:$N$208,COLUMN('2026年度(M2前期)'!$C$5),0)&amp;""</f>
        <v>看護情報・管理学演習A-Ⅱ
感染管理看護学演習A-Ⅱ</v>
      </c>
      <c r="P53" s="1012"/>
      <c r="Q53" s="1018" t="str">
        <f>VLOOKUP($C52,'2026年度(D1前期)'!$B$5:$N$208,COLUMN('2026年度(D1前期)'!$C$5),0)&amp;""</f>
        <v>精神看護学演習Ｂ</v>
      </c>
      <c r="R53" s="1012"/>
      <c r="S53" s="997" t="str">
        <f>VLOOKUP($C52,'2026年度(D23前期)'!$B$5:$N$208,COLUMN('2026年度(D23前期)'!$C$5),0)&amp;""</f>
        <v>特別研究</v>
      </c>
      <c r="T53" s="1012"/>
      <c r="U53" s="16"/>
      <c r="V53" s="852" t="s">
        <v>362</v>
      </c>
      <c r="X53" s="792" t="s">
        <v>672</v>
      </c>
      <c r="Y53" s="963" t="s">
        <v>789</v>
      </c>
      <c r="Z53" s="999" t="str">
        <f>A53</f>
        <v xml:space="preserve">１時限（09：20～10：50） </v>
      </c>
      <c r="AA53" s="982"/>
      <c r="AB53" s="982"/>
      <c r="AC53" s="982"/>
      <c r="AD53" s="982"/>
      <c r="AE53" s="982" t="s">
        <v>673</v>
      </c>
      <c r="AF53" s="982"/>
      <c r="AG53" s="982" t="s">
        <v>154</v>
      </c>
      <c r="AH53" s="982" t="s">
        <v>154</v>
      </c>
      <c r="AI53" s="982"/>
      <c r="AJ53" s="982"/>
      <c r="AK53" s="982"/>
      <c r="AL53" s="982"/>
      <c r="AM53" s="982"/>
      <c r="AN53" s="971"/>
      <c r="AO53" s="971"/>
      <c r="AP53" s="971"/>
      <c r="AQ53" s="971"/>
      <c r="AR53" s="971"/>
      <c r="AS53" s="971"/>
      <c r="AT53" s="971"/>
      <c r="AU53" s="971"/>
      <c r="AV53" s="985" t="s">
        <v>134</v>
      </c>
      <c r="AW53" s="971"/>
      <c r="AX53" s="971"/>
      <c r="AY53" s="971"/>
      <c r="AZ53" s="972" t="s">
        <v>792</v>
      </c>
      <c r="BA53" s="971" t="s">
        <v>715</v>
      </c>
      <c r="BB53" s="971"/>
      <c r="BC53" s="982"/>
      <c r="BD53" s="982"/>
      <c r="BE53" s="982"/>
      <c r="BF53" s="982"/>
      <c r="BG53" s="982"/>
      <c r="BH53" s="982"/>
      <c r="BI53" s="982"/>
      <c r="BJ53" s="971"/>
      <c r="BK53" s="971"/>
      <c r="BL53" s="971"/>
      <c r="BM53" s="971"/>
      <c r="BN53" s="982"/>
      <c r="BO53" s="982"/>
      <c r="BP53" s="982"/>
      <c r="BQ53" s="982"/>
      <c r="BR53" s="982"/>
      <c r="BS53" s="982"/>
      <c r="BT53" s="982"/>
      <c r="BU53" s="982"/>
      <c r="BV53" s="982"/>
    </row>
    <row r="54" spans="1:74" ht="12.95" customHeight="1">
      <c r="A54" s="1000"/>
      <c r="B54" s="14" t="s">
        <v>58</v>
      </c>
      <c r="C54" s="1014" t="str">
        <f>IFERROR(VLOOKUP(C53,科目・教員!$A$1:$B$355,2,0),"")</f>
        <v/>
      </c>
      <c r="D54" s="1013"/>
      <c r="E54" s="1025" t="str">
        <f>IFERROR(VLOOKUP(E53,科目・教員!$A$1:$B$355,2,0),"")</f>
        <v>亀岡　智美</v>
      </c>
      <c r="F54" s="1013"/>
      <c r="G54" s="1025" t="str">
        <f>IFERROR(VLOOKUP(G53,科目・教員!$A$1:$B$355,2,0),"")</f>
        <v/>
      </c>
      <c r="H54" s="1013"/>
      <c r="I54" s="1025" t="str">
        <f>IFERROR(VLOOKUP(I53,科目・教員!$A$1:$B$355,2,0),"")</f>
        <v>各担当教員</v>
      </c>
      <c r="J54" s="1013"/>
      <c r="K54" s="993" t="str">
        <f>IFERROR(VLOOKUP(K53,科目・教員!$A$1:$B$355,2,0),"")</f>
        <v/>
      </c>
      <c r="L54" s="1026"/>
      <c r="M54" s="1032" t="str">
        <f>IFERROR(VLOOKUP(M53,科目・教員!$A$1:$B$355,2,0),"")</f>
        <v>渡辺　幹司</v>
      </c>
      <c r="N54" s="1013"/>
      <c r="O54" s="1025" t="str">
        <f>IFERROR(VLOOKUP(O53,科目・教員!$A$1:$B$355,2,0),"")</f>
        <v/>
      </c>
      <c r="P54" s="1013"/>
      <c r="Q54" s="1025" t="str">
        <f>IFERROR(VLOOKUP(Q53,科目・教員!$A$1:$B$355,2,0),"")</f>
        <v/>
      </c>
      <c r="R54" s="1013"/>
      <c r="S54" s="993" t="str">
        <f>IFERROR(VLOOKUP(S53,科目・教員!$A$1:$B$355,2,0),"")</f>
        <v/>
      </c>
      <c r="T54" s="1013"/>
      <c r="U54" s="16"/>
      <c r="V54" s="852" t="s">
        <v>364</v>
      </c>
      <c r="X54" s="792" t="s">
        <v>673</v>
      </c>
      <c r="Y54" s="963" t="s">
        <v>792</v>
      </c>
      <c r="Z54" s="1000"/>
      <c r="AA54" s="983"/>
      <c r="AB54" s="983"/>
      <c r="AC54" s="983"/>
      <c r="AD54" s="983"/>
      <c r="AE54" s="983"/>
      <c r="AF54" s="983"/>
      <c r="AG54" s="983"/>
      <c r="AH54" s="983"/>
      <c r="AI54" s="983"/>
      <c r="AJ54" s="983"/>
      <c r="AK54" s="983"/>
      <c r="AL54" s="983"/>
      <c r="AM54" s="983"/>
      <c r="AN54" s="971"/>
      <c r="AO54" s="971"/>
      <c r="AP54" s="971"/>
      <c r="AQ54" s="971"/>
      <c r="AR54" s="971"/>
      <c r="AS54" s="971"/>
      <c r="AT54" s="971"/>
      <c r="AU54" s="971"/>
      <c r="AV54" s="974"/>
      <c r="AW54" s="971"/>
      <c r="AX54" s="971"/>
      <c r="AY54" s="971"/>
      <c r="AZ54" s="972"/>
      <c r="BA54" s="971"/>
      <c r="BB54" s="971"/>
      <c r="BC54" s="983"/>
      <c r="BD54" s="983"/>
      <c r="BE54" s="983"/>
      <c r="BF54" s="983"/>
      <c r="BG54" s="983"/>
      <c r="BH54" s="983"/>
      <c r="BI54" s="983"/>
      <c r="BJ54" s="971"/>
      <c r="BK54" s="971"/>
      <c r="BL54" s="971"/>
      <c r="BM54" s="971"/>
      <c r="BN54" s="983"/>
      <c r="BO54" s="983"/>
      <c r="BP54" s="983"/>
      <c r="BQ54" s="983"/>
      <c r="BR54" s="983"/>
      <c r="BS54" s="983"/>
      <c r="BT54" s="983"/>
      <c r="BU54" s="983"/>
      <c r="BV54" s="983"/>
    </row>
    <row r="55" spans="1:74" ht="12.95" customHeight="1">
      <c r="A55" s="1000"/>
      <c r="B55" s="14" t="s">
        <v>69</v>
      </c>
      <c r="C55" s="1014" t="str">
        <f>VLOOKUP($C52,'2026年度(1年前期)'!$B$5:$N$208,COLUMN('2026年度(1年前期)'!$C$5)+1,0)&amp;""</f>
        <v/>
      </c>
      <c r="D55" s="1013"/>
      <c r="E55" s="1025" t="str">
        <f>VLOOKUP($C52,'2026年度(2年前期)'!$B$5:$N$208,COLUMN('2026年度(2年前期)'!$C$5)+1,0)&amp;""</f>
        <v>201･202</v>
      </c>
      <c r="F55" s="1013"/>
      <c r="G55" s="1025" t="str">
        <f>VLOOKUP($C52,'2026年度(3年前期)'!$B$5:$N$208,COLUMN('2026年度(3年前期)'!$C$5)+1,0)&amp;""</f>
        <v/>
      </c>
      <c r="H55" s="1013"/>
      <c r="I55" s="1025" t="str">
        <f>VLOOKUP($C52,'2026年度(4年前期)'!$B$5:$N$208,COLUMN('2026年度(4年前期)'!$C$5)+1,0)&amp;""</f>
        <v/>
      </c>
      <c r="J55" s="1013"/>
      <c r="K55" s="993" t="str">
        <f>VLOOKUP($C52,'2026年度(助産前期)'!$B$5:$N$208,COLUMN('2026年度(助産前期)'!$C$5)+1,0)&amp;""</f>
        <v>304</v>
      </c>
      <c r="L55" s="1026"/>
      <c r="M55" s="1032" t="str">
        <f>VLOOKUP($C52,'2026年度(M1前期)'!$B$5:$N$208,COLUMN('2026年度(M1前期)'!C$5)+1,0)&amp;""</f>
        <v>臨床講義室1</v>
      </c>
      <c r="N55" s="1013"/>
      <c r="O55" s="1025" t="str">
        <f>VLOOKUP($C52,'2026年度(M2前期)'!$B$5:$N$208,COLUMN('2026年度(M2前期)'!$C$5)+1,0)&amp;""</f>
        <v/>
      </c>
      <c r="P55" s="1013"/>
      <c r="Q55" s="1025" t="str">
        <f>VLOOKUP($C52,'2026年度(D1前期)'!$B$5:$N$208,COLUMN('2026年度(D1前期)'!$C$5)+1,0)&amp;""</f>
        <v/>
      </c>
      <c r="R55" s="1013"/>
      <c r="S55" s="993" t="str">
        <f>VLOOKUP($C52,'2026年度(D23前期)'!$B$5:$N$208,COLUMN('2026年度(D23前期)'!$C$5)+1,0)&amp;""</f>
        <v/>
      </c>
      <c r="T55" s="1013"/>
      <c r="U55" s="16"/>
      <c r="V55" s="852" t="s">
        <v>150</v>
      </c>
      <c r="X55" s="792" t="s">
        <v>130</v>
      </c>
      <c r="Y55" s="963" t="s">
        <v>793</v>
      </c>
      <c r="Z55" s="1000"/>
      <c r="AA55" s="983"/>
      <c r="AB55" s="983"/>
      <c r="AC55" s="983"/>
      <c r="AD55" s="983"/>
      <c r="AE55" s="983"/>
      <c r="AF55" s="983"/>
      <c r="AG55" s="983"/>
      <c r="AH55" s="983"/>
      <c r="AI55" s="983"/>
      <c r="AJ55" s="983"/>
      <c r="AK55" s="983"/>
      <c r="AL55" s="983"/>
      <c r="AM55" s="983"/>
      <c r="AN55" s="971"/>
      <c r="AO55" s="971"/>
      <c r="AP55" s="971"/>
      <c r="AQ55" s="971"/>
      <c r="AR55" s="971"/>
      <c r="AS55" s="971"/>
      <c r="AT55" s="971"/>
      <c r="AU55" s="971"/>
      <c r="AV55" s="974"/>
      <c r="AW55" s="971"/>
      <c r="AX55" s="971"/>
      <c r="AY55" s="971"/>
      <c r="AZ55" s="972"/>
      <c r="BA55" s="971"/>
      <c r="BB55" s="971"/>
      <c r="BC55" s="983"/>
      <c r="BD55" s="983"/>
      <c r="BE55" s="983"/>
      <c r="BF55" s="983"/>
      <c r="BG55" s="983"/>
      <c r="BH55" s="983"/>
      <c r="BI55" s="983"/>
      <c r="BJ55" s="971"/>
      <c r="BK55" s="971"/>
      <c r="BL55" s="971"/>
      <c r="BM55" s="971"/>
      <c r="BN55" s="983"/>
      <c r="BO55" s="983"/>
      <c r="BP55" s="983"/>
      <c r="BQ55" s="983"/>
      <c r="BR55" s="983"/>
      <c r="BS55" s="983"/>
      <c r="BT55" s="983"/>
      <c r="BU55" s="983"/>
      <c r="BV55" s="983"/>
    </row>
    <row r="56" spans="1:74">
      <c r="A56" s="1001"/>
      <c r="B56" s="15" t="s">
        <v>63</v>
      </c>
      <c r="C56" s="1003"/>
      <c r="D56" s="1037"/>
      <c r="E56" s="988"/>
      <c r="F56" s="1034"/>
      <c r="G56" s="1100"/>
      <c r="H56" s="1037"/>
      <c r="I56" s="988"/>
      <c r="J56" s="1031"/>
      <c r="K56" s="990"/>
      <c r="L56" s="1034"/>
      <c r="M56" s="1030"/>
      <c r="N56" s="1031"/>
      <c r="O56" s="988"/>
      <c r="P56" s="1031"/>
      <c r="Q56" s="988"/>
      <c r="R56" s="1031"/>
      <c r="S56" s="990"/>
      <c r="T56" s="1031"/>
      <c r="U56" s="16"/>
      <c r="V56" s="852" t="s">
        <v>365</v>
      </c>
      <c r="X56" s="792" t="s">
        <v>307</v>
      </c>
      <c r="Y56" s="963" t="s">
        <v>348</v>
      </c>
      <c r="Z56" s="1001"/>
      <c r="AA56" s="984"/>
      <c r="AB56" s="984"/>
      <c r="AC56" s="984"/>
      <c r="AD56" s="984"/>
      <c r="AE56" s="984"/>
      <c r="AF56" s="984"/>
      <c r="AG56" s="984"/>
      <c r="AH56" s="984"/>
      <c r="AI56" s="984"/>
      <c r="AJ56" s="984"/>
      <c r="AK56" s="984"/>
      <c r="AL56" s="984"/>
      <c r="AM56" s="984"/>
      <c r="AN56" s="971"/>
      <c r="AO56" s="971"/>
      <c r="AP56" s="971"/>
      <c r="AQ56" s="971"/>
      <c r="AR56" s="971"/>
      <c r="AS56" s="971"/>
      <c r="AT56" s="971"/>
      <c r="AU56" s="971"/>
      <c r="AV56" s="975"/>
      <c r="AW56" s="971"/>
      <c r="AX56" s="971"/>
      <c r="AY56" s="971"/>
      <c r="AZ56" s="972"/>
      <c r="BA56" s="971"/>
      <c r="BB56" s="971"/>
      <c r="BC56" s="984"/>
      <c r="BD56" s="984"/>
      <c r="BE56" s="984"/>
      <c r="BF56" s="984"/>
      <c r="BG56" s="984"/>
      <c r="BH56" s="984"/>
      <c r="BI56" s="984"/>
      <c r="BJ56" s="971"/>
      <c r="BK56" s="971"/>
      <c r="BL56" s="971"/>
      <c r="BM56" s="971"/>
      <c r="BN56" s="984"/>
      <c r="BO56" s="984"/>
      <c r="BP56" s="984"/>
      <c r="BQ56" s="984"/>
      <c r="BR56" s="984"/>
      <c r="BS56" s="984"/>
      <c r="BT56" s="984"/>
      <c r="BU56" s="984"/>
      <c r="BV56" s="984"/>
    </row>
    <row r="57" spans="1:74" ht="12.95" customHeight="1">
      <c r="A57" s="1000" t="s">
        <v>65</v>
      </c>
      <c r="B57" s="14" t="s">
        <v>53</v>
      </c>
      <c r="C57" s="1109" t="str">
        <f>VLOOKUP($C52,'2026年度(1年前期)'!$B$5:$N$208,COLUMN('2026年度(1年前期)'!$E$5),0)&amp;""</f>
        <v>アジアの中の日本</v>
      </c>
      <c r="D57" s="1069"/>
      <c r="E57" s="1018" t="str">
        <f>VLOOKUP($C52,'2026年度(2年前期)'!$B$5:$N$208,COLUMN('2026年度(2年前期)'!$E$5),0)&amp;""</f>
        <v>看護過程原論</v>
      </c>
      <c r="F57" s="1012"/>
      <c r="G57" s="1068" t="str">
        <f>VLOOKUP($C52,'2026年度(3年前期)'!$B$5:$N$208,COLUMN('2026年度(3年前期)'!$E$5),0)&amp;""</f>
        <v>政策医療看護論Ⅰ
(長寿医療センター看護部長)</v>
      </c>
      <c r="H57" s="1069"/>
      <c r="I57" s="1018" t="str">
        <f>VLOOKUP($C52,'2026年度(4年前期)'!$B$5:$N$208,COLUMN('2026年度(4年前期)'!$E$5),0)&amp;""</f>
        <v>政策医療看護学実習</v>
      </c>
      <c r="J57" s="1012"/>
      <c r="K57" s="997" t="str">
        <f>VLOOKUP($C52,'2026年度(助産前期)'!$B$5:$N$208,COLUMN('2026年度(助産前期)'!$E$5),0)&amp;""</f>
        <v>助産学臨床講義</v>
      </c>
      <c r="L57" s="1029"/>
      <c r="M57" s="1011" t="str">
        <f>VLOOKUP($C52,'2026年度(M1前期)'!$B$5:$N$208,COLUMN('2026年度(M1前期)'!$E$5),0)&amp;""</f>
        <v>保健経済論</v>
      </c>
      <c r="N57" s="1012"/>
      <c r="O57" s="997" t="str">
        <f>VLOOKUP($C52,'2026年度(M2前期)'!$B$5:$N$208,COLUMN('2026年度(M2前期)'!$E$5),0)&amp;""</f>
        <v>看護情報・管理学演習A-Ⅱ
感染管理看護学演習A-Ⅱ</v>
      </c>
      <c r="P57" s="1012"/>
      <c r="Q57" s="997" t="str">
        <f>VLOOKUP($C52,'2026年度(D1前期)'!$B$5:$N$208,COLUMN('2026年度(D1前期)'!$E$5),0)&amp;""</f>
        <v>精神看護学演習Ｂ</v>
      </c>
      <c r="R57" s="1012"/>
      <c r="S57" s="997" t="str">
        <f>VLOOKUP($C52,'2026年度(D23前期)'!$B$5:$N$208,COLUMN('2026年度(D23前期)'!$E$5),0)&amp;""</f>
        <v>特別研究</v>
      </c>
      <c r="T57" s="1012"/>
      <c r="U57" s="16"/>
      <c r="Y57" s="963"/>
      <c r="Z57" s="1000" t="str">
        <f>A57</f>
        <v>２時限（11：00～12：30）</v>
      </c>
      <c r="AA57" s="982" t="s">
        <v>501</v>
      </c>
      <c r="AB57" s="982"/>
      <c r="AC57" s="982"/>
      <c r="AD57" s="982"/>
      <c r="AE57" s="982" t="s">
        <v>673</v>
      </c>
      <c r="AF57" s="982"/>
      <c r="AG57" s="982" t="s">
        <v>154</v>
      </c>
      <c r="AH57" s="982" t="s">
        <v>154</v>
      </c>
      <c r="AI57" s="982"/>
      <c r="AJ57" s="982"/>
      <c r="AK57" s="982"/>
      <c r="AL57" s="982"/>
      <c r="AM57" s="982"/>
      <c r="AN57" s="971"/>
      <c r="AO57" s="971"/>
      <c r="AP57" s="971"/>
      <c r="AQ57" s="971"/>
      <c r="AR57" s="971"/>
      <c r="AS57" s="971"/>
      <c r="AT57" s="971"/>
      <c r="AU57" s="971"/>
      <c r="AV57" s="985" t="s">
        <v>134</v>
      </c>
      <c r="AW57" s="971"/>
      <c r="AX57" s="971"/>
      <c r="AY57" s="971"/>
      <c r="AZ57" s="972" t="s">
        <v>792</v>
      </c>
      <c r="BA57" s="971" t="s">
        <v>715</v>
      </c>
      <c r="BB57" s="971"/>
      <c r="BC57" s="982"/>
      <c r="BD57" s="982"/>
      <c r="BE57" s="982"/>
      <c r="BF57" s="982"/>
      <c r="BG57" s="982"/>
      <c r="BH57" s="982"/>
      <c r="BI57" s="982"/>
      <c r="BJ57" s="971"/>
      <c r="BK57" s="971"/>
      <c r="BL57" s="971"/>
      <c r="BM57" s="971"/>
      <c r="BN57" s="982" t="s">
        <v>414</v>
      </c>
      <c r="BO57" s="982"/>
      <c r="BP57" s="982"/>
      <c r="BQ57" s="982"/>
      <c r="BR57" s="982"/>
      <c r="BS57" s="982"/>
      <c r="BT57" s="982"/>
      <c r="BU57" s="982"/>
      <c r="BV57" s="982"/>
    </row>
    <row r="58" spans="1:74" ht="12.95" customHeight="1">
      <c r="A58" s="1000"/>
      <c r="B58" s="14" t="s">
        <v>58</v>
      </c>
      <c r="C58" s="1108" t="str">
        <f>IFERROR(VLOOKUP(C57,科目・教員!$A$1:$B$355,2,0),"")</f>
        <v>加藤　優子</v>
      </c>
      <c r="D58" s="1067"/>
      <c r="E58" s="1025" t="str">
        <f>IFERROR(VLOOKUP(E57,科目・教員!$A$1:$B$355,2,0),"")</f>
        <v>亀岡　智美</v>
      </c>
      <c r="F58" s="1013"/>
      <c r="G58" s="1066" t="str">
        <f>IFERROR(VLOOKUP(G57,科目・教員!$A$1:$B$355,2,0),"")</f>
        <v/>
      </c>
      <c r="H58" s="1067"/>
      <c r="I58" s="1025" t="str">
        <f>IFERROR(VLOOKUP(I57,科目・教員!$A$1:$B$355,2,0),"")</f>
        <v>各担当教員</v>
      </c>
      <c r="J58" s="1013"/>
      <c r="K58" s="993" t="str">
        <f>IFERROR(VLOOKUP(K57,科目・教員!$A$1:$B$355,2,0),"")</f>
        <v/>
      </c>
      <c r="L58" s="1026"/>
      <c r="M58" s="1014" t="str">
        <f>IFERROR(VLOOKUP(M57,科目・教員!$A$1:$B$355,2,0),"")</f>
        <v>渡辺　幹司</v>
      </c>
      <c r="N58" s="1013"/>
      <c r="O58" s="993" t="str">
        <f>IFERROR(VLOOKUP(O57,科目・教員!$A$1:$B$355,2,0),"")</f>
        <v/>
      </c>
      <c r="P58" s="1013"/>
      <c r="Q58" s="993" t="str">
        <f>IFERROR(VLOOKUP(Q57,科目・教員!$A$1:$B$355,2,0),"")</f>
        <v/>
      </c>
      <c r="R58" s="1013"/>
      <c r="S58" s="993" t="str">
        <f>IFERROR(VLOOKUP(S57,科目・教員!$A$1:$B$355,2,0),"")</f>
        <v/>
      </c>
      <c r="T58" s="1013"/>
      <c r="U58" s="16"/>
      <c r="Y58" s="963"/>
      <c r="Z58" s="1000"/>
      <c r="AA58" s="983"/>
      <c r="AB58" s="983"/>
      <c r="AC58" s="983"/>
      <c r="AD58" s="983"/>
      <c r="AE58" s="983"/>
      <c r="AF58" s="983"/>
      <c r="AG58" s="983"/>
      <c r="AH58" s="983"/>
      <c r="AI58" s="983"/>
      <c r="AJ58" s="983"/>
      <c r="AK58" s="983"/>
      <c r="AL58" s="983"/>
      <c r="AM58" s="983"/>
      <c r="AN58" s="971"/>
      <c r="AO58" s="971"/>
      <c r="AP58" s="971"/>
      <c r="AQ58" s="971"/>
      <c r="AR58" s="971"/>
      <c r="AS58" s="971"/>
      <c r="AT58" s="971"/>
      <c r="AU58" s="971"/>
      <c r="AV58" s="986"/>
      <c r="AW58" s="971"/>
      <c r="AX58" s="971"/>
      <c r="AY58" s="971"/>
      <c r="AZ58" s="972"/>
      <c r="BA58" s="971"/>
      <c r="BB58" s="971"/>
      <c r="BC58" s="983"/>
      <c r="BD58" s="983"/>
      <c r="BE58" s="983"/>
      <c r="BF58" s="983"/>
      <c r="BG58" s="983"/>
      <c r="BH58" s="983"/>
      <c r="BI58" s="983"/>
      <c r="BJ58" s="971"/>
      <c r="BK58" s="971"/>
      <c r="BL58" s="971"/>
      <c r="BM58" s="971"/>
      <c r="BN58" s="983"/>
      <c r="BO58" s="983"/>
      <c r="BP58" s="983"/>
      <c r="BQ58" s="983"/>
      <c r="BR58" s="983"/>
      <c r="BS58" s="983"/>
      <c r="BT58" s="983"/>
      <c r="BU58" s="983"/>
      <c r="BV58" s="983"/>
    </row>
    <row r="59" spans="1:74" ht="12.95" customHeight="1">
      <c r="A59" s="1000"/>
      <c r="B59" s="14" t="s">
        <v>69</v>
      </c>
      <c r="C59" s="1108" t="str">
        <f>VLOOKUP($C52,'2026年度(1年前期)'!$B$5:$N$208,COLUMN('2026年度(1年前期)'!$E$5)+1,0)&amp;""</f>
        <v>101</v>
      </c>
      <c r="D59" s="1067"/>
      <c r="E59" s="1025" t="str">
        <f>VLOOKUP($C52,'2026年度(2年前期)'!$B$5:$N$208,COLUMN('2026年度(2年前期)'!$E$5)+1,0)&amp;""</f>
        <v>201･202</v>
      </c>
      <c r="F59" s="1013"/>
      <c r="G59" s="1066" t="str">
        <f>VLOOKUP($C52,'2026年度(3年前期)'!$B$5:$N$208,COLUMN('2026年度(3年前期)'!$E$5)+1,0)&amp;""</f>
        <v>大講義室</v>
      </c>
      <c r="H59" s="1067"/>
      <c r="I59" s="1025" t="str">
        <f>VLOOKUP($C52,'2026年度(4年前期)'!$B$5:$N$208,COLUMN('2026年度(4年前期)'!$E$5)+1,0)&amp;""</f>
        <v/>
      </c>
      <c r="J59" s="1013"/>
      <c r="K59" s="993" t="str">
        <f>VLOOKUP($C52,'2026年度(助産前期)'!$B$5:$N$208,COLUMN('2026年度(助産前期)'!$E$5)+1,0)&amp;""</f>
        <v>304</v>
      </c>
      <c r="L59" s="1026"/>
      <c r="M59" s="1014" t="str">
        <f>VLOOKUP($C52,'2026年度(M1前期)'!$B$5:$N$208,COLUMN('2026年度(M1前期)'!$E$5)+1,0)&amp;""</f>
        <v>臨床講義室1</v>
      </c>
      <c r="N59" s="1013"/>
      <c r="O59" s="993" t="str">
        <f>VLOOKUP($C52,'2026年度(M2前期)'!$B$5:$N$208,COLUMN('2026年度(M2前期)'!$E$5)+1,0)&amp;""</f>
        <v/>
      </c>
      <c r="P59" s="1013"/>
      <c r="Q59" s="993" t="str">
        <f>VLOOKUP($C52,'2026年度(D1前期)'!$B$5:$N$208,COLUMN('2026年度(D1前期)'!$E$5)+1,0)&amp;""</f>
        <v/>
      </c>
      <c r="R59" s="1013"/>
      <c r="S59" s="993" t="str">
        <f>VLOOKUP($C52,'2026年度(D23前期)'!$B$5:$N$208,COLUMN('2026年度(D23前期)'!$E$5)+1,0)&amp;""</f>
        <v/>
      </c>
      <c r="T59" s="1013"/>
      <c r="U59" s="16"/>
      <c r="Y59" s="964"/>
      <c r="Z59" s="1000"/>
      <c r="AA59" s="983"/>
      <c r="AB59" s="983"/>
      <c r="AC59" s="983"/>
      <c r="AD59" s="983"/>
      <c r="AE59" s="983"/>
      <c r="AF59" s="983"/>
      <c r="AG59" s="983"/>
      <c r="AH59" s="983"/>
      <c r="AI59" s="983"/>
      <c r="AJ59" s="983"/>
      <c r="AK59" s="983"/>
      <c r="AL59" s="983"/>
      <c r="AM59" s="983"/>
      <c r="AN59" s="971"/>
      <c r="AO59" s="971"/>
      <c r="AP59" s="971"/>
      <c r="AQ59" s="971"/>
      <c r="AR59" s="971"/>
      <c r="AS59" s="971"/>
      <c r="AT59" s="971"/>
      <c r="AU59" s="971"/>
      <c r="AV59" s="986"/>
      <c r="AW59" s="971"/>
      <c r="AX59" s="971"/>
      <c r="AY59" s="971"/>
      <c r="AZ59" s="972"/>
      <c r="BA59" s="971"/>
      <c r="BB59" s="971"/>
      <c r="BC59" s="983"/>
      <c r="BD59" s="983"/>
      <c r="BE59" s="983"/>
      <c r="BF59" s="983"/>
      <c r="BG59" s="983"/>
      <c r="BH59" s="983"/>
      <c r="BI59" s="983"/>
      <c r="BJ59" s="971"/>
      <c r="BK59" s="971"/>
      <c r="BL59" s="971"/>
      <c r="BM59" s="971"/>
      <c r="BN59" s="983"/>
      <c r="BO59" s="983"/>
      <c r="BP59" s="983"/>
      <c r="BQ59" s="983"/>
      <c r="BR59" s="983"/>
      <c r="BS59" s="983"/>
      <c r="BT59" s="983"/>
      <c r="BU59" s="983"/>
      <c r="BV59" s="983"/>
    </row>
    <row r="60" spans="1:74" ht="12.95" customHeight="1">
      <c r="A60" s="1017"/>
      <c r="B60" s="15" t="s">
        <v>63</v>
      </c>
      <c r="C60" s="1090" t="s">
        <v>184</v>
      </c>
      <c r="D60" s="1072"/>
      <c r="E60" s="988"/>
      <c r="F60" s="989"/>
      <c r="G60" s="1090" t="s">
        <v>111</v>
      </c>
      <c r="H60" s="1091"/>
      <c r="I60" s="988"/>
      <c r="J60" s="989"/>
      <c r="K60" s="990"/>
      <c r="L60" s="990"/>
      <c r="M60" s="991"/>
      <c r="N60" s="989"/>
      <c r="O60" s="990"/>
      <c r="P60" s="989"/>
      <c r="Q60" s="990"/>
      <c r="R60" s="989"/>
      <c r="S60" s="990"/>
      <c r="T60" s="989"/>
      <c r="U60" s="16"/>
      <c r="Y60" s="964"/>
      <c r="Z60" s="1001"/>
      <c r="AA60" s="984"/>
      <c r="AB60" s="984"/>
      <c r="AC60" s="984"/>
      <c r="AD60" s="984"/>
      <c r="AE60" s="984"/>
      <c r="AF60" s="984"/>
      <c r="AG60" s="984"/>
      <c r="AH60" s="984"/>
      <c r="AI60" s="984"/>
      <c r="AJ60" s="984"/>
      <c r="AK60" s="984"/>
      <c r="AL60" s="984"/>
      <c r="AM60" s="984"/>
      <c r="AN60" s="971"/>
      <c r="AO60" s="971"/>
      <c r="AP60" s="971"/>
      <c r="AQ60" s="971"/>
      <c r="AR60" s="971"/>
      <c r="AS60" s="971"/>
      <c r="AT60" s="971"/>
      <c r="AU60" s="971"/>
      <c r="AV60" s="987"/>
      <c r="AW60" s="971"/>
      <c r="AX60" s="971"/>
      <c r="AY60" s="971"/>
      <c r="AZ60" s="972"/>
      <c r="BA60" s="971"/>
      <c r="BB60" s="971"/>
      <c r="BC60" s="984"/>
      <c r="BD60" s="984"/>
      <c r="BE60" s="984"/>
      <c r="BF60" s="984"/>
      <c r="BG60" s="984"/>
      <c r="BH60" s="984"/>
      <c r="BI60" s="984"/>
      <c r="BJ60" s="971"/>
      <c r="BK60" s="971"/>
      <c r="BL60" s="971"/>
      <c r="BM60" s="971"/>
      <c r="BN60" s="984"/>
      <c r="BO60" s="984"/>
      <c r="BP60" s="984"/>
      <c r="BQ60" s="984"/>
      <c r="BR60" s="984"/>
      <c r="BS60" s="984"/>
      <c r="BT60" s="984"/>
      <c r="BU60" s="984"/>
      <c r="BV60" s="984"/>
    </row>
    <row r="61" spans="1:74">
      <c r="A61" s="999" t="s">
        <v>71</v>
      </c>
      <c r="B61" s="17" t="s">
        <v>72</v>
      </c>
      <c r="C61" s="1011"/>
      <c r="D61" s="1012"/>
      <c r="E61" s="1018"/>
      <c r="F61" s="1012"/>
      <c r="G61" s="1018"/>
      <c r="H61" s="1012"/>
      <c r="I61" s="1018"/>
      <c r="J61" s="1012"/>
      <c r="K61" s="997"/>
      <c r="L61" s="1029"/>
      <c r="M61" s="1011"/>
      <c r="N61" s="1012"/>
      <c r="O61" s="997"/>
      <c r="P61" s="1012"/>
      <c r="Q61" s="997"/>
      <c r="R61" s="1012"/>
      <c r="S61" s="997"/>
      <c r="T61" s="1012"/>
      <c r="U61" s="56"/>
      <c r="Y61" s="964"/>
      <c r="Z61" s="1000" t="str">
        <f>A61</f>
        <v>昼休み（12：30～13：30）</v>
      </c>
      <c r="AA61" s="982"/>
      <c r="AB61" s="982"/>
      <c r="AC61" s="982"/>
      <c r="AD61" s="982"/>
      <c r="AE61" s="982" t="s">
        <v>673</v>
      </c>
      <c r="AF61" s="982"/>
      <c r="AG61" s="982"/>
      <c r="AH61" s="982"/>
      <c r="AI61" s="982"/>
      <c r="AJ61" s="982"/>
      <c r="AK61" s="982"/>
      <c r="AL61" s="982"/>
      <c r="AM61" s="982"/>
      <c r="AN61" s="971"/>
      <c r="AO61" s="971"/>
      <c r="AP61" s="971"/>
      <c r="AQ61" s="971"/>
      <c r="AR61" s="971"/>
      <c r="AS61" s="971"/>
      <c r="AT61" s="971"/>
      <c r="AU61" s="971"/>
      <c r="AV61" s="985" t="s">
        <v>134</v>
      </c>
      <c r="AW61" s="971"/>
      <c r="AX61" s="971"/>
      <c r="AY61" s="971"/>
      <c r="AZ61" s="972"/>
      <c r="BA61" s="971"/>
      <c r="BB61" s="971"/>
      <c r="BC61" s="982"/>
      <c r="BD61" s="982"/>
      <c r="BE61" s="982"/>
      <c r="BF61" s="982"/>
      <c r="BG61" s="982"/>
      <c r="BH61" s="982"/>
      <c r="BI61" s="982"/>
      <c r="BJ61" s="982"/>
      <c r="BK61" s="971"/>
      <c r="BL61" s="971"/>
      <c r="BM61" s="971"/>
      <c r="BN61" s="982"/>
      <c r="BO61" s="982"/>
      <c r="BP61" s="982"/>
      <c r="BQ61" s="982"/>
      <c r="BR61" s="982"/>
      <c r="BS61" s="982"/>
      <c r="BT61" s="982"/>
      <c r="BU61" s="982"/>
      <c r="BV61" s="982"/>
    </row>
    <row r="62" spans="1:74" ht="13.5" customHeight="1">
      <c r="A62" s="1000"/>
      <c r="B62" s="17" t="s">
        <v>73</v>
      </c>
      <c r="C62" s="1014"/>
      <c r="D62" s="1013"/>
      <c r="E62" s="1025"/>
      <c r="F62" s="1013"/>
      <c r="G62" s="1025"/>
      <c r="H62" s="1013"/>
      <c r="I62" s="1025"/>
      <c r="J62" s="1013"/>
      <c r="K62" s="993"/>
      <c r="L62" s="1026"/>
      <c r="M62" s="1014"/>
      <c r="N62" s="1013"/>
      <c r="O62" s="993"/>
      <c r="P62" s="1013"/>
      <c r="Q62" s="993"/>
      <c r="R62" s="1013"/>
      <c r="S62" s="993"/>
      <c r="T62" s="1013"/>
      <c r="U62" s="56"/>
      <c r="Y62" s="964"/>
      <c r="Z62" s="1000"/>
      <c r="AA62" s="983"/>
      <c r="AB62" s="983"/>
      <c r="AC62" s="983"/>
      <c r="AD62" s="983"/>
      <c r="AE62" s="983"/>
      <c r="AF62" s="983"/>
      <c r="AG62" s="983"/>
      <c r="AH62" s="983"/>
      <c r="AI62" s="983"/>
      <c r="AJ62" s="983"/>
      <c r="AK62" s="983"/>
      <c r="AL62" s="983"/>
      <c r="AM62" s="983"/>
      <c r="AN62" s="971"/>
      <c r="AO62" s="971"/>
      <c r="AP62" s="971"/>
      <c r="AQ62" s="971"/>
      <c r="AR62" s="971"/>
      <c r="AS62" s="971"/>
      <c r="AT62" s="971"/>
      <c r="AU62" s="971"/>
      <c r="AV62" s="986"/>
      <c r="AW62" s="971"/>
      <c r="AX62" s="971"/>
      <c r="AY62" s="971"/>
      <c r="AZ62" s="972"/>
      <c r="BA62" s="971"/>
      <c r="BB62" s="971"/>
      <c r="BC62" s="983"/>
      <c r="BD62" s="983"/>
      <c r="BE62" s="983"/>
      <c r="BF62" s="983"/>
      <c r="BG62" s="983"/>
      <c r="BH62" s="983"/>
      <c r="BI62" s="983"/>
      <c r="BJ62" s="983"/>
      <c r="BK62" s="971"/>
      <c r="BL62" s="971"/>
      <c r="BM62" s="971"/>
      <c r="BN62" s="983"/>
      <c r="BO62" s="983"/>
      <c r="BP62" s="983"/>
      <c r="BQ62" s="983"/>
      <c r="BR62" s="983"/>
      <c r="BS62" s="983"/>
      <c r="BT62" s="983"/>
      <c r="BU62" s="983"/>
      <c r="BV62" s="983"/>
    </row>
    <row r="63" spans="1:74" ht="13.5" customHeight="1">
      <c r="A63" s="1000"/>
      <c r="B63" s="17" t="s">
        <v>69</v>
      </c>
      <c r="C63" s="1014"/>
      <c r="D63" s="1013"/>
      <c r="E63" s="1025"/>
      <c r="F63" s="1013"/>
      <c r="G63" s="1025"/>
      <c r="H63" s="1013"/>
      <c r="I63" s="1025"/>
      <c r="J63" s="1013"/>
      <c r="K63" s="993"/>
      <c r="L63" s="1026"/>
      <c r="M63" s="1014"/>
      <c r="N63" s="1013"/>
      <c r="O63" s="993"/>
      <c r="P63" s="1013"/>
      <c r="Q63" s="993"/>
      <c r="R63" s="1013"/>
      <c r="S63" s="993"/>
      <c r="T63" s="1013"/>
      <c r="U63" s="56"/>
      <c r="Y63" s="964"/>
      <c r="Z63" s="1000"/>
      <c r="AA63" s="983"/>
      <c r="AB63" s="983"/>
      <c r="AC63" s="983"/>
      <c r="AD63" s="983"/>
      <c r="AE63" s="983"/>
      <c r="AF63" s="983"/>
      <c r="AG63" s="983"/>
      <c r="AH63" s="983"/>
      <c r="AI63" s="983"/>
      <c r="AJ63" s="983"/>
      <c r="AK63" s="983"/>
      <c r="AL63" s="983"/>
      <c r="AM63" s="983"/>
      <c r="AN63" s="971"/>
      <c r="AO63" s="971"/>
      <c r="AP63" s="971"/>
      <c r="AQ63" s="971"/>
      <c r="AR63" s="971"/>
      <c r="AS63" s="971"/>
      <c r="AT63" s="971"/>
      <c r="AU63" s="971"/>
      <c r="AV63" s="986"/>
      <c r="AW63" s="971"/>
      <c r="AX63" s="971"/>
      <c r="AY63" s="971"/>
      <c r="AZ63" s="972"/>
      <c r="BA63" s="971"/>
      <c r="BB63" s="971"/>
      <c r="BC63" s="983"/>
      <c r="BD63" s="983"/>
      <c r="BE63" s="983"/>
      <c r="BF63" s="983"/>
      <c r="BG63" s="983"/>
      <c r="BH63" s="983"/>
      <c r="BI63" s="983"/>
      <c r="BJ63" s="983"/>
      <c r="BK63" s="971"/>
      <c r="BL63" s="971"/>
      <c r="BM63" s="971"/>
      <c r="BN63" s="983"/>
      <c r="BO63" s="983"/>
      <c r="BP63" s="983"/>
      <c r="BQ63" s="983"/>
      <c r="BR63" s="983"/>
      <c r="BS63" s="983"/>
      <c r="BT63" s="983"/>
      <c r="BU63" s="983"/>
      <c r="BV63" s="983"/>
    </row>
    <row r="64" spans="1:74">
      <c r="A64" s="1001"/>
      <c r="B64" s="18" t="s">
        <v>63</v>
      </c>
      <c r="C64" s="1023"/>
      <c r="D64" s="1016"/>
      <c r="E64" s="1024"/>
      <c r="F64" s="1016"/>
      <c r="G64" s="1024"/>
      <c r="H64" s="1016"/>
      <c r="I64" s="1024"/>
      <c r="J64" s="1016"/>
      <c r="K64" s="1015"/>
      <c r="L64" s="1015"/>
      <c r="M64" s="1023"/>
      <c r="N64" s="1016"/>
      <c r="O64" s="1015"/>
      <c r="P64" s="1016"/>
      <c r="Q64" s="1015"/>
      <c r="R64" s="1016"/>
      <c r="S64" s="1015"/>
      <c r="T64" s="1016"/>
      <c r="U64" s="56"/>
      <c r="Y64" s="964"/>
      <c r="Z64" s="1001"/>
      <c r="AA64" s="984"/>
      <c r="AB64" s="984"/>
      <c r="AC64" s="984"/>
      <c r="AD64" s="984"/>
      <c r="AE64" s="984"/>
      <c r="AF64" s="984"/>
      <c r="AG64" s="984"/>
      <c r="AH64" s="984"/>
      <c r="AI64" s="984"/>
      <c r="AJ64" s="984"/>
      <c r="AK64" s="984"/>
      <c r="AL64" s="984"/>
      <c r="AM64" s="984"/>
      <c r="AN64" s="971"/>
      <c r="AO64" s="971"/>
      <c r="AP64" s="971"/>
      <c r="AQ64" s="971"/>
      <c r="AR64" s="971"/>
      <c r="AS64" s="971"/>
      <c r="AT64" s="971"/>
      <c r="AU64" s="971"/>
      <c r="AV64" s="987"/>
      <c r="AW64" s="971"/>
      <c r="AX64" s="971"/>
      <c r="AY64" s="971"/>
      <c r="AZ64" s="972"/>
      <c r="BA64" s="971"/>
      <c r="BB64" s="971"/>
      <c r="BC64" s="984"/>
      <c r="BD64" s="984"/>
      <c r="BE64" s="984"/>
      <c r="BF64" s="984"/>
      <c r="BG64" s="984"/>
      <c r="BH64" s="984"/>
      <c r="BI64" s="984"/>
      <c r="BJ64" s="984"/>
      <c r="BK64" s="971"/>
      <c r="BL64" s="971"/>
      <c r="BM64" s="971"/>
      <c r="BN64" s="984"/>
      <c r="BO64" s="984"/>
      <c r="BP64" s="984"/>
      <c r="BQ64" s="984"/>
      <c r="BR64" s="984"/>
      <c r="BS64" s="984"/>
      <c r="BT64" s="984"/>
      <c r="BU64" s="984"/>
      <c r="BV64" s="984"/>
    </row>
    <row r="65" spans="1:74" ht="13.5" customHeight="1">
      <c r="A65" s="1000" t="s">
        <v>74</v>
      </c>
      <c r="B65" s="14" t="s">
        <v>53</v>
      </c>
      <c r="C65" s="996" t="str">
        <f>VLOOKUP($C52,'2026年度(1年前期)'!$B$5:$N$208,COLUMN('2026年度(1年前期)'!$G$5),0)&amp;""</f>
        <v>人体の構造と機能Ⅱ</v>
      </c>
      <c r="D65" s="997"/>
      <c r="E65" s="1002" t="str">
        <f>VLOOKUP($C52,'2026年度(2年前期)'!$B$5:$N$208,COLUMN('2026年度(2年前期)'!$G$5),0)&amp;""</f>
        <v/>
      </c>
      <c r="F65" s="997"/>
      <c r="G65" s="1002" t="str">
        <f>VLOOKUP($C52,'2026年度(3年前期)'!$B$5:$N$208,COLUMN('2026年度(3年前期)'!$G$5),0)&amp;""</f>
        <v>周産期看護</v>
      </c>
      <c r="H65" s="997"/>
      <c r="I65" s="1002" t="str">
        <f>VLOOKUP($C52,'2026年度(4年前期)'!$B$5:$N$208,COLUMN('2026年度(4年前期)'!$G$5),0)&amp;""</f>
        <v>政策医療看護学実習</v>
      </c>
      <c r="J65" s="997"/>
      <c r="K65" s="998" t="str">
        <f>VLOOKUP($C52,'2026年度(助産前期)'!$B$5:$N$208,COLUMN('2026年度(助産前期)'!$G$5),0)&amp;""</f>
        <v>助産学臨床講義</v>
      </c>
      <c r="L65" s="998"/>
      <c r="M65" s="996" t="str">
        <f>VLOOKUP($C52,'2026年度(M1前期)'!$B$5:$N$208,COLUMN('2026年度(M1前期)'!$G$5),0)&amp;""</f>
        <v>国際看護学特論A-Ⅱ
精神看護学演習A-Ⅰ
がん看護学特論A-Ⅱ</v>
      </c>
      <c r="N65" s="997"/>
      <c r="O65" s="998" t="str">
        <f>VLOOKUP($C52,'2026年度(M2前期)'!$B$5:$N$208,COLUMN('2026年度(M2前期)'!$G$5),0)&amp;""</f>
        <v>特別研究</v>
      </c>
      <c r="P65" s="997"/>
      <c r="Q65" s="998" t="str">
        <f>VLOOKUP($C52,'2026年度(D1前期)'!$B$5:$N$208,COLUMN('2026年度(D1前期)'!$G$5),0)&amp;""</f>
        <v>看護情報・管理学特論Ｂ</v>
      </c>
      <c r="R65" s="997"/>
      <c r="S65" s="998" t="str">
        <f>VLOOKUP($C52,'2026年度(D23前期)'!$B$5:$N$208,COLUMN('2026年度(D23前期)'!$G$5),0)&amp;""</f>
        <v>特別研究</v>
      </c>
      <c r="T65" s="997"/>
      <c r="U65" s="56"/>
      <c r="W65" s="666"/>
      <c r="Y65" s="964"/>
      <c r="Z65" s="1000" t="str">
        <f>A65</f>
        <v>３時限（13：30～15：00）</v>
      </c>
      <c r="AA65" s="982" t="s">
        <v>795</v>
      </c>
      <c r="AB65" s="982"/>
      <c r="AC65" s="982"/>
      <c r="AD65" s="982"/>
      <c r="AE65" s="982" t="s">
        <v>673</v>
      </c>
      <c r="AF65" s="982"/>
      <c r="AG65" s="982"/>
      <c r="AH65" s="982"/>
      <c r="AI65" s="982"/>
      <c r="AJ65" s="982"/>
      <c r="AK65" s="982"/>
      <c r="AL65" s="982"/>
      <c r="AM65" s="971"/>
      <c r="AN65" s="971"/>
      <c r="AO65" s="971"/>
      <c r="AP65" s="971"/>
      <c r="AQ65" s="971"/>
      <c r="AR65" s="971"/>
      <c r="AS65" s="971"/>
      <c r="AT65" s="971"/>
      <c r="AU65" s="971"/>
      <c r="AV65" s="985" t="s">
        <v>134</v>
      </c>
      <c r="AW65" s="971" t="s">
        <v>179</v>
      </c>
      <c r="AX65" s="971"/>
      <c r="AY65" s="971"/>
      <c r="AZ65" s="972" t="s">
        <v>792</v>
      </c>
      <c r="BA65" s="982"/>
      <c r="BB65" s="982"/>
      <c r="BC65" s="982"/>
      <c r="BD65" s="982"/>
      <c r="BE65" s="982"/>
      <c r="BF65" s="982"/>
      <c r="BG65" s="982"/>
      <c r="BH65" s="982"/>
      <c r="BI65" s="982"/>
      <c r="BJ65" s="982"/>
      <c r="BK65" s="971"/>
      <c r="BL65" s="971"/>
      <c r="BM65" s="971"/>
      <c r="BN65" s="982"/>
      <c r="BO65" s="982"/>
      <c r="BP65" s="982"/>
      <c r="BQ65" s="982"/>
      <c r="BR65" s="982"/>
      <c r="BS65" s="982"/>
      <c r="BT65" s="982"/>
      <c r="BU65" s="982"/>
      <c r="BV65" s="982"/>
    </row>
    <row r="66" spans="1:74">
      <c r="A66" s="1000"/>
      <c r="B66" s="14" t="s">
        <v>58</v>
      </c>
      <c r="C66" s="992" t="str">
        <f>IFERROR(VLOOKUP(C65,科目・教員!$A$1:$B$355,2,0),"")</f>
        <v>本間　典子</v>
      </c>
      <c r="D66" s="993"/>
      <c r="E66" s="994" t="str">
        <f>IFERROR(VLOOKUP(E65,科目・教員!$A$1:$B$355,2,0),"")</f>
        <v/>
      </c>
      <c r="F66" s="993"/>
      <c r="G66" s="994" t="str">
        <f>IFERROR(VLOOKUP(G65,科目・教員!$A$1:$B$355,2,0),"")</f>
        <v>日置　智華子</v>
      </c>
      <c r="H66" s="993"/>
      <c r="I66" s="994" t="str">
        <f>IFERROR(VLOOKUP(I65,科目・教員!$A$1:$B$355,2,0),"")</f>
        <v>各担当教員</v>
      </c>
      <c r="J66" s="993"/>
      <c r="K66" s="995" t="str">
        <f>IFERROR(VLOOKUP(K65,科目・教員!$A$1:$B$355,2,0),"")</f>
        <v/>
      </c>
      <c r="L66" s="995"/>
      <c r="M66" s="992" t="str">
        <f>IFERROR(VLOOKUP(M65,科目・教員!$A$1:$B$355,2,0),"")</f>
        <v/>
      </c>
      <c r="N66" s="993"/>
      <c r="O66" s="995" t="str">
        <f>IFERROR(VLOOKUP(O65,科目・教員!$A$1:$B$355,2,0),"")</f>
        <v/>
      </c>
      <c r="P66" s="993"/>
      <c r="Q66" s="995" t="str">
        <f>IFERROR(VLOOKUP(Q65,科目・教員!$A$1:$B$355,2,0),"")</f>
        <v/>
      </c>
      <c r="R66" s="993"/>
      <c r="S66" s="995" t="str">
        <f>IFERROR(VLOOKUP(S65,科目・教員!$A$1:$B$355,2,0),"")</f>
        <v/>
      </c>
      <c r="T66" s="993"/>
      <c r="U66" s="56"/>
      <c r="W66" s="666"/>
      <c r="Y66" s="964"/>
      <c r="Z66" s="1000"/>
      <c r="AA66" s="983"/>
      <c r="AB66" s="983"/>
      <c r="AC66" s="983"/>
      <c r="AD66" s="983"/>
      <c r="AE66" s="983"/>
      <c r="AF66" s="983"/>
      <c r="AG66" s="983"/>
      <c r="AH66" s="983"/>
      <c r="AI66" s="983"/>
      <c r="AJ66" s="983"/>
      <c r="AK66" s="983"/>
      <c r="AL66" s="983"/>
      <c r="AM66" s="971"/>
      <c r="AN66" s="971"/>
      <c r="AO66" s="971"/>
      <c r="AP66" s="971"/>
      <c r="AQ66" s="971"/>
      <c r="AR66" s="971"/>
      <c r="AS66" s="971"/>
      <c r="AT66" s="971"/>
      <c r="AU66" s="971"/>
      <c r="AV66" s="986"/>
      <c r="AW66" s="971"/>
      <c r="AX66" s="971"/>
      <c r="AY66" s="971"/>
      <c r="AZ66" s="972"/>
      <c r="BA66" s="983"/>
      <c r="BB66" s="983"/>
      <c r="BC66" s="983"/>
      <c r="BD66" s="983"/>
      <c r="BE66" s="983"/>
      <c r="BF66" s="983"/>
      <c r="BG66" s="983"/>
      <c r="BH66" s="983"/>
      <c r="BI66" s="983"/>
      <c r="BJ66" s="983"/>
      <c r="BK66" s="971"/>
      <c r="BL66" s="971"/>
      <c r="BM66" s="971"/>
      <c r="BN66" s="983"/>
      <c r="BO66" s="983"/>
      <c r="BP66" s="983"/>
      <c r="BQ66" s="983"/>
      <c r="BR66" s="983"/>
      <c r="BS66" s="983"/>
      <c r="BT66" s="983"/>
      <c r="BU66" s="983"/>
      <c r="BV66" s="983"/>
    </row>
    <row r="67" spans="1:74">
      <c r="A67" s="1000"/>
      <c r="B67" s="14" t="s">
        <v>69</v>
      </c>
      <c r="C67" s="992" t="str">
        <f>VLOOKUP($C52,'2026年度(1年前期)'!$B$5:$N$208,COLUMN('2026年度(1年前期)'!$G$5)+1,0)&amp;""</f>
        <v>101</v>
      </c>
      <c r="D67" s="993"/>
      <c r="E67" s="994" t="str">
        <f>VLOOKUP($C52,'2026年度(2年前期)'!$B$5:$N$208,COLUMN('2026年度(2年前期)'!$G$5)+1,0)&amp;""</f>
        <v/>
      </c>
      <c r="F67" s="993"/>
      <c r="G67" s="994" t="str">
        <f>VLOOKUP($C52,'2026年度(3年前期)'!$B$5:$N$208,COLUMN('2026年度(3年前期)'!$G$5)+1,0)&amp;""</f>
        <v>301</v>
      </c>
      <c r="H67" s="993"/>
      <c r="I67" s="994" t="str">
        <f>VLOOKUP($C52,'2026年度(4年前期)'!$B$5:$N$208,COLUMN('2026年度(4年前期)'!$G$5)+1,0)&amp;""</f>
        <v/>
      </c>
      <c r="J67" s="993"/>
      <c r="K67" s="995" t="str">
        <f>VLOOKUP($C52,'2026年度(助産前期)'!$B$5:$N$208,COLUMN('2026年度(助産前期)'!$G$5)+1,0)&amp;""</f>
        <v>304</v>
      </c>
      <c r="L67" s="995"/>
      <c r="M67" s="992" t="str">
        <f>VLOOKUP($C52,'2026年度(M1前期)'!$B$5:$N$208,COLUMN('2026年度(M1前期)'!$G$5)+1,0)&amp;""</f>
        <v/>
      </c>
      <c r="N67" s="993"/>
      <c r="O67" s="995" t="str">
        <f>VLOOKUP($C52,'2026年度(M2前期)'!$B$5:$N$208,COLUMN('2026年度(M2前期)'!$G$5)+1,0)&amp;""</f>
        <v/>
      </c>
      <c r="P67" s="993"/>
      <c r="Q67" s="995" t="str">
        <f>VLOOKUP($C52,'2026年度(D1前期)'!$B$5:$N$208,COLUMN('2026年度(D1前期)'!$G$5)+1,0)&amp;""</f>
        <v/>
      </c>
      <c r="R67" s="993"/>
      <c r="S67" s="995" t="str">
        <f>VLOOKUP($C52,'2026年度(D23前期)'!$B$5:$N$208,COLUMN('2026年度(D23前期)'!$G$5)+1,0)&amp;""</f>
        <v/>
      </c>
      <c r="T67" s="993"/>
      <c r="U67" s="56"/>
      <c r="W67" s="666"/>
      <c r="Y67" s="964"/>
      <c r="Z67" s="1000"/>
      <c r="AA67" s="983"/>
      <c r="AB67" s="983"/>
      <c r="AC67" s="983"/>
      <c r="AD67" s="983"/>
      <c r="AE67" s="983"/>
      <c r="AF67" s="983"/>
      <c r="AG67" s="983"/>
      <c r="AH67" s="983"/>
      <c r="AI67" s="983"/>
      <c r="AJ67" s="983"/>
      <c r="AK67" s="983"/>
      <c r="AL67" s="983"/>
      <c r="AM67" s="971"/>
      <c r="AN67" s="971"/>
      <c r="AO67" s="971"/>
      <c r="AP67" s="971"/>
      <c r="AQ67" s="971"/>
      <c r="AR67" s="971"/>
      <c r="AS67" s="971"/>
      <c r="AT67" s="971"/>
      <c r="AU67" s="971"/>
      <c r="AV67" s="986"/>
      <c r="AW67" s="971"/>
      <c r="AX67" s="971"/>
      <c r="AY67" s="971"/>
      <c r="AZ67" s="972"/>
      <c r="BA67" s="983"/>
      <c r="BB67" s="983"/>
      <c r="BC67" s="983"/>
      <c r="BD67" s="983"/>
      <c r="BE67" s="983"/>
      <c r="BF67" s="983"/>
      <c r="BG67" s="983"/>
      <c r="BH67" s="983"/>
      <c r="BI67" s="983"/>
      <c r="BJ67" s="983"/>
      <c r="BK67" s="971"/>
      <c r="BL67" s="971"/>
      <c r="BM67" s="971"/>
      <c r="BN67" s="983"/>
      <c r="BO67" s="983"/>
      <c r="BP67" s="983"/>
      <c r="BQ67" s="983"/>
      <c r="BR67" s="983"/>
      <c r="BS67" s="983"/>
      <c r="BT67" s="983"/>
      <c r="BU67" s="983"/>
      <c r="BV67" s="983"/>
    </row>
    <row r="68" spans="1:74">
      <c r="A68" s="1017"/>
      <c r="B68" s="15" t="s">
        <v>63</v>
      </c>
      <c r="C68" s="1003"/>
      <c r="D68" s="1037"/>
      <c r="E68" s="1100"/>
      <c r="F68" s="1004"/>
      <c r="G68" s="988"/>
      <c r="H68" s="989"/>
      <c r="I68" s="988"/>
      <c r="J68" s="989"/>
      <c r="K68" s="990"/>
      <c r="L68" s="990"/>
      <c r="M68" s="991"/>
      <c r="N68" s="989"/>
      <c r="O68" s="990"/>
      <c r="P68" s="989"/>
      <c r="Q68" s="990"/>
      <c r="R68" s="989"/>
      <c r="S68" s="990"/>
      <c r="T68" s="989"/>
      <c r="U68" s="56"/>
      <c r="W68" s="666"/>
      <c r="Y68" s="964"/>
      <c r="Z68" s="1001"/>
      <c r="AA68" s="984"/>
      <c r="AB68" s="984"/>
      <c r="AC68" s="984"/>
      <c r="AD68" s="984"/>
      <c r="AE68" s="984"/>
      <c r="AF68" s="984"/>
      <c r="AG68" s="984"/>
      <c r="AH68" s="984"/>
      <c r="AI68" s="984"/>
      <c r="AJ68" s="984"/>
      <c r="AK68" s="984"/>
      <c r="AL68" s="984"/>
      <c r="AM68" s="971"/>
      <c r="AN68" s="971"/>
      <c r="AO68" s="971"/>
      <c r="AP68" s="971"/>
      <c r="AQ68" s="971"/>
      <c r="AR68" s="971"/>
      <c r="AS68" s="971"/>
      <c r="AT68" s="971"/>
      <c r="AU68" s="971"/>
      <c r="AV68" s="987"/>
      <c r="AW68" s="971"/>
      <c r="AX68" s="971"/>
      <c r="AY68" s="971"/>
      <c r="AZ68" s="972"/>
      <c r="BA68" s="984"/>
      <c r="BB68" s="984"/>
      <c r="BC68" s="984"/>
      <c r="BD68" s="984"/>
      <c r="BE68" s="984"/>
      <c r="BF68" s="984"/>
      <c r="BG68" s="984"/>
      <c r="BH68" s="984"/>
      <c r="BI68" s="984"/>
      <c r="BJ68" s="984"/>
      <c r="BK68" s="971"/>
      <c r="BL68" s="971"/>
      <c r="BM68" s="971"/>
      <c r="BN68" s="984"/>
      <c r="BO68" s="984"/>
      <c r="BP68" s="984"/>
      <c r="BQ68" s="984"/>
      <c r="BR68" s="984"/>
      <c r="BS68" s="984"/>
      <c r="BT68" s="984"/>
      <c r="BU68" s="984"/>
      <c r="BV68" s="984"/>
    </row>
    <row r="69" spans="1:74" ht="12.95" customHeight="1">
      <c r="A69" s="1000" t="s">
        <v>75</v>
      </c>
      <c r="B69" s="14" t="s">
        <v>53</v>
      </c>
      <c r="C69" s="996" t="str">
        <f>VLOOKUP($C52,'2026年度(1年前期)'!$B$5:$N$208,COLUMN('2026年度(1年前期)'!$I$5),0)&amp;""</f>
        <v>疫学･保健統計学Ⅰ</v>
      </c>
      <c r="D69" s="997"/>
      <c r="E69" s="1002" t="str">
        <f>VLOOKUP($C52,'2026年度(2年前期)'!$B$5:$N$208,COLUMN('2026年度(2年前期)'!$I$5),0)&amp;""</f>
        <v/>
      </c>
      <c r="F69" s="997"/>
      <c r="G69" s="1002" t="str">
        <f>VLOOKUP($C52,'2026年度(3年前期)'!$B$5:$N$208,COLUMN('2026年度(3年前期)'!$I$5),0)&amp;""</f>
        <v>看護実践と研究成果の活用</v>
      </c>
      <c r="H69" s="997"/>
      <c r="I69" s="1002" t="str">
        <f>VLOOKUP($C52,'2026年度(4年前期)'!$B$5:$N$208,COLUMN('2026年度(4年前期)'!$I$5),0)&amp;""</f>
        <v>政策医療看護学実習</v>
      </c>
      <c r="J69" s="997"/>
      <c r="K69" s="998" t="str">
        <f>VLOOKUP($C52,'2026年度(助産前期)'!$B$5:$N$208,COLUMN('2026年度(助産前期)'!$I$5),0)&amp;""</f>
        <v>助産学臨床講義</v>
      </c>
      <c r="L69" s="998"/>
      <c r="M69" s="996" t="str">
        <f>VLOOKUP($C52,'2026年度(M1前期)'!$B$5:$N$208,COLUMN('2026年度(M1前期)'!$I$5),0)&amp;""</f>
        <v>国際看護学特論A-Ⅱ
精神看護学演習A-Ⅰ
がん看護学特論A-Ⅱ</v>
      </c>
      <c r="N69" s="997"/>
      <c r="O69" s="998" t="str">
        <f>VLOOKUP($C52,'2026年度(M2前期)'!$B$5:$N$208,COLUMN('2026年度(M2前期)'!$I$5),0)&amp;""</f>
        <v>特別研究</v>
      </c>
      <c r="P69" s="997"/>
      <c r="Q69" s="998" t="str">
        <f>VLOOKUP($C52,'2026年度(D1前期)'!$B$5:$N$208,COLUMN('2026年度(D1前期)'!$I$5),0)&amp;""</f>
        <v>看護情報・管理学特論Ｂ</v>
      </c>
      <c r="R69" s="997"/>
      <c r="S69" s="998" t="str">
        <f>VLOOKUP($C52,'2026年度(D23前期)'!$B$5:$N$208,COLUMN('2026年度(D23前期)'!$I$5),0)&amp;""</f>
        <v>特別研究</v>
      </c>
      <c r="T69" s="997"/>
      <c r="U69" s="56"/>
      <c r="W69" s="966" t="s">
        <v>796</v>
      </c>
      <c r="X69" s="968" t="s">
        <v>550</v>
      </c>
      <c r="Y69" s="964"/>
      <c r="Z69" s="1000" t="str">
        <f>A69</f>
        <v>４時限（15：10～16：40）</v>
      </c>
      <c r="AA69" s="982" t="s">
        <v>415</v>
      </c>
      <c r="AB69" s="982"/>
      <c r="AC69" s="982"/>
      <c r="AD69" s="982"/>
      <c r="AE69" s="982" t="s">
        <v>673</v>
      </c>
      <c r="AF69" s="982"/>
      <c r="AG69" s="982"/>
      <c r="AH69" s="982"/>
      <c r="AI69" s="982"/>
      <c r="AJ69" s="982"/>
      <c r="AK69" s="982"/>
      <c r="AL69" s="982"/>
      <c r="AM69" s="971" t="s">
        <v>718</v>
      </c>
      <c r="AN69" s="971"/>
      <c r="AO69" s="971"/>
      <c r="AP69" s="971"/>
      <c r="AQ69" s="971"/>
      <c r="AR69" s="971"/>
      <c r="AS69" s="971"/>
      <c r="AT69" s="971"/>
      <c r="AU69" s="971"/>
      <c r="AV69" s="985" t="s">
        <v>134</v>
      </c>
      <c r="AW69" s="971" t="s">
        <v>258</v>
      </c>
      <c r="AX69" s="971"/>
      <c r="AY69" s="971"/>
      <c r="AZ69" s="972" t="s">
        <v>792</v>
      </c>
      <c r="BA69" s="982"/>
      <c r="BB69" s="982"/>
      <c r="BC69" s="982"/>
      <c r="BD69" s="982"/>
      <c r="BE69" s="982"/>
      <c r="BF69" s="982"/>
      <c r="BG69" s="982"/>
      <c r="BH69" s="982"/>
      <c r="BI69" s="982"/>
      <c r="BJ69" s="982"/>
      <c r="BK69" s="971" t="s">
        <v>89</v>
      </c>
      <c r="BL69" s="971"/>
      <c r="BM69" s="971"/>
      <c r="BN69" s="982"/>
      <c r="BO69" s="982"/>
      <c r="BP69" s="982"/>
      <c r="BQ69" s="982"/>
      <c r="BR69" s="982"/>
      <c r="BS69" s="982"/>
      <c r="BT69" s="982"/>
      <c r="BU69" s="982"/>
      <c r="BV69" s="982"/>
    </row>
    <row r="70" spans="1:74" ht="12.95" customHeight="1">
      <c r="A70" s="1000"/>
      <c r="B70" s="14" t="s">
        <v>58</v>
      </c>
      <c r="C70" s="992" t="str">
        <f>IFERROR(VLOOKUP(C69,科目・教員!$A$1:$B$355,2,0),"")</f>
        <v>柏木　公一</v>
      </c>
      <c r="D70" s="993"/>
      <c r="E70" s="994" t="str">
        <f>IFERROR(VLOOKUP(E69,科目・教員!$A$1:$B$355,2,0),"")</f>
        <v/>
      </c>
      <c r="F70" s="993"/>
      <c r="G70" s="994" t="str">
        <f>IFERROR(VLOOKUP(G69,科目・教員!$A$1:$B$355,2,0),"")</f>
        <v>西岡　みどり</v>
      </c>
      <c r="H70" s="993"/>
      <c r="I70" s="994" t="str">
        <f>IFERROR(VLOOKUP(I69,科目・教員!$A$1:$B$355,2,0),"")</f>
        <v>各担当教員</v>
      </c>
      <c r="J70" s="993"/>
      <c r="K70" s="995" t="str">
        <f>IFERROR(VLOOKUP(K69,科目・教員!$A$1:$B$355,2,0),"")</f>
        <v/>
      </c>
      <c r="L70" s="995"/>
      <c r="M70" s="992" t="str">
        <f>IFERROR(VLOOKUP(M69,科目・教員!$A$1:$B$355,2,0),"")</f>
        <v/>
      </c>
      <c r="N70" s="993"/>
      <c r="O70" s="995" t="str">
        <f>IFERROR(VLOOKUP(O69,科目・教員!$A$1:$B$355,2,0),"")</f>
        <v/>
      </c>
      <c r="P70" s="993"/>
      <c r="Q70" s="995" t="str">
        <f>IFERROR(VLOOKUP(Q69,科目・教員!$A$1:$B$355,2,0),"")</f>
        <v/>
      </c>
      <c r="R70" s="993"/>
      <c r="S70" s="995" t="str">
        <f>IFERROR(VLOOKUP(S69,科目・教員!$A$1:$B$355,2,0),"")</f>
        <v/>
      </c>
      <c r="T70" s="993"/>
      <c r="U70" s="56"/>
      <c r="W70" s="966" t="s">
        <v>89</v>
      </c>
      <c r="X70" s="968" t="s">
        <v>335</v>
      </c>
      <c r="Y70" s="964"/>
      <c r="Z70" s="1000"/>
      <c r="AA70" s="983"/>
      <c r="AB70" s="983"/>
      <c r="AC70" s="983"/>
      <c r="AD70" s="983"/>
      <c r="AE70" s="983"/>
      <c r="AF70" s="983"/>
      <c r="AG70" s="983"/>
      <c r="AH70" s="983"/>
      <c r="AI70" s="983"/>
      <c r="AJ70" s="983"/>
      <c r="AK70" s="983"/>
      <c r="AL70" s="983"/>
      <c r="AM70" s="971"/>
      <c r="AN70" s="971"/>
      <c r="AO70" s="971"/>
      <c r="AP70" s="971"/>
      <c r="AQ70" s="971"/>
      <c r="AR70" s="971"/>
      <c r="AS70" s="971"/>
      <c r="AT70" s="971"/>
      <c r="AU70" s="971"/>
      <c r="AV70" s="986"/>
      <c r="AW70" s="971"/>
      <c r="AX70" s="971"/>
      <c r="AY70" s="971"/>
      <c r="AZ70" s="972"/>
      <c r="BA70" s="983"/>
      <c r="BB70" s="983"/>
      <c r="BC70" s="983"/>
      <c r="BD70" s="983"/>
      <c r="BE70" s="983"/>
      <c r="BF70" s="983"/>
      <c r="BG70" s="983"/>
      <c r="BH70" s="983"/>
      <c r="BI70" s="983"/>
      <c r="BJ70" s="983"/>
      <c r="BK70" s="971"/>
      <c r="BL70" s="971"/>
      <c r="BM70" s="971"/>
      <c r="BN70" s="983"/>
      <c r="BO70" s="983"/>
      <c r="BP70" s="983"/>
      <c r="BQ70" s="983"/>
      <c r="BR70" s="983"/>
      <c r="BS70" s="983"/>
      <c r="BT70" s="983"/>
      <c r="BU70" s="983"/>
      <c r="BV70" s="983"/>
    </row>
    <row r="71" spans="1:74" ht="12.95" customHeight="1">
      <c r="A71" s="1000"/>
      <c r="B71" s="14" t="s">
        <v>69</v>
      </c>
      <c r="C71" s="992" t="str">
        <f>VLOOKUP($C52,'2026年度(1年前期)'!$B$5:$N$208,COLUMN('2026年度(1年前期)'!$I$5)+1,0)&amp;""</f>
        <v>101</v>
      </c>
      <c r="D71" s="993"/>
      <c r="E71" s="994" t="str">
        <f>VLOOKUP($C52,'2026年度(2年前期)'!$B$5:$N$208,COLUMN('2026年度(2年前期)'!$I$5)+1,0)&amp;""</f>
        <v/>
      </c>
      <c r="F71" s="993"/>
      <c r="G71" s="994" t="str">
        <f>VLOOKUP($C52,'2026年度(3年前期)'!$B$5:$N$208,COLUMN('2026年度(3年前期)'!$I$5)+1,0)&amp;""</f>
        <v>301</v>
      </c>
      <c r="H71" s="993"/>
      <c r="I71" s="994" t="str">
        <f>VLOOKUP($C52,'2026年度(4年前期)'!$B$5:$N$208,COLUMN('2026年度(4年前期)'!$I$5)+1,0)&amp;""</f>
        <v/>
      </c>
      <c r="J71" s="993"/>
      <c r="K71" s="995" t="str">
        <f>VLOOKUP($C52,'2026年度(助産前期)'!$B$5:$N$208,COLUMN('2026年度(助産前期)'!$I$5)+1,0)&amp;""</f>
        <v>304</v>
      </c>
      <c r="L71" s="995"/>
      <c r="M71" s="992" t="str">
        <f>VLOOKUP($C52,'2026年度(M1前期)'!$B$5:$N$208,COLUMN('2026年度(M1前期)'!$I$5)+1,0)&amp;""</f>
        <v/>
      </c>
      <c r="N71" s="993"/>
      <c r="O71" s="995" t="str">
        <f>VLOOKUP($C52,'2026年度(M2前期)'!$B$5:$N$208,COLUMN('2026年度(M2前期)'!$I$5)+1,0)&amp;""</f>
        <v/>
      </c>
      <c r="P71" s="993"/>
      <c r="Q71" s="995" t="str">
        <f>VLOOKUP($C52,'2026年度(D1前期)'!$B$5:$N$208,COLUMN('2026年度(D1前期)'!$I$5)+1,0)&amp;""</f>
        <v/>
      </c>
      <c r="R71" s="993"/>
      <c r="S71" s="995" t="str">
        <f>VLOOKUP($C52,'2026年度(D23前期)'!$B$5:$N$208,COLUMN('2026年度(D23前期)'!$I$5)+1,0)&amp;""</f>
        <v/>
      </c>
      <c r="T71" s="993"/>
      <c r="U71" s="56"/>
      <c r="W71" s="966" t="s">
        <v>634</v>
      </c>
      <c r="X71" s="968" t="s">
        <v>62</v>
      </c>
      <c r="Y71" s="964"/>
      <c r="Z71" s="1000"/>
      <c r="AA71" s="983"/>
      <c r="AB71" s="983"/>
      <c r="AC71" s="983"/>
      <c r="AD71" s="983"/>
      <c r="AE71" s="983"/>
      <c r="AF71" s="983"/>
      <c r="AG71" s="983"/>
      <c r="AH71" s="983"/>
      <c r="AI71" s="983"/>
      <c r="AJ71" s="983"/>
      <c r="AK71" s="983"/>
      <c r="AL71" s="983"/>
      <c r="AM71" s="971"/>
      <c r="AN71" s="971"/>
      <c r="AO71" s="971"/>
      <c r="AP71" s="971"/>
      <c r="AQ71" s="971"/>
      <c r="AR71" s="971"/>
      <c r="AS71" s="971"/>
      <c r="AT71" s="971"/>
      <c r="AU71" s="971"/>
      <c r="AV71" s="986"/>
      <c r="AW71" s="971"/>
      <c r="AX71" s="971"/>
      <c r="AY71" s="971"/>
      <c r="AZ71" s="972"/>
      <c r="BA71" s="983"/>
      <c r="BB71" s="983"/>
      <c r="BC71" s="983"/>
      <c r="BD71" s="983"/>
      <c r="BE71" s="983"/>
      <c r="BF71" s="983"/>
      <c r="BG71" s="983"/>
      <c r="BH71" s="983"/>
      <c r="BI71" s="983"/>
      <c r="BJ71" s="983"/>
      <c r="BK71" s="971"/>
      <c r="BL71" s="971"/>
      <c r="BM71" s="971"/>
      <c r="BN71" s="983"/>
      <c r="BO71" s="983"/>
      <c r="BP71" s="983"/>
      <c r="BQ71" s="983"/>
      <c r="BR71" s="983"/>
      <c r="BS71" s="983"/>
      <c r="BT71" s="983"/>
      <c r="BU71" s="983"/>
      <c r="BV71" s="983"/>
    </row>
    <row r="72" spans="1:74" ht="12.95" customHeight="1">
      <c r="A72" s="1001"/>
      <c r="B72" s="15" t="s">
        <v>63</v>
      </c>
      <c r="C72" s="1007"/>
      <c r="D72" s="1008"/>
      <c r="E72" s="988"/>
      <c r="F72" s="989"/>
      <c r="G72" s="988"/>
      <c r="H72" s="989"/>
      <c r="I72" s="988"/>
      <c r="J72" s="989"/>
      <c r="K72" s="990"/>
      <c r="L72" s="990"/>
      <c r="M72" s="991"/>
      <c r="N72" s="989"/>
      <c r="O72" s="990"/>
      <c r="P72" s="989"/>
      <c r="Q72" s="990"/>
      <c r="R72" s="989"/>
      <c r="S72" s="990"/>
      <c r="T72" s="989"/>
      <c r="U72" s="56"/>
      <c r="W72" s="966" t="s">
        <v>250</v>
      </c>
      <c r="X72" s="968"/>
      <c r="Y72" s="964"/>
      <c r="Z72" s="1001"/>
      <c r="AA72" s="984"/>
      <c r="AB72" s="984"/>
      <c r="AC72" s="984"/>
      <c r="AD72" s="984"/>
      <c r="AE72" s="984"/>
      <c r="AF72" s="984"/>
      <c r="AG72" s="984"/>
      <c r="AH72" s="984"/>
      <c r="AI72" s="984"/>
      <c r="AJ72" s="984"/>
      <c r="AK72" s="984"/>
      <c r="AL72" s="984"/>
      <c r="AM72" s="971"/>
      <c r="AN72" s="971"/>
      <c r="AO72" s="971"/>
      <c r="AP72" s="971"/>
      <c r="AQ72" s="971"/>
      <c r="AR72" s="971"/>
      <c r="AS72" s="971"/>
      <c r="AT72" s="971"/>
      <c r="AU72" s="971"/>
      <c r="AV72" s="987"/>
      <c r="AW72" s="971"/>
      <c r="AX72" s="971"/>
      <c r="AY72" s="971"/>
      <c r="AZ72" s="972"/>
      <c r="BA72" s="984"/>
      <c r="BB72" s="984"/>
      <c r="BC72" s="984"/>
      <c r="BD72" s="984"/>
      <c r="BE72" s="984"/>
      <c r="BF72" s="984"/>
      <c r="BG72" s="984"/>
      <c r="BH72" s="984"/>
      <c r="BI72" s="984"/>
      <c r="BJ72" s="984"/>
      <c r="BK72" s="971"/>
      <c r="BL72" s="971"/>
      <c r="BM72" s="971"/>
      <c r="BN72" s="984"/>
      <c r="BO72" s="984"/>
      <c r="BP72" s="984"/>
      <c r="BQ72" s="984"/>
      <c r="BR72" s="984"/>
      <c r="BS72" s="984"/>
      <c r="BT72" s="984"/>
      <c r="BU72" s="984"/>
      <c r="BV72" s="984"/>
    </row>
    <row r="73" spans="1:74">
      <c r="A73" s="1000" t="s">
        <v>78</v>
      </c>
      <c r="B73" s="14" t="s">
        <v>53</v>
      </c>
      <c r="C73" s="1093" t="str">
        <f>VLOOKUP($C52,'2026年度(1年前期)'!$B$5:$N$208,COLUMN('2026年度(1年前期)'!$K$5),0)&amp;""</f>
        <v>フランス語</v>
      </c>
      <c r="D73" s="1063"/>
      <c r="E73" s="1002" t="str">
        <f>VLOOKUP($C52,'2026年度(2年前期)'!$B$5:$N$208,COLUMN('2026年度(2年前期)'!$K$5),0)&amp;""</f>
        <v/>
      </c>
      <c r="F73" s="997"/>
      <c r="G73" s="1002" t="str">
        <f>VLOOKUP($C52,'2026年度(3年前期)'!$B$5:$N$208,COLUMN('2026年度(3年前期)'!$K$5),0)&amp;""</f>
        <v/>
      </c>
      <c r="H73" s="997"/>
      <c r="I73" s="1002" t="str">
        <f>VLOOKUP($C52,'2026年度(4年前期)'!$B$5:$N$208,COLUMN('2026年度(4年前期)'!$K$5),0)&amp;""</f>
        <v/>
      </c>
      <c r="J73" s="997"/>
      <c r="K73" s="998" t="str">
        <f>VLOOKUP($C52,'2026年度(助産前期)'!$B$5:$N$208,COLUMN('2026年度(助産前期)'!$K$5),0)&amp;""</f>
        <v/>
      </c>
      <c r="L73" s="998"/>
      <c r="M73" s="996" t="str">
        <f>VLOOKUP($C52,'2026年度(M1前期)'!$B$5:$N$208,COLUMN('2026年度(M1前期)'!$K$5),0)&amp;""</f>
        <v/>
      </c>
      <c r="N73" s="997"/>
      <c r="O73" s="998" t="str">
        <f>VLOOKUP($C52,'2026年度(M2前期)'!$B$5:$N$208,COLUMN('2026年度(M2前期)'!$K$5),0)&amp;""</f>
        <v/>
      </c>
      <c r="P73" s="997"/>
      <c r="Q73" s="998" t="str">
        <f>VLOOKUP($C52,'2026年度(D1前期)'!$B$5:$N$208,COLUMN('2026年度(D1前期)'!$K$5),0)&amp;""</f>
        <v/>
      </c>
      <c r="R73" s="997"/>
      <c r="S73" s="998" t="str">
        <f>VLOOKUP($C52,'2026年度(D23前期)'!$B$5:$N$208,COLUMN('2026年度(D23前期)'!$K$5),0)&amp;""</f>
        <v/>
      </c>
      <c r="T73" s="997"/>
      <c r="V73" s="837" t="s">
        <v>443</v>
      </c>
      <c r="W73" s="966"/>
      <c r="X73" s="968"/>
      <c r="Z73" s="999" t="str">
        <f>A73</f>
        <v>５時限（16：50～18：20）</v>
      </c>
      <c r="AA73" s="982" t="s">
        <v>304</v>
      </c>
      <c r="AB73" s="982"/>
      <c r="AC73" s="982"/>
      <c r="AD73" s="982"/>
      <c r="AE73" s="982" t="s">
        <v>673</v>
      </c>
      <c r="AF73" s="982"/>
      <c r="AG73" s="982"/>
      <c r="AH73" s="982"/>
      <c r="AI73" s="982"/>
      <c r="AJ73" s="982"/>
      <c r="AK73" s="982"/>
      <c r="AL73" s="982"/>
      <c r="AM73" s="982" t="s">
        <v>718</v>
      </c>
      <c r="AN73" s="982"/>
      <c r="AO73" s="982"/>
      <c r="AP73" s="982"/>
      <c r="AQ73" s="982"/>
      <c r="AR73" s="982"/>
      <c r="AS73" s="982"/>
      <c r="AT73" s="982"/>
      <c r="AU73" s="982"/>
      <c r="AV73" s="985" t="s">
        <v>134</v>
      </c>
      <c r="AW73" s="982"/>
      <c r="AX73" s="982"/>
      <c r="AY73" s="982"/>
      <c r="AZ73" s="982"/>
      <c r="BA73" s="982"/>
      <c r="BB73" s="982"/>
      <c r="BC73" s="982"/>
      <c r="BD73" s="982"/>
      <c r="BE73" s="982"/>
      <c r="BF73" s="982"/>
      <c r="BG73" s="982"/>
      <c r="BH73" s="982"/>
      <c r="BI73" s="982"/>
      <c r="BJ73" s="982"/>
      <c r="BK73" s="971" t="s">
        <v>89</v>
      </c>
      <c r="BL73" s="971"/>
      <c r="BM73" s="971"/>
      <c r="BN73" s="982"/>
      <c r="BO73" s="982" t="s">
        <v>224</v>
      </c>
      <c r="BP73" s="982"/>
      <c r="BQ73" s="982"/>
      <c r="BR73" s="982"/>
      <c r="BS73" s="982"/>
      <c r="BT73" s="982"/>
      <c r="BU73" s="982"/>
      <c r="BV73" s="982"/>
    </row>
    <row r="74" spans="1:74">
      <c r="A74" s="1000"/>
      <c r="B74" s="14" t="s">
        <v>58</v>
      </c>
      <c r="C74" s="1092" t="str">
        <f>IFERROR(VLOOKUP(C73,科目・教員!$A$1:$B$355,2,0),"")</f>
        <v>小西　英則</v>
      </c>
      <c r="D74" s="1061"/>
      <c r="E74" s="994" t="str">
        <f>IFERROR(VLOOKUP(E73,科目・教員!$A$1:$B$355,2,0),"")</f>
        <v/>
      </c>
      <c r="F74" s="993"/>
      <c r="G74" s="994" t="str">
        <f>IFERROR(VLOOKUP(G73,科目・教員!$A$1:$B$355,2,0),"")</f>
        <v/>
      </c>
      <c r="H74" s="993"/>
      <c r="I74" s="994" t="str">
        <f>IFERROR(VLOOKUP(I73,科目・教員!$A$1:$B$355,2,0),"")</f>
        <v/>
      </c>
      <c r="J74" s="993"/>
      <c r="K74" s="995" t="str">
        <f>IFERROR(VLOOKUP(K73,科目・教員!$A$1:$B$355,2,0),"")</f>
        <v/>
      </c>
      <c r="L74" s="995"/>
      <c r="M74" s="992" t="str">
        <f>IFERROR(VLOOKUP(M73,科目・教員!$A$1:$B$355,2,0),"")</f>
        <v/>
      </c>
      <c r="N74" s="993"/>
      <c r="O74" s="995" t="str">
        <f>IFERROR(VLOOKUP(O73,科目・教員!$A$1:$B$355,2,0),"")</f>
        <v/>
      </c>
      <c r="P74" s="993"/>
      <c r="Q74" s="995" t="str">
        <f>IFERROR(VLOOKUP(Q73,科目・教員!$A$1:$B$355,2,0),"")</f>
        <v/>
      </c>
      <c r="R74" s="993"/>
      <c r="S74" s="995" t="str">
        <f>IFERROR(VLOOKUP(S73,科目・教員!$A$1:$B$355,2,0),"")</f>
        <v/>
      </c>
      <c r="T74" s="993"/>
      <c r="V74" s="837" t="s">
        <v>224</v>
      </c>
      <c r="W74" s="966"/>
      <c r="X74" s="968"/>
      <c r="Z74" s="1000"/>
      <c r="AA74" s="983"/>
      <c r="AB74" s="983"/>
      <c r="AC74" s="983"/>
      <c r="AD74" s="983"/>
      <c r="AE74" s="983"/>
      <c r="AF74" s="983"/>
      <c r="AG74" s="983"/>
      <c r="AH74" s="983"/>
      <c r="AI74" s="983"/>
      <c r="AJ74" s="983"/>
      <c r="AK74" s="983"/>
      <c r="AL74" s="983"/>
      <c r="AM74" s="983"/>
      <c r="AN74" s="983"/>
      <c r="AO74" s="983"/>
      <c r="AP74" s="983"/>
      <c r="AQ74" s="983"/>
      <c r="AR74" s="983"/>
      <c r="AS74" s="983"/>
      <c r="AT74" s="983"/>
      <c r="AU74" s="983"/>
      <c r="AV74" s="986"/>
      <c r="AW74" s="983"/>
      <c r="AX74" s="983"/>
      <c r="AY74" s="983"/>
      <c r="AZ74" s="983"/>
      <c r="BA74" s="983"/>
      <c r="BB74" s="983"/>
      <c r="BC74" s="983"/>
      <c r="BD74" s="983"/>
      <c r="BE74" s="983"/>
      <c r="BF74" s="983"/>
      <c r="BG74" s="983"/>
      <c r="BH74" s="983"/>
      <c r="BI74" s="983"/>
      <c r="BJ74" s="983"/>
      <c r="BK74" s="971"/>
      <c r="BL74" s="971"/>
      <c r="BM74" s="971"/>
      <c r="BN74" s="983"/>
      <c r="BO74" s="983"/>
      <c r="BP74" s="983"/>
      <c r="BQ74" s="983"/>
      <c r="BR74" s="983"/>
      <c r="BS74" s="983"/>
      <c r="BT74" s="983"/>
      <c r="BU74" s="983"/>
      <c r="BV74" s="983"/>
    </row>
    <row r="75" spans="1:74">
      <c r="A75" s="1000"/>
      <c r="B75" s="14" t="s">
        <v>69</v>
      </c>
      <c r="C75" s="1092" t="str">
        <f>VLOOKUP($C52,'2026年度(1年前期)'!$B$5:$N$208,COLUMN('2026年度(1年前期)'!$K$5)+1,0)&amp;""</f>
        <v>101</v>
      </c>
      <c r="D75" s="1061"/>
      <c r="E75" s="994" t="str">
        <f>VLOOKUP($C52,'2026年度(2年前期)'!$B$5:$N$208,COLUMN('2026年度(2年前期)'!$K$5)+1,0)&amp;""</f>
        <v/>
      </c>
      <c r="F75" s="993"/>
      <c r="G75" s="994" t="str">
        <f>VLOOKUP($C52,'2026年度(3年前期)'!$B$5:$N$208,COLUMN('2026年度(3年前期)'!$K$5)+1,0)&amp;""</f>
        <v/>
      </c>
      <c r="H75" s="993"/>
      <c r="I75" s="994" t="str">
        <f>VLOOKUP($C52,'2026年度(4年前期)'!$B$5:$N$208,COLUMN('2026年度(4年前期)'!$K$5)+1,0)&amp;""</f>
        <v/>
      </c>
      <c r="J75" s="993"/>
      <c r="K75" s="995" t="str">
        <f>VLOOKUP($C52,'2026年度(助産前期)'!$B$5:$N$208,COLUMN('2026年度(助産前期)'!$K$5)+1,0)&amp;""</f>
        <v/>
      </c>
      <c r="L75" s="995"/>
      <c r="M75" s="992" t="str">
        <f>VLOOKUP($C52,'2026年度(M1前期)'!$B$5:$N$208,COLUMN('2026年度(M1前期)'!$K$5)+1,0)&amp;""</f>
        <v/>
      </c>
      <c r="N75" s="993"/>
      <c r="O75" s="995" t="str">
        <f>VLOOKUP($C52,'2026年度(M2前期)'!$B$5:$N$208,COLUMN('2026年度(M2前期)'!$K$5)+1,0)&amp;""</f>
        <v/>
      </c>
      <c r="P75" s="993"/>
      <c r="Q75" s="995" t="str">
        <f>VLOOKUP($C52,'2026年度(D1前期)'!$B$5:$N$208,COLUMN('2026年度(D1前期)'!$K$5)+1,0)&amp;""</f>
        <v/>
      </c>
      <c r="R75" s="993"/>
      <c r="S75" s="995" t="str">
        <f>VLOOKUP($C52,'2026年度(D23前期)'!$B$5:$N$208,COLUMN('2026年度(D23前期)'!$K$5)+1,0)&amp;""</f>
        <v/>
      </c>
      <c r="T75" s="993"/>
      <c r="V75" s="837" t="s">
        <v>445</v>
      </c>
      <c r="W75" s="966"/>
      <c r="X75" s="968"/>
      <c r="Z75" s="1000"/>
      <c r="AA75" s="983"/>
      <c r="AB75" s="983"/>
      <c r="AC75" s="983"/>
      <c r="AD75" s="983"/>
      <c r="AE75" s="983"/>
      <c r="AF75" s="983"/>
      <c r="AG75" s="983"/>
      <c r="AH75" s="983"/>
      <c r="AI75" s="983"/>
      <c r="AJ75" s="983"/>
      <c r="AK75" s="983"/>
      <c r="AL75" s="983"/>
      <c r="AM75" s="983"/>
      <c r="AN75" s="983"/>
      <c r="AO75" s="983"/>
      <c r="AP75" s="983"/>
      <c r="AQ75" s="983"/>
      <c r="AR75" s="983"/>
      <c r="AS75" s="983"/>
      <c r="AT75" s="983"/>
      <c r="AU75" s="983"/>
      <c r="AV75" s="986"/>
      <c r="AW75" s="983"/>
      <c r="AX75" s="983"/>
      <c r="AY75" s="983"/>
      <c r="AZ75" s="983"/>
      <c r="BA75" s="983"/>
      <c r="BB75" s="983"/>
      <c r="BC75" s="983"/>
      <c r="BD75" s="983"/>
      <c r="BE75" s="983"/>
      <c r="BF75" s="983"/>
      <c r="BG75" s="983"/>
      <c r="BH75" s="983"/>
      <c r="BI75" s="983"/>
      <c r="BJ75" s="983"/>
      <c r="BK75" s="971"/>
      <c r="BL75" s="971"/>
      <c r="BM75" s="971"/>
      <c r="BN75" s="983"/>
      <c r="BO75" s="983"/>
      <c r="BP75" s="983"/>
      <c r="BQ75" s="983"/>
      <c r="BR75" s="983"/>
      <c r="BS75" s="983"/>
      <c r="BT75" s="983"/>
      <c r="BU75" s="983"/>
      <c r="BV75" s="983"/>
    </row>
    <row r="76" spans="1:74">
      <c r="A76" s="1001"/>
      <c r="B76" s="15" t="s">
        <v>63</v>
      </c>
      <c r="C76" s="1090" t="s">
        <v>797</v>
      </c>
      <c r="D76" s="1091"/>
      <c r="E76" s="988"/>
      <c r="F76" s="989"/>
      <c r="G76" s="988"/>
      <c r="H76" s="989"/>
      <c r="I76" s="988"/>
      <c r="J76" s="989"/>
      <c r="K76" s="990"/>
      <c r="L76" s="990"/>
      <c r="M76" s="991"/>
      <c r="N76" s="989"/>
      <c r="O76" s="990"/>
      <c r="P76" s="989"/>
      <c r="Q76" s="990"/>
      <c r="R76" s="989"/>
      <c r="S76" s="990"/>
      <c r="T76" s="989"/>
      <c r="U76" s="19"/>
      <c r="V76" s="893"/>
      <c r="W76" s="967"/>
      <c r="X76" s="969"/>
      <c r="Y76" s="19"/>
      <c r="Z76" s="1001"/>
      <c r="AA76" s="984"/>
      <c r="AB76" s="984"/>
      <c r="AC76" s="984"/>
      <c r="AD76" s="984"/>
      <c r="AE76" s="984"/>
      <c r="AF76" s="984"/>
      <c r="AG76" s="984"/>
      <c r="AH76" s="984"/>
      <c r="AI76" s="984"/>
      <c r="AJ76" s="984"/>
      <c r="AK76" s="984"/>
      <c r="AL76" s="984"/>
      <c r="AM76" s="984"/>
      <c r="AN76" s="984"/>
      <c r="AO76" s="984"/>
      <c r="AP76" s="984"/>
      <c r="AQ76" s="984"/>
      <c r="AR76" s="984"/>
      <c r="AS76" s="984"/>
      <c r="AT76" s="984"/>
      <c r="AU76" s="984"/>
      <c r="AV76" s="987"/>
      <c r="AW76" s="984"/>
      <c r="AX76" s="984"/>
      <c r="AY76" s="984"/>
      <c r="AZ76" s="984"/>
      <c r="BA76" s="984"/>
      <c r="BB76" s="984"/>
      <c r="BC76" s="984"/>
      <c r="BD76" s="984"/>
      <c r="BE76" s="984"/>
      <c r="BF76" s="984"/>
      <c r="BG76" s="984"/>
      <c r="BH76" s="984"/>
      <c r="BI76" s="984"/>
      <c r="BJ76" s="984"/>
      <c r="BK76" s="971"/>
      <c r="BL76" s="971"/>
      <c r="BM76" s="971"/>
      <c r="BN76" s="984"/>
      <c r="BO76" s="984"/>
      <c r="BP76" s="984"/>
      <c r="BQ76" s="984"/>
      <c r="BR76" s="984"/>
      <c r="BS76" s="984"/>
      <c r="BT76" s="984"/>
      <c r="BU76" s="984"/>
      <c r="BV76" s="984"/>
    </row>
    <row r="77" spans="1:74" ht="21.75">
      <c r="A77" s="20"/>
      <c r="B77" s="21"/>
      <c r="C77" s="1050">
        <f>C52+1</f>
        <v>46207</v>
      </c>
      <c r="D77" s="1050"/>
      <c r="E77" s="1050"/>
      <c r="F77" s="1050"/>
      <c r="G77" s="1050"/>
      <c r="H77" s="1050"/>
      <c r="I77" s="1050"/>
      <c r="J77" s="1050"/>
      <c r="K77" s="1050"/>
      <c r="L77" s="1050"/>
      <c r="M77" s="1050"/>
      <c r="N77" s="1050"/>
      <c r="O77" s="1050"/>
      <c r="P77" s="1050"/>
      <c r="Q77" s="1050"/>
      <c r="R77" s="1050"/>
      <c r="S77" s="1050"/>
      <c r="T77" s="1050"/>
      <c r="U77" s="1133">
        <f>C77</f>
        <v>46207</v>
      </c>
      <c r="V77" s="1134"/>
      <c r="W77" s="1134"/>
      <c r="X77" s="1134"/>
      <c r="Y77" s="1134"/>
      <c r="Z77" s="1135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607</v>
      </c>
      <c r="BL77" s="39" t="s">
        <v>608</v>
      </c>
      <c r="BM77" s="39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1000" t="s">
        <v>52</v>
      </c>
      <c r="B78" s="11" t="s">
        <v>53</v>
      </c>
      <c r="C78" s="1011" t="str">
        <f>VLOOKUP($C77,'2026年度(1年前期)'!$B$5:$N$208,COLUMN('2026年度(1年前期)'!$C$5),0)&amp;""</f>
        <v/>
      </c>
      <c r="D78" s="1012"/>
      <c r="E78" s="1018" t="str">
        <f>VLOOKUP($C77,'2026年度(2年前期)'!$B$5:$N$208,COLUMN('2026年度(2年前期)'!$C$5),0)&amp;""</f>
        <v/>
      </c>
      <c r="F78" s="1012"/>
      <c r="G78" s="1018" t="str">
        <f>VLOOKUP($C77,'2026年度(3年前期)'!$B$5:$N$208,COLUMN('2026年度(3年前期)'!$C$5),0)&amp;""</f>
        <v/>
      </c>
      <c r="H78" s="1012"/>
      <c r="I78" s="1018" t="str">
        <f>VLOOKUP($C77,'2026年度(4年前期)'!$B$5:$N$208,COLUMN('2026年度(4年前期)'!$C$5),0)&amp;""</f>
        <v/>
      </c>
      <c r="J78" s="1012"/>
      <c r="K78" s="997" t="str">
        <f>VLOOKUP($C77,'2026年度(助産前期)'!$B$5:$N$208,COLUMN('2026年度(助産前期)'!$C$5),0)&amp;""</f>
        <v/>
      </c>
      <c r="L78" s="1029"/>
      <c r="M78" s="1036" t="str">
        <f>VLOOKUP($C77,'2026年度(M1前期)'!$B$5:$N$208,COLUMN('2026年度(M1前期)'!$C$5),0)&amp;""</f>
        <v/>
      </c>
      <c r="N78" s="1029"/>
      <c r="O78" s="1018" t="str">
        <f>VLOOKUP($C77,'2026年度(M2前期)'!$B$5:$N$208,COLUMN('2026年度(M2前期)'!$C$5),0)&amp;""</f>
        <v/>
      </c>
      <c r="P78" s="1012"/>
      <c r="Q78" s="1018" t="str">
        <f>VLOOKUP($C77,'2026年度(D1前期)'!$B$5:$N$208,COLUMN('2026年度(D1前期)'!$C$5),0)&amp;""</f>
        <v/>
      </c>
      <c r="R78" s="1012"/>
      <c r="S78" s="997" t="str">
        <f>VLOOKUP($C77,'2026年度(D23前期)'!$B$5:$N$208,COLUMN('2026年度(D23前期)'!$C$5),0)&amp;""</f>
        <v/>
      </c>
      <c r="T78" s="1012"/>
      <c r="U78" s="850" t="s">
        <v>798</v>
      </c>
      <c r="X78" s="71"/>
      <c r="Y78" s="33"/>
      <c r="Z78" s="999" t="str">
        <f>A78</f>
        <v xml:space="preserve">１時限（09：20～10：50） </v>
      </c>
      <c r="AA78" s="982"/>
      <c r="AB78" s="982"/>
      <c r="AC78" s="982"/>
      <c r="AD78" s="982"/>
      <c r="AE78" s="982"/>
      <c r="AF78" s="982"/>
      <c r="AG78" s="982"/>
      <c r="AH78" s="982"/>
      <c r="AI78" s="982"/>
      <c r="AJ78" s="982"/>
      <c r="AK78" s="982"/>
      <c r="AL78" s="982"/>
      <c r="AM78" s="982"/>
      <c r="AN78" s="971"/>
      <c r="AO78" s="971"/>
      <c r="AP78" s="971"/>
      <c r="AQ78" s="971"/>
      <c r="AR78" s="971"/>
      <c r="AS78" s="971"/>
      <c r="AT78" s="971"/>
      <c r="AU78" s="971"/>
      <c r="AV78" s="971"/>
      <c r="AW78" s="971"/>
      <c r="AX78" s="971"/>
      <c r="AY78" s="971"/>
      <c r="AZ78" s="971"/>
      <c r="BA78" s="971"/>
      <c r="BB78" s="971"/>
      <c r="BC78" s="982"/>
      <c r="BD78" s="982"/>
      <c r="BE78" s="982"/>
      <c r="BF78" s="982"/>
      <c r="BG78" s="982"/>
      <c r="BH78" s="982"/>
      <c r="BI78" s="982"/>
      <c r="BJ78" s="971"/>
      <c r="BK78" s="971"/>
      <c r="BL78" s="971"/>
      <c r="BM78" s="971"/>
      <c r="BN78" s="982"/>
      <c r="BO78" s="982"/>
      <c r="BP78" s="982"/>
      <c r="BQ78" s="982"/>
      <c r="BR78" s="982"/>
      <c r="BS78" s="982"/>
      <c r="BT78" s="982"/>
      <c r="BU78" s="982"/>
      <c r="BV78" s="982"/>
    </row>
    <row r="79" spans="1:74" ht="13.5" customHeight="1">
      <c r="A79" s="1000"/>
      <c r="B79" s="14" t="s">
        <v>58</v>
      </c>
      <c r="C79" s="1014" t="str">
        <f>IFERROR(VLOOKUP(C78,科目・教員!$A$1:$B$355,2,0),"")</f>
        <v/>
      </c>
      <c r="D79" s="1013"/>
      <c r="E79" s="1025" t="str">
        <f>IFERROR(VLOOKUP(E78,科目・教員!$A$1:$B$355,2,0),"")</f>
        <v/>
      </c>
      <c r="F79" s="1013"/>
      <c r="G79" s="1025" t="str">
        <f>IFERROR(VLOOKUP(G78,科目・教員!$A$1:$B$355,2,0),"")</f>
        <v/>
      </c>
      <c r="H79" s="1013"/>
      <c r="I79" s="1025" t="str">
        <f>IFERROR(VLOOKUP(I78,科目・教員!$A$1:$B$355,2,0),"")</f>
        <v/>
      </c>
      <c r="J79" s="1013"/>
      <c r="K79" s="993" t="str">
        <f>IFERROR(VLOOKUP(K78,科目・教員!$A$1:$B$355,2,0),"")</f>
        <v/>
      </c>
      <c r="L79" s="1026"/>
      <c r="M79" s="1032" t="str">
        <f>IFERROR(VLOOKUP(M78,科目・教員!$A$1:$B$355,2,0),"")</f>
        <v/>
      </c>
      <c r="N79" s="1013"/>
      <c r="O79" s="1025" t="str">
        <f>IFERROR(VLOOKUP(O78,科目・教員!$A$1:$B$355,2,0),"")</f>
        <v/>
      </c>
      <c r="P79" s="1013"/>
      <c r="Q79" s="1025" t="str">
        <f>IFERROR(VLOOKUP(Q78,科目・教員!$A$1:$B$355,2,0),"")</f>
        <v/>
      </c>
      <c r="R79" s="1013"/>
      <c r="S79" s="993" t="str">
        <f>IFERROR(VLOOKUP(S78,科目・教員!$A$1:$B$355,2,0),"")</f>
        <v/>
      </c>
      <c r="T79" s="1013"/>
      <c r="U79" s="850" t="s">
        <v>718</v>
      </c>
      <c r="X79" s="72"/>
      <c r="Y79" s="33"/>
      <c r="Z79" s="1000"/>
      <c r="AA79" s="983"/>
      <c r="AB79" s="983"/>
      <c r="AC79" s="983"/>
      <c r="AD79" s="983"/>
      <c r="AE79" s="983"/>
      <c r="AF79" s="983"/>
      <c r="AG79" s="983"/>
      <c r="AH79" s="983"/>
      <c r="AI79" s="983"/>
      <c r="AJ79" s="983"/>
      <c r="AK79" s="983"/>
      <c r="AL79" s="983"/>
      <c r="AM79" s="983"/>
      <c r="AN79" s="971"/>
      <c r="AO79" s="971"/>
      <c r="AP79" s="971"/>
      <c r="AQ79" s="971"/>
      <c r="AR79" s="971"/>
      <c r="AS79" s="971"/>
      <c r="AT79" s="971"/>
      <c r="AU79" s="971"/>
      <c r="AV79" s="971"/>
      <c r="AW79" s="971"/>
      <c r="AX79" s="971"/>
      <c r="AY79" s="971"/>
      <c r="AZ79" s="971"/>
      <c r="BA79" s="971"/>
      <c r="BB79" s="971"/>
      <c r="BC79" s="983"/>
      <c r="BD79" s="983"/>
      <c r="BE79" s="983"/>
      <c r="BF79" s="983"/>
      <c r="BG79" s="983"/>
      <c r="BH79" s="983"/>
      <c r="BI79" s="983"/>
      <c r="BJ79" s="971"/>
      <c r="BK79" s="971"/>
      <c r="BL79" s="971"/>
      <c r="BM79" s="971"/>
      <c r="BN79" s="983"/>
      <c r="BO79" s="983"/>
      <c r="BP79" s="983"/>
      <c r="BQ79" s="983"/>
      <c r="BR79" s="983"/>
      <c r="BS79" s="983"/>
      <c r="BT79" s="983"/>
      <c r="BU79" s="983"/>
      <c r="BV79" s="983"/>
    </row>
    <row r="80" spans="1:74" ht="13.5" customHeight="1">
      <c r="A80" s="1000"/>
      <c r="B80" s="14" t="s">
        <v>69</v>
      </c>
      <c r="C80" s="1014" t="str">
        <f>VLOOKUP($C77,'2026年度(1年前期)'!$B$5:$N$208,COLUMN('2026年度(1年前期)'!$C$5)+1,0)&amp;""</f>
        <v/>
      </c>
      <c r="D80" s="1013"/>
      <c r="E80" s="1025" t="str">
        <f>VLOOKUP($C77,'2026年度(2年前期)'!$B$5:$N$208,COLUMN('2026年度(2年前期)'!$C$5)+1,0)&amp;""</f>
        <v/>
      </c>
      <c r="F80" s="1013"/>
      <c r="G80" s="1025" t="str">
        <f>VLOOKUP($C77,'2026年度(3年前期)'!$B$5:$N$208,COLUMN('2026年度(3年前期)'!$C$5)+1,0)&amp;""</f>
        <v/>
      </c>
      <c r="H80" s="1013"/>
      <c r="I80" s="1025" t="str">
        <f>VLOOKUP($C77,'2026年度(4年前期)'!$B$5:$N$208,COLUMN('2026年度(4年前期)'!$C$5)+1,0)&amp;""</f>
        <v/>
      </c>
      <c r="J80" s="1013"/>
      <c r="K80" s="993" t="str">
        <f>VLOOKUP($C77,'2026年度(助産前期)'!$B$5:$N$208,COLUMN('2026年度(助産前期)'!$C$5)+1,0)&amp;""</f>
        <v/>
      </c>
      <c r="L80" s="1026"/>
      <c r="M80" s="1032" t="str">
        <f>VLOOKUP($C77,'2026年度(M1前期)'!$B$5:$N$208,COLUMN('2026年度(M1前期)'!C$5)+1,0)&amp;""</f>
        <v/>
      </c>
      <c r="N80" s="1013"/>
      <c r="O80" s="1025" t="str">
        <f>VLOOKUP($C77,'2026年度(M2前期)'!$B$5:$N$208,COLUMN('2026年度(M2前期)'!$C$5)+1,0)&amp;""</f>
        <v/>
      </c>
      <c r="P80" s="1013"/>
      <c r="Q80" s="1025" t="str">
        <f>VLOOKUP($C77,'2026年度(D1前期)'!$B$5:$N$208,COLUMN('2026年度(D1前期)'!$C$5)+1,0)&amp;""</f>
        <v/>
      </c>
      <c r="R80" s="1013"/>
      <c r="S80" s="993" t="str">
        <f>VLOOKUP($C77,'2026年度(D23前期)'!$B$5:$N$208,COLUMN('2026年度(D23前期)'!$C$5)+1,0)&amp;""</f>
        <v/>
      </c>
      <c r="T80" s="1013"/>
      <c r="U80" s="850" t="s">
        <v>799</v>
      </c>
      <c r="X80" s="72"/>
      <c r="Y80" s="33"/>
      <c r="Z80" s="1000"/>
      <c r="AA80" s="983"/>
      <c r="AB80" s="983"/>
      <c r="AC80" s="983"/>
      <c r="AD80" s="983"/>
      <c r="AE80" s="983"/>
      <c r="AF80" s="983"/>
      <c r="AG80" s="983"/>
      <c r="AH80" s="983"/>
      <c r="AI80" s="983"/>
      <c r="AJ80" s="983"/>
      <c r="AK80" s="983"/>
      <c r="AL80" s="983"/>
      <c r="AM80" s="983"/>
      <c r="AN80" s="971"/>
      <c r="AO80" s="971"/>
      <c r="AP80" s="971"/>
      <c r="AQ80" s="971"/>
      <c r="AR80" s="971"/>
      <c r="AS80" s="971"/>
      <c r="AT80" s="971"/>
      <c r="AU80" s="971"/>
      <c r="AV80" s="971"/>
      <c r="AW80" s="971"/>
      <c r="AX80" s="971"/>
      <c r="AY80" s="971"/>
      <c r="AZ80" s="971"/>
      <c r="BA80" s="971"/>
      <c r="BB80" s="971"/>
      <c r="BC80" s="983"/>
      <c r="BD80" s="983"/>
      <c r="BE80" s="983"/>
      <c r="BF80" s="983"/>
      <c r="BG80" s="983"/>
      <c r="BH80" s="983"/>
      <c r="BI80" s="983"/>
      <c r="BJ80" s="971"/>
      <c r="BK80" s="971"/>
      <c r="BL80" s="971"/>
      <c r="BM80" s="971"/>
      <c r="BN80" s="983"/>
      <c r="BO80" s="983"/>
      <c r="BP80" s="983"/>
      <c r="BQ80" s="983"/>
      <c r="BR80" s="983"/>
      <c r="BS80" s="983"/>
      <c r="BT80" s="983"/>
      <c r="BU80" s="983"/>
      <c r="BV80" s="983"/>
    </row>
    <row r="81" spans="1:74" ht="13.5" customHeight="1">
      <c r="A81" s="1001"/>
      <c r="B81" s="15" t="s">
        <v>63</v>
      </c>
      <c r="C81" s="1003"/>
      <c r="D81" s="1037"/>
      <c r="E81" s="1112"/>
      <c r="F81" s="1037"/>
      <c r="G81" s="988"/>
      <c r="H81" s="1031"/>
      <c r="I81" s="1047"/>
      <c r="J81" s="1049"/>
      <c r="K81" s="990"/>
      <c r="L81" s="1034"/>
      <c r="M81" s="1030"/>
      <c r="N81" s="1031"/>
      <c r="O81" s="988"/>
      <c r="P81" s="1031"/>
      <c r="Q81" s="988"/>
      <c r="R81" s="1031"/>
      <c r="S81" s="990"/>
      <c r="T81" s="1031"/>
      <c r="U81" s="850" t="s">
        <v>724</v>
      </c>
      <c r="X81" s="72"/>
      <c r="Y81" s="33"/>
      <c r="Z81" s="1001"/>
      <c r="AA81" s="984"/>
      <c r="AB81" s="984"/>
      <c r="AC81" s="984"/>
      <c r="AD81" s="984"/>
      <c r="AE81" s="984"/>
      <c r="AF81" s="984"/>
      <c r="AG81" s="984"/>
      <c r="AH81" s="984"/>
      <c r="AI81" s="984"/>
      <c r="AJ81" s="984"/>
      <c r="AK81" s="984"/>
      <c r="AL81" s="984"/>
      <c r="AM81" s="984"/>
      <c r="AN81" s="971"/>
      <c r="AO81" s="971"/>
      <c r="AP81" s="971"/>
      <c r="AQ81" s="971"/>
      <c r="AR81" s="971"/>
      <c r="AS81" s="971"/>
      <c r="AT81" s="971"/>
      <c r="AU81" s="971"/>
      <c r="AV81" s="971"/>
      <c r="AW81" s="971"/>
      <c r="AX81" s="971"/>
      <c r="AY81" s="971"/>
      <c r="AZ81" s="971"/>
      <c r="BA81" s="971"/>
      <c r="BB81" s="971"/>
      <c r="BC81" s="984"/>
      <c r="BD81" s="984"/>
      <c r="BE81" s="984"/>
      <c r="BF81" s="984"/>
      <c r="BG81" s="984"/>
      <c r="BH81" s="984"/>
      <c r="BI81" s="984"/>
      <c r="BJ81" s="971"/>
      <c r="BK81" s="971"/>
      <c r="BL81" s="971"/>
      <c r="BM81" s="971"/>
      <c r="BN81" s="984"/>
      <c r="BO81" s="984"/>
      <c r="BP81" s="984"/>
      <c r="BQ81" s="984"/>
      <c r="BR81" s="984"/>
      <c r="BS81" s="984"/>
      <c r="BT81" s="984"/>
      <c r="BU81" s="984"/>
      <c r="BV81" s="984"/>
    </row>
    <row r="82" spans="1:74" ht="13.5" customHeight="1">
      <c r="A82" s="1000" t="s">
        <v>65</v>
      </c>
      <c r="B82" s="14" t="s">
        <v>53</v>
      </c>
      <c r="C82" s="1011" t="str">
        <f>VLOOKUP($C77,'2026年度(1年前期)'!$B$5:$N$208,COLUMN('2026年度(1年前期)'!$E$5),0)&amp;""</f>
        <v/>
      </c>
      <c r="D82" s="1012"/>
      <c r="E82" s="1018" t="str">
        <f>VLOOKUP($C77,'2026年度(2年前期)'!$B$5:$N$208,COLUMN('2026年度(2年前期)'!$E$5),0)&amp;""</f>
        <v/>
      </c>
      <c r="F82" s="1012"/>
      <c r="G82" s="1018" t="str">
        <f>VLOOKUP($C77,'2026年度(3年前期)'!$B$5:$N$208,COLUMN('2026年度(3年前期)'!$E$5),0)&amp;""</f>
        <v/>
      </c>
      <c r="H82" s="1012"/>
      <c r="I82" s="1018" t="str">
        <f>VLOOKUP($C77,'2026年度(4年前期)'!$B$5:$N$208,COLUMN('2026年度(4年前期)'!$E$5),0)&amp;""</f>
        <v/>
      </c>
      <c r="J82" s="1012"/>
      <c r="K82" s="997" t="str">
        <f>VLOOKUP($C77,'2026年度(助産前期)'!$B$5:$N$208,COLUMN('2026年度(助産前期)'!$E$5),0)&amp;""</f>
        <v/>
      </c>
      <c r="L82" s="1029"/>
      <c r="M82" s="1011" t="str">
        <f>VLOOKUP($C77,'2026年度(M1前期)'!$B$5:$N$208,COLUMN('2026年度(M1前期)'!$E$5),0)&amp;""</f>
        <v/>
      </c>
      <c r="N82" s="1012"/>
      <c r="O82" s="997" t="str">
        <f>VLOOKUP($C77,'2026年度(M2前期)'!$B$5:$N$208,COLUMN('2026年度(M2前期)'!$E$5),0)&amp;""</f>
        <v/>
      </c>
      <c r="P82" s="1012"/>
      <c r="Q82" s="997" t="str">
        <f>VLOOKUP($C77,'2026年度(D1前期)'!$B$5:$N$208,COLUMN('2026年度(D1前期)'!$E$5),0)&amp;""</f>
        <v/>
      </c>
      <c r="R82" s="1012"/>
      <c r="S82" s="997" t="str">
        <f>VLOOKUP($C77,'2026年度(D23前期)'!$B$5:$N$208,COLUMN('2026年度(D23前期)'!$E$5),0)&amp;""</f>
        <v/>
      </c>
      <c r="T82" s="1012"/>
      <c r="U82" s="850"/>
      <c r="Y82" s="33"/>
      <c r="Z82" s="1000" t="str">
        <f>A82</f>
        <v>２時限（11：00～12：30）</v>
      </c>
      <c r="AA82" s="982"/>
      <c r="AB82" s="982"/>
      <c r="AC82" s="982"/>
      <c r="AD82" s="982"/>
      <c r="AE82" s="982"/>
      <c r="AF82" s="982"/>
      <c r="AG82" s="982"/>
      <c r="AH82" s="982"/>
      <c r="AI82" s="982"/>
      <c r="AJ82" s="982"/>
      <c r="AK82" s="982"/>
      <c r="AL82" s="982"/>
      <c r="AM82" s="982"/>
      <c r="AN82" s="971"/>
      <c r="AO82" s="971"/>
      <c r="AP82" s="971"/>
      <c r="AQ82" s="971"/>
      <c r="AR82" s="971"/>
      <c r="AS82" s="971"/>
      <c r="AT82" s="971"/>
      <c r="AU82" s="971"/>
      <c r="AV82" s="971"/>
      <c r="AW82" s="971"/>
      <c r="AX82" s="971"/>
      <c r="AY82" s="971"/>
      <c r="AZ82" s="971"/>
      <c r="BA82" s="971"/>
      <c r="BB82" s="971"/>
      <c r="BC82" s="982"/>
      <c r="BD82" s="982"/>
      <c r="BE82" s="982"/>
      <c r="BF82" s="982"/>
      <c r="BG82" s="982"/>
      <c r="BH82" s="982"/>
      <c r="BI82" s="982"/>
      <c r="BJ82" s="971"/>
      <c r="BK82" s="971"/>
      <c r="BL82" s="971"/>
      <c r="BM82" s="971"/>
      <c r="BN82" s="982"/>
      <c r="BO82" s="982"/>
      <c r="BP82" s="982"/>
      <c r="BQ82" s="982"/>
      <c r="BR82" s="982"/>
      <c r="BS82" s="982"/>
      <c r="BT82" s="982"/>
      <c r="BU82" s="982"/>
      <c r="BV82" s="982"/>
    </row>
    <row r="83" spans="1:74" ht="13.5" customHeight="1">
      <c r="A83" s="1000"/>
      <c r="B83" s="14" t="s">
        <v>58</v>
      </c>
      <c r="C83" s="1014" t="str">
        <f>IFERROR(VLOOKUP(C82,科目・教員!$A$1:$B$355,2,0),"")</f>
        <v/>
      </c>
      <c r="D83" s="1013"/>
      <c r="E83" s="1025" t="str">
        <f>IFERROR(VLOOKUP(E82,科目・教員!$A$1:$B$355,2,0),"")</f>
        <v/>
      </c>
      <c r="F83" s="1013"/>
      <c r="G83" s="1025" t="str">
        <f>IFERROR(VLOOKUP(G82,科目・教員!$A$1:$B$355,2,0),"")</f>
        <v/>
      </c>
      <c r="H83" s="1013"/>
      <c r="I83" s="1025" t="str">
        <f>IFERROR(VLOOKUP(I82,科目・教員!$A$1:$B$355,2,0),"")</f>
        <v/>
      </c>
      <c r="J83" s="1013"/>
      <c r="K83" s="993" t="str">
        <f>IFERROR(VLOOKUP(K82,科目・教員!$A$1:$B$355,2,0),"")</f>
        <v/>
      </c>
      <c r="L83" s="1026"/>
      <c r="M83" s="1014" t="str">
        <f>IFERROR(VLOOKUP(M82,科目・教員!$A$1:$B$355,2,0),"")</f>
        <v/>
      </c>
      <c r="N83" s="1013"/>
      <c r="O83" s="993" t="str">
        <f>IFERROR(VLOOKUP(O82,科目・教員!$A$1:$B$355,2,0),"")</f>
        <v/>
      </c>
      <c r="P83" s="1013"/>
      <c r="Q83" s="993" t="str">
        <f>IFERROR(VLOOKUP(Q82,科目・教員!$A$1:$B$355,2,0),"")</f>
        <v/>
      </c>
      <c r="R83" s="1013"/>
      <c r="S83" s="993" t="str">
        <f>IFERROR(VLOOKUP(S82,科目・教員!$A$1:$B$355,2,0),"")</f>
        <v/>
      </c>
      <c r="T83" s="1013"/>
      <c r="U83" s="850"/>
      <c r="Y83" s="33"/>
      <c r="Z83" s="1000"/>
      <c r="AA83" s="983"/>
      <c r="AB83" s="983"/>
      <c r="AC83" s="983"/>
      <c r="AD83" s="983"/>
      <c r="AE83" s="983"/>
      <c r="AF83" s="983"/>
      <c r="AG83" s="983"/>
      <c r="AH83" s="983"/>
      <c r="AI83" s="983"/>
      <c r="AJ83" s="983"/>
      <c r="AK83" s="983"/>
      <c r="AL83" s="983"/>
      <c r="AM83" s="983"/>
      <c r="AN83" s="971"/>
      <c r="AO83" s="971"/>
      <c r="AP83" s="971"/>
      <c r="AQ83" s="971"/>
      <c r="AR83" s="971"/>
      <c r="AS83" s="971"/>
      <c r="AT83" s="971"/>
      <c r="AU83" s="971"/>
      <c r="AV83" s="971"/>
      <c r="AW83" s="971"/>
      <c r="AX83" s="971"/>
      <c r="AY83" s="971"/>
      <c r="AZ83" s="971"/>
      <c r="BA83" s="971"/>
      <c r="BB83" s="971"/>
      <c r="BC83" s="983"/>
      <c r="BD83" s="983"/>
      <c r="BE83" s="983"/>
      <c r="BF83" s="983"/>
      <c r="BG83" s="983"/>
      <c r="BH83" s="983"/>
      <c r="BI83" s="983"/>
      <c r="BJ83" s="971"/>
      <c r="BK83" s="971"/>
      <c r="BL83" s="971"/>
      <c r="BM83" s="971"/>
      <c r="BN83" s="983"/>
      <c r="BO83" s="983"/>
      <c r="BP83" s="983"/>
      <c r="BQ83" s="983"/>
      <c r="BR83" s="983"/>
      <c r="BS83" s="983"/>
      <c r="BT83" s="983"/>
      <c r="BU83" s="983"/>
      <c r="BV83" s="983"/>
    </row>
    <row r="84" spans="1:74" ht="13.5" customHeight="1">
      <c r="A84" s="1000"/>
      <c r="B84" s="14" t="s">
        <v>69</v>
      </c>
      <c r="C84" s="1014" t="str">
        <f>VLOOKUP($C77,'2026年度(1年前期)'!$B$5:$N$208,COLUMN('2026年度(1年前期)'!$E$5)+1,0)&amp;""</f>
        <v/>
      </c>
      <c r="D84" s="1013"/>
      <c r="E84" s="1025" t="str">
        <f>VLOOKUP($C77,'2026年度(2年前期)'!$B$5:$N$208,COLUMN('2026年度(2年前期)'!$E$5)+1,0)&amp;""</f>
        <v/>
      </c>
      <c r="F84" s="1013"/>
      <c r="G84" s="1025" t="str">
        <f>VLOOKUP($C77,'2026年度(3年前期)'!$B$5:$N$208,COLUMN('2026年度(3年前期)'!$E$5)+1,0)&amp;""</f>
        <v/>
      </c>
      <c r="H84" s="1013"/>
      <c r="I84" s="1025" t="str">
        <f>VLOOKUP($C77,'2026年度(4年前期)'!$B$5:$N$208,COLUMN('2026年度(4年前期)'!$E$5)+1,0)&amp;""</f>
        <v/>
      </c>
      <c r="J84" s="1013"/>
      <c r="K84" s="993" t="str">
        <f>VLOOKUP($C77,'2026年度(助産前期)'!$B$5:$N$208,COLUMN('2026年度(助産前期)'!$E$5)+1,0)&amp;""</f>
        <v/>
      </c>
      <c r="L84" s="1026"/>
      <c r="M84" s="1014" t="str">
        <f>VLOOKUP($C77,'2026年度(M1前期)'!$B$5:$N$208,COLUMN('2026年度(M1前期)'!$E$5)+1,0)&amp;""</f>
        <v/>
      </c>
      <c r="N84" s="1013"/>
      <c r="O84" s="993" t="str">
        <f>VLOOKUP($C77,'2026年度(M2前期)'!$B$5:$N$208,COLUMN('2026年度(M2前期)'!$E$5)+1,0)&amp;""</f>
        <v/>
      </c>
      <c r="P84" s="1013"/>
      <c r="Q84" s="993" t="str">
        <f>VLOOKUP($C77,'2026年度(D1前期)'!$B$5:$N$208,COLUMN('2026年度(D1前期)'!$E$5)+1,0)&amp;""</f>
        <v/>
      </c>
      <c r="R84" s="1013"/>
      <c r="S84" s="993" t="str">
        <f>VLOOKUP($C77,'2026年度(D23前期)'!$B$5:$N$208,COLUMN('2026年度(D23前期)'!$E$5)+1,0)&amp;""</f>
        <v/>
      </c>
      <c r="T84" s="1013"/>
      <c r="U84" s="850"/>
      <c r="Z84" s="1000"/>
      <c r="AA84" s="983"/>
      <c r="AB84" s="983"/>
      <c r="AC84" s="983"/>
      <c r="AD84" s="983"/>
      <c r="AE84" s="983"/>
      <c r="AF84" s="983"/>
      <c r="AG84" s="983"/>
      <c r="AH84" s="983"/>
      <c r="AI84" s="983"/>
      <c r="AJ84" s="983"/>
      <c r="AK84" s="983"/>
      <c r="AL84" s="983"/>
      <c r="AM84" s="983"/>
      <c r="AN84" s="971"/>
      <c r="AO84" s="971"/>
      <c r="AP84" s="971"/>
      <c r="AQ84" s="971"/>
      <c r="AR84" s="971"/>
      <c r="AS84" s="971"/>
      <c r="AT84" s="971"/>
      <c r="AU84" s="971"/>
      <c r="AV84" s="971"/>
      <c r="AW84" s="971"/>
      <c r="AX84" s="971"/>
      <c r="AY84" s="971"/>
      <c r="AZ84" s="971"/>
      <c r="BA84" s="971"/>
      <c r="BB84" s="971"/>
      <c r="BC84" s="983"/>
      <c r="BD84" s="983"/>
      <c r="BE84" s="983"/>
      <c r="BF84" s="983"/>
      <c r="BG84" s="983"/>
      <c r="BH84" s="983"/>
      <c r="BI84" s="983"/>
      <c r="BJ84" s="971"/>
      <c r="BK84" s="971"/>
      <c r="BL84" s="971"/>
      <c r="BM84" s="971"/>
      <c r="BN84" s="983"/>
      <c r="BO84" s="983"/>
      <c r="BP84" s="983"/>
      <c r="BQ84" s="983"/>
      <c r="BR84" s="983"/>
      <c r="BS84" s="983"/>
      <c r="BT84" s="983"/>
      <c r="BU84" s="983"/>
      <c r="BV84" s="983"/>
    </row>
    <row r="85" spans="1:74" ht="13.5" customHeight="1">
      <c r="A85" s="1017"/>
      <c r="B85" s="15" t="s">
        <v>63</v>
      </c>
      <c r="C85" s="1003"/>
      <c r="D85" s="1037"/>
      <c r="E85" s="1112"/>
      <c r="F85" s="1037"/>
      <c r="G85" s="988"/>
      <c r="H85" s="989"/>
      <c r="I85" s="1047"/>
      <c r="J85" s="1049"/>
      <c r="K85" s="990"/>
      <c r="L85" s="990"/>
      <c r="M85" s="991"/>
      <c r="N85" s="989"/>
      <c r="O85" s="990"/>
      <c r="P85" s="989"/>
      <c r="Q85" s="990"/>
      <c r="R85" s="989"/>
      <c r="S85" s="990"/>
      <c r="T85" s="989"/>
      <c r="U85" s="850"/>
      <c r="Z85" s="1001"/>
      <c r="AA85" s="984"/>
      <c r="AB85" s="984"/>
      <c r="AC85" s="984"/>
      <c r="AD85" s="984"/>
      <c r="AE85" s="984"/>
      <c r="AF85" s="984"/>
      <c r="AG85" s="984"/>
      <c r="AH85" s="984"/>
      <c r="AI85" s="984"/>
      <c r="AJ85" s="984"/>
      <c r="AK85" s="984"/>
      <c r="AL85" s="984"/>
      <c r="AM85" s="984"/>
      <c r="AN85" s="971"/>
      <c r="AO85" s="971"/>
      <c r="AP85" s="971"/>
      <c r="AQ85" s="971"/>
      <c r="AR85" s="971"/>
      <c r="AS85" s="971"/>
      <c r="AT85" s="971"/>
      <c r="AU85" s="971"/>
      <c r="AV85" s="971"/>
      <c r="AW85" s="971"/>
      <c r="AX85" s="971"/>
      <c r="AY85" s="971"/>
      <c r="AZ85" s="971"/>
      <c r="BA85" s="971"/>
      <c r="BB85" s="971"/>
      <c r="BC85" s="984"/>
      <c r="BD85" s="984"/>
      <c r="BE85" s="984"/>
      <c r="BF85" s="984"/>
      <c r="BG85" s="984"/>
      <c r="BH85" s="984"/>
      <c r="BI85" s="984"/>
      <c r="BJ85" s="971"/>
      <c r="BK85" s="971"/>
      <c r="BL85" s="971"/>
      <c r="BM85" s="971"/>
      <c r="BN85" s="984"/>
      <c r="BO85" s="984"/>
      <c r="BP85" s="984"/>
      <c r="BQ85" s="984"/>
      <c r="BR85" s="984"/>
      <c r="BS85" s="984"/>
      <c r="BT85" s="984"/>
      <c r="BU85" s="984"/>
      <c r="BV85" s="984"/>
    </row>
    <row r="86" spans="1:74" ht="13.5" customHeight="1">
      <c r="A86" s="999" t="s">
        <v>71</v>
      </c>
      <c r="B86" s="17" t="s">
        <v>72</v>
      </c>
      <c r="C86" s="1011"/>
      <c r="D86" s="1012"/>
      <c r="E86" s="1018"/>
      <c r="F86" s="1012"/>
      <c r="G86" s="1018"/>
      <c r="H86" s="1012"/>
      <c r="I86" s="1018"/>
      <c r="J86" s="1012"/>
      <c r="K86" s="997"/>
      <c r="L86" s="1029"/>
      <c r="M86" s="1011"/>
      <c r="N86" s="1012"/>
      <c r="O86" s="997"/>
      <c r="P86" s="1012"/>
      <c r="Q86" s="997"/>
      <c r="R86" s="1012"/>
      <c r="S86" s="997"/>
      <c r="T86" s="1012"/>
      <c r="U86" s="56"/>
      <c r="Z86" s="1000" t="str">
        <f>A86</f>
        <v>昼休み（12：30～13：30）</v>
      </c>
      <c r="AA86" s="982"/>
      <c r="AB86" s="982"/>
      <c r="AC86" s="982"/>
      <c r="AD86" s="982"/>
      <c r="AE86" s="982"/>
      <c r="AF86" s="982"/>
      <c r="AG86" s="982"/>
      <c r="AH86" s="982"/>
      <c r="AI86" s="982"/>
      <c r="AJ86" s="982"/>
      <c r="AK86" s="982"/>
      <c r="AL86" s="982"/>
      <c r="AM86" s="982"/>
      <c r="AN86" s="971"/>
      <c r="AO86" s="971"/>
      <c r="AP86" s="971"/>
      <c r="AQ86" s="971"/>
      <c r="AR86" s="971"/>
      <c r="AS86" s="971"/>
      <c r="AT86" s="971"/>
      <c r="AU86" s="971"/>
      <c r="AV86" s="971"/>
      <c r="AW86" s="971"/>
      <c r="AX86" s="971"/>
      <c r="AY86" s="971"/>
      <c r="AZ86" s="971"/>
      <c r="BA86" s="971"/>
      <c r="BB86" s="971"/>
      <c r="BC86" s="982"/>
      <c r="BD86" s="982"/>
      <c r="BE86" s="982"/>
      <c r="BF86" s="982"/>
      <c r="BG86" s="982"/>
      <c r="BH86" s="982"/>
      <c r="BI86" s="982"/>
      <c r="BJ86" s="982"/>
      <c r="BK86" s="971"/>
      <c r="BL86" s="971"/>
      <c r="BM86" s="971"/>
      <c r="BN86" s="982"/>
      <c r="BO86" s="982"/>
      <c r="BP86" s="982"/>
      <c r="BQ86" s="982"/>
      <c r="BR86" s="982"/>
      <c r="BS86" s="982"/>
      <c r="BT86" s="982"/>
      <c r="BU86" s="982"/>
      <c r="BV86" s="982"/>
    </row>
    <row r="87" spans="1:74" ht="13.5" customHeight="1">
      <c r="A87" s="1000"/>
      <c r="B87" s="17" t="s">
        <v>73</v>
      </c>
      <c r="C87" s="1014"/>
      <c r="D87" s="1013"/>
      <c r="E87" s="1025"/>
      <c r="F87" s="1013"/>
      <c r="G87" s="1025"/>
      <c r="H87" s="1013"/>
      <c r="I87" s="1025"/>
      <c r="J87" s="1013"/>
      <c r="K87" s="993"/>
      <c r="L87" s="1026"/>
      <c r="M87" s="1014"/>
      <c r="N87" s="1013"/>
      <c r="O87" s="993"/>
      <c r="P87" s="1013"/>
      <c r="Q87" s="993"/>
      <c r="R87" s="1013"/>
      <c r="S87" s="993"/>
      <c r="T87" s="1013"/>
      <c r="U87" s="56"/>
      <c r="Z87" s="1000"/>
      <c r="AA87" s="983"/>
      <c r="AB87" s="983"/>
      <c r="AC87" s="983"/>
      <c r="AD87" s="983"/>
      <c r="AE87" s="983"/>
      <c r="AF87" s="983"/>
      <c r="AG87" s="983"/>
      <c r="AH87" s="983"/>
      <c r="AI87" s="983"/>
      <c r="AJ87" s="983"/>
      <c r="AK87" s="983"/>
      <c r="AL87" s="983"/>
      <c r="AM87" s="983"/>
      <c r="AN87" s="971"/>
      <c r="AO87" s="971"/>
      <c r="AP87" s="971"/>
      <c r="AQ87" s="971"/>
      <c r="AR87" s="971"/>
      <c r="AS87" s="971"/>
      <c r="AT87" s="971"/>
      <c r="AU87" s="971"/>
      <c r="AV87" s="971"/>
      <c r="AW87" s="971"/>
      <c r="AX87" s="971"/>
      <c r="AY87" s="971"/>
      <c r="AZ87" s="971"/>
      <c r="BA87" s="971"/>
      <c r="BB87" s="971"/>
      <c r="BC87" s="983"/>
      <c r="BD87" s="983"/>
      <c r="BE87" s="983"/>
      <c r="BF87" s="983"/>
      <c r="BG87" s="983"/>
      <c r="BH87" s="983"/>
      <c r="BI87" s="983"/>
      <c r="BJ87" s="983"/>
      <c r="BK87" s="971"/>
      <c r="BL87" s="971"/>
      <c r="BM87" s="971"/>
      <c r="BN87" s="983"/>
      <c r="BO87" s="983"/>
      <c r="BP87" s="983"/>
      <c r="BQ87" s="983"/>
      <c r="BR87" s="983"/>
      <c r="BS87" s="983"/>
      <c r="BT87" s="983"/>
      <c r="BU87" s="983"/>
      <c r="BV87" s="983"/>
    </row>
    <row r="88" spans="1:74" ht="13.5" customHeight="1">
      <c r="A88" s="1000"/>
      <c r="B88" s="17" t="s">
        <v>69</v>
      </c>
      <c r="C88" s="1014"/>
      <c r="D88" s="1013"/>
      <c r="E88" s="1113"/>
      <c r="F88" s="1114"/>
      <c r="G88" s="1025"/>
      <c r="H88" s="1013"/>
      <c r="I88" s="1110"/>
      <c r="J88" s="1111"/>
      <c r="K88" s="993"/>
      <c r="L88" s="1026"/>
      <c r="M88" s="1014"/>
      <c r="N88" s="1013"/>
      <c r="O88" s="993"/>
      <c r="P88" s="1013"/>
      <c r="Q88" s="993"/>
      <c r="R88" s="1013"/>
      <c r="S88" s="993"/>
      <c r="T88" s="1013"/>
      <c r="U88" s="56"/>
      <c r="Z88" s="1000"/>
      <c r="AA88" s="983"/>
      <c r="AB88" s="983"/>
      <c r="AC88" s="983"/>
      <c r="AD88" s="983"/>
      <c r="AE88" s="983"/>
      <c r="AF88" s="983"/>
      <c r="AG88" s="983"/>
      <c r="AH88" s="983"/>
      <c r="AI88" s="983"/>
      <c r="AJ88" s="983"/>
      <c r="AK88" s="983"/>
      <c r="AL88" s="983"/>
      <c r="AM88" s="983"/>
      <c r="AN88" s="971"/>
      <c r="AO88" s="971"/>
      <c r="AP88" s="971"/>
      <c r="AQ88" s="971"/>
      <c r="AR88" s="971"/>
      <c r="AS88" s="971"/>
      <c r="AT88" s="971"/>
      <c r="AU88" s="971"/>
      <c r="AV88" s="971"/>
      <c r="AW88" s="971"/>
      <c r="AX88" s="971"/>
      <c r="AY88" s="971"/>
      <c r="AZ88" s="971"/>
      <c r="BA88" s="971"/>
      <c r="BB88" s="971"/>
      <c r="BC88" s="983"/>
      <c r="BD88" s="983"/>
      <c r="BE88" s="983"/>
      <c r="BF88" s="983"/>
      <c r="BG88" s="983"/>
      <c r="BH88" s="983"/>
      <c r="BI88" s="983"/>
      <c r="BJ88" s="983"/>
      <c r="BK88" s="971"/>
      <c r="BL88" s="971"/>
      <c r="BM88" s="971"/>
      <c r="BN88" s="983"/>
      <c r="BO88" s="983"/>
      <c r="BP88" s="983"/>
      <c r="BQ88" s="983"/>
      <c r="BR88" s="983"/>
      <c r="BS88" s="983"/>
      <c r="BT88" s="983"/>
      <c r="BU88" s="983"/>
      <c r="BV88" s="983"/>
    </row>
    <row r="89" spans="1:74" ht="13.5" customHeight="1">
      <c r="A89" s="1001"/>
      <c r="B89" s="18" t="s">
        <v>63</v>
      </c>
      <c r="C89" s="1023"/>
      <c r="D89" s="1016"/>
      <c r="E89" s="1024"/>
      <c r="F89" s="1016"/>
      <c r="G89" s="1024"/>
      <c r="H89" s="1016"/>
      <c r="I89" s="1024"/>
      <c r="J89" s="1016"/>
      <c r="K89" s="1015"/>
      <c r="L89" s="1015"/>
      <c r="M89" s="1023"/>
      <c r="N89" s="1016"/>
      <c r="O89" s="1015"/>
      <c r="P89" s="1016"/>
      <c r="Q89" s="1015"/>
      <c r="R89" s="1016"/>
      <c r="S89" s="1015"/>
      <c r="T89" s="1016"/>
      <c r="U89" s="56"/>
      <c r="Z89" s="1001"/>
      <c r="AA89" s="984"/>
      <c r="AB89" s="984"/>
      <c r="AC89" s="984"/>
      <c r="AD89" s="984"/>
      <c r="AE89" s="984"/>
      <c r="AF89" s="984"/>
      <c r="AG89" s="984"/>
      <c r="AH89" s="984"/>
      <c r="AI89" s="984"/>
      <c r="AJ89" s="984"/>
      <c r="AK89" s="984"/>
      <c r="AL89" s="984"/>
      <c r="AM89" s="984"/>
      <c r="AN89" s="971"/>
      <c r="AO89" s="971"/>
      <c r="AP89" s="971"/>
      <c r="AQ89" s="971"/>
      <c r="AR89" s="971"/>
      <c r="AS89" s="971"/>
      <c r="AT89" s="971"/>
      <c r="AU89" s="971"/>
      <c r="AV89" s="971"/>
      <c r="AW89" s="971"/>
      <c r="AX89" s="971"/>
      <c r="AY89" s="971"/>
      <c r="AZ89" s="971"/>
      <c r="BA89" s="971"/>
      <c r="BB89" s="971"/>
      <c r="BC89" s="984"/>
      <c r="BD89" s="984"/>
      <c r="BE89" s="984"/>
      <c r="BF89" s="984"/>
      <c r="BG89" s="984"/>
      <c r="BH89" s="984"/>
      <c r="BI89" s="984"/>
      <c r="BJ89" s="984"/>
      <c r="BK89" s="971"/>
      <c r="BL89" s="971"/>
      <c r="BM89" s="971"/>
      <c r="BN89" s="984"/>
      <c r="BO89" s="984"/>
      <c r="BP89" s="984"/>
      <c r="BQ89" s="984"/>
      <c r="BR89" s="984"/>
      <c r="BS89" s="984"/>
      <c r="BT89" s="984"/>
      <c r="BU89" s="984"/>
      <c r="BV89" s="984"/>
    </row>
    <row r="90" spans="1:74" ht="13.5" customHeight="1">
      <c r="A90" s="1000" t="s">
        <v>74</v>
      </c>
      <c r="B90" s="14" t="s">
        <v>53</v>
      </c>
      <c r="C90" s="996" t="str">
        <f>VLOOKUP($C77,'2026年度(1年前期)'!$B$5:$N$208,COLUMN('2026年度(1年前期)'!$G$5),0)&amp;""</f>
        <v/>
      </c>
      <c r="D90" s="997"/>
      <c r="E90" s="1002" t="str">
        <f>VLOOKUP($C77,'2026年度(2年前期)'!$B$5:$N$208,COLUMN('2026年度(2年前期)'!$G$5),0)&amp;""</f>
        <v/>
      </c>
      <c r="F90" s="997"/>
      <c r="G90" s="1002" t="str">
        <f>VLOOKUP($C77,'2026年度(3年前期)'!$B$5:$N$208,COLUMN('2026年度(3年前期)'!$G$5),0)&amp;""</f>
        <v/>
      </c>
      <c r="H90" s="997"/>
      <c r="I90" s="1002" t="str">
        <f>VLOOKUP($C77,'2026年度(4年前期)'!$B$5:$N$208,COLUMN('2026年度(4年前期)'!$G$5),0)&amp;""</f>
        <v/>
      </c>
      <c r="J90" s="997"/>
      <c r="K90" s="998" t="str">
        <f>VLOOKUP($C77,'2026年度(助産前期)'!$B$5:$N$208,COLUMN('2026年度(助産前期)'!$G$5),0)&amp;""</f>
        <v/>
      </c>
      <c r="L90" s="998"/>
      <c r="M90" s="996" t="str">
        <f>VLOOKUP($C77,'2026年度(M1前期)'!$B$5:$N$208,COLUMN('2026年度(M1前期)'!$G$5),0)&amp;""</f>
        <v/>
      </c>
      <c r="N90" s="997"/>
      <c r="O90" s="998" t="str">
        <f>VLOOKUP($C77,'2026年度(M2前期)'!$B$5:$N$208,COLUMN('2026年度(M2前期)'!$G$5),0)&amp;""</f>
        <v/>
      </c>
      <c r="P90" s="997"/>
      <c r="Q90" s="998" t="str">
        <f>VLOOKUP($C77,'2026年度(D1前期)'!$B$5:$N$208,COLUMN('2026年度(D1前期)'!$G$5),0)&amp;""</f>
        <v/>
      </c>
      <c r="R90" s="997"/>
      <c r="S90" s="998" t="str">
        <f>VLOOKUP($C77,'2026年度(D23前期)'!$B$5:$N$208,COLUMN('2026年度(D23前期)'!$G$5),0)&amp;""</f>
        <v/>
      </c>
      <c r="T90" s="997"/>
      <c r="U90" s="56"/>
      <c r="Z90" s="1000" t="str">
        <f>A90</f>
        <v>３時限（13：30～15：00）</v>
      </c>
      <c r="AA90" s="982"/>
      <c r="AB90" s="982"/>
      <c r="AC90" s="982"/>
      <c r="AD90" s="982"/>
      <c r="AE90" s="982"/>
      <c r="AF90" s="982"/>
      <c r="AG90" s="982"/>
      <c r="AH90" s="982"/>
      <c r="AI90" s="982"/>
      <c r="AJ90" s="982"/>
      <c r="AK90" s="982"/>
      <c r="AL90" s="982"/>
      <c r="AM90" s="971"/>
      <c r="AN90" s="971"/>
      <c r="AO90" s="971"/>
      <c r="AP90" s="971"/>
      <c r="AQ90" s="971"/>
      <c r="AR90" s="971"/>
      <c r="AS90" s="971"/>
      <c r="AT90" s="971"/>
      <c r="AU90" s="971"/>
      <c r="AV90" s="971"/>
      <c r="AW90" s="971"/>
      <c r="AX90" s="971"/>
      <c r="AY90" s="971"/>
      <c r="AZ90" s="971"/>
      <c r="BA90" s="982"/>
      <c r="BB90" s="982"/>
      <c r="BC90" s="982"/>
      <c r="BD90" s="982"/>
      <c r="BE90" s="982"/>
      <c r="BF90" s="982"/>
      <c r="BG90" s="982"/>
      <c r="BH90" s="982"/>
      <c r="BI90" s="982"/>
      <c r="BJ90" s="982"/>
      <c r="BK90" s="971"/>
      <c r="BL90" s="971"/>
      <c r="BM90" s="971"/>
      <c r="BN90" s="982"/>
      <c r="BO90" s="982"/>
      <c r="BP90" s="982"/>
      <c r="BQ90" s="982"/>
      <c r="BR90" s="982"/>
      <c r="BS90" s="982"/>
      <c r="BT90" s="982"/>
      <c r="BU90" s="982"/>
      <c r="BV90" s="982"/>
    </row>
    <row r="91" spans="1:74" ht="13.5" customHeight="1">
      <c r="A91" s="1000"/>
      <c r="B91" s="22" t="s">
        <v>58</v>
      </c>
      <c r="C91" s="992" t="str">
        <f>IFERROR(VLOOKUP(C90,科目・教員!$A$1:$B$355,2,0),"")</f>
        <v/>
      </c>
      <c r="D91" s="993"/>
      <c r="E91" s="994" t="str">
        <f>IFERROR(VLOOKUP(E90,科目・教員!$A$1:$B$355,2,0),"")</f>
        <v/>
      </c>
      <c r="F91" s="993"/>
      <c r="G91" s="994" t="str">
        <f>IFERROR(VLOOKUP(G90,科目・教員!$A$1:$B$355,2,0),"")</f>
        <v/>
      </c>
      <c r="H91" s="993"/>
      <c r="I91" s="994" t="str">
        <f>IFERROR(VLOOKUP(I90,科目・教員!$A$1:$B$355,2,0),"")</f>
        <v/>
      </c>
      <c r="J91" s="993"/>
      <c r="K91" s="995" t="str">
        <f>IFERROR(VLOOKUP(K90,科目・教員!$A$1:$B$355,2,0),"")</f>
        <v/>
      </c>
      <c r="L91" s="995"/>
      <c r="M91" s="992" t="str">
        <f>IFERROR(VLOOKUP(M90,科目・教員!$A$1:$B$355,2,0),"")</f>
        <v/>
      </c>
      <c r="N91" s="993"/>
      <c r="O91" s="995" t="str">
        <f>IFERROR(VLOOKUP(O90,科目・教員!$A$1:$B$355,2,0),"")</f>
        <v/>
      </c>
      <c r="P91" s="993"/>
      <c r="Q91" s="995" t="str">
        <f>IFERROR(VLOOKUP(Q90,科目・教員!$A$1:$B$355,2,0),"")</f>
        <v/>
      </c>
      <c r="R91" s="993"/>
      <c r="S91" s="995" t="str">
        <f>IFERROR(VLOOKUP(S90,科目・教員!$A$1:$B$355,2,0),"")</f>
        <v/>
      </c>
      <c r="T91" s="993"/>
      <c r="U91" s="56"/>
      <c r="Z91" s="1000"/>
      <c r="AA91" s="983"/>
      <c r="AB91" s="983"/>
      <c r="AC91" s="983"/>
      <c r="AD91" s="983"/>
      <c r="AE91" s="983"/>
      <c r="AF91" s="983"/>
      <c r="AG91" s="983"/>
      <c r="AH91" s="983"/>
      <c r="AI91" s="983"/>
      <c r="AJ91" s="983"/>
      <c r="AK91" s="983"/>
      <c r="AL91" s="983"/>
      <c r="AM91" s="971"/>
      <c r="AN91" s="971"/>
      <c r="AO91" s="971"/>
      <c r="AP91" s="971"/>
      <c r="AQ91" s="971"/>
      <c r="AR91" s="971"/>
      <c r="AS91" s="971"/>
      <c r="AT91" s="971"/>
      <c r="AU91" s="971"/>
      <c r="AV91" s="971"/>
      <c r="AW91" s="971"/>
      <c r="AX91" s="971"/>
      <c r="AY91" s="971"/>
      <c r="AZ91" s="971"/>
      <c r="BA91" s="983"/>
      <c r="BB91" s="983"/>
      <c r="BC91" s="983"/>
      <c r="BD91" s="983"/>
      <c r="BE91" s="983"/>
      <c r="BF91" s="983"/>
      <c r="BG91" s="983"/>
      <c r="BH91" s="983"/>
      <c r="BI91" s="983"/>
      <c r="BJ91" s="983"/>
      <c r="BK91" s="971"/>
      <c r="BL91" s="971"/>
      <c r="BM91" s="971"/>
      <c r="BN91" s="983"/>
      <c r="BO91" s="983"/>
      <c r="BP91" s="983"/>
      <c r="BQ91" s="983"/>
      <c r="BR91" s="983"/>
      <c r="BS91" s="983"/>
      <c r="BT91" s="983"/>
      <c r="BU91" s="983"/>
      <c r="BV91" s="983"/>
    </row>
    <row r="92" spans="1:74" ht="13.5" customHeight="1">
      <c r="A92" s="1000"/>
      <c r="B92" s="22" t="s">
        <v>69</v>
      </c>
      <c r="C92" s="992" t="str">
        <f>VLOOKUP($C77,'2026年度(1年前期)'!$B$5:$N$208,COLUMN('2026年度(1年前期)'!$G$5)+1,0)&amp;""</f>
        <v/>
      </c>
      <c r="D92" s="993"/>
      <c r="E92" s="994" t="str">
        <f>VLOOKUP($C77,'2026年度(2年前期)'!$B$5:$N$208,COLUMN('2026年度(2年前期)'!$G$5)+1,0)&amp;""</f>
        <v/>
      </c>
      <c r="F92" s="993"/>
      <c r="G92" s="994" t="str">
        <f>VLOOKUP($C77,'2026年度(3年前期)'!$B$5:$N$208,COLUMN('2026年度(3年前期)'!$G$5)+1,0)&amp;""</f>
        <v/>
      </c>
      <c r="H92" s="993"/>
      <c r="I92" s="994" t="str">
        <f>VLOOKUP($C77,'2026年度(4年前期)'!$B$5:$N$208,COLUMN('2026年度(4年前期)'!$G$5)+1,0)&amp;""</f>
        <v/>
      </c>
      <c r="J92" s="993"/>
      <c r="K92" s="995" t="str">
        <f>VLOOKUP($C77,'2026年度(助産前期)'!$B$5:$N$208,COLUMN('2026年度(助産前期)'!$G$5)+1,0)&amp;""</f>
        <v/>
      </c>
      <c r="L92" s="995"/>
      <c r="M92" s="992" t="str">
        <f>VLOOKUP($C77,'2026年度(M1前期)'!$B$5:$N$208,COLUMN('2026年度(M1前期)'!$G$5)+1,0)&amp;""</f>
        <v/>
      </c>
      <c r="N92" s="993"/>
      <c r="O92" s="995" t="str">
        <f>VLOOKUP($C77,'2026年度(M2前期)'!$B$5:$N$208,COLUMN('2026年度(M2前期)'!$G$5)+1,0)&amp;""</f>
        <v/>
      </c>
      <c r="P92" s="993"/>
      <c r="Q92" s="995" t="str">
        <f>VLOOKUP($C77,'2026年度(D1前期)'!$B$5:$N$208,COLUMN('2026年度(D1前期)'!$G$5)+1,0)&amp;""</f>
        <v/>
      </c>
      <c r="R92" s="993"/>
      <c r="S92" s="995" t="str">
        <f>VLOOKUP($C77,'2026年度(D23前期)'!$B$5:$N$208,COLUMN('2026年度(D23前期)'!$G$5)+1,0)&amp;""</f>
        <v/>
      </c>
      <c r="T92" s="993"/>
      <c r="U92" s="56"/>
      <c r="Z92" s="1000"/>
      <c r="AA92" s="983"/>
      <c r="AB92" s="983"/>
      <c r="AC92" s="983"/>
      <c r="AD92" s="983"/>
      <c r="AE92" s="983"/>
      <c r="AF92" s="983"/>
      <c r="AG92" s="983"/>
      <c r="AH92" s="983"/>
      <c r="AI92" s="983"/>
      <c r="AJ92" s="983"/>
      <c r="AK92" s="983"/>
      <c r="AL92" s="983"/>
      <c r="AM92" s="971"/>
      <c r="AN92" s="971"/>
      <c r="AO92" s="971"/>
      <c r="AP92" s="971"/>
      <c r="AQ92" s="971"/>
      <c r="AR92" s="971"/>
      <c r="AS92" s="971"/>
      <c r="AT92" s="971"/>
      <c r="AU92" s="971"/>
      <c r="AV92" s="971"/>
      <c r="AW92" s="971"/>
      <c r="AX92" s="971"/>
      <c r="AY92" s="971"/>
      <c r="AZ92" s="971"/>
      <c r="BA92" s="983"/>
      <c r="BB92" s="983"/>
      <c r="BC92" s="983"/>
      <c r="BD92" s="983"/>
      <c r="BE92" s="983"/>
      <c r="BF92" s="983"/>
      <c r="BG92" s="983"/>
      <c r="BH92" s="983"/>
      <c r="BI92" s="983"/>
      <c r="BJ92" s="983"/>
      <c r="BK92" s="971"/>
      <c r="BL92" s="971"/>
      <c r="BM92" s="971"/>
      <c r="BN92" s="983"/>
      <c r="BO92" s="983"/>
      <c r="BP92" s="983"/>
      <c r="BQ92" s="983"/>
      <c r="BR92" s="983"/>
      <c r="BS92" s="983"/>
      <c r="BT92" s="983"/>
      <c r="BU92" s="983"/>
      <c r="BV92" s="983"/>
    </row>
    <row r="93" spans="1:74" ht="13.5" customHeight="1">
      <c r="A93" s="1017"/>
      <c r="B93" s="15" t="s">
        <v>63</v>
      </c>
      <c r="C93" s="991"/>
      <c r="D93" s="989"/>
      <c r="E93" s="1112"/>
      <c r="F93" s="1037"/>
      <c r="G93" s="988"/>
      <c r="H93" s="989"/>
      <c r="I93" s="1047"/>
      <c r="J93" s="1049"/>
      <c r="K93" s="990"/>
      <c r="L93" s="990"/>
      <c r="M93" s="991"/>
      <c r="N93" s="989"/>
      <c r="O93" s="990"/>
      <c r="P93" s="989"/>
      <c r="Q93" s="990"/>
      <c r="R93" s="989"/>
      <c r="S93" s="990"/>
      <c r="T93" s="989"/>
      <c r="U93" s="56"/>
      <c r="Z93" s="1001"/>
      <c r="AA93" s="984"/>
      <c r="AB93" s="984"/>
      <c r="AC93" s="984"/>
      <c r="AD93" s="984"/>
      <c r="AE93" s="984"/>
      <c r="AF93" s="984"/>
      <c r="AG93" s="984"/>
      <c r="AH93" s="984"/>
      <c r="AI93" s="984"/>
      <c r="AJ93" s="984"/>
      <c r="AK93" s="984"/>
      <c r="AL93" s="984"/>
      <c r="AM93" s="971"/>
      <c r="AN93" s="971"/>
      <c r="AO93" s="971"/>
      <c r="AP93" s="971"/>
      <c r="AQ93" s="971"/>
      <c r="AR93" s="971"/>
      <c r="AS93" s="971"/>
      <c r="AT93" s="971"/>
      <c r="AU93" s="971"/>
      <c r="AV93" s="971"/>
      <c r="AW93" s="971"/>
      <c r="AX93" s="971"/>
      <c r="AY93" s="971"/>
      <c r="AZ93" s="971"/>
      <c r="BA93" s="984"/>
      <c r="BB93" s="984"/>
      <c r="BC93" s="984"/>
      <c r="BD93" s="984"/>
      <c r="BE93" s="984"/>
      <c r="BF93" s="984"/>
      <c r="BG93" s="984"/>
      <c r="BH93" s="984"/>
      <c r="BI93" s="984"/>
      <c r="BJ93" s="984"/>
      <c r="BK93" s="971"/>
      <c r="BL93" s="971"/>
      <c r="BM93" s="971"/>
      <c r="BN93" s="984"/>
      <c r="BO93" s="984"/>
      <c r="BP93" s="984"/>
      <c r="BQ93" s="984"/>
      <c r="BR93" s="984"/>
      <c r="BS93" s="984"/>
      <c r="BT93" s="984"/>
      <c r="BU93" s="984"/>
      <c r="BV93" s="984"/>
    </row>
    <row r="94" spans="1:74" ht="13.5" customHeight="1">
      <c r="A94" s="1000" t="s">
        <v>75</v>
      </c>
      <c r="B94" s="23" t="s">
        <v>53</v>
      </c>
      <c r="C94" s="996" t="str">
        <f>VLOOKUP($C77,'2026年度(1年前期)'!$B$5:$N$208,COLUMN('2026年度(1年前期)'!$I$5),0)&amp;""</f>
        <v/>
      </c>
      <c r="D94" s="997"/>
      <c r="E94" s="1002" t="str">
        <f>VLOOKUP($C77,'2026年度(2年前期)'!$B$5:$N$208,COLUMN('2026年度(2年前期)'!$I$5),0)&amp;""</f>
        <v/>
      </c>
      <c r="F94" s="997"/>
      <c r="G94" s="1002" t="str">
        <f>VLOOKUP($C77,'2026年度(3年前期)'!$B$5:$N$208,COLUMN('2026年度(3年前期)'!$I$5),0)&amp;""</f>
        <v/>
      </c>
      <c r="H94" s="997"/>
      <c r="I94" s="1002" t="str">
        <f>VLOOKUP($C77,'2026年度(4年前期)'!$B$5:$N$208,COLUMN('2026年度(4年前期)'!$I$5),0)&amp;""</f>
        <v/>
      </c>
      <c r="J94" s="997"/>
      <c r="K94" s="998" t="str">
        <f>VLOOKUP($C77,'2026年度(助産前期)'!$B$5:$N$208,COLUMN('2026年度(助産前期)'!$I$5),0)&amp;""</f>
        <v/>
      </c>
      <c r="L94" s="998"/>
      <c r="M94" s="996" t="str">
        <f>VLOOKUP($C77,'2026年度(M1前期)'!$B$5:$N$208,COLUMN('2026年度(M1前期)'!$I$5),0)&amp;""</f>
        <v/>
      </c>
      <c r="N94" s="997"/>
      <c r="O94" s="998" t="str">
        <f>VLOOKUP($C77,'2026年度(M2前期)'!$B$5:$N$208,COLUMN('2026年度(M2前期)'!$I$5),0)&amp;""</f>
        <v/>
      </c>
      <c r="P94" s="997"/>
      <c r="Q94" s="998" t="str">
        <f>VLOOKUP($C77,'2026年度(D1前期)'!$B$5:$N$208,COLUMN('2026年度(D1前期)'!$I$5),0)&amp;""</f>
        <v/>
      </c>
      <c r="R94" s="997"/>
      <c r="S94" s="998" t="str">
        <f>VLOOKUP($C77,'2026年度(D23前期)'!$B$5:$N$208,COLUMN('2026年度(D23前期)'!$I$5),0)&amp;""</f>
        <v/>
      </c>
      <c r="T94" s="997"/>
      <c r="U94" s="56"/>
      <c r="Z94" s="1000" t="str">
        <f>A94</f>
        <v>４時限（15：10～16：40）</v>
      </c>
      <c r="AA94" s="982"/>
      <c r="AB94" s="982"/>
      <c r="AC94" s="982"/>
      <c r="AD94" s="982"/>
      <c r="AE94" s="982"/>
      <c r="AF94" s="982"/>
      <c r="AG94" s="982"/>
      <c r="AH94" s="982"/>
      <c r="AI94" s="982"/>
      <c r="AJ94" s="982"/>
      <c r="AK94" s="982"/>
      <c r="AL94" s="982"/>
      <c r="AM94" s="971"/>
      <c r="AN94" s="971"/>
      <c r="AO94" s="971"/>
      <c r="AP94" s="971"/>
      <c r="AQ94" s="971"/>
      <c r="AR94" s="971"/>
      <c r="AS94" s="971"/>
      <c r="AT94" s="971"/>
      <c r="AU94" s="971"/>
      <c r="AV94" s="971"/>
      <c r="AW94" s="971"/>
      <c r="AX94" s="971"/>
      <c r="AY94" s="971"/>
      <c r="AZ94" s="971"/>
      <c r="BA94" s="982"/>
      <c r="BB94" s="982"/>
      <c r="BC94" s="982"/>
      <c r="BD94" s="982"/>
      <c r="BE94" s="982"/>
      <c r="BF94" s="982"/>
      <c r="BG94" s="982"/>
      <c r="BH94" s="982"/>
      <c r="BI94" s="982"/>
      <c r="BJ94" s="982"/>
      <c r="BK94" s="971"/>
      <c r="BL94" s="971"/>
      <c r="BM94" s="971"/>
      <c r="BN94" s="982"/>
      <c r="BO94" s="982"/>
      <c r="BP94" s="982"/>
      <c r="BQ94" s="982"/>
      <c r="BR94" s="982"/>
      <c r="BS94" s="982"/>
      <c r="BT94" s="982"/>
      <c r="BU94" s="982"/>
      <c r="BV94" s="982"/>
    </row>
    <row r="95" spans="1:74" ht="13.5" customHeight="1">
      <c r="A95" s="1000"/>
      <c r="B95" s="22" t="s">
        <v>58</v>
      </c>
      <c r="C95" s="992" t="str">
        <f>IFERROR(VLOOKUP(C94,科目・教員!$A$1:$B$355,2,0),"")</f>
        <v/>
      </c>
      <c r="D95" s="993"/>
      <c r="E95" s="994" t="str">
        <f>IFERROR(VLOOKUP(E94,科目・教員!$A$1:$B$355,2,0),"")</f>
        <v/>
      </c>
      <c r="F95" s="993"/>
      <c r="G95" s="994" t="str">
        <f>IFERROR(VLOOKUP(G94,科目・教員!$A$1:$B$355,2,0),"")</f>
        <v/>
      </c>
      <c r="H95" s="993"/>
      <c r="I95" s="994" t="str">
        <f>IFERROR(VLOOKUP(I94,科目・教員!$A$1:$B$355,2,0),"")</f>
        <v/>
      </c>
      <c r="J95" s="993"/>
      <c r="K95" s="995" t="str">
        <f>IFERROR(VLOOKUP(K94,科目・教員!$A$1:$B$355,2,0),"")</f>
        <v/>
      </c>
      <c r="L95" s="995"/>
      <c r="M95" s="992" t="str">
        <f>IFERROR(VLOOKUP(M94,科目・教員!$A$1:$B$355,2,0),"")</f>
        <v/>
      </c>
      <c r="N95" s="993"/>
      <c r="O95" s="995" t="str">
        <f>IFERROR(VLOOKUP(O94,科目・教員!$A$1:$B$355,2,0),"")</f>
        <v/>
      </c>
      <c r="P95" s="993"/>
      <c r="Q95" s="995" t="str">
        <f>IFERROR(VLOOKUP(Q94,科目・教員!$A$1:$B$355,2,0),"")</f>
        <v/>
      </c>
      <c r="R95" s="993"/>
      <c r="S95" s="995" t="str">
        <f>IFERROR(VLOOKUP(S94,科目・教員!$A$1:$B$355,2,0),"")</f>
        <v/>
      </c>
      <c r="T95" s="993"/>
      <c r="U95" s="56"/>
      <c r="Z95" s="1000"/>
      <c r="AA95" s="983"/>
      <c r="AB95" s="983"/>
      <c r="AC95" s="983"/>
      <c r="AD95" s="983"/>
      <c r="AE95" s="983"/>
      <c r="AF95" s="983"/>
      <c r="AG95" s="983"/>
      <c r="AH95" s="983"/>
      <c r="AI95" s="983"/>
      <c r="AJ95" s="983"/>
      <c r="AK95" s="983"/>
      <c r="AL95" s="983"/>
      <c r="AM95" s="971"/>
      <c r="AN95" s="971"/>
      <c r="AO95" s="971"/>
      <c r="AP95" s="971"/>
      <c r="AQ95" s="971"/>
      <c r="AR95" s="971"/>
      <c r="AS95" s="971"/>
      <c r="AT95" s="971"/>
      <c r="AU95" s="971"/>
      <c r="AV95" s="971"/>
      <c r="AW95" s="971"/>
      <c r="AX95" s="971"/>
      <c r="AY95" s="971"/>
      <c r="AZ95" s="971"/>
      <c r="BA95" s="983"/>
      <c r="BB95" s="983"/>
      <c r="BC95" s="983"/>
      <c r="BD95" s="983"/>
      <c r="BE95" s="983"/>
      <c r="BF95" s="983"/>
      <c r="BG95" s="983"/>
      <c r="BH95" s="983"/>
      <c r="BI95" s="983"/>
      <c r="BJ95" s="983"/>
      <c r="BK95" s="971"/>
      <c r="BL95" s="971"/>
      <c r="BM95" s="971"/>
      <c r="BN95" s="983"/>
      <c r="BO95" s="983"/>
      <c r="BP95" s="983"/>
      <c r="BQ95" s="983"/>
      <c r="BR95" s="983"/>
      <c r="BS95" s="983"/>
      <c r="BT95" s="983"/>
      <c r="BU95" s="983"/>
      <c r="BV95" s="983"/>
    </row>
    <row r="96" spans="1:74" ht="13.5" customHeight="1">
      <c r="A96" s="1000"/>
      <c r="B96" s="22" t="s">
        <v>69</v>
      </c>
      <c r="C96" s="992" t="str">
        <f>VLOOKUP($C77,'2026年度(1年前期)'!$B$5:$N$208,COLUMN('2026年度(1年前期)'!$I$5)+1,0)&amp;""</f>
        <v/>
      </c>
      <c r="D96" s="993"/>
      <c r="E96" s="994" t="str">
        <f>VLOOKUP($C77,'2026年度(2年前期)'!$B$5:$N$208,COLUMN('2026年度(2年前期)'!$I$5)+1,0)&amp;""</f>
        <v/>
      </c>
      <c r="F96" s="993"/>
      <c r="G96" s="994" t="str">
        <f>VLOOKUP($C77,'2026年度(3年前期)'!$B$5:$N$208,COLUMN('2026年度(3年前期)'!$I$5)+1,0)&amp;""</f>
        <v/>
      </c>
      <c r="H96" s="993"/>
      <c r="I96" s="994" t="str">
        <f>VLOOKUP($C77,'2026年度(4年前期)'!$B$5:$N$208,COLUMN('2026年度(4年前期)'!$I$5)+1,0)&amp;""</f>
        <v/>
      </c>
      <c r="J96" s="993"/>
      <c r="K96" s="995" t="str">
        <f>VLOOKUP($C77,'2026年度(助産前期)'!$B$5:$N$208,COLUMN('2026年度(助産前期)'!$I$5)+1,0)&amp;""</f>
        <v/>
      </c>
      <c r="L96" s="995"/>
      <c r="M96" s="992" t="str">
        <f>VLOOKUP($C77,'2026年度(M1前期)'!$B$5:$N$208,COLUMN('2026年度(M1前期)'!$I$5)+1,0)&amp;""</f>
        <v/>
      </c>
      <c r="N96" s="993"/>
      <c r="O96" s="995" t="str">
        <f>VLOOKUP($C77,'2026年度(M2前期)'!$B$5:$N$208,COLUMN('2026年度(M2前期)'!$I$5)+1,0)&amp;""</f>
        <v/>
      </c>
      <c r="P96" s="993"/>
      <c r="Q96" s="995" t="str">
        <f>VLOOKUP($C77,'2026年度(D1前期)'!$B$5:$N$208,COLUMN('2026年度(D1前期)'!$I$5)+1,0)&amp;""</f>
        <v/>
      </c>
      <c r="R96" s="993"/>
      <c r="S96" s="995" t="str">
        <f>VLOOKUP($C77,'2026年度(D23前期)'!$B$5:$N$208,COLUMN('2026年度(D23前期)'!$I$5)+1,0)&amp;""</f>
        <v/>
      </c>
      <c r="T96" s="993"/>
      <c r="U96" s="56"/>
      <c r="Z96" s="1000"/>
      <c r="AA96" s="983"/>
      <c r="AB96" s="983"/>
      <c r="AC96" s="983"/>
      <c r="AD96" s="983"/>
      <c r="AE96" s="983"/>
      <c r="AF96" s="983"/>
      <c r="AG96" s="983"/>
      <c r="AH96" s="983"/>
      <c r="AI96" s="983"/>
      <c r="AJ96" s="983"/>
      <c r="AK96" s="983"/>
      <c r="AL96" s="983"/>
      <c r="AM96" s="971"/>
      <c r="AN96" s="971"/>
      <c r="AO96" s="971"/>
      <c r="AP96" s="971"/>
      <c r="AQ96" s="971"/>
      <c r="AR96" s="971"/>
      <c r="AS96" s="971"/>
      <c r="AT96" s="971"/>
      <c r="AU96" s="971"/>
      <c r="AV96" s="971"/>
      <c r="AW96" s="971"/>
      <c r="AX96" s="971"/>
      <c r="AY96" s="971"/>
      <c r="AZ96" s="971"/>
      <c r="BA96" s="983"/>
      <c r="BB96" s="983"/>
      <c r="BC96" s="983"/>
      <c r="BD96" s="983"/>
      <c r="BE96" s="983"/>
      <c r="BF96" s="983"/>
      <c r="BG96" s="983"/>
      <c r="BH96" s="983"/>
      <c r="BI96" s="983"/>
      <c r="BJ96" s="983"/>
      <c r="BK96" s="971"/>
      <c r="BL96" s="971"/>
      <c r="BM96" s="971"/>
      <c r="BN96" s="983"/>
      <c r="BO96" s="983"/>
      <c r="BP96" s="983"/>
      <c r="BQ96" s="983"/>
      <c r="BR96" s="983"/>
      <c r="BS96" s="983"/>
      <c r="BT96" s="983"/>
      <c r="BU96" s="983"/>
      <c r="BV96" s="983"/>
    </row>
    <row r="97" spans="1:74" ht="13.5" customHeight="1">
      <c r="A97" s="1001"/>
      <c r="B97" s="24" t="s">
        <v>63</v>
      </c>
      <c r="C97" s="1007"/>
      <c r="D97" s="1008"/>
      <c r="E97" s="1100"/>
      <c r="F97" s="1004"/>
      <c r="G97" s="988"/>
      <c r="H97" s="989"/>
      <c r="I97" s="1047"/>
      <c r="J97" s="1049"/>
      <c r="K97" s="990"/>
      <c r="L97" s="990"/>
      <c r="M97" s="991"/>
      <c r="N97" s="989"/>
      <c r="O97" s="990"/>
      <c r="P97" s="989"/>
      <c r="Q97" s="990"/>
      <c r="R97" s="989"/>
      <c r="S97" s="990"/>
      <c r="T97" s="989"/>
      <c r="U97" s="56"/>
      <c r="Z97" s="1001"/>
      <c r="AA97" s="984"/>
      <c r="AB97" s="984"/>
      <c r="AC97" s="984"/>
      <c r="AD97" s="984"/>
      <c r="AE97" s="984"/>
      <c r="AF97" s="984"/>
      <c r="AG97" s="984"/>
      <c r="AH97" s="984"/>
      <c r="AI97" s="984"/>
      <c r="AJ97" s="984"/>
      <c r="AK97" s="984"/>
      <c r="AL97" s="984"/>
      <c r="AM97" s="971"/>
      <c r="AN97" s="971"/>
      <c r="AO97" s="971"/>
      <c r="AP97" s="971"/>
      <c r="AQ97" s="971"/>
      <c r="AR97" s="971"/>
      <c r="AS97" s="971"/>
      <c r="AT97" s="971"/>
      <c r="AU97" s="971"/>
      <c r="AV97" s="971"/>
      <c r="AW97" s="971"/>
      <c r="AX97" s="971"/>
      <c r="AY97" s="971"/>
      <c r="AZ97" s="971"/>
      <c r="BA97" s="984"/>
      <c r="BB97" s="984"/>
      <c r="BC97" s="984"/>
      <c r="BD97" s="984"/>
      <c r="BE97" s="984"/>
      <c r="BF97" s="984"/>
      <c r="BG97" s="984"/>
      <c r="BH97" s="984"/>
      <c r="BI97" s="984"/>
      <c r="BJ97" s="984"/>
      <c r="BK97" s="971"/>
      <c r="BL97" s="971"/>
      <c r="BM97" s="971"/>
      <c r="BN97" s="984"/>
      <c r="BO97" s="984"/>
      <c r="BP97" s="984"/>
      <c r="BQ97" s="984"/>
      <c r="BR97" s="984"/>
      <c r="BS97" s="984"/>
      <c r="BT97" s="984"/>
      <c r="BU97" s="984"/>
      <c r="BV97" s="984"/>
    </row>
    <row r="98" spans="1:74" ht="13.5" customHeight="1">
      <c r="A98" s="1000" t="s">
        <v>78</v>
      </c>
      <c r="B98" s="14" t="s">
        <v>53</v>
      </c>
      <c r="C98" s="996" t="str">
        <f>VLOOKUP($C77,'2026年度(1年前期)'!$B$5:$N$208,COLUMN('2026年度(1年前期)'!$K$5),0)&amp;""</f>
        <v/>
      </c>
      <c r="D98" s="997"/>
      <c r="E98" s="1002" t="str">
        <f>VLOOKUP($C77,'2026年度(2年前期)'!$B$5:$N$208,COLUMN('2026年度(2年前期)'!$K$5),0)&amp;""</f>
        <v/>
      </c>
      <c r="F98" s="997"/>
      <c r="G98" s="1002" t="str">
        <f>VLOOKUP($C77,'2026年度(3年前期)'!$B$5:$N$208,COLUMN('2026年度(3年前期)'!$K$5),0)&amp;""</f>
        <v/>
      </c>
      <c r="H98" s="997"/>
      <c r="I98" s="1002" t="str">
        <f>VLOOKUP($C77,'2026年度(4年前期)'!$B$5:$N$208,COLUMN('2026年度(4年前期)'!$K$5),0)&amp;""</f>
        <v/>
      </c>
      <c r="J98" s="997"/>
      <c r="K98" s="998" t="str">
        <f>VLOOKUP($C77,'2026年度(助産前期)'!$B$5:$N$208,COLUMN('2026年度(助産前期)'!$K$5),0)&amp;""</f>
        <v/>
      </c>
      <c r="L98" s="998"/>
      <c r="M98" s="996" t="str">
        <f>VLOOKUP($C77,'2026年度(M1前期)'!$B$5:$N$208,COLUMN('2026年度(M1前期)'!$K$5),0)&amp;""</f>
        <v/>
      </c>
      <c r="N98" s="997"/>
      <c r="O98" s="998" t="str">
        <f>VLOOKUP($C77,'2026年度(M2前期)'!$B$5:$N$208,COLUMN('2026年度(M2前期)'!$K$5),0)&amp;""</f>
        <v/>
      </c>
      <c r="P98" s="997"/>
      <c r="Q98" s="998" t="str">
        <f>VLOOKUP($C77,'2026年度(D1前期)'!$B$5:$N$208,COLUMN('2026年度(D1前期)'!$K$5),0)&amp;""</f>
        <v/>
      </c>
      <c r="R98" s="997"/>
      <c r="S98" s="998" t="str">
        <f>VLOOKUP($C77,'2026年度(D23前期)'!$B$5:$N$208,COLUMN('2026年度(D23前期)'!$K$5),0)&amp;""</f>
        <v/>
      </c>
      <c r="T98" s="997"/>
      <c r="Z98" s="999" t="str">
        <f>A98</f>
        <v>５時限（16：50～18：20）</v>
      </c>
      <c r="AA98" s="982"/>
      <c r="AB98" s="982"/>
      <c r="AC98" s="982"/>
      <c r="AD98" s="982"/>
      <c r="AE98" s="982"/>
      <c r="AF98" s="982"/>
      <c r="AG98" s="982"/>
      <c r="AH98" s="982"/>
      <c r="AI98" s="982"/>
      <c r="AJ98" s="982"/>
      <c r="AK98" s="982"/>
      <c r="AL98" s="982"/>
      <c r="AM98" s="982"/>
      <c r="AN98" s="982"/>
      <c r="AO98" s="982"/>
      <c r="AP98" s="982"/>
      <c r="AQ98" s="982"/>
      <c r="AR98" s="982"/>
      <c r="AS98" s="982"/>
      <c r="AT98" s="982"/>
      <c r="AU98" s="982"/>
      <c r="AV98" s="982"/>
      <c r="AW98" s="982"/>
      <c r="AX98" s="982"/>
      <c r="AY98" s="982"/>
      <c r="AZ98" s="982"/>
      <c r="BA98" s="982"/>
      <c r="BB98" s="982"/>
      <c r="BC98" s="982"/>
      <c r="BD98" s="982"/>
      <c r="BE98" s="982"/>
      <c r="BF98" s="982"/>
      <c r="BG98" s="982"/>
      <c r="BH98" s="982"/>
      <c r="BI98" s="982"/>
      <c r="BJ98" s="982"/>
      <c r="BK98" s="971"/>
      <c r="BL98" s="971"/>
      <c r="BM98" s="971"/>
      <c r="BN98" s="982"/>
      <c r="BO98" s="982"/>
      <c r="BP98" s="982"/>
      <c r="BQ98" s="982"/>
      <c r="BR98" s="982"/>
      <c r="BS98" s="982"/>
      <c r="BT98" s="982"/>
      <c r="BU98" s="982"/>
      <c r="BV98" s="982"/>
    </row>
    <row r="99" spans="1:74" ht="13.5" customHeight="1">
      <c r="A99" s="1000"/>
      <c r="B99" s="14" t="s">
        <v>58</v>
      </c>
      <c r="C99" s="992" t="str">
        <f>IFERROR(VLOOKUP(C98,科目・教員!$A$1:$B$355,2,0),"")</f>
        <v/>
      </c>
      <c r="D99" s="993"/>
      <c r="E99" s="994" t="str">
        <f>IFERROR(VLOOKUP(E98,科目・教員!$A$1:$B$355,2,0),"")</f>
        <v/>
      </c>
      <c r="F99" s="993"/>
      <c r="G99" s="994" t="str">
        <f>IFERROR(VLOOKUP(G98,科目・教員!$A$1:$B$355,2,0),"")</f>
        <v/>
      </c>
      <c r="H99" s="993"/>
      <c r="I99" s="994" t="str">
        <f>IFERROR(VLOOKUP(I98,科目・教員!$A$1:$B$355,2,0),"")</f>
        <v/>
      </c>
      <c r="J99" s="993"/>
      <c r="K99" s="995" t="str">
        <f>IFERROR(VLOOKUP(K98,科目・教員!$A$1:$B$355,2,0),"")</f>
        <v/>
      </c>
      <c r="L99" s="995"/>
      <c r="M99" s="992" t="str">
        <f>IFERROR(VLOOKUP(M98,科目・教員!$A$1:$B$355,2,0),"")</f>
        <v/>
      </c>
      <c r="N99" s="993"/>
      <c r="O99" s="995" t="str">
        <f>IFERROR(VLOOKUP(O98,科目・教員!$A$1:$B$355,2,0),"")</f>
        <v/>
      </c>
      <c r="P99" s="993"/>
      <c r="Q99" s="995" t="str">
        <f>IFERROR(VLOOKUP(Q98,科目・教員!$A$1:$B$355,2,0),"")</f>
        <v/>
      </c>
      <c r="R99" s="993"/>
      <c r="S99" s="995" t="str">
        <f>IFERROR(VLOOKUP(S98,科目・教員!$A$1:$B$355,2,0),"")</f>
        <v/>
      </c>
      <c r="T99" s="993"/>
      <c r="Z99" s="1000"/>
      <c r="AA99" s="983"/>
      <c r="AB99" s="983"/>
      <c r="AC99" s="983"/>
      <c r="AD99" s="983"/>
      <c r="AE99" s="983"/>
      <c r="AF99" s="983"/>
      <c r="AG99" s="983"/>
      <c r="AH99" s="983"/>
      <c r="AI99" s="983"/>
      <c r="AJ99" s="983"/>
      <c r="AK99" s="983"/>
      <c r="AL99" s="983"/>
      <c r="AM99" s="983"/>
      <c r="AN99" s="983"/>
      <c r="AO99" s="983"/>
      <c r="AP99" s="983"/>
      <c r="AQ99" s="983"/>
      <c r="AR99" s="983"/>
      <c r="AS99" s="983"/>
      <c r="AT99" s="983"/>
      <c r="AU99" s="983"/>
      <c r="AV99" s="983"/>
      <c r="AW99" s="983"/>
      <c r="AX99" s="983"/>
      <c r="AY99" s="983"/>
      <c r="AZ99" s="983"/>
      <c r="BA99" s="983"/>
      <c r="BB99" s="983"/>
      <c r="BC99" s="983"/>
      <c r="BD99" s="983"/>
      <c r="BE99" s="983"/>
      <c r="BF99" s="983"/>
      <c r="BG99" s="983"/>
      <c r="BH99" s="983"/>
      <c r="BI99" s="983"/>
      <c r="BJ99" s="983"/>
      <c r="BK99" s="971"/>
      <c r="BL99" s="971"/>
      <c r="BM99" s="971"/>
      <c r="BN99" s="983"/>
      <c r="BO99" s="983"/>
      <c r="BP99" s="983"/>
      <c r="BQ99" s="983"/>
      <c r="BR99" s="983"/>
      <c r="BS99" s="983"/>
      <c r="BT99" s="983"/>
      <c r="BU99" s="983"/>
      <c r="BV99" s="983"/>
    </row>
    <row r="100" spans="1:74" ht="13.5" customHeight="1">
      <c r="A100" s="1000"/>
      <c r="B100" s="14" t="s">
        <v>69</v>
      </c>
      <c r="C100" s="992" t="str">
        <f>VLOOKUP($C77,'2026年度(1年前期)'!$B$5:$N$208,COLUMN('2026年度(1年前期)'!$K$5)+1,0)&amp;""</f>
        <v/>
      </c>
      <c r="D100" s="993"/>
      <c r="E100" s="994" t="str">
        <f>VLOOKUP($C77,'2026年度(2年前期)'!$B$5:$N$208,COLUMN('2026年度(2年前期)'!$K$5)+1,0)&amp;""</f>
        <v/>
      </c>
      <c r="F100" s="993"/>
      <c r="G100" s="994" t="str">
        <f>VLOOKUP($C77,'2026年度(3年前期)'!$B$5:$N$208,COLUMN('2026年度(3年前期)'!$K$5)+1,0)&amp;""</f>
        <v/>
      </c>
      <c r="H100" s="993"/>
      <c r="I100" s="994" t="str">
        <f>VLOOKUP($C77,'2026年度(4年前期)'!$B$5:$N$208,COLUMN('2026年度(4年前期)'!$K$5)+1,0)&amp;""</f>
        <v/>
      </c>
      <c r="J100" s="993"/>
      <c r="K100" s="995" t="str">
        <f>VLOOKUP($C77,'2026年度(助産前期)'!$B$5:$N$208,COLUMN('2026年度(助産前期)'!$K$5)+1,0)&amp;""</f>
        <v/>
      </c>
      <c r="L100" s="995"/>
      <c r="M100" s="992" t="str">
        <f>VLOOKUP($C77,'2026年度(M1前期)'!$B$5:$N$208,COLUMN('2026年度(M1前期)'!$K$5)+1,0)&amp;""</f>
        <v/>
      </c>
      <c r="N100" s="993"/>
      <c r="O100" s="995" t="str">
        <f>VLOOKUP($C77,'2026年度(M2前期)'!$B$5:$N$208,COLUMN('2026年度(M2前期)'!$K$5)+1,0)&amp;""</f>
        <v/>
      </c>
      <c r="P100" s="993"/>
      <c r="Q100" s="995" t="str">
        <f>VLOOKUP($C77,'2026年度(D1前期)'!$B$5:$N$208,COLUMN('2026年度(D1前期)'!$K$5)+1,0)&amp;""</f>
        <v/>
      </c>
      <c r="R100" s="993"/>
      <c r="S100" s="995" t="str">
        <f>VLOOKUP($C77,'2026年度(D23前期)'!$B$5:$N$208,COLUMN('2026年度(D23前期)'!$K$5)+1,0)&amp;""</f>
        <v/>
      </c>
      <c r="T100" s="993"/>
      <c r="Z100" s="1000"/>
      <c r="AA100" s="983"/>
      <c r="AB100" s="983"/>
      <c r="AC100" s="983"/>
      <c r="AD100" s="983"/>
      <c r="AE100" s="983"/>
      <c r="AF100" s="983"/>
      <c r="AG100" s="983"/>
      <c r="AH100" s="983"/>
      <c r="AI100" s="983"/>
      <c r="AJ100" s="983"/>
      <c r="AK100" s="983"/>
      <c r="AL100" s="983"/>
      <c r="AM100" s="983"/>
      <c r="AN100" s="983"/>
      <c r="AO100" s="983"/>
      <c r="AP100" s="983"/>
      <c r="AQ100" s="983"/>
      <c r="AR100" s="983"/>
      <c r="AS100" s="983"/>
      <c r="AT100" s="983"/>
      <c r="AU100" s="983"/>
      <c r="AV100" s="983"/>
      <c r="AW100" s="983"/>
      <c r="AX100" s="983"/>
      <c r="AY100" s="983"/>
      <c r="AZ100" s="983"/>
      <c r="BA100" s="983"/>
      <c r="BB100" s="983"/>
      <c r="BC100" s="983"/>
      <c r="BD100" s="983"/>
      <c r="BE100" s="983"/>
      <c r="BF100" s="983"/>
      <c r="BG100" s="983"/>
      <c r="BH100" s="983"/>
      <c r="BI100" s="983"/>
      <c r="BJ100" s="983"/>
      <c r="BK100" s="971"/>
      <c r="BL100" s="971"/>
      <c r="BM100" s="971"/>
      <c r="BN100" s="983"/>
      <c r="BO100" s="983"/>
      <c r="BP100" s="983"/>
      <c r="BQ100" s="983"/>
      <c r="BR100" s="983"/>
      <c r="BS100" s="983"/>
      <c r="BT100" s="983"/>
      <c r="BU100" s="983"/>
      <c r="BV100" s="983"/>
    </row>
    <row r="101" spans="1:74" ht="13.5" customHeight="1">
      <c r="A101" s="1001"/>
      <c r="B101" s="15" t="s">
        <v>63</v>
      </c>
      <c r="C101" s="1003"/>
      <c r="D101" s="1004"/>
      <c r="E101" s="988"/>
      <c r="F101" s="989"/>
      <c r="G101" s="988"/>
      <c r="H101" s="989"/>
      <c r="I101" s="988"/>
      <c r="J101" s="989"/>
      <c r="K101" s="990"/>
      <c r="L101" s="990"/>
      <c r="M101" s="991"/>
      <c r="N101" s="989"/>
      <c r="O101" s="990"/>
      <c r="P101" s="989"/>
      <c r="Q101" s="990"/>
      <c r="R101" s="989"/>
      <c r="S101" s="990"/>
      <c r="T101" s="989"/>
      <c r="U101" s="19"/>
      <c r="V101" s="19"/>
      <c r="W101" s="19"/>
      <c r="X101" s="19"/>
      <c r="Y101" s="19"/>
      <c r="Z101" s="1001"/>
      <c r="AA101" s="984"/>
      <c r="AB101" s="984"/>
      <c r="AC101" s="984"/>
      <c r="AD101" s="984"/>
      <c r="AE101" s="984"/>
      <c r="AF101" s="984"/>
      <c r="AG101" s="984"/>
      <c r="AH101" s="984"/>
      <c r="AI101" s="984"/>
      <c r="AJ101" s="984"/>
      <c r="AK101" s="984"/>
      <c r="AL101" s="984"/>
      <c r="AM101" s="984"/>
      <c r="AN101" s="984"/>
      <c r="AO101" s="984"/>
      <c r="AP101" s="984"/>
      <c r="AQ101" s="984"/>
      <c r="AR101" s="984"/>
      <c r="AS101" s="984"/>
      <c r="AT101" s="984"/>
      <c r="AU101" s="984"/>
      <c r="AV101" s="984"/>
      <c r="AW101" s="984"/>
      <c r="AX101" s="984"/>
      <c r="AY101" s="984"/>
      <c r="AZ101" s="984"/>
      <c r="BA101" s="984"/>
      <c r="BB101" s="984"/>
      <c r="BC101" s="984"/>
      <c r="BD101" s="984"/>
      <c r="BE101" s="984"/>
      <c r="BF101" s="984"/>
      <c r="BG101" s="984"/>
      <c r="BH101" s="984"/>
      <c r="BI101" s="984"/>
      <c r="BJ101" s="984"/>
      <c r="BK101" s="971"/>
      <c r="BL101" s="971"/>
      <c r="BM101" s="971"/>
      <c r="BN101" s="984"/>
      <c r="BO101" s="984"/>
      <c r="BP101" s="984"/>
      <c r="BQ101" s="984"/>
      <c r="BR101" s="984"/>
      <c r="BS101" s="984"/>
      <c r="BT101" s="984"/>
      <c r="BU101" s="984"/>
      <c r="BV101" s="984"/>
    </row>
    <row r="102" spans="1:74" ht="20.25">
      <c r="A102" s="20"/>
      <c r="B102" s="21"/>
      <c r="C102" s="1050">
        <f>C77+1</f>
        <v>46208</v>
      </c>
      <c r="D102" s="1050"/>
      <c r="E102" s="1050"/>
      <c r="F102" s="1050"/>
      <c r="G102" s="1050"/>
      <c r="H102" s="1050"/>
      <c r="I102" s="1050"/>
      <c r="J102" s="1050"/>
      <c r="K102" s="1050"/>
      <c r="L102" s="1050"/>
      <c r="M102" s="1050"/>
      <c r="N102" s="1050"/>
      <c r="O102" s="1050"/>
      <c r="P102" s="1050"/>
      <c r="Q102" s="1050"/>
      <c r="R102" s="1050"/>
      <c r="S102" s="1050"/>
      <c r="T102" s="1050"/>
      <c r="U102" s="1133">
        <f>C102</f>
        <v>46208</v>
      </c>
      <c r="V102" s="1134"/>
      <c r="W102" s="1134"/>
      <c r="X102" s="1134"/>
      <c r="Y102" s="1134"/>
      <c r="Z102" s="1135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607</v>
      </c>
      <c r="BL102" s="39" t="s">
        <v>608</v>
      </c>
      <c r="BM102" s="39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1000" t="s">
        <v>52</v>
      </c>
      <c r="B103" s="11" t="s">
        <v>53</v>
      </c>
      <c r="C103" s="1011" t="str">
        <f>VLOOKUP($C102,'2026年度(1年前期)'!$B$5:$N$208,COLUMN('2026年度(1年前期)'!$C$5),0)&amp;""</f>
        <v/>
      </c>
      <c r="D103" s="1012"/>
      <c r="E103" s="1018" t="str">
        <f>VLOOKUP($C102,'2026年度(2年前期)'!$B$5:$N$208,COLUMN('2026年度(2年前期)'!$C$5),0)&amp;""</f>
        <v/>
      </c>
      <c r="F103" s="1012"/>
      <c r="G103" s="1018" t="str">
        <f>VLOOKUP($C102,'2026年度(3年前期)'!$B$5:$N$208,COLUMN('2026年度(3年前期)'!$C$5),0)&amp;""</f>
        <v/>
      </c>
      <c r="H103" s="1012"/>
      <c r="I103" s="1018" t="str">
        <f>VLOOKUP($C102,'2026年度(4年前期)'!$B$5:$N$208,COLUMN('2026年度(4年前期)'!$C$5),0)&amp;""</f>
        <v/>
      </c>
      <c r="J103" s="1012"/>
      <c r="K103" s="997" t="str">
        <f>VLOOKUP($C102,'2026年度(助産前期)'!$B$5:$N$208,COLUMN('2026年度(助産前期)'!$C$5),0)&amp;""</f>
        <v/>
      </c>
      <c r="L103" s="1029"/>
      <c r="M103" s="1036" t="str">
        <f>VLOOKUP($C102,'2026年度(M1前期)'!$B$5:$N$208,COLUMN('2026年度(M1前期)'!$C$5),0)&amp;""</f>
        <v/>
      </c>
      <c r="N103" s="1029"/>
      <c r="O103" s="1018" t="str">
        <f>VLOOKUP($C102,'2026年度(M2前期)'!$B$5:$N$208,COLUMN('2026年度(M2前期)'!$C$5),0)&amp;""</f>
        <v/>
      </c>
      <c r="P103" s="1012"/>
      <c r="Q103" s="1018" t="str">
        <f>VLOOKUP($C102,'2026年度(D1前期)'!$B$5:$N$208,COLUMN('2026年度(D1前期)'!$C$5),0)&amp;""</f>
        <v/>
      </c>
      <c r="R103" s="1012"/>
      <c r="S103" s="997" t="str">
        <f>VLOOKUP($C102,'2026年度(D23前期)'!$B$5:$N$208,COLUMN('2026年度(D23前期)'!$C$5),0)&amp;""</f>
        <v/>
      </c>
      <c r="T103" s="1012"/>
      <c r="U103" s="16"/>
      <c r="X103" s="71"/>
      <c r="Y103" s="33"/>
      <c r="Z103" s="999" t="str">
        <f>A103</f>
        <v xml:space="preserve">１時限（09：20～10：50） </v>
      </c>
      <c r="AA103" s="982"/>
      <c r="AB103" s="982"/>
      <c r="AC103" s="982"/>
      <c r="AD103" s="982"/>
      <c r="AE103" s="982"/>
      <c r="AF103" s="982"/>
      <c r="AG103" s="982"/>
      <c r="AH103" s="982"/>
      <c r="AI103" s="982"/>
      <c r="AJ103" s="982"/>
      <c r="AK103" s="982"/>
      <c r="AL103" s="982"/>
      <c r="AM103" s="982"/>
      <c r="AN103" s="971"/>
      <c r="AO103" s="971"/>
      <c r="AP103" s="971"/>
      <c r="AQ103" s="971"/>
      <c r="AR103" s="971"/>
      <c r="AS103" s="971"/>
      <c r="AT103" s="971"/>
      <c r="AU103" s="971"/>
      <c r="AV103" s="971"/>
      <c r="AW103" s="971"/>
      <c r="AX103" s="971"/>
      <c r="AY103" s="971"/>
      <c r="AZ103" s="971"/>
      <c r="BA103" s="971"/>
      <c r="BB103" s="971"/>
      <c r="BC103" s="982"/>
      <c r="BD103" s="982"/>
      <c r="BE103" s="982"/>
      <c r="BF103" s="982"/>
      <c r="BG103" s="982"/>
      <c r="BH103" s="982"/>
      <c r="BI103" s="982"/>
      <c r="BJ103" s="971"/>
      <c r="BK103" s="971"/>
      <c r="BL103" s="971"/>
      <c r="BM103" s="971"/>
      <c r="BN103" s="982"/>
      <c r="BO103" s="982"/>
      <c r="BP103" s="982"/>
      <c r="BQ103" s="982"/>
      <c r="BR103" s="982"/>
      <c r="BS103" s="982"/>
      <c r="BT103" s="982"/>
      <c r="BU103" s="982"/>
      <c r="BV103" s="982"/>
    </row>
    <row r="104" spans="1:74" ht="13.5" customHeight="1">
      <c r="A104" s="1000"/>
      <c r="B104" s="14" t="s">
        <v>58</v>
      </c>
      <c r="C104" s="1014" t="str">
        <f>IFERROR(VLOOKUP(C103,科目・教員!$A$1:$B$355,2,0),"")</f>
        <v/>
      </c>
      <c r="D104" s="1013"/>
      <c r="E104" s="1025" t="str">
        <f>IFERROR(VLOOKUP(E103,科目・教員!$A$1:$B$355,2,0),"")</f>
        <v/>
      </c>
      <c r="F104" s="1013"/>
      <c r="G104" s="1025" t="str">
        <f>IFERROR(VLOOKUP(G103,科目・教員!$A$1:$B$355,2,0),"")</f>
        <v/>
      </c>
      <c r="H104" s="1013"/>
      <c r="I104" s="1025" t="str">
        <f>IFERROR(VLOOKUP(I103,科目・教員!$A$1:$B$355,2,0),"")</f>
        <v/>
      </c>
      <c r="J104" s="1013"/>
      <c r="K104" s="993" t="str">
        <f>IFERROR(VLOOKUP(K103,科目・教員!$A$1:$B$355,2,0),"")</f>
        <v/>
      </c>
      <c r="L104" s="1026"/>
      <c r="M104" s="1032" t="str">
        <f>IFERROR(VLOOKUP(M103,科目・教員!$A$1:$B$355,2,0),"")</f>
        <v/>
      </c>
      <c r="N104" s="1013"/>
      <c r="O104" s="1025" t="str">
        <f>IFERROR(VLOOKUP(O103,科目・教員!$A$1:$B$355,2,0),"")</f>
        <v/>
      </c>
      <c r="P104" s="1013"/>
      <c r="Q104" s="1025" t="str">
        <f>IFERROR(VLOOKUP(Q103,科目・教員!$A$1:$B$355,2,0),"")</f>
        <v/>
      </c>
      <c r="R104" s="1013"/>
      <c r="S104" s="993" t="str">
        <f>IFERROR(VLOOKUP(S103,科目・教員!$A$1:$B$355,2,0),"")</f>
        <v/>
      </c>
      <c r="T104" s="1013"/>
      <c r="U104" s="16"/>
      <c r="X104" s="72"/>
      <c r="Y104" s="33"/>
      <c r="Z104" s="1000"/>
      <c r="AA104" s="983"/>
      <c r="AB104" s="983"/>
      <c r="AC104" s="983"/>
      <c r="AD104" s="983"/>
      <c r="AE104" s="983"/>
      <c r="AF104" s="983"/>
      <c r="AG104" s="983"/>
      <c r="AH104" s="983"/>
      <c r="AI104" s="983"/>
      <c r="AJ104" s="983"/>
      <c r="AK104" s="983"/>
      <c r="AL104" s="983"/>
      <c r="AM104" s="983"/>
      <c r="AN104" s="971"/>
      <c r="AO104" s="971"/>
      <c r="AP104" s="971"/>
      <c r="AQ104" s="971"/>
      <c r="AR104" s="971"/>
      <c r="AS104" s="971"/>
      <c r="AT104" s="971"/>
      <c r="AU104" s="971"/>
      <c r="AV104" s="971"/>
      <c r="AW104" s="971"/>
      <c r="AX104" s="971"/>
      <c r="AY104" s="971"/>
      <c r="AZ104" s="971"/>
      <c r="BA104" s="971"/>
      <c r="BB104" s="971"/>
      <c r="BC104" s="983"/>
      <c r="BD104" s="983"/>
      <c r="BE104" s="983"/>
      <c r="BF104" s="983"/>
      <c r="BG104" s="983"/>
      <c r="BH104" s="983"/>
      <c r="BI104" s="983"/>
      <c r="BJ104" s="971"/>
      <c r="BK104" s="971"/>
      <c r="BL104" s="971"/>
      <c r="BM104" s="971"/>
      <c r="BN104" s="983"/>
      <c r="BO104" s="983"/>
      <c r="BP104" s="983"/>
      <c r="BQ104" s="983"/>
      <c r="BR104" s="983"/>
      <c r="BS104" s="983"/>
      <c r="BT104" s="983"/>
      <c r="BU104" s="983"/>
      <c r="BV104" s="983"/>
    </row>
    <row r="105" spans="1:74" ht="13.5" customHeight="1">
      <c r="A105" s="1000"/>
      <c r="B105" s="14" t="s">
        <v>69</v>
      </c>
      <c r="C105" s="1014" t="str">
        <f>VLOOKUP($C102,'2026年度(1年前期)'!$B$5:$N$208,COLUMN('2026年度(1年前期)'!$C$5)+1,0)&amp;""</f>
        <v/>
      </c>
      <c r="D105" s="1013"/>
      <c r="E105" s="1025" t="str">
        <f>VLOOKUP($C102,'2026年度(2年前期)'!$B$5:$N$208,COLUMN('2026年度(2年前期)'!$C$5)+1,0)&amp;""</f>
        <v/>
      </c>
      <c r="F105" s="1013"/>
      <c r="G105" s="1025" t="str">
        <f>VLOOKUP($C102,'2026年度(3年前期)'!$B$5:$N$208,COLUMN('2026年度(3年前期)'!$C$5)+1,0)&amp;""</f>
        <v/>
      </c>
      <c r="H105" s="1013"/>
      <c r="I105" s="1025" t="str">
        <f>VLOOKUP($C102,'2026年度(4年前期)'!$B$5:$N$208,COLUMN('2026年度(4年前期)'!$C$5)+1,0)&amp;""</f>
        <v/>
      </c>
      <c r="J105" s="1013"/>
      <c r="K105" s="993" t="str">
        <f>VLOOKUP($C102,'2026年度(助産前期)'!$B$5:$N$208,COLUMN('2026年度(助産前期)'!$C$5)+1,0)&amp;""</f>
        <v/>
      </c>
      <c r="L105" s="1026"/>
      <c r="M105" s="1032" t="str">
        <f>VLOOKUP($C102,'2026年度(M1前期)'!$B$5:$N$208,COLUMN('2026年度(M1前期)'!C$5)+1,0)&amp;""</f>
        <v/>
      </c>
      <c r="N105" s="1013"/>
      <c r="O105" s="1025" t="str">
        <f>VLOOKUP($C102,'2026年度(M2前期)'!$B$5:$N$208,COLUMN('2026年度(M2前期)'!$C$5)+1,0)&amp;""</f>
        <v/>
      </c>
      <c r="P105" s="1013"/>
      <c r="Q105" s="1025" t="str">
        <f>VLOOKUP($C102,'2026年度(D1前期)'!$B$5:$N$208,COLUMN('2026年度(D1前期)'!$C$5)+1,0)&amp;""</f>
        <v/>
      </c>
      <c r="R105" s="1013"/>
      <c r="S105" s="993" t="str">
        <f>VLOOKUP($C102,'2026年度(D23前期)'!$B$5:$N$208,COLUMN('2026年度(D23前期)'!$C$5)+1,0)&amp;""</f>
        <v/>
      </c>
      <c r="T105" s="1013"/>
      <c r="U105" s="16"/>
      <c r="X105" s="72"/>
      <c r="Y105" s="33"/>
      <c r="Z105" s="1000"/>
      <c r="AA105" s="983"/>
      <c r="AB105" s="983"/>
      <c r="AC105" s="983"/>
      <c r="AD105" s="983"/>
      <c r="AE105" s="983"/>
      <c r="AF105" s="983"/>
      <c r="AG105" s="983"/>
      <c r="AH105" s="983"/>
      <c r="AI105" s="983"/>
      <c r="AJ105" s="983"/>
      <c r="AK105" s="983"/>
      <c r="AL105" s="983"/>
      <c r="AM105" s="983"/>
      <c r="AN105" s="971"/>
      <c r="AO105" s="971"/>
      <c r="AP105" s="971"/>
      <c r="AQ105" s="971"/>
      <c r="AR105" s="971"/>
      <c r="AS105" s="971"/>
      <c r="AT105" s="971"/>
      <c r="AU105" s="971"/>
      <c r="AV105" s="971"/>
      <c r="AW105" s="971"/>
      <c r="AX105" s="971"/>
      <c r="AY105" s="971"/>
      <c r="AZ105" s="971"/>
      <c r="BA105" s="971"/>
      <c r="BB105" s="971"/>
      <c r="BC105" s="983"/>
      <c r="BD105" s="983"/>
      <c r="BE105" s="983"/>
      <c r="BF105" s="983"/>
      <c r="BG105" s="983"/>
      <c r="BH105" s="983"/>
      <c r="BI105" s="983"/>
      <c r="BJ105" s="971"/>
      <c r="BK105" s="971"/>
      <c r="BL105" s="971"/>
      <c r="BM105" s="971"/>
      <c r="BN105" s="983"/>
      <c r="BO105" s="983"/>
      <c r="BP105" s="983"/>
      <c r="BQ105" s="983"/>
      <c r="BR105" s="983"/>
      <c r="BS105" s="983"/>
      <c r="BT105" s="983"/>
      <c r="BU105" s="983"/>
      <c r="BV105" s="983"/>
    </row>
    <row r="106" spans="1:74" ht="13.5" customHeight="1">
      <c r="A106" s="1001"/>
      <c r="B106" s="15" t="s">
        <v>63</v>
      </c>
      <c r="C106" s="1007"/>
      <c r="D106" s="1049"/>
      <c r="E106" s="1100"/>
      <c r="F106" s="1037"/>
      <c r="G106" s="988"/>
      <c r="H106" s="1031"/>
      <c r="I106" s="1047"/>
      <c r="J106" s="1049"/>
      <c r="K106" s="990"/>
      <c r="L106" s="1034"/>
      <c r="M106" s="1030"/>
      <c r="N106" s="1031"/>
      <c r="O106" s="988"/>
      <c r="P106" s="1031"/>
      <c r="Q106" s="988"/>
      <c r="R106" s="1031"/>
      <c r="S106" s="990"/>
      <c r="T106" s="1031"/>
      <c r="U106" s="16"/>
      <c r="X106" s="72"/>
      <c r="Y106" s="33"/>
      <c r="Z106" s="1001"/>
      <c r="AA106" s="984"/>
      <c r="AB106" s="984"/>
      <c r="AC106" s="984"/>
      <c r="AD106" s="984"/>
      <c r="AE106" s="984"/>
      <c r="AF106" s="984"/>
      <c r="AG106" s="984"/>
      <c r="AH106" s="984"/>
      <c r="AI106" s="984"/>
      <c r="AJ106" s="984"/>
      <c r="AK106" s="984"/>
      <c r="AL106" s="984"/>
      <c r="AM106" s="984"/>
      <c r="AN106" s="971"/>
      <c r="AO106" s="971"/>
      <c r="AP106" s="971"/>
      <c r="AQ106" s="971"/>
      <c r="AR106" s="971"/>
      <c r="AS106" s="971"/>
      <c r="AT106" s="971"/>
      <c r="AU106" s="971"/>
      <c r="AV106" s="971"/>
      <c r="AW106" s="971"/>
      <c r="AX106" s="971"/>
      <c r="AY106" s="971"/>
      <c r="AZ106" s="971"/>
      <c r="BA106" s="971"/>
      <c r="BB106" s="971"/>
      <c r="BC106" s="984"/>
      <c r="BD106" s="984"/>
      <c r="BE106" s="984"/>
      <c r="BF106" s="984"/>
      <c r="BG106" s="984"/>
      <c r="BH106" s="984"/>
      <c r="BI106" s="984"/>
      <c r="BJ106" s="971"/>
      <c r="BK106" s="971"/>
      <c r="BL106" s="971"/>
      <c r="BM106" s="971"/>
      <c r="BN106" s="984"/>
      <c r="BO106" s="984"/>
      <c r="BP106" s="984"/>
      <c r="BQ106" s="984"/>
      <c r="BR106" s="984"/>
      <c r="BS106" s="984"/>
      <c r="BT106" s="984"/>
      <c r="BU106" s="984"/>
      <c r="BV106" s="984"/>
    </row>
    <row r="107" spans="1:74" ht="13.5" customHeight="1">
      <c r="A107" s="1000" t="s">
        <v>65</v>
      </c>
      <c r="B107" s="23" t="s">
        <v>53</v>
      </c>
      <c r="C107" s="1011" t="str">
        <f>VLOOKUP($C102,'2026年度(1年前期)'!$B$5:$N$208,COLUMN('2026年度(1年前期)'!$E$5),0)&amp;""</f>
        <v/>
      </c>
      <c r="D107" s="1012"/>
      <c r="E107" s="1018" t="str">
        <f>VLOOKUP($C102,'2026年度(2年前期)'!$B$5:$N$208,COLUMN('2026年度(2年前期)'!$E$5),0)&amp;""</f>
        <v/>
      </c>
      <c r="F107" s="1012"/>
      <c r="G107" s="1018" t="str">
        <f>VLOOKUP($C102,'2026年度(3年前期)'!$B$5:$N$208,COLUMN('2026年度(3年前期)'!$E$5),0)&amp;""</f>
        <v/>
      </c>
      <c r="H107" s="1012"/>
      <c r="I107" s="1018" t="str">
        <f>VLOOKUP($C102,'2026年度(4年前期)'!$B$5:$N$208,COLUMN('2026年度(4年前期)'!$E$5),0)&amp;""</f>
        <v/>
      </c>
      <c r="J107" s="1012"/>
      <c r="K107" s="997" t="str">
        <f>VLOOKUP($C102,'2026年度(助産前期)'!$B$5:$N$208,COLUMN('2026年度(助産前期)'!$E$5),0)&amp;""</f>
        <v/>
      </c>
      <c r="L107" s="1029"/>
      <c r="M107" s="1011" t="str">
        <f>VLOOKUP($C102,'2026年度(M1前期)'!$B$5:$N$208,COLUMN('2026年度(M1前期)'!$E$5),0)&amp;""</f>
        <v/>
      </c>
      <c r="N107" s="1012"/>
      <c r="O107" s="997" t="str">
        <f>VLOOKUP($C102,'2026年度(M2前期)'!$B$5:$N$208,COLUMN('2026年度(M2前期)'!$E$5),0)&amp;""</f>
        <v/>
      </c>
      <c r="P107" s="1012"/>
      <c r="Q107" s="997" t="str">
        <f>VLOOKUP($C102,'2026年度(D1前期)'!$B$5:$N$208,COLUMN('2026年度(D1前期)'!$E$5),0)&amp;""</f>
        <v/>
      </c>
      <c r="R107" s="1012"/>
      <c r="S107" s="997" t="str">
        <f>VLOOKUP($C102,'2026年度(D23前期)'!$B$5:$N$208,COLUMN('2026年度(D23前期)'!$E$5),0)&amp;""</f>
        <v/>
      </c>
      <c r="T107" s="1012"/>
      <c r="U107" s="16"/>
      <c r="Y107" s="33"/>
      <c r="Z107" s="1000" t="str">
        <f>A107</f>
        <v>２時限（11：00～12：30）</v>
      </c>
      <c r="AA107" s="982"/>
      <c r="AB107" s="982"/>
      <c r="AC107" s="982"/>
      <c r="AD107" s="982"/>
      <c r="AE107" s="982"/>
      <c r="AF107" s="982"/>
      <c r="AG107" s="982"/>
      <c r="AH107" s="982"/>
      <c r="AI107" s="982"/>
      <c r="AJ107" s="982"/>
      <c r="AK107" s="982"/>
      <c r="AL107" s="982"/>
      <c r="AM107" s="982"/>
      <c r="AN107" s="971"/>
      <c r="AO107" s="971"/>
      <c r="AP107" s="971"/>
      <c r="AQ107" s="971"/>
      <c r="AR107" s="971"/>
      <c r="AS107" s="971"/>
      <c r="AT107" s="971"/>
      <c r="AU107" s="971"/>
      <c r="AV107" s="971"/>
      <c r="AW107" s="971"/>
      <c r="AX107" s="971"/>
      <c r="AY107" s="971"/>
      <c r="AZ107" s="971"/>
      <c r="BA107" s="971"/>
      <c r="BB107" s="971"/>
      <c r="BC107" s="982"/>
      <c r="BD107" s="982"/>
      <c r="BE107" s="982"/>
      <c r="BF107" s="982"/>
      <c r="BG107" s="982"/>
      <c r="BH107" s="982"/>
      <c r="BI107" s="982"/>
      <c r="BJ107" s="971"/>
      <c r="BK107" s="971"/>
      <c r="BL107" s="971"/>
      <c r="BM107" s="971"/>
      <c r="BN107" s="982"/>
      <c r="BO107" s="982"/>
      <c r="BP107" s="982"/>
      <c r="BQ107" s="982"/>
      <c r="BR107" s="982"/>
      <c r="BS107" s="982"/>
      <c r="BT107" s="982"/>
      <c r="BU107" s="982"/>
      <c r="BV107" s="982"/>
    </row>
    <row r="108" spans="1:74" ht="13.5" customHeight="1">
      <c r="A108" s="1000"/>
      <c r="B108" s="22" t="s">
        <v>58</v>
      </c>
      <c r="C108" s="1014" t="str">
        <f>IFERROR(VLOOKUP(C107,科目・教員!$A$1:$B$355,2,0),"")</f>
        <v/>
      </c>
      <c r="D108" s="1013"/>
      <c r="E108" s="1025" t="str">
        <f>IFERROR(VLOOKUP(E107,科目・教員!$A$1:$B$355,2,0),"")</f>
        <v/>
      </c>
      <c r="F108" s="1013"/>
      <c r="G108" s="1025" t="str">
        <f>IFERROR(VLOOKUP(G107,科目・教員!$A$1:$B$355,2,0),"")</f>
        <v/>
      </c>
      <c r="H108" s="1013"/>
      <c r="I108" s="1025" t="str">
        <f>IFERROR(VLOOKUP(I107,科目・教員!$A$1:$B$355,2,0),"")</f>
        <v/>
      </c>
      <c r="J108" s="1013"/>
      <c r="K108" s="993" t="str">
        <f>IFERROR(VLOOKUP(K107,科目・教員!$A$1:$B$355,2,0),"")</f>
        <v/>
      </c>
      <c r="L108" s="1026"/>
      <c r="M108" s="1014" t="str">
        <f>IFERROR(VLOOKUP(M107,科目・教員!$A$1:$B$355,2,0),"")</f>
        <v/>
      </c>
      <c r="N108" s="1013"/>
      <c r="O108" s="993" t="str">
        <f>IFERROR(VLOOKUP(O107,科目・教員!$A$1:$B$355,2,0),"")</f>
        <v/>
      </c>
      <c r="P108" s="1013"/>
      <c r="Q108" s="993" t="str">
        <f>IFERROR(VLOOKUP(Q107,科目・教員!$A$1:$B$355,2,0),"")</f>
        <v/>
      </c>
      <c r="R108" s="1013"/>
      <c r="S108" s="993" t="str">
        <f>IFERROR(VLOOKUP(S107,科目・教員!$A$1:$B$355,2,0),"")</f>
        <v/>
      </c>
      <c r="T108" s="1013"/>
      <c r="U108" s="16"/>
      <c r="Y108" s="33"/>
      <c r="Z108" s="1000"/>
      <c r="AA108" s="983"/>
      <c r="AB108" s="983"/>
      <c r="AC108" s="983"/>
      <c r="AD108" s="983"/>
      <c r="AE108" s="983"/>
      <c r="AF108" s="983"/>
      <c r="AG108" s="983"/>
      <c r="AH108" s="983"/>
      <c r="AI108" s="983"/>
      <c r="AJ108" s="983"/>
      <c r="AK108" s="983"/>
      <c r="AL108" s="983"/>
      <c r="AM108" s="983"/>
      <c r="AN108" s="971"/>
      <c r="AO108" s="971"/>
      <c r="AP108" s="971"/>
      <c r="AQ108" s="971"/>
      <c r="AR108" s="971"/>
      <c r="AS108" s="971"/>
      <c r="AT108" s="971"/>
      <c r="AU108" s="971"/>
      <c r="AV108" s="971"/>
      <c r="AW108" s="971"/>
      <c r="AX108" s="971"/>
      <c r="AY108" s="971"/>
      <c r="AZ108" s="971"/>
      <c r="BA108" s="971"/>
      <c r="BB108" s="971"/>
      <c r="BC108" s="983"/>
      <c r="BD108" s="983"/>
      <c r="BE108" s="983"/>
      <c r="BF108" s="983"/>
      <c r="BG108" s="983"/>
      <c r="BH108" s="983"/>
      <c r="BI108" s="983"/>
      <c r="BJ108" s="971"/>
      <c r="BK108" s="971"/>
      <c r="BL108" s="971"/>
      <c r="BM108" s="971"/>
      <c r="BN108" s="983"/>
      <c r="BO108" s="983"/>
      <c r="BP108" s="983"/>
      <c r="BQ108" s="983"/>
      <c r="BR108" s="983"/>
      <c r="BS108" s="983"/>
      <c r="BT108" s="983"/>
      <c r="BU108" s="983"/>
      <c r="BV108" s="983"/>
    </row>
    <row r="109" spans="1:74" ht="13.5" customHeight="1">
      <c r="A109" s="1000"/>
      <c r="B109" s="22" t="s">
        <v>69</v>
      </c>
      <c r="C109" s="1014" t="str">
        <f>VLOOKUP($C102,'2026年度(1年前期)'!$B$5:$N$208,COLUMN('2026年度(1年前期)'!$E$5)+1,0)&amp;""</f>
        <v/>
      </c>
      <c r="D109" s="1013"/>
      <c r="E109" s="1025" t="str">
        <f>VLOOKUP($C102,'2026年度(2年前期)'!$B$5:$N$208,COLUMN('2026年度(2年前期)'!$E$5)+1,0)&amp;""</f>
        <v/>
      </c>
      <c r="F109" s="1013"/>
      <c r="G109" s="1025" t="str">
        <f>VLOOKUP($C102,'2026年度(3年前期)'!$B$5:$N$208,COLUMN('2026年度(3年前期)'!$E$5)+1,0)&amp;""</f>
        <v/>
      </c>
      <c r="H109" s="1013"/>
      <c r="I109" s="1025" t="str">
        <f>VLOOKUP($C102,'2026年度(4年前期)'!$B$5:$N$208,COLUMN('2026年度(4年前期)'!$E$5)+1,0)&amp;""</f>
        <v/>
      </c>
      <c r="J109" s="1013"/>
      <c r="K109" s="993" t="str">
        <f>VLOOKUP($C102,'2026年度(助産前期)'!$B$5:$N$208,COLUMN('2026年度(助産前期)'!$E$5)+1,0)&amp;""</f>
        <v/>
      </c>
      <c r="L109" s="1026"/>
      <c r="M109" s="1014" t="str">
        <f>VLOOKUP($C102,'2026年度(M1前期)'!$B$5:$N$208,COLUMN('2026年度(M1前期)'!$E$5)+1,0)&amp;""</f>
        <v/>
      </c>
      <c r="N109" s="1013"/>
      <c r="O109" s="993" t="str">
        <f>VLOOKUP($C102,'2026年度(M2前期)'!$B$5:$N$208,COLUMN('2026年度(M2前期)'!$E$5)+1,0)&amp;""</f>
        <v/>
      </c>
      <c r="P109" s="1013"/>
      <c r="Q109" s="993" t="str">
        <f>VLOOKUP($C102,'2026年度(D1前期)'!$B$5:$N$208,COLUMN('2026年度(D1前期)'!$E$5)+1,0)&amp;""</f>
        <v/>
      </c>
      <c r="R109" s="1013"/>
      <c r="S109" s="993" t="str">
        <f>VLOOKUP($C102,'2026年度(D23前期)'!$B$5:$N$208,COLUMN('2026年度(D23前期)'!$E$5)+1,0)&amp;""</f>
        <v/>
      </c>
      <c r="T109" s="1013"/>
      <c r="U109" s="16"/>
      <c r="Z109" s="1000"/>
      <c r="AA109" s="983"/>
      <c r="AB109" s="983"/>
      <c r="AC109" s="983"/>
      <c r="AD109" s="983"/>
      <c r="AE109" s="983"/>
      <c r="AF109" s="983"/>
      <c r="AG109" s="983"/>
      <c r="AH109" s="983"/>
      <c r="AI109" s="983"/>
      <c r="AJ109" s="983"/>
      <c r="AK109" s="983"/>
      <c r="AL109" s="983"/>
      <c r="AM109" s="983"/>
      <c r="AN109" s="971"/>
      <c r="AO109" s="971"/>
      <c r="AP109" s="971"/>
      <c r="AQ109" s="971"/>
      <c r="AR109" s="971"/>
      <c r="AS109" s="971"/>
      <c r="AT109" s="971"/>
      <c r="AU109" s="971"/>
      <c r="AV109" s="971"/>
      <c r="AW109" s="971"/>
      <c r="AX109" s="971"/>
      <c r="AY109" s="971"/>
      <c r="AZ109" s="971"/>
      <c r="BA109" s="971"/>
      <c r="BB109" s="971"/>
      <c r="BC109" s="983"/>
      <c r="BD109" s="983"/>
      <c r="BE109" s="983"/>
      <c r="BF109" s="983"/>
      <c r="BG109" s="983"/>
      <c r="BH109" s="983"/>
      <c r="BI109" s="983"/>
      <c r="BJ109" s="971"/>
      <c r="BK109" s="971"/>
      <c r="BL109" s="971"/>
      <c r="BM109" s="971"/>
      <c r="BN109" s="983"/>
      <c r="BO109" s="983"/>
      <c r="BP109" s="983"/>
      <c r="BQ109" s="983"/>
      <c r="BR109" s="983"/>
      <c r="BS109" s="983"/>
      <c r="BT109" s="983"/>
      <c r="BU109" s="983"/>
      <c r="BV109" s="983"/>
    </row>
    <row r="110" spans="1:74" ht="13.5" customHeight="1">
      <c r="A110" s="1017"/>
      <c r="B110" s="24" t="s">
        <v>63</v>
      </c>
      <c r="C110" s="991"/>
      <c r="D110" s="989"/>
      <c r="E110" s="988"/>
      <c r="F110" s="990"/>
      <c r="G110" s="1047"/>
      <c r="H110" s="1049"/>
      <c r="I110" s="1047"/>
      <c r="J110" s="1049"/>
      <c r="K110" s="990"/>
      <c r="L110" s="990"/>
      <c r="M110" s="991"/>
      <c r="N110" s="989"/>
      <c r="O110" s="990"/>
      <c r="P110" s="989"/>
      <c r="Q110" s="990"/>
      <c r="R110" s="989"/>
      <c r="S110" s="990"/>
      <c r="T110" s="989"/>
      <c r="U110" s="16"/>
      <c r="Z110" s="1001"/>
      <c r="AA110" s="984"/>
      <c r="AB110" s="984"/>
      <c r="AC110" s="984"/>
      <c r="AD110" s="984"/>
      <c r="AE110" s="984"/>
      <c r="AF110" s="984"/>
      <c r="AG110" s="984"/>
      <c r="AH110" s="984"/>
      <c r="AI110" s="984"/>
      <c r="AJ110" s="984"/>
      <c r="AK110" s="984"/>
      <c r="AL110" s="984"/>
      <c r="AM110" s="984"/>
      <c r="AN110" s="971"/>
      <c r="AO110" s="971"/>
      <c r="AP110" s="971"/>
      <c r="AQ110" s="971"/>
      <c r="AR110" s="971"/>
      <c r="AS110" s="971"/>
      <c r="AT110" s="971"/>
      <c r="AU110" s="971"/>
      <c r="AV110" s="971"/>
      <c r="AW110" s="971"/>
      <c r="AX110" s="971"/>
      <c r="AY110" s="971"/>
      <c r="AZ110" s="971"/>
      <c r="BA110" s="971"/>
      <c r="BB110" s="971"/>
      <c r="BC110" s="984"/>
      <c r="BD110" s="984"/>
      <c r="BE110" s="984"/>
      <c r="BF110" s="984"/>
      <c r="BG110" s="984"/>
      <c r="BH110" s="984"/>
      <c r="BI110" s="984"/>
      <c r="BJ110" s="971"/>
      <c r="BK110" s="971"/>
      <c r="BL110" s="971"/>
      <c r="BM110" s="971"/>
      <c r="BN110" s="984"/>
      <c r="BO110" s="984"/>
      <c r="BP110" s="984"/>
      <c r="BQ110" s="984"/>
      <c r="BR110" s="984"/>
      <c r="BS110" s="984"/>
      <c r="BT110" s="984"/>
      <c r="BU110" s="984"/>
      <c r="BV110" s="984"/>
    </row>
    <row r="111" spans="1:74" ht="13.5" customHeight="1">
      <c r="A111" s="999" t="s">
        <v>71</v>
      </c>
      <c r="B111" s="17" t="s">
        <v>72</v>
      </c>
      <c r="C111" s="1011"/>
      <c r="D111" s="1012"/>
      <c r="E111" s="1018"/>
      <c r="F111" s="1012"/>
      <c r="G111" s="1018"/>
      <c r="H111" s="1012"/>
      <c r="I111" s="1018"/>
      <c r="J111" s="1012"/>
      <c r="K111" s="997"/>
      <c r="L111" s="1029"/>
      <c r="M111" s="1011"/>
      <c r="N111" s="1012"/>
      <c r="O111" s="997"/>
      <c r="P111" s="1012"/>
      <c r="Q111" s="997"/>
      <c r="R111" s="1012"/>
      <c r="S111" s="997"/>
      <c r="T111" s="1012"/>
      <c r="U111" s="56"/>
      <c r="Z111" s="1000" t="str">
        <f>A111</f>
        <v>昼休み（12：30～13：30）</v>
      </c>
      <c r="AA111" s="982"/>
      <c r="AB111" s="982"/>
      <c r="AC111" s="982"/>
      <c r="AD111" s="982"/>
      <c r="AE111" s="982"/>
      <c r="AF111" s="982"/>
      <c r="AG111" s="982"/>
      <c r="AH111" s="982"/>
      <c r="AI111" s="982"/>
      <c r="AJ111" s="982"/>
      <c r="AK111" s="982"/>
      <c r="AL111" s="982"/>
      <c r="AM111" s="982"/>
      <c r="AN111" s="971"/>
      <c r="AO111" s="971"/>
      <c r="AP111" s="971"/>
      <c r="AQ111" s="971"/>
      <c r="AR111" s="971"/>
      <c r="AS111" s="971"/>
      <c r="AT111" s="971"/>
      <c r="AU111" s="971"/>
      <c r="AV111" s="971"/>
      <c r="AW111" s="971"/>
      <c r="AX111" s="971"/>
      <c r="AY111" s="971"/>
      <c r="AZ111" s="971"/>
      <c r="BA111" s="971"/>
      <c r="BB111" s="971"/>
      <c r="BC111" s="982"/>
      <c r="BD111" s="982"/>
      <c r="BE111" s="982"/>
      <c r="BF111" s="982"/>
      <c r="BG111" s="982"/>
      <c r="BH111" s="982"/>
      <c r="BI111" s="982"/>
      <c r="BJ111" s="982"/>
      <c r="BK111" s="971"/>
      <c r="BL111" s="971"/>
      <c r="BM111" s="971"/>
      <c r="BN111" s="982"/>
      <c r="BO111" s="982"/>
      <c r="BP111" s="982"/>
      <c r="BQ111" s="982"/>
      <c r="BR111" s="982"/>
      <c r="BS111" s="982"/>
      <c r="BT111" s="982"/>
      <c r="BU111" s="982"/>
      <c r="BV111" s="982"/>
    </row>
    <row r="112" spans="1:74" ht="13.5" customHeight="1">
      <c r="A112" s="1000"/>
      <c r="B112" s="17" t="s">
        <v>73</v>
      </c>
      <c r="C112" s="992"/>
      <c r="D112" s="993"/>
      <c r="E112" s="1025"/>
      <c r="F112" s="1013"/>
      <c r="G112" s="1025"/>
      <c r="H112" s="1013"/>
      <c r="I112" s="1025"/>
      <c r="J112" s="1013"/>
      <c r="K112" s="993"/>
      <c r="L112" s="1026"/>
      <c r="M112" s="1014"/>
      <c r="N112" s="1013"/>
      <c r="O112" s="993"/>
      <c r="P112" s="1013"/>
      <c r="Q112" s="993"/>
      <c r="R112" s="1013"/>
      <c r="S112" s="993"/>
      <c r="T112" s="1013"/>
      <c r="U112" s="56"/>
      <c r="Z112" s="1000"/>
      <c r="AA112" s="983"/>
      <c r="AB112" s="983"/>
      <c r="AC112" s="983"/>
      <c r="AD112" s="983"/>
      <c r="AE112" s="983"/>
      <c r="AF112" s="983"/>
      <c r="AG112" s="983"/>
      <c r="AH112" s="983"/>
      <c r="AI112" s="983"/>
      <c r="AJ112" s="983"/>
      <c r="AK112" s="983"/>
      <c r="AL112" s="983"/>
      <c r="AM112" s="983"/>
      <c r="AN112" s="971"/>
      <c r="AO112" s="971"/>
      <c r="AP112" s="971"/>
      <c r="AQ112" s="971"/>
      <c r="AR112" s="971"/>
      <c r="AS112" s="971"/>
      <c r="AT112" s="971"/>
      <c r="AU112" s="971"/>
      <c r="AV112" s="971"/>
      <c r="AW112" s="971"/>
      <c r="AX112" s="971"/>
      <c r="AY112" s="971"/>
      <c r="AZ112" s="971"/>
      <c r="BA112" s="971"/>
      <c r="BB112" s="971"/>
      <c r="BC112" s="983"/>
      <c r="BD112" s="983"/>
      <c r="BE112" s="983"/>
      <c r="BF112" s="983"/>
      <c r="BG112" s="983"/>
      <c r="BH112" s="983"/>
      <c r="BI112" s="983"/>
      <c r="BJ112" s="983"/>
      <c r="BK112" s="971"/>
      <c r="BL112" s="971"/>
      <c r="BM112" s="971"/>
      <c r="BN112" s="983"/>
      <c r="BO112" s="983"/>
      <c r="BP112" s="983"/>
      <c r="BQ112" s="983"/>
      <c r="BR112" s="983"/>
      <c r="BS112" s="983"/>
      <c r="BT112" s="983"/>
      <c r="BU112" s="983"/>
      <c r="BV112" s="983"/>
    </row>
    <row r="113" spans="1:74" ht="13.5" customHeight="1">
      <c r="A113" s="1000"/>
      <c r="B113" s="17" t="s">
        <v>69</v>
      </c>
      <c r="C113" s="992"/>
      <c r="D113" s="993"/>
      <c r="E113" s="1025"/>
      <c r="F113" s="1013"/>
      <c r="G113" s="1025"/>
      <c r="H113" s="1013"/>
      <c r="I113" s="1110"/>
      <c r="J113" s="1111"/>
      <c r="K113" s="993"/>
      <c r="L113" s="1026"/>
      <c r="M113" s="1014"/>
      <c r="N113" s="1013"/>
      <c r="O113" s="993"/>
      <c r="P113" s="1013"/>
      <c r="Q113" s="993"/>
      <c r="R113" s="1013"/>
      <c r="S113" s="993"/>
      <c r="T113" s="1013"/>
      <c r="U113" s="56"/>
      <c r="Z113" s="1000"/>
      <c r="AA113" s="983"/>
      <c r="AB113" s="983"/>
      <c r="AC113" s="983"/>
      <c r="AD113" s="983"/>
      <c r="AE113" s="983"/>
      <c r="AF113" s="983"/>
      <c r="AG113" s="983"/>
      <c r="AH113" s="983"/>
      <c r="AI113" s="983"/>
      <c r="AJ113" s="983"/>
      <c r="AK113" s="983"/>
      <c r="AL113" s="983"/>
      <c r="AM113" s="983"/>
      <c r="AN113" s="971"/>
      <c r="AO113" s="971"/>
      <c r="AP113" s="971"/>
      <c r="AQ113" s="971"/>
      <c r="AR113" s="971"/>
      <c r="AS113" s="971"/>
      <c r="AT113" s="971"/>
      <c r="AU113" s="971"/>
      <c r="AV113" s="971"/>
      <c r="AW113" s="971"/>
      <c r="AX113" s="971"/>
      <c r="AY113" s="971"/>
      <c r="AZ113" s="971"/>
      <c r="BA113" s="971"/>
      <c r="BB113" s="971"/>
      <c r="BC113" s="983"/>
      <c r="BD113" s="983"/>
      <c r="BE113" s="983"/>
      <c r="BF113" s="983"/>
      <c r="BG113" s="983"/>
      <c r="BH113" s="983"/>
      <c r="BI113" s="983"/>
      <c r="BJ113" s="983"/>
      <c r="BK113" s="971"/>
      <c r="BL113" s="971"/>
      <c r="BM113" s="971"/>
      <c r="BN113" s="983"/>
      <c r="BO113" s="983"/>
      <c r="BP113" s="983"/>
      <c r="BQ113" s="983"/>
      <c r="BR113" s="983"/>
      <c r="BS113" s="983"/>
      <c r="BT113" s="983"/>
      <c r="BU113" s="983"/>
      <c r="BV113" s="983"/>
    </row>
    <row r="114" spans="1:74" ht="13.5" customHeight="1">
      <c r="A114" s="1001"/>
      <c r="B114" s="18" t="s">
        <v>63</v>
      </c>
      <c r="C114" s="1023"/>
      <c r="D114" s="1016"/>
      <c r="E114" s="1024"/>
      <c r="F114" s="1016"/>
      <c r="G114" s="1024"/>
      <c r="H114" s="1016"/>
      <c r="I114" s="1024"/>
      <c r="J114" s="1016"/>
      <c r="K114" s="1015"/>
      <c r="L114" s="1015"/>
      <c r="M114" s="1023"/>
      <c r="N114" s="1016"/>
      <c r="O114" s="1015"/>
      <c r="P114" s="1016"/>
      <c r="Q114" s="1015"/>
      <c r="R114" s="1016"/>
      <c r="S114" s="1015"/>
      <c r="T114" s="1016"/>
      <c r="U114" s="56"/>
      <c r="Z114" s="1001"/>
      <c r="AA114" s="984"/>
      <c r="AB114" s="984"/>
      <c r="AC114" s="984"/>
      <c r="AD114" s="984"/>
      <c r="AE114" s="984"/>
      <c r="AF114" s="984"/>
      <c r="AG114" s="984"/>
      <c r="AH114" s="984"/>
      <c r="AI114" s="984"/>
      <c r="AJ114" s="984"/>
      <c r="AK114" s="984"/>
      <c r="AL114" s="984"/>
      <c r="AM114" s="984"/>
      <c r="AN114" s="971"/>
      <c r="AO114" s="971"/>
      <c r="AP114" s="971"/>
      <c r="AQ114" s="971"/>
      <c r="AR114" s="971"/>
      <c r="AS114" s="971"/>
      <c r="AT114" s="971"/>
      <c r="AU114" s="971"/>
      <c r="AV114" s="971"/>
      <c r="AW114" s="971"/>
      <c r="AX114" s="971"/>
      <c r="AY114" s="971"/>
      <c r="AZ114" s="971"/>
      <c r="BA114" s="971"/>
      <c r="BB114" s="971"/>
      <c r="BC114" s="984"/>
      <c r="BD114" s="984"/>
      <c r="BE114" s="984"/>
      <c r="BF114" s="984"/>
      <c r="BG114" s="984"/>
      <c r="BH114" s="984"/>
      <c r="BI114" s="984"/>
      <c r="BJ114" s="984"/>
      <c r="BK114" s="971"/>
      <c r="BL114" s="971"/>
      <c r="BM114" s="971"/>
      <c r="BN114" s="984"/>
      <c r="BO114" s="984"/>
      <c r="BP114" s="984"/>
      <c r="BQ114" s="984"/>
      <c r="BR114" s="984"/>
      <c r="BS114" s="984"/>
      <c r="BT114" s="984"/>
      <c r="BU114" s="984"/>
      <c r="BV114" s="984"/>
    </row>
    <row r="115" spans="1:74" ht="13.5" customHeight="1">
      <c r="A115" s="1000" t="s">
        <v>74</v>
      </c>
      <c r="B115" s="14" t="s">
        <v>53</v>
      </c>
      <c r="C115" s="996" t="str">
        <f>VLOOKUP($C102,'2026年度(1年前期)'!$B$5:$N$208,COLUMN('2026年度(1年前期)'!$G$5),0)&amp;""</f>
        <v/>
      </c>
      <c r="D115" s="997"/>
      <c r="E115" s="1002" t="str">
        <f>VLOOKUP($C102,'2026年度(2年前期)'!$B$5:$N$208,COLUMN('2026年度(2年前期)'!$G$5),0)&amp;""</f>
        <v/>
      </c>
      <c r="F115" s="997"/>
      <c r="G115" s="1002" t="str">
        <f>VLOOKUP($C102,'2026年度(3年前期)'!$B$5:$N$208,COLUMN('2026年度(3年前期)'!$G$5),0)&amp;""</f>
        <v/>
      </c>
      <c r="H115" s="997"/>
      <c r="I115" s="1002" t="str">
        <f>VLOOKUP($C102,'2026年度(4年前期)'!$B$5:$N$208,COLUMN('2026年度(4年前期)'!$G$5),0)&amp;""</f>
        <v/>
      </c>
      <c r="J115" s="997"/>
      <c r="K115" s="998" t="str">
        <f>VLOOKUP($C102,'2026年度(助産前期)'!$B$5:$N$208,COLUMN('2026年度(助産前期)'!$G$5),0)&amp;""</f>
        <v/>
      </c>
      <c r="L115" s="998"/>
      <c r="M115" s="996" t="str">
        <f>VLOOKUP($C102,'2026年度(M1前期)'!$B$5:$N$208,COLUMN('2026年度(M1前期)'!$G$5),0)&amp;""</f>
        <v/>
      </c>
      <c r="N115" s="997"/>
      <c r="O115" s="998" t="str">
        <f>VLOOKUP($C102,'2026年度(M2前期)'!$B$5:$N$208,COLUMN('2026年度(M2前期)'!$G$5),0)&amp;""</f>
        <v/>
      </c>
      <c r="P115" s="997"/>
      <c r="Q115" s="998" t="str">
        <f>VLOOKUP($C102,'2026年度(D1前期)'!$B$5:$N$208,COLUMN('2026年度(D1前期)'!$G$5),0)&amp;""</f>
        <v/>
      </c>
      <c r="R115" s="997"/>
      <c r="S115" s="998" t="str">
        <f>VLOOKUP($C102,'2026年度(D23前期)'!$B$5:$N$208,COLUMN('2026年度(D23前期)'!$G$5),0)&amp;""</f>
        <v/>
      </c>
      <c r="T115" s="997"/>
      <c r="U115" s="56"/>
      <c r="Z115" s="1000" t="str">
        <f>A115</f>
        <v>３時限（13：30～15：00）</v>
      </c>
      <c r="AA115" s="982"/>
      <c r="AB115" s="982"/>
      <c r="AC115" s="982"/>
      <c r="AD115" s="982"/>
      <c r="AE115" s="982"/>
      <c r="AF115" s="982"/>
      <c r="AG115" s="982"/>
      <c r="AH115" s="982"/>
      <c r="AI115" s="982"/>
      <c r="AJ115" s="982"/>
      <c r="AK115" s="982"/>
      <c r="AL115" s="982"/>
      <c r="AM115" s="982"/>
      <c r="AN115" s="971"/>
      <c r="AO115" s="971"/>
      <c r="AP115" s="971"/>
      <c r="AQ115" s="971"/>
      <c r="AR115" s="971"/>
      <c r="AS115" s="971"/>
      <c r="AT115" s="971"/>
      <c r="AU115" s="971"/>
      <c r="AV115" s="971"/>
      <c r="AW115" s="971"/>
      <c r="AX115" s="971"/>
      <c r="AY115" s="971"/>
      <c r="AZ115" s="971"/>
      <c r="BA115" s="971"/>
      <c r="BB115" s="985"/>
      <c r="BC115" s="982"/>
      <c r="BD115" s="982"/>
      <c r="BE115" s="982"/>
      <c r="BF115" s="982"/>
      <c r="BG115" s="982"/>
      <c r="BH115" s="982"/>
      <c r="BI115" s="982"/>
      <c r="BJ115" s="982"/>
      <c r="BK115" s="971"/>
      <c r="BL115" s="971"/>
      <c r="BM115" s="971"/>
      <c r="BN115" s="982"/>
      <c r="BO115" s="982"/>
      <c r="BP115" s="982"/>
      <c r="BQ115" s="982"/>
      <c r="BR115" s="982"/>
      <c r="BS115" s="982"/>
      <c r="BT115" s="982"/>
      <c r="BU115" s="982"/>
      <c r="BV115" s="982"/>
    </row>
    <row r="116" spans="1:74" ht="13.5" customHeight="1">
      <c r="A116" s="1000"/>
      <c r="B116" s="14" t="s">
        <v>58</v>
      </c>
      <c r="C116" s="992" t="str">
        <f>IFERROR(VLOOKUP(C115,科目・教員!$A$1:$B$355,2,0),"")</f>
        <v/>
      </c>
      <c r="D116" s="993"/>
      <c r="E116" s="994" t="str">
        <f>IFERROR(VLOOKUP(E115,科目・教員!$A$1:$B$355,2,0),"")</f>
        <v/>
      </c>
      <c r="F116" s="993"/>
      <c r="G116" s="994" t="str">
        <f>IFERROR(VLOOKUP(G115,科目・教員!$A$1:$B$355,2,0),"")</f>
        <v/>
      </c>
      <c r="H116" s="993"/>
      <c r="I116" s="994" t="str">
        <f>IFERROR(VLOOKUP(I115,科目・教員!$A$1:$B$355,2,0),"")</f>
        <v/>
      </c>
      <c r="J116" s="993"/>
      <c r="K116" s="995" t="str">
        <f>IFERROR(VLOOKUP(K115,科目・教員!$A$1:$B$355,2,0),"")</f>
        <v/>
      </c>
      <c r="L116" s="995"/>
      <c r="M116" s="992" t="str">
        <f>IFERROR(VLOOKUP(M115,科目・教員!$A$1:$B$355,2,0),"")</f>
        <v/>
      </c>
      <c r="N116" s="993"/>
      <c r="O116" s="995" t="str">
        <f>IFERROR(VLOOKUP(O115,科目・教員!$A$1:$B$355,2,0),"")</f>
        <v/>
      </c>
      <c r="P116" s="993"/>
      <c r="Q116" s="995" t="str">
        <f>IFERROR(VLOOKUP(Q115,科目・教員!$A$1:$B$355,2,0),"")</f>
        <v/>
      </c>
      <c r="R116" s="993"/>
      <c r="S116" s="995" t="str">
        <f>IFERROR(VLOOKUP(S115,科目・教員!$A$1:$B$355,2,0),"")</f>
        <v/>
      </c>
      <c r="T116" s="993"/>
      <c r="U116" s="56"/>
      <c r="Z116" s="1000"/>
      <c r="AA116" s="983"/>
      <c r="AB116" s="983"/>
      <c r="AC116" s="983"/>
      <c r="AD116" s="983"/>
      <c r="AE116" s="983"/>
      <c r="AF116" s="983"/>
      <c r="AG116" s="983"/>
      <c r="AH116" s="983"/>
      <c r="AI116" s="983"/>
      <c r="AJ116" s="983"/>
      <c r="AK116" s="983"/>
      <c r="AL116" s="983"/>
      <c r="AM116" s="983"/>
      <c r="AN116" s="971"/>
      <c r="AO116" s="971"/>
      <c r="AP116" s="971"/>
      <c r="AQ116" s="971"/>
      <c r="AR116" s="971"/>
      <c r="AS116" s="971"/>
      <c r="AT116" s="971"/>
      <c r="AU116" s="971"/>
      <c r="AV116" s="971"/>
      <c r="AW116" s="971"/>
      <c r="AX116" s="971"/>
      <c r="AY116" s="971"/>
      <c r="AZ116" s="971"/>
      <c r="BA116" s="971"/>
      <c r="BB116" s="986"/>
      <c r="BC116" s="983"/>
      <c r="BD116" s="983"/>
      <c r="BE116" s="983"/>
      <c r="BF116" s="983"/>
      <c r="BG116" s="983"/>
      <c r="BH116" s="983"/>
      <c r="BI116" s="983"/>
      <c r="BJ116" s="983"/>
      <c r="BK116" s="971"/>
      <c r="BL116" s="971"/>
      <c r="BM116" s="971"/>
      <c r="BN116" s="983"/>
      <c r="BO116" s="983"/>
      <c r="BP116" s="983"/>
      <c r="BQ116" s="983"/>
      <c r="BR116" s="983"/>
      <c r="BS116" s="983"/>
      <c r="BT116" s="983"/>
      <c r="BU116" s="983"/>
      <c r="BV116" s="983"/>
    </row>
    <row r="117" spans="1:74" ht="13.5" customHeight="1">
      <c r="A117" s="1000"/>
      <c r="B117" s="14" t="s">
        <v>69</v>
      </c>
      <c r="C117" s="992" t="str">
        <f>VLOOKUP($C102,'2026年度(1年前期)'!$B$5:$N$208,COLUMN('2026年度(1年前期)'!$G$5)+1,0)&amp;""</f>
        <v/>
      </c>
      <c r="D117" s="993"/>
      <c r="E117" s="994" t="str">
        <f>VLOOKUP($C102,'2026年度(2年前期)'!$B$5:$N$208,COLUMN('2026年度(2年前期)'!$G$5)+1,0)&amp;""</f>
        <v/>
      </c>
      <c r="F117" s="993"/>
      <c r="G117" s="994" t="str">
        <f>VLOOKUP($C102,'2026年度(3年前期)'!$B$5:$N$208,COLUMN('2026年度(3年前期)'!$G$5)+1,0)&amp;""</f>
        <v/>
      </c>
      <c r="H117" s="993"/>
      <c r="I117" s="994" t="str">
        <f>VLOOKUP($C102,'2026年度(4年前期)'!$B$5:$N$208,COLUMN('2026年度(4年前期)'!$G$5)+1,0)&amp;""</f>
        <v/>
      </c>
      <c r="J117" s="993"/>
      <c r="K117" s="995" t="str">
        <f>VLOOKUP($C102,'2026年度(助産前期)'!$B$5:$N$208,COLUMN('2026年度(助産前期)'!$G$5)+1,0)&amp;""</f>
        <v/>
      </c>
      <c r="L117" s="995"/>
      <c r="M117" s="992" t="str">
        <f>VLOOKUP($C102,'2026年度(M1前期)'!$B$5:$N$208,COLUMN('2026年度(M1前期)'!$G$5)+1,0)&amp;""</f>
        <v/>
      </c>
      <c r="N117" s="993"/>
      <c r="O117" s="995" t="str">
        <f>VLOOKUP($C102,'2026年度(M2前期)'!$B$5:$N$208,COLUMN('2026年度(M2前期)'!$G$5)+1,0)&amp;""</f>
        <v/>
      </c>
      <c r="P117" s="993"/>
      <c r="Q117" s="995" t="str">
        <f>VLOOKUP($C102,'2026年度(D1前期)'!$B$5:$N$208,COLUMN('2026年度(D1前期)'!$G$5)+1,0)&amp;""</f>
        <v/>
      </c>
      <c r="R117" s="993"/>
      <c r="S117" s="995" t="str">
        <f>VLOOKUP($C102,'2026年度(D23前期)'!$B$5:$N$208,COLUMN('2026年度(D23前期)'!$G$5)+1,0)&amp;""</f>
        <v/>
      </c>
      <c r="T117" s="993"/>
      <c r="U117" s="56"/>
      <c r="Z117" s="1000"/>
      <c r="AA117" s="983"/>
      <c r="AB117" s="983"/>
      <c r="AC117" s="983"/>
      <c r="AD117" s="983"/>
      <c r="AE117" s="983"/>
      <c r="AF117" s="983"/>
      <c r="AG117" s="983"/>
      <c r="AH117" s="983"/>
      <c r="AI117" s="983"/>
      <c r="AJ117" s="983"/>
      <c r="AK117" s="983"/>
      <c r="AL117" s="983"/>
      <c r="AM117" s="983"/>
      <c r="AN117" s="971"/>
      <c r="AO117" s="971"/>
      <c r="AP117" s="971"/>
      <c r="AQ117" s="971"/>
      <c r="AR117" s="971"/>
      <c r="AS117" s="971"/>
      <c r="AT117" s="971"/>
      <c r="AU117" s="971"/>
      <c r="AV117" s="971"/>
      <c r="AW117" s="971"/>
      <c r="AX117" s="971"/>
      <c r="AY117" s="971"/>
      <c r="AZ117" s="971"/>
      <c r="BA117" s="971"/>
      <c r="BB117" s="986"/>
      <c r="BC117" s="983"/>
      <c r="BD117" s="983"/>
      <c r="BE117" s="983"/>
      <c r="BF117" s="983"/>
      <c r="BG117" s="983"/>
      <c r="BH117" s="983"/>
      <c r="BI117" s="983"/>
      <c r="BJ117" s="983"/>
      <c r="BK117" s="971"/>
      <c r="BL117" s="971"/>
      <c r="BM117" s="971"/>
      <c r="BN117" s="983"/>
      <c r="BO117" s="983"/>
      <c r="BP117" s="983"/>
      <c r="BQ117" s="983"/>
      <c r="BR117" s="983"/>
      <c r="BS117" s="983"/>
      <c r="BT117" s="983"/>
      <c r="BU117" s="983"/>
      <c r="BV117" s="983"/>
    </row>
    <row r="118" spans="1:74" ht="13.5" customHeight="1">
      <c r="A118" s="1017"/>
      <c r="B118" s="15" t="s">
        <v>63</v>
      </c>
      <c r="C118" s="1003"/>
      <c r="D118" s="1004"/>
      <c r="E118" s="988"/>
      <c r="F118" s="989"/>
      <c r="G118" s="988"/>
      <c r="H118" s="989"/>
      <c r="I118" s="1047"/>
      <c r="J118" s="1049"/>
      <c r="K118" s="990"/>
      <c r="L118" s="990"/>
      <c r="M118" s="991"/>
      <c r="N118" s="989"/>
      <c r="O118" s="990"/>
      <c r="P118" s="989"/>
      <c r="Q118" s="990"/>
      <c r="R118" s="989"/>
      <c r="S118" s="990"/>
      <c r="T118" s="989"/>
      <c r="U118" s="56"/>
      <c r="Z118" s="1001"/>
      <c r="AA118" s="984"/>
      <c r="AB118" s="984"/>
      <c r="AC118" s="984"/>
      <c r="AD118" s="984"/>
      <c r="AE118" s="984"/>
      <c r="AF118" s="984"/>
      <c r="AG118" s="984"/>
      <c r="AH118" s="984"/>
      <c r="AI118" s="984"/>
      <c r="AJ118" s="984"/>
      <c r="AK118" s="984"/>
      <c r="AL118" s="984"/>
      <c r="AM118" s="984"/>
      <c r="AN118" s="971"/>
      <c r="AO118" s="971"/>
      <c r="AP118" s="971"/>
      <c r="AQ118" s="971"/>
      <c r="AR118" s="971"/>
      <c r="AS118" s="971"/>
      <c r="AT118" s="971"/>
      <c r="AU118" s="971"/>
      <c r="AV118" s="971"/>
      <c r="AW118" s="971"/>
      <c r="AX118" s="971"/>
      <c r="AY118" s="971"/>
      <c r="AZ118" s="971"/>
      <c r="BA118" s="971"/>
      <c r="BB118" s="987"/>
      <c r="BC118" s="984"/>
      <c r="BD118" s="984"/>
      <c r="BE118" s="984"/>
      <c r="BF118" s="984"/>
      <c r="BG118" s="984"/>
      <c r="BH118" s="984"/>
      <c r="BI118" s="984"/>
      <c r="BJ118" s="984"/>
      <c r="BK118" s="971"/>
      <c r="BL118" s="971"/>
      <c r="BM118" s="971"/>
      <c r="BN118" s="984"/>
      <c r="BO118" s="984"/>
      <c r="BP118" s="984"/>
      <c r="BQ118" s="984"/>
      <c r="BR118" s="984"/>
      <c r="BS118" s="984"/>
      <c r="BT118" s="984"/>
      <c r="BU118" s="984"/>
      <c r="BV118" s="984"/>
    </row>
    <row r="119" spans="1:74" ht="13.5" customHeight="1">
      <c r="A119" s="1000" t="s">
        <v>75</v>
      </c>
      <c r="B119" s="14" t="s">
        <v>53</v>
      </c>
      <c r="C119" s="996" t="str">
        <f>VLOOKUP($C102,'2026年度(1年前期)'!$B$5:$N$208,COLUMN('2026年度(1年前期)'!$I$5),0)&amp;""</f>
        <v/>
      </c>
      <c r="D119" s="997"/>
      <c r="E119" s="1002" t="str">
        <f>VLOOKUP($C102,'2026年度(2年前期)'!$B$5:$N$208,COLUMN('2026年度(2年前期)'!$I$5),0)&amp;""</f>
        <v/>
      </c>
      <c r="F119" s="997"/>
      <c r="G119" s="1002" t="str">
        <f>VLOOKUP($C102,'2026年度(3年前期)'!$B$5:$N$208,COLUMN('2026年度(3年前期)'!$I$5),0)&amp;""</f>
        <v/>
      </c>
      <c r="H119" s="997"/>
      <c r="I119" s="1002" t="str">
        <f>VLOOKUP($C102,'2026年度(4年前期)'!$B$5:$N$208,COLUMN('2026年度(4年前期)'!$I$5),0)&amp;""</f>
        <v/>
      </c>
      <c r="J119" s="997"/>
      <c r="K119" s="998" t="str">
        <f>VLOOKUP($C102,'2026年度(助産前期)'!$B$5:$N$208,COLUMN('2026年度(助産前期)'!$I$5),0)&amp;""</f>
        <v/>
      </c>
      <c r="L119" s="998"/>
      <c r="M119" s="996" t="str">
        <f>VLOOKUP($C102,'2026年度(M1前期)'!$B$5:$N$208,COLUMN('2026年度(M1前期)'!$I$5),0)&amp;""</f>
        <v/>
      </c>
      <c r="N119" s="997"/>
      <c r="O119" s="998" t="str">
        <f>VLOOKUP($C102,'2026年度(M2前期)'!$B$5:$N$208,COLUMN('2026年度(M2前期)'!$I$5),0)&amp;""</f>
        <v/>
      </c>
      <c r="P119" s="997"/>
      <c r="Q119" s="998" t="str">
        <f>VLOOKUP($C102,'2026年度(D1前期)'!$B$5:$N$208,COLUMN('2026年度(D1前期)'!$I$5),0)&amp;""</f>
        <v/>
      </c>
      <c r="R119" s="997"/>
      <c r="S119" s="998" t="str">
        <f>VLOOKUP($C102,'2026年度(D23前期)'!$B$5:$N$208,COLUMN('2026年度(D23前期)'!$I$5),0)&amp;""</f>
        <v/>
      </c>
      <c r="T119" s="997"/>
      <c r="U119" s="56"/>
      <c r="Z119" s="1000" t="str">
        <f>A119</f>
        <v>４時限（15：10～16：40）</v>
      </c>
      <c r="AA119" s="982"/>
      <c r="AB119" s="982"/>
      <c r="AC119" s="982"/>
      <c r="AD119" s="982"/>
      <c r="AE119" s="982"/>
      <c r="AF119" s="982"/>
      <c r="AG119" s="982"/>
      <c r="AH119" s="982"/>
      <c r="AI119" s="982"/>
      <c r="AJ119" s="982"/>
      <c r="AK119" s="982"/>
      <c r="AL119" s="982"/>
      <c r="AM119" s="982"/>
      <c r="AN119" s="971"/>
      <c r="AO119" s="971"/>
      <c r="AP119" s="971"/>
      <c r="AQ119" s="971"/>
      <c r="AR119" s="971"/>
      <c r="AS119" s="971"/>
      <c r="AT119" s="971"/>
      <c r="AU119" s="971"/>
      <c r="AV119" s="971"/>
      <c r="AW119" s="971"/>
      <c r="AX119" s="971"/>
      <c r="AY119" s="971"/>
      <c r="AZ119" s="971"/>
      <c r="BA119" s="971"/>
      <c r="BB119" s="985"/>
      <c r="BC119" s="982"/>
      <c r="BD119" s="982"/>
      <c r="BE119" s="982"/>
      <c r="BF119" s="982"/>
      <c r="BG119" s="982"/>
      <c r="BH119" s="982"/>
      <c r="BI119" s="982"/>
      <c r="BJ119" s="982"/>
      <c r="BK119" s="971"/>
      <c r="BL119" s="971"/>
      <c r="BM119" s="971"/>
      <c r="BN119" s="982"/>
      <c r="BO119" s="982"/>
      <c r="BP119" s="982"/>
      <c r="BQ119" s="982"/>
      <c r="BR119" s="982"/>
      <c r="BS119" s="982"/>
      <c r="BT119" s="982"/>
      <c r="BU119" s="982"/>
      <c r="BV119" s="982"/>
    </row>
    <row r="120" spans="1:74" ht="13.5" customHeight="1">
      <c r="A120" s="1000"/>
      <c r="B120" s="14" t="s">
        <v>58</v>
      </c>
      <c r="C120" s="992" t="str">
        <f>IFERROR(VLOOKUP(C119,科目・教員!$A$1:$B$355,2,0),"")</f>
        <v/>
      </c>
      <c r="D120" s="993"/>
      <c r="E120" s="994" t="str">
        <f>IFERROR(VLOOKUP(E119,科目・教員!$A$1:$B$355,2,0),"")</f>
        <v/>
      </c>
      <c r="F120" s="993"/>
      <c r="G120" s="994" t="str">
        <f>IFERROR(VLOOKUP(G119,科目・教員!$A$1:$B$355,2,0),"")</f>
        <v/>
      </c>
      <c r="H120" s="993"/>
      <c r="I120" s="994" t="str">
        <f>IFERROR(VLOOKUP(I119,科目・教員!$A$1:$B$355,2,0),"")</f>
        <v/>
      </c>
      <c r="J120" s="993"/>
      <c r="K120" s="995" t="str">
        <f>IFERROR(VLOOKUP(K119,科目・教員!$A$1:$B$355,2,0),"")</f>
        <v/>
      </c>
      <c r="L120" s="995"/>
      <c r="M120" s="992" t="str">
        <f>IFERROR(VLOOKUP(M119,科目・教員!$A$1:$B$355,2,0),"")</f>
        <v/>
      </c>
      <c r="N120" s="993"/>
      <c r="O120" s="995" t="str">
        <f>IFERROR(VLOOKUP(O119,科目・教員!$A$1:$B$355,2,0),"")</f>
        <v/>
      </c>
      <c r="P120" s="993"/>
      <c r="Q120" s="995" t="str">
        <f>IFERROR(VLOOKUP(Q119,科目・教員!$A$1:$B$355,2,0),"")</f>
        <v/>
      </c>
      <c r="R120" s="993"/>
      <c r="S120" s="995" t="str">
        <f>IFERROR(VLOOKUP(S119,科目・教員!$A$1:$B$355,2,0),"")</f>
        <v/>
      </c>
      <c r="T120" s="993"/>
      <c r="U120" s="56"/>
      <c r="Z120" s="1000"/>
      <c r="AA120" s="983"/>
      <c r="AB120" s="983"/>
      <c r="AC120" s="983"/>
      <c r="AD120" s="983"/>
      <c r="AE120" s="983"/>
      <c r="AF120" s="983"/>
      <c r="AG120" s="983"/>
      <c r="AH120" s="983"/>
      <c r="AI120" s="983"/>
      <c r="AJ120" s="983"/>
      <c r="AK120" s="983"/>
      <c r="AL120" s="983"/>
      <c r="AM120" s="983"/>
      <c r="AN120" s="971"/>
      <c r="AO120" s="971"/>
      <c r="AP120" s="971"/>
      <c r="AQ120" s="971"/>
      <c r="AR120" s="971"/>
      <c r="AS120" s="971"/>
      <c r="AT120" s="971"/>
      <c r="AU120" s="971"/>
      <c r="AV120" s="971"/>
      <c r="AW120" s="971"/>
      <c r="AX120" s="971"/>
      <c r="AY120" s="971"/>
      <c r="AZ120" s="971"/>
      <c r="BA120" s="971"/>
      <c r="BB120" s="986"/>
      <c r="BC120" s="983"/>
      <c r="BD120" s="983"/>
      <c r="BE120" s="983"/>
      <c r="BF120" s="983"/>
      <c r="BG120" s="983"/>
      <c r="BH120" s="983"/>
      <c r="BI120" s="983"/>
      <c r="BJ120" s="983"/>
      <c r="BK120" s="971"/>
      <c r="BL120" s="971"/>
      <c r="BM120" s="971"/>
      <c r="BN120" s="983"/>
      <c r="BO120" s="983"/>
      <c r="BP120" s="983"/>
      <c r="BQ120" s="983"/>
      <c r="BR120" s="983"/>
      <c r="BS120" s="983"/>
      <c r="BT120" s="983"/>
      <c r="BU120" s="983"/>
      <c r="BV120" s="983"/>
    </row>
    <row r="121" spans="1:74" ht="13.5" customHeight="1">
      <c r="A121" s="1000"/>
      <c r="B121" s="14" t="s">
        <v>69</v>
      </c>
      <c r="C121" s="992" t="str">
        <f>VLOOKUP($C102,'2026年度(1年前期)'!$B$5:$N$208,COLUMN('2026年度(1年前期)'!$I$5)+1,0)&amp;""</f>
        <v/>
      </c>
      <c r="D121" s="993"/>
      <c r="E121" s="994" t="str">
        <f>VLOOKUP($C102,'2026年度(2年前期)'!$B$5:$N$208,COLUMN('2026年度(2年前期)'!$I$5)+1,0)&amp;""</f>
        <v/>
      </c>
      <c r="F121" s="993"/>
      <c r="G121" s="994" t="str">
        <f>VLOOKUP($C102,'2026年度(3年前期)'!$B$5:$N$208,COLUMN('2026年度(3年前期)'!$I$5)+1,0)&amp;""</f>
        <v/>
      </c>
      <c r="H121" s="993"/>
      <c r="I121" s="994" t="str">
        <f>VLOOKUP($C102,'2026年度(4年前期)'!$B$5:$N$208,COLUMN('2026年度(4年前期)'!$I$5)+1,0)&amp;""</f>
        <v/>
      </c>
      <c r="J121" s="993"/>
      <c r="K121" s="995" t="str">
        <f>VLOOKUP($C102,'2026年度(助産前期)'!$B$5:$N$208,COLUMN('2026年度(助産前期)'!$I$5)+1,0)&amp;""</f>
        <v/>
      </c>
      <c r="L121" s="995"/>
      <c r="M121" s="992" t="str">
        <f>VLOOKUP($C102,'2026年度(M1前期)'!$B$5:$N$208,COLUMN('2026年度(M1前期)'!$I$5)+1,0)&amp;""</f>
        <v/>
      </c>
      <c r="N121" s="993"/>
      <c r="O121" s="995" t="str">
        <f>VLOOKUP($C102,'2026年度(M2前期)'!$B$5:$N$208,COLUMN('2026年度(M2前期)'!$I$5)+1,0)&amp;""</f>
        <v/>
      </c>
      <c r="P121" s="993"/>
      <c r="Q121" s="995" t="str">
        <f>VLOOKUP($C102,'2026年度(D1前期)'!$B$5:$N$208,COLUMN('2026年度(D1前期)'!$I$5)+1,0)&amp;""</f>
        <v/>
      </c>
      <c r="R121" s="993"/>
      <c r="S121" s="995" t="str">
        <f>VLOOKUP($C102,'2026年度(D23前期)'!$B$5:$N$208,COLUMN('2026年度(D23前期)'!$I$5)+1,0)&amp;""</f>
        <v/>
      </c>
      <c r="T121" s="993"/>
      <c r="U121" s="56"/>
      <c r="Z121" s="1000"/>
      <c r="AA121" s="983"/>
      <c r="AB121" s="983"/>
      <c r="AC121" s="983"/>
      <c r="AD121" s="983"/>
      <c r="AE121" s="983"/>
      <c r="AF121" s="983"/>
      <c r="AG121" s="983"/>
      <c r="AH121" s="983"/>
      <c r="AI121" s="983"/>
      <c r="AJ121" s="983"/>
      <c r="AK121" s="983"/>
      <c r="AL121" s="983"/>
      <c r="AM121" s="983"/>
      <c r="AN121" s="971"/>
      <c r="AO121" s="971"/>
      <c r="AP121" s="971"/>
      <c r="AQ121" s="971"/>
      <c r="AR121" s="971"/>
      <c r="AS121" s="971"/>
      <c r="AT121" s="971"/>
      <c r="AU121" s="971"/>
      <c r="AV121" s="971"/>
      <c r="AW121" s="971"/>
      <c r="AX121" s="971"/>
      <c r="AY121" s="971"/>
      <c r="AZ121" s="971"/>
      <c r="BA121" s="971"/>
      <c r="BB121" s="986"/>
      <c r="BC121" s="983"/>
      <c r="BD121" s="983"/>
      <c r="BE121" s="983"/>
      <c r="BF121" s="983"/>
      <c r="BG121" s="983"/>
      <c r="BH121" s="983"/>
      <c r="BI121" s="983"/>
      <c r="BJ121" s="983"/>
      <c r="BK121" s="971"/>
      <c r="BL121" s="971"/>
      <c r="BM121" s="971"/>
      <c r="BN121" s="983"/>
      <c r="BO121" s="983"/>
      <c r="BP121" s="983"/>
      <c r="BQ121" s="983"/>
      <c r="BR121" s="983"/>
      <c r="BS121" s="983"/>
      <c r="BT121" s="983"/>
      <c r="BU121" s="983"/>
      <c r="BV121" s="983"/>
    </row>
    <row r="122" spans="1:74" ht="13.5" customHeight="1">
      <c r="A122" s="1001"/>
      <c r="B122" s="15" t="s">
        <v>63</v>
      </c>
      <c r="C122" s="1003"/>
      <c r="D122" s="1004"/>
      <c r="E122" s="1047"/>
      <c r="F122" s="1008"/>
      <c r="G122" s="988"/>
      <c r="H122" s="989"/>
      <c r="I122" s="1047"/>
      <c r="J122" s="1049"/>
      <c r="K122" s="990"/>
      <c r="L122" s="990"/>
      <c r="M122" s="991"/>
      <c r="N122" s="989"/>
      <c r="O122" s="990"/>
      <c r="P122" s="989"/>
      <c r="Q122" s="990"/>
      <c r="R122" s="989"/>
      <c r="S122" s="990"/>
      <c r="T122" s="989"/>
      <c r="U122" s="56"/>
      <c r="Z122" s="1001"/>
      <c r="AA122" s="984"/>
      <c r="AB122" s="984"/>
      <c r="AC122" s="984"/>
      <c r="AD122" s="984"/>
      <c r="AE122" s="984"/>
      <c r="AF122" s="984"/>
      <c r="AG122" s="984"/>
      <c r="AH122" s="984"/>
      <c r="AI122" s="984"/>
      <c r="AJ122" s="984"/>
      <c r="AK122" s="984"/>
      <c r="AL122" s="984"/>
      <c r="AM122" s="984"/>
      <c r="AN122" s="971"/>
      <c r="AO122" s="971"/>
      <c r="AP122" s="971"/>
      <c r="AQ122" s="971"/>
      <c r="AR122" s="971"/>
      <c r="AS122" s="971"/>
      <c r="AT122" s="971"/>
      <c r="AU122" s="971"/>
      <c r="AV122" s="971"/>
      <c r="AW122" s="971"/>
      <c r="AX122" s="971"/>
      <c r="AY122" s="971"/>
      <c r="AZ122" s="971"/>
      <c r="BA122" s="971"/>
      <c r="BB122" s="987"/>
      <c r="BC122" s="984"/>
      <c r="BD122" s="984"/>
      <c r="BE122" s="984"/>
      <c r="BF122" s="984"/>
      <c r="BG122" s="984"/>
      <c r="BH122" s="984"/>
      <c r="BI122" s="984"/>
      <c r="BJ122" s="984"/>
      <c r="BK122" s="971"/>
      <c r="BL122" s="971"/>
      <c r="BM122" s="971"/>
      <c r="BN122" s="984"/>
      <c r="BO122" s="984"/>
      <c r="BP122" s="984"/>
      <c r="BQ122" s="984"/>
      <c r="BR122" s="984"/>
      <c r="BS122" s="984"/>
      <c r="BT122" s="984"/>
      <c r="BU122" s="984"/>
      <c r="BV122" s="984"/>
    </row>
    <row r="123" spans="1:74" ht="13.5" customHeight="1">
      <c r="A123" s="1000" t="s">
        <v>78</v>
      </c>
      <c r="B123" s="14" t="s">
        <v>53</v>
      </c>
      <c r="C123" s="996" t="str">
        <f>VLOOKUP($C102,'2026年度(1年前期)'!$B$5:$N$208,COLUMN('2026年度(1年前期)'!$K$5),0)&amp;""</f>
        <v/>
      </c>
      <c r="D123" s="997"/>
      <c r="E123" s="1002" t="str">
        <f>VLOOKUP($C102,'2026年度(2年前期)'!$B$5:$N$208,COLUMN('2026年度(2年前期)'!$K$5),0)&amp;""</f>
        <v/>
      </c>
      <c r="F123" s="997"/>
      <c r="G123" s="1002" t="str">
        <f>VLOOKUP($C102,'2026年度(3年前期)'!$B$5:$N$208,COLUMN('2026年度(3年前期)'!$K$5),0)&amp;""</f>
        <v/>
      </c>
      <c r="H123" s="997"/>
      <c r="I123" s="1002" t="str">
        <f>VLOOKUP($C102,'2026年度(4年前期)'!$B$5:$N$208,COLUMN('2026年度(4年前期)'!$K$5),0)&amp;""</f>
        <v/>
      </c>
      <c r="J123" s="997"/>
      <c r="K123" s="998" t="str">
        <f>VLOOKUP($C102,'2026年度(助産前期)'!$B$5:$N$208,COLUMN('2026年度(助産前期)'!$K$5),0)&amp;""</f>
        <v/>
      </c>
      <c r="L123" s="998"/>
      <c r="M123" s="996" t="str">
        <f>VLOOKUP($C102,'2026年度(M1前期)'!$B$5:$N$208,COLUMN('2026年度(M1前期)'!$K$5),0)&amp;""</f>
        <v/>
      </c>
      <c r="N123" s="997"/>
      <c r="O123" s="998" t="str">
        <f>VLOOKUP($C102,'2026年度(M2前期)'!$B$5:$N$208,COLUMN('2026年度(M2前期)'!$K$5),0)&amp;""</f>
        <v/>
      </c>
      <c r="P123" s="997"/>
      <c r="Q123" s="998" t="str">
        <f>VLOOKUP($C102,'2026年度(D1前期)'!$B$5:$N$208,COLUMN('2026年度(D1前期)'!$K$5),0)&amp;""</f>
        <v/>
      </c>
      <c r="R123" s="997"/>
      <c r="S123" s="998" t="str">
        <f>VLOOKUP($C102,'2026年度(D23前期)'!$B$5:$N$208,COLUMN('2026年度(D23前期)'!$K$5),0)&amp;""</f>
        <v/>
      </c>
      <c r="T123" s="997"/>
      <c r="Z123" s="1000" t="str">
        <f>A123</f>
        <v>５時限（16：50～18：20）</v>
      </c>
      <c r="AA123" s="982"/>
      <c r="AB123" s="982"/>
      <c r="AC123" s="982"/>
      <c r="AD123" s="982"/>
      <c r="AE123" s="982"/>
      <c r="AF123" s="982"/>
      <c r="AG123" s="982"/>
      <c r="AH123" s="982"/>
      <c r="AI123" s="982"/>
      <c r="AJ123" s="982"/>
      <c r="AK123" s="982"/>
      <c r="AL123" s="982"/>
      <c r="AM123" s="982"/>
      <c r="AN123" s="982"/>
      <c r="AO123" s="982"/>
      <c r="AP123" s="982"/>
      <c r="AQ123" s="982"/>
      <c r="AR123" s="982"/>
      <c r="AS123" s="982"/>
      <c r="AT123" s="982"/>
      <c r="AU123" s="982"/>
      <c r="AV123" s="982"/>
      <c r="AW123" s="982"/>
      <c r="AX123" s="982"/>
      <c r="AY123" s="982"/>
      <c r="AZ123" s="982"/>
      <c r="BA123" s="982"/>
      <c r="BB123" s="982"/>
      <c r="BC123" s="982"/>
      <c r="BD123" s="982"/>
      <c r="BE123" s="982"/>
      <c r="BF123" s="982"/>
      <c r="BG123" s="982"/>
      <c r="BH123" s="982"/>
      <c r="BI123" s="982"/>
      <c r="BJ123" s="982"/>
      <c r="BK123" s="971"/>
      <c r="BL123" s="971"/>
      <c r="BM123" s="971"/>
      <c r="BN123" s="982"/>
      <c r="BO123" s="982"/>
      <c r="BP123" s="982"/>
      <c r="BQ123" s="982"/>
      <c r="BR123" s="982"/>
      <c r="BS123" s="982"/>
      <c r="BT123" s="982"/>
      <c r="BU123" s="982"/>
      <c r="BV123" s="982"/>
    </row>
    <row r="124" spans="1:74" ht="13.5" customHeight="1">
      <c r="A124" s="1000"/>
      <c r="B124" s="14" t="s">
        <v>58</v>
      </c>
      <c r="C124" s="992" t="str">
        <f>IFERROR(VLOOKUP(C123,科目・教員!$A$1:$B$355,2,0),"")</f>
        <v/>
      </c>
      <c r="D124" s="993"/>
      <c r="E124" s="994" t="str">
        <f>IFERROR(VLOOKUP(E123,科目・教員!$A$1:$B$355,2,0),"")</f>
        <v/>
      </c>
      <c r="F124" s="993"/>
      <c r="G124" s="994" t="str">
        <f>IFERROR(VLOOKUP(G123,科目・教員!$A$1:$B$355,2,0),"")</f>
        <v/>
      </c>
      <c r="H124" s="993"/>
      <c r="I124" s="994" t="str">
        <f>IFERROR(VLOOKUP(I123,科目・教員!$A$1:$B$355,2,0),"")</f>
        <v/>
      </c>
      <c r="J124" s="993"/>
      <c r="K124" s="995" t="str">
        <f>IFERROR(VLOOKUP(K123,科目・教員!$A$1:$B$355,2,0),"")</f>
        <v/>
      </c>
      <c r="L124" s="995"/>
      <c r="M124" s="992" t="str">
        <f>IFERROR(VLOOKUP(M123,科目・教員!$A$1:$B$355,2,0),"")</f>
        <v/>
      </c>
      <c r="N124" s="993"/>
      <c r="O124" s="995" t="str">
        <f>IFERROR(VLOOKUP(O123,科目・教員!$A$1:$B$355,2,0),"")</f>
        <v/>
      </c>
      <c r="P124" s="993"/>
      <c r="Q124" s="995" t="str">
        <f>IFERROR(VLOOKUP(Q123,科目・教員!$A$1:$B$355,2,0),"")</f>
        <v/>
      </c>
      <c r="R124" s="993"/>
      <c r="S124" s="995" t="str">
        <f>IFERROR(VLOOKUP(S123,科目・教員!$A$1:$B$355,2,0),"")</f>
        <v/>
      </c>
      <c r="T124" s="993"/>
      <c r="Z124" s="1000"/>
      <c r="AA124" s="983"/>
      <c r="AB124" s="983"/>
      <c r="AC124" s="983"/>
      <c r="AD124" s="983"/>
      <c r="AE124" s="983"/>
      <c r="AF124" s="983"/>
      <c r="AG124" s="983"/>
      <c r="AH124" s="983"/>
      <c r="AI124" s="983"/>
      <c r="AJ124" s="983"/>
      <c r="AK124" s="983"/>
      <c r="AL124" s="983"/>
      <c r="AM124" s="983"/>
      <c r="AN124" s="983"/>
      <c r="AO124" s="983"/>
      <c r="AP124" s="983"/>
      <c r="AQ124" s="983"/>
      <c r="AR124" s="983"/>
      <c r="AS124" s="983"/>
      <c r="AT124" s="983"/>
      <c r="AU124" s="983"/>
      <c r="AV124" s="983"/>
      <c r="AW124" s="983"/>
      <c r="AX124" s="983"/>
      <c r="AY124" s="983"/>
      <c r="AZ124" s="983"/>
      <c r="BA124" s="983"/>
      <c r="BB124" s="983"/>
      <c r="BC124" s="983"/>
      <c r="BD124" s="983"/>
      <c r="BE124" s="983"/>
      <c r="BF124" s="983"/>
      <c r="BG124" s="983"/>
      <c r="BH124" s="983"/>
      <c r="BI124" s="983"/>
      <c r="BJ124" s="983"/>
      <c r="BK124" s="971"/>
      <c r="BL124" s="971"/>
      <c r="BM124" s="971"/>
      <c r="BN124" s="983"/>
      <c r="BO124" s="983"/>
      <c r="BP124" s="983"/>
      <c r="BQ124" s="983"/>
      <c r="BR124" s="983"/>
      <c r="BS124" s="983"/>
      <c r="BT124" s="983"/>
      <c r="BU124" s="983"/>
      <c r="BV124" s="983"/>
    </row>
    <row r="125" spans="1:74" ht="13.5" customHeight="1">
      <c r="A125" s="1000"/>
      <c r="B125" s="14" t="s">
        <v>69</v>
      </c>
      <c r="C125" s="992" t="str">
        <f>VLOOKUP($C102,'2026年度(1年前期)'!$B$5:$N$208,COLUMN('2026年度(1年前期)'!$K$5)+1,0)&amp;""</f>
        <v/>
      </c>
      <c r="D125" s="993"/>
      <c r="E125" s="994" t="str">
        <f>VLOOKUP($C102,'2026年度(2年前期)'!$B$5:$N$208,COLUMN('2026年度(2年前期)'!$K$5)+1,0)&amp;""</f>
        <v/>
      </c>
      <c r="F125" s="993"/>
      <c r="G125" s="994" t="str">
        <f>VLOOKUP($C102,'2026年度(3年前期)'!$B$5:$N$208,COLUMN('2026年度(3年前期)'!$K$5)+1,0)&amp;""</f>
        <v/>
      </c>
      <c r="H125" s="993"/>
      <c r="I125" s="994" t="str">
        <f>VLOOKUP($C102,'2026年度(4年前期)'!$B$5:$N$208,COLUMN('2026年度(4年前期)'!$K$5)+1,0)&amp;""</f>
        <v/>
      </c>
      <c r="J125" s="993"/>
      <c r="K125" s="995" t="str">
        <f>VLOOKUP($C102,'2026年度(助産前期)'!$B$5:$N$208,COLUMN('2026年度(助産前期)'!$K$5)+1,0)&amp;""</f>
        <v/>
      </c>
      <c r="L125" s="995"/>
      <c r="M125" s="992" t="str">
        <f>VLOOKUP($C102,'2026年度(M1前期)'!$B$5:$N$208,COLUMN('2026年度(M1前期)'!$K$5)+1,0)&amp;""</f>
        <v/>
      </c>
      <c r="N125" s="993"/>
      <c r="O125" s="995" t="str">
        <f>VLOOKUP($C102,'2026年度(M2前期)'!$B$5:$N$208,COLUMN('2026年度(M2前期)'!$K$5)+1,0)&amp;""</f>
        <v/>
      </c>
      <c r="P125" s="993"/>
      <c r="Q125" s="995" t="str">
        <f>VLOOKUP($C102,'2026年度(D1前期)'!$B$5:$N$208,COLUMN('2026年度(D1前期)'!$K$5)+1,0)&amp;""</f>
        <v/>
      </c>
      <c r="R125" s="993"/>
      <c r="S125" s="995" t="str">
        <f>VLOOKUP($C102,'2026年度(D23前期)'!$B$5:$N$208,COLUMN('2026年度(D23前期)'!$K$5)+1,0)&amp;""</f>
        <v/>
      </c>
      <c r="T125" s="993"/>
      <c r="Z125" s="1000"/>
      <c r="AA125" s="983"/>
      <c r="AB125" s="983"/>
      <c r="AC125" s="983"/>
      <c r="AD125" s="983"/>
      <c r="AE125" s="983"/>
      <c r="AF125" s="983"/>
      <c r="AG125" s="983"/>
      <c r="AH125" s="983"/>
      <c r="AI125" s="983"/>
      <c r="AJ125" s="983"/>
      <c r="AK125" s="983"/>
      <c r="AL125" s="983"/>
      <c r="AM125" s="983"/>
      <c r="AN125" s="983"/>
      <c r="AO125" s="983"/>
      <c r="AP125" s="983"/>
      <c r="AQ125" s="983"/>
      <c r="AR125" s="983"/>
      <c r="AS125" s="983"/>
      <c r="AT125" s="983"/>
      <c r="AU125" s="983"/>
      <c r="AV125" s="983"/>
      <c r="AW125" s="983"/>
      <c r="AX125" s="983"/>
      <c r="AY125" s="983"/>
      <c r="AZ125" s="983"/>
      <c r="BA125" s="983"/>
      <c r="BB125" s="983"/>
      <c r="BC125" s="983"/>
      <c r="BD125" s="983"/>
      <c r="BE125" s="983"/>
      <c r="BF125" s="983"/>
      <c r="BG125" s="983"/>
      <c r="BH125" s="983"/>
      <c r="BI125" s="983"/>
      <c r="BJ125" s="983"/>
      <c r="BK125" s="971"/>
      <c r="BL125" s="971"/>
      <c r="BM125" s="971"/>
      <c r="BN125" s="983"/>
      <c r="BO125" s="983"/>
      <c r="BP125" s="983"/>
      <c r="BQ125" s="983"/>
      <c r="BR125" s="983"/>
      <c r="BS125" s="983"/>
      <c r="BT125" s="983"/>
      <c r="BU125" s="983"/>
      <c r="BV125" s="983"/>
    </row>
    <row r="126" spans="1:74" ht="13.5" customHeight="1">
      <c r="A126" s="1001"/>
      <c r="B126" s="15" t="s">
        <v>63</v>
      </c>
      <c r="C126" s="991"/>
      <c r="D126" s="989"/>
      <c r="E126" s="988"/>
      <c r="F126" s="989"/>
      <c r="G126" s="988"/>
      <c r="H126" s="989"/>
      <c r="I126" s="988"/>
      <c r="J126" s="989"/>
      <c r="K126" s="990"/>
      <c r="L126" s="990"/>
      <c r="M126" s="991"/>
      <c r="N126" s="989"/>
      <c r="O126" s="990"/>
      <c r="P126" s="989"/>
      <c r="Q126" s="990"/>
      <c r="R126" s="989"/>
      <c r="S126" s="990"/>
      <c r="T126" s="989"/>
      <c r="U126" s="19"/>
      <c r="V126" s="19"/>
      <c r="W126" s="19"/>
      <c r="X126" s="19"/>
      <c r="Y126" s="19"/>
      <c r="Z126" s="1001"/>
      <c r="AA126" s="984"/>
      <c r="AB126" s="984"/>
      <c r="AC126" s="984"/>
      <c r="AD126" s="984"/>
      <c r="AE126" s="984"/>
      <c r="AF126" s="984"/>
      <c r="AG126" s="984"/>
      <c r="AH126" s="984"/>
      <c r="AI126" s="984"/>
      <c r="AJ126" s="984"/>
      <c r="AK126" s="984"/>
      <c r="AL126" s="984"/>
      <c r="AM126" s="984"/>
      <c r="AN126" s="984"/>
      <c r="AO126" s="984"/>
      <c r="AP126" s="984"/>
      <c r="AQ126" s="984"/>
      <c r="AR126" s="984"/>
      <c r="AS126" s="984"/>
      <c r="AT126" s="984"/>
      <c r="AU126" s="984"/>
      <c r="AV126" s="984"/>
      <c r="AW126" s="984"/>
      <c r="AX126" s="984"/>
      <c r="AY126" s="984"/>
      <c r="AZ126" s="984"/>
      <c r="BA126" s="984"/>
      <c r="BB126" s="984"/>
      <c r="BC126" s="984"/>
      <c r="BD126" s="984"/>
      <c r="BE126" s="984"/>
      <c r="BF126" s="984"/>
      <c r="BG126" s="984"/>
      <c r="BH126" s="984"/>
      <c r="BI126" s="984"/>
      <c r="BJ126" s="984"/>
      <c r="BK126" s="971"/>
      <c r="BL126" s="971"/>
      <c r="BM126" s="971"/>
      <c r="BN126" s="984"/>
      <c r="BO126" s="984"/>
      <c r="BP126" s="984"/>
      <c r="BQ126" s="984"/>
      <c r="BR126" s="984"/>
      <c r="BS126" s="984"/>
      <c r="BT126" s="984"/>
      <c r="BU126" s="984"/>
      <c r="BV126" s="984"/>
    </row>
    <row r="127" spans="1:74" ht="21.75">
      <c r="A127" s="4"/>
      <c r="B127" s="5"/>
      <c r="C127" s="1035">
        <f>C102+1</f>
        <v>46209</v>
      </c>
      <c r="D127" s="1035"/>
      <c r="E127" s="1035"/>
      <c r="F127" s="1035"/>
      <c r="G127" s="1035"/>
      <c r="H127" s="1035"/>
      <c r="I127" s="1035"/>
      <c r="J127" s="1035"/>
      <c r="K127" s="1035"/>
      <c r="L127" s="1035"/>
      <c r="M127" s="1035"/>
      <c r="N127" s="1035"/>
      <c r="O127" s="1035"/>
      <c r="P127" s="1035"/>
      <c r="Q127" s="1035"/>
      <c r="R127" s="1035"/>
      <c r="S127" s="1035"/>
      <c r="T127" s="1035"/>
      <c r="U127" s="1055">
        <f>C127</f>
        <v>46209</v>
      </c>
      <c r="V127" s="1056"/>
      <c r="W127" s="1056"/>
      <c r="X127" s="1056"/>
      <c r="Y127" s="1056"/>
      <c r="Z127" s="1057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607</v>
      </c>
      <c r="BL127" s="39" t="s">
        <v>608</v>
      </c>
      <c r="BM127" s="39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1000" t="s">
        <v>52</v>
      </c>
      <c r="B128" s="11" t="s">
        <v>53</v>
      </c>
      <c r="C128" s="1011" t="str">
        <f>VLOOKUP($C127,'2026年度(1年前期)'!$B$5:$N$208,COLUMN('2026年度(1年前期)'!$C$5),0)&amp;""</f>
        <v/>
      </c>
      <c r="D128" s="1012"/>
      <c r="E128" s="1068" t="str">
        <f>VLOOKUP($C127,'2026年度(2年前期)'!$B$5:$N$208,COLUMN('2026年度(2年前期)'!$C$5),0)&amp;""</f>
        <v>英語Ⅲ(CD)</v>
      </c>
      <c r="F128" s="1069"/>
      <c r="G128" s="1018" t="str">
        <f>VLOOKUP($C127,'2026年度(3年前期)'!$B$5:$N$208,COLUMN('2026年度(3年前期)'!$C$5),0)&amp;""</f>
        <v/>
      </c>
      <c r="H128" s="1012"/>
      <c r="I128" s="1018" t="str">
        <f>VLOOKUP($C127,'2026年度(4年前期)'!$B$5:$N$208,COLUMN('2026年度(4年前期)'!$C$5),0)&amp;""</f>
        <v>政策医療看護学実習</v>
      </c>
      <c r="J128" s="1012"/>
      <c r="K128" s="997" t="str">
        <f>VLOOKUP($C127,'2026年度(助産前期)'!$B$5:$N$208,COLUMN('2026年度(助産前期)'!$C$5),0)&amp;""</f>
        <v>助産学臨床講義</v>
      </c>
      <c r="L128" s="1029"/>
      <c r="M128" s="1036" t="str">
        <f>VLOOKUP($C127,'2026年度(M1前期)'!$B$5:$N$208,COLUMN('2026年度(M1前期)'!$C$5),0)&amp;""</f>
        <v>コンサルテーション</v>
      </c>
      <c r="N128" s="1029"/>
      <c r="O128" s="1018" t="str">
        <f>VLOOKUP($C127,'2026年度(M2前期)'!$B$5:$N$208,COLUMN('2026年度(M2前期)'!$C$5),0)&amp;""</f>
        <v>成育看護学演習A-Ⅲ（母性）
成育看護学演習A-Ⅲ（小児）
成人看護学演習A-Ⅱ</v>
      </c>
      <c r="P128" s="1012"/>
      <c r="Q128" s="1018" t="str">
        <f>VLOOKUP($C127,'2026年度(D1前期)'!$B$5:$N$208,COLUMN('2026年度(D1前期)'!$C$5),0)&amp;""</f>
        <v/>
      </c>
      <c r="R128" s="1012"/>
      <c r="S128" s="997" t="str">
        <f>VLOOKUP($C127,'2026年度(D23前期)'!$B$5:$N$208,COLUMN('2026年度(D23前期)'!$C$5),0)&amp;""</f>
        <v>特別研究</v>
      </c>
      <c r="T128" s="1012"/>
      <c r="U128" s="796" t="s">
        <v>800</v>
      </c>
      <c r="V128" s="852" t="s">
        <v>362</v>
      </c>
      <c r="X128" s="792" t="s">
        <v>672</v>
      </c>
      <c r="Y128" s="33"/>
      <c r="Z128" s="999" t="str">
        <f>A128</f>
        <v xml:space="preserve">１時限（09：20～10：50） </v>
      </c>
      <c r="AA128" s="982"/>
      <c r="AB128" s="982"/>
      <c r="AC128" s="982"/>
      <c r="AD128" s="982"/>
      <c r="AE128" s="982" t="s">
        <v>673</v>
      </c>
      <c r="AF128" s="982"/>
      <c r="AG128" s="982" t="s">
        <v>195</v>
      </c>
      <c r="AH128" s="982" t="s">
        <v>778</v>
      </c>
      <c r="AI128" s="982"/>
      <c r="AJ128" s="982"/>
      <c r="AK128" s="982"/>
      <c r="AL128" s="982"/>
      <c r="AM128" s="982"/>
      <c r="AN128" s="971"/>
      <c r="AO128" s="971"/>
      <c r="AP128" s="971"/>
      <c r="AQ128" s="971"/>
      <c r="AR128" s="971"/>
      <c r="AS128" s="971"/>
      <c r="AT128" s="971"/>
      <c r="AU128" s="971"/>
      <c r="AV128" s="985" t="s">
        <v>134</v>
      </c>
      <c r="AW128" s="971" t="s">
        <v>414</v>
      </c>
      <c r="AX128" s="976"/>
      <c r="AY128" s="976"/>
      <c r="AZ128" s="971"/>
      <c r="BA128" s="971" t="s">
        <v>723</v>
      </c>
      <c r="BB128" s="971"/>
      <c r="BC128" s="982"/>
      <c r="BD128" s="982"/>
      <c r="BE128" s="982"/>
      <c r="BF128" s="982"/>
      <c r="BG128" s="982"/>
      <c r="BH128" s="982"/>
      <c r="BI128" s="982"/>
      <c r="BJ128" s="971"/>
      <c r="BK128" s="971" t="s">
        <v>430</v>
      </c>
      <c r="BL128" s="971"/>
      <c r="BM128" s="971"/>
      <c r="BN128" s="982"/>
      <c r="BO128" s="982"/>
      <c r="BP128" s="982"/>
      <c r="BQ128" s="982"/>
      <c r="BR128" s="982"/>
      <c r="BS128" s="982"/>
      <c r="BT128" s="976" t="s">
        <v>801</v>
      </c>
      <c r="BU128" s="976" t="s">
        <v>801</v>
      </c>
      <c r="BV128" s="982"/>
    </row>
    <row r="129" spans="1:74" ht="13.5" customHeight="1">
      <c r="A129" s="1000"/>
      <c r="B129" s="14" t="s">
        <v>58</v>
      </c>
      <c r="C129" s="1014" t="str">
        <f>IFERROR(VLOOKUP(C128,科目・教員!$A$1:$B$355,2,0),"")</f>
        <v/>
      </c>
      <c r="D129" s="1013"/>
      <c r="E129" s="1066" t="str">
        <f>IFERROR(VLOOKUP(E128,科目・教員!$A$1:$B$355,2,0),"")</f>
        <v>ﾊﾟｳﾗ･ﾍﾞﾙｳﾞｧﾝｹﾞﾙ</v>
      </c>
      <c r="F129" s="1067"/>
      <c r="G129" s="1025" t="str">
        <f>IFERROR(VLOOKUP(G128,科目・教員!$A$1:$B$355,2,0),"")</f>
        <v/>
      </c>
      <c r="H129" s="1013"/>
      <c r="I129" s="1025" t="str">
        <f>IFERROR(VLOOKUP(I128,科目・教員!$A$1:$B$355,2,0),"")</f>
        <v>各担当教員</v>
      </c>
      <c r="J129" s="1013"/>
      <c r="K129" s="993" t="str">
        <f>IFERROR(VLOOKUP(K128,科目・教員!$A$1:$B$355,2,0),"")</f>
        <v/>
      </c>
      <c r="L129" s="1026"/>
      <c r="M129" s="1032" t="str">
        <f>IFERROR(VLOOKUP(M128,科目・教員!$A$1:$B$355,2,0),"")</f>
        <v>森 真喜子</v>
      </c>
      <c r="N129" s="1013"/>
      <c r="O129" s="1025" t="str">
        <f>IFERROR(VLOOKUP(O128,科目・教員!$A$1:$B$355,2,0),"")</f>
        <v/>
      </c>
      <c r="P129" s="1013"/>
      <c r="Q129" s="1025" t="str">
        <f>IFERROR(VLOOKUP(Q128,科目・教員!$A$1:$B$355,2,0),"")</f>
        <v/>
      </c>
      <c r="R129" s="1013"/>
      <c r="S129" s="993" t="str">
        <f>IFERROR(VLOOKUP(S128,科目・教員!$A$1:$B$355,2,0),"")</f>
        <v/>
      </c>
      <c r="T129" s="1013"/>
      <c r="U129" s="796" t="s">
        <v>433</v>
      </c>
      <c r="V129" s="852" t="s">
        <v>364</v>
      </c>
      <c r="X129" s="792" t="s">
        <v>673</v>
      </c>
      <c r="Y129" s="33"/>
      <c r="Z129" s="1000"/>
      <c r="AA129" s="983"/>
      <c r="AB129" s="983"/>
      <c r="AC129" s="983"/>
      <c r="AD129" s="983"/>
      <c r="AE129" s="983"/>
      <c r="AF129" s="983"/>
      <c r="AG129" s="983"/>
      <c r="AH129" s="983"/>
      <c r="AI129" s="983"/>
      <c r="AJ129" s="983"/>
      <c r="AK129" s="983"/>
      <c r="AL129" s="983"/>
      <c r="AM129" s="983"/>
      <c r="AN129" s="971"/>
      <c r="AO129" s="971"/>
      <c r="AP129" s="971"/>
      <c r="AQ129" s="971"/>
      <c r="AR129" s="971"/>
      <c r="AS129" s="971"/>
      <c r="AT129" s="971"/>
      <c r="AU129" s="971"/>
      <c r="AV129" s="974"/>
      <c r="AW129" s="971"/>
      <c r="AX129" s="977"/>
      <c r="AY129" s="977"/>
      <c r="AZ129" s="971"/>
      <c r="BA129" s="971"/>
      <c r="BB129" s="971"/>
      <c r="BC129" s="983"/>
      <c r="BD129" s="983"/>
      <c r="BE129" s="983"/>
      <c r="BF129" s="983"/>
      <c r="BG129" s="983"/>
      <c r="BH129" s="983"/>
      <c r="BI129" s="983"/>
      <c r="BJ129" s="971"/>
      <c r="BK129" s="971"/>
      <c r="BL129" s="971"/>
      <c r="BM129" s="971"/>
      <c r="BN129" s="983"/>
      <c r="BO129" s="983"/>
      <c r="BP129" s="983"/>
      <c r="BQ129" s="983"/>
      <c r="BR129" s="983"/>
      <c r="BS129" s="983"/>
      <c r="BT129" s="977"/>
      <c r="BU129" s="977"/>
      <c r="BV129" s="983"/>
    </row>
    <row r="130" spans="1:74" ht="13.5" customHeight="1">
      <c r="A130" s="1000"/>
      <c r="B130" s="14" t="s">
        <v>69</v>
      </c>
      <c r="C130" s="1014" t="str">
        <f>VLOOKUP($C127,'2026年度(1年前期)'!$B$5:$N$208,COLUMN('2026年度(1年前期)'!$C$5)+1,0)&amp;""</f>
        <v/>
      </c>
      <c r="D130" s="1013"/>
      <c r="E130" s="1066" t="str">
        <f>VLOOKUP($C127,'2026年度(2年前期)'!$B$5:$N$208,COLUMN('2026年度(2年前期)'!$C$5)+1,0)&amp;""</f>
        <v>201</v>
      </c>
      <c r="F130" s="1067"/>
      <c r="G130" s="1025" t="str">
        <f>VLOOKUP($C127,'2026年度(3年前期)'!$B$5:$N$208,COLUMN('2026年度(3年前期)'!$C$5)+1,0)&amp;""</f>
        <v/>
      </c>
      <c r="H130" s="1013"/>
      <c r="I130" s="1025" t="str">
        <f>VLOOKUP($C127,'2026年度(4年前期)'!$B$5:$N$208,COLUMN('2026年度(4年前期)'!$C$5)+1,0)&amp;""</f>
        <v>成育:202 がん:研修6･研修7</v>
      </c>
      <c r="J130" s="1013"/>
      <c r="K130" s="993" t="str">
        <f>VLOOKUP($C127,'2026年度(助産前期)'!$B$5:$N$208,COLUMN('2026年度(助産前期)'!$C$5)+1,0)&amp;""</f>
        <v/>
      </c>
      <c r="L130" s="1026"/>
      <c r="M130" s="1032" t="str">
        <f>VLOOKUP($C127,'2026年度(M1前期)'!$B$5:$N$208,COLUMN('2026年度(M1前期)'!C$5)+1,0)&amp;""</f>
        <v>臨床講義室1</v>
      </c>
      <c r="N130" s="1013"/>
      <c r="O130" s="1025" t="str">
        <f>VLOOKUP($C127,'2026年度(M2前期)'!$B$5:$N$208,COLUMN('2026年度(M2前期)'!$C$5)+1,0)&amp;""</f>
        <v/>
      </c>
      <c r="P130" s="1013"/>
      <c r="Q130" s="1025" t="str">
        <f>VLOOKUP($C127,'2026年度(D1前期)'!$B$5:$N$208,COLUMN('2026年度(D1前期)'!$C$5)+1,0)&amp;""</f>
        <v/>
      </c>
      <c r="R130" s="1013"/>
      <c r="S130" s="993" t="str">
        <f>VLOOKUP($C127,'2026年度(D23前期)'!$B$5:$N$208,COLUMN('2026年度(D23前期)'!$C$5)+1,0)&amp;""</f>
        <v/>
      </c>
      <c r="T130" s="1013"/>
      <c r="U130" s="796" t="s">
        <v>430</v>
      </c>
      <c r="V130" s="852" t="s">
        <v>150</v>
      </c>
      <c r="X130" s="792" t="s">
        <v>130</v>
      </c>
      <c r="Y130" s="33"/>
      <c r="Z130" s="1000"/>
      <c r="AA130" s="983"/>
      <c r="AB130" s="983"/>
      <c r="AC130" s="983"/>
      <c r="AD130" s="983"/>
      <c r="AE130" s="983"/>
      <c r="AF130" s="983"/>
      <c r="AG130" s="983"/>
      <c r="AH130" s="983"/>
      <c r="AI130" s="983"/>
      <c r="AJ130" s="983"/>
      <c r="AK130" s="983"/>
      <c r="AL130" s="983"/>
      <c r="AM130" s="983"/>
      <c r="AN130" s="971"/>
      <c r="AO130" s="971"/>
      <c r="AP130" s="971"/>
      <c r="AQ130" s="971"/>
      <c r="AR130" s="971"/>
      <c r="AS130" s="971"/>
      <c r="AT130" s="971"/>
      <c r="AU130" s="971"/>
      <c r="AV130" s="974"/>
      <c r="AW130" s="971"/>
      <c r="AX130" s="977"/>
      <c r="AY130" s="977"/>
      <c r="AZ130" s="971"/>
      <c r="BA130" s="971"/>
      <c r="BB130" s="971"/>
      <c r="BC130" s="983"/>
      <c r="BD130" s="983"/>
      <c r="BE130" s="983"/>
      <c r="BF130" s="983"/>
      <c r="BG130" s="983"/>
      <c r="BH130" s="983"/>
      <c r="BI130" s="983"/>
      <c r="BJ130" s="971"/>
      <c r="BK130" s="971"/>
      <c r="BL130" s="971"/>
      <c r="BM130" s="971"/>
      <c r="BN130" s="983"/>
      <c r="BO130" s="983"/>
      <c r="BP130" s="983"/>
      <c r="BQ130" s="983"/>
      <c r="BR130" s="983"/>
      <c r="BS130" s="983"/>
      <c r="BT130" s="977"/>
      <c r="BU130" s="977"/>
      <c r="BV130" s="983"/>
    </row>
    <row r="131" spans="1:74" ht="13.5" customHeight="1">
      <c r="A131" s="1001"/>
      <c r="B131" s="15" t="s">
        <v>63</v>
      </c>
      <c r="C131" s="1047"/>
      <c r="D131" s="1008"/>
      <c r="E131" s="1071" t="s">
        <v>184</v>
      </c>
      <c r="F131" s="1072"/>
      <c r="G131" s="988"/>
      <c r="H131" s="1031"/>
      <c r="I131" s="988"/>
      <c r="J131" s="1031"/>
      <c r="K131" s="990"/>
      <c r="L131" s="1034"/>
      <c r="M131" s="1030"/>
      <c r="N131" s="1031"/>
      <c r="O131" s="988"/>
      <c r="P131" s="1031"/>
      <c r="Q131" s="988"/>
      <c r="R131" s="1031"/>
      <c r="S131" s="990"/>
      <c r="T131" s="1031"/>
      <c r="U131" s="796" t="s">
        <v>61</v>
      </c>
      <c r="V131" s="852" t="s">
        <v>365</v>
      </c>
      <c r="X131" s="792" t="s">
        <v>307</v>
      </c>
      <c r="Y131" s="33"/>
      <c r="Z131" s="1001"/>
      <c r="AA131" s="984"/>
      <c r="AB131" s="984"/>
      <c r="AC131" s="984"/>
      <c r="AD131" s="984"/>
      <c r="AE131" s="984"/>
      <c r="AF131" s="984"/>
      <c r="AG131" s="984"/>
      <c r="AH131" s="984"/>
      <c r="AI131" s="984"/>
      <c r="AJ131" s="984"/>
      <c r="AK131" s="984"/>
      <c r="AL131" s="984"/>
      <c r="AM131" s="984"/>
      <c r="AN131" s="971"/>
      <c r="AO131" s="971"/>
      <c r="AP131" s="971"/>
      <c r="AQ131" s="971"/>
      <c r="AR131" s="971"/>
      <c r="AS131" s="971"/>
      <c r="AT131" s="971"/>
      <c r="AU131" s="971"/>
      <c r="AV131" s="975"/>
      <c r="AW131" s="971"/>
      <c r="AX131" s="978"/>
      <c r="AY131" s="978"/>
      <c r="AZ131" s="971"/>
      <c r="BA131" s="971"/>
      <c r="BB131" s="971"/>
      <c r="BC131" s="984"/>
      <c r="BD131" s="984"/>
      <c r="BE131" s="984"/>
      <c r="BF131" s="984"/>
      <c r="BG131" s="984"/>
      <c r="BH131" s="984"/>
      <c r="BI131" s="984"/>
      <c r="BJ131" s="971"/>
      <c r="BK131" s="971"/>
      <c r="BL131" s="971"/>
      <c r="BM131" s="971"/>
      <c r="BN131" s="984"/>
      <c r="BO131" s="984"/>
      <c r="BP131" s="984"/>
      <c r="BQ131" s="984"/>
      <c r="BR131" s="984"/>
      <c r="BS131" s="984"/>
      <c r="BT131" s="978"/>
      <c r="BU131" s="978"/>
      <c r="BV131" s="984"/>
    </row>
    <row r="132" spans="1:74" ht="13.5" customHeight="1">
      <c r="A132" s="1000" t="s">
        <v>65</v>
      </c>
      <c r="B132" s="14" t="s">
        <v>53</v>
      </c>
      <c r="C132" s="1011" t="str">
        <f>VLOOKUP($C127,'2026年度(1年前期)'!$B$5:$N$208,COLUMN('2026年度(1年前期)'!$E$5),0)&amp;""</f>
        <v>人体の構造と機能Ⅱ</v>
      </c>
      <c r="D132" s="1012"/>
      <c r="E132" s="1068" t="str">
        <f>VLOOKUP($C127,'2026年度(2年前期)'!$B$5:$N$208,COLUMN('2026年度(2年前期)'!$E$5),0)&amp;""</f>
        <v>英語Ⅲ(CD)</v>
      </c>
      <c r="F132" s="1069"/>
      <c r="G132" s="1018" t="str">
        <f>VLOOKUP($C127,'2026年度(3年前期)'!$B$5:$N$208,COLUMN('2026年度(3年前期)'!$E$5),0)&amp;""</f>
        <v>国際看護論</v>
      </c>
      <c r="H132" s="1012"/>
      <c r="I132" s="1018" t="str">
        <f>VLOOKUP($C127,'2026年度(4年前期)'!$B$5:$N$208,COLUMN('2026年度(4年前期)'!$E$5),0)&amp;""</f>
        <v>政策医療看護学実習</v>
      </c>
      <c r="J132" s="1012"/>
      <c r="K132" s="997" t="str">
        <f>VLOOKUP($C127,'2026年度(助産前期)'!$B$5:$N$208,COLUMN('2026年度(助産前期)'!$E$5),0)&amp;""</f>
        <v>助産学臨床講義</v>
      </c>
      <c r="L132" s="1029"/>
      <c r="M132" s="1011" t="str">
        <f>VLOOKUP($C127,'2026年度(M1前期)'!$B$5:$N$208,COLUMN('2026年度(M1前期)'!$E$5),0)&amp;""</f>
        <v>コンサルテーション</v>
      </c>
      <c r="N132" s="1012"/>
      <c r="O132" s="997" t="str">
        <f>VLOOKUP($C127,'2026年度(M2前期)'!$B$5:$N$208,COLUMN('2026年度(M2前期)'!$E$5),0)&amp;""</f>
        <v>成育看護学演習A-Ⅲ（母性）
成育看護学演習A-Ⅲ（小児）
成人看護学演習A-Ⅱ</v>
      </c>
      <c r="P132" s="1012"/>
      <c r="Q132" s="997" t="str">
        <f>VLOOKUP($C127,'2026年度(D1前期)'!$B$5:$N$208,COLUMN('2026年度(D1前期)'!$E$5),0)&amp;""</f>
        <v/>
      </c>
      <c r="R132" s="1012"/>
      <c r="S132" s="997" t="str">
        <f>VLOOKUP($C127,'2026年度(D23前期)'!$B$5:$N$208,COLUMN('2026年度(D23前期)'!$E$5),0)&amp;""</f>
        <v>特別研究</v>
      </c>
      <c r="T132" s="1012"/>
      <c r="U132" s="796"/>
      <c r="Y132" s="33"/>
      <c r="Z132" s="1000" t="str">
        <f>A132</f>
        <v>２時限（11：00～12：30）</v>
      </c>
      <c r="AA132" s="982" t="s">
        <v>795</v>
      </c>
      <c r="AB132" s="982"/>
      <c r="AC132" s="982"/>
      <c r="AD132" s="982"/>
      <c r="AE132" s="982" t="s">
        <v>673</v>
      </c>
      <c r="AF132" s="982"/>
      <c r="AG132" s="982" t="s">
        <v>195</v>
      </c>
      <c r="AH132" s="982" t="s">
        <v>778</v>
      </c>
      <c r="AI132" s="982"/>
      <c r="AJ132" s="982"/>
      <c r="AK132" s="982"/>
      <c r="AL132" s="982"/>
      <c r="AM132" s="982"/>
      <c r="AN132" s="971"/>
      <c r="AO132" s="971"/>
      <c r="AP132" s="971"/>
      <c r="AQ132" s="971"/>
      <c r="AR132" s="971"/>
      <c r="AS132" s="971"/>
      <c r="AT132" s="971"/>
      <c r="AU132" s="971"/>
      <c r="AV132" s="985" t="s">
        <v>134</v>
      </c>
      <c r="AW132" s="971" t="s">
        <v>332</v>
      </c>
      <c r="AX132" s="976"/>
      <c r="AY132" s="976"/>
      <c r="AZ132" s="971"/>
      <c r="BA132" s="971" t="s">
        <v>723</v>
      </c>
      <c r="BB132" s="971"/>
      <c r="BC132" s="982"/>
      <c r="BD132" s="982"/>
      <c r="BE132" s="982"/>
      <c r="BF132" s="982"/>
      <c r="BG132" s="982"/>
      <c r="BH132" s="982"/>
      <c r="BI132" s="982"/>
      <c r="BJ132" s="971"/>
      <c r="BK132" s="971" t="s">
        <v>430</v>
      </c>
      <c r="BL132" s="971"/>
      <c r="BM132" s="971"/>
      <c r="BN132" s="982"/>
      <c r="BO132" s="982"/>
      <c r="BP132" s="982"/>
      <c r="BQ132" s="982"/>
      <c r="BR132" s="982"/>
      <c r="BS132" s="982"/>
      <c r="BT132" s="976" t="s">
        <v>801</v>
      </c>
      <c r="BU132" s="976" t="s">
        <v>801</v>
      </c>
      <c r="BV132" s="982"/>
    </row>
    <row r="133" spans="1:74" ht="13.5" customHeight="1">
      <c r="A133" s="1000"/>
      <c r="B133" s="14" t="s">
        <v>58</v>
      </c>
      <c r="C133" s="1014" t="str">
        <f>IFERROR(VLOOKUP(C132,科目・教員!$A$1:$B$355,2,0),"")</f>
        <v>本間　典子</v>
      </c>
      <c r="D133" s="1013"/>
      <c r="E133" s="1066" t="str">
        <f>IFERROR(VLOOKUP(E132,科目・教員!$A$1:$B$355,2,0),"")</f>
        <v>ﾊﾟｳﾗ･ﾍﾞﾙｳﾞｧﾝｹﾞﾙ</v>
      </c>
      <c r="F133" s="1067"/>
      <c r="G133" s="1025" t="str">
        <f>IFERROR(VLOOKUP(G132,科目・教員!$A$1:$B$355,2,0),"")</f>
        <v>須藤　恭子</v>
      </c>
      <c r="H133" s="1013"/>
      <c r="I133" s="1025" t="str">
        <f>IFERROR(VLOOKUP(I132,科目・教員!$A$1:$B$355,2,0),"")</f>
        <v>各担当教員</v>
      </c>
      <c r="J133" s="1013"/>
      <c r="K133" s="993" t="str">
        <f>IFERROR(VLOOKUP(K132,科目・教員!$A$1:$B$355,2,0),"")</f>
        <v/>
      </c>
      <c r="L133" s="1026"/>
      <c r="M133" s="1014" t="str">
        <f>IFERROR(VLOOKUP(M132,科目・教員!$A$1:$B$355,2,0),"")</f>
        <v>森 真喜子</v>
      </c>
      <c r="N133" s="1013"/>
      <c r="O133" s="993" t="str">
        <f>IFERROR(VLOOKUP(O132,科目・教員!$A$1:$B$355,2,0),"")</f>
        <v/>
      </c>
      <c r="P133" s="1013"/>
      <c r="Q133" s="993" t="str">
        <f>IFERROR(VLOOKUP(Q132,科目・教員!$A$1:$B$355,2,0),"")</f>
        <v/>
      </c>
      <c r="R133" s="1013"/>
      <c r="S133" s="993" t="str">
        <f>IFERROR(VLOOKUP(S132,科目・教員!$A$1:$B$355,2,0),"")</f>
        <v/>
      </c>
      <c r="T133" s="1013"/>
      <c r="U133" s="796"/>
      <c r="Y133" s="33"/>
      <c r="Z133" s="1000"/>
      <c r="AA133" s="983"/>
      <c r="AB133" s="983"/>
      <c r="AC133" s="983"/>
      <c r="AD133" s="983"/>
      <c r="AE133" s="983"/>
      <c r="AF133" s="983"/>
      <c r="AG133" s="983"/>
      <c r="AH133" s="983"/>
      <c r="AI133" s="983"/>
      <c r="AJ133" s="983"/>
      <c r="AK133" s="983"/>
      <c r="AL133" s="983"/>
      <c r="AM133" s="983"/>
      <c r="AN133" s="971"/>
      <c r="AO133" s="971"/>
      <c r="AP133" s="971"/>
      <c r="AQ133" s="971"/>
      <c r="AR133" s="971"/>
      <c r="AS133" s="971"/>
      <c r="AT133" s="971"/>
      <c r="AU133" s="971"/>
      <c r="AV133" s="986"/>
      <c r="AW133" s="971"/>
      <c r="AX133" s="977"/>
      <c r="AY133" s="977"/>
      <c r="AZ133" s="971"/>
      <c r="BA133" s="971"/>
      <c r="BB133" s="971"/>
      <c r="BC133" s="983"/>
      <c r="BD133" s="983"/>
      <c r="BE133" s="983"/>
      <c r="BF133" s="983"/>
      <c r="BG133" s="983"/>
      <c r="BH133" s="983"/>
      <c r="BI133" s="983"/>
      <c r="BJ133" s="971"/>
      <c r="BK133" s="971"/>
      <c r="BL133" s="971"/>
      <c r="BM133" s="971"/>
      <c r="BN133" s="983"/>
      <c r="BO133" s="983"/>
      <c r="BP133" s="983"/>
      <c r="BQ133" s="983"/>
      <c r="BR133" s="983"/>
      <c r="BS133" s="983"/>
      <c r="BT133" s="977"/>
      <c r="BU133" s="977"/>
      <c r="BV133" s="983"/>
    </row>
    <row r="134" spans="1:74" ht="13.5" customHeight="1">
      <c r="A134" s="1000"/>
      <c r="B134" s="14" t="s">
        <v>69</v>
      </c>
      <c r="C134" s="1014" t="str">
        <f>VLOOKUP($C127,'2026年度(1年前期)'!$B$5:$N$208,COLUMN('2026年度(1年前期)'!$E$5)+1,0)&amp;""</f>
        <v>101</v>
      </c>
      <c r="D134" s="1013"/>
      <c r="E134" s="1066" t="str">
        <f>VLOOKUP($C127,'2026年度(2年前期)'!$B$5:$N$208,COLUMN('2026年度(2年前期)'!$E$5)+1,0)&amp;""</f>
        <v>201</v>
      </c>
      <c r="F134" s="1067"/>
      <c r="G134" s="1025" t="str">
        <f>VLOOKUP($C127,'2026年度(3年前期)'!$B$5:$N$208,COLUMN('2026年度(3年前期)'!$E$5)+1,0)&amp;""</f>
        <v>301</v>
      </c>
      <c r="H134" s="1013"/>
      <c r="I134" s="1025" t="str">
        <f>VLOOKUP($C127,'2026年度(4年前期)'!$B$5:$N$208,COLUMN('2026年度(4年前期)'!$E$5)+1,0)&amp;""</f>
        <v>成育:202 がん:研修6･研修7</v>
      </c>
      <c r="J134" s="1013"/>
      <c r="K134" s="993" t="str">
        <f>VLOOKUP($C127,'2026年度(助産前期)'!$B$5:$N$208,COLUMN('2026年度(助産前期)'!$E$5)+1,0)&amp;""</f>
        <v/>
      </c>
      <c r="L134" s="1026"/>
      <c r="M134" s="1014" t="str">
        <f>VLOOKUP($C127,'2026年度(M1前期)'!$B$5:$N$208,COLUMN('2026年度(M1前期)'!$E$5)+1,0)&amp;""</f>
        <v>臨床講義室1</v>
      </c>
      <c r="N134" s="1013"/>
      <c r="O134" s="993" t="str">
        <f>VLOOKUP($C127,'2026年度(M2前期)'!$B$5:$N$208,COLUMN('2026年度(M2前期)'!$E$5)+1,0)&amp;""</f>
        <v/>
      </c>
      <c r="P134" s="1013"/>
      <c r="Q134" s="993" t="str">
        <f>VLOOKUP($C127,'2026年度(D1前期)'!$B$5:$N$208,COLUMN('2026年度(D1前期)'!$E$5)+1,0)&amp;""</f>
        <v/>
      </c>
      <c r="R134" s="1013"/>
      <c r="S134" s="993" t="str">
        <f>VLOOKUP($C127,'2026年度(D23前期)'!$B$5:$N$208,COLUMN('2026年度(D23前期)'!$E$5)+1,0)&amp;""</f>
        <v/>
      </c>
      <c r="T134" s="1013"/>
      <c r="U134" s="796"/>
      <c r="Z134" s="1000"/>
      <c r="AA134" s="983"/>
      <c r="AB134" s="983"/>
      <c r="AC134" s="983"/>
      <c r="AD134" s="983"/>
      <c r="AE134" s="983"/>
      <c r="AF134" s="983"/>
      <c r="AG134" s="983"/>
      <c r="AH134" s="983"/>
      <c r="AI134" s="983"/>
      <c r="AJ134" s="983"/>
      <c r="AK134" s="983"/>
      <c r="AL134" s="983"/>
      <c r="AM134" s="983"/>
      <c r="AN134" s="971"/>
      <c r="AO134" s="971"/>
      <c r="AP134" s="971"/>
      <c r="AQ134" s="971"/>
      <c r="AR134" s="971"/>
      <c r="AS134" s="971"/>
      <c r="AT134" s="971"/>
      <c r="AU134" s="971"/>
      <c r="AV134" s="986"/>
      <c r="AW134" s="971"/>
      <c r="AX134" s="977"/>
      <c r="AY134" s="977"/>
      <c r="AZ134" s="971"/>
      <c r="BA134" s="971"/>
      <c r="BB134" s="971"/>
      <c r="BC134" s="983"/>
      <c r="BD134" s="983"/>
      <c r="BE134" s="983"/>
      <c r="BF134" s="983"/>
      <c r="BG134" s="983"/>
      <c r="BH134" s="983"/>
      <c r="BI134" s="983"/>
      <c r="BJ134" s="971"/>
      <c r="BK134" s="971"/>
      <c r="BL134" s="971"/>
      <c r="BM134" s="971"/>
      <c r="BN134" s="983"/>
      <c r="BO134" s="983"/>
      <c r="BP134" s="983"/>
      <c r="BQ134" s="983"/>
      <c r="BR134" s="983"/>
      <c r="BS134" s="983"/>
      <c r="BT134" s="977"/>
      <c r="BU134" s="977"/>
      <c r="BV134" s="983"/>
    </row>
    <row r="135" spans="1:74" ht="13.5" customHeight="1">
      <c r="A135" s="1017"/>
      <c r="B135" s="15" t="s">
        <v>63</v>
      </c>
      <c r="C135" s="1047"/>
      <c r="D135" s="1008"/>
      <c r="E135" s="1071" t="s">
        <v>184</v>
      </c>
      <c r="F135" s="1072"/>
      <c r="G135" s="988"/>
      <c r="H135" s="989"/>
      <c r="I135" s="988"/>
      <c r="J135" s="989"/>
      <c r="K135" s="990"/>
      <c r="L135" s="990"/>
      <c r="M135" s="991"/>
      <c r="N135" s="989"/>
      <c r="O135" s="990"/>
      <c r="P135" s="989"/>
      <c r="Q135" s="990"/>
      <c r="R135" s="989"/>
      <c r="S135" s="990"/>
      <c r="T135" s="989"/>
      <c r="U135" s="796"/>
      <c r="Z135" s="1001"/>
      <c r="AA135" s="984"/>
      <c r="AB135" s="984"/>
      <c r="AC135" s="984"/>
      <c r="AD135" s="984"/>
      <c r="AE135" s="984"/>
      <c r="AF135" s="984"/>
      <c r="AG135" s="984"/>
      <c r="AH135" s="984"/>
      <c r="AI135" s="984"/>
      <c r="AJ135" s="984"/>
      <c r="AK135" s="984"/>
      <c r="AL135" s="984"/>
      <c r="AM135" s="984"/>
      <c r="AN135" s="971"/>
      <c r="AO135" s="971"/>
      <c r="AP135" s="971"/>
      <c r="AQ135" s="971"/>
      <c r="AR135" s="971"/>
      <c r="AS135" s="971"/>
      <c r="AT135" s="971"/>
      <c r="AU135" s="971"/>
      <c r="AV135" s="987"/>
      <c r="AW135" s="971"/>
      <c r="AX135" s="978"/>
      <c r="AY135" s="978"/>
      <c r="AZ135" s="971"/>
      <c r="BA135" s="971"/>
      <c r="BB135" s="971"/>
      <c r="BC135" s="984"/>
      <c r="BD135" s="984"/>
      <c r="BE135" s="984"/>
      <c r="BF135" s="984"/>
      <c r="BG135" s="984"/>
      <c r="BH135" s="984"/>
      <c r="BI135" s="984"/>
      <c r="BJ135" s="971"/>
      <c r="BK135" s="971"/>
      <c r="BL135" s="971"/>
      <c r="BM135" s="971"/>
      <c r="BN135" s="984"/>
      <c r="BO135" s="984"/>
      <c r="BP135" s="984"/>
      <c r="BQ135" s="984"/>
      <c r="BR135" s="984"/>
      <c r="BS135" s="984"/>
      <c r="BT135" s="978"/>
      <c r="BU135" s="978"/>
      <c r="BV135" s="984"/>
    </row>
    <row r="136" spans="1:74" ht="13.5" customHeight="1">
      <c r="A136" s="999" t="s">
        <v>71</v>
      </c>
      <c r="B136" s="17" t="s">
        <v>72</v>
      </c>
      <c r="C136" s="1011"/>
      <c r="D136" s="1012"/>
      <c r="E136" s="1018"/>
      <c r="F136" s="1012"/>
      <c r="G136" s="1018"/>
      <c r="H136" s="1012"/>
      <c r="I136" s="1018"/>
      <c r="J136" s="1012"/>
      <c r="K136" s="997"/>
      <c r="L136" s="1029"/>
      <c r="M136" s="1011"/>
      <c r="N136" s="1012"/>
      <c r="O136" s="997"/>
      <c r="P136" s="1012"/>
      <c r="Q136" s="997"/>
      <c r="R136" s="1012"/>
      <c r="S136" s="997"/>
      <c r="T136" s="1012"/>
      <c r="U136" s="56"/>
      <c r="Z136" s="1000" t="str">
        <f>A136</f>
        <v>昼休み（12：30～13：30）</v>
      </c>
      <c r="AA136" s="982"/>
      <c r="AB136" s="982"/>
      <c r="AC136" s="982"/>
      <c r="AD136" s="982"/>
      <c r="AE136" s="982" t="s">
        <v>673</v>
      </c>
      <c r="AF136" s="982"/>
      <c r="AG136" s="982"/>
      <c r="AH136" s="982"/>
      <c r="AI136" s="982"/>
      <c r="AJ136" s="982"/>
      <c r="AK136" s="982"/>
      <c r="AL136" s="982"/>
      <c r="AM136" s="982"/>
      <c r="AN136" s="971"/>
      <c r="AO136" s="971"/>
      <c r="AP136" s="971"/>
      <c r="AQ136" s="971"/>
      <c r="AR136" s="971"/>
      <c r="AS136" s="971"/>
      <c r="AT136" s="971"/>
      <c r="AU136" s="971"/>
      <c r="AV136" s="985" t="s">
        <v>134</v>
      </c>
      <c r="AW136" s="971"/>
      <c r="AX136" s="971"/>
      <c r="AY136" s="971"/>
      <c r="AZ136" s="971"/>
      <c r="BA136" s="971"/>
      <c r="BB136" s="971"/>
      <c r="BC136" s="982"/>
      <c r="BD136" s="982"/>
      <c r="BE136" s="982"/>
      <c r="BF136" s="982"/>
      <c r="BG136" s="982"/>
      <c r="BH136" s="982"/>
      <c r="BI136" s="982"/>
      <c r="BJ136" s="982"/>
      <c r="BK136" s="971"/>
      <c r="BL136" s="971"/>
      <c r="BM136" s="971"/>
      <c r="BN136" s="982"/>
      <c r="BO136" s="982"/>
      <c r="BP136" s="982"/>
      <c r="BQ136" s="982"/>
      <c r="BR136" s="982"/>
      <c r="BS136" s="982"/>
      <c r="BT136" s="971"/>
      <c r="BU136" s="971"/>
      <c r="BV136" s="982"/>
    </row>
    <row r="137" spans="1:74" ht="13.5" customHeight="1">
      <c r="A137" s="1000"/>
      <c r="B137" s="17" t="s">
        <v>73</v>
      </c>
      <c r="C137" s="1014"/>
      <c r="D137" s="1013"/>
      <c r="E137" s="1025"/>
      <c r="F137" s="1013"/>
      <c r="G137" s="1025"/>
      <c r="H137" s="1013"/>
      <c r="I137" s="1025"/>
      <c r="J137" s="1013"/>
      <c r="K137" s="993"/>
      <c r="L137" s="1026"/>
      <c r="M137" s="1014"/>
      <c r="N137" s="1013"/>
      <c r="O137" s="993"/>
      <c r="P137" s="1013"/>
      <c r="Q137" s="993"/>
      <c r="R137" s="1013"/>
      <c r="S137" s="993"/>
      <c r="T137" s="1013"/>
      <c r="U137" s="56"/>
      <c r="Z137" s="1000"/>
      <c r="AA137" s="983"/>
      <c r="AB137" s="983"/>
      <c r="AC137" s="983"/>
      <c r="AD137" s="983"/>
      <c r="AE137" s="983"/>
      <c r="AF137" s="983"/>
      <c r="AG137" s="983"/>
      <c r="AH137" s="983"/>
      <c r="AI137" s="983"/>
      <c r="AJ137" s="983"/>
      <c r="AK137" s="983"/>
      <c r="AL137" s="983"/>
      <c r="AM137" s="983"/>
      <c r="AN137" s="971"/>
      <c r="AO137" s="971"/>
      <c r="AP137" s="971"/>
      <c r="AQ137" s="971"/>
      <c r="AR137" s="971"/>
      <c r="AS137" s="971"/>
      <c r="AT137" s="971"/>
      <c r="AU137" s="971"/>
      <c r="AV137" s="986"/>
      <c r="AW137" s="971"/>
      <c r="AX137" s="971"/>
      <c r="AY137" s="971"/>
      <c r="AZ137" s="971"/>
      <c r="BA137" s="971"/>
      <c r="BB137" s="971"/>
      <c r="BC137" s="983"/>
      <c r="BD137" s="983"/>
      <c r="BE137" s="983"/>
      <c r="BF137" s="983"/>
      <c r="BG137" s="983"/>
      <c r="BH137" s="983"/>
      <c r="BI137" s="983"/>
      <c r="BJ137" s="983"/>
      <c r="BK137" s="971"/>
      <c r="BL137" s="971"/>
      <c r="BM137" s="971"/>
      <c r="BN137" s="983"/>
      <c r="BO137" s="983"/>
      <c r="BP137" s="983"/>
      <c r="BQ137" s="983"/>
      <c r="BR137" s="983"/>
      <c r="BS137" s="983"/>
      <c r="BT137" s="971"/>
      <c r="BU137" s="971"/>
      <c r="BV137" s="983"/>
    </row>
    <row r="138" spans="1:74" ht="13.5" customHeight="1">
      <c r="A138" s="1000"/>
      <c r="B138" s="17" t="s">
        <v>69</v>
      </c>
      <c r="C138" s="1014"/>
      <c r="D138" s="1013"/>
      <c r="E138" s="1025"/>
      <c r="F138" s="1013"/>
      <c r="G138" s="1025"/>
      <c r="H138" s="1013"/>
      <c r="I138" s="1025"/>
      <c r="J138" s="1013"/>
      <c r="K138" s="993"/>
      <c r="L138" s="1026"/>
      <c r="M138" s="1014"/>
      <c r="N138" s="1013"/>
      <c r="O138" s="993"/>
      <c r="P138" s="1013"/>
      <c r="Q138" s="993"/>
      <c r="R138" s="1013"/>
      <c r="S138" s="993"/>
      <c r="T138" s="1013"/>
      <c r="U138" s="56"/>
      <c r="Z138" s="1000"/>
      <c r="AA138" s="983"/>
      <c r="AB138" s="983"/>
      <c r="AC138" s="983"/>
      <c r="AD138" s="983"/>
      <c r="AE138" s="983"/>
      <c r="AF138" s="983"/>
      <c r="AG138" s="983"/>
      <c r="AH138" s="983"/>
      <c r="AI138" s="983"/>
      <c r="AJ138" s="983"/>
      <c r="AK138" s="983"/>
      <c r="AL138" s="983"/>
      <c r="AM138" s="983"/>
      <c r="AN138" s="971"/>
      <c r="AO138" s="971"/>
      <c r="AP138" s="971"/>
      <c r="AQ138" s="971"/>
      <c r="AR138" s="971"/>
      <c r="AS138" s="971"/>
      <c r="AT138" s="971"/>
      <c r="AU138" s="971"/>
      <c r="AV138" s="986"/>
      <c r="AW138" s="971"/>
      <c r="AX138" s="971"/>
      <c r="AY138" s="971"/>
      <c r="AZ138" s="971"/>
      <c r="BA138" s="971"/>
      <c r="BB138" s="971"/>
      <c r="BC138" s="983"/>
      <c r="BD138" s="983"/>
      <c r="BE138" s="983"/>
      <c r="BF138" s="983"/>
      <c r="BG138" s="983"/>
      <c r="BH138" s="983"/>
      <c r="BI138" s="983"/>
      <c r="BJ138" s="983"/>
      <c r="BK138" s="971"/>
      <c r="BL138" s="971"/>
      <c r="BM138" s="971"/>
      <c r="BN138" s="983"/>
      <c r="BO138" s="983"/>
      <c r="BP138" s="983"/>
      <c r="BQ138" s="983"/>
      <c r="BR138" s="983"/>
      <c r="BS138" s="983"/>
      <c r="BT138" s="971"/>
      <c r="BU138" s="971"/>
      <c r="BV138" s="983"/>
    </row>
    <row r="139" spans="1:74" ht="13.5" customHeight="1">
      <c r="A139" s="1001"/>
      <c r="B139" s="18" t="s">
        <v>63</v>
      </c>
      <c r="C139" s="1023"/>
      <c r="D139" s="1016"/>
      <c r="E139" s="1024"/>
      <c r="F139" s="1016"/>
      <c r="G139" s="1024"/>
      <c r="H139" s="1016"/>
      <c r="I139" s="1024"/>
      <c r="J139" s="1016"/>
      <c r="K139" s="1015"/>
      <c r="L139" s="1015"/>
      <c r="M139" s="1023"/>
      <c r="N139" s="1016"/>
      <c r="O139" s="1015"/>
      <c r="P139" s="1016"/>
      <c r="Q139" s="1015"/>
      <c r="R139" s="1016"/>
      <c r="S139" s="1015"/>
      <c r="T139" s="1016"/>
      <c r="U139" s="56"/>
      <c r="Z139" s="1001"/>
      <c r="AA139" s="984"/>
      <c r="AB139" s="984"/>
      <c r="AC139" s="984"/>
      <c r="AD139" s="984"/>
      <c r="AE139" s="984"/>
      <c r="AF139" s="984"/>
      <c r="AG139" s="984"/>
      <c r="AH139" s="984"/>
      <c r="AI139" s="984"/>
      <c r="AJ139" s="984"/>
      <c r="AK139" s="984"/>
      <c r="AL139" s="984"/>
      <c r="AM139" s="984"/>
      <c r="AN139" s="971"/>
      <c r="AO139" s="971"/>
      <c r="AP139" s="971"/>
      <c r="AQ139" s="971"/>
      <c r="AR139" s="971"/>
      <c r="AS139" s="971"/>
      <c r="AT139" s="971"/>
      <c r="AU139" s="971"/>
      <c r="AV139" s="987"/>
      <c r="AW139" s="971"/>
      <c r="AX139" s="971"/>
      <c r="AY139" s="971"/>
      <c r="AZ139" s="971"/>
      <c r="BA139" s="971"/>
      <c r="BB139" s="971"/>
      <c r="BC139" s="984"/>
      <c r="BD139" s="984"/>
      <c r="BE139" s="984"/>
      <c r="BF139" s="984"/>
      <c r="BG139" s="984"/>
      <c r="BH139" s="984"/>
      <c r="BI139" s="984"/>
      <c r="BJ139" s="984"/>
      <c r="BK139" s="971"/>
      <c r="BL139" s="971"/>
      <c r="BM139" s="971"/>
      <c r="BN139" s="984"/>
      <c r="BO139" s="984"/>
      <c r="BP139" s="984"/>
      <c r="BQ139" s="984"/>
      <c r="BR139" s="984"/>
      <c r="BS139" s="984"/>
      <c r="BT139" s="971"/>
      <c r="BU139" s="971"/>
      <c r="BV139" s="984"/>
    </row>
    <row r="140" spans="1:74" ht="13.5" customHeight="1">
      <c r="A140" s="1000" t="s">
        <v>74</v>
      </c>
      <c r="B140" s="14" t="s">
        <v>53</v>
      </c>
      <c r="C140" s="996" t="str">
        <f>VLOOKUP($C127,'2026年度(1年前期)'!$B$5:$N$208,COLUMN('2026年度(1年前期)'!$G$5),0)&amp;""</f>
        <v>人体の構造と機能Ⅰ</v>
      </c>
      <c r="D140" s="997"/>
      <c r="E140" s="1002" t="str">
        <f>VLOOKUP($C127,'2026年度(2年前期)'!$B$5:$N$208,COLUMN('2026年度(2年前期)'!$G$5),0)&amp;""</f>
        <v>看護過程原論</v>
      </c>
      <c r="F140" s="997"/>
      <c r="G140" s="1002" t="str">
        <f>VLOOKUP($C127,'2026年度(3年前期)'!$B$5:$N$208,COLUMN('2026年度(3年前期)'!$G$5),0)&amp;""</f>
        <v>看護実践と研究成果の活用</v>
      </c>
      <c r="H140" s="997"/>
      <c r="I140" s="1002" t="str">
        <f>VLOOKUP($C127,'2026年度(4年前期)'!$B$5:$N$208,COLUMN('2026年度(4年前期)'!$G$5),0)&amp;""</f>
        <v>政策医療看護学実習</v>
      </c>
      <c r="J140" s="997"/>
      <c r="K140" s="998" t="str">
        <f>VLOOKUP($C127,'2026年度(助産前期)'!$B$5:$N$208,COLUMN('2026年度(助産前期)'!$G$5),0)&amp;""</f>
        <v>助産学臨床講義</v>
      </c>
      <c r="L140" s="998"/>
      <c r="M140" s="996" t="str">
        <f>VLOOKUP($C127,'2026年度(M1前期)'!$B$5:$N$208,COLUMN('2026年度(M1前期)'!$G$5),0)&amp;""</f>
        <v>精神看護学特論A-Ⅳ〈リエゾン〉
がん看護学特論A-Ⅲ</v>
      </c>
      <c r="N140" s="997"/>
      <c r="O140" s="998" t="str">
        <f>VLOOKUP($C127,'2026年度(M2前期)'!$B$5:$N$208,COLUMN('2026年度(M2前期)'!$G$5),0)&amp;""</f>
        <v>特別研究</v>
      </c>
      <c r="P140" s="997"/>
      <c r="Q140" s="998" t="str">
        <f>VLOOKUP($C127,'2026年度(D1前期)'!$B$5:$N$208,COLUMN('2026年度(D1前期)'!$G$5),0)&amp;""</f>
        <v/>
      </c>
      <c r="R140" s="997"/>
      <c r="S140" s="998" t="str">
        <f>VLOOKUP($C127,'2026年度(D23前期)'!$B$5:$N$208,COLUMN('2026年度(D23前期)'!$G$5),0)&amp;""</f>
        <v>特別研究</v>
      </c>
      <c r="T140" s="997"/>
      <c r="U140" s="793" t="s">
        <v>238</v>
      </c>
      <c r="Z140" s="1000" t="str">
        <f>A140</f>
        <v>３時限（13：30～15：00）</v>
      </c>
      <c r="AA140" s="982" t="s">
        <v>241</v>
      </c>
      <c r="AB140" s="982"/>
      <c r="AC140" s="982"/>
      <c r="AD140" s="982"/>
      <c r="AE140" s="982" t="s">
        <v>673</v>
      </c>
      <c r="AF140" s="982"/>
      <c r="AG140" s="982" t="s">
        <v>154</v>
      </c>
      <c r="AH140" s="982"/>
      <c r="AI140" s="982"/>
      <c r="AJ140" s="982"/>
      <c r="AK140" s="982"/>
      <c r="AL140" s="982"/>
      <c r="AM140" s="982"/>
      <c r="AN140" s="971"/>
      <c r="AO140" s="971"/>
      <c r="AP140" s="971"/>
      <c r="AQ140" s="971"/>
      <c r="AR140" s="971"/>
      <c r="AS140" s="971"/>
      <c r="AT140" s="971"/>
      <c r="AU140" s="971"/>
      <c r="AV140" s="985" t="s">
        <v>134</v>
      </c>
      <c r="AW140" s="971"/>
      <c r="AX140" s="976"/>
      <c r="AY140" s="976"/>
      <c r="AZ140" s="971"/>
      <c r="BA140" s="971"/>
      <c r="BB140" s="971"/>
      <c r="BC140" s="982"/>
      <c r="BD140" s="982"/>
      <c r="BE140" s="982"/>
      <c r="BF140" s="982"/>
      <c r="BG140" s="982"/>
      <c r="BH140" s="982"/>
      <c r="BI140" s="982"/>
      <c r="BJ140" s="982"/>
      <c r="BK140" s="971" t="s">
        <v>398</v>
      </c>
      <c r="BL140" s="971"/>
      <c r="BM140" s="971"/>
      <c r="BN140" s="982" t="s">
        <v>258</v>
      </c>
      <c r="BO140" s="982"/>
      <c r="BP140" s="982"/>
      <c r="BQ140" s="982"/>
      <c r="BR140" s="982"/>
      <c r="BS140" s="982"/>
      <c r="BT140" s="976" t="s">
        <v>801</v>
      </c>
      <c r="BU140" s="976" t="s">
        <v>801</v>
      </c>
      <c r="BV140" s="982"/>
    </row>
    <row r="141" spans="1:74" ht="13.5" customHeight="1">
      <c r="A141" s="1000"/>
      <c r="B141" s="14" t="s">
        <v>58</v>
      </c>
      <c r="C141" s="992" t="str">
        <f>IFERROR(VLOOKUP(C140,科目・教員!$A$1:$B$355,2,0),"")</f>
        <v>本間　典子</v>
      </c>
      <c r="D141" s="993"/>
      <c r="E141" s="994" t="str">
        <f>IFERROR(VLOOKUP(E140,科目・教員!$A$1:$B$355,2,0),"")</f>
        <v>亀岡　智美</v>
      </c>
      <c r="F141" s="993"/>
      <c r="G141" s="994" t="str">
        <f>IFERROR(VLOOKUP(G140,科目・教員!$A$1:$B$355,2,0),"")</f>
        <v>西岡　みどり</v>
      </c>
      <c r="H141" s="993"/>
      <c r="I141" s="994" t="str">
        <f>IFERROR(VLOOKUP(I140,科目・教員!$A$1:$B$355,2,0),"")</f>
        <v>各担当教員</v>
      </c>
      <c r="J141" s="993"/>
      <c r="K141" s="995" t="str">
        <f>IFERROR(VLOOKUP(K140,科目・教員!$A$1:$B$355,2,0),"")</f>
        <v/>
      </c>
      <c r="L141" s="995"/>
      <c r="M141" s="992" t="str">
        <f>IFERROR(VLOOKUP(M140,科目・教員!$A$1:$B$355,2,0),"")</f>
        <v/>
      </c>
      <c r="N141" s="993"/>
      <c r="O141" s="995" t="str">
        <f>IFERROR(VLOOKUP(O140,科目・教員!$A$1:$B$355,2,0),"")</f>
        <v/>
      </c>
      <c r="P141" s="993"/>
      <c r="Q141" s="995" t="str">
        <f>IFERROR(VLOOKUP(Q140,科目・教員!$A$1:$B$355,2,0),"")</f>
        <v/>
      </c>
      <c r="R141" s="993"/>
      <c r="S141" s="995" t="str">
        <f>IFERROR(VLOOKUP(S140,科目・教員!$A$1:$B$355,2,0),"")</f>
        <v/>
      </c>
      <c r="T141" s="993"/>
      <c r="U141" s="793" t="s">
        <v>802</v>
      </c>
      <c r="Z141" s="1000"/>
      <c r="AA141" s="983"/>
      <c r="AB141" s="983"/>
      <c r="AC141" s="983"/>
      <c r="AD141" s="983"/>
      <c r="AE141" s="983"/>
      <c r="AF141" s="983"/>
      <c r="AG141" s="983"/>
      <c r="AH141" s="983"/>
      <c r="AI141" s="983"/>
      <c r="AJ141" s="983"/>
      <c r="AK141" s="983"/>
      <c r="AL141" s="983"/>
      <c r="AM141" s="983"/>
      <c r="AN141" s="971"/>
      <c r="AO141" s="971"/>
      <c r="AP141" s="971"/>
      <c r="AQ141" s="971"/>
      <c r="AR141" s="971"/>
      <c r="AS141" s="971"/>
      <c r="AT141" s="971"/>
      <c r="AU141" s="971"/>
      <c r="AV141" s="986"/>
      <c r="AW141" s="971"/>
      <c r="AX141" s="977"/>
      <c r="AY141" s="977"/>
      <c r="AZ141" s="971"/>
      <c r="BA141" s="971"/>
      <c r="BB141" s="971"/>
      <c r="BC141" s="983"/>
      <c r="BD141" s="983"/>
      <c r="BE141" s="983"/>
      <c r="BF141" s="983"/>
      <c r="BG141" s="983"/>
      <c r="BH141" s="983"/>
      <c r="BI141" s="983"/>
      <c r="BJ141" s="983"/>
      <c r="BK141" s="971"/>
      <c r="BL141" s="971"/>
      <c r="BM141" s="971"/>
      <c r="BN141" s="983"/>
      <c r="BO141" s="983"/>
      <c r="BP141" s="983"/>
      <c r="BQ141" s="983"/>
      <c r="BR141" s="983"/>
      <c r="BS141" s="983"/>
      <c r="BT141" s="977"/>
      <c r="BU141" s="977"/>
      <c r="BV141" s="983"/>
    </row>
    <row r="142" spans="1:74" ht="13.5" customHeight="1">
      <c r="A142" s="1000"/>
      <c r="B142" s="14" t="s">
        <v>69</v>
      </c>
      <c r="C142" s="992" t="str">
        <f>VLOOKUP($C127,'2026年度(1年前期)'!$B$5:$N$208,COLUMN('2026年度(1年前期)'!$G$5)+1,0)&amp;""</f>
        <v>101</v>
      </c>
      <c r="D142" s="993"/>
      <c r="E142" s="994" t="str">
        <f>VLOOKUP($C127,'2026年度(2年前期)'!$B$5:$N$208,COLUMN('2026年度(2年前期)'!$G$5)+1,0)&amp;""</f>
        <v>201</v>
      </c>
      <c r="F142" s="993"/>
      <c r="G142" s="994" t="str">
        <f>VLOOKUP($C127,'2026年度(3年前期)'!$B$5:$N$208,COLUMN('2026年度(3年前期)'!$G$5)+1,0)&amp;""</f>
        <v>大講義室</v>
      </c>
      <c r="H142" s="993"/>
      <c r="I142" s="994" t="str">
        <f>VLOOKUP($C127,'2026年度(4年前期)'!$B$5:$N$208,COLUMN('2026年度(4年前期)'!$G$5)+1,0)&amp;""</f>
        <v>がん:研修6･研修7</v>
      </c>
      <c r="J142" s="993"/>
      <c r="K142" s="995" t="str">
        <f>VLOOKUP($C127,'2026年度(助産前期)'!$B$5:$N$208,COLUMN('2026年度(助産前期)'!$G$5)+1,0)&amp;""</f>
        <v/>
      </c>
      <c r="L142" s="995"/>
      <c r="M142" s="992" t="str">
        <f>VLOOKUP($C127,'2026年度(M1前期)'!$B$5:$N$208,COLUMN('2026年度(M1前期)'!$G$5)+1,0)&amp;""</f>
        <v/>
      </c>
      <c r="N142" s="993"/>
      <c r="O142" s="995" t="str">
        <f>VLOOKUP($C127,'2026年度(M2前期)'!$B$5:$N$208,COLUMN('2026年度(M2前期)'!$G$5)+1,0)&amp;""</f>
        <v/>
      </c>
      <c r="P142" s="993"/>
      <c r="Q142" s="995" t="str">
        <f>VLOOKUP($C127,'2026年度(D1前期)'!$B$5:$N$208,COLUMN('2026年度(D1前期)'!$G$5)+1,0)&amp;""</f>
        <v/>
      </c>
      <c r="R142" s="993"/>
      <c r="S142" s="995" t="str">
        <f>VLOOKUP($C127,'2026年度(D23前期)'!$B$5:$N$208,COLUMN('2026年度(D23前期)'!$G$5)+1,0)&amp;""</f>
        <v/>
      </c>
      <c r="T142" s="993"/>
      <c r="U142" s="793" t="s">
        <v>398</v>
      </c>
      <c r="Z142" s="1000"/>
      <c r="AA142" s="983"/>
      <c r="AB142" s="983"/>
      <c r="AC142" s="983"/>
      <c r="AD142" s="983"/>
      <c r="AE142" s="983"/>
      <c r="AF142" s="983"/>
      <c r="AG142" s="983"/>
      <c r="AH142" s="983"/>
      <c r="AI142" s="983"/>
      <c r="AJ142" s="983"/>
      <c r="AK142" s="983"/>
      <c r="AL142" s="983"/>
      <c r="AM142" s="983"/>
      <c r="AN142" s="971"/>
      <c r="AO142" s="971"/>
      <c r="AP142" s="971"/>
      <c r="AQ142" s="971"/>
      <c r="AR142" s="971"/>
      <c r="AS142" s="971"/>
      <c r="AT142" s="971"/>
      <c r="AU142" s="971"/>
      <c r="AV142" s="986"/>
      <c r="AW142" s="971"/>
      <c r="AX142" s="977"/>
      <c r="AY142" s="977"/>
      <c r="AZ142" s="971"/>
      <c r="BA142" s="971"/>
      <c r="BB142" s="971"/>
      <c r="BC142" s="983"/>
      <c r="BD142" s="983"/>
      <c r="BE142" s="983"/>
      <c r="BF142" s="983"/>
      <c r="BG142" s="983"/>
      <c r="BH142" s="983"/>
      <c r="BI142" s="983"/>
      <c r="BJ142" s="983"/>
      <c r="BK142" s="971"/>
      <c r="BL142" s="971"/>
      <c r="BM142" s="971"/>
      <c r="BN142" s="983"/>
      <c r="BO142" s="983"/>
      <c r="BP142" s="983"/>
      <c r="BQ142" s="983"/>
      <c r="BR142" s="983"/>
      <c r="BS142" s="983"/>
      <c r="BT142" s="977"/>
      <c r="BU142" s="977"/>
      <c r="BV142" s="983"/>
    </row>
    <row r="143" spans="1:74" ht="13.5" customHeight="1">
      <c r="A143" s="1017"/>
      <c r="B143" s="15" t="s">
        <v>63</v>
      </c>
      <c r="C143" s="991"/>
      <c r="D143" s="989"/>
      <c r="E143" s="988"/>
      <c r="F143" s="989"/>
      <c r="G143" s="988"/>
      <c r="H143" s="989"/>
      <c r="I143" s="988"/>
      <c r="J143" s="989"/>
      <c r="K143" s="990"/>
      <c r="L143" s="990"/>
      <c r="M143" s="991"/>
      <c r="N143" s="989"/>
      <c r="O143" s="990"/>
      <c r="P143" s="989"/>
      <c r="Q143" s="990"/>
      <c r="R143" s="989"/>
      <c r="S143" s="990"/>
      <c r="T143" s="989"/>
      <c r="U143" s="793" t="s">
        <v>61</v>
      </c>
      <c r="Z143" s="1001"/>
      <c r="AA143" s="984"/>
      <c r="AB143" s="984"/>
      <c r="AC143" s="984"/>
      <c r="AD143" s="984"/>
      <c r="AE143" s="984"/>
      <c r="AF143" s="984"/>
      <c r="AG143" s="984"/>
      <c r="AH143" s="984"/>
      <c r="AI143" s="984"/>
      <c r="AJ143" s="984"/>
      <c r="AK143" s="984"/>
      <c r="AL143" s="984"/>
      <c r="AM143" s="984"/>
      <c r="AN143" s="971"/>
      <c r="AO143" s="971"/>
      <c r="AP143" s="971"/>
      <c r="AQ143" s="971"/>
      <c r="AR143" s="971"/>
      <c r="AS143" s="971"/>
      <c r="AT143" s="971"/>
      <c r="AU143" s="971"/>
      <c r="AV143" s="987"/>
      <c r="AW143" s="971"/>
      <c r="AX143" s="978"/>
      <c r="AY143" s="978"/>
      <c r="AZ143" s="971"/>
      <c r="BA143" s="971"/>
      <c r="BB143" s="971"/>
      <c r="BC143" s="984"/>
      <c r="BD143" s="984"/>
      <c r="BE143" s="984"/>
      <c r="BF143" s="984"/>
      <c r="BG143" s="984"/>
      <c r="BH143" s="984"/>
      <c r="BI143" s="984"/>
      <c r="BJ143" s="984"/>
      <c r="BK143" s="971"/>
      <c r="BL143" s="971"/>
      <c r="BM143" s="971"/>
      <c r="BN143" s="984"/>
      <c r="BO143" s="984"/>
      <c r="BP143" s="984"/>
      <c r="BQ143" s="984"/>
      <c r="BR143" s="984"/>
      <c r="BS143" s="984"/>
      <c r="BT143" s="978"/>
      <c r="BU143" s="978"/>
      <c r="BV143" s="984"/>
    </row>
    <row r="144" spans="1:74" ht="13.5" customHeight="1">
      <c r="A144" s="1000" t="s">
        <v>75</v>
      </c>
      <c r="B144" s="14" t="s">
        <v>53</v>
      </c>
      <c r="C144" s="1093" t="str">
        <f>VLOOKUP($C127,'2026年度(1年前期)'!$B$5:$N$208,COLUMN('2026年度(1年前期)'!$I$5),0)&amp;""</f>
        <v>英語Ⅰ(CD)
情報リテラシー(AB)</v>
      </c>
      <c r="D144" s="1063"/>
      <c r="E144" s="1002" t="str">
        <f>VLOOKUP($C127,'2026年度(2年前期)'!$B$5:$N$208,COLUMN('2026年度(2年前期)'!$I$5),0)&amp;""</f>
        <v>看護過程原論</v>
      </c>
      <c r="F144" s="997"/>
      <c r="G144" s="1002" t="str">
        <f>VLOOKUP($C127,'2026年度(3年前期)'!$B$5:$N$208,COLUMN('2026年度(3年前期)'!$I$5),0)&amp;""</f>
        <v>政策医療看護論Ⅰ</v>
      </c>
      <c r="H144" s="997"/>
      <c r="I144" s="1002" t="str">
        <f>VLOOKUP($C127,'2026年度(4年前期)'!$B$5:$N$208,COLUMN('2026年度(4年前期)'!$I$5),0)&amp;""</f>
        <v>政策医療看護学実習</v>
      </c>
      <c r="J144" s="997"/>
      <c r="K144" s="998" t="str">
        <f>VLOOKUP($C127,'2026年度(助産前期)'!$B$5:$N$208,COLUMN('2026年度(助産前期)'!$I$5),0)&amp;""</f>
        <v>助産学臨床講義</v>
      </c>
      <c r="L144" s="998"/>
      <c r="M144" s="996" t="str">
        <f>VLOOKUP($C127,'2026年度(M1前期)'!$B$5:$N$208,COLUMN('2026年度(M1前期)'!$I$5),0)&amp;""</f>
        <v>精神看護学特論A-Ⅳ〈リエゾン〉
がん看護学特論A-Ⅲ</v>
      </c>
      <c r="N144" s="997"/>
      <c r="O144" s="998" t="str">
        <f>VLOOKUP($C127,'2026年度(M2前期)'!$B$5:$N$208,COLUMN('2026年度(M2前期)'!$I$5),0)&amp;""</f>
        <v>特別研究</v>
      </c>
      <c r="P144" s="997"/>
      <c r="Q144" s="998" t="str">
        <f>VLOOKUP($C127,'2026年度(D1前期)'!$B$5:$N$208,COLUMN('2026年度(D1前期)'!$I$5),0)&amp;""</f>
        <v/>
      </c>
      <c r="R144" s="997"/>
      <c r="S144" s="998" t="str">
        <f>VLOOKUP($C127,'2026年度(D23前期)'!$B$5:$N$208,COLUMN('2026年度(D23前期)'!$I$5),0)&amp;""</f>
        <v>特別研究</v>
      </c>
      <c r="T144" s="997"/>
      <c r="U144" s="56"/>
      <c r="Z144" s="1000" t="str">
        <f>A144</f>
        <v>４時限（15：10～16：40）</v>
      </c>
      <c r="AA144" s="982" t="s">
        <v>217</v>
      </c>
      <c r="AB144" s="982" t="s">
        <v>218</v>
      </c>
      <c r="AC144" s="976"/>
      <c r="AD144" s="982"/>
      <c r="AE144" s="982" t="s">
        <v>673</v>
      </c>
      <c r="AF144" s="982"/>
      <c r="AG144" s="982" t="s">
        <v>154</v>
      </c>
      <c r="AH144" s="982" t="s">
        <v>218</v>
      </c>
      <c r="AI144" s="982"/>
      <c r="AJ144" s="982"/>
      <c r="AK144" s="982"/>
      <c r="AL144" s="982"/>
      <c r="AM144" s="982"/>
      <c r="AN144" s="971"/>
      <c r="AO144" s="971"/>
      <c r="AP144" s="971"/>
      <c r="AQ144" s="971"/>
      <c r="AR144" s="971"/>
      <c r="AS144" s="971"/>
      <c r="AT144" s="971"/>
      <c r="AU144" s="971"/>
      <c r="AV144" s="985" t="s">
        <v>134</v>
      </c>
      <c r="AW144" s="971"/>
      <c r="AX144" s="976"/>
      <c r="AY144" s="976"/>
      <c r="AZ144" s="971"/>
      <c r="BA144" s="971"/>
      <c r="BB144" s="971"/>
      <c r="BC144" s="982"/>
      <c r="BD144" s="982"/>
      <c r="BE144" s="982"/>
      <c r="BF144" s="982"/>
      <c r="BG144" s="982"/>
      <c r="BH144" s="982"/>
      <c r="BI144" s="982"/>
      <c r="BJ144" s="982"/>
      <c r="BK144" s="971" t="s">
        <v>398</v>
      </c>
      <c r="BL144" s="971"/>
      <c r="BM144" s="971"/>
      <c r="BN144" s="982" t="s">
        <v>414</v>
      </c>
      <c r="BO144" s="982"/>
      <c r="BP144" s="982"/>
      <c r="BQ144" s="982"/>
      <c r="BR144" s="982"/>
      <c r="BS144" s="982"/>
      <c r="BT144" s="976" t="s">
        <v>801</v>
      </c>
      <c r="BU144" s="976" t="s">
        <v>801</v>
      </c>
      <c r="BV144" s="982"/>
    </row>
    <row r="145" spans="1:74" ht="13.5" customHeight="1">
      <c r="A145" s="1000"/>
      <c r="B145" s="14" t="s">
        <v>58</v>
      </c>
      <c r="C145" s="1092" t="str">
        <f>IFERROR(VLOOKUP(C144,科目・教員!$A$1:$B$355,2,0),"")</f>
        <v/>
      </c>
      <c r="D145" s="1061"/>
      <c r="E145" s="994" t="str">
        <f>IFERROR(VLOOKUP(E144,科目・教員!$A$1:$B$355,2,0),"")</f>
        <v>亀岡　智美</v>
      </c>
      <c r="F145" s="993"/>
      <c r="G145" s="994" t="str">
        <f>IFERROR(VLOOKUP(G144,科目・教員!$A$1:$B$355,2,0),"")</f>
        <v>西岡　みどり</v>
      </c>
      <c r="H145" s="993"/>
      <c r="I145" s="994" t="str">
        <f>IFERROR(VLOOKUP(I144,科目・教員!$A$1:$B$355,2,0),"")</f>
        <v>各担当教員</v>
      </c>
      <c r="J145" s="993"/>
      <c r="K145" s="995" t="str">
        <f>IFERROR(VLOOKUP(K144,科目・教員!$A$1:$B$355,2,0),"")</f>
        <v/>
      </c>
      <c r="L145" s="995"/>
      <c r="M145" s="992" t="str">
        <f>IFERROR(VLOOKUP(M144,科目・教員!$A$1:$B$355,2,0),"")</f>
        <v/>
      </c>
      <c r="N145" s="993"/>
      <c r="O145" s="995" t="str">
        <f>IFERROR(VLOOKUP(O144,科目・教員!$A$1:$B$355,2,0),"")</f>
        <v/>
      </c>
      <c r="P145" s="993"/>
      <c r="Q145" s="995" t="str">
        <f>IFERROR(VLOOKUP(Q144,科目・教員!$A$1:$B$355,2,0),"")</f>
        <v/>
      </c>
      <c r="R145" s="993"/>
      <c r="S145" s="995" t="str">
        <f>IFERROR(VLOOKUP(S144,科目・教員!$A$1:$B$355,2,0),"")</f>
        <v/>
      </c>
      <c r="T145" s="993"/>
      <c r="U145" s="56"/>
      <c r="Z145" s="1000"/>
      <c r="AA145" s="983"/>
      <c r="AB145" s="983"/>
      <c r="AC145" s="977"/>
      <c r="AD145" s="983"/>
      <c r="AE145" s="983"/>
      <c r="AF145" s="983"/>
      <c r="AG145" s="983"/>
      <c r="AH145" s="983"/>
      <c r="AI145" s="983"/>
      <c r="AJ145" s="983"/>
      <c r="AK145" s="983"/>
      <c r="AL145" s="983"/>
      <c r="AM145" s="983"/>
      <c r="AN145" s="971"/>
      <c r="AO145" s="971"/>
      <c r="AP145" s="971"/>
      <c r="AQ145" s="971"/>
      <c r="AR145" s="971"/>
      <c r="AS145" s="971"/>
      <c r="AT145" s="971"/>
      <c r="AU145" s="971"/>
      <c r="AV145" s="986"/>
      <c r="AW145" s="971"/>
      <c r="AX145" s="977"/>
      <c r="AY145" s="977"/>
      <c r="AZ145" s="971"/>
      <c r="BA145" s="971"/>
      <c r="BB145" s="971"/>
      <c r="BC145" s="983"/>
      <c r="BD145" s="983"/>
      <c r="BE145" s="983"/>
      <c r="BF145" s="983"/>
      <c r="BG145" s="983"/>
      <c r="BH145" s="983"/>
      <c r="BI145" s="983"/>
      <c r="BJ145" s="983"/>
      <c r="BK145" s="971"/>
      <c r="BL145" s="971"/>
      <c r="BM145" s="971"/>
      <c r="BN145" s="983"/>
      <c r="BO145" s="983"/>
      <c r="BP145" s="983"/>
      <c r="BQ145" s="983"/>
      <c r="BR145" s="983"/>
      <c r="BS145" s="983"/>
      <c r="BT145" s="977"/>
      <c r="BU145" s="977"/>
      <c r="BV145" s="983"/>
    </row>
    <row r="146" spans="1:74" ht="13.5" customHeight="1">
      <c r="A146" s="1000"/>
      <c r="B146" s="14" t="s">
        <v>69</v>
      </c>
      <c r="C146" s="1092" t="str">
        <f>VLOOKUP($C127,'2026年度(1年前期)'!$B$5:$N$208,COLUMN('2026年度(1年前期)'!$I$5)+1,0)&amp;""</f>
        <v>英C：１０２
英D：202
情：101</v>
      </c>
      <c r="D146" s="1061"/>
      <c r="E146" s="994" t="str">
        <f>VLOOKUP($C127,'2026年度(2年前期)'!$B$5:$N$208,COLUMN('2026年度(2年前期)'!$I$5)+1,0)&amp;""</f>
        <v>201</v>
      </c>
      <c r="F146" s="993"/>
      <c r="G146" s="994" t="str">
        <f>VLOOKUP($C127,'2026年度(3年前期)'!$B$5:$N$208,COLUMN('2026年度(3年前期)'!$I$5)+1,0)&amp;""</f>
        <v>大講義室</v>
      </c>
      <c r="H146" s="993"/>
      <c r="I146" s="994" t="str">
        <f>VLOOKUP($C127,'2026年度(4年前期)'!$B$5:$N$208,COLUMN('2026年度(4年前期)'!$I$5)+1,0)&amp;""</f>
        <v>がん:研修6･研修7</v>
      </c>
      <c r="J146" s="993"/>
      <c r="K146" s="995" t="str">
        <f>VLOOKUP($C127,'2026年度(助産前期)'!$B$5:$N$208,COLUMN('2026年度(助産前期)'!$I$5)+1,0)&amp;""</f>
        <v/>
      </c>
      <c r="L146" s="995"/>
      <c r="M146" s="992" t="str">
        <f>VLOOKUP($C127,'2026年度(M1前期)'!$B$5:$N$208,COLUMN('2026年度(M1前期)'!$I$5)+1,0)&amp;""</f>
        <v/>
      </c>
      <c r="N146" s="993"/>
      <c r="O146" s="995" t="str">
        <f>VLOOKUP($C127,'2026年度(M2前期)'!$B$5:$N$208,COLUMN('2026年度(M2前期)'!$I$5)+1,0)&amp;""</f>
        <v/>
      </c>
      <c r="P146" s="993"/>
      <c r="Q146" s="995" t="str">
        <f>VLOOKUP($C127,'2026年度(D1前期)'!$B$5:$N$208,COLUMN('2026年度(D1前期)'!$I$5)+1,0)&amp;""</f>
        <v/>
      </c>
      <c r="R146" s="993"/>
      <c r="S146" s="995" t="str">
        <f>VLOOKUP($C127,'2026年度(D23前期)'!$B$5:$N$208,COLUMN('2026年度(D23前期)'!$I$5)+1,0)&amp;""</f>
        <v/>
      </c>
      <c r="T146" s="993"/>
      <c r="U146" s="56"/>
      <c r="Z146" s="1000"/>
      <c r="AA146" s="983"/>
      <c r="AB146" s="983"/>
      <c r="AC146" s="977"/>
      <c r="AD146" s="983"/>
      <c r="AE146" s="983"/>
      <c r="AF146" s="983"/>
      <c r="AG146" s="983"/>
      <c r="AH146" s="983"/>
      <c r="AI146" s="983"/>
      <c r="AJ146" s="983"/>
      <c r="AK146" s="983"/>
      <c r="AL146" s="983"/>
      <c r="AM146" s="983"/>
      <c r="AN146" s="971"/>
      <c r="AO146" s="971"/>
      <c r="AP146" s="971"/>
      <c r="AQ146" s="971"/>
      <c r="AR146" s="971"/>
      <c r="AS146" s="971"/>
      <c r="AT146" s="971"/>
      <c r="AU146" s="971"/>
      <c r="AV146" s="986"/>
      <c r="AW146" s="971"/>
      <c r="AX146" s="977"/>
      <c r="AY146" s="977"/>
      <c r="AZ146" s="971"/>
      <c r="BA146" s="971"/>
      <c r="BB146" s="971"/>
      <c r="BC146" s="983"/>
      <c r="BD146" s="983"/>
      <c r="BE146" s="983"/>
      <c r="BF146" s="983"/>
      <c r="BG146" s="983"/>
      <c r="BH146" s="983"/>
      <c r="BI146" s="983"/>
      <c r="BJ146" s="983"/>
      <c r="BK146" s="971"/>
      <c r="BL146" s="971"/>
      <c r="BM146" s="971"/>
      <c r="BN146" s="983"/>
      <c r="BO146" s="983"/>
      <c r="BP146" s="983"/>
      <c r="BQ146" s="983"/>
      <c r="BR146" s="983"/>
      <c r="BS146" s="983"/>
      <c r="BT146" s="977"/>
      <c r="BU146" s="977"/>
      <c r="BV146" s="983"/>
    </row>
    <row r="147" spans="1:74" ht="13.5" customHeight="1">
      <c r="A147" s="1001"/>
      <c r="B147" s="15" t="s">
        <v>63</v>
      </c>
      <c r="C147" s="1090" t="s">
        <v>184</v>
      </c>
      <c r="D147" s="1072"/>
      <c r="E147" s="988"/>
      <c r="F147" s="989"/>
      <c r="G147" s="988"/>
      <c r="H147" s="989"/>
      <c r="I147" s="988"/>
      <c r="J147" s="989"/>
      <c r="K147" s="990"/>
      <c r="L147" s="990"/>
      <c r="M147" s="991"/>
      <c r="N147" s="989"/>
      <c r="O147" s="990"/>
      <c r="P147" s="989"/>
      <c r="Q147" s="990"/>
      <c r="R147" s="989"/>
      <c r="S147" s="990"/>
      <c r="T147" s="989"/>
      <c r="U147" s="56"/>
      <c r="Z147" s="1001"/>
      <c r="AA147" s="984"/>
      <c r="AB147" s="984"/>
      <c r="AC147" s="978"/>
      <c r="AD147" s="984"/>
      <c r="AE147" s="984"/>
      <c r="AF147" s="984"/>
      <c r="AG147" s="984"/>
      <c r="AH147" s="984"/>
      <c r="AI147" s="984"/>
      <c r="AJ147" s="984"/>
      <c r="AK147" s="984"/>
      <c r="AL147" s="984"/>
      <c r="AM147" s="984"/>
      <c r="AN147" s="971"/>
      <c r="AO147" s="971"/>
      <c r="AP147" s="971"/>
      <c r="AQ147" s="971"/>
      <c r="AR147" s="971"/>
      <c r="AS147" s="971"/>
      <c r="AT147" s="971"/>
      <c r="AU147" s="971"/>
      <c r="AV147" s="987"/>
      <c r="AW147" s="971"/>
      <c r="AX147" s="978"/>
      <c r="AY147" s="978"/>
      <c r="AZ147" s="971"/>
      <c r="BA147" s="971"/>
      <c r="BB147" s="971"/>
      <c r="BC147" s="984"/>
      <c r="BD147" s="984"/>
      <c r="BE147" s="984"/>
      <c r="BF147" s="984"/>
      <c r="BG147" s="984"/>
      <c r="BH147" s="984"/>
      <c r="BI147" s="984"/>
      <c r="BJ147" s="984"/>
      <c r="BK147" s="971"/>
      <c r="BL147" s="971"/>
      <c r="BM147" s="971"/>
      <c r="BN147" s="984"/>
      <c r="BO147" s="984"/>
      <c r="BP147" s="984"/>
      <c r="BQ147" s="984"/>
      <c r="BR147" s="984"/>
      <c r="BS147" s="984"/>
      <c r="BT147" s="978"/>
      <c r="BU147" s="978"/>
      <c r="BV147" s="984"/>
    </row>
    <row r="148" spans="1:74" ht="13.5" customHeight="1">
      <c r="A148" s="1000" t="s">
        <v>78</v>
      </c>
      <c r="B148" s="14" t="s">
        <v>53</v>
      </c>
      <c r="C148" s="1093" t="str">
        <f>VLOOKUP($C127,'2026年度(1年前期)'!$B$5:$N$208,COLUMN('2026年度(1年前期)'!$K$5),0)&amp;""</f>
        <v>英語Ⅰ(AB)
情報リテラシー(CD)</v>
      </c>
      <c r="D148" s="1063"/>
      <c r="E148" s="1002" t="str">
        <f>VLOOKUP($C127,'2026年度(2年前期)'!$B$5:$N$208,COLUMN('2026年度(2年前期)'!$K$5),0)&amp;""</f>
        <v/>
      </c>
      <c r="F148" s="997"/>
      <c r="G148" s="1002" t="str">
        <f>VLOOKUP($C127,'2026年度(3年前期)'!$B$5:$N$208,COLUMN('2026年度(3年前期)'!$K$5),0)&amp;""</f>
        <v/>
      </c>
      <c r="H148" s="997"/>
      <c r="I148" s="1002" t="str">
        <f>VLOOKUP($C127,'2026年度(4年前期)'!$B$5:$N$208,COLUMN('2026年度(4年前期)'!$K$5),0)&amp;""</f>
        <v/>
      </c>
      <c r="J148" s="997"/>
      <c r="K148" s="998" t="str">
        <f>VLOOKUP($C127,'2026年度(助産前期)'!$B$5:$N$208,COLUMN('2026年度(助産前期)'!$K$5),0)&amp;""</f>
        <v/>
      </c>
      <c r="L148" s="998"/>
      <c r="M148" s="996" t="str">
        <f>VLOOKUP($C127,'2026年度(M1前期)'!$B$5:$N$208,COLUMN('2026年度(M1前期)'!$K$5),0)&amp;""</f>
        <v/>
      </c>
      <c r="N148" s="997"/>
      <c r="O148" s="998" t="str">
        <f>VLOOKUP($C127,'2026年度(M2前期)'!$B$5:$N$208,COLUMN('2026年度(M2前期)'!$K$5),0)&amp;""</f>
        <v/>
      </c>
      <c r="P148" s="997"/>
      <c r="Q148" s="998" t="str">
        <f>VLOOKUP($C127,'2026年度(D1前期)'!$B$5:$N$208,COLUMN('2026年度(D1前期)'!$K$5),0)&amp;""</f>
        <v/>
      </c>
      <c r="R148" s="997"/>
      <c r="S148" s="998" t="str">
        <f>VLOOKUP($C127,'2026年度(D23前期)'!$B$5:$N$208,COLUMN('2026年度(D23前期)'!$K$5),0)&amp;""</f>
        <v/>
      </c>
      <c r="T148" s="997"/>
      <c r="Y148" s="706" t="s">
        <v>443</v>
      </c>
      <c r="Z148" s="1000" t="str">
        <f>A148</f>
        <v>５時限（16：50～18：20）</v>
      </c>
      <c r="AA148" s="982" t="s">
        <v>217</v>
      </c>
      <c r="AB148" s="982" t="s">
        <v>218</v>
      </c>
      <c r="AC148" s="976"/>
      <c r="AD148" s="982"/>
      <c r="AE148" s="982" t="s">
        <v>673</v>
      </c>
      <c r="AF148" s="982"/>
      <c r="AG148" s="982"/>
      <c r="AH148" s="982" t="s">
        <v>218</v>
      </c>
      <c r="AI148" s="982"/>
      <c r="AJ148" s="982"/>
      <c r="AK148" s="982"/>
      <c r="AL148" s="982"/>
      <c r="AM148" s="982"/>
      <c r="AN148" s="982"/>
      <c r="AO148" s="982"/>
      <c r="AP148" s="982"/>
      <c r="AQ148" s="982"/>
      <c r="AR148" s="982"/>
      <c r="AS148" s="982"/>
      <c r="AT148" s="982"/>
      <c r="AU148" s="982"/>
      <c r="AV148" s="985" t="s">
        <v>134</v>
      </c>
      <c r="AW148" s="982"/>
      <c r="AX148" s="982"/>
      <c r="AY148" s="982"/>
      <c r="AZ148" s="982"/>
      <c r="BA148" s="982"/>
      <c r="BB148" s="982"/>
      <c r="BC148" s="982"/>
      <c r="BD148" s="982"/>
      <c r="BE148" s="982"/>
      <c r="BF148" s="982"/>
      <c r="BG148" s="982"/>
      <c r="BH148" s="982"/>
      <c r="BI148" s="982"/>
      <c r="BJ148" s="982"/>
      <c r="BK148" s="971" t="s">
        <v>430</v>
      </c>
      <c r="BL148" s="971"/>
      <c r="BM148" s="971"/>
      <c r="BN148" s="982"/>
      <c r="BO148" s="982" t="s">
        <v>224</v>
      </c>
      <c r="BP148" s="982"/>
      <c r="BQ148" s="982"/>
      <c r="BR148" s="982"/>
      <c r="BS148" s="982"/>
      <c r="BT148" s="982"/>
      <c r="BU148" s="982"/>
      <c r="BV148" s="982"/>
    </row>
    <row r="149" spans="1:74">
      <c r="A149" s="1000"/>
      <c r="B149" s="14" t="s">
        <v>58</v>
      </c>
      <c r="C149" s="1092" t="str">
        <f>IFERROR(VLOOKUP(C148,科目・教員!$A$1:$B$355,2,0),"")</f>
        <v/>
      </c>
      <c r="D149" s="1061"/>
      <c r="E149" s="994" t="str">
        <f>IFERROR(VLOOKUP(E148,科目・教員!$A$1:$B$355,2,0),"")</f>
        <v/>
      </c>
      <c r="F149" s="993"/>
      <c r="G149" s="994" t="str">
        <f>IFERROR(VLOOKUP(G148,科目・教員!$A$1:$B$355,2,0),"")</f>
        <v/>
      </c>
      <c r="H149" s="993"/>
      <c r="I149" s="994" t="str">
        <f>IFERROR(VLOOKUP(I148,科目・教員!$A$1:$B$355,2,0),"")</f>
        <v/>
      </c>
      <c r="J149" s="993"/>
      <c r="K149" s="995" t="str">
        <f>IFERROR(VLOOKUP(K148,科目・教員!$A$1:$B$355,2,0),"")</f>
        <v/>
      </c>
      <c r="L149" s="995"/>
      <c r="M149" s="992" t="str">
        <f>IFERROR(VLOOKUP(M148,科目・教員!$A$1:$B$355,2,0),"")</f>
        <v/>
      </c>
      <c r="N149" s="993"/>
      <c r="O149" s="995" t="str">
        <f>IFERROR(VLOOKUP(O148,科目・教員!$A$1:$B$355,2,0),"")</f>
        <v/>
      </c>
      <c r="P149" s="993"/>
      <c r="Q149" s="995" t="str">
        <f>IFERROR(VLOOKUP(Q148,科目・教員!$A$1:$B$355,2,0),"")</f>
        <v/>
      </c>
      <c r="R149" s="993"/>
      <c r="S149" s="995" t="str">
        <f>IFERROR(VLOOKUP(S148,科目・教員!$A$1:$B$355,2,0),"")</f>
        <v/>
      </c>
      <c r="T149" s="993"/>
      <c r="Y149" s="706" t="s">
        <v>224</v>
      </c>
      <c r="Z149" s="1000"/>
      <c r="AA149" s="983"/>
      <c r="AB149" s="983"/>
      <c r="AC149" s="977"/>
      <c r="AD149" s="983"/>
      <c r="AE149" s="983"/>
      <c r="AF149" s="983"/>
      <c r="AG149" s="983"/>
      <c r="AH149" s="983"/>
      <c r="AI149" s="983"/>
      <c r="AJ149" s="983"/>
      <c r="AK149" s="983"/>
      <c r="AL149" s="983"/>
      <c r="AM149" s="983"/>
      <c r="AN149" s="983"/>
      <c r="AO149" s="983"/>
      <c r="AP149" s="983"/>
      <c r="AQ149" s="983"/>
      <c r="AR149" s="983"/>
      <c r="AS149" s="983"/>
      <c r="AT149" s="983"/>
      <c r="AU149" s="983"/>
      <c r="AV149" s="986"/>
      <c r="AW149" s="983"/>
      <c r="AX149" s="983"/>
      <c r="AY149" s="983"/>
      <c r="AZ149" s="983"/>
      <c r="BA149" s="983"/>
      <c r="BB149" s="983"/>
      <c r="BC149" s="983"/>
      <c r="BD149" s="983"/>
      <c r="BE149" s="983"/>
      <c r="BF149" s="983"/>
      <c r="BG149" s="983"/>
      <c r="BH149" s="983"/>
      <c r="BI149" s="983"/>
      <c r="BJ149" s="983"/>
      <c r="BK149" s="971"/>
      <c r="BL149" s="971"/>
      <c r="BM149" s="971"/>
      <c r="BN149" s="983"/>
      <c r="BO149" s="983"/>
      <c r="BP149" s="983"/>
      <c r="BQ149" s="983"/>
      <c r="BR149" s="983"/>
      <c r="BS149" s="983"/>
      <c r="BT149" s="983"/>
      <c r="BU149" s="983"/>
      <c r="BV149" s="983"/>
    </row>
    <row r="150" spans="1:74">
      <c r="A150" s="1000"/>
      <c r="B150" s="14" t="s">
        <v>69</v>
      </c>
      <c r="C150" s="1092" t="str">
        <f>VLOOKUP($C127,'2026年度(1年前期)'!$B$5:$N$208,COLUMN('2026年度(1年前期)'!$K$5)+1,0)&amp;""</f>
        <v>英A：１０２
英B：202
情：101</v>
      </c>
      <c r="D150" s="1061"/>
      <c r="E150" s="994" t="str">
        <f>VLOOKUP($C127,'2026年度(2年前期)'!$B$5:$N$208,COLUMN('2026年度(2年前期)'!$K$5)+1,0)&amp;""</f>
        <v/>
      </c>
      <c r="F150" s="993"/>
      <c r="G150" s="994" t="str">
        <f>VLOOKUP($C127,'2026年度(3年前期)'!$B$5:$N$208,COLUMN('2026年度(3年前期)'!$K$5)+1,0)&amp;""</f>
        <v/>
      </c>
      <c r="H150" s="993"/>
      <c r="I150" s="994" t="str">
        <f>VLOOKUP($C127,'2026年度(4年前期)'!$B$5:$N$208,COLUMN('2026年度(4年前期)'!$K$5)+1,0)&amp;""</f>
        <v/>
      </c>
      <c r="J150" s="993"/>
      <c r="K150" s="995" t="str">
        <f>VLOOKUP($C127,'2026年度(助産前期)'!$B$5:$N$208,COLUMN('2026年度(助産前期)'!$K$5)+1,0)&amp;""</f>
        <v/>
      </c>
      <c r="L150" s="995"/>
      <c r="M150" s="992" t="str">
        <f>VLOOKUP($C127,'2026年度(M1前期)'!$B$5:$N$208,COLUMN('2026年度(M1前期)'!$K$5)+1,0)&amp;""</f>
        <v/>
      </c>
      <c r="N150" s="993"/>
      <c r="O150" s="995" t="str">
        <f>VLOOKUP($C127,'2026年度(M2前期)'!$B$5:$N$208,COLUMN('2026年度(M2前期)'!$K$5)+1,0)&amp;""</f>
        <v/>
      </c>
      <c r="P150" s="993"/>
      <c r="Q150" s="995" t="str">
        <f>VLOOKUP($C127,'2026年度(D1前期)'!$B$5:$N$208,COLUMN('2026年度(D1前期)'!$K$5)+1,0)&amp;""</f>
        <v/>
      </c>
      <c r="R150" s="993"/>
      <c r="S150" s="995" t="str">
        <f>VLOOKUP($C127,'2026年度(D23前期)'!$B$5:$N$208,COLUMN('2026年度(D23前期)'!$K$5)+1,0)&amp;""</f>
        <v/>
      </c>
      <c r="T150" s="993"/>
      <c r="Y150" s="706" t="s">
        <v>445</v>
      </c>
      <c r="Z150" s="1000"/>
      <c r="AA150" s="983"/>
      <c r="AB150" s="983"/>
      <c r="AC150" s="977"/>
      <c r="AD150" s="983"/>
      <c r="AE150" s="983"/>
      <c r="AF150" s="983"/>
      <c r="AG150" s="983"/>
      <c r="AH150" s="983"/>
      <c r="AI150" s="983"/>
      <c r="AJ150" s="983"/>
      <c r="AK150" s="983"/>
      <c r="AL150" s="983"/>
      <c r="AM150" s="983"/>
      <c r="AN150" s="983"/>
      <c r="AO150" s="983"/>
      <c r="AP150" s="983"/>
      <c r="AQ150" s="983"/>
      <c r="AR150" s="983"/>
      <c r="AS150" s="983"/>
      <c r="AT150" s="983"/>
      <c r="AU150" s="983"/>
      <c r="AV150" s="986"/>
      <c r="AW150" s="983"/>
      <c r="AX150" s="983"/>
      <c r="AY150" s="983"/>
      <c r="AZ150" s="983"/>
      <c r="BA150" s="983"/>
      <c r="BB150" s="983"/>
      <c r="BC150" s="983"/>
      <c r="BD150" s="983"/>
      <c r="BE150" s="983"/>
      <c r="BF150" s="983"/>
      <c r="BG150" s="983"/>
      <c r="BH150" s="983"/>
      <c r="BI150" s="983"/>
      <c r="BJ150" s="983"/>
      <c r="BK150" s="971"/>
      <c r="BL150" s="971"/>
      <c r="BM150" s="971"/>
      <c r="BN150" s="983"/>
      <c r="BO150" s="983"/>
      <c r="BP150" s="983"/>
      <c r="BQ150" s="983"/>
      <c r="BR150" s="983"/>
      <c r="BS150" s="983"/>
      <c r="BT150" s="983"/>
      <c r="BU150" s="983"/>
      <c r="BV150" s="983"/>
    </row>
    <row r="151" spans="1:74">
      <c r="A151" s="1001"/>
      <c r="B151" s="15" t="s">
        <v>63</v>
      </c>
      <c r="C151" s="1090" t="s">
        <v>184</v>
      </c>
      <c r="D151" s="1072"/>
      <c r="E151" s="988"/>
      <c r="F151" s="989"/>
      <c r="G151" s="988"/>
      <c r="H151" s="989"/>
      <c r="I151" s="988"/>
      <c r="J151" s="989"/>
      <c r="K151" s="990"/>
      <c r="L151" s="990"/>
      <c r="M151" s="991"/>
      <c r="N151" s="989"/>
      <c r="O151" s="990"/>
      <c r="P151" s="989"/>
      <c r="Q151" s="990"/>
      <c r="R151" s="989"/>
      <c r="S151" s="990"/>
      <c r="T151" s="989"/>
      <c r="U151" s="19"/>
      <c r="V151" s="19"/>
      <c r="W151" s="19"/>
      <c r="X151" s="19"/>
      <c r="Y151" s="854"/>
      <c r="Z151" s="1001"/>
      <c r="AA151" s="984"/>
      <c r="AB151" s="984"/>
      <c r="AC151" s="978"/>
      <c r="AD151" s="984"/>
      <c r="AE151" s="984"/>
      <c r="AF151" s="984"/>
      <c r="AG151" s="984"/>
      <c r="AH151" s="984"/>
      <c r="AI151" s="984"/>
      <c r="AJ151" s="984"/>
      <c r="AK151" s="984"/>
      <c r="AL151" s="984"/>
      <c r="AM151" s="984"/>
      <c r="AN151" s="984"/>
      <c r="AO151" s="984"/>
      <c r="AP151" s="984"/>
      <c r="AQ151" s="984"/>
      <c r="AR151" s="984"/>
      <c r="AS151" s="984"/>
      <c r="AT151" s="984"/>
      <c r="AU151" s="984"/>
      <c r="AV151" s="987"/>
      <c r="AW151" s="984"/>
      <c r="AX151" s="984"/>
      <c r="AY151" s="984"/>
      <c r="AZ151" s="984"/>
      <c r="BA151" s="984"/>
      <c r="BB151" s="984"/>
      <c r="BC151" s="984"/>
      <c r="BD151" s="984"/>
      <c r="BE151" s="984"/>
      <c r="BF151" s="984"/>
      <c r="BG151" s="984"/>
      <c r="BH151" s="984"/>
      <c r="BI151" s="984"/>
      <c r="BJ151" s="984"/>
      <c r="BK151" s="971"/>
      <c r="BL151" s="971"/>
      <c r="BM151" s="971"/>
      <c r="BN151" s="984"/>
      <c r="BO151" s="984"/>
      <c r="BP151" s="984"/>
      <c r="BQ151" s="984"/>
      <c r="BR151" s="984"/>
      <c r="BS151" s="984"/>
      <c r="BT151" s="984"/>
      <c r="BU151" s="984"/>
      <c r="BV151" s="984"/>
    </row>
    <row r="152" spans="1:74" ht="21.75">
      <c r="A152" s="4"/>
      <c r="B152" s="5"/>
      <c r="C152" s="1035">
        <f>C127+1</f>
        <v>46210</v>
      </c>
      <c r="D152" s="1035"/>
      <c r="E152" s="1035"/>
      <c r="F152" s="1035"/>
      <c r="G152" s="1035"/>
      <c r="H152" s="1035"/>
      <c r="I152" s="1035"/>
      <c r="J152" s="1035"/>
      <c r="K152" s="1035"/>
      <c r="L152" s="1035"/>
      <c r="M152" s="1035"/>
      <c r="N152" s="1035"/>
      <c r="O152" s="1035"/>
      <c r="P152" s="1035"/>
      <c r="Q152" s="1035"/>
      <c r="R152" s="1035"/>
      <c r="S152" s="1035"/>
      <c r="T152" s="1035"/>
      <c r="U152" s="1055">
        <f>C152</f>
        <v>46210</v>
      </c>
      <c r="V152" s="1056"/>
      <c r="W152" s="1056"/>
      <c r="X152" s="1056"/>
      <c r="Y152" s="1056"/>
      <c r="Z152" s="1057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607</v>
      </c>
      <c r="BL152" s="39" t="s">
        <v>608</v>
      </c>
      <c r="BM152" s="39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1000" t="s">
        <v>52</v>
      </c>
      <c r="B153" s="11" t="s">
        <v>53</v>
      </c>
      <c r="C153" s="1109" t="str">
        <f>VLOOKUP($C152,'2026年度(1年前期)'!$B$5:$N$208,COLUMN('2026年度(1年前期)'!$C$5),0)&amp;""</f>
        <v>英語Ⅰ(CD)</v>
      </c>
      <c r="D153" s="1069"/>
      <c r="E153" s="1018" t="str">
        <f>VLOOKUP($C152,'2026年度(2年前期)'!$B$5:$N$208,COLUMN('2026年度(2年前期)'!$C$5),0)&amp;""</f>
        <v/>
      </c>
      <c r="F153" s="1012"/>
      <c r="G153" s="1018" t="str">
        <f>VLOOKUP($C152,'2026年度(3年前期)'!$B$5:$N$208,COLUMN('2026年度(3年前期)'!$C$5),0)&amp;""</f>
        <v>精神看護援助論
（看護過程成果発表）</v>
      </c>
      <c r="H153" s="1012"/>
      <c r="I153" s="1018" t="str">
        <f>VLOOKUP($C152,'2026年度(4年前期)'!$B$5:$N$208,COLUMN('2026年度(4年前期)'!$C$5),0)&amp;""</f>
        <v>政策医療看護学実習</v>
      </c>
      <c r="J153" s="1012"/>
      <c r="K153" s="997" t="str">
        <f>VLOOKUP($C152,'2026年度(助産前期)'!$B$5:$N$208,COLUMN('2026年度(助産前期)'!$C$5),0)&amp;""</f>
        <v>助産学臨床講義</v>
      </c>
      <c r="L153" s="1029"/>
      <c r="M153" s="1036" t="str">
        <f>VLOOKUP($C152,'2026年度(M1前期)'!$B$5:$N$208,COLUMN('2026年度(M1前期)'!$C$5),0)&amp;""</f>
        <v/>
      </c>
      <c r="N153" s="1029"/>
      <c r="O153" s="1018" t="str">
        <f>VLOOKUP($C152,'2026年度(M2前期)'!$B$5:$N$208,COLUMN('2026年度(M2前期)'!$C$5),0)&amp;""</f>
        <v>国際看護学演習A-Ⅱ</v>
      </c>
      <c r="P153" s="1012"/>
      <c r="Q153" s="1018" t="str">
        <f>VLOOKUP($C152,'2026年度(D1前期)'!$B$5:$N$208,COLUMN('2026年度(D1前期)'!$C$5),0)&amp;""</f>
        <v>成育看護学特論Ｂ
成人看護学演習Ｂ</v>
      </c>
      <c r="R153" s="1012"/>
      <c r="S153" s="997" t="str">
        <f>VLOOKUP($C152,'2026年度(D23前期)'!$B$5:$N$208,COLUMN('2026年度(D23前期)'!$C$5),0)&amp;""</f>
        <v>特別研究</v>
      </c>
      <c r="T153" s="1012"/>
      <c r="U153" s="16"/>
      <c r="X153" s="792" t="s">
        <v>672</v>
      </c>
      <c r="Y153" s="33"/>
      <c r="Z153" s="999" t="str">
        <f>A153</f>
        <v xml:space="preserve">１時限（09：20～10：50） </v>
      </c>
      <c r="AA153" s="982" t="s">
        <v>218</v>
      </c>
      <c r="AB153" s="982"/>
      <c r="AC153" s="982"/>
      <c r="AD153" s="982"/>
      <c r="AE153" s="982" t="s">
        <v>673</v>
      </c>
      <c r="AF153" s="982"/>
      <c r="AG153" s="982" t="s">
        <v>803</v>
      </c>
      <c r="AH153" s="982"/>
      <c r="AI153" s="982"/>
      <c r="AJ153" s="982"/>
      <c r="AK153" s="982"/>
      <c r="AL153" s="982"/>
      <c r="AM153" s="982"/>
      <c r="AN153" s="982" t="s">
        <v>803</v>
      </c>
      <c r="AO153" s="982" t="s">
        <v>803</v>
      </c>
      <c r="AP153" s="982" t="s">
        <v>803</v>
      </c>
      <c r="AQ153" s="982" t="s">
        <v>803</v>
      </c>
      <c r="AR153" s="971"/>
      <c r="AS153" s="971"/>
      <c r="AT153" s="971"/>
      <c r="AU153" s="971"/>
      <c r="AV153" s="985" t="s">
        <v>134</v>
      </c>
      <c r="AW153" s="971" t="s">
        <v>112</v>
      </c>
      <c r="AX153" s="971" t="s">
        <v>112</v>
      </c>
      <c r="AY153" s="971" t="s">
        <v>112</v>
      </c>
      <c r="AZ153" s="971"/>
      <c r="BA153" s="971"/>
      <c r="BB153" s="971"/>
      <c r="BC153" s="982"/>
      <c r="BD153" s="982"/>
      <c r="BE153" s="982"/>
      <c r="BF153" s="982"/>
      <c r="BG153" s="982"/>
      <c r="BH153" s="982"/>
      <c r="BI153" s="982"/>
      <c r="BJ153" s="971"/>
      <c r="BK153" s="971"/>
      <c r="BL153" s="971"/>
      <c r="BM153" s="971"/>
      <c r="BN153" s="982"/>
      <c r="BO153" s="982"/>
      <c r="BP153" s="982"/>
      <c r="BQ153" s="982"/>
      <c r="BR153" s="982"/>
      <c r="BS153" s="982"/>
      <c r="BT153" s="982"/>
      <c r="BU153" s="982"/>
      <c r="BV153" s="982"/>
    </row>
    <row r="154" spans="1:74" ht="13.5" customHeight="1">
      <c r="A154" s="1000"/>
      <c r="B154" s="14" t="s">
        <v>58</v>
      </c>
      <c r="C154" s="1108" t="str">
        <f>IFERROR(VLOOKUP(C153,科目・教員!$A$1:$B$355,2,0),"")</f>
        <v>ﾊﾟｳﾗ･ﾍﾞﾙｳﾞｧﾝｹﾞﾙ
ｸﾘｽ･ﾊﾟｰﾊﾑ</v>
      </c>
      <c r="D154" s="1067"/>
      <c r="E154" s="1025" t="str">
        <f>IFERROR(VLOOKUP(E153,科目・教員!$A$1:$B$355,2,0),"")</f>
        <v/>
      </c>
      <c r="F154" s="1013"/>
      <c r="G154" s="1025" t="str">
        <f>IFERROR(VLOOKUP(G153,科目・教員!$A$1:$B$355,2,0),"")</f>
        <v/>
      </c>
      <c r="H154" s="1013"/>
      <c r="I154" s="1025" t="str">
        <f>IFERROR(VLOOKUP(I153,科目・教員!$A$1:$B$355,2,0),"")</f>
        <v>各担当教員</v>
      </c>
      <c r="J154" s="1013"/>
      <c r="K154" s="993" t="str">
        <f>IFERROR(VLOOKUP(K153,科目・教員!$A$1:$B$355,2,0),"")</f>
        <v/>
      </c>
      <c r="L154" s="1026"/>
      <c r="M154" s="1032" t="str">
        <f>IFERROR(VLOOKUP(M153,科目・教員!$A$1:$B$355,2,0),"")</f>
        <v/>
      </c>
      <c r="N154" s="1013"/>
      <c r="O154" s="1025" t="str">
        <f>IFERROR(VLOOKUP(O153,科目・教員!$A$1:$B$355,2,0),"")</f>
        <v/>
      </c>
      <c r="P154" s="1013"/>
      <c r="Q154" s="1025" t="str">
        <f>IFERROR(VLOOKUP(Q153,科目・教員!$A$1:$B$355,2,0),"")</f>
        <v/>
      </c>
      <c r="R154" s="1013"/>
      <c r="S154" s="993" t="str">
        <f>IFERROR(VLOOKUP(S153,科目・教員!$A$1:$B$355,2,0),"")</f>
        <v/>
      </c>
      <c r="T154" s="1013"/>
      <c r="U154" s="16"/>
      <c r="X154" s="792" t="s">
        <v>673</v>
      </c>
      <c r="Y154" s="33"/>
      <c r="Z154" s="1000"/>
      <c r="AA154" s="983"/>
      <c r="AB154" s="983"/>
      <c r="AC154" s="983"/>
      <c r="AD154" s="983"/>
      <c r="AE154" s="983"/>
      <c r="AF154" s="983"/>
      <c r="AG154" s="983"/>
      <c r="AH154" s="983"/>
      <c r="AI154" s="983"/>
      <c r="AJ154" s="983"/>
      <c r="AK154" s="983"/>
      <c r="AL154" s="983"/>
      <c r="AM154" s="983"/>
      <c r="AN154" s="983"/>
      <c r="AO154" s="983"/>
      <c r="AP154" s="983"/>
      <c r="AQ154" s="983"/>
      <c r="AR154" s="971"/>
      <c r="AS154" s="971"/>
      <c r="AT154" s="971"/>
      <c r="AU154" s="971"/>
      <c r="AV154" s="974"/>
      <c r="AW154" s="971"/>
      <c r="AX154" s="971"/>
      <c r="AY154" s="971"/>
      <c r="AZ154" s="971"/>
      <c r="BA154" s="971"/>
      <c r="BB154" s="971"/>
      <c r="BC154" s="983"/>
      <c r="BD154" s="983"/>
      <c r="BE154" s="983"/>
      <c r="BF154" s="983"/>
      <c r="BG154" s="983"/>
      <c r="BH154" s="983"/>
      <c r="BI154" s="983"/>
      <c r="BJ154" s="971"/>
      <c r="BK154" s="971"/>
      <c r="BL154" s="971"/>
      <c r="BM154" s="971"/>
      <c r="BN154" s="983"/>
      <c r="BO154" s="983"/>
      <c r="BP154" s="983"/>
      <c r="BQ154" s="983"/>
      <c r="BR154" s="983"/>
      <c r="BS154" s="983"/>
      <c r="BT154" s="983"/>
      <c r="BU154" s="983"/>
      <c r="BV154" s="983"/>
    </row>
    <row r="155" spans="1:74" ht="13.5" customHeight="1">
      <c r="A155" s="1000"/>
      <c r="B155" s="14" t="s">
        <v>69</v>
      </c>
      <c r="C155" s="1108" t="str">
        <f>VLOOKUP($C152,'2026年度(1年前期)'!$B$5:$N$208,COLUMN('2026年度(1年前期)'!$C$5)+1,0)&amp;""</f>
        <v>101</v>
      </c>
      <c r="D155" s="1067"/>
      <c r="E155" s="1025" t="str">
        <f>VLOOKUP($C152,'2026年度(2年前期)'!$B$5:$N$208,COLUMN('2026年度(2年前期)'!$C$5)+1,0)&amp;""</f>
        <v/>
      </c>
      <c r="F155" s="1013"/>
      <c r="G155" s="1025" t="str">
        <f>VLOOKUP($C152,'2026年度(3年前期)'!$B$5:$N$208,COLUMN('2026年度(3年前期)'!$C$5)+1,0)&amp;""</f>
        <v>301･302･303</v>
      </c>
      <c r="H155" s="1013"/>
      <c r="I155" s="1025" t="str">
        <f>VLOOKUP($C152,'2026年度(4年前期)'!$B$5:$N$208,COLUMN('2026年度(4年前期)'!$C$5)+1,0)&amp;""</f>
        <v>精神：102 感染：201教室,演習室21～24</v>
      </c>
      <c r="J155" s="1013"/>
      <c r="K155" s="993" t="str">
        <f>VLOOKUP($C152,'2026年度(助産前期)'!$B$5:$N$208,COLUMN('2026年度(助産前期)'!$C$5)+1,0)&amp;""</f>
        <v/>
      </c>
      <c r="L155" s="1026"/>
      <c r="M155" s="1032" t="str">
        <f>VLOOKUP($C152,'2026年度(M1前期)'!$B$5:$N$208,COLUMN('2026年度(M1前期)'!C$5)+1,0)&amp;""</f>
        <v/>
      </c>
      <c r="N155" s="1013"/>
      <c r="O155" s="1025" t="str">
        <f>VLOOKUP($C152,'2026年度(M2前期)'!$B$5:$N$208,COLUMN('2026年度(M2前期)'!$C$5)+1,0)&amp;""</f>
        <v/>
      </c>
      <c r="P155" s="1013"/>
      <c r="Q155" s="1025" t="str">
        <f>VLOOKUP($C152,'2026年度(D1前期)'!$B$5:$N$208,COLUMN('2026年度(D1前期)'!$C$5)+1,0)&amp;""</f>
        <v/>
      </c>
      <c r="R155" s="1013"/>
      <c r="S155" s="993" t="str">
        <f>VLOOKUP($C152,'2026年度(D23前期)'!$B$5:$N$208,COLUMN('2026年度(D23前期)'!$C$5)+1,0)&amp;""</f>
        <v/>
      </c>
      <c r="T155" s="1013"/>
      <c r="U155" s="16"/>
      <c r="X155" s="792" t="s">
        <v>130</v>
      </c>
      <c r="Y155" s="33"/>
      <c r="Z155" s="1000"/>
      <c r="AA155" s="983"/>
      <c r="AB155" s="983"/>
      <c r="AC155" s="983"/>
      <c r="AD155" s="983"/>
      <c r="AE155" s="983"/>
      <c r="AF155" s="983"/>
      <c r="AG155" s="983"/>
      <c r="AH155" s="983"/>
      <c r="AI155" s="983"/>
      <c r="AJ155" s="983"/>
      <c r="AK155" s="983"/>
      <c r="AL155" s="983"/>
      <c r="AM155" s="983"/>
      <c r="AN155" s="983"/>
      <c r="AO155" s="983"/>
      <c r="AP155" s="983"/>
      <c r="AQ155" s="983"/>
      <c r="AR155" s="971"/>
      <c r="AS155" s="971"/>
      <c r="AT155" s="971"/>
      <c r="AU155" s="971"/>
      <c r="AV155" s="974"/>
      <c r="AW155" s="971"/>
      <c r="AX155" s="971"/>
      <c r="AY155" s="971"/>
      <c r="AZ155" s="971"/>
      <c r="BA155" s="971"/>
      <c r="BB155" s="971"/>
      <c r="BC155" s="983"/>
      <c r="BD155" s="983"/>
      <c r="BE155" s="983"/>
      <c r="BF155" s="983"/>
      <c r="BG155" s="983"/>
      <c r="BH155" s="983"/>
      <c r="BI155" s="983"/>
      <c r="BJ155" s="971"/>
      <c r="BK155" s="971"/>
      <c r="BL155" s="971"/>
      <c r="BM155" s="971"/>
      <c r="BN155" s="983"/>
      <c r="BO155" s="983"/>
      <c r="BP155" s="983"/>
      <c r="BQ155" s="983"/>
      <c r="BR155" s="983"/>
      <c r="BS155" s="983"/>
      <c r="BT155" s="983"/>
      <c r="BU155" s="983"/>
      <c r="BV155" s="983"/>
    </row>
    <row r="156" spans="1:74" ht="13.5" customHeight="1">
      <c r="A156" s="1001"/>
      <c r="B156" s="15" t="s">
        <v>63</v>
      </c>
      <c r="C156" s="1090" t="s">
        <v>184</v>
      </c>
      <c r="D156" s="1072"/>
      <c r="E156" s="1047"/>
      <c r="F156" s="1049"/>
      <c r="G156" s="988"/>
      <c r="H156" s="1031"/>
      <c r="I156" s="988"/>
      <c r="J156" s="1031"/>
      <c r="K156" s="990"/>
      <c r="L156" s="1034"/>
      <c r="M156" s="1030"/>
      <c r="N156" s="1031"/>
      <c r="O156" s="988"/>
      <c r="P156" s="1031"/>
      <c r="Q156" s="988"/>
      <c r="R156" s="1031"/>
      <c r="S156" s="990"/>
      <c r="T156" s="1031"/>
      <c r="U156" s="16"/>
      <c r="X156" s="792" t="s">
        <v>307</v>
      </c>
      <c r="Y156" s="33"/>
      <c r="Z156" s="1001"/>
      <c r="AA156" s="984"/>
      <c r="AB156" s="984"/>
      <c r="AC156" s="984"/>
      <c r="AD156" s="984"/>
      <c r="AE156" s="984"/>
      <c r="AF156" s="984"/>
      <c r="AG156" s="984"/>
      <c r="AH156" s="984"/>
      <c r="AI156" s="984"/>
      <c r="AJ156" s="984"/>
      <c r="AK156" s="984"/>
      <c r="AL156" s="984"/>
      <c r="AM156" s="984"/>
      <c r="AN156" s="984"/>
      <c r="AO156" s="984"/>
      <c r="AP156" s="984"/>
      <c r="AQ156" s="984"/>
      <c r="AR156" s="971"/>
      <c r="AS156" s="971"/>
      <c r="AT156" s="971"/>
      <c r="AU156" s="971"/>
      <c r="AV156" s="975"/>
      <c r="AW156" s="971"/>
      <c r="AX156" s="971"/>
      <c r="AY156" s="971"/>
      <c r="AZ156" s="971"/>
      <c r="BA156" s="971"/>
      <c r="BB156" s="971"/>
      <c r="BC156" s="984"/>
      <c r="BD156" s="984"/>
      <c r="BE156" s="984"/>
      <c r="BF156" s="984"/>
      <c r="BG156" s="984"/>
      <c r="BH156" s="984"/>
      <c r="BI156" s="984"/>
      <c r="BJ156" s="971"/>
      <c r="BK156" s="971"/>
      <c r="BL156" s="971"/>
      <c r="BM156" s="971"/>
      <c r="BN156" s="984"/>
      <c r="BO156" s="984"/>
      <c r="BP156" s="984"/>
      <c r="BQ156" s="984"/>
      <c r="BR156" s="984"/>
      <c r="BS156" s="984"/>
      <c r="BT156" s="984"/>
      <c r="BU156" s="984"/>
      <c r="BV156" s="984"/>
    </row>
    <row r="157" spans="1:74" ht="13.5" customHeight="1">
      <c r="A157" s="1000" t="s">
        <v>65</v>
      </c>
      <c r="B157" s="14" t="s">
        <v>53</v>
      </c>
      <c r="C157" s="1109" t="str">
        <f>VLOOKUP($C152,'2026年度(1年前期)'!$B$5:$N$208,COLUMN('2026年度(1年前期)'!$E$5),0)&amp;""</f>
        <v>英語Ⅰ(AB)</v>
      </c>
      <c r="D157" s="1069"/>
      <c r="E157" s="1018" t="str">
        <f>VLOOKUP($C152,'2026年度(2年前期)'!$B$5:$N$208,COLUMN('2026年度(2年前期)'!$E$5),0)&amp;""</f>
        <v/>
      </c>
      <c r="F157" s="1012"/>
      <c r="G157" s="1018" t="str">
        <f>VLOOKUP($C152,'2026年度(3年前期)'!$B$5:$N$208,COLUMN('2026年度(3年前期)'!$E$5),0)&amp;""</f>
        <v>精神看護援助論
（看護過程成果発表）</v>
      </c>
      <c r="H157" s="1012"/>
      <c r="I157" s="1018" t="str">
        <f>VLOOKUP($C152,'2026年度(4年前期)'!$B$5:$N$208,COLUMN('2026年度(4年前期)'!$E$5),0)&amp;""</f>
        <v>政策医療看護学実習</v>
      </c>
      <c r="J157" s="1012"/>
      <c r="K157" s="997" t="str">
        <f>VLOOKUP($C152,'2026年度(助産前期)'!$B$5:$N$208,COLUMN('2026年度(助産前期)'!$E$5),0)&amp;""</f>
        <v>助産学臨床講義</v>
      </c>
      <c r="L157" s="1029"/>
      <c r="M157" s="1011" t="str">
        <f>VLOOKUP($C152,'2026年度(M1前期)'!$B$5:$N$208,COLUMN('2026年度(M1前期)'!$E$5),0)&amp;""</f>
        <v/>
      </c>
      <c r="N157" s="1012"/>
      <c r="O157" s="997" t="str">
        <f>VLOOKUP($C152,'2026年度(M2前期)'!$B$5:$N$208,COLUMN('2026年度(M2前期)'!$E$5),0)&amp;""</f>
        <v>国際看護学演習A-Ⅱ</v>
      </c>
      <c r="P157" s="1012"/>
      <c r="Q157" s="997" t="str">
        <f>VLOOKUP($C152,'2026年度(D1前期)'!$B$5:$N$208,COLUMN('2026年度(D1前期)'!$E$5),0)&amp;""</f>
        <v>成育看護学特論Ｂ
成人看護学演習Ｂ</v>
      </c>
      <c r="R157" s="1012"/>
      <c r="S157" s="997" t="str">
        <f>VLOOKUP($C152,'2026年度(D23前期)'!$B$5:$N$208,COLUMN('2026年度(D23前期)'!$E$5),0)&amp;""</f>
        <v>特別研究</v>
      </c>
      <c r="T157" s="1012"/>
      <c r="U157" s="16"/>
      <c r="Y157" s="33"/>
      <c r="Z157" s="1000" t="str">
        <f>A157</f>
        <v>２時限（11：00～12：30）</v>
      </c>
      <c r="AA157" s="982" t="s">
        <v>218</v>
      </c>
      <c r="AB157" s="982"/>
      <c r="AC157" s="982"/>
      <c r="AD157" s="982"/>
      <c r="AE157" s="982" t="s">
        <v>673</v>
      </c>
      <c r="AF157" s="982"/>
      <c r="AG157" s="982" t="s">
        <v>803</v>
      </c>
      <c r="AH157" s="982"/>
      <c r="AI157" s="982"/>
      <c r="AJ157" s="982"/>
      <c r="AK157" s="982"/>
      <c r="AL157" s="982"/>
      <c r="AM157" s="982"/>
      <c r="AN157" s="982" t="s">
        <v>803</v>
      </c>
      <c r="AO157" s="982" t="s">
        <v>803</v>
      </c>
      <c r="AP157" s="982" t="s">
        <v>803</v>
      </c>
      <c r="AQ157" s="982" t="s">
        <v>803</v>
      </c>
      <c r="AR157" s="971"/>
      <c r="AS157" s="971"/>
      <c r="AT157" s="971"/>
      <c r="AU157" s="971"/>
      <c r="AV157" s="985" t="s">
        <v>134</v>
      </c>
      <c r="AW157" s="971" t="s">
        <v>112</v>
      </c>
      <c r="AX157" s="971" t="s">
        <v>112</v>
      </c>
      <c r="AY157" s="971" t="s">
        <v>112</v>
      </c>
      <c r="AZ157" s="971"/>
      <c r="BA157" s="971"/>
      <c r="BB157" s="971"/>
      <c r="BC157" s="982"/>
      <c r="BD157" s="982"/>
      <c r="BE157" s="982"/>
      <c r="BF157" s="982"/>
      <c r="BG157" s="982"/>
      <c r="BH157" s="982"/>
      <c r="BI157" s="982"/>
      <c r="BJ157" s="971"/>
      <c r="BK157" s="971"/>
      <c r="BL157" s="971"/>
      <c r="BM157" s="971"/>
      <c r="BN157" s="982"/>
      <c r="BO157" s="982"/>
      <c r="BP157" s="982"/>
      <c r="BQ157" s="982"/>
      <c r="BR157" s="982"/>
      <c r="BS157" s="982"/>
      <c r="BT157" s="982"/>
      <c r="BU157" s="982"/>
      <c r="BV157" s="982"/>
    </row>
    <row r="158" spans="1:74" ht="13.5" customHeight="1">
      <c r="A158" s="1000"/>
      <c r="B158" s="14" t="s">
        <v>58</v>
      </c>
      <c r="C158" s="1108" t="str">
        <f>IFERROR(VLOOKUP(C157,科目・教員!$A$1:$B$355,2,0),"")</f>
        <v>ﾊﾟｳﾗ･ﾍﾞﾙｳﾞｧﾝｹﾞﾙ
ｸﾘｽ･ﾊﾟｰﾊﾑ</v>
      </c>
      <c r="D158" s="1067"/>
      <c r="E158" s="1025" t="str">
        <f>IFERROR(VLOOKUP(E157,科目・教員!$A$1:$B$355,2,0),"")</f>
        <v/>
      </c>
      <c r="F158" s="1013"/>
      <c r="G158" s="1025" t="str">
        <f>IFERROR(VLOOKUP(G157,科目・教員!$A$1:$B$355,2,0),"")</f>
        <v/>
      </c>
      <c r="H158" s="1013"/>
      <c r="I158" s="1025" t="str">
        <f>IFERROR(VLOOKUP(I157,科目・教員!$A$1:$B$355,2,0),"")</f>
        <v>各担当教員</v>
      </c>
      <c r="J158" s="1013"/>
      <c r="K158" s="993" t="str">
        <f>IFERROR(VLOOKUP(K157,科目・教員!$A$1:$B$355,2,0),"")</f>
        <v/>
      </c>
      <c r="L158" s="1026"/>
      <c r="M158" s="1014" t="str">
        <f>IFERROR(VLOOKUP(M157,科目・教員!$A$1:$B$355,2,0),"")</f>
        <v/>
      </c>
      <c r="N158" s="1013"/>
      <c r="O158" s="993" t="str">
        <f>IFERROR(VLOOKUP(O157,科目・教員!$A$1:$B$355,2,0),"")</f>
        <v/>
      </c>
      <c r="P158" s="1013"/>
      <c r="Q158" s="993" t="str">
        <f>IFERROR(VLOOKUP(Q157,科目・教員!$A$1:$B$355,2,0),"")</f>
        <v/>
      </c>
      <c r="R158" s="1013"/>
      <c r="S158" s="993" t="str">
        <f>IFERROR(VLOOKUP(S157,科目・教員!$A$1:$B$355,2,0),"")</f>
        <v/>
      </c>
      <c r="T158" s="1013"/>
      <c r="U158" s="16"/>
      <c r="Y158" s="33"/>
      <c r="Z158" s="1000"/>
      <c r="AA158" s="983"/>
      <c r="AB158" s="983"/>
      <c r="AC158" s="983"/>
      <c r="AD158" s="983"/>
      <c r="AE158" s="983"/>
      <c r="AF158" s="983"/>
      <c r="AG158" s="983"/>
      <c r="AH158" s="983"/>
      <c r="AI158" s="983"/>
      <c r="AJ158" s="983"/>
      <c r="AK158" s="983"/>
      <c r="AL158" s="983"/>
      <c r="AM158" s="983"/>
      <c r="AN158" s="983"/>
      <c r="AO158" s="983"/>
      <c r="AP158" s="983"/>
      <c r="AQ158" s="983"/>
      <c r="AR158" s="971"/>
      <c r="AS158" s="971"/>
      <c r="AT158" s="971"/>
      <c r="AU158" s="971"/>
      <c r="AV158" s="986"/>
      <c r="AW158" s="971"/>
      <c r="AX158" s="971"/>
      <c r="AY158" s="971"/>
      <c r="AZ158" s="971"/>
      <c r="BA158" s="971"/>
      <c r="BB158" s="971"/>
      <c r="BC158" s="983"/>
      <c r="BD158" s="983"/>
      <c r="BE158" s="983"/>
      <c r="BF158" s="983"/>
      <c r="BG158" s="983"/>
      <c r="BH158" s="983"/>
      <c r="BI158" s="983"/>
      <c r="BJ158" s="971"/>
      <c r="BK158" s="971"/>
      <c r="BL158" s="971"/>
      <c r="BM158" s="971"/>
      <c r="BN158" s="983"/>
      <c r="BO158" s="983"/>
      <c r="BP158" s="983"/>
      <c r="BQ158" s="983"/>
      <c r="BR158" s="983"/>
      <c r="BS158" s="983"/>
      <c r="BT158" s="983"/>
      <c r="BU158" s="983"/>
      <c r="BV158" s="983"/>
    </row>
    <row r="159" spans="1:74" ht="13.5" customHeight="1">
      <c r="A159" s="1000"/>
      <c r="B159" s="14" t="s">
        <v>69</v>
      </c>
      <c r="C159" s="1108" t="str">
        <f>VLOOKUP($C152,'2026年度(1年前期)'!$B$5:$N$208,COLUMN('2026年度(1年前期)'!$E$5)+1,0)&amp;""</f>
        <v>101</v>
      </c>
      <c r="D159" s="1067"/>
      <c r="E159" s="1025" t="str">
        <f>VLOOKUP($C152,'2026年度(2年前期)'!$B$5:$N$208,COLUMN('2026年度(2年前期)'!$E$5)+1,0)&amp;""</f>
        <v/>
      </c>
      <c r="F159" s="1013"/>
      <c r="G159" s="1025" t="str">
        <f>VLOOKUP($C152,'2026年度(3年前期)'!$B$5:$N$208,COLUMN('2026年度(3年前期)'!$E$5)+1,0)&amp;""</f>
        <v>301･302･303</v>
      </c>
      <c r="H159" s="1013"/>
      <c r="I159" s="1025" t="str">
        <f>VLOOKUP($C152,'2026年度(4年前期)'!$B$5:$N$208,COLUMN('2026年度(4年前期)'!$E$5)+1,0)&amp;""</f>
        <v>精神：102 感染：201教室,演習室21～24</v>
      </c>
      <c r="J159" s="1013"/>
      <c r="K159" s="993" t="str">
        <f>VLOOKUP($C152,'2026年度(助産前期)'!$B$5:$N$208,COLUMN('2026年度(助産前期)'!$E$5)+1,0)&amp;""</f>
        <v/>
      </c>
      <c r="L159" s="1026"/>
      <c r="M159" s="1014" t="str">
        <f>VLOOKUP($C152,'2026年度(M1前期)'!$B$5:$N$208,COLUMN('2026年度(M1前期)'!$E$5)+1,0)&amp;""</f>
        <v/>
      </c>
      <c r="N159" s="1013"/>
      <c r="O159" s="993" t="str">
        <f>VLOOKUP($C152,'2026年度(M2前期)'!$B$5:$N$208,COLUMN('2026年度(M2前期)'!$E$5)+1,0)&amp;""</f>
        <v/>
      </c>
      <c r="P159" s="1013"/>
      <c r="Q159" s="993" t="str">
        <f>VLOOKUP($C152,'2026年度(D1前期)'!$B$5:$N$208,COLUMN('2026年度(D1前期)'!$E$5)+1,0)&amp;""</f>
        <v/>
      </c>
      <c r="R159" s="1013"/>
      <c r="S159" s="993" t="str">
        <f>VLOOKUP($C152,'2026年度(D23前期)'!$B$5:$N$208,COLUMN('2026年度(D23前期)'!$E$5)+1,0)&amp;""</f>
        <v/>
      </c>
      <c r="T159" s="1013"/>
      <c r="U159" s="16"/>
      <c r="Z159" s="1000"/>
      <c r="AA159" s="983"/>
      <c r="AB159" s="983"/>
      <c r="AC159" s="983"/>
      <c r="AD159" s="983"/>
      <c r="AE159" s="983"/>
      <c r="AF159" s="983"/>
      <c r="AG159" s="983"/>
      <c r="AH159" s="983"/>
      <c r="AI159" s="983"/>
      <c r="AJ159" s="983"/>
      <c r="AK159" s="983"/>
      <c r="AL159" s="983"/>
      <c r="AM159" s="983"/>
      <c r="AN159" s="983"/>
      <c r="AO159" s="983"/>
      <c r="AP159" s="983"/>
      <c r="AQ159" s="983"/>
      <c r="AR159" s="971"/>
      <c r="AS159" s="971"/>
      <c r="AT159" s="971"/>
      <c r="AU159" s="971"/>
      <c r="AV159" s="986"/>
      <c r="AW159" s="971"/>
      <c r="AX159" s="971"/>
      <c r="AY159" s="971"/>
      <c r="AZ159" s="971"/>
      <c r="BA159" s="971"/>
      <c r="BB159" s="971"/>
      <c r="BC159" s="983"/>
      <c r="BD159" s="983"/>
      <c r="BE159" s="983"/>
      <c r="BF159" s="983"/>
      <c r="BG159" s="983"/>
      <c r="BH159" s="983"/>
      <c r="BI159" s="983"/>
      <c r="BJ159" s="971"/>
      <c r="BK159" s="971"/>
      <c r="BL159" s="971"/>
      <c r="BM159" s="971"/>
      <c r="BN159" s="983"/>
      <c r="BO159" s="983"/>
      <c r="BP159" s="983"/>
      <c r="BQ159" s="983"/>
      <c r="BR159" s="983"/>
      <c r="BS159" s="983"/>
      <c r="BT159" s="983"/>
      <c r="BU159" s="983"/>
      <c r="BV159" s="983"/>
    </row>
    <row r="160" spans="1:74" ht="13.5" customHeight="1">
      <c r="A160" s="1017"/>
      <c r="B160" s="15" t="s">
        <v>63</v>
      </c>
      <c r="C160" s="1090" t="s">
        <v>184</v>
      </c>
      <c r="D160" s="1072"/>
      <c r="E160" s="988"/>
      <c r="F160" s="989"/>
      <c r="G160" s="988"/>
      <c r="H160" s="989"/>
      <c r="I160" s="988"/>
      <c r="J160" s="989"/>
      <c r="K160" s="990"/>
      <c r="L160" s="990"/>
      <c r="M160" s="991"/>
      <c r="N160" s="989"/>
      <c r="O160" s="990"/>
      <c r="P160" s="989"/>
      <c r="Q160" s="990"/>
      <c r="R160" s="989"/>
      <c r="S160" s="990"/>
      <c r="T160" s="989"/>
      <c r="U160" s="16"/>
      <c r="Z160" s="1001"/>
      <c r="AA160" s="984"/>
      <c r="AB160" s="984"/>
      <c r="AC160" s="984"/>
      <c r="AD160" s="984"/>
      <c r="AE160" s="984"/>
      <c r="AF160" s="984"/>
      <c r="AG160" s="984"/>
      <c r="AH160" s="984"/>
      <c r="AI160" s="984"/>
      <c r="AJ160" s="984"/>
      <c r="AK160" s="984"/>
      <c r="AL160" s="984"/>
      <c r="AM160" s="984"/>
      <c r="AN160" s="984"/>
      <c r="AO160" s="984"/>
      <c r="AP160" s="984"/>
      <c r="AQ160" s="984"/>
      <c r="AR160" s="971"/>
      <c r="AS160" s="971"/>
      <c r="AT160" s="971"/>
      <c r="AU160" s="971"/>
      <c r="AV160" s="987"/>
      <c r="AW160" s="971"/>
      <c r="AX160" s="971"/>
      <c r="AY160" s="971"/>
      <c r="AZ160" s="971"/>
      <c r="BA160" s="971"/>
      <c r="BB160" s="971"/>
      <c r="BC160" s="984"/>
      <c r="BD160" s="984"/>
      <c r="BE160" s="984"/>
      <c r="BF160" s="984"/>
      <c r="BG160" s="984"/>
      <c r="BH160" s="984"/>
      <c r="BI160" s="984"/>
      <c r="BJ160" s="971"/>
      <c r="BK160" s="971"/>
      <c r="BL160" s="971"/>
      <c r="BM160" s="971"/>
      <c r="BN160" s="984"/>
      <c r="BO160" s="984"/>
      <c r="BP160" s="984"/>
      <c r="BQ160" s="984"/>
      <c r="BR160" s="984"/>
      <c r="BS160" s="984"/>
      <c r="BT160" s="984"/>
      <c r="BU160" s="984"/>
      <c r="BV160" s="984"/>
    </row>
    <row r="161" spans="1:74" ht="13.5" customHeight="1">
      <c r="A161" s="999" t="s">
        <v>71</v>
      </c>
      <c r="B161" s="17" t="s">
        <v>72</v>
      </c>
      <c r="C161" s="1011"/>
      <c r="D161" s="1012"/>
      <c r="E161" s="1018"/>
      <c r="F161" s="1012"/>
      <c r="G161" s="1018"/>
      <c r="H161" s="1012"/>
      <c r="I161" s="1018"/>
      <c r="J161" s="1012"/>
      <c r="K161" s="997"/>
      <c r="L161" s="1029"/>
      <c r="M161" s="1011"/>
      <c r="N161" s="1012"/>
      <c r="O161" s="997"/>
      <c r="P161" s="1012"/>
      <c r="Q161" s="997"/>
      <c r="R161" s="1012"/>
      <c r="S161" s="997"/>
      <c r="T161" s="1012"/>
      <c r="U161" s="56"/>
      <c r="Z161" s="1000" t="str">
        <f>A161</f>
        <v>昼休み（12：30～13：30）</v>
      </c>
      <c r="AA161" s="982"/>
      <c r="AB161" s="982"/>
      <c r="AC161" s="982"/>
      <c r="AD161" s="982"/>
      <c r="AE161" s="982" t="s">
        <v>673</v>
      </c>
      <c r="AF161" s="982"/>
      <c r="AG161" s="982"/>
      <c r="AH161" s="982"/>
      <c r="AI161" s="982"/>
      <c r="AJ161" s="982"/>
      <c r="AK161" s="982"/>
      <c r="AL161" s="982"/>
      <c r="AM161" s="982"/>
      <c r="AN161" s="971"/>
      <c r="AO161" s="971"/>
      <c r="AP161" s="971"/>
      <c r="AQ161" s="971"/>
      <c r="AR161" s="971"/>
      <c r="AS161" s="971"/>
      <c r="AT161" s="971"/>
      <c r="AU161" s="971"/>
      <c r="AV161" s="985" t="s">
        <v>134</v>
      </c>
      <c r="AW161" s="971"/>
      <c r="AX161" s="971"/>
      <c r="AY161" s="971"/>
      <c r="AZ161" s="971"/>
      <c r="BA161" s="971"/>
      <c r="BB161" s="971"/>
      <c r="BC161" s="982"/>
      <c r="BD161" s="982"/>
      <c r="BE161" s="982"/>
      <c r="BF161" s="982"/>
      <c r="BG161" s="982"/>
      <c r="BH161" s="982"/>
      <c r="BI161" s="982"/>
      <c r="BJ161" s="982"/>
      <c r="BK161" s="971"/>
      <c r="BL161" s="971"/>
      <c r="BM161" s="971"/>
      <c r="BN161" s="982"/>
      <c r="BO161" s="982"/>
      <c r="BP161" s="982"/>
      <c r="BQ161" s="982"/>
      <c r="BR161" s="982"/>
      <c r="BS161" s="982"/>
      <c r="BT161" s="982"/>
      <c r="BU161" s="982"/>
      <c r="BV161" s="982"/>
    </row>
    <row r="162" spans="1:74" ht="13.5" customHeight="1">
      <c r="A162" s="1000"/>
      <c r="B162" s="17" t="s">
        <v>73</v>
      </c>
      <c r="C162" s="1014"/>
      <c r="D162" s="1013"/>
      <c r="E162" s="1025"/>
      <c r="F162" s="1013"/>
      <c r="G162" s="1025"/>
      <c r="H162" s="1013"/>
      <c r="I162" s="1025"/>
      <c r="J162" s="1013"/>
      <c r="K162" s="993"/>
      <c r="L162" s="1026"/>
      <c r="M162" s="1014"/>
      <c r="N162" s="1013"/>
      <c r="O162" s="993"/>
      <c r="P162" s="1013"/>
      <c r="Q162" s="993"/>
      <c r="R162" s="1013"/>
      <c r="S162" s="993"/>
      <c r="T162" s="1013"/>
      <c r="U162" s="56"/>
      <c r="Z162" s="1000"/>
      <c r="AA162" s="983"/>
      <c r="AB162" s="983"/>
      <c r="AC162" s="983"/>
      <c r="AD162" s="983"/>
      <c r="AE162" s="983"/>
      <c r="AF162" s="983"/>
      <c r="AG162" s="983"/>
      <c r="AH162" s="983"/>
      <c r="AI162" s="983"/>
      <c r="AJ162" s="983"/>
      <c r="AK162" s="983"/>
      <c r="AL162" s="983"/>
      <c r="AM162" s="983"/>
      <c r="AN162" s="971"/>
      <c r="AO162" s="971"/>
      <c r="AP162" s="971"/>
      <c r="AQ162" s="971"/>
      <c r="AR162" s="971"/>
      <c r="AS162" s="971"/>
      <c r="AT162" s="971"/>
      <c r="AU162" s="971"/>
      <c r="AV162" s="986"/>
      <c r="AW162" s="971"/>
      <c r="AX162" s="971"/>
      <c r="AY162" s="971"/>
      <c r="AZ162" s="971"/>
      <c r="BA162" s="971"/>
      <c r="BB162" s="971"/>
      <c r="BC162" s="983"/>
      <c r="BD162" s="983"/>
      <c r="BE162" s="983"/>
      <c r="BF162" s="983"/>
      <c r="BG162" s="983"/>
      <c r="BH162" s="983"/>
      <c r="BI162" s="983"/>
      <c r="BJ162" s="983"/>
      <c r="BK162" s="971"/>
      <c r="BL162" s="971"/>
      <c r="BM162" s="971"/>
      <c r="BN162" s="983"/>
      <c r="BO162" s="983"/>
      <c r="BP162" s="983"/>
      <c r="BQ162" s="983"/>
      <c r="BR162" s="983"/>
      <c r="BS162" s="983"/>
      <c r="BT162" s="983"/>
      <c r="BU162" s="983"/>
      <c r="BV162" s="983"/>
    </row>
    <row r="163" spans="1:74" ht="13.5" customHeight="1">
      <c r="A163" s="1000"/>
      <c r="B163" s="17" t="s">
        <v>69</v>
      </c>
      <c r="C163" s="1014"/>
      <c r="D163" s="1013"/>
      <c r="E163" s="1025"/>
      <c r="F163" s="1013"/>
      <c r="G163" s="1025"/>
      <c r="H163" s="1013"/>
      <c r="I163" s="1025"/>
      <c r="J163" s="1013"/>
      <c r="K163" s="993"/>
      <c r="L163" s="1026"/>
      <c r="M163" s="1014"/>
      <c r="N163" s="1013"/>
      <c r="O163" s="993"/>
      <c r="P163" s="1013"/>
      <c r="Q163" s="993"/>
      <c r="R163" s="1013"/>
      <c r="S163" s="993"/>
      <c r="T163" s="1013"/>
      <c r="U163" s="56"/>
      <c r="Z163" s="1000"/>
      <c r="AA163" s="983"/>
      <c r="AB163" s="983"/>
      <c r="AC163" s="983"/>
      <c r="AD163" s="983"/>
      <c r="AE163" s="983"/>
      <c r="AF163" s="983"/>
      <c r="AG163" s="983"/>
      <c r="AH163" s="983"/>
      <c r="AI163" s="983"/>
      <c r="AJ163" s="983"/>
      <c r="AK163" s="983"/>
      <c r="AL163" s="983"/>
      <c r="AM163" s="983"/>
      <c r="AN163" s="971"/>
      <c r="AO163" s="971"/>
      <c r="AP163" s="971"/>
      <c r="AQ163" s="971"/>
      <c r="AR163" s="971"/>
      <c r="AS163" s="971"/>
      <c r="AT163" s="971"/>
      <c r="AU163" s="971"/>
      <c r="AV163" s="986"/>
      <c r="AW163" s="971"/>
      <c r="AX163" s="971"/>
      <c r="AY163" s="971"/>
      <c r="AZ163" s="971"/>
      <c r="BA163" s="971"/>
      <c r="BB163" s="971"/>
      <c r="BC163" s="983"/>
      <c r="BD163" s="983"/>
      <c r="BE163" s="983"/>
      <c r="BF163" s="983"/>
      <c r="BG163" s="983"/>
      <c r="BH163" s="983"/>
      <c r="BI163" s="983"/>
      <c r="BJ163" s="983"/>
      <c r="BK163" s="971"/>
      <c r="BL163" s="971"/>
      <c r="BM163" s="971"/>
      <c r="BN163" s="983"/>
      <c r="BO163" s="983"/>
      <c r="BP163" s="983"/>
      <c r="BQ163" s="983"/>
      <c r="BR163" s="983"/>
      <c r="BS163" s="983"/>
      <c r="BT163" s="983"/>
      <c r="BU163" s="983"/>
      <c r="BV163" s="983"/>
    </row>
    <row r="164" spans="1:74" ht="13.5" customHeight="1">
      <c r="A164" s="1001"/>
      <c r="B164" s="18" t="s">
        <v>63</v>
      </c>
      <c r="C164" s="1023"/>
      <c r="D164" s="1016"/>
      <c r="E164" s="1024"/>
      <c r="F164" s="1016"/>
      <c r="G164" s="1024"/>
      <c r="H164" s="1016"/>
      <c r="I164" s="1024"/>
      <c r="J164" s="1016"/>
      <c r="K164" s="1015"/>
      <c r="L164" s="1015"/>
      <c r="M164" s="1023"/>
      <c r="N164" s="1016"/>
      <c r="O164" s="1015"/>
      <c r="P164" s="1016"/>
      <c r="Q164" s="1015"/>
      <c r="R164" s="1016"/>
      <c r="S164" s="1015"/>
      <c r="T164" s="1016"/>
      <c r="U164" s="56"/>
      <c r="Z164" s="1001"/>
      <c r="AA164" s="984"/>
      <c r="AB164" s="984"/>
      <c r="AC164" s="984"/>
      <c r="AD164" s="984"/>
      <c r="AE164" s="984"/>
      <c r="AF164" s="984"/>
      <c r="AG164" s="984"/>
      <c r="AH164" s="984"/>
      <c r="AI164" s="984"/>
      <c r="AJ164" s="984"/>
      <c r="AK164" s="984"/>
      <c r="AL164" s="984"/>
      <c r="AM164" s="984"/>
      <c r="AN164" s="971"/>
      <c r="AO164" s="971"/>
      <c r="AP164" s="971"/>
      <c r="AQ164" s="971"/>
      <c r="AR164" s="971"/>
      <c r="AS164" s="971"/>
      <c r="AT164" s="971"/>
      <c r="AU164" s="971"/>
      <c r="AV164" s="987"/>
      <c r="AW164" s="971"/>
      <c r="AX164" s="971"/>
      <c r="AY164" s="971"/>
      <c r="AZ164" s="971"/>
      <c r="BA164" s="971"/>
      <c r="BB164" s="971"/>
      <c r="BC164" s="984"/>
      <c r="BD164" s="984"/>
      <c r="BE164" s="984"/>
      <c r="BF164" s="984"/>
      <c r="BG164" s="984"/>
      <c r="BH164" s="984"/>
      <c r="BI164" s="984"/>
      <c r="BJ164" s="984"/>
      <c r="BK164" s="971"/>
      <c r="BL164" s="971"/>
      <c r="BM164" s="971"/>
      <c r="BN164" s="984"/>
      <c r="BO164" s="984"/>
      <c r="BP164" s="984"/>
      <c r="BQ164" s="984"/>
      <c r="BR164" s="984"/>
      <c r="BS164" s="984"/>
      <c r="BT164" s="984"/>
      <c r="BU164" s="984"/>
      <c r="BV164" s="984"/>
    </row>
    <row r="165" spans="1:74" ht="13.5" customHeight="1">
      <c r="A165" s="1000" t="s">
        <v>74</v>
      </c>
      <c r="B165" s="14" t="s">
        <v>53</v>
      </c>
      <c r="C165" s="996" t="str">
        <f>VLOOKUP($C152,'2026年度(1年前期)'!$B$5:$N$208,COLUMN('2026年度(1年前期)'!$G$5),0)&amp;""</f>
        <v>人間存在の哲学</v>
      </c>
      <c r="D165" s="997"/>
      <c r="E165" s="1002" t="str">
        <f>VLOOKUP($C152,'2026年度(2年前期)'!$B$5:$N$208,COLUMN('2026年度(2年前期)'!$G$5),0)&amp;""</f>
        <v/>
      </c>
      <c r="F165" s="997"/>
      <c r="G165" s="1002" t="str">
        <f>VLOOKUP($C152,'2026年度(3年前期)'!$B$5:$N$208,COLUMN('2026年度(3年前期)'!$G$5),0)&amp;""</f>
        <v>看護教育論</v>
      </c>
      <c r="H165" s="997"/>
      <c r="I165" s="1002" t="str">
        <f>VLOOKUP($C152,'2026年度(4年前期)'!$B$5:$N$208,COLUMN('2026年度(4年前期)'!$G$5),0)&amp;""</f>
        <v>政策医療看護学実習</v>
      </c>
      <c r="J165" s="997"/>
      <c r="K165" s="998" t="str">
        <f>VLOOKUP($C152,'2026年度(助産前期)'!$B$5:$N$208,COLUMN('2026年度(助産前期)'!$G$5),0)&amp;""</f>
        <v>助産学臨床講義</v>
      </c>
      <c r="L165" s="998"/>
      <c r="M165" s="996" t="str">
        <f>VLOOKUP($C152,'2026年度(M1前期)'!$B$5:$N$208,COLUMN('2026年度(M1前期)'!$G$5),0)&amp;""</f>
        <v>生理学特論（瓜生先生）</v>
      </c>
      <c r="N165" s="997"/>
      <c r="O165" s="998" t="str">
        <f>VLOOKUP($C152,'2026年度(M2前期)'!$B$5:$N$208,COLUMN('2026年度(M2前期)'!$G$5),0)&amp;""</f>
        <v>特別研究</v>
      </c>
      <c r="P165" s="997"/>
      <c r="Q165" s="998" t="str">
        <f>VLOOKUP($C152,'2026年度(D1前期)'!$B$5:$N$208,COLUMN('2026年度(D1前期)'!$G$5),0)&amp;""</f>
        <v>成人看護学演習Ｂ</v>
      </c>
      <c r="R165" s="997"/>
      <c r="S165" s="998" t="str">
        <f>VLOOKUP($C152,'2026年度(D23前期)'!$B$5:$N$208,COLUMN('2026年度(D23前期)'!$G$5),0)&amp;""</f>
        <v>特別研究</v>
      </c>
      <c r="T165" s="997"/>
      <c r="U165" s="864" t="s">
        <v>354</v>
      </c>
      <c r="Z165" s="1000" t="str">
        <f>A165</f>
        <v>３時限（13：30～15：00）</v>
      </c>
      <c r="AA165" s="982" t="s">
        <v>579</v>
      </c>
      <c r="AB165" s="982"/>
      <c r="AC165" s="982"/>
      <c r="AD165" s="982"/>
      <c r="AE165" s="982" t="s">
        <v>673</v>
      </c>
      <c r="AF165" s="982"/>
      <c r="AG165" s="982"/>
      <c r="AH165" s="982"/>
      <c r="AI165" s="982"/>
      <c r="AJ165" s="982"/>
      <c r="AK165" s="982"/>
      <c r="AL165" s="982"/>
      <c r="AM165" s="971"/>
      <c r="AN165" s="971"/>
      <c r="AO165" s="971"/>
      <c r="AP165" s="971"/>
      <c r="AQ165" s="971"/>
      <c r="AR165" s="971"/>
      <c r="AS165" s="971"/>
      <c r="AT165" s="971"/>
      <c r="AU165" s="971"/>
      <c r="AV165" s="985" t="s">
        <v>134</v>
      </c>
      <c r="AW165" s="971" t="s">
        <v>183</v>
      </c>
      <c r="AX165" s="971"/>
      <c r="AY165" s="971"/>
      <c r="AZ165" s="971"/>
      <c r="BA165" s="982"/>
      <c r="BB165" s="982"/>
      <c r="BC165" s="982"/>
      <c r="BD165" s="982"/>
      <c r="BE165" s="982"/>
      <c r="BF165" s="982"/>
      <c r="BG165" s="982"/>
      <c r="BH165" s="982"/>
      <c r="BI165" s="982" t="s">
        <v>573</v>
      </c>
      <c r="BJ165" s="982"/>
      <c r="BK165" s="971"/>
      <c r="BL165" s="971"/>
      <c r="BM165" s="971"/>
      <c r="BN165" s="982"/>
      <c r="BO165" s="982"/>
      <c r="BP165" s="982"/>
      <c r="BQ165" s="982"/>
      <c r="BR165" s="982"/>
      <c r="BS165" s="982"/>
      <c r="BT165" s="982"/>
      <c r="BU165" s="982"/>
      <c r="BV165" s="982"/>
    </row>
    <row r="166" spans="1:74">
      <c r="A166" s="1000"/>
      <c r="B166" s="14" t="s">
        <v>58</v>
      </c>
      <c r="C166" s="992" t="str">
        <f>IFERROR(VLOOKUP(C165,科目・教員!$A$1:$B$355,2,0),"")</f>
        <v>小島　優子</v>
      </c>
      <c r="D166" s="993"/>
      <c r="E166" s="994" t="str">
        <f>IFERROR(VLOOKUP(E165,科目・教員!$A$1:$B$355,2,0),"")</f>
        <v/>
      </c>
      <c r="F166" s="993"/>
      <c r="G166" s="994" t="str">
        <f>IFERROR(VLOOKUP(G165,科目・教員!$A$1:$B$355,2,0),"")</f>
        <v>亀岡　智美</v>
      </c>
      <c r="H166" s="993"/>
      <c r="I166" s="994" t="str">
        <f>IFERROR(VLOOKUP(I165,科目・教員!$A$1:$B$355,2,0),"")</f>
        <v>各担当教員</v>
      </c>
      <c r="J166" s="993"/>
      <c r="K166" s="995" t="str">
        <f>IFERROR(VLOOKUP(K165,科目・教員!$A$1:$B$355,2,0),"")</f>
        <v/>
      </c>
      <c r="L166" s="995"/>
      <c r="M166" s="992" t="str">
        <f>IFERROR(VLOOKUP(M165,科目・教員!$A$1:$B$355,2,0),"")</f>
        <v/>
      </c>
      <c r="N166" s="993"/>
      <c r="O166" s="995" t="str">
        <f>IFERROR(VLOOKUP(O165,科目・教員!$A$1:$B$355,2,0),"")</f>
        <v/>
      </c>
      <c r="P166" s="993"/>
      <c r="Q166" s="995" t="str">
        <f>IFERROR(VLOOKUP(Q165,科目・教員!$A$1:$B$355,2,0),"")</f>
        <v/>
      </c>
      <c r="R166" s="993"/>
      <c r="S166" s="995" t="str">
        <f>IFERROR(VLOOKUP(S165,科目・教員!$A$1:$B$355,2,0),"")</f>
        <v/>
      </c>
      <c r="T166" s="993"/>
      <c r="U166" s="864" t="s">
        <v>279</v>
      </c>
      <c r="Z166" s="1000"/>
      <c r="AA166" s="983"/>
      <c r="AB166" s="983"/>
      <c r="AC166" s="983"/>
      <c r="AD166" s="983"/>
      <c r="AE166" s="983"/>
      <c r="AF166" s="983"/>
      <c r="AG166" s="983"/>
      <c r="AH166" s="983"/>
      <c r="AI166" s="983"/>
      <c r="AJ166" s="983"/>
      <c r="AK166" s="983"/>
      <c r="AL166" s="983"/>
      <c r="AM166" s="971"/>
      <c r="AN166" s="971"/>
      <c r="AO166" s="971"/>
      <c r="AP166" s="971"/>
      <c r="AQ166" s="971"/>
      <c r="AR166" s="971"/>
      <c r="AS166" s="971"/>
      <c r="AT166" s="971"/>
      <c r="AU166" s="971"/>
      <c r="AV166" s="986"/>
      <c r="AW166" s="971"/>
      <c r="AX166" s="971"/>
      <c r="AY166" s="971"/>
      <c r="AZ166" s="971"/>
      <c r="BA166" s="983"/>
      <c r="BB166" s="983"/>
      <c r="BC166" s="983"/>
      <c r="BD166" s="983"/>
      <c r="BE166" s="983"/>
      <c r="BF166" s="983"/>
      <c r="BG166" s="983"/>
      <c r="BH166" s="983"/>
      <c r="BI166" s="983"/>
      <c r="BJ166" s="983"/>
      <c r="BK166" s="971"/>
      <c r="BL166" s="971"/>
      <c r="BM166" s="971"/>
      <c r="BN166" s="983"/>
      <c r="BO166" s="983"/>
      <c r="BP166" s="983"/>
      <c r="BQ166" s="983"/>
      <c r="BR166" s="983"/>
      <c r="BS166" s="983"/>
      <c r="BT166" s="983"/>
      <c r="BU166" s="983"/>
      <c r="BV166" s="983"/>
    </row>
    <row r="167" spans="1:74">
      <c r="A167" s="1000"/>
      <c r="B167" s="14" t="s">
        <v>69</v>
      </c>
      <c r="C167" s="992" t="str">
        <f>VLOOKUP($C152,'2026年度(1年前期)'!$B$5:$N$208,COLUMN('2026年度(1年前期)'!$G$5)+1,0)&amp;""</f>
        <v>101</v>
      </c>
      <c r="D167" s="993"/>
      <c r="E167" s="994" t="str">
        <f>VLOOKUP($C152,'2026年度(2年前期)'!$B$5:$N$208,COLUMN('2026年度(2年前期)'!$G$5)+1,0)&amp;""</f>
        <v/>
      </c>
      <c r="F167" s="993"/>
      <c r="G167" s="994" t="str">
        <f>VLOOKUP($C152,'2026年度(3年前期)'!$B$5:$N$208,COLUMN('2026年度(3年前期)'!$G$5)+1,0)&amp;""</f>
        <v>301</v>
      </c>
      <c r="H167" s="993"/>
      <c r="I167" s="994" t="str">
        <f>VLOOKUP($C152,'2026年度(4年前期)'!$B$5:$N$208,COLUMN('2026年度(4年前期)'!$G$5)+1,0)&amp;""</f>
        <v>精神：102</v>
      </c>
      <c r="J167" s="993"/>
      <c r="K167" s="995" t="str">
        <f>VLOOKUP($C152,'2026年度(助産前期)'!$B$5:$N$208,COLUMN('2026年度(助産前期)'!$G$5)+1,0)&amp;""</f>
        <v/>
      </c>
      <c r="L167" s="995"/>
      <c r="M167" s="992" t="str">
        <f>VLOOKUP($C152,'2026年度(M1前期)'!$B$5:$N$208,COLUMN('2026年度(M1前期)'!$G$5)+1,0)&amp;""</f>
        <v>JIHS</v>
      </c>
      <c r="N167" s="993"/>
      <c r="O167" s="995" t="str">
        <f>VLOOKUP($C152,'2026年度(M2前期)'!$B$5:$N$208,COLUMN('2026年度(M2前期)'!$G$5)+1,0)&amp;""</f>
        <v/>
      </c>
      <c r="P167" s="993"/>
      <c r="Q167" s="995" t="str">
        <f>VLOOKUP($C152,'2026年度(D1前期)'!$B$5:$N$208,COLUMN('2026年度(D1前期)'!$G$5)+1,0)&amp;""</f>
        <v/>
      </c>
      <c r="R167" s="993"/>
      <c r="S167" s="995" t="str">
        <f>VLOOKUP($C152,'2026年度(D23前期)'!$B$5:$N$208,COLUMN('2026年度(D23前期)'!$G$5)+1,0)&amp;""</f>
        <v/>
      </c>
      <c r="T167" s="993"/>
      <c r="U167" s="864" t="s">
        <v>87</v>
      </c>
      <c r="Z167" s="1000"/>
      <c r="AA167" s="983"/>
      <c r="AB167" s="983"/>
      <c r="AC167" s="983"/>
      <c r="AD167" s="983"/>
      <c r="AE167" s="983"/>
      <c r="AF167" s="983"/>
      <c r="AG167" s="983"/>
      <c r="AH167" s="983"/>
      <c r="AI167" s="983"/>
      <c r="AJ167" s="983"/>
      <c r="AK167" s="983"/>
      <c r="AL167" s="983"/>
      <c r="AM167" s="971"/>
      <c r="AN167" s="971"/>
      <c r="AO167" s="971"/>
      <c r="AP167" s="971"/>
      <c r="AQ167" s="971"/>
      <c r="AR167" s="971"/>
      <c r="AS167" s="971"/>
      <c r="AT167" s="971"/>
      <c r="AU167" s="971"/>
      <c r="AV167" s="986"/>
      <c r="AW167" s="971"/>
      <c r="AX167" s="971"/>
      <c r="AY167" s="971"/>
      <c r="AZ167" s="971"/>
      <c r="BA167" s="983"/>
      <c r="BB167" s="983"/>
      <c r="BC167" s="983"/>
      <c r="BD167" s="983"/>
      <c r="BE167" s="983"/>
      <c r="BF167" s="983"/>
      <c r="BG167" s="983"/>
      <c r="BH167" s="983"/>
      <c r="BI167" s="983"/>
      <c r="BJ167" s="983"/>
      <c r="BK167" s="971"/>
      <c r="BL167" s="971"/>
      <c r="BM167" s="971"/>
      <c r="BN167" s="983"/>
      <c r="BO167" s="983"/>
      <c r="BP167" s="983"/>
      <c r="BQ167" s="983"/>
      <c r="BR167" s="983"/>
      <c r="BS167" s="983"/>
      <c r="BT167" s="983"/>
      <c r="BU167" s="983"/>
      <c r="BV167" s="983"/>
    </row>
    <row r="168" spans="1:74">
      <c r="A168" s="1017"/>
      <c r="B168" s="15" t="s">
        <v>63</v>
      </c>
      <c r="C168" s="1007"/>
      <c r="D168" s="1008"/>
      <c r="E168" s="988"/>
      <c r="F168" s="989"/>
      <c r="G168" s="988"/>
      <c r="H168" s="989"/>
      <c r="I168" s="988"/>
      <c r="J168" s="989"/>
      <c r="K168" s="990"/>
      <c r="L168" s="990"/>
      <c r="M168" s="991"/>
      <c r="N168" s="989"/>
      <c r="O168" s="990"/>
      <c r="P168" s="989"/>
      <c r="Q168" s="990"/>
      <c r="R168" s="989"/>
      <c r="S168" s="990"/>
      <c r="T168" s="989"/>
      <c r="U168" s="864" t="s">
        <v>70</v>
      </c>
      <c r="Z168" s="1001"/>
      <c r="AA168" s="984"/>
      <c r="AB168" s="984"/>
      <c r="AC168" s="984"/>
      <c r="AD168" s="984"/>
      <c r="AE168" s="984"/>
      <c r="AF168" s="984"/>
      <c r="AG168" s="984"/>
      <c r="AH168" s="984"/>
      <c r="AI168" s="984"/>
      <c r="AJ168" s="984"/>
      <c r="AK168" s="984"/>
      <c r="AL168" s="984"/>
      <c r="AM168" s="971"/>
      <c r="AN168" s="971"/>
      <c r="AO168" s="971"/>
      <c r="AP168" s="971"/>
      <c r="AQ168" s="971"/>
      <c r="AR168" s="971"/>
      <c r="AS168" s="971"/>
      <c r="AT168" s="971"/>
      <c r="AU168" s="971"/>
      <c r="AV168" s="987"/>
      <c r="AW168" s="971"/>
      <c r="AX168" s="971"/>
      <c r="AY168" s="971"/>
      <c r="AZ168" s="971"/>
      <c r="BA168" s="984"/>
      <c r="BB168" s="984"/>
      <c r="BC168" s="984"/>
      <c r="BD168" s="984"/>
      <c r="BE168" s="984"/>
      <c r="BF168" s="984"/>
      <c r="BG168" s="984"/>
      <c r="BH168" s="984"/>
      <c r="BI168" s="984"/>
      <c r="BJ168" s="984"/>
      <c r="BK168" s="971"/>
      <c r="BL168" s="971"/>
      <c r="BM168" s="971"/>
      <c r="BN168" s="984"/>
      <c r="BO168" s="984"/>
      <c r="BP168" s="984"/>
      <c r="BQ168" s="984"/>
      <c r="BR168" s="984"/>
      <c r="BS168" s="984"/>
      <c r="BT168" s="984"/>
      <c r="BU168" s="984"/>
      <c r="BV168" s="984"/>
    </row>
    <row r="169" spans="1:74" ht="13.5" customHeight="1">
      <c r="A169" s="1000" t="s">
        <v>75</v>
      </c>
      <c r="B169" s="14" t="s">
        <v>53</v>
      </c>
      <c r="C169" s="1093" t="str">
        <f>VLOOKUP($C152,'2026年度(1年前期)'!$B$5:$N$208,COLUMN('2026年度(1年前期)'!$I$5),0)&amp;""</f>
        <v>スペイン語</v>
      </c>
      <c r="D169" s="1063"/>
      <c r="E169" s="1002" t="str">
        <f>VLOOKUP($C152,'2026年度(2年前期)'!$B$5:$N$208,COLUMN('2026年度(2年前期)'!$I$5),0)&amp;""</f>
        <v/>
      </c>
      <c r="F169" s="997"/>
      <c r="G169" s="1002" t="str">
        <f>VLOOKUP($C152,'2026年度(3年前期)'!$B$5:$N$208,COLUMN('2026年度(3年前期)'!$I$5),0)&amp;""</f>
        <v>看護教育論</v>
      </c>
      <c r="H169" s="997"/>
      <c r="I169" s="1002" t="str">
        <f>VLOOKUP($C152,'2026年度(4年前期)'!$B$5:$N$208,COLUMN('2026年度(4年前期)'!$I$5),0)&amp;""</f>
        <v>政策医療看護学実習</v>
      </c>
      <c r="J169" s="997"/>
      <c r="K169" s="998" t="str">
        <f>VLOOKUP($C152,'2026年度(助産前期)'!$B$5:$N$208,COLUMN('2026年度(助産前期)'!$I$5),0)&amp;""</f>
        <v>助産学臨床講義</v>
      </c>
      <c r="L169" s="998"/>
      <c r="M169" s="996" t="str">
        <f>VLOOKUP($C152,'2026年度(M1前期)'!$B$5:$N$208,COLUMN('2026年度(M1前期)'!$I$5),0)&amp;""</f>
        <v>生理学特論（瓜生先生）</v>
      </c>
      <c r="N169" s="997"/>
      <c r="O169" s="998" t="str">
        <f>VLOOKUP($C152,'2026年度(M2前期)'!$B$5:$N$208,COLUMN('2026年度(M2前期)'!$I$5),0)&amp;""</f>
        <v>特別研究</v>
      </c>
      <c r="P169" s="997"/>
      <c r="Q169" s="998" t="str">
        <f>VLOOKUP($C152,'2026年度(D1前期)'!$B$5:$N$208,COLUMN('2026年度(D1前期)'!$I$5),0)&amp;""</f>
        <v>成人看護学演習Ｂ</v>
      </c>
      <c r="R169" s="997"/>
      <c r="S169" s="998" t="str">
        <f>VLOOKUP($C152,'2026年度(D23前期)'!$B$5:$N$208,COLUMN('2026年度(D23前期)'!$I$5),0)&amp;""</f>
        <v>特別研究</v>
      </c>
      <c r="T169" s="997"/>
      <c r="U169" s="16"/>
      <c r="Z169" s="1000" t="str">
        <f>A169</f>
        <v>４時限（15：10～16：40）</v>
      </c>
      <c r="AA169" s="982" t="s">
        <v>251</v>
      </c>
      <c r="AB169" s="982"/>
      <c r="AC169" s="982"/>
      <c r="AD169" s="982"/>
      <c r="AE169" s="982" t="s">
        <v>673</v>
      </c>
      <c r="AF169" s="982"/>
      <c r="AG169" s="982"/>
      <c r="AH169" s="982"/>
      <c r="AI169" s="982"/>
      <c r="AJ169" s="982"/>
      <c r="AK169" s="982"/>
      <c r="AL169" s="982"/>
      <c r="AM169" s="971"/>
      <c r="AN169" s="971"/>
      <c r="AO169" s="971"/>
      <c r="AP169" s="971"/>
      <c r="AQ169" s="971"/>
      <c r="AR169" s="971"/>
      <c r="AS169" s="971"/>
      <c r="AT169" s="971"/>
      <c r="AU169" s="971"/>
      <c r="AV169" s="985" t="s">
        <v>134</v>
      </c>
      <c r="AW169" s="971" t="s">
        <v>183</v>
      </c>
      <c r="AX169" s="971"/>
      <c r="AY169" s="971"/>
      <c r="AZ169" s="971"/>
      <c r="BA169" s="982"/>
      <c r="BB169" s="982"/>
      <c r="BC169" s="982"/>
      <c r="BD169" s="982"/>
      <c r="BE169" s="982"/>
      <c r="BF169" s="982"/>
      <c r="BG169" s="982"/>
      <c r="BH169" s="982"/>
      <c r="BI169" s="982"/>
      <c r="BJ169" s="982"/>
      <c r="BK169" s="971"/>
      <c r="BL169" s="971"/>
      <c r="BM169" s="971"/>
      <c r="BN169" s="982"/>
      <c r="BO169" s="982"/>
      <c r="BP169" s="982"/>
      <c r="BQ169" s="982"/>
      <c r="BR169" s="982"/>
      <c r="BS169" s="982"/>
      <c r="BT169" s="982"/>
      <c r="BU169" s="982"/>
      <c r="BV169" s="982"/>
    </row>
    <row r="170" spans="1:74" ht="13.5" customHeight="1">
      <c r="A170" s="1000"/>
      <c r="B170" s="14" t="s">
        <v>58</v>
      </c>
      <c r="C170" s="1092" t="str">
        <f>IFERROR(VLOOKUP(C169,科目・教員!$A$1:$B$355,2,0),"")</f>
        <v>上村　淳志</v>
      </c>
      <c r="D170" s="1061"/>
      <c r="E170" s="994" t="str">
        <f>IFERROR(VLOOKUP(E169,科目・教員!$A$1:$B$355,2,0),"")</f>
        <v/>
      </c>
      <c r="F170" s="993"/>
      <c r="G170" s="994" t="str">
        <f>IFERROR(VLOOKUP(G169,科目・教員!$A$1:$B$355,2,0),"")</f>
        <v>亀岡　智美</v>
      </c>
      <c r="H170" s="993"/>
      <c r="I170" s="994" t="str">
        <f>IFERROR(VLOOKUP(I169,科目・教員!$A$1:$B$355,2,0),"")</f>
        <v>各担当教員</v>
      </c>
      <c r="J170" s="993"/>
      <c r="K170" s="995" t="str">
        <f>IFERROR(VLOOKUP(K169,科目・教員!$A$1:$B$355,2,0),"")</f>
        <v/>
      </c>
      <c r="L170" s="995"/>
      <c r="M170" s="992" t="str">
        <f>IFERROR(VLOOKUP(M169,科目・教員!$A$1:$B$355,2,0),"")</f>
        <v/>
      </c>
      <c r="N170" s="993"/>
      <c r="O170" s="995" t="str">
        <f>IFERROR(VLOOKUP(O169,科目・教員!$A$1:$B$355,2,0),"")</f>
        <v/>
      </c>
      <c r="P170" s="993"/>
      <c r="Q170" s="995" t="str">
        <f>IFERROR(VLOOKUP(Q169,科目・教員!$A$1:$B$355,2,0),"")</f>
        <v/>
      </c>
      <c r="R170" s="993"/>
      <c r="S170" s="995" t="str">
        <f>IFERROR(VLOOKUP(S169,科目・教員!$A$1:$B$355,2,0),"")</f>
        <v/>
      </c>
      <c r="T170" s="993"/>
      <c r="U170" s="16"/>
      <c r="Z170" s="1000"/>
      <c r="AA170" s="983"/>
      <c r="AB170" s="983"/>
      <c r="AC170" s="983"/>
      <c r="AD170" s="983"/>
      <c r="AE170" s="983"/>
      <c r="AF170" s="983"/>
      <c r="AG170" s="983"/>
      <c r="AH170" s="983"/>
      <c r="AI170" s="983"/>
      <c r="AJ170" s="983"/>
      <c r="AK170" s="983"/>
      <c r="AL170" s="983"/>
      <c r="AM170" s="971"/>
      <c r="AN170" s="971"/>
      <c r="AO170" s="971"/>
      <c r="AP170" s="971"/>
      <c r="AQ170" s="971"/>
      <c r="AR170" s="971"/>
      <c r="AS170" s="971"/>
      <c r="AT170" s="971"/>
      <c r="AU170" s="971"/>
      <c r="AV170" s="986"/>
      <c r="AW170" s="971"/>
      <c r="AX170" s="971"/>
      <c r="AY170" s="971"/>
      <c r="AZ170" s="971"/>
      <c r="BA170" s="983"/>
      <c r="BB170" s="983"/>
      <c r="BC170" s="983"/>
      <c r="BD170" s="983"/>
      <c r="BE170" s="983"/>
      <c r="BF170" s="983"/>
      <c r="BG170" s="983"/>
      <c r="BH170" s="983"/>
      <c r="BI170" s="983"/>
      <c r="BJ170" s="983"/>
      <c r="BK170" s="971"/>
      <c r="BL170" s="971"/>
      <c r="BM170" s="971"/>
      <c r="BN170" s="983"/>
      <c r="BO170" s="983"/>
      <c r="BP170" s="983"/>
      <c r="BQ170" s="983"/>
      <c r="BR170" s="983"/>
      <c r="BS170" s="983"/>
      <c r="BT170" s="983"/>
      <c r="BU170" s="983"/>
      <c r="BV170" s="983"/>
    </row>
    <row r="171" spans="1:74" ht="13.5" customHeight="1">
      <c r="A171" s="1000"/>
      <c r="B171" s="14" t="s">
        <v>69</v>
      </c>
      <c r="C171" s="1092" t="str">
        <f>VLOOKUP($C152,'2026年度(1年前期)'!$B$5:$N$208,COLUMN('2026年度(1年前期)'!$I$5)+1,0)&amp;""</f>
        <v>101</v>
      </c>
      <c r="D171" s="1061"/>
      <c r="E171" s="994" t="str">
        <f>VLOOKUP($C152,'2026年度(2年前期)'!$B$5:$N$208,COLUMN('2026年度(2年前期)'!$I$5)+1,0)&amp;""</f>
        <v/>
      </c>
      <c r="F171" s="993"/>
      <c r="G171" s="994" t="str">
        <f>VLOOKUP($C152,'2026年度(3年前期)'!$B$5:$N$208,COLUMN('2026年度(3年前期)'!$I$5)+1,0)&amp;""</f>
        <v>301</v>
      </c>
      <c r="H171" s="993"/>
      <c r="I171" s="994" t="str">
        <f>VLOOKUP($C152,'2026年度(4年前期)'!$B$5:$N$208,COLUMN('2026年度(4年前期)'!$I$5)+1,0)&amp;""</f>
        <v/>
      </c>
      <c r="J171" s="993"/>
      <c r="K171" s="995" t="str">
        <f>VLOOKUP($C152,'2026年度(助産前期)'!$B$5:$N$208,COLUMN('2026年度(助産前期)'!$I$5)+1,0)&amp;""</f>
        <v/>
      </c>
      <c r="L171" s="995"/>
      <c r="M171" s="992" t="str">
        <f>VLOOKUP($C152,'2026年度(M1前期)'!$B$5:$N$208,COLUMN('2026年度(M1前期)'!$I$5)+1,0)&amp;""</f>
        <v>JIHS</v>
      </c>
      <c r="N171" s="993"/>
      <c r="O171" s="995" t="str">
        <f>VLOOKUP($C152,'2026年度(M2前期)'!$B$5:$N$208,COLUMN('2026年度(M2前期)'!$I$5)+1,0)&amp;""</f>
        <v/>
      </c>
      <c r="P171" s="993"/>
      <c r="Q171" s="995" t="str">
        <f>VLOOKUP($C152,'2026年度(D1前期)'!$B$5:$N$208,COLUMN('2026年度(D1前期)'!$I$5)+1,0)&amp;""</f>
        <v/>
      </c>
      <c r="R171" s="993"/>
      <c r="S171" s="995" t="str">
        <f>VLOOKUP($C152,'2026年度(D23前期)'!$B$5:$N$208,COLUMN('2026年度(D23前期)'!$I$5)+1,0)&amp;""</f>
        <v/>
      </c>
      <c r="T171" s="993"/>
      <c r="U171" s="16"/>
      <c r="Z171" s="1000"/>
      <c r="AA171" s="983"/>
      <c r="AB171" s="983"/>
      <c r="AC171" s="983"/>
      <c r="AD171" s="983"/>
      <c r="AE171" s="983"/>
      <c r="AF171" s="983"/>
      <c r="AG171" s="983"/>
      <c r="AH171" s="983"/>
      <c r="AI171" s="983"/>
      <c r="AJ171" s="983"/>
      <c r="AK171" s="983"/>
      <c r="AL171" s="983"/>
      <c r="AM171" s="971"/>
      <c r="AN171" s="971"/>
      <c r="AO171" s="971"/>
      <c r="AP171" s="971"/>
      <c r="AQ171" s="971"/>
      <c r="AR171" s="971"/>
      <c r="AS171" s="971"/>
      <c r="AT171" s="971"/>
      <c r="AU171" s="971"/>
      <c r="AV171" s="986"/>
      <c r="AW171" s="971"/>
      <c r="AX171" s="971"/>
      <c r="AY171" s="971"/>
      <c r="AZ171" s="971"/>
      <c r="BA171" s="983"/>
      <c r="BB171" s="983"/>
      <c r="BC171" s="983"/>
      <c r="BD171" s="983"/>
      <c r="BE171" s="983"/>
      <c r="BF171" s="983"/>
      <c r="BG171" s="983"/>
      <c r="BH171" s="983"/>
      <c r="BI171" s="983"/>
      <c r="BJ171" s="983"/>
      <c r="BK171" s="971"/>
      <c r="BL171" s="971"/>
      <c r="BM171" s="971"/>
      <c r="BN171" s="983"/>
      <c r="BO171" s="983"/>
      <c r="BP171" s="983"/>
      <c r="BQ171" s="983"/>
      <c r="BR171" s="983"/>
      <c r="BS171" s="983"/>
      <c r="BT171" s="983"/>
      <c r="BU171" s="983"/>
      <c r="BV171" s="983"/>
    </row>
    <row r="172" spans="1:74" ht="13.5" customHeight="1">
      <c r="A172" s="1001"/>
      <c r="B172" s="15" t="s">
        <v>63</v>
      </c>
      <c r="C172" s="1090" t="s">
        <v>252</v>
      </c>
      <c r="D172" s="1072"/>
      <c r="E172" s="988"/>
      <c r="F172" s="989"/>
      <c r="G172" s="988"/>
      <c r="H172" s="989"/>
      <c r="I172" s="988"/>
      <c r="J172" s="989"/>
      <c r="K172" s="990"/>
      <c r="L172" s="990"/>
      <c r="M172" s="991"/>
      <c r="N172" s="989"/>
      <c r="O172" s="990"/>
      <c r="P172" s="989"/>
      <c r="Q172" s="990"/>
      <c r="R172" s="989"/>
      <c r="S172" s="990"/>
      <c r="T172" s="989"/>
      <c r="U172" s="16"/>
      <c r="Z172" s="1001"/>
      <c r="AA172" s="984"/>
      <c r="AB172" s="984"/>
      <c r="AC172" s="984"/>
      <c r="AD172" s="984"/>
      <c r="AE172" s="984"/>
      <c r="AF172" s="984"/>
      <c r="AG172" s="984"/>
      <c r="AH172" s="984"/>
      <c r="AI172" s="984"/>
      <c r="AJ172" s="984"/>
      <c r="AK172" s="984"/>
      <c r="AL172" s="984"/>
      <c r="AM172" s="971"/>
      <c r="AN172" s="971"/>
      <c r="AO172" s="971"/>
      <c r="AP172" s="971"/>
      <c r="AQ172" s="971"/>
      <c r="AR172" s="971"/>
      <c r="AS172" s="971"/>
      <c r="AT172" s="971"/>
      <c r="AU172" s="971"/>
      <c r="AV172" s="987"/>
      <c r="AW172" s="971"/>
      <c r="AX172" s="971"/>
      <c r="AY172" s="971"/>
      <c r="AZ172" s="971"/>
      <c r="BA172" s="984"/>
      <c r="BB172" s="984"/>
      <c r="BC172" s="984"/>
      <c r="BD172" s="984"/>
      <c r="BE172" s="984"/>
      <c r="BF172" s="984"/>
      <c r="BG172" s="984"/>
      <c r="BH172" s="984"/>
      <c r="BI172" s="984"/>
      <c r="BJ172" s="984"/>
      <c r="BK172" s="971"/>
      <c r="BL172" s="971"/>
      <c r="BM172" s="971"/>
      <c r="BN172" s="984"/>
      <c r="BO172" s="984"/>
      <c r="BP172" s="984"/>
      <c r="BQ172" s="984"/>
      <c r="BR172" s="984"/>
      <c r="BS172" s="984"/>
      <c r="BT172" s="984"/>
      <c r="BU172" s="984"/>
      <c r="BV172" s="984"/>
    </row>
    <row r="173" spans="1:74" ht="13.5" customHeight="1">
      <c r="A173" s="1000" t="s">
        <v>78</v>
      </c>
      <c r="B173" s="14" t="s">
        <v>53</v>
      </c>
      <c r="C173" s="1093" t="str">
        <f>VLOOKUP($C152,'2026年度(1年前期)'!$B$5:$N$208,COLUMN('2026年度(1年前期)'!$K$5),0)&amp;""</f>
        <v>スペイン語</v>
      </c>
      <c r="D173" s="1063"/>
      <c r="E173" s="1002" t="str">
        <f>VLOOKUP($C152,'2026年度(2年前期)'!$B$5:$N$208,COLUMN('2026年度(2年前期)'!$K$5),0)&amp;""</f>
        <v/>
      </c>
      <c r="F173" s="997"/>
      <c r="G173" s="1002" t="str">
        <f>VLOOKUP($C152,'2026年度(3年前期)'!$B$5:$N$208,COLUMN('2026年度(3年前期)'!$K$5),0)&amp;""</f>
        <v/>
      </c>
      <c r="H173" s="997"/>
      <c r="I173" s="1002" t="str">
        <f>VLOOKUP($C152,'2026年度(4年前期)'!$B$5:$N$208,COLUMN('2026年度(4年前期)'!$K$5),0)&amp;""</f>
        <v/>
      </c>
      <c r="J173" s="997"/>
      <c r="K173" s="998" t="str">
        <f>VLOOKUP($C152,'2026年度(助産前期)'!$B$5:$N$208,COLUMN('2026年度(助産前期)'!$K$5),0)&amp;""</f>
        <v/>
      </c>
      <c r="L173" s="998"/>
      <c r="M173" s="996" t="str">
        <f>VLOOKUP($C152,'2026年度(M1前期)'!$B$5:$N$208,COLUMN('2026年度(M1前期)'!$K$5),0)&amp;""</f>
        <v>生理学特論（下村先生）</v>
      </c>
      <c r="N173" s="997"/>
      <c r="O173" s="998" t="str">
        <f>VLOOKUP($C152,'2026年度(M2前期)'!$B$5:$N$208,COLUMN('2026年度(M2前期)'!$K$5),0)&amp;""</f>
        <v/>
      </c>
      <c r="P173" s="997"/>
      <c r="Q173" s="998" t="str">
        <f>VLOOKUP($C152,'2026年度(D1前期)'!$B$5:$N$208,COLUMN('2026年度(D1前期)'!$K$5),0)&amp;""</f>
        <v/>
      </c>
      <c r="R173" s="997"/>
      <c r="S173" s="998" t="str">
        <f>VLOOKUP($C152,'2026年度(D23前期)'!$B$5:$N$208,COLUMN('2026年度(D23前期)'!$K$5),0)&amp;""</f>
        <v/>
      </c>
      <c r="T173" s="997"/>
      <c r="Y173" s="823" t="s">
        <v>670</v>
      </c>
      <c r="Z173" s="1000" t="str">
        <f>A173</f>
        <v>５時限（16：50～18：20）</v>
      </c>
      <c r="AA173" s="982" t="s">
        <v>251</v>
      </c>
      <c r="AB173" s="982"/>
      <c r="AC173" s="982"/>
      <c r="AD173" s="982"/>
      <c r="AE173" s="982" t="s">
        <v>673</v>
      </c>
      <c r="AF173" s="982"/>
      <c r="AG173" s="982"/>
      <c r="AH173" s="982"/>
      <c r="AI173" s="982"/>
      <c r="AJ173" s="982"/>
      <c r="AK173" s="982"/>
      <c r="AL173" s="982"/>
      <c r="AM173" s="982"/>
      <c r="AN173" s="982"/>
      <c r="AO173" s="982"/>
      <c r="AP173" s="982"/>
      <c r="AQ173" s="982"/>
      <c r="AR173" s="982"/>
      <c r="AS173" s="982"/>
      <c r="AT173" s="982"/>
      <c r="AU173" s="982"/>
      <c r="AV173" s="985" t="s">
        <v>134</v>
      </c>
      <c r="AW173" s="982"/>
      <c r="AX173" s="982"/>
      <c r="AY173" s="982"/>
      <c r="AZ173" s="982"/>
      <c r="BA173" s="982"/>
      <c r="BB173" s="982"/>
      <c r="BC173" s="982"/>
      <c r="BD173" s="982"/>
      <c r="BE173" s="982"/>
      <c r="BF173" s="982"/>
      <c r="BG173" s="982"/>
      <c r="BH173" s="982"/>
      <c r="BI173" s="982"/>
      <c r="BJ173" s="982"/>
      <c r="BK173" s="971"/>
      <c r="BL173" s="971"/>
      <c r="BM173" s="971"/>
      <c r="BN173" s="982"/>
      <c r="BO173" s="982" t="s">
        <v>254</v>
      </c>
      <c r="BP173" s="982"/>
      <c r="BQ173" s="982"/>
      <c r="BR173" s="982"/>
      <c r="BS173" s="982"/>
      <c r="BT173" s="982"/>
      <c r="BU173" s="982"/>
      <c r="BV173" s="982"/>
    </row>
    <row r="174" spans="1:74" ht="13.5" customHeight="1">
      <c r="A174" s="1000"/>
      <c r="B174" s="14" t="s">
        <v>58</v>
      </c>
      <c r="C174" s="1092" t="str">
        <f>IFERROR(VLOOKUP(C173,科目・教員!$A$1:$B$355,2,0),"")</f>
        <v>上村　淳志</v>
      </c>
      <c r="D174" s="1061"/>
      <c r="E174" s="994" t="str">
        <f>IFERROR(VLOOKUP(E173,科目・教員!$A$1:$B$355,2,0),"")</f>
        <v/>
      </c>
      <c r="F174" s="993"/>
      <c r="G174" s="994" t="str">
        <f>IFERROR(VLOOKUP(G173,科目・教員!$A$1:$B$355,2,0),"")</f>
        <v/>
      </c>
      <c r="H174" s="993"/>
      <c r="I174" s="994" t="str">
        <f>IFERROR(VLOOKUP(I173,科目・教員!$A$1:$B$355,2,0),"")</f>
        <v/>
      </c>
      <c r="J174" s="993"/>
      <c r="K174" s="995" t="str">
        <f>IFERROR(VLOOKUP(K173,科目・教員!$A$1:$B$355,2,0),"")</f>
        <v/>
      </c>
      <c r="L174" s="995"/>
      <c r="M174" s="992" t="str">
        <f>IFERROR(VLOOKUP(M173,科目・教員!$A$1:$B$355,2,0),"")</f>
        <v/>
      </c>
      <c r="N174" s="993"/>
      <c r="O174" s="995" t="str">
        <f>IFERROR(VLOOKUP(O173,科目・教員!$A$1:$B$355,2,0),"")</f>
        <v/>
      </c>
      <c r="P174" s="993"/>
      <c r="Q174" s="995" t="str">
        <f>IFERROR(VLOOKUP(Q173,科目・教員!$A$1:$B$355,2,0),"")</f>
        <v/>
      </c>
      <c r="R174" s="993"/>
      <c r="S174" s="995" t="str">
        <f>IFERROR(VLOOKUP(S173,科目・教員!$A$1:$B$355,2,0),"")</f>
        <v/>
      </c>
      <c r="T174" s="993"/>
      <c r="Y174" s="823" t="s">
        <v>254</v>
      </c>
      <c r="Z174" s="1000"/>
      <c r="AA174" s="983"/>
      <c r="AB174" s="983"/>
      <c r="AC174" s="983"/>
      <c r="AD174" s="983"/>
      <c r="AE174" s="983"/>
      <c r="AF174" s="983"/>
      <c r="AG174" s="983"/>
      <c r="AH174" s="983"/>
      <c r="AI174" s="983"/>
      <c r="AJ174" s="983"/>
      <c r="AK174" s="983"/>
      <c r="AL174" s="983"/>
      <c r="AM174" s="983"/>
      <c r="AN174" s="983"/>
      <c r="AO174" s="983"/>
      <c r="AP174" s="983"/>
      <c r="AQ174" s="983"/>
      <c r="AR174" s="983"/>
      <c r="AS174" s="983"/>
      <c r="AT174" s="983"/>
      <c r="AU174" s="983"/>
      <c r="AV174" s="986"/>
      <c r="AW174" s="983"/>
      <c r="AX174" s="983"/>
      <c r="AY174" s="983"/>
      <c r="AZ174" s="983"/>
      <c r="BA174" s="983"/>
      <c r="BB174" s="983"/>
      <c r="BC174" s="983"/>
      <c r="BD174" s="983"/>
      <c r="BE174" s="983"/>
      <c r="BF174" s="983"/>
      <c r="BG174" s="983"/>
      <c r="BH174" s="983"/>
      <c r="BI174" s="983"/>
      <c r="BJ174" s="983"/>
      <c r="BK174" s="971"/>
      <c r="BL174" s="971"/>
      <c r="BM174" s="971"/>
      <c r="BN174" s="983"/>
      <c r="BO174" s="983"/>
      <c r="BP174" s="983"/>
      <c r="BQ174" s="983"/>
      <c r="BR174" s="983"/>
      <c r="BS174" s="983"/>
      <c r="BT174" s="983"/>
      <c r="BU174" s="983"/>
      <c r="BV174" s="983"/>
    </row>
    <row r="175" spans="1:74" ht="13.5" customHeight="1">
      <c r="A175" s="1000"/>
      <c r="B175" s="14" t="s">
        <v>69</v>
      </c>
      <c r="C175" s="1092" t="str">
        <f>VLOOKUP($C152,'2026年度(1年前期)'!$B$5:$N$208,COLUMN('2026年度(1年前期)'!$K$5)+1,0)&amp;""</f>
        <v>101</v>
      </c>
      <c r="D175" s="1061"/>
      <c r="E175" s="994" t="str">
        <f>VLOOKUP($C152,'2026年度(2年前期)'!$B$5:$N$208,COLUMN('2026年度(2年前期)'!$K$5)+1,0)&amp;""</f>
        <v/>
      </c>
      <c r="F175" s="993"/>
      <c r="G175" s="994" t="str">
        <f>VLOOKUP($C152,'2026年度(3年前期)'!$B$5:$N$208,COLUMN('2026年度(3年前期)'!$K$5)+1,0)&amp;""</f>
        <v/>
      </c>
      <c r="H175" s="993"/>
      <c r="I175" s="994" t="str">
        <f>VLOOKUP($C152,'2026年度(4年前期)'!$B$5:$N$208,COLUMN('2026年度(4年前期)'!$K$5)+1,0)&amp;""</f>
        <v/>
      </c>
      <c r="J175" s="993"/>
      <c r="K175" s="995" t="str">
        <f>VLOOKUP($C152,'2026年度(助産前期)'!$B$5:$N$208,COLUMN('2026年度(助産前期)'!$K$5)+1,0)&amp;""</f>
        <v/>
      </c>
      <c r="L175" s="995"/>
      <c r="M175" s="992" t="str">
        <f>VLOOKUP($C152,'2026年度(M1前期)'!$B$5:$N$208,COLUMN('2026年度(M1前期)'!$K$5)+1,0)&amp;""</f>
        <v>JIHS</v>
      </c>
      <c r="N175" s="993"/>
      <c r="O175" s="995" t="str">
        <f>VLOOKUP($C152,'2026年度(M2前期)'!$B$5:$N$208,COLUMN('2026年度(M2前期)'!$K$5)+1,0)&amp;""</f>
        <v/>
      </c>
      <c r="P175" s="993"/>
      <c r="Q175" s="995" t="str">
        <f>VLOOKUP($C152,'2026年度(D1前期)'!$B$5:$N$208,COLUMN('2026年度(D1前期)'!$K$5)+1,0)&amp;""</f>
        <v/>
      </c>
      <c r="R175" s="993"/>
      <c r="S175" s="995" t="str">
        <f>VLOOKUP($C152,'2026年度(D23前期)'!$B$5:$N$208,COLUMN('2026年度(D23前期)'!$K$5)+1,0)&amp;""</f>
        <v/>
      </c>
      <c r="T175" s="993"/>
      <c r="Y175" s="823" t="s">
        <v>445</v>
      </c>
      <c r="Z175" s="1000"/>
      <c r="AA175" s="983"/>
      <c r="AB175" s="983"/>
      <c r="AC175" s="983"/>
      <c r="AD175" s="983"/>
      <c r="AE175" s="983"/>
      <c r="AF175" s="983"/>
      <c r="AG175" s="983"/>
      <c r="AH175" s="983"/>
      <c r="AI175" s="983"/>
      <c r="AJ175" s="983"/>
      <c r="AK175" s="983"/>
      <c r="AL175" s="983"/>
      <c r="AM175" s="983"/>
      <c r="AN175" s="983"/>
      <c r="AO175" s="983"/>
      <c r="AP175" s="983"/>
      <c r="AQ175" s="983"/>
      <c r="AR175" s="983"/>
      <c r="AS175" s="983"/>
      <c r="AT175" s="983"/>
      <c r="AU175" s="983"/>
      <c r="AV175" s="986"/>
      <c r="AW175" s="983"/>
      <c r="AX175" s="983"/>
      <c r="AY175" s="983"/>
      <c r="AZ175" s="983"/>
      <c r="BA175" s="983"/>
      <c r="BB175" s="983"/>
      <c r="BC175" s="983"/>
      <c r="BD175" s="983"/>
      <c r="BE175" s="983"/>
      <c r="BF175" s="983"/>
      <c r="BG175" s="983"/>
      <c r="BH175" s="983"/>
      <c r="BI175" s="983"/>
      <c r="BJ175" s="983"/>
      <c r="BK175" s="971"/>
      <c r="BL175" s="971"/>
      <c r="BM175" s="971"/>
      <c r="BN175" s="983"/>
      <c r="BO175" s="983"/>
      <c r="BP175" s="983"/>
      <c r="BQ175" s="983"/>
      <c r="BR175" s="983"/>
      <c r="BS175" s="983"/>
      <c r="BT175" s="983"/>
      <c r="BU175" s="983"/>
      <c r="BV175" s="983"/>
    </row>
    <row r="176" spans="1:74" ht="13.5" customHeight="1">
      <c r="A176" s="1001"/>
      <c r="B176" s="15" t="s">
        <v>63</v>
      </c>
      <c r="C176" s="1090" t="s">
        <v>252</v>
      </c>
      <c r="D176" s="1072"/>
      <c r="E176" s="988"/>
      <c r="F176" s="989"/>
      <c r="G176" s="988"/>
      <c r="H176" s="989"/>
      <c r="I176" s="988"/>
      <c r="J176" s="989"/>
      <c r="K176" s="990"/>
      <c r="L176" s="990"/>
      <c r="M176" s="991"/>
      <c r="N176" s="989"/>
      <c r="O176" s="990"/>
      <c r="P176" s="989"/>
      <c r="Q176" s="990"/>
      <c r="R176" s="989"/>
      <c r="S176" s="990"/>
      <c r="T176" s="989"/>
      <c r="U176" s="19"/>
      <c r="V176" s="19"/>
      <c r="W176" s="19"/>
      <c r="X176" s="19"/>
      <c r="Y176" s="824"/>
      <c r="Z176" s="1001"/>
      <c r="AA176" s="984"/>
      <c r="AB176" s="984"/>
      <c r="AC176" s="984"/>
      <c r="AD176" s="984"/>
      <c r="AE176" s="984"/>
      <c r="AF176" s="984"/>
      <c r="AG176" s="984"/>
      <c r="AH176" s="984"/>
      <c r="AI176" s="984"/>
      <c r="AJ176" s="984"/>
      <c r="AK176" s="984"/>
      <c r="AL176" s="984"/>
      <c r="AM176" s="984"/>
      <c r="AN176" s="984"/>
      <c r="AO176" s="984"/>
      <c r="AP176" s="984"/>
      <c r="AQ176" s="984"/>
      <c r="AR176" s="984"/>
      <c r="AS176" s="984"/>
      <c r="AT176" s="984"/>
      <c r="AU176" s="984"/>
      <c r="AV176" s="987"/>
      <c r="AW176" s="984"/>
      <c r="AX176" s="984"/>
      <c r="AY176" s="984"/>
      <c r="AZ176" s="984"/>
      <c r="BA176" s="984"/>
      <c r="BB176" s="984"/>
      <c r="BC176" s="984"/>
      <c r="BD176" s="984"/>
      <c r="BE176" s="984"/>
      <c r="BF176" s="984"/>
      <c r="BG176" s="984"/>
      <c r="BH176" s="984"/>
      <c r="BI176" s="984"/>
      <c r="BJ176" s="984"/>
      <c r="BK176" s="971"/>
      <c r="BL176" s="971"/>
      <c r="BM176" s="971"/>
      <c r="BN176" s="984"/>
      <c r="BO176" s="984"/>
      <c r="BP176" s="984"/>
      <c r="BQ176" s="984"/>
      <c r="BR176" s="984"/>
      <c r="BS176" s="984"/>
      <c r="BT176" s="984"/>
      <c r="BU176" s="984"/>
      <c r="BV176" s="984"/>
    </row>
    <row r="177" spans="1:74" ht="21.75">
      <c r="A177" s="4"/>
      <c r="B177" s="5"/>
      <c r="C177" s="1035">
        <f>C152+1</f>
        <v>46211</v>
      </c>
      <c r="D177" s="1035"/>
      <c r="E177" s="1035"/>
      <c r="F177" s="1035"/>
      <c r="G177" s="1035"/>
      <c r="H177" s="1035"/>
      <c r="I177" s="1035"/>
      <c r="J177" s="1035"/>
      <c r="K177" s="1035"/>
      <c r="L177" s="1035"/>
      <c r="M177" s="1035"/>
      <c r="N177" s="1035"/>
      <c r="O177" s="1035"/>
      <c r="P177" s="1035"/>
      <c r="Q177" s="1035"/>
      <c r="R177" s="1035"/>
      <c r="S177" s="1035"/>
      <c r="T177" s="1035"/>
      <c r="U177" s="1055">
        <f>C177</f>
        <v>46211</v>
      </c>
      <c r="V177" s="1056"/>
      <c r="W177" s="1056"/>
      <c r="X177" s="1056"/>
      <c r="Y177" s="1056"/>
      <c r="Z177" s="1057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73">
        <v>202</v>
      </c>
      <c r="AI177" s="4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607</v>
      </c>
      <c r="BL177" s="39" t="s">
        <v>608</v>
      </c>
      <c r="BM177" s="39" t="s">
        <v>609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1000" t="s">
        <v>52</v>
      </c>
      <c r="B178" s="11" t="s">
        <v>53</v>
      </c>
      <c r="C178" s="1011" t="str">
        <f>VLOOKUP($C177,'2026年度(1年前期)'!$B$5:$N$208,COLUMN('2026年度(1年前期)'!$C$5),0)&amp;""</f>
        <v/>
      </c>
      <c r="D178" s="1012"/>
      <c r="E178" s="1068" t="str">
        <f>VLOOKUP($C177,'2026年度(2年前期)'!$B$5:$N$208,COLUMN('2026年度(2年前期)'!$C$5),0)&amp;""</f>
        <v>コミュニケーション論</v>
      </c>
      <c r="F178" s="1069"/>
      <c r="G178" s="1018" t="str">
        <f>VLOOKUP($C177,'2026年度(3年前期)'!$B$5:$N$208,COLUMN('2026年度(3年前期)'!$C$5),0)&amp;""</f>
        <v/>
      </c>
      <c r="H178" s="1012"/>
      <c r="I178" s="1018" t="str">
        <f>VLOOKUP($C177,'2026年度(4年前期)'!$B$5:$N$208,COLUMN('2026年度(4年前期)'!$C$5),0)&amp;""</f>
        <v>政策医療看護学実習</v>
      </c>
      <c r="J178" s="1012"/>
      <c r="K178" s="997" t="str">
        <f>VLOOKUP($C177,'2026年度(助産前期)'!$B$5:$N$208,COLUMN('2026年度(助産前期)'!$C$5),0)&amp;""</f>
        <v>助産学臨床講義</v>
      </c>
      <c r="L178" s="1029"/>
      <c r="M178" s="1036" t="str">
        <f>VLOOKUP($C177,'2026年度(M1前期)'!$B$5:$N$208,COLUMN('2026年度(M1前期)'!$C$5),0)&amp;""</f>
        <v>薬理学特論（高橋先生）
成育看護学特論A-Ⅱ（母性）</v>
      </c>
      <c r="N178" s="1029"/>
      <c r="O178" s="1018" t="str">
        <f>VLOOKUP($C177,'2026年度(M2前期)'!$B$5:$N$208,COLUMN('2026年度(M2前期)'!$C$5),0)&amp;""</f>
        <v>精神看護学演習A-Ⅲ</v>
      </c>
      <c r="P178" s="1012"/>
      <c r="Q178" s="1018" t="str">
        <f>VLOOKUP($C177,'2026年度(D1前期)'!$B$5:$N$208,COLUMN('2026年度(D1前期)'!$C$5),0)&amp;""</f>
        <v/>
      </c>
      <c r="R178" s="1012"/>
      <c r="S178" s="997" t="str">
        <f>VLOOKUP($C177,'2026年度(D23前期)'!$B$5:$N$208,COLUMN('2026年度(D23前期)'!$C$5),0)&amp;""</f>
        <v>特別研究</v>
      </c>
      <c r="T178" s="1012"/>
      <c r="U178" s="16"/>
      <c r="V178" s="852" t="s">
        <v>362</v>
      </c>
      <c r="X178" s="792" t="s">
        <v>672</v>
      </c>
      <c r="Y178" s="782" t="s">
        <v>804</v>
      </c>
      <c r="Z178" s="999" t="str">
        <f>A178</f>
        <v xml:space="preserve">１時限（09：20～10：50） </v>
      </c>
      <c r="AA178" s="982"/>
      <c r="AB178" s="982"/>
      <c r="AC178" s="982"/>
      <c r="AD178" s="982"/>
      <c r="AE178" s="982" t="s">
        <v>673</v>
      </c>
      <c r="AF178" s="982"/>
      <c r="AG178" s="982"/>
      <c r="AH178" s="982"/>
      <c r="AI178" s="982"/>
      <c r="AJ178" s="982"/>
      <c r="AK178" s="982"/>
      <c r="AL178" s="982"/>
      <c r="AM178" s="982"/>
      <c r="AN178" s="971"/>
      <c r="AO178" s="971"/>
      <c r="AP178" s="971"/>
      <c r="AQ178" s="971"/>
      <c r="AR178" s="971"/>
      <c r="AS178" s="971"/>
      <c r="AT178" s="971"/>
      <c r="AU178" s="971"/>
      <c r="AV178" s="985" t="s">
        <v>134</v>
      </c>
      <c r="AW178" s="971"/>
      <c r="AX178" s="971"/>
      <c r="AY178" s="971"/>
      <c r="AZ178" s="971"/>
      <c r="BA178" s="971" t="s">
        <v>743</v>
      </c>
      <c r="BB178" s="985" t="s">
        <v>319</v>
      </c>
      <c r="BC178" s="982"/>
      <c r="BD178" s="982"/>
      <c r="BE178" s="982"/>
      <c r="BF178" s="982"/>
      <c r="BG178" s="982"/>
      <c r="BH178" s="982"/>
      <c r="BI178" s="982"/>
      <c r="BJ178" s="971"/>
      <c r="BK178" s="971" t="s">
        <v>430</v>
      </c>
      <c r="BL178" s="971"/>
      <c r="BM178" s="971"/>
      <c r="BN178" s="982" t="s">
        <v>261</v>
      </c>
      <c r="BO178" s="982"/>
      <c r="BP178" s="982" t="s">
        <v>805</v>
      </c>
      <c r="BQ178" s="982"/>
      <c r="BR178" s="982"/>
      <c r="BS178" s="982"/>
      <c r="BT178" s="982"/>
      <c r="BU178" s="982"/>
      <c r="BV178" s="982"/>
    </row>
    <row r="179" spans="1:74" ht="13.5" customHeight="1">
      <c r="A179" s="1000"/>
      <c r="B179" s="14" t="s">
        <v>58</v>
      </c>
      <c r="C179" s="1014" t="str">
        <f>IFERROR(VLOOKUP(C178,科目・教員!$A$1:$B$355,2,0),"")</f>
        <v/>
      </c>
      <c r="D179" s="1013"/>
      <c r="E179" s="1066" t="str">
        <f>IFERROR(VLOOKUP(E178,科目・教員!$A$1:$B$355,2,0),"")</f>
        <v>高山　昇</v>
      </c>
      <c r="F179" s="1067"/>
      <c r="G179" s="1025" t="str">
        <f>IFERROR(VLOOKUP(G178,科目・教員!$A$1:$B$355,2,0),"")</f>
        <v/>
      </c>
      <c r="H179" s="1013"/>
      <c r="I179" s="1025" t="str">
        <f>IFERROR(VLOOKUP(I178,科目・教員!$A$1:$B$355,2,0),"")</f>
        <v>各担当教員</v>
      </c>
      <c r="J179" s="1013"/>
      <c r="K179" s="993" t="str">
        <f>IFERROR(VLOOKUP(K178,科目・教員!$A$1:$B$355,2,0),"")</f>
        <v/>
      </c>
      <c r="L179" s="1026"/>
      <c r="M179" s="1032" t="str">
        <f>IFERROR(VLOOKUP(M178,科目・教員!$A$1:$B$355,2,0),"")</f>
        <v/>
      </c>
      <c r="N179" s="1013"/>
      <c r="O179" s="1025" t="str">
        <f>IFERROR(VLOOKUP(O178,科目・教員!$A$1:$B$355,2,0),"")</f>
        <v/>
      </c>
      <c r="P179" s="1013"/>
      <c r="Q179" s="1025" t="str">
        <f>IFERROR(VLOOKUP(Q178,科目・教員!$A$1:$B$355,2,0),"")</f>
        <v/>
      </c>
      <c r="R179" s="1013"/>
      <c r="S179" s="993" t="str">
        <f>IFERROR(VLOOKUP(S178,科目・教員!$A$1:$B$355,2,0),"")</f>
        <v/>
      </c>
      <c r="T179" s="1013"/>
      <c r="U179" s="16"/>
      <c r="V179" s="852" t="s">
        <v>364</v>
      </c>
      <c r="X179" s="792" t="s">
        <v>673</v>
      </c>
      <c r="Y179" s="782" t="s">
        <v>433</v>
      </c>
      <c r="Z179" s="1000"/>
      <c r="AA179" s="983"/>
      <c r="AB179" s="983"/>
      <c r="AC179" s="983"/>
      <c r="AD179" s="983"/>
      <c r="AE179" s="983"/>
      <c r="AF179" s="983"/>
      <c r="AG179" s="983"/>
      <c r="AH179" s="983"/>
      <c r="AI179" s="983"/>
      <c r="AJ179" s="983"/>
      <c r="AK179" s="983"/>
      <c r="AL179" s="983"/>
      <c r="AM179" s="983"/>
      <c r="AN179" s="971"/>
      <c r="AO179" s="971"/>
      <c r="AP179" s="971"/>
      <c r="AQ179" s="971"/>
      <c r="AR179" s="971"/>
      <c r="AS179" s="971"/>
      <c r="AT179" s="971"/>
      <c r="AU179" s="971"/>
      <c r="AV179" s="974"/>
      <c r="AW179" s="971"/>
      <c r="AX179" s="971"/>
      <c r="AY179" s="971"/>
      <c r="AZ179" s="971"/>
      <c r="BA179" s="971"/>
      <c r="BB179" s="986"/>
      <c r="BC179" s="983"/>
      <c r="BD179" s="983"/>
      <c r="BE179" s="983"/>
      <c r="BF179" s="983"/>
      <c r="BG179" s="983"/>
      <c r="BH179" s="983"/>
      <c r="BI179" s="983"/>
      <c r="BJ179" s="971"/>
      <c r="BK179" s="971"/>
      <c r="BL179" s="971"/>
      <c r="BM179" s="971"/>
      <c r="BN179" s="983"/>
      <c r="BO179" s="983"/>
      <c r="BP179" s="983"/>
      <c r="BQ179" s="983"/>
      <c r="BR179" s="983"/>
      <c r="BS179" s="983"/>
      <c r="BT179" s="983"/>
      <c r="BU179" s="983"/>
      <c r="BV179" s="983"/>
    </row>
    <row r="180" spans="1:74" ht="13.5" customHeight="1">
      <c r="A180" s="1000"/>
      <c r="B180" s="14" t="s">
        <v>69</v>
      </c>
      <c r="C180" s="1014" t="str">
        <f>VLOOKUP($C177,'2026年度(1年前期)'!$B$5:$N$208,COLUMN('2026年度(1年前期)'!$C$5)+1,0)&amp;""</f>
        <v/>
      </c>
      <c r="D180" s="1013"/>
      <c r="E180" s="1066" t="str">
        <f>VLOOKUP($C177,'2026年度(2年前期)'!$B$5:$N$208,COLUMN('2026年度(2年前期)'!$C$5)+1,0)&amp;""</f>
        <v>大講義室</v>
      </c>
      <c r="F180" s="1067"/>
      <c r="G180" s="1025" t="str">
        <f>VLOOKUP($C177,'2026年度(3年前期)'!$B$5:$N$208,COLUMN('2026年度(3年前期)'!$C$5)+1,0)&amp;""</f>
        <v/>
      </c>
      <c r="H180" s="1013"/>
      <c r="I180" s="1025" t="str">
        <f>VLOOKUP($C177,'2026年度(4年前期)'!$B$5:$N$208,COLUMN('2026年度(4年前期)'!$C$5)+1,0)&amp;""</f>
        <v>循環器：研修1</v>
      </c>
      <c r="J180" s="1013"/>
      <c r="K180" s="993" t="str">
        <f>VLOOKUP($C177,'2026年度(助産前期)'!$B$5:$N$208,COLUMN('2026年度(助産前期)'!$C$5)+1,0)&amp;""</f>
        <v/>
      </c>
      <c r="L180" s="1026"/>
      <c r="M180" s="1032" t="str">
        <f>VLOOKUP($C177,'2026年度(M1前期)'!$B$5:$N$208,COLUMN('2026年度(M1前期)'!C$5)+1,0)&amp;""</f>
        <v>薬理：臨床講義室1</v>
      </c>
      <c r="N180" s="1013"/>
      <c r="O180" s="1025" t="str">
        <f>VLOOKUP($C177,'2026年度(M2前期)'!$B$5:$N$208,COLUMN('2026年度(M2前期)'!$C$5)+1,0)&amp;""</f>
        <v>精神：臨床講義室2</v>
      </c>
      <c r="P180" s="1013"/>
      <c r="Q180" s="1025" t="str">
        <f>VLOOKUP($C177,'2026年度(D1前期)'!$B$5:$N$208,COLUMN('2026年度(D1前期)'!$C$5)+1,0)&amp;""</f>
        <v/>
      </c>
      <c r="R180" s="1013"/>
      <c r="S180" s="993" t="str">
        <f>VLOOKUP($C177,'2026年度(D23前期)'!$B$5:$N$208,COLUMN('2026年度(D23前期)'!$C$5)+1,0)&amp;""</f>
        <v/>
      </c>
      <c r="T180" s="1013"/>
      <c r="U180" s="16"/>
      <c r="V180" s="852" t="s">
        <v>150</v>
      </c>
      <c r="X180" s="792" t="s">
        <v>130</v>
      </c>
      <c r="Y180" s="782" t="s">
        <v>430</v>
      </c>
      <c r="Z180" s="1000"/>
      <c r="AA180" s="983"/>
      <c r="AB180" s="983"/>
      <c r="AC180" s="983"/>
      <c r="AD180" s="983"/>
      <c r="AE180" s="983"/>
      <c r="AF180" s="983"/>
      <c r="AG180" s="983"/>
      <c r="AH180" s="983"/>
      <c r="AI180" s="983"/>
      <c r="AJ180" s="983"/>
      <c r="AK180" s="983"/>
      <c r="AL180" s="983"/>
      <c r="AM180" s="983"/>
      <c r="AN180" s="971"/>
      <c r="AO180" s="971"/>
      <c r="AP180" s="971"/>
      <c r="AQ180" s="971"/>
      <c r="AR180" s="971"/>
      <c r="AS180" s="971"/>
      <c r="AT180" s="971"/>
      <c r="AU180" s="971"/>
      <c r="AV180" s="974"/>
      <c r="AW180" s="971"/>
      <c r="AX180" s="971"/>
      <c r="AY180" s="971"/>
      <c r="AZ180" s="971"/>
      <c r="BA180" s="971"/>
      <c r="BB180" s="986"/>
      <c r="BC180" s="983"/>
      <c r="BD180" s="983"/>
      <c r="BE180" s="983"/>
      <c r="BF180" s="983"/>
      <c r="BG180" s="983"/>
      <c r="BH180" s="983"/>
      <c r="BI180" s="983"/>
      <c r="BJ180" s="971"/>
      <c r="BK180" s="971"/>
      <c r="BL180" s="971"/>
      <c r="BM180" s="971"/>
      <c r="BN180" s="983"/>
      <c r="BO180" s="983"/>
      <c r="BP180" s="983"/>
      <c r="BQ180" s="983"/>
      <c r="BR180" s="983"/>
      <c r="BS180" s="983"/>
      <c r="BT180" s="983"/>
      <c r="BU180" s="983"/>
      <c r="BV180" s="983"/>
    </row>
    <row r="181" spans="1:74" ht="13.5" customHeight="1">
      <c r="A181" s="1001"/>
      <c r="B181" s="15" t="s">
        <v>63</v>
      </c>
      <c r="C181" s="991"/>
      <c r="D181" s="1031"/>
      <c r="E181" s="1090" t="s">
        <v>111</v>
      </c>
      <c r="F181" s="1091"/>
      <c r="G181" s="988"/>
      <c r="H181" s="1031"/>
      <c r="I181" s="1047" t="s">
        <v>806</v>
      </c>
      <c r="J181" s="1049"/>
      <c r="K181" s="990"/>
      <c r="L181" s="1034"/>
      <c r="M181" s="1030"/>
      <c r="N181" s="1031"/>
      <c r="O181" s="988"/>
      <c r="P181" s="1031"/>
      <c r="Q181" s="988"/>
      <c r="R181" s="1031"/>
      <c r="S181" s="990"/>
      <c r="T181" s="1031"/>
      <c r="U181" s="16"/>
      <c r="V181" s="852" t="s">
        <v>365</v>
      </c>
      <c r="X181" s="792" t="s">
        <v>307</v>
      </c>
      <c r="Y181" s="782" t="s">
        <v>61</v>
      </c>
      <c r="Z181" s="1001"/>
      <c r="AA181" s="984"/>
      <c r="AB181" s="984"/>
      <c r="AC181" s="984"/>
      <c r="AD181" s="984"/>
      <c r="AE181" s="984"/>
      <c r="AF181" s="984"/>
      <c r="AG181" s="984"/>
      <c r="AH181" s="984"/>
      <c r="AI181" s="984"/>
      <c r="AJ181" s="984"/>
      <c r="AK181" s="984"/>
      <c r="AL181" s="984"/>
      <c r="AM181" s="984"/>
      <c r="AN181" s="971"/>
      <c r="AO181" s="971"/>
      <c r="AP181" s="971"/>
      <c r="AQ181" s="971"/>
      <c r="AR181" s="971"/>
      <c r="AS181" s="971"/>
      <c r="AT181" s="971"/>
      <c r="AU181" s="971"/>
      <c r="AV181" s="975"/>
      <c r="AW181" s="971"/>
      <c r="AX181" s="971"/>
      <c r="AY181" s="971"/>
      <c r="AZ181" s="971"/>
      <c r="BA181" s="971"/>
      <c r="BB181" s="987"/>
      <c r="BC181" s="984"/>
      <c r="BD181" s="984"/>
      <c r="BE181" s="984"/>
      <c r="BF181" s="984"/>
      <c r="BG181" s="984"/>
      <c r="BH181" s="984"/>
      <c r="BI181" s="984"/>
      <c r="BJ181" s="971"/>
      <c r="BK181" s="971"/>
      <c r="BL181" s="971"/>
      <c r="BM181" s="971"/>
      <c r="BN181" s="984"/>
      <c r="BO181" s="984"/>
      <c r="BP181" s="984"/>
      <c r="BQ181" s="984"/>
      <c r="BR181" s="984"/>
      <c r="BS181" s="984"/>
      <c r="BT181" s="984"/>
      <c r="BU181" s="984"/>
      <c r="BV181" s="984"/>
    </row>
    <row r="182" spans="1:74" ht="13.5" customHeight="1">
      <c r="A182" s="1000" t="s">
        <v>65</v>
      </c>
      <c r="B182" s="14" t="s">
        <v>53</v>
      </c>
      <c r="C182" s="1011" t="str">
        <f>VLOOKUP($C177,'2026年度(1年前期)'!$B$5:$N$208,COLUMN('2026年度(1年前期)'!$E$5),0)&amp;""</f>
        <v>生命科学</v>
      </c>
      <c r="D182" s="1012"/>
      <c r="E182" s="1018" t="str">
        <f>VLOOKUP($C177,'2026年度(2年前期)'!$B$5:$N$208,COLUMN('2026年度(2年前期)'!$E$5),0)&amp;""</f>
        <v>保健･医療･福祉システム</v>
      </c>
      <c r="F182" s="1012"/>
      <c r="G182" s="1018" t="str">
        <f>VLOOKUP($C177,'2026年度(3年前期)'!$B$5:$N$208,COLUMN('2026年度(3年前期)'!$E$5),0)&amp;""</f>
        <v/>
      </c>
      <c r="H182" s="1012"/>
      <c r="I182" s="1018" t="str">
        <f>VLOOKUP($C177,'2026年度(4年前期)'!$B$5:$N$208,COLUMN('2026年度(4年前期)'!$E$5),0)&amp;""</f>
        <v>政策医療看護学実習</v>
      </c>
      <c r="J182" s="1012"/>
      <c r="K182" s="997" t="str">
        <f>VLOOKUP($C177,'2026年度(助産前期)'!$B$5:$N$208,COLUMN('2026年度(助産前期)'!$E$5),0)&amp;""</f>
        <v>助産学臨床講義</v>
      </c>
      <c r="L182" s="1029"/>
      <c r="M182" s="1011" t="str">
        <f>VLOOKUP($C177,'2026年度(M1前期)'!$B$5:$N$208,COLUMN('2026年度(M1前期)'!$E$5),0)&amp;""</f>
        <v>薬理学特論
成育看護学特論A-Ⅱ（母性）</v>
      </c>
      <c r="N182" s="1012"/>
      <c r="O182" s="997" t="str">
        <f>VLOOKUP($C177,'2026年度(M2前期)'!$B$5:$N$208,COLUMN('2026年度(M2前期)'!$E$5),0)&amp;""</f>
        <v>精神看護学演習A-Ⅲ</v>
      </c>
      <c r="P182" s="1012"/>
      <c r="Q182" s="997" t="str">
        <f>VLOOKUP($C177,'2026年度(D1前期)'!$B$5:$N$208,COLUMN('2026年度(D1前期)'!$E$5),0)&amp;""</f>
        <v/>
      </c>
      <c r="R182" s="1012"/>
      <c r="S182" s="997" t="str">
        <f>VLOOKUP($C177,'2026年度(D23前期)'!$B$5:$N$208,COLUMN('2026年度(D23前期)'!$E$5),0)&amp;""</f>
        <v>特別研究</v>
      </c>
      <c r="T182" s="1012"/>
      <c r="U182" s="828" t="s">
        <v>138</v>
      </c>
      <c r="Y182" s="33"/>
      <c r="Z182" s="1000" t="str">
        <f>A182</f>
        <v>２時限（11：00～12：30）</v>
      </c>
      <c r="AA182" s="982" t="s">
        <v>235</v>
      </c>
      <c r="AB182" s="982"/>
      <c r="AC182" s="982"/>
      <c r="AD182" s="982"/>
      <c r="AE182" s="982" t="s">
        <v>673</v>
      </c>
      <c r="AF182" s="982"/>
      <c r="AG182" s="982"/>
      <c r="AH182" s="982"/>
      <c r="AI182" s="982"/>
      <c r="AJ182" s="982"/>
      <c r="AK182" s="982"/>
      <c r="AL182" s="982"/>
      <c r="AM182" s="982"/>
      <c r="AN182" s="971"/>
      <c r="AO182" s="971"/>
      <c r="AP182" s="971"/>
      <c r="AQ182" s="971"/>
      <c r="AR182" s="971"/>
      <c r="AS182" s="971"/>
      <c r="AT182" s="971"/>
      <c r="AU182" s="971"/>
      <c r="AV182" s="985" t="s">
        <v>134</v>
      </c>
      <c r="AW182" s="971"/>
      <c r="AX182" s="971"/>
      <c r="AY182" s="971"/>
      <c r="AZ182" s="971"/>
      <c r="BA182" s="971" t="s">
        <v>743</v>
      </c>
      <c r="BB182" s="985" t="s">
        <v>319</v>
      </c>
      <c r="BC182" s="982"/>
      <c r="BD182" s="982"/>
      <c r="BE182" s="982"/>
      <c r="BF182" s="982"/>
      <c r="BG182" s="982"/>
      <c r="BH182" s="982"/>
      <c r="BI182" s="982" t="s">
        <v>98</v>
      </c>
      <c r="BJ182" s="971"/>
      <c r="BK182" s="971" t="s">
        <v>430</v>
      </c>
      <c r="BL182" s="971"/>
      <c r="BM182" s="971"/>
      <c r="BN182" s="982" t="s">
        <v>108</v>
      </c>
      <c r="BO182" s="982"/>
      <c r="BP182" s="982" t="s">
        <v>805</v>
      </c>
      <c r="BQ182" s="982"/>
      <c r="BR182" s="982"/>
      <c r="BS182" s="982"/>
      <c r="BT182" s="982"/>
      <c r="BU182" s="982"/>
      <c r="BV182" s="982"/>
    </row>
    <row r="183" spans="1:74" ht="13.5" customHeight="1">
      <c r="A183" s="1000"/>
      <c r="B183" s="14" t="s">
        <v>58</v>
      </c>
      <c r="C183" s="1014" t="str">
        <f>IFERROR(VLOOKUP(C182,科目・教員!$A$1:$B$355,2,0),"")</f>
        <v>本間　典子</v>
      </c>
      <c r="D183" s="1013"/>
      <c r="E183" s="1025" t="str">
        <f>IFERROR(VLOOKUP(E182,科目・教員!$A$1:$B$355,2,0),"")</f>
        <v>渡辺　幹司</v>
      </c>
      <c r="F183" s="1013"/>
      <c r="G183" s="1025" t="str">
        <f>IFERROR(VLOOKUP(G182,科目・教員!$A$1:$B$355,2,0),"")</f>
        <v/>
      </c>
      <c r="H183" s="1013"/>
      <c r="I183" s="1025" t="str">
        <f>IFERROR(VLOOKUP(I182,科目・教員!$A$1:$B$355,2,0),"")</f>
        <v>各担当教員</v>
      </c>
      <c r="J183" s="1013"/>
      <c r="K183" s="993" t="str">
        <f>IFERROR(VLOOKUP(K182,科目・教員!$A$1:$B$355,2,0),"")</f>
        <v/>
      </c>
      <c r="L183" s="1026"/>
      <c r="M183" s="1014" t="str">
        <f>IFERROR(VLOOKUP(M182,科目・教員!$A$1:$B$355,2,0),"")</f>
        <v/>
      </c>
      <c r="N183" s="1013"/>
      <c r="O183" s="993" t="str">
        <f>IFERROR(VLOOKUP(O182,科目・教員!$A$1:$B$355,2,0),"")</f>
        <v/>
      </c>
      <c r="P183" s="1013"/>
      <c r="Q183" s="993" t="str">
        <f>IFERROR(VLOOKUP(Q182,科目・教員!$A$1:$B$355,2,0),"")</f>
        <v/>
      </c>
      <c r="R183" s="1013"/>
      <c r="S183" s="993" t="str">
        <f>IFERROR(VLOOKUP(S182,科目・教員!$A$1:$B$355,2,0),"")</f>
        <v/>
      </c>
      <c r="T183" s="1013"/>
      <c r="U183" s="828" t="s">
        <v>89</v>
      </c>
      <c r="Y183" s="33"/>
      <c r="Z183" s="1000"/>
      <c r="AA183" s="983"/>
      <c r="AB183" s="983"/>
      <c r="AC183" s="983"/>
      <c r="AD183" s="983"/>
      <c r="AE183" s="983"/>
      <c r="AF183" s="983"/>
      <c r="AG183" s="983"/>
      <c r="AH183" s="983"/>
      <c r="AI183" s="983"/>
      <c r="AJ183" s="983"/>
      <c r="AK183" s="983"/>
      <c r="AL183" s="983"/>
      <c r="AM183" s="983"/>
      <c r="AN183" s="971"/>
      <c r="AO183" s="971"/>
      <c r="AP183" s="971"/>
      <c r="AQ183" s="971"/>
      <c r="AR183" s="971"/>
      <c r="AS183" s="971"/>
      <c r="AT183" s="971"/>
      <c r="AU183" s="971"/>
      <c r="AV183" s="986"/>
      <c r="AW183" s="971"/>
      <c r="AX183" s="971"/>
      <c r="AY183" s="971"/>
      <c r="AZ183" s="971"/>
      <c r="BA183" s="971"/>
      <c r="BB183" s="986"/>
      <c r="BC183" s="983"/>
      <c r="BD183" s="983"/>
      <c r="BE183" s="983"/>
      <c r="BF183" s="983"/>
      <c r="BG183" s="983"/>
      <c r="BH183" s="983"/>
      <c r="BI183" s="983"/>
      <c r="BJ183" s="971"/>
      <c r="BK183" s="971"/>
      <c r="BL183" s="971"/>
      <c r="BM183" s="971"/>
      <c r="BN183" s="983"/>
      <c r="BO183" s="983"/>
      <c r="BP183" s="983"/>
      <c r="BQ183" s="983"/>
      <c r="BR183" s="983"/>
      <c r="BS183" s="983"/>
      <c r="BT183" s="983"/>
      <c r="BU183" s="983"/>
      <c r="BV183" s="983"/>
    </row>
    <row r="184" spans="1:74" ht="13.5" customHeight="1">
      <c r="A184" s="1000"/>
      <c r="B184" s="14" t="s">
        <v>69</v>
      </c>
      <c r="C184" s="1014" t="str">
        <f>VLOOKUP($C177,'2026年度(1年前期)'!$B$5:$N$208,COLUMN('2026年度(1年前期)'!$E$5)+1,0)&amp;""</f>
        <v>101</v>
      </c>
      <c r="D184" s="1013"/>
      <c r="E184" s="1025" t="str">
        <f>VLOOKUP($C177,'2026年度(2年前期)'!$B$5:$N$208,COLUMN('2026年度(2年前期)'!$E$5)+1,0)&amp;""</f>
        <v>大講義室</v>
      </c>
      <c r="F184" s="1013"/>
      <c r="G184" s="1025" t="str">
        <f>VLOOKUP($C177,'2026年度(3年前期)'!$B$5:$N$208,COLUMN('2026年度(3年前期)'!$E$5)+1,0)&amp;""</f>
        <v/>
      </c>
      <c r="H184" s="1013"/>
      <c r="I184" s="1025" t="str">
        <f>VLOOKUP($C177,'2026年度(4年前期)'!$B$5:$N$208,COLUMN('2026年度(4年前期)'!$E$5)+1,0)&amp;""</f>
        <v>循環器：研修1</v>
      </c>
      <c r="J184" s="1013"/>
      <c r="K184" s="993" t="str">
        <f>VLOOKUP($C177,'2026年度(助産前期)'!$B$5:$N$208,COLUMN('2026年度(助産前期)'!$E$5)+1,0)&amp;""</f>
        <v/>
      </c>
      <c r="L184" s="1026"/>
      <c r="M184" s="1014" t="str">
        <f>VLOOKUP($C177,'2026年度(M1前期)'!$B$5:$N$208,COLUMN('2026年度(M1前期)'!$E$5)+1,0)&amp;""</f>
        <v>薬理：臨床講義室1</v>
      </c>
      <c r="N184" s="1013"/>
      <c r="O184" s="993" t="str">
        <f>VLOOKUP($C177,'2026年度(M2前期)'!$B$5:$N$208,COLUMN('2026年度(M2前期)'!$E$5)+1,0)&amp;""</f>
        <v>精神：臨床講義室2</v>
      </c>
      <c r="P184" s="1013"/>
      <c r="Q184" s="993" t="str">
        <f>VLOOKUP($C177,'2026年度(D1前期)'!$B$5:$N$208,COLUMN('2026年度(D1前期)'!$E$5)+1,0)&amp;""</f>
        <v/>
      </c>
      <c r="R184" s="1013"/>
      <c r="S184" s="993" t="str">
        <f>VLOOKUP($C177,'2026年度(D23前期)'!$B$5:$N$208,COLUMN('2026年度(D23前期)'!$E$5)+1,0)&amp;""</f>
        <v/>
      </c>
      <c r="T184" s="1013"/>
      <c r="U184" s="828" t="s">
        <v>98</v>
      </c>
      <c r="Z184" s="1000"/>
      <c r="AA184" s="983"/>
      <c r="AB184" s="983"/>
      <c r="AC184" s="983"/>
      <c r="AD184" s="983"/>
      <c r="AE184" s="983"/>
      <c r="AF184" s="983"/>
      <c r="AG184" s="983"/>
      <c r="AH184" s="983"/>
      <c r="AI184" s="983"/>
      <c r="AJ184" s="983"/>
      <c r="AK184" s="983"/>
      <c r="AL184" s="983"/>
      <c r="AM184" s="983"/>
      <c r="AN184" s="971"/>
      <c r="AO184" s="971"/>
      <c r="AP184" s="971"/>
      <c r="AQ184" s="971"/>
      <c r="AR184" s="971"/>
      <c r="AS184" s="971"/>
      <c r="AT184" s="971"/>
      <c r="AU184" s="971"/>
      <c r="AV184" s="986"/>
      <c r="AW184" s="971"/>
      <c r="AX184" s="971"/>
      <c r="AY184" s="971"/>
      <c r="AZ184" s="971"/>
      <c r="BA184" s="971"/>
      <c r="BB184" s="986"/>
      <c r="BC184" s="983"/>
      <c r="BD184" s="983"/>
      <c r="BE184" s="983"/>
      <c r="BF184" s="983"/>
      <c r="BG184" s="983"/>
      <c r="BH184" s="983"/>
      <c r="BI184" s="983"/>
      <c r="BJ184" s="971"/>
      <c r="BK184" s="971"/>
      <c r="BL184" s="971"/>
      <c r="BM184" s="971"/>
      <c r="BN184" s="983"/>
      <c r="BO184" s="983"/>
      <c r="BP184" s="983"/>
      <c r="BQ184" s="983"/>
      <c r="BR184" s="983"/>
      <c r="BS184" s="983"/>
      <c r="BT184" s="983"/>
      <c r="BU184" s="983"/>
      <c r="BV184" s="983"/>
    </row>
    <row r="185" spans="1:74" ht="13.5" customHeight="1">
      <c r="A185" s="1017"/>
      <c r="B185" s="15" t="s">
        <v>63</v>
      </c>
      <c r="C185" s="991"/>
      <c r="D185" s="989"/>
      <c r="E185" s="988"/>
      <c r="F185" s="989"/>
      <c r="G185" s="988"/>
      <c r="H185" s="989"/>
      <c r="I185" s="1047" t="s">
        <v>806</v>
      </c>
      <c r="J185" s="1049"/>
      <c r="K185" s="990"/>
      <c r="L185" s="990"/>
      <c r="M185" s="991"/>
      <c r="N185" s="989"/>
      <c r="O185" s="990"/>
      <c r="P185" s="989"/>
      <c r="Q185" s="990"/>
      <c r="R185" s="989"/>
      <c r="S185" s="990"/>
      <c r="T185" s="989"/>
      <c r="U185" s="828" t="s">
        <v>543</v>
      </c>
      <c r="Z185" s="1001"/>
      <c r="AA185" s="984"/>
      <c r="AB185" s="984"/>
      <c r="AC185" s="984"/>
      <c r="AD185" s="984"/>
      <c r="AE185" s="984"/>
      <c r="AF185" s="984"/>
      <c r="AG185" s="984"/>
      <c r="AH185" s="984"/>
      <c r="AI185" s="984"/>
      <c r="AJ185" s="984"/>
      <c r="AK185" s="984"/>
      <c r="AL185" s="984"/>
      <c r="AM185" s="984"/>
      <c r="AN185" s="971"/>
      <c r="AO185" s="971"/>
      <c r="AP185" s="971"/>
      <c r="AQ185" s="971"/>
      <c r="AR185" s="971"/>
      <c r="AS185" s="971"/>
      <c r="AT185" s="971"/>
      <c r="AU185" s="971"/>
      <c r="AV185" s="987"/>
      <c r="AW185" s="971"/>
      <c r="AX185" s="971"/>
      <c r="AY185" s="971"/>
      <c r="AZ185" s="971"/>
      <c r="BA185" s="971"/>
      <c r="BB185" s="987"/>
      <c r="BC185" s="984"/>
      <c r="BD185" s="984"/>
      <c r="BE185" s="984"/>
      <c r="BF185" s="984"/>
      <c r="BG185" s="984"/>
      <c r="BH185" s="984"/>
      <c r="BI185" s="984"/>
      <c r="BJ185" s="971"/>
      <c r="BK185" s="971"/>
      <c r="BL185" s="971"/>
      <c r="BM185" s="971"/>
      <c r="BN185" s="984"/>
      <c r="BO185" s="984"/>
      <c r="BP185" s="984"/>
      <c r="BQ185" s="984"/>
      <c r="BR185" s="984"/>
      <c r="BS185" s="984"/>
      <c r="BT185" s="984"/>
      <c r="BU185" s="984"/>
      <c r="BV185" s="984"/>
    </row>
    <row r="186" spans="1:74" ht="13.5" customHeight="1">
      <c r="A186" s="999" t="s">
        <v>71</v>
      </c>
      <c r="B186" s="17" t="s">
        <v>72</v>
      </c>
      <c r="C186" s="1011"/>
      <c r="D186" s="1012"/>
      <c r="E186" s="1018"/>
      <c r="F186" s="1012"/>
      <c r="G186" s="1018"/>
      <c r="H186" s="1012"/>
      <c r="I186" s="1018"/>
      <c r="J186" s="1012"/>
      <c r="K186" s="997"/>
      <c r="L186" s="1029"/>
      <c r="M186" s="1011"/>
      <c r="N186" s="1012"/>
      <c r="O186" s="997"/>
      <c r="P186" s="1012"/>
      <c r="Q186" s="997"/>
      <c r="R186" s="1012"/>
      <c r="S186" s="997"/>
      <c r="T186" s="1012"/>
      <c r="U186" s="56"/>
      <c r="Z186" s="1000" t="str">
        <f>A186</f>
        <v>昼休み（12：30～13：30）</v>
      </c>
      <c r="AA186" s="982"/>
      <c r="AB186" s="982"/>
      <c r="AC186" s="982"/>
      <c r="AD186" s="982"/>
      <c r="AE186" s="982" t="s">
        <v>673</v>
      </c>
      <c r="AF186" s="982"/>
      <c r="AG186" s="982"/>
      <c r="AH186" s="982"/>
      <c r="AI186" s="982"/>
      <c r="AJ186" s="982"/>
      <c r="AK186" s="982"/>
      <c r="AL186" s="982"/>
      <c r="AM186" s="982"/>
      <c r="AN186" s="971"/>
      <c r="AO186" s="971"/>
      <c r="AP186" s="971"/>
      <c r="AQ186" s="971"/>
      <c r="AR186" s="971"/>
      <c r="AS186" s="971"/>
      <c r="AT186" s="971"/>
      <c r="AU186" s="971"/>
      <c r="AV186" s="985" t="s">
        <v>134</v>
      </c>
      <c r="AW186" s="971"/>
      <c r="AX186" s="971"/>
      <c r="AY186" s="971"/>
      <c r="AZ186" s="971"/>
      <c r="BA186" s="971"/>
      <c r="BB186" s="971"/>
      <c r="BC186" s="982"/>
      <c r="BD186" s="982"/>
      <c r="BE186" s="982"/>
      <c r="BF186" s="982"/>
      <c r="BG186" s="982"/>
      <c r="BH186" s="982"/>
      <c r="BI186" s="982"/>
      <c r="BJ186" s="982"/>
      <c r="BK186" s="971" t="s">
        <v>430</v>
      </c>
      <c r="BL186" s="971"/>
      <c r="BM186" s="971"/>
      <c r="BN186" s="982"/>
      <c r="BO186" s="982"/>
      <c r="BP186" s="982"/>
      <c r="BQ186" s="982"/>
      <c r="BR186" s="982"/>
      <c r="BS186" s="982"/>
      <c r="BT186" s="982"/>
      <c r="BU186" s="982"/>
      <c r="BV186" s="982"/>
    </row>
    <row r="187" spans="1:74" ht="13.5" customHeight="1">
      <c r="A187" s="1000"/>
      <c r="B187" s="17" t="s">
        <v>73</v>
      </c>
      <c r="C187" s="1014"/>
      <c r="D187" s="1013"/>
      <c r="E187" s="1025"/>
      <c r="F187" s="1013"/>
      <c r="G187" s="1025"/>
      <c r="H187" s="1013"/>
      <c r="I187" s="1025"/>
      <c r="J187" s="1013"/>
      <c r="K187" s="993"/>
      <c r="L187" s="1026"/>
      <c r="M187" s="1014"/>
      <c r="N187" s="1013"/>
      <c r="O187" s="993"/>
      <c r="P187" s="1013"/>
      <c r="Q187" s="993"/>
      <c r="R187" s="1013"/>
      <c r="S187" s="993"/>
      <c r="T187" s="1013"/>
      <c r="U187" s="56"/>
      <c r="Z187" s="1000"/>
      <c r="AA187" s="983"/>
      <c r="AB187" s="983"/>
      <c r="AC187" s="983"/>
      <c r="AD187" s="983"/>
      <c r="AE187" s="983"/>
      <c r="AF187" s="983"/>
      <c r="AG187" s="983"/>
      <c r="AH187" s="983"/>
      <c r="AI187" s="983"/>
      <c r="AJ187" s="983"/>
      <c r="AK187" s="983"/>
      <c r="AL187" s="983"/>
      <c r="AM187" s="983"/>
      <c r="AN187" s="971"/>
      <c r="AO187" s="971"/>
      <c r="AP187" s="971"/>
      <c r="AQ187" s="971"/>
      <c r="AR187" s="971"/>
      <c r="AS187" s="971"/>
      <c r="AT187" s="971"/>
      <c r="AU187" s="971"/>
      <c r="AV187" s="986"/>
      <c r="AW187" s="971"/>
      <c r="AX187" s="971"/>
      <c r="AY187" s="971"/>
      <c r="AZ187" s="971"/>
      <c r="BA187" s="971"/>
      <c r="BB187" s="971"/>
      <c r="BC187" s="983"/>
      <c r="BD187" s="983"/>
      <c r="BE187" s="983"/>
      <c r="BF187" s="983"/>
      <c r="BG187" s="983"/>
      <c r="BH187" s="983"/>
      <c r="BI187" s="983"/>
      <c r="BJ187" s="983"/>
      <c r="BK187" s="971"/>
      <c r="BL187" s="971"/>
      <c r="BM187" s="971"/>
      <c r="BN187" s="983"/>
      <c r="BO187" s="983"/>
      <c r="BP187" s="983"/>
      <c r="BQ187" s="983"/>
      <c r="BR187" s="983"/>
      <c r="BS187" s="983"/>
      <c r="BT187" s="983"/>
      <c r="BU187" s="983"/>
      <c r="BV187" s="983"/>
    </row>
    <row r="188" spans="1:74" ht="13.5" customHeight="1">
      <c r="A188" s="1000"/>
      <c r="B188" s="17" t="s">
        <v>69</v>
      </c>
      <c r="C188" s="1014"/>
      <c r="D188" s="1013"/>
      <c r="E188" s="1025"/>
      <c r="F188" s="1013"/>
      <c r="G188" s="1025"/>
      <c r="H188" s="1013"/>
      <c r="I188" s="1025"/>
      <c r="J188" s="1013"/>
      <c r="K188" s="993"/>
      <c r="L188" s="1026"/>
      <c r="M188" s="1014"/>
      <c r="N188" s="1013"/>
      <c r="O188" s="993"/>
      <c r="P188" s="1013"/>
      <c r="Q188" s="993"/>
      <c r="R188" s="1013"/>
      <c r="S188" s="993"/>
      <c r="T188" s="1013"/>
      <c r="U188" s="56"/>
      <c r="Z188" s="1000"/>
      <c r="AA188" s="983"/>
      <c r="AB188" s="983"/>
      <c r="AC188" s="983"/>
      <c r="AD188" s="983"/>
      <c r="AE188" s="983"/>
      <c r="AF188" s="983"/>
      <c r="AG188" s="983"/>
      <c r="AH188" s="983"/>
      <c r="AI188" s="983"/>
      <c r="AJ188" s="983"/>
      <c r="AK188" s="983"/>
      <c r="AL188" s="983"/>
      <c r="AM188" s="983"/>
      <c r="AN188" s="971"/>
      <c r="AO188" s="971"/>
      <c r="AP188" s="971"/>
      <c r="AQ188" s="971"/>
      <c r="AR188" s="971"/>
      <c r="AS188" s="971"/>
      <c r="AT188" s="971"/>
      <c r="AU188" s="971"/>
      <c r="AV188" s="986"/>
      <c r="AW188" s="971"/>
      <c r="AX188" s="971"/>
      <c r="AY188" s="971"/>
      <c r="AZ188" s="971"/>
      <c r="BA188" s="971"/>
      <c r="BB188" s="971"/>
      <c r="BC188" s="983"/>
      <c r="BD188" s="983"/>
      <c r="BE188" s="983"/>
      <c r="BF188" s="983"/>
      <c r="BG188" s="983"/>
      <c r="BH188" s="983"/>
      <c r="BI188" s="983"/>
      <c r="BJ188" s="983"/>
      <c r="BK188" s="971"/>
      <c r="BL188" s="971"/>
      <c r="BM188" s="971"/>
      <c r="BN188" s="983"/>
      <c r="BO188" s="983"/>
      <c r="BP188" s="983"/>
      <c r="BQ188" s="983"/>
      <c r="BR188" s="983"/>
      <c r="BS188" s="983"/>
      <c r="BT188" s="983"/>
      <c r="BU188" s="983"/>
      <c r="BV188" s="983"/>
    </row>
    <row r="189" spans="1:74" ht="13.5" customHeight="1">
      <c r="A189" s="1001"/>
      <c r="B189" s="18" t="s">
        <v>63</v>
      </c>
      <c r="C189" s="1023"/>
      <c r="D189" s="1016"/>
      <c r="E189" s="1024"/>
      <c r="F189" s="1016"/>
      <c r="G189" s="1024"/>
      <c r="H189" s="1016"/>
      <c r="I189" s="1024"/>
      <c r="J189" s="1016"/>
      <c r="K189" s="1015"/>
      <c r="L189" s="1015"/>
      <c r="M189" s="1023"/>
      <c r="N189" s="1016"/>
      <c r="O189" s="1015"/>
      <c r="P189" s="1016"/>
      <c r="Q189" s="1015"/>
      <c r="R189" s="1016"/>
      <c r="S189" s="1015"/>
      <c r="T189" s="1016"/>
      <c r="U189" s="56"/>
      <c r="Z189" s="1001"/>
      <c r="AA189" s="984"/>
      <c r="AB189" s="984"/>
      <c r="AC189" s="984"/>
      <c r="AD189" s="984"/>
      <c r="AE189" s="984"/>
      <c r="AF189" s="984"/>
      <c r="AG189" s="984"/>
      <c r="AH189" s="984"/>
      <c r="AI189" s="984"/>
      <c r="AJ189" s="984"/>
      <c r="AK189" s="984"/>
      <c r="AL189" s="984"/>
      <c r="AM189" s="984"/>
      <c r="AN189" s="971"/>
      <c r="AO189" s="971"/>
      <c r="AP189" s="971"/>
      <c r="AQ189" s="971"/>
      <c r="AR189" s="971"/>
      <c r="AS189" s="971"/>
      <c r="AT189" s="971"/>
      <c r="AU189" s="971"/>
      <c r="AV189" s="987"/>
      <c r="AW189" s="971"/>
      <c r="AX189" s="971"/>
      <c r="AY189" s="971"/>
      <c r="AZ189" s="971"/>
      <c r="BA189" s="971"/>
      <c r="BB189" s="971"/>
      <c r="BC189" s="984"/>
      <c r="BD189" s="984"/>
      <c r="BE189" s="984"/>
      <c r="BF189" s="984"/>
      <c r="BG189" s="984"/>
      <c r="BH189" s="984"/>
      <c r="BI189" s="984"/>
      <c r="BJ189" s="984"/>
      <c r="BK189" s="971"/>
      <c r="BL189" s="971"/>
      <c r="BM189" s="971"/>
      <c r="BN189" s="984"/>
      <c r="BO189" s="984"/>
      <c r="BP189" s="984"/>
      <c r="BQ189" s="984"/>
      <c r="BR189" s="984"/>
      <c r="BS189" s="984"/>
      <c r="BT189" s="984"/>
      <c r="BU189" s="984"/>
      <c r="BV189" s="984"/>
    </row>
    <row r="190" spans="1:74" ht="13.5" customHeight="1">
      <c r="A190" s="1000" t="s">
        <v>74</v>
      </c>
      <c r="B190" s="14" t="s">
        <v>53</v>
      </c>
      <c r="C190" s="996" t="str">
        <f>VLOOKUP($C177,'2026年度(1年前期)'!$B$5:$N$208,COLUMN('2026年度(1年前期)'!$G$5),0)&amp;""</f>
        <v>食の科学</v>
      </c>
      <c r="D190" s="997"/>
      <c r="E190" s="1062" t="str">
        <f>VLOOKUP($C177,'2026年度(2年前期)'!$B$5:$N$208,COLUMN('2026年度(2年前期)'!$G$5),0)&amp;""</f>
        <v>日本の伝統芸術</v>
      </c>
      <c r="F190" s="1063"/>
      <c r="G190" s="1002" t="str">
        <f>VLOOKUP($C177,'2026年度(3年前期)'!$B$5:$N$208,COLUMN('2026年度(3年前期)'!$G$5),0)&amp;""</f>
        <v/>
      </c>
      <c r="H190" s="997"/>
      <c r="I190" s="1002" t="str">
        <f>VLOOKUP($C177,'2026年度(4年前期)'!$B$5:$N$208,COLUMN('2026年度(4年前期)'!$G$5),0)&amp;""</f>
        <v>政策医療看護学実習</v>
      </c>
      <c r="J190" s="997"/>
      <c r="K190" s="998" t="str">
        <f>VLOOKUP($C177,'2026年度(助産前期)'!$B$5:$N$208,COLUMN('2026年度(助産前期)'!$G$5),0)&amp;""</f>
        <v>助産学臨床講義</v>
      </c>
      <c r="L190" s="998"/>
      <c r="M190" s="996" t="str">
        <f>VLOOKUP($C177,'2026年度(M1前期)'!$B$5:$N$208,COLUMN('2026年度(M1前期)'!$G$5),0)&amp;""</f>
        <v>看護情報・管理学特論A-Ⅱ
長寿看護学特論A-Ⅱ</v>
      </c>
      <c r="N190" s="997"/>
      <c r="O190" s="998" t="str">
        <f>VLOOKUP($C177,'2026年度(M2前期)'!$B$5:$N$208,COLUMN('2026年度(M2前期)'!$G$5),0)&amp;""</f>
        <v>特別研究</v>
      </c>
      <c r="P190" s="997"/>
      <c r="Q190" s="998" t="str">
        <f>VLOOKUP($C177,'2026年度(D1前期)'!$B$5:$N$208,COLUMN('2026年度(D1前期)'!$G$5),0)&amp;""</f>
        <v/>
      </c>
      <c r="R190" s="997"/>
      <c r="S190" s="998" t="str">
        <f>VLOOKUP($C177,'2026年度(D23前期)'!$B$5:$N$208,COLUMN('2026年度(D23前期)'!$G$5),0)&amp;""</f>
        <v>特別研究</v>
      </c>
      <c r="T190" s="997"/>
      <c r="U190" s="56"/>
      <c r="Z190" s="1000" t="str">
        <f>A190</f>
        <v>３時限（13：30～15：00）</v>
      </c>
      <c r="AA190" s="982" t="s">
        <v>280</v>
      </c>
      <c r="AB190" s="982"/>
      <c r="AC190" s="982"/>
      <c r="AD190" s="982"/>
      <c r="AE190" s="982" t="s">
        <v>673</v>
      </c>
      <c r="AF190" s="982"/>
      <c r="AG190" s="982"/>
      <c r="AH190" s="982"/>
      <c r="AI190" s="982"/>
      <c r="AJ190" s="976" t="s">
        <v>186</v>
      </c>
      <c r="AK190" s="982"/>
      <c r="AL190" s="982"/>
      <c r="AM190" s="971"/>
      <c r="AN190" s="971"/>
      <c r="AO190" s="971"/>
      <c r="AP190" s="971"/>
      <c r="AQ190" s="971"/>
      <c r="AR190" s="971"/>
      <c r="AS190" s="971"/>
      <c r="AT190" s="971"/>
      <c r="AU190" s="971"/>
      <c r="AV190" s="985" t="s">
        <v>134</v>
      </c>
      <c r="AW190" s="971"/>
      <c r="AX190" s="971"/>
      <c r="AY190" s="971"/>
      <c r="AZ190" s="971"/>
      <c r="BA190" s="982"/>
      <c r="BB190" s="982"/>
      <c r="BC190" s="982"/>
      <c r="BD190" s="982"/>
      <c r="BE190" s="982"/>
      <c r="BF190" s="982"/>
      <c r="BG190" s="982"/>
      <c r="BH190" s="982"/>
      <c r="BI190" s="982"/>
      <c r="BJ190" s="982"/>
      <c r="BK190" s="971" t="s">
        <v>430</v>
      </c>
      <c r="BL190" s="971"/>
      <c r="BM190" s="971"/>
      <c r="BN190" s="982"/>
      <c r="BO190" s="982"/>
      <c r="BP190" s="982" t="s">
        <v>805</v>
      </c>
      <c r="BQ190" s="982"/>
      <c r="BR190" s="982"/>
      <c r="BS190" s="982"/>
      <c r="BT190" s="982"/>
      <c r="BU190" s="982"/>
      <c r="BV190" s="982"/>
    </row>
    <row r="191" spans="1:74" ht="13.5" customHeight="1">
      <c r="A191" s="1000"/>
      <c r="B191" s="14" t="s">
        <v>58</v>
      </c>
      <c r="C191" s="992" t="str">
        <f>IFERROR(VLOOKUP(C190,科目・教員!$A$1:$B$355,2,0),"")</f>
        <v>本間　典子</v>
      </c>
      <c r="D191" s="993"/>
      <c r="E191" s="1060" t="str">
        <f>IFERROR(VLOOKUP(E190,科目・教員!$A$1:$B$355,2,0),"")</f>
        <v>土田　みめ</v>
      </c>
      <c r="F191" s="1061"/>
      <c r="G191" s="994" t="str">
        <f>IFERROR(VLOOKUP(G190,科目・教員!$A$1:$B$355,2,0),"")</f>
        <v/>
      </c>
      <c r="H191" s="993"/>
      <c r="I191" s="994" t="str">
        <f>IFERROR(VLOOKUP(I190,科目・教員!$A$1:$B$355,2,0),"")</f>
        <v>各担当教員</v>
      </c>
      <c r="J191" s="993"/>
      <c r="K191" s="995" t="str">
        <f>IFERROR(VLOOKUP(K190,科目・教員!$A$1:$B$355,2,0),"")</f>
        <v/>
      </c>
      <c r="L191" s="995"/>
      <c r="M191" s="992" t="str">
        <f>IFERROR(VLOOKUP(M190,科目・教員!$A$1:$B$355,2,0),"")</f>
        <v/>
      </c>
      <c r="N191" s="993"/>
      <c r="O191" s="995" t="str">
        <f>IFERROR(VLOOKUP(O190,科目・教員!$A$1:$B$355,2,0),"")</f>
        <v/>
      </c>
      <c r="P191" s="993"/>
      <c r="Q191" s="995" t="str">
        <f>IFERROR(VLOOKUP(Q190,科目・教員!$A$1:$B$355,2,0),"")</f>
        <v/>
      </c>
      <c r="R191" s="993"/>
      <c r="S191" s="995" t="str">
        <f>IFERROR(VLOOKUP(S190,科目・教員!$A$1:$B$355,2,0),"")</f>
        <v/>
      </c>
      <c r="T191" s="993"/>
      <c r="U191" s="56"/>
      <c r="Z191" s="1000"/>
      <c r="AA191" s="983"/>
      <c r="AB191" s="983"/>
      <c r="AC191" s="983"/>
      <c r="AD191" s="983"/>
      <c r="AE191" s="983"/>
      <c r="AF191" s="983"/>
      <c r="AG191" s="983"/>
      <c r="AH191" s="983"/>
      <c r="AI191" s="983"/>
      <c r="AJ191" s="977"/>
      <c r="AK191" s="983"/>
      <c r="AL191" s="983"/>
      <c r="AM191" s="971"/>
      <c r="AN191" s="971"/>
      <c r="AO191" s="971"/>
      <c r="AP191" s="971"/>
      <c r="AQ191" s="971"/>
      <c r="AR191" s="971"/>
      <c r="AS191" s="971"/>
      <c r="AT191" s="971"/>
      <c r="AU191" s="971"/>
      <c r="AV191" s="986"/>
      <c r="AW191" s="971"/>
      <c r="AX191" s="971"/>
      <c r="AY191" s="971"/>
      <c r="AZ191" s="971"/>
      <c r="BA191" s="983"/>
      <c r="BB191" s="983"/>
      <c r="BC191" s="983"/>
      <c r="BD191" s="983"/>
      <c r="BE191" s="983"/>
      <c r="BF191" s="983"/>
      <c r="BG191" s="983"/>
      <c r="BH191" s="983"/>
      <c r="BI191" s="983"/>
      <c r="BJ191" s="983"/>
      <c r="BK191" s="971"/>
      <c r="BL191" s="971"/>
      <c r="BM191" s="971"/>
      <c r="BN191" s="983"/>
      <c r="BO191" s="983"/>
      <c r="BP191" s="983"/>
      <c r="BQ191" s="983"/>
      <c r="BR191" s="983"/>
      <c r="BS191" s="983"/>
      <c r="BT191" s="983"/>
      <c r="BU191" s="983"/>
      <c r="BV191" s="983"/>
    </row>
    <row r="192" spans="1:74" ht="13.5" customHeight="1">
      <c r="A192" s="1000"/>
      <c r="B192" s="14" t="s">
        <v>69</v>
      </c>
      <c r="C192" s="992" t="str">
        <f>VLOOKUP($C177,'2026年度(1年前期)'!$B$5:$N$208,COLUMN('2026年度(1年前期)'!$G$5)+1,0)&amp;""</f>
        <v>101</v>
      </c>
      <c r="D192" s="993"/>
      <c r="E192" s="1060" t="str">
        <f>VLOOKUP($C177,'2026年度(2年前期)'!$B$5:$N$208,COLUMN('2026年度(2年前期)'!$G$5)+1,0)&amp;""</f>
        <v>体育棟
和室</v>
      </c>
      <c r="F192" s="1061"/>
      <c r="G192" s="994" t="str">
        <f>VLOOKUP($C177,'2026年度(3年前期)'!$B$5:$N$208,COLUMN('2026年度(3年前期)'!$G$5)+1,0)&amp;""</f>
        <v/>
      </c>
      <c r="H192" s="993"/>
      <c r="I192" s="994" t="str">
        <f>VLOOKUP($C177,'2026年度(4年前期)'!$B$5:$N$208,COLUMN('2026年度(4年前期)'!$G$5)+1,0)&amp;""</f>
        <v>循環器：研修1</v>
      </c>
      <c r="J192" s="993"/>
      <c r="K192" s="995" t="str">
        <f>VLOOKUP($C177,'2026年度(助産前期)'!$B$5:$N$208,COLUMN('2026年度(助産前期)'!$G$5)+1,0)&amp;""</f>
        <v/>
      </c>
      <c r="L192" s="995"/>
      <c r="M192" s="992" t="str">
        <f>VLOOKUP($C177,'2026年度(M1前期)'!$B$5:$N$208,COLUMN('2026年度(M1前期)'!$G$5)+1,0)&amp;""</f>
        <v/>
      </c>
      <c r="N192" s="993"/>
      <c r="O192" s="995" t="str">
        <f>VLOOKUP($C177,'2026年度(M2前期)'!$B$5:$N$208,COLUMN('2026年度(M2前期)'!$G$5)+1,0)&amp;""</f>
        <v/>
      </c>
      <c r="P192" s="993"/>
      <c r="Q192" s="995" t="str">
        <f>VLOOKUP($C177,'2026年度(D1前期)'!$B$5:$N$208,COLUMN('2026年度(D1前期)'!$G$5)+1,0)&amp;""</f>
        <v/>
      </c>
      <c r="R192" s="993"/>
      <c r="S192" s="995" t="str">
        <f>VLOOKUP($C177,'2026年度(D23前期)'!$B$5:$N$208,COLUMN('2026年度(D23前期)'!$G$5)+1,0)&amp;""</f>
        <v/>
      </c>
      <c r="T192" s="993"/>
      <c r="U192" s="56"/>
      <c r="Z192" s="1000"/>
      <c r="AA192" s="983"/>
      <c r="AB192" s="983"/>
      <c r="AC192" s="983"/>
      <c r="AD192" s="983"/>
      <c r="AE192" s="983"/>
      <c r="AF192" s="983"/>
      <c r="AG192" s="983"/>
      <c r="AH192" s="983"/>
      <c r="AI192" s="983"/>
      <c r="AJ192" s="977"/>
      <c r="AK192" s="983"/>
      <c r="AL192" s="983"/>
      <c r="AM192" s="971"/>
      <c r="AN192" s="971"/>
      <c r="AO192" s="971"/>
      <c r="AP192" s="971"/>
      <c r="AQ192" s="971"/>
      <c r="AR192" s="971"/>
      <c r="AS192" s="971"/>
      <c r="AT192" s="971"/>
      <c r="AU192" s="971"/>
      <c r="AV192" s="986"/>
      <c r="AW192" s="971"/>
      <c r="AX192" s="971"/>
      <c r="AY192" s="971"/>
      <c r="AZ192" s="971"/>
      <c r="BA192" s="983"/>
      <c r="BB192" s="983"/>
      <c r="BC192" s="983"/>
      <c r="BD192" s="983"/>
      <c r="BE192" s="983"/>
      <c r="BF192" s="983"/>
      <c r="BG192" s="983"/>
      <c r="BH192" s="983"/>
      <c r="BI192" s="983"/>
      <c r="BJ192" s="983"/>
      <c r="BK192" s="971"/>
      <c r="BL192" s="971"/>
      <c r="BM192" s="971"/>
      <c r="BN192" s="983"/>
      <c r="BO192" s="983"/>
      <c r="BP192" s="983"/>
      <c r="BQ192" s="983"/>
      <c r="BR192" s="983"/>
      <c r="BS192" s="983"/>
      <c r="BT192" s="983"/>
      <c r="BU192" s="983"/>
      <c r="BV192" s="983"/>
    </row>
    <row r="193" spans="1:74" ht="13.5" customHeight="1">
      <c r="A193" s="1017"/>
      <c r="B193" s="15" t="s">
        <v>63</v>
      </c>
      <c r="C193" s="1003"/>
      <c r="D193" s="1004"/>
      <c r="E193" s="1090" t="s">
        <v>111</v>
      </c>
      <c r="F193" s="1091"/>
      <c r="G193" s="988"/>
      <c r="H193" s="989"/>
      <c r="I193" s="1047" t="s">
        <v>806</v>
      </c>
      <c r="J193" s="1049"/>
      <c r="K193" s="990"/>
      <c r="L193" s="990"/>
      <c r="M193" s="991"/>
      <c r="N193" s="989"/>
      <c r="O193" s="990"/>
      <c r="P193" s="989"/>
      <c r="Q193" s="990"/>
      <c r="R193" s="989"/>
      <c r="S193" s="990"/>
      <c r="T193" s="989"/>
      <c r="U193" s="56"/>
      <c r="Z193" s="1001"/>
      <c r="AA193" s="984"/>
      <c r="AB193" s="984"/>
      <c r="AC193" s="984"/>
      <c r="AD193" s="984"/>
      <c r="AE193" s="984"/>
      <c r="AF193" s="984"/>
      <c r="AG193" s="984"/>
      <c r="AH193" s="984"/>
      <c r="AI193" s="984"/>
      <c r="AJ193" s="978"/>
      <c r="AK193" s="984"/>
      <c r="AL193" s="984"/>
      <c r="AM193" s="971"/>
      <c r="AN193" s="971"/>
      <c r="AO193" s="971"/>
      <c r="AP193" s="971"/>
      <c r="AQ193" s="971"/>
      <c r="AR193" s="971"/>
      <c r="AS193" s="971"/>
      <c r="AT193" s="971"/>
      <c r="AU193" s="971"/>
      <c r="AV193" s="987"/>
      <c r="AW193" s="971"/>
      <c r="AX193" s="971"/>
      <c r="AY193" s="971"/>
      <c r="AZ193" s="971"/>
      <c r="BA193" s="984"/>
      <c r="BB193" s="984"/>
      <c r="BC193" s="984"/>
      <c r="BD193" s="984"/>
      <c r="BE193" s="984"/>
      <c r="BF193" s="984"/>
      <c r="BG193" s="984"/>
      <c r="BH193" s="984"/>
      <c r="BI193" s="984"/>
      <c r="BJ193" s="984"/>
      <c r="BK193" s="971"/>
      <c r="BL193" s="971"/>
      <c r="BM193" s="971"/>
      <c r="BN193" s="984"/>
      <c r="BO193" s="984"/>
      <c r="BP193" s="984"/>
      <c r="BQ193" s="984"/>
      <c r="BR193" s="984"/>
      <c r="BS193" s="984"/>
      <c r="BT193" s="984"/>
      <c r="BU193" s="984"/>
      <c r="BV193" s="984"/>
    </row>
    <row r="194" spans="1:74" ht="13.5" customHeight="1">
      <c r="A194" s="1000" t="s">
        <v>75</v>
      </c>
      <c r="B194" s="14" t="s">
        <v>53</v>
      </c>
      <c r="C194" s="996" t="str">
        <f>VLOOKUP($C177,'2026年度(1年前期)'!$B$5:$N$208,COLUMN('2026年度(1年前期)'!$I$5),0)&amp;""</f>
        <v/>
      </c>
      <c r="D194" s="997"/>
      <c r="E194" s="1062" t="str">
        <f>VLOOKUP($C177,'2026年度(2年前期)'!$B$5:$N$208,COLUMN('2026年度(2年前期)'!$I$5),0)&amp;""</f>
        <v>日本の伝統芸術</v>
      </c>
      <c r="F194" s="1063"/>
      <c r="G194" s="1002" t="str">
        <f>VLOOKUP($C177,'2026年度(3年前期)'!$B$5:$N$208,COLUMN('2026年度(3年前期)'!$I$5),0)&amp;""</f>
        <v/>
      </c>
      <c r="H194" s="997"/>
      <c r="I194" s="1002" t="str">
        <f>VLOOKUP($C177,'2026年度(4年前期)'!$B$5:$N$208,COLUMN('2026年度(4年前期)'!$I$5),0)&amp;""</f>
        <v>政策医療看護学実習</v>
      </c>
      <c r="J194" s="997"/>
      <c r="K194" s="998" t="str">
        <f>VLOOKUP($C177,'2026年度(助産前期)'!$B$5:$N$208,COLUMN('2026年度(助産前期)'!$I$5),0)&amp;""</f>
        <v>助産学臨床講義</v>
      </c>
      <c r="L194" s="998"/>
      <c r="M194" s="996" t="str">
        <f>VLOOKUP($C177,'2026年度(M1前期)'!$B$5:$N$208,COLUMN('2026年度(M1前期)'!$I$5),0)&amp;""</f>
        <v>看護情報・管理学特論A-Ⅱ
長寿看護学特論A-Ⅱ</v>
      </c>
      <c r="N194" s="997"/>
      <c r="O194" s="998" t="str">
        <f>VLOOKUP($C177,'2026年度(M2前期)'!$B$5:$N$208,COLUMN('2026年度(M2前期)'!$I$5),0)&amp;""</f>
        <v>特別研究</v>
      </c>
      <c r="P194" s="997"/>
      <c r="Q194" s="998" t="str">
        <f>VLOOKUP($C177,'2026年度(D1前期)'!$B$5:$N$208,COLUMN('2026年度(D1前期)'!$I$5),0)&amp;""</f>
        <v/>
      </c>
      <c r="R194" s="997"/>
      <c r="S194" s="998" t="str">
        <f>VLOOKUP($C177,'2026年度(D23前期)'!$B$5:$N$208,COLUMN('2026年度(D23前期)'!$I$5),0)&amp;""</f>
        <v>特別研究</v>
      </c>
      <c r="T194" s="997"/>
      <c r="U194" s="793" t="s">
        <v>145</v>
      </c>
      <c r="Y194" s="13" t="s">
        <v>577</v>
      </c>
      <c r="Z194" s="1000" t="str">
        <f>A194</f>
        <v>４時限（15：10～16：40）</v>
      </c>
      <c r="AA194" s="982"/>
      <c r="AB194" s="982" t="s">
        <v>807</v>
      </c>
      <c r="AC194" s="982"/>
      <c r="AD194" s="982"/>
      <c r="AE194" s="982" t="s">
        <v>673</v>
      </c>
      <c r="AF194" s="982"/>
      <c r="AG194" s="1087"/>
      <c r="AH194" s="982"/>
      <c r="AI194" s="982"/>
      <c r="AJ194" s="976" t="s">
        <v>186</v>
      </c>
      <c r="AK194" s="982"/>
      <c r="AL194" s="982"/>
      <c r="AM194" s="971"/>
      <c r="AN194" s="971"/>
      <c r="AO194" s="971"/>
      <c r="AP194" s="971"/>
      <c r="AQ194" s="971"/>
      <c r="AR194" s="971"/>
      <c r="AS194" s="971"/>
      <c r="AT194" s="971"/>
      <c r="AU194" s="971"/>
      <c r="AV194" s="985" t="s">
        <v>134</v>
      </c>
      <c r="AW194" s="971"/>
      <c r="AX194" s="971"/>
      <c r="AY194" s="971"/>
      <c r="AZ194" s="971"/>
      <c r="BA194" s="982"/>
      <c r="BB194" s="982"/>
      <c r="BC194" s="982"/>
      <c r="BD194" s="982"/>
      <c r="BE194" s="982"/>
      <c r="BF194" s="982"/>
      <c r="BG194" s="982"/>
      <c r="BH194" s="982"/>
      <c r="BI194" s="982"/>
      <c r="BJ194" s="982"/>
      <c r="BK194" s="971" t="s">
        <v>430</v>
      </c>
      <c r="BL194" s="971"/>
      <c r="BM194" s="971"/>
      <c r="BN194" s="982" t="s">
        <v>527</v>
      </c>
      <c r="BO194" s="982"/>
      <c r="BP194" s="982" t="s">
        <v>805</v>
      </c>
      <c r="BQ194" s="982"/>
      <c r="BR194" s="982"/>
      <c r="BS194" s="982"/>
      <c r="BT194" s="982"/>
      <c r="BU194" s="982"/>
      <c r="BV194" s="982"/>
    </row>
    <row r="195" spans="1:74" ht="13.5" customHeight="1">
      <c r="A195" s="1000"/>
      <c r="B195" s="14" t="s">
        <v>58</v>
      </c>
      <c r="C195" s="992" t="str">
        <f>IFERROR(VLOOKUP(C194,科目・教員!$A$1:$B$355,2,0),"")</f>
        <v/>
      </c>
      <c r="D195" s="993"/>
      <c r="E195" s="1060" t="str">
        <f>IFERROR(VLOOKUP(E194,科目・教員!$A$1:$B$355,2,0),"")</f>
        <v>土田　みめ</v>
      </c>
      <c r="F195" s="1061"/>
      <c r="G195" s="994" t="str">
        <f>IFERROR(VLOOKUP(G194,科目・教員!$A$1:$B$355,2,0),"")</f>
        <v/>
      </c>
      <c r="H195" s="993"/>
      <c r="I195" s="994" t="str">
        <f>IFERROR(VLOOKUP(I194,科目・教員!$A$1:$B$355,2,0),"")</f>
        <v>各担当教員</v>
      </c>
      <c r="J195" s="993"/>
      <c r="K195" s="995" t="str">
        <f>IFERROR(VLOOKUP(K194,科目・教員!$A$1:$B$355,2,0),"")</f>
        <v/>
      </c>
      <c r="L195" s="995"/>
      <c r="M195" s="992" t="str">
        <f>IFERROR(VLOOKUP(M194,科目・教員!$A$1:$B$355,2,0),"")</f>
        <v/>
      </c>
      <c r="N195" s="993"/>
      <c r="O195" s="995" t="str">
        <f>IFERROR(VLOOKUP(O194,科目・教員!$A$1:$B$355,2,0),"")</f>
        <v/>
      </c>
      <c r="P195" s="993"/>
      <c r="Q195" s="995" t="str">
        <f>IFERROR(VLOOKUP(Q194,科目・教員!$A$1:$B$355,2,0),"")</f>
        <v/>
      </c>
      <c r="R195" s="993"/>
      <c r="S195" s="995" t="str">
        <f>IFERROR(VLOOKUP(S194,科目・教員!$A$1:$B$355,2,0),"")</f>
        <v/>
      </c>
      <c r="T195" s="993"/>
      <c r="U195" s="793" t="s">
        <v>807</v>
      </c>
      <c r="Y195" s="13" t="s">
        <v>808</v>
      </c>
      <c r="Z195" s="1000"/>
      <c r="AA195" s="983"/>
      <c r="AB195" s="983"/>
      <c r="AC195" s="983"/>
      <c r="AD195" s="983"/>
      <c r="AE195" s="983"/>
      <c r="AF195" s="983"/>
      <c r="AG195" s="1088"/>
      <c r="AH195" s="983"/>
      <c r="AI195" s="983"/>
      <c r="AJ195" s="977"/>
      <c r="AK195" s="983"/>
      <c r="AL195" s="983"/>
      <c r="AM195" s="971"/>
      <c r="AN195" s="971"/>
      <c r="AO195" s="971"/>
      <c r="AP195" s="971"/>
      <c r="AQ195" s="971"/>
      <c r="AR195" s="971"/>
      <c r="AS195" s="971"/>
      <c r="AT195" s="971"/>
      <c r="AU195" s="971"/>
      <c r="AV195" s="986"/>
      <c r="AW195" s="971"/>
      <c r="AX195" s="971"/>
      <c r="AY195" s="971"/>
      <c r="AZ195" s="971"/>
      <c r="BA195" s="983"/>
      <c r="BB195" s="983"/>
      <c r="BC195" s="983"/>
      <c r="BD195" s="983"/>
      <c r="BE195" s="983"/>
      <c r="BF195" s="983"/>
      <c r="BG195" s="983"/>
      <c r="BH195" s="983"/>
      <c r="BI195" s="983"/>
      <c r="BJ195" s="983"/>
      <c r="BK195" s="971"/>
      <c r="BL195" s="971"/>
      <c r="BM195" s="971"/>
      <c r="BN195" s="983"/>
      <c r="BO195" s="983"/>
      <c r="BP195" s="983"/>
      <c r="BQ195" s="983"/>
      <c r="BR195" s="983"/>
      <c r="BS195" s="983"/>
      <c r="BT195" s="983"/>
      <c r="BU195" s="983"/>
      <c r="BV195" s="983"/>
    </row>
    <row r="196" spans="1:74" ht="13.5" customHeight="1">
      <c r="A196" s="1000"/>
      <c r="B196" s="14" t="s">
        <v>69</v>
      </c>
      <c r="C196" s="992" t="str">
        <f>VLOOKUP($C177,'2026年度(1年前期)'!$B$5:$N$208,COLUMN('2026年度(1年前期)'!$I$5)+1,0)&amp;""</f>
        <v/>
      </c>
      <c r="D196" s="993"/>
      <c r="E196" s="1060" t="str">
        <f>VLOOKUP($C177,'2026年度(2年前期)'!$B$5:$N$208,COLUMN('2026年度(2年前期)'!$I$5)+1,0)&amp;""</f>
        <v>大講義室</v>
      </c>
      <c r="F196" s="1061"/>
      <c r="G196" s="994" t="str">
        <f>VLOOKUP($C177,'2026年度(3年前期)'!$B$5:$N$208,COLUMN('2026年度(3年前期)'!$I$5)+1,0)&amp;""</f>
        <v/>
      </c>
      <c r="H196" s="993"/>
      <c r="I196" s="994" t="str">
        <f>VLOOKUP($C177,'2026年度(4年前期)'!$B$5:$N$208,COLUMN('2026年度(4年前期)'!$I$5)+1,0)&amp;""</f>
        <v>循環器：研修1</v>
      </c>
      <c r="J196" s="993"/>
      <c r="K196" s="995" t="str">
        <f>VLOOKUP($C177,'2026年度(助産前期)'!$B$5:$N$208,COLUMN('2026年度(助産前期)'!$I$5)+1,0)&amp;""</f>
        <v/>
      </c>
      <c r="L196" s="995"/>
      <c r="M196" s="992" t="str">
        <f>VLOOKUP($C177,'2026年度(M1前期)'!$B$5:$N$208,COLUMN('2026年度(M1前期)'!$I$5)+1,0)&amp;""</f>
        <v/>
      </c>
      <c r="N196" s="993"/>
      <c r="O196" s="995" t="str">
        <f>VLOOKUP($C177,'2026年度(M2前期)'!$B$5:$N$208,COLUMN('2026年度(M2前期)'!$I$5)+1,0)&amp;""</f>
        <v/>
      </c>
      <c r="P196" s="993"/>
      <c r="Q196" s="995" t="str">
        <f>VLOOKUP($C177,'2026年度(D1前期)'!$B$5:$N$208,COLUMN('2026年度(D1前期)'!$I$5)+1,0)&amp;""</f>
        <v/>
      </c>
      <c r="R196" s="993"/>
      <c r="S196" s="995" t="str">
        <f>VLOOKUP($C177,'2026年度(D23前期)'!$B$5:$N$208,COLUMN('2026年度(D23前期)'!$I$5)+1,0)&amp;""</f>
        <v/>
      </c>
      <c r="T196" s="993"/>
      <c r="U196" s="793" t="s">
        <v>150</v>
      </c>
      <c r="Y196" s="13" t="s">
        <v>305</v>
      </c>
      <c r="Z196" s="1000"/>
      <c r="AA196" s="983"/>
      <c r="AB196" s="983"/>
      <c r="AC196" s="983"/>
      <c r="AD196" s="983"/>
      <c r="AE196" s="983"/>
      <c r="AF196" s="983"/>
      <c r="AG196" s="1088"/>
      <c r="AH196" s="983"/>
      <c r="AI196" s="983"/>
      <c r="AJ196" s="977"/>
      <c r="AK196" s="983"/>
      <c r="AL196" s="983"/>
      <c r="AM196" s="971"/>
      <c r="AN196" s="971"/>
      <c r="AO196" s="971"/>
      <c r="AP196" s="971"/>
      <c r="AQ196" s="971"/>
      <c r="AR196" s="971"/>
      <c r="AS196" s="971"/>
      <c r="AT196" s="971"/>
      <c r="AU196" s="971"/>
      <c r="AV196" s="986"/>
      <c r="AW196" s="971"/>
      <c r="AX196" s="971"/>
      <c r="AY196" s="971"/>
      <c r="AZ196" s="971"/>
      <c r="BA196" s="983"/>
      <c r="BB196" s="983"/>
      <c r="BC196" s="983"/>
      <c r="BD196" s="983"/>
      <c r="BE196" s="983"/>
      <c r="BF196" s="983"/>
      <c r="BG196" s="983"/>
      <c r="BH196" s="983"/>
      <c r="BI196" s="983"/>
      <c r="BJ196" s="983"/>
      <c r="BK196" s="971"/>
      <c r="BL196" s="971"/>
      <c r="BM196" s="971"/>
      <c r="BN196" s="983"/>
      <c r="BO196" s="983"/>
      <c r="BP196" s="983"/>
      <c r="BQ196" s="983"/>
      <c r="BR196" s="983"/>
      <c r="BS196" s="983"/>
      <c r="BT196" s="983"/>
      <c r="BU196" s="983"/>
      <c r="BV196" s="983"/>
    </row>
    <row r="197" spans="1:74" ht="13.5" customHeight="1">
      <c r="A197" s="1001"/>
      <c r="B197" s="15" t="s">
        <v>63</v>
      </c>
      <c r="C197" s="1003"/>
      <c r="D197" s="1004"/>
      <c r="E197" s="1090" t="s">
        <v>111</v>
      </c>
      <c r="F197" s="1091"/>
      <c r="G197" s="988"/>
      <c r="H197" s="989"/>
      <c r="I197" s="1047" t="s">
        <v>806</v>
      </c>
      <c r="J197" s="1049"/>
      <c r="K197" s="990"/>
      <c r="L197" s="990"/>
      <c r="M197" s="991"/>
      <c r="N197" s="989"/>
      <c r="O197" s="990"/>
      <c r="P197" s="989"/>
      <c r="Q197" s="990"/>
      <c r="R197" s="989"/>
      <c r="S197" s="990"/>
      <c r="T197" s="989"/>
      <c r="U197" s="793" t="s">
        <v>383</v>
      </c>
      <c r="Y197" s="13" t="s">
        <v>809</v>
      </c>
      <c r="Z197" s="1001"/>
      <c r="AA197" s="984"/>
      <c r="AB197" s="984"/>
      <c r="AC197" s="984"/>
      <c r="AD197" s="984"/>
      <c r="AE197" s="984"/>
      <c r="AF197" s="984"/>
      <c r="AG197" s="1089"/>
      <c r="AH197" s="984"/>
      <c r="AI197" s="984"/>
      <c r="AJ197" s="978"/>
      <c r="AK197" s="984"/>
      <c r="AL197" s="984"/>
      <c r="AM197" s="971"/>
      <c r="AN197" s="971"/>
      <c r="AO197" s="971"/>
      <c r="AP197" s="971"/>
      <c r="AQ197" s="971"/>
      <c r="AR197" s="971"/>
      <c r="AS197" s="971"/>
      <c r="AT197" s="971"/>
      <c r="AU197" s="971"/>
      <c r="AV197" s="987"/>
      <c r="AW197" s="971"/>
      <c r="AX197" s="971"/>
      <c r="AY197" s="971"/>
      <c r="AZ197" s="971"/>
      <c r="BA197" s="984"/>
      <c r="BB197" s="984"/>
      <c r="BC197" s="984"/>
      <c r="BD197" s="984"/>
      <c r="BE197" s="984"/>
      <c r="BF197" s="984"/>
      <c r="BG197" s="984"/>
      <c r="BH197" s="984"/>
      <c r="BI197" s="984"/>
      <c r="BJ197" s="984"/>
      <c r="BK197" s="971"/>
      <c r="BL197" s="971"/>
      <c r="BM197" s="971"/>
      <c r="BN197" s="984"/>
      <c r="BO197" s="984"/>
      <c r="BP197" s="984"/>
      <c r="BQ197" s="984"/>
      <c r="BR197" s="984"/>
      <c r="BS197" s="984"/>
      <c r="BT197" s="984"/>
      <c r="BU197" s="984"/>
      <c r="BV197" s="984"/>
    </row>
    <row r="198" spans="1:74" ht="13.5" customHeight="1">
      <c r="A198" s="1000" t="s">
        <v>78</v>
      </c>
      <c r="B198" s="14" t="s">
        <v>53</v>
      </c>
      <c r="C198" s="996" t="str">
        <f>VLOOKUP($C177,'2026年度(1年前期)'!$B$5:$N$208,COLUMN('2026年度(1年前期)'!$K$5),0)&amp;""</f>
        <v/>
      </c>
      <c r="D198" s="997"/>
      <c r="E198" s="1002" t="str">
        <f>VLOOKUP($C177,'2026年度(2年前期)'!$B$5:$N$208,COLUMN('2026年度(2年前期)'!$K$5),0)&amp;""</f>
        <v/>
      </c>
      <c r="F198" s="997"/>
      <c r="G198" s="1002" t="str">
        <f>VLOOKUP($C177,'2026年度(3年前期)'!$B$5:$N$208,COLUMN('2026年度(3年前期)'!$K$5),0)&amp;""</f>
        <v/>
      </c>
      <c r="H198" s="997"/>
      <c r="I198" s="1002" t="str">
        <f>VLOOKUP($C177,'2026年度(4年前期)'!$B$5:$N$208,COLUMN('2026年度(4年前期)'!$K$5),0)&amp;""</f>
        <v/>
      </c>
      <c r="J198" s="997"/>
      <c r="K198" s="998" t="str">
        <f>VLOOKUP($C177,'2026年度(助産前期)'!$B$5:$N$208,COLUMN('2026年度(助産前期)'!$K$5),0)&amp;""</f>
        <v/>
      </c>
      <c r="L198" s="998"/>
      <c r="M198" s="996" t="str">
        <f>VLOOKUP($C177,'2026年度(M1前期)'!$B$5:$N$208,COLUMN('2026年度(M1前期)'!$K$5),0)&amp;""</f>
        <v/>
      </c>
      <c r="N198" s="997"/>
      <c r="O198" s="998" t="str">
        <f>VLOOKUP($C177,'2026年度(M2前期)'!$B$5:$N$208,COLUMN('2026年度(M2前期)'!$K$5),0)&amp;""</f>
        <v>感染管理看護学演習A-Ⅱ</v>
      </c>
      <c r="P198" s="997"/>
      <c r="Q198" s="998" t="str">
        <f>VLOOKUP($C177,'2026年度(D1前期)'!$B$5:$N$208,COLUMN('2026年度(D1前期)'!$K$5),0)&amp;""</f>
        <v/>
      </c>
      <c r="R198" s="997"/>
      <c r="S198" s="998" t="str">
        <f>VLOOKUP($C177,'2026年度(D23前期)'!$B$5:$N$208,COLUMN('2026年度(D23前期)'!$K$5),0)&amp;""</f>
        <v/>
      </c>
      <c r="T198" s="997"/>
      <c r="Z198" s="1000" t="str">
        <f>A198</f>
        <v>５時限（16：50～18：20）</v>
      </c>
      <c r="AA198" s="982"/>
      <c r="AB198" s="982"/>
      <c r="AC198" s="982"/>
      <c r="AD198" s="982"/>
      <c r="AE198" s="982" t="s">
        <v>673</v>
      </c>
      <c r="AF198" s="982"/>
      <c r="AG198" s="982"/>
      <c r="AH198" s="982"/>
      <c r="AI198" s="982"/>
      <c r="AJ198" s="976" t="s">
        <v>186</v>
      </c>
      <c r="AK198" s="982"/>
      <c r="AL198" s="982"/>
      <c r="AM198" s="982"/>
      <c r="AN198" s="982"/>
      <c r="AO198" s="982"/>
      <c r="AP198" s="982"/>
      <c r="AQ198" s="982"/>
      <c r="AR198" s="982"/>
      <c r="AS198" s="982"/>
      <c r="AT198" s="982"/>
      <c r="AU198" s="982"/>
      <c r="AV198" s="985" t="s">
        <v>134</v>
      </c>
      <c r="AW198" s="982"/>
      <c r="AX198" s="982"/>
      <c r="AY198" s="982"/>
      <c r="AZ198" s="982"/>
      <c r="BA198" s="982"/>
      <c r="BB198" s="982"/>
      <c r="BC198" s="982"/>
      <c r="BD198" s="982"/>
      <c r="BE198" s="982"/>
      <c r="BF198" s="982"/>
      <c r="BG198" s="982"/>
      <c r="BH198" s="982"/>
      <c r="BI198" s="982"/>
      <c r="BJ198" s="982"/>
      <c r="BK198" s="971" t="s">
        <v>430</v>
      </c>
      <c r="BL198" s="971"/>
      <c r="BM198" s="971"/>
      <c r="BN198" s="982"/>
      <c r="BO198" s="982"/>
      <c r="BP198" s="982"/>
      <c r="BQ198" s="982"/>
      <c r="BR198" s="982"/>
      <c r="BS198" s="982"/>
      <c r="BT198" s="982"/>
      <c r="BU198" s="982"/>
      <c r="BV198" s="982"/>
    </row>
    <row r="199" spans="1:74" ht="13.5" customHeight="1">
      <c r="A199" s="1000"/>
      <c r="B199" s="14" t="s">
        <v>58</v>
      </c>
      <c r="C199" s="992" t="str">
        <f>IFERROR(VLOOKUP(C198,科目・教員!$A$1:$B$355,2,0),"")</f>
        <v/>
      </c>
      <c r="D199" s="993"/>
      <c r="E199" s="994" t="str">
        <f>IFERROR(VLOOKUP(E198,科目・教員!$A$1:$B$355,2,0),"")</f>
        <v/>
      </c>
      <c r="F199" s="993"/>
      <c r="G199" s="994" t="str">
        <f>IFERROR(VLOOKUP(G198,科目・教員!$A$1:$B$355,2,0),"")</f>
        <v/>
      </c>
      <c r="H199" s="993"/>
      <c r="I199" s="994" t="str">
        <f>IFERROR(VLOOKUP(I198,科目・教員!$A$1:$B$355,2,0),"")</f>
        <v/>
      </c>
      <c r="J199" s="993"/>
      <c r="K199" s="995" t="str">
        <f>IFERROR(VLOOKUP(K198,科目・教員!$A$1:$B$355,2,0),"")</f>
        <v/>
      </c>
      <c r="L199" s="995"/>
      <c r="M199" s="992" t="str">
        <f>IFERROR(VLOOKUP(M198,科目・教員!$A$1:$B$355,2,0),"")</f>
        <v/>
      </c>
      <c r="N199" s="993"/>
      <c r="O199" s="995" t="str">
        <f>IFERROR(VLOOKUP(O198,科目・教員!$A$1:$B$355,2,0),"")</f>
        <v/>
      </c>
      <c r="P199" s="993"/>
      <c r="Q199" s="995" t="str">
        <f>IFERROR(VLOOKUP(Q198,科目・教員!$A$1:$B$355,2,0),"")</f>
        <v/>
      </c>
      <c r="R199" s="993"/>
      <c r="S199" s="995" t="str">
        <f>IFERROR(VLOOKUP(S198,科目・教員!$A$1:$B$355,2,0),"")</f>
        <v/>
      </c>
      <c r="T199" s="993"/>
      <c r="Z199" s="1000"/>
      <c r="AA199" s="983"/>
      <c r="AB199" s="983"/>
      <c r="AC199" s="983"/>
      <c r="AD199" s="983"/>
      <c r="AE199" s="983"/>
      <c r="AF199" s="983"/>
      <c r="AG199" s="983"/>
      <c r="AH199" s="983"/>
      <c r="AI199" s="983"/>
      <c r="AJ199" s="977"/>
      <c r="AK199" s="983"/>
      <c r="AL199" s="983"/>
      <c r="AM199" s="983"/>
      <c r="AN199" s="983"/>
      <c r="AO199" s="983"/>
      <c r="AP199" s="983"/>
      <c r="AQ199" s="983"/>
      <c r="AR199" s="983"/>
      <c r="AS199" s="983"/>
      <c r="AT199" s="983"/>
      <c r="AU199" s="983"/>
      <c r="AV199" s="986"/>
      <c r="AW199" s="983"/>
      <c r="AX199" s="983"/>
      <c r="AY199" s="983"/>
      <c r="AZ199" s="983"/>
      <c r="BA199" s="983"/>
      <c r="BB199" s="983"/>
      <c r="BC199" s="983"/>
      <c r="BD199" s="983"/>
      <c r="BE199" s="983"/>
      <c r="BF199" s="983"/>
      <c r="BG199" s="983"/>
      <c r="BH199" s="983"/>
      <c r="BI199" s="983"/>
      <c r="BJ199" s="983"/>
      <c r="BK199" s="971"/>
      <c r="BL199" s="971"/>
      <c r="BM199" s="971"/>
      <c r="BN199" s="983"/>
      <c r="BO199" s="983"/>
      <c r="BP199" s="983"/>
      <c r="BQ199" s="983"/>
      <c r="BR199" s="983"/>
      <c r="BS199" s="983"/>
      <c r="BT199" s="983"/>
      <c r="BU199" s="983"/>
      <c r="BV199" s="983"/>
    </row>
    <row r="200" spans="1:74" ht="13.5" customHeight="1">
      <c r="A200" s="1000"/>
      <c r="B200" s="14" t="s">
        <v>69</v>
      </c>
      <c r="C200" s="992" t="str">
        <f>VLOOKUP($C177,'2026年度(1年前期)'!$B$5:$N$208,COLUMN('2026年度(1年前期)'!$K$5)+1,0)&amp;""</f>
        <v/>
      </c>
      <c r="D200" s="993"/>
      <c r="E200" s="994" t="str">
        <f>VLOOKUP($C177,'2026年度(2年前期)'!$B$5:$N$208,COLUMN('2026年度(2年前期)'!$K$5)+1,0)&amp;""</f>
        <v/>
      </c>
      <c r="F200" s="993"/>
      <c r="G200" s="994" t="str">
        <f>VLOOKUP($C177,'2026年度(3年前期)'!$B$5:$N$208,COLUMN('2026年度(3年前期)'!$K$5)+1,0)&amp;""</f>
        <v/>
      </c>
      <c r="H200" s="993"/>
      <c r="I200" s="994" t="str">
        <f>VLOOKUP($C177,'2026年度(4年前期)'!$B$5:$N$208,COLUMN('2026年度(4年前期)'!$K$5)+1,0)&amp;""</f>
        <v/>
      </c>
      <c r="J200" s="993"/>
      <c r="K200" s="995" t="str">
        <f>VLOOKUP($C177,'2026年度(助産前期)'!$B$5:$N$208,COLUMN('2026年度(助産前期)'!$K$5)+1,0)&amp;""</f>
        <v/>
      </c>
      <c r="L200" s="995"/>
      <c r="M200" s="992" t="str">
        <f>VLOOKUP($C177,'2026年度(M1前期)'!$B$5:$N$208,COLUMN('2026年度(M1前期)'!$K$5)+1,0)&amp;""</f>
        <v/>
      </c>
      <c r="N200" s="993"/>
      <c r="O200" s="995" t="str">
        <f>VLOOKUP($C177,'2026年度(M2前期)'!$B$5:$N$208,COLUMN('2026年度(M2前期)'!$K$5)+1,0)&amp;""</f>
        <v>301</v>
      </c>
      <c r="P200" s="993"/>
      <c r="Q200" s="995" t="str">
        <f>VLOOKUP($C177,'2026年度(D1前期)'!$B$5:$N$208,COLUMN('2026年度(D1前期)'!$K$5)+1,0)&amp;""</f>
        <v/>
      </c>
      <c r="R200" s="993"/>
      <c r="S200" s="995" t="str">
        <f>VLOOKUP($C177,'2026年度(D23前期)'!$B$5:$N$208,COLUMN('2026年度(D23前期)'!$K$5)+1,0)&amp;""</f>
        <v/>
      </c>
      <c r="T200" s="993"/>
      <c r="Z200" s="1000"/>
      <c r="AA200" s="983"/>
      <c r="AB200" s="983"/>
      <c r="AC200" s="983"/>
      <c r="AD200" s="983"/>
      <c r="AE200" s="983"/>
      <c r="AF200" s="983"/>
      <c r="AG200" s="983"/>
      <c r="AH200" s="983"/>
      <c r="AI200" s="983"/>
      <c r="AJ200" s="977"/>
      <c r="AK200" s="983"/>
      <c r="AL200" s="983"/>
      <c r="AM200" s="983"/>
      <c r="AN200" s="983"/>
      <c r="AO200" s="983"/>
      <c r="AP200" s="983"/>
      <c r="AQ200" s="983"/>
      <c r="AR200" s="983"/>
      <c r="AS200" s="983"/>
      <c r="AT200" s="983"/>
      <c r="AU200" s="983"/>
      <c r="AV200" s="986"/>
      <c r="AW200" s="983"/>
      <c r="AX200" s="983"/>
      <c r="AY200" s="983"/>
      <c r="AZ200" s="983"/>
      <c r="BA200" s="983"/>
      <c r="BB200" s="983"/>
      <c r="BC200" s="983"/>
      <c r="BD200" s="983"/>
      <c r="BE200" s="983"/>
      <c r="BF200" s="983"/>
      <c r="BG200" s="983"/>
      <c r="BH200" s="983"/>
      <c r="BI200" s="983"/>
      <c r="BJ200" s="983"/>
      <c r="BK200" s="971"/>
      <c r="BL200" s="971"/>
      <c r="BM200" s="971"/>
      <c r="BN200" s="983"/>
      <c r="BO200" s="983"/>
      <c r="BP200" s="983"/>
      <c r="BQ200" s="983"/>
      <c r="BR200" s="983"/>
      <c r="BS200" s="983"/>
      <c r="BT200" s="983"/>
      <c r="BU200" s="983"/>
      <c r="BV200" s="983"/>
    </row>
    <row r="201" spans="1:74" ht="13.5" customHeight="1">
      <c r="A201" s="1001"/>
      <c r="B201" s="15" t="s">
        <v>63</v>
      </c>
      <c r="C201" s="1003"/>
      <c r="D201" s="1004"/>
      <c r="E201" s="988"/>
      <c r="F201" s="989"/>
      <c r="G201" s="988"/>
      <c r="H201" s="989"/>
      <c r="I201" s="988"/>
      <c r="J201" s="989"/>
      <c r="K201" s="990"/>
      <c r="L201" s="990"/>
      <c r="M201" s="991"/>
      <c r="N201" s="989"/>
      <c r="O201" s="990"/>
      <c r="P201" s="989"/>
      <c r="Q201" s="990"/>
      <c r="R201" s="989"/>
      <c r="S201" s="990"/>
      <c r="T201" s="989"/>
      <c r="U201" s="19"/>
      <c r="V201" s="19"/>
      <c r="W201" s="19"/>
      <c r="X201" s="19"/>
      <c r="Y201" s="19"/>
      <c r="Z201" s="1001"/>
      <c r="AA201" s="984"/>
      <c r="AB201" s="984"/>
      <c r="AC201" s="984"/>
      <c r="AD201" s="984"/>
      <c r="AE201" s="984"/>
      <c r="AF201" s="984"/>
      <c r="AG201" s="984"/>
      <c r="AH201" s="984"/>
      <c r="AI201" s="984"/>
      <c r="AJ201" s="978"/>
      <c r="AK201" s="984"/>
      <c r="AL201" s="984"/>
      <c r="AM201" s="984"/>
      <c r="AN201" s="984"/>
      <c r="AO201" s="984"/>
      <c r="AP201" s="984"/>
      <c r="AQ201" s="984"/>
      <c r="AR201" s="984"/>
      <c r="AS201" s="984"/>
      <c r="AT201" s="984"/>
      <c r="AU201" s="984"/>
      <c r="AV201" s="987"/>
      <c r="AW201" s="984"/>
      <c r="AX201" s="984"/>
      <c r="AY201" s="984"/>
      <c r="AZ201" s="984"/>
      <c r="BA201" s="984"/>
      <c r="BB201" s="984"/>
      <c r="BC201" s="984"/>
      <c r="BD201" s="984"/>
      <c r="BE201" s="984"/>
      <c r="BF201" s="984"/>
      <c r="BG201" s="984"/>
      <c r="BH201" s="984"/>
      <c r="BI201" s="984"/>
      <c r="BJ201" s="984"/>
      <c r="BK201" s="971"/>
      <c r="BL201" s="971"/>
      <c r="BM201" s="971"/>
      <c r="BN201" s="984"/>
      <c r="BO201" s="984"/>
      <c r="BP201" s="984"/>
      <c r="BQ201" s="984"/>
      <c r="BR201" s="984"/>
      <c r="BS201" s="984"/>
      <c r="BT201" s="984"/>
      <c r="BU201" s="984"/>
      <c r="BV201" s="984"/>
    </row>
    <row r="202" spans="1:74" ht="21.75">
      <c r="A202" s="4"/>
      <c r="B202" s="5"/>
      <c r="C202" s="1035">
        <f>C177+1</f>
        <v>46212</v>
      </c>
      <c r="D202" s="1035"/>
      <c r="E202" s="1035"/>
      <c r="F202" s="1035"/>
      <c r="G202" s="1035"/>
      <c r="H202" s="1035"/>
      <c r="I202" s="1035"/>
      <c r="J202" s="1035"/>
      <c r="K202" s="1035"/>
      <c r="L202" s="1035"/>
      <c r="M202" s="1035"/>
      <c r="N202" s="1035"/>
      <c r="O202" s="1035"/>
      <c r="P202" s="1035"/>
      <c r="Q202" s="1035"/>
      <c r="R202" s="1035"/>
      <c r="S202" s="1035"/>
      <c r="T202" s="1035"/>
      <c r="U202" s="1055">
        <f>C202</f>
        <v>46212</v>
      </c>
      <c r="V202" s="1056"/>
      <c r="W202" s="1056"/>
      <c r="X202" s="1056"/>
      <c r="Y202" s="1056"/>
      <c r="Z202" s="1057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607</v>
      </c>
      <c r="BL202" s="39" t="s">
        <v>608</v>
      </c>
      <c r="BM202" s="39" t="s">
        <v>609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1000" t="s">
        <v>52</v>
      </c>
      <c r="B203" s="11" t="s">
        <v>53</v>
      </c>
      <c r="C203" s="1011" t="str">
        <f>VLOOKUP($C202,'2026年度(1年前期)'!$B$5:$N$208,COLUMN('2026年度(1年前期)'!$C$5),0)&amp;""</f>
        <v>生活援助論Ⅰ
(ABCD)</v>
      </c>
      <c r="D203" s="1012"/>
      <c r="E203" s="1018" t="str">
        <f>VLOOKUP($C202,'2026年度(2年前期)'!$B$5:$N$208,COLUMN('2026年度(2年前期)'!$C$5),0)&amp;""</f>
        <v>フィジカルアセスメント</v>
      </c>
      <c r="F203" s="1012"/>
      <c r="G203" s="1018" t="str">
        <f>VLOOKUP($C202,'2026年度(3年前期)'!$B$5:$N$208,COLUMN('2026年度(3年前期)'!$C$5),0)&amp;""</f>
        <v>小児看護援助論Ⅱ
(看護技術演習)</v>
      </c>
      <c r="H203" s="1012"/>
      <c r="I203" s="1018" t="str">
        <f>VLOOKUP($C202,'2026年度(4年前期)'!$B$5:$N$208,COLUMN('2026年度(4年前期)'!$C$5),0)&amp;""</f>
        <v/>
      </c>
      <c r="J203" s="1012"/>
      <c r="K203" s="997" t="str">
        <f>VLOOKUP($C202,'2026年度(助産前期)'!$B$5:$N$208,COLUMN('2026年度(助産前期)'!$C$5),0)&amp;""</f>
        <v>助産学臨床講義</v>
      </c>
      <c r="L203" s="1029"/>
      <c r="M203" s="1036" t="str">
        <f>VLOOKUP($C202,'2026年度(M1前期)'!$B$5:$N$208,COLUMN('2026年度(M1前期)'!$C$5),0)&amp;""</f>
        <v>感染管理看護学特論A-Ⅲ
精神看護学特論A-Ⅲ
成育看護学特論A-Ⅱ（小児）</v>
      </c>
      <c r="N203" s="1029"/>
      <c r="O203" s="1018" t="str">
        <f>VLOOKUP($C202,'2026年度(M2前期)'!$B$5:$N$208,COLUMN('2026年度(M2前期)'!$C$5),0)&amp;""</f>
        <v>長寿看護学演習A-Ⅱ</v>
      </c>
      <c r="P203" s="1012"/>
      <c r="Q203" s="1018" t="str">
        <f>VLOOKUP($C202,'2026年度(D1前期)'!$B$5:$N$208,COLUMN('2026年度(D1前期)'!$C$5),0)&amp;""</f>
        <v/>
      </c>
      <c r="R203" s="1012"/>
      <c r="S203" s="997" t="str">
        <f>VLOOKUP($C202,'2026年度(D23前期)'!$B$5:$N$208,COLUMN('2026年度(D23前期)'!$C$5),0)&amp;""</f>
        <v>特別研究</v>
      </c>
      <c r="T203" s="1012"/>
      <c r="U203" s="16"/>
      <c r="V203" s="852" t="s">
        <v>362</v>
      </c>
      <c r="Y203" s="33"/>
      <c r="Z203" s="999" t="str">
        <f>A203</f>
        <v xml:space="preserve">１時限（09：20～10：50） </v>
      </c>
      <c r="AA203" s="982" t="s">
        <v>300</v>
      </c>
      <c r="AB203" s="982" t="s">
        <v>276</v>
      </c>
      <c r="AC203" s="982" t="s">
        <v>276</v>
      </c>
      <c r="AD203" s="982"/>
      <c r="AE203" s="982" t="s">
        <v>300</v>
      </c>
      <c r="AF203" s="982"/>
      <c r="AG203" s="982" t="s">
        <v>276</v>
      </c>
      <c r="AH203" s="982" t="s">
        <v>276</v>
      </c>
      <c r="AI203" s="982"/>
      <c r="AJ203" s="982" t="s">
        <v>186</v>
      </c>
      <c r="AK203" s="982" t="s">
        <v>186</v>
      </c>
      <c r="AL203" s="982" t="s">
        <v>300</v>
      </c>
      <c r="AM203" s="982" t="s">
        <v>186</v>
      </c>
      <c r="AN203" s="971"/>
      <c r="AO203" s="971"/>
      <c r="AP203" s="971"/>
      <c r="AQ203" s="971"/>
      <c r="AR203" s="971"/>
      <c r="AS203" s="971"/>
      <c r="AT203" s="971"/>
      <c r="AU203" s="971"/>
      <c r="AV203" s="985" t="s">
        <v>134</v>
      </c>
      <c r="AW203" s="982" t="s">
        <v>186</v>
      </c>
      <c r="AX203" s="971"/>
      <c r="AY203" s="971"/>
      <c r="AZ203" s="971"/>
      <c r="BA203" s="982" t="s">
        <v>710</v>
      </c>
      <c r="BB203" s="971"/>
      <c r="BC203" s="982"/>
      <c r="BD203" s="982"/>
      <c r="BE203" s="982"/>
      <c r="BF203" s="982"/>
      <c r="BG203" s="982"/>
      <c r="BH203" s="982"/>
      <c r="BI203" s="982"/>
      <c r="BJ203" s="972"/>
      <c r="BK203" s="971"/>
      <c r="BL203" s="971"/>
      <c r="BM203" s="971"/>
      <c r="BN203" s="982"/>
      <c r="BO203" s="982"/>
      <c r="BP203" s="982"/>
      <c r="BQ203" s="982"/>
      <c r="BR203" s="982"/>
      <c r="BS203" s="982"/>
      <c r="BT203" s="982"/>
      <c r="BU203" s="982"/>
      <c r="BV203" s="982"/>
    </row>
    <row r="204" spans="1:74" ht="13.5" customHeight="1">
      <c r="A204" s="1000"/>
      <c r="B204" s="14" t="s">
        <v>58</v>
      </c>
      <c r="C204" s="1014" t="str">
        <f>IFERROR(VLOOKUP(C203,科目・教員!$A$1:$B$355,2,0),"")</f>
        <v/>
      </c>
      <c r="D204" s="1013"/>
      <c r="E204" s="1025" t="str">
        <f>IFERROR(VLOOKUP(E203,科目・教員!$A$1:$B$355,2,0),"")</f>
        <v>梅田　亜矢</v>
      </c>
      <c r="F204" s="1013"/>
      <c r="G204" s="1025" t="str">
        <f>IFERROR(VLOOKUP(G203,科目・教員!$A$1:$B$355,2,0),"")</f>
        <v/>
      </c>
      <c r="H204" s="1013"/>
      <c r="I204" s="1025" t="str">
        <f>IFERROR(VLOOKUP(I203,科目・教員!$A$1:$B$355,2,0),"")</f>
        <v/>
      </c>
      <c r="J204" s="1013"/>
      <c r="K204" s="993" t="str">
        <f>IFERROR(VLOOKUP(K203,科目・教員!$A$1:$B$355,2,0),"")</f>
        <v/>
      </c>
      <c r="L204" s="1026"/>
      <c r="M204" s="1032" t="str">
        <f>IFERROR(VLOOKUP(M203,科目・教員!$A$1:$B$355,2,0),"")</f>
        <v/>
      </c>
      <c r="N204" s="1013"/>
      <c r="O204" s="1025" t="str">
        <f>IFERROR(VLOOKUP(O203,科目・教員!$A$1:$B$355,2,0),"")</f>
        <v/>
      </c>
      <c r="P204" s="1013"/>
      <c r="Q204" s="1025" t="str">
        <f>IFERROR(VLOOKUP(Q203,科目・教員!$A$1:$B$355,2,0),"")</f>
        <v/>
      </c>
      <c r="R204" s="1013"/>
      <c r="S204" s="993" t="str">
        <f>IFERROR(VLOOKUP(S203,科目・教員!$A$1:$B$355,2,0),"")</f>
        <v/>
      </c>
      <c r="T204" s="1013"/>
      <c r="U204" s="16"/>
      <c r="V204" s="852" t="s">
        <v>364</v>
      </c>
      <c r="Y204" s="33"/>
      <c r="Z204" s="1000"/>
      <c r="AA204" s="983"/>
      <c r="AB204" s="983"/>
      <c r="AC204" s="983"/>
      <c r="AD204" s="983"/>
      <c r="AE204" s="983"/>
      <c r="AF204" s="983"/>
      <c r="AG204" s="983"/>
      <c r="AH204" s="983"/>
      <c r="AI204" s="983"/>
      <c r="AJ204" s="983"/>
      <c r="AK204" s="983"/>
      <c r="AL204" s="983"/>
      <c r="AM204" s="983"/>
      <c r="AN204" s="971"/>
      <c r="AO204" s="971"/>
      <c r="AP204" s="971"/>
      <c r="AQ204" s="971"/>
      <c r="AR204" s="971"/>
      <c r="AS204" s="971"/>
      <c r="AT204" s="971"/>
      <c r="AU204" s="971"/>
      <c r="AV204" s="974"/>
      <c r="AW204" s="983"/>
      <c r="AX204" s="971"/>
      <c r="AY204" s="971"/>
      <c r="AZ204" s="971"/>
      <c r="BA204" s="983"/>
      <c r="BB204" s="971"/>
      <c r="BC204" s="983"/>
      <c r="BD204" s="983"/>
      <c r="BE204" s="983"/>
      <c r="BF204" s="983"/>
      <c r="BG204" s="983"/>
      <c r="BH204" s="983"/>
      <c r="BI204" s="983"/>
      <c r="BJ204" s="972"/>
      <c r="BK204" s="971"/>
      <c r="BL204" s="971"/>
      <c r="BM204" s="971"/>
      <c r="BN204" s="983"/>
      <c r="BO204" s="983"/>
      <c r="BP204" s="983"/>
      <c r="BQ204" s="983"/>
      <c r="BR204" s="983"/>
      <c r="BS204" s="983"/>
      <c r="BT204" s="983"/>
      <c r="BU204" s="983"/>
      <c r="BV204" s="983"/>
    </row>
    <row r="205" spans="1:74" ht="13.5" customHeight="1">
      <c r="A205" s="1000"/>
      <c r="B205" s="14" t="s">
        <v>69</v>
      </c>
      <c r="C205" s="1014" t="str">
        <f>VLOOKUP($C202,'2026年度(1年前期)'!$B$5:$N$208,COLUMN('2026年度(1年前期)'!$C$5)+1,0)&amp;""</f>
        <v>102･103･201･202</v>
      </c>
      <c r="D205" s="1013"/>
      <c r="E205" s="1025" t="str">
        <f>VLOOKUP($C202,'2026年度(2年前期)'!$B$5:$N$208,COLUMN('2026年度(2年前期)'!$C$5)+1,0)&amp;""</f>
        <v>基礎実･成人実･101</v>
      </c>
      <c r="F205" s="1013"/>
      <c r="G205" s="1025" t="str">
        <f>VLOOKUP($C202,'2026年度(3年前期)'!$B$5:$N$208,COLUMN('2026年度(3年前期)'!$C$5)+1,0)&amp;""</f>
        <v>母小実･301･204･205</v>
      </c>
      <c r="H205" s="1013"/>
      <c r="I205" s="1025" t="str">
        <f>VLOOKUP($C202,'2026年度(4年前期)'!$B$5:$N$208,COLUMN('2026年度(4年前期)'!$C$5)+1,0)&amp;""</f>
        <v/>
      </c>
      <c r="J205" s="1013"/>
      <c r="K205" s="993" t="str">
        <f>VLOOKUP($C202,'2026年度(助産前期)'!$B$5:$N$208,COLUMN('2026年度(助産前期)'!$C$5)+1,0)&amp;""</f>
        <v/>
      </c>
      <c r="L205" s="1026"/>
      <c r="M205" s="1032" t="str">
        <f>VLOOKUP($C202,'2026年度(M1前期)'!$B$5:$N$208,COLUMN('2026年度(M1前期)'!C$5)+1,0)&amp;""</f>
        <v>臨床講義室1</v>
      </c>
      <c r="N205" s="1013"/>
      <c r="O205" s="1025" t="str">
        <f>VLOOKUP($C202,'2026年度(M2前期)'!$B$5:$N$208,COLUMN('2026年度(M2前期)'!$C$5)+1,0)&amp;""</f>
        <v/>
      </c>
      <c r="P205" s="1013"/>
      <c r="Q205" s="1025" t="str">
        <f>VLOOKUP($C202,'2026年度(D1前期)'!$B$5:$N$208,COLUMN('2026年度(D1前期)'!$C$5)+1,0)&amp;""</f>
        <v/>
      </c>
      <c r="R205" s="1013"/>
      <c r="S205" s="993" t="str">
        <f>VLOOKUP($C202,'2026年度(D23前期)'!$B$5:$N$208,COLUMN('2026年度(D23前期)'!$C$5)+1,0)&amp;""</f>
        <v/>
      </c>
      <c r="T205" s="1013"/>
      <c r="U205" s="16"/>
      <c r="V205" s="852" t="s">
        <v>150</v>
      </c>
      <c r="Y205" s="33"/>
      <c r="Z205" s="1000"/>
      <c r="AA205" s="983"/>
      <c r="AB205" s="983"/>
      <c r="AC205" s="983"/>
      <c r="AD205" s="983"/>
      <c r="AE205" s="983"/>
      <c r="AF205" s="983"/>
      <c r="AG205" s="983"/>
      <c r="AH205" s="983"/>
      <c r="AI205" s="983"/>
      <c r="AJ205" s="983"/>
      <c r="AK205" s="983"/>
      <c r="AL205" s="983"/>
      <c r="AM205" s="983"/>
      <c r="AN205" s="971"/>
      <c r="AO205" s="971"/>
      <c r="AP205" s="971"/>
      <c r="AQ205" s="971"/>
      <c r="AR205" s="971"/>
      <c r="AS205" s="971"/>
      <c r="AT205" s="971"/>
      <c r="AU205" s="971"/>
      <c r="AV205" s="974"/>
      <c r="AW205" s="983"/>
      <c r="AX205" s="971"/>
      <c r="AY205" s="971"/>
      <c r="AZ205" s="971"/>
      <c r="BA205" s="983"/>
      <c r="BB205" s="971"/>
      <c r="BC205" s="983"/>
      <c r="BD205" s="983"/>
      <c r="BE205" s="983"/>
      <c r="BF205" s="983"/>
      <c r="BG205" s="983"/>
      <c r="BH205" s="983"/>
      <c r="BI205" s="983"/>
      <c r="BJ205" s="972"/>
      <c r="BK205" s="971"/>
      <c r="BL205" s="971"/>
      <c r="BM205" s="971"/>
      <c r="BN205" s="983"/>
      <c r="BO205" s="983"/>
      <c r="BP205" s="983"/>
      <c r="BQ205" s="983"/>
      <c r="BR205" s="983"/>
      <c r="BS205" s="983"/>
      <c r="BT205" s="983"/>
      <c r="BU205" s="983"/>
      <c r="BV205" s="983"/>
    </row>
    <row r="206" spans="1:74" ht="13.5" customHeight="1">
      <c r="A206" s="1001"/>
      <c r="B206" s="15" t="s">
        <v>63</v>
      </c>
      <c r="C206" s="1047"/>
      <c r="D206" s="1049"/>
      <c r="E206" s="1047"/>
      <c r="F206" s="1049"/>
      <c r="G206" s="988"/>
      <c r="H206" s="1031"/>
      <c r="I206" s="988"/>
      <c r="J206" s="1031"/>
      <c r="K206" s="990"/>
      <c r="L206" s="1034"/>
      <c r="M206" s="1030"/>
      <c r="N206" s="1031"/>
      <c r="O206" s="988"/>
      <c r="P206" s="1031"/>
      <c r="Q206" s="988"/>
      <c r="R206" s="1031"/>
      <c r="S206" s="990"/>
      <c r="T206" s="1031"/>
      <c r="U206" s="16"/>
      <c r="V206" s="852" t="s">
        <v>365</v>
      </c>
      <c r="Y206" s="33"/>
      <c r="Z206" s="1001"/>
      <c r="AA206" s="984"/>
      <c r="AB206" s="984"/>
      <c r="AC206" s="984"/>
      <c r="AD206" s="984"/>
      <c r="AE206" s="984"/>
      <c r="AF206" s="984"/>
      <c r="AG206" s="984"/>
      <c r="AH206" s="984"/>
      <c r="AI206" s="984"/>
      <c r="AJ206" s="984"/>
      <c r="AK206" s="984"/>
      <c r="AL206" s="984"/>
      <c r="AM206" s="984"/>
      <c r="AN206" s="971"/>
      <c r="AO206" s="971"/>
      <c r="AP206" s="971"/>
      <c r="AQ206" s="971"/>
      <c r="AR206" s="971"/>
      <c r="AS206" s="971"/>
      <c r="AT206" s="971"/>
      <c r="AU206" s="971"/>
      <c r="AV206" s="975"/>
      <c r="AW206" s="984"/>
      <c r="AX206" s="971"/>
      <c r="AY206" s="971"/>
      <c r="AZ206" s="971"/>
      <c r="BA206" s="984"/>
      <c r="BB206" s="971"/>
      <c r="BC206" s="984"/>
      <c r="BD206" s="984"/>
      <c r="BE206" s="984"/>
      <c r="BF206" s="984"/>
      <c r="BG206" s="984"/>
      <c r="BH206" s="984"/>
      <c r="BI206" s="984"/>
      <c r="BJ206" s="972"/>
      <c r="BK206" s="971"/>
      <c r="BL206" s="971"/>
      <c r="BM206" s="971"/>
      <c r="BN206" s="984"/>
      <c r="BO206" s="984"/>
      <c r="BP206" s="984"/>
      <c r="BQ206" s="984"/>
      <c r="BR206" s="984"/>
      <c r="BS206" s="984"/>
      <c r="BT206" s="984"/>
      <c r="BU206" s="984"/>
      <c r="BV206" s="984"/>
    </row>
    <row r="207" spans="1:74" ht="13.5" customHeight="1">
      <c r="A207" s="1000" t="s">
        <v>65</v>
      </c>
      <c r="B207" s="14" t="s">
        <v>53</v>
      </c>
      <c r="C207" s="1011" t="str">
        <f>VLOOKUP($C202,'2026年度(1年前期)'!$B$5:$N$208,COLUMN('2026年度(1年前期)'!$E$5),0)&amp;""</f>
        <v>生活援助論Ⅰ
(ABCD)</v>
      </c>
      <c r="D207" s="1012"/>
      <c r="E207" s="1018" t="str">
        <f>VLOOKUP($C202,'2026年度(2年前期)'!$B$5:$N$208,COLUMN('2026年度(2年前期)'!$E$5),0)&amp;""</f>
        <v>フィジカルアセスメント</v>
      </c>
      <c r="F207" s="1012"/>
      <c r="G207" s="1018" t="str">
        <f>VLOOKUP($C202,'2026年度(3年前期)'!$B$5:$N$208,COLUMN('2026年度(3年前期)'!$E$5),0)&amp;""</f>
        <v>小児看護援助論Ⅱ
(看護技術演習)</v>
      </c>
      <c r="H207" s="1012"/>
      <c r="I207" s="1018" t="str">
        <f>VLOOKUP($C202,'2026年度(4年前期)'!$B$5:$N$208,COLUMN('2026年度(4年前期)'!$E$5),0)&amp;""</f>
        <v/>
      </c>
      <c r="J207" s="1012"/>
      <c r="K207" s="997" t="str">
        <f>VLOOKUP($C202,'2026年度(助産前期)'!$B$5:$N$208,COLUMN('2026年度(助産前期)'!$E$5),0)&amp;""</f>
        <v>助産学臨床講義</v>
      </c>
      <c r="L207" s="1029"/>
      <c r="M207" s="1011" t="str">
        <f>VLOOKUP($C202,'2026年度(M1前期)'!$B$5:$N$208,COLUMN('2026年度(M1前期)'!$E$5),0)&amp;""</f>
        <v>感染管理看護学特論A-Ⅲ
精神看護学特論A-Ⅲ
成育看護学特論A-Ⅱ（小児）</v>
      </c>
      <c r="N207" s="1012"/>
      <c r="O207" s="997" t="str">
        <f>VLOOKUP($C202,'2026年度(M2前期)'!$B$5:$N$208,COLUMN('2026年度(M2前期)'!$E$5),0)&amp;""</f>
        <v>長寿看護学演習A-Ⅱ</v>
      </c>
      <c r="P207" s="1012"/>
      <c r="Q207" s="997" t="str">
        <f>VLOOKUP($C202,'2026年度(D1前期)'!$B$5:$N$208,COLUMN('2026年度(D1前期)'!$E$5),0)&amp;""</f>
        <v/>
      </c>
      <c r="R207" s="1012"/>
      <c r="S207" s="997" t="str">
        <f>VLOOKUP($C202,'2026年度(D23前期)'!$B$5:$N$208,COLUMN('2026年度(D23前期)'!$E$5),0)&amp;""</f>
        <v>特別研究</v>
      </c>
      <c r="T207" s="1012"/>
      <c r="U207" s="763" t="s">
        <v>810</v>
      </c>
      <c r="V207" s="706" t="s">
        <v>66</v>
      </c>
      <c r="Y207" s="33"/>
      <c r="Z207" s="1000" t="str">
        <f>A207</f>
        <v>２時限（11：00～12：30）</v>
      </c>
      <c r="AA207" s="982"/>
      <c r="AB207" s="982" t="s">
        <v>276</v>
      </c>
      <c r="AC207" s="982" t="s">
        <v>276</v>
      </c>
      <c r="AD207" s="982"/>
      <c r="AE207" s="982" t="s">
        <v>300</v>
      </c>
      <c r="AF207" s="982"/>
      <c r="AG207" s="982" t="s">
        <v>276</v>
      </c>
      <c r="AH207" s="982" t="s">
        <v>276</v>
      </c>
      <c r="AI207" s="982"/>
      <c r="AJ207" s="982" t="s">
        <v>186</v>
      </c>
      <c r="AK207" s="982" t="s">
        <v>186</v>
      </c>
      <c r="AL207" s="982" t="s">
        <v>300</v>
      </c>
      <c r="AM207" s="982" t="s">
        <v>186</v>
      </c>
      <c r="AN207" s="971"/>
      <c r="AO207" s="971"/>
      <c r="AP207" s="971"/>
      <c r="AQ207" s="971"/>
      <c r="AR207" s="971"/>
      <c r="AS207" s="971"/>
      <c r="AT207" s="971"/>
      <c r="AU207" s="971"/>
      <c r="AV207" s="985" t="s">
        <v>134</v>
      </c>
      <c r="AW207" s="982" t="s">
        <v>186</v>
      </c>
      <c r="AX207" s="971"/>
      <c r="AY207" s="971"/>
      <c r="AZ207" s="971"/>
      <c r="BA207" s="982" t="s">
        <v>710</v>
      </c>
      <c r="BB207" s="971"/>
      <c r="BC207" s="982"/>
      <c r="BD207" s="982"/>
      <c r="BE207" s="982"/>
      <c r="BF207" s="982"/>
      <c r="BG207" s="982"/>
      <c r="BH207" s="982"/>
      <c r="BI207" s="982"/>
      <c r="BJ207" s="982" t="s">
        <v>368</v>
      </c>
      <c r="BK207" s="972" t="s">
        <v>249</v>
      </c>
      <c r="BL207" s="971"/>
      <c r="BM207" s="971"/>
      <c r="BN207" s="982"/>
      <c r="BO207" s="982"/>
      <c r="BP207" s="982"/>
      <c r="BQ207" s="982"/>
      <c r="BR207" s="982"/>
      <c r="BS207" s="982"/>
      <c r="BT207" s="982"/>
      <c r="BU207" s="982"/>
      <c r="BV207" s="982"/>
    </row>
    <row r="208" spans="1:74" ht="13.5" customHeight="1">
      <c r="A208" s="1000"/>
      <c r="B208" s="14" t="s">
        <v>58</v>
      </c>
      <c r="C208" s="1014" t="str">
        <f>IFERROR(VLOOKUP(C207,科目・教員!$A$1:$B$355,2,0),"")</f>
        <v/>
      </c>
      <c r="D208" s="1013"/>
      <c r="E208" s="1025" t="str">
        <f>IFERROR(VLOOKUP(E207,科目・教員!$A$1:$B$355,2,0),"")</f>
        <v>梅田　亜矢</v>
      </c>
      <c r="F208" s="1013"/>
      <c r="G208" s="1025" t="str">
        <f>IFERROR(VLOOKUP(G207,科目・教員!$A$1:$B$355,2,0),"")</f>
        <v/>
      </c>
      <c r="H208" s="1013"/>
      <c r="I208" s="1025" t="str">
        <f>IFERROR(VLOOKUP(I207,科目・教員!$A$1:$B$355,2,0),"")</f>
        <v/>
      </c>
      <c r="J208" s="1013"/>
      <c r="K208" s="993" t="str">
        <f>IFERROR(VLOOKUP(K207,科目・教員!$A$1:$B$355,2,0),"")</f>
        <v/>
      </c>
      <c r="L208" s="1026"/>
      <c r="M208" s="1014" t="str">
        <f>IFERROR(VLOOKUP(M207,科目・教員!$A$1:$B$355,2,0),"")</f>
        <v/>
      </c>
      <c r="N208" s="1013"/>
      <c r="O208" s="993" t="str">
        <f>IFERROR(VLOOKUP(O207,科目・教員!$A$1:$B$355,2,0),"")</f>
        <v/>
      </c>
      <c r="P208" s="1013"/>
      <c r="Q208" s="993" t="str">
        <f>IFERROR(VLOOKUP(Q207,科目・教員!$A$1:$B$355,2,0),"")</f>
        <v/>
      </c>
      <c r="R208" s="1013"/>
      <c r="S208" s="993" t="str">
        <f>IFERROR(VLOOKUP(S207,科目・教員!$A$1:$B$355,2,0),"")</f>
        <v/>
      </c>
      <c r="T208" s="1013"/>
      <c r="U208" s="763" t="s">
        <v>431</v>
      </c>
      <c r="V208" s="706" t="s">
        <v>202</v>
      </c>
      <c r="Y208" s="33"/>
      <c r="Z208" s="1000"/>
      <c r="AA208" s="983"/>
      <c r="AB208" s="983"/>
      <c r="AC208" s="983"/>
      <c r="AD208" s="983"/>
      <c r="AE208" s="983"/>
      <c r="AF208" s="983"/>
      <c r="AG208" s="983"/>
      <c r="AH208" s="983"/>
      <c r="AI208" s="983"/>
      <c r="AJ208" s="983"/>
      <c r="AK208" s="983"/>
      <c r="AL208" s="983"/>
      <c r="AM208" s="983"/>
      <c r="AN208" s="971"/>
      <c r="AO208" s="971"/>
      <c r="AP208" s="971"/>
      <c r="AQ208" s="971"/>
      <c r="AR208" s="971"/>
      <c r="AS208" s="971"/>
      <c r="AT208" s="971"/>
      <c r="AU208" s="971"/>
      <c r="AV208" s="986"/>
      <c r="AW208" s="983"/>
      <c r="AX208" s="971"/>
      <c r="AY208" s="971"/>
      <c r="AZ208" s="971"/>
      <c r="BA208" s="983"/>
      <c r="BB208" s="971"/>
      <c r="BC208" s="983"/>
      <c r="BD208" s="983"/>
      <c r="BE208" s="983"/>
      <c r="BF208" s="983"/>
      <c r="BG208" s="983"/>
      <c r="BH208" s="983"/>
      <c r="BI208" s="983"/>
      <c r="BJ208" s="983"/>
      <c r="BK208" s="972"/>
      <c r="BL208" s="971"/>
      <c r="BM208" s="971"/>
      <c r="BN208" s="983"/>
      <c r="BO208" s="983"/>
      <c r="BP208" s="983"/>
      <c r="BQ208" s="983"/>
      <c r="BR208" s="983"/>
      <c r="BS208" s="983"/>
      <c r="BT208" s="983"/>
      <c r="BU208" s="983"/>
      <c r="BV208" s="983"/>
    </row>
    <row r="209" spans="1:74" ht="13.5" customHeight="1">
      <c r="A209" s="1000"/>
      <c r="B209" s="14" t="s">
        <v>69</v>
      </c>
      <c r="C209" s="1014" t="str">
        <f>VLOOKUP($C202,'2026年度(1年前期)'!$B$5:$N$208,COLUMN('2026年度(1年前期)'!$E$5)+1,0)&amp;""</f>
        <v>102･103･201･202</v>
      </c>
      <c r="D209" s="1013"/>
      <c r="E209" s="1025" t="str">
        <f>VLOOKUP($C202,'2026年度(2年前期)'!$B$5:$N$208,COLUMN('2026年度(2年前期)'!$E$5)+1,0)&amp;""</f>
        <v>基礎実･成人実</v>
      </c>
      <c r="F209" s="1013"/>
      <c r="G209" s="1025" t="str">
        <f>VLOOKUP($C202,'2026年度(3年前期)'!$B$5:$N$208,COLUMN('2026年度(3年前期)'!$E$5)+1,0)&amp;""</f>
        <v>母小実･301･204･205</v>
      </c>
      <c r="H209" s="1013"/>
      <c r="I209" s="1025" t="str">
        <f>VLOOKUP($C202,'2026年度(4年前期)'!$B$5:$N$208,COLUMN('2026年度(4年前期)'!$E$5)+1,0)&amp;""</f>
        <v/>
      </c>
      <c r="J209" s="1013"/>
      <c r="K209" s="993" t="str">
        <f>VLOOKUP($C202,'2026年度(助産前期)'!$B$5:$N$208,COLUMN('2026年度(助産前期)'!$E$5)+1,0)&amp;""</f>
        <v/>
      </c>
      <c r="L209" s="1026"/>
      <c r="M209" s="1014" t="str">
        <f>VLOOKUP($C202,'2026年度(M1前期)'!$B$5:$N$208,COLUMN('2026年度(M1前期)'!$E$5)+1,0)&amp;""</f>
        <v>臨床講義室1</v>
      </c>
      <c r="N209" s="1013"/>
      <c r="O209" s="993" t="str">
        <f>VLOOKUP($C202,'2026年度(M2前期)'!$B$5:$N$208,COLUMN('2026年度(M2前期)'!$E$5)+1,0)&amp;""</f>
        <v/>
      </c>
      <c r="P209" s="1013"/>
      <c r="Q209" s="993" t="str">
        <f>VLOOKUP($C202,'2026年度(D1前期)'!$B$5:$N$208,COLUMN('2026年度(D1前期)'!$E$5)+1,0)&amp;""</f>
        <v/>
      </c>
      <c r="R209" s="1013"/>
      <c r="S209" s="993" t="str">
        <f>VLOOKUP($C202,'2026年度(D23前期)'!$B$5:$N$208,COLUMN('2026年度(D23前期)'!$E$5)+1,0)&amp;""</f>
        <v/>
      </c>
      <c r="T209" s="1013"/>
      <c r="U209" s="763" t="s">
        <v>61</v>
      </c>
      <c r="V209" s="706" t="s">
        <v>137</v>
      </c>
      <c r="Z209" s="1000"/>
      <c r="AA209" s="983"/>
      <c r="AB209" s="983"/>
      <c r="AC209" s="983"/>
      <c r="AD209" s="983"/>
      <c r="AE209" s="983"/>
      <c r="AF209" s="983"/>
      <c r="AG209" s="983"/>
      <c r="AH209" s="983"/>
      <c r="AI209" s="983"/>
      <c r="AJ209" s="983"/>
      <c r="AK209" s="983"/>
      <c r="AL209" s="983"/>
      <c r="AM209" s="983"/>
      <c r="AN209" s="971"/>
      <c r="AO209" s="971"/>
      <c r="AP209" s="971"/>
      <c r="AQ209" s="971"/>
      <c r="AR209" s="971"/>
      <c r="AS209" s="971"/>
      <c r="AT209" s="971"/>
      <c r="AU209" s="971"/>
      <c r="AV209" s="986"/>
      <c r="AW209" s="983"/>
      <c r="AX209" s="971"/>
      <c r="AY209" s="971"/>
      <c r="AZ209" s="971"/>
      <c r="BA209" s="983"/>
      <c r="BB209" s="971"/>
      <c r="BC209" s="983"/>
      <c r="BD209" s="983"/>
      <c r="BE209" s="983"/>
      <c r="BF209" s="983"/>
      <c r="BG209" s="983"/>
      <c r="BH209" s="983"/>
      <c r="BI209" s="983"/>
      <c r="BJ209" s="983"/>
      <c r="BK209" s="972"/>
      <c r="BL209" s="971"/>
      <c r="BM209" s="971"/>
      <c r="BN209" s="983"/>
      <c r="BO209" s="983"/>
      <c r="BP209" s="983"/>
      <c r="BQ209" s="983"/>
      <c r="BR209" s="983"/>
      <c r="BS209" s="983"/>
      <c r="BT209" s="983"/>
      <c r="BU209" s="983"/>
      <c r="BV209" s="983"/>
    </row>
    <row r="210" spans="1:74" ht="13.5" customHeight="1">
      <c r="A210" s="1017"/>
      <c r="B210" s="15" t="s">
        <v>63</v>
      </c>
      <c r="C210" s="1047"/>
      <c r="D210" s="1049"/>
      <c r="E210" s="1100"/>
      <c r="F210" s="1004"/>
      <c r="G210" s="988"/>
      <c r="H210" s="989"/>
      <c r="I210" s="988"/>
      <c r="J210" s="989"/>
      <c r="K210" s="990"/>
      <c r="L210" s="990"/>
      <c r="M210" s="991"/>
      <c r="N210" s="989"/>
      <c r="O210" s="990"/>
      <c r="P210" s="989"/>
      <c r="Q210" s="990"/>
      <c r="R210" s="989"/>
      <c r="S210" s="990"/>
      <c r="T210" s="989"/>
      <c r="U210" s="763" t="s">
        <v>249</v>
      </c>
      <c r="V210" s="706" t="s">
        <v>368</v>
      </c>
      <c r="Z210" s="1001"/>
      <c r="AA210" s="984"/>
      <c r="AB210" s="984"/>
      <c r="AC210" s="984"/>
      <c r="AD210" s="984"/>
      <c r="AE210" s="984"/>
      <c r="AF210" s="984"/>
      <c r="AG210" s="984"/>
      <c r="AH210" s="984"/>
      <c r="AI210" s="984"/>
      <c r="AJ210" s="984"/>
      <c r="AK210" s="984"/>
      <c r="AL210" s="984"/>
      <c r="AM210" s="984"/>
      <c r="AN210" s="971"/>
      <c r="AO210" s="971"/>
      <c r="AP210" s="971"/>
      <c r="AQ210" s="971"/>
      <c r="AR210" s="971"/>
      <c r="AS210" s="971"/>
      <c r="AT210" s="971"/>
      <c r="AU210" s="971"/>
      <c r="AV210" s="987"/>
      <c r="AW210" s="984"/>
      <c r="AX210" s="971"/>
      <c r="AY210" s="971"/>
      <c r="AZ210" s="971"/>
      <c r="BA210" s="984"/>
      <c r="BB210" s="971"/>
      <c r="BC210" s="984"/>
      <c r="BD210" s="984"/>
      <c r="BE210" s="984"/>
      <c r="BF210" s="984"/>
      <c r="BG210" s="984"/>
      <c r="BH210" s="984"/>
      <c r="BI210" s="984"/>
      <c r="BJ210" s="984"/>
      <c r="BK210" s="972"/>
      <c r="BL210" s="971"/>
      <c r="BM210" s="971"/>
      <c r="BN210" s="984"/>
      <c r="BO210" s="984"/>
      <c r="BP210" s="984"/>
      <c r="BQ210" s="984"/>
      <c r="BR210" s="984"/>
      <c r="BS210" s="984"/>
      <c r="BT210" s="984"/>
      <c r="BU210" s="984"/>
      <c r="BV210" s="984"/>
    </row>
    <row r="211" spans="1:74" ht="13.5" customHeight="1">
      <c r="A211" s="999" t="s">
        <v>71</v>
      </c>
      <c r="B211" s="17" t="s">
        <v>72</v>
      </c>
      <c r="C211" s="1011"/>
      <c r="D211" s="1012"/>
      <c r="E211" s="1018"/>
      <c r="F211" s="1012"/>
      <c r="G211" s="1018"/>
      <c r="H211" s="1012"/>
      <c r="I211" s="1018"/>
      <c r="J211" s="1012"/>
      <c r="K211" s="997"/>
      <c r="L211" s="1029"/>
      <c r="M211" s="1011"/>
      <c r="N211" s="1012"/>
      <c r="O211" s="997"/>
      <c r="P211" s="1012"/>
      <c r="Q211" s="997"/>
      <c r="R211" s="1012"/>
      <c r="S211" s="997"/>
      <c r="T211" s="1012"/>
      <c r="U211" s="56"/>
      <c r="Z211" s="1000" t="str">
        <f>A211</f>
        <v>昼休み（12：30～13：30）</v>
      </c>
      <c r="AA211" s="982"/>
      <c r="AB211" s="982"/>
      <c r="AC211" s="982"/>
      <c r="AD211" s="982"/>
      <c r="AE211" s="982"/>
      <c r="AF211" s="982"/>
      <c r="AG211" s="982"/>
      <c r="AH211" s="982"/>
      <c r="AI211" s="982"/>
      <c r="AJ211" s="982"/>
      <c r="AK211" s="982"/>
      <c r="AL211" s="982"/>
      <c r="AM211" s="982"/>
      <c r="AN211" s="971"/>
      <c r="AO211" s="971"/>
      <c r="AP211" s="971"/>
      <c r="AQ211" s="971"/>
      <c r="AR211" s="971"/>
      <c r="AS211" s="971"/>
      <c r="AT211" s="971"/>
      <c r="AU211" s="971"/>
      <c r="AV211" s="985" t="s">
        <v>134</v>
      </c>
      <c r="AW211" s="971"/>
      <c r="AX211" s="971"/>
      <c r="AY211" s="971"/>
      <c r="AZ211" s="971"/>
      <c r="BA211" s="971"/>
      <c r="BB211" s="971"/>
      <c r="BC211" s="982"/>
      <c r="BD211" s="982"/>
      <c r="BE211" s="982"/>
      <c r="BF211" s="982"/>
      <c r="BG211" s="982"/>
      <c r="BH211" s="982"/>
      <c r="BI211" s="982"/>
      <c r="BJ211" s="982"/>
      <c r="BK211" s="972" t="s">
        <v>249</v>
      </c>
      <c r="BL211" s="971"/>
      <c r="BM211" s="971"/>
      <c r="BN211" s="982"/>
      <c r="BO211" s="982"/>
      <c r="BP211" s="982"/>
      <c r="BQ211" s="982"/>
      <c r="BR211" s="982"/>
      <c r="BS211" s="982"/>
      <c r="BT211" s="982"/>
      <c r="BU211" s="982"/>
      <c r="BV211" s="982"/>
    </row>
    <row r="212" spans="1:74" ht="13.5" customHeight="1">
      <c r="A212" s="1000"/>
      <c r="B212" s="17" t="s">
        <v>73</v>
      </c>
      <c r="C212" s="1014"/>
      <c r="D212" s="1013"/>
      <c r="E212" s="1025"/>
      <c r="F212" s="1013"/>
      <c r="G212" s="1025"/>
      <c r="H212" s="1013"/>
      <c r="I212" s="1025"/>
      <c r="J212" s="1013"/>
      <c r="K212" s="993"/>
      <c r="L212" s="1026"/>
      <c r="M212" s="1014"/>
      <c r="N212" s="1013"/>
      <c r="O212" s="993"/>
      <c r="P212" s="1013"/>
      <c r="Q212" s="993"/>
      <c r="R212" s="1013"/>
      <c r="S212" s="993"/>
      <c r="T212" s="1013"/>
      <c r="U212" s="56"/>
      <c r="Z212" s="1000"/>
      <c r="AA212" s="983"/>
      <c r="AB212" s="983"/>
      <c r="AC212" s="983"/>
      <c r="AD212" s="983"/>
      <c r="AE212" s="983"/>
      <c r="AF212" s="983"/>
      <c r="AG212" s="983"/>
      <c r="AH212" s="983"/>
      <c r="AI212" s="983"/>
      <c r="AJ212" s="983"/>
      <c r="AK212" s="983"/>
      <c r="AL212" s="983"/>
      <c r="AM212" s="983"/>
      <c r="AN212" s="971"/>
      <c r="AO212" s="971"/>
      <c r="AP212" s="971"/>
      <c r="AQ212" s="971"/>
      <c r="AR212" s="971"/>
      <c r="AS212" s="971"/>
      <c r="AT212" s="971"/>
      <c r="AU212" s="971"/>
      <c r="AV212" s="986"/>
      <c r="AW212" s="971"/>
      <c r="AX212" s="971"/>
      <c r="AY212" s="971"/>
      <c r="AZ212" s="971"/>
      <c r="BA212" s="971"/>
      <c r="BB212" s="971"/>
      <c r="BC212" s="983"/>
      <c r="BD212" s="983"/>
      <c r="BE212" s="983"/>
      <c r="BF212" s="983"/>
      <c r="BG212" s="983"/>
      <c r="BH212" s="983"/>
      <c r="BI212" s="983"/>
      <c r="BJ212" s="983"/>
      <c r="BK212" s="972"/>
      <c r="BL212" s="971"/>
      <c r="BM212" s="971"/>
      <c r="BN212" s="983"/>
      <c r="BO212" s="983"/>
      <c r="BP212" s="983"/>
      <c r="BQ212" s="983"/>
      <c r="BR212" s="983"/>
      <c r="BS212" s="983"/>
      <c r="BT212" s="983"/>
      <c r="BU212" s="983"/>
      <c r="BV212" s="983"/>
    </row>
    <row r="213" spans="1:74" ht="13.5" customHeight="1">
      <c r="A213" s="1000"/>
      <c r="B213" s="17" t="s">
        <v>69</v>
      </c>
      <c r="C213" s="1014"/>
      <c r="D213" s="1013"/>
      <c r="E213" s="1025"/>
      <c r="F213" s="1013"/>
      <c r="G213" s="1025"/>
      <c r="H213" s="1013"/>
      <c r="I213" s="1025"/>
      <c r="J213" s="1013"/>
      <c r="K213" s="993"/>
      <c r="L213" s="1026"/>
      <c r="M213" s="1014"/>
      <c r="N213" s="1013"/>
      <c r="O213" s="993"/>
      <c r="P213" s="1013"/>
      <c r="Q213" s="993"/>
      <c r="R213" s="1013"/>
      <c r="S213" s="993"/>
      <c r="T213" s="1013"/>
      <c r="U213" s="56"/>
      <c r="Z213" s="1000"/>
      <c r="AA213" s="983"/>
      <c r="AB213" s="983"/>
      <c r="AC213" s="983"/>
      <c r="AD213" s="983"/>
      <c r="AE213" s="983"/>
      <c r="AF213" s="983"/>
      <c r="AG213" s="983"/>
      <c r="AH213" s="983"/>
      <c r="AI213" s="983"/>
      <c r="AJ213" s="983"/>
      <c r="AK213" s="983"/>
      <c r="AL213" s="983"/>
      <c r="AM213" s="983"/>
      <c r="AN213" s="971"/>
      <c r="AO213" s="971"/>
      <c r="AP213" s="971"/>
      <c r="AQ213" s="971"/>
      <c r="AR213" s="971"/>
      <c r="AS213" s="971"/>
      <c r="AT213" s="971"/>
      <c r="AU213" s="971"/>
      <c r="AV213" s="986"/>
      <c r="AW213" s="971"/>
      <c r="AX213" s="971"/>
      <c r="AY213" s="971"/>
      <c r="AZ213" s="971"/>
      <c r="BA213" s="971"/>
      <c r="BB213" s="971"/>
      <c r="BC213" s="983"/>
      <c r="BD213" s="983"/>
      <c r="BE213" s="983"/>
      <c r="BF213" s="983"/>
      <c r="BG213" s="983"/>
      <c r="BH213" s="983"/>
      <c r="BI213" s="983"/>
      <c r="BJ213" s="983"/>
      <c r="BK213" s="972"/>
      <c r="BL213" s="971"/>
      <c r="BM213" s="971"/>
      <c r="BN213" s="983"/>
      <c r="BO213" s="983"/>
      <c r="BP213" s="983"/>
      <c r="BQ213" s="983"/>
      <c r="BR213" s="983"/>
      <c r="BS213" s="983"/>
      <c r="BT213" s="983"/>
      <c r="BU213" s="983"/>
      <c r="BV213" s="983"/>
    </row>
    <row r="214" spans="1:74" ht="13.5" customHeight="1">
      <c r="A214" s="1001"/>
      <c r="B214" s="18" t="s">
        <v>63</v>
      </c>
      <c r="C214" s="1023"/>
      <c r="D214" s="1016"/>
      <c r="E214" s="1024"/>
      <c r="F214" s="1016"/>
      <c r="G214" s="1024"/>
      <c r="H214" s="1016"/>
      <c r="I214" s="1024"/>
      <c r="J214" s="1016"/>
      <c r="K214" s="1015"/>
      <c r="L214" s="1015"/>
      <c r="M214" s="1023"/>
      <c r="N214" s="1016"/>
      <c r="O214" s="1015"/>
      <c r="P214" s="1016"/>
      <c r="Q214" s="1015"/>
      <c r="R214" s="1016"/>
      <c r="S214" s="1015"/>
      <c r="T214" s="1016"/>
      <c r="U214" s="56"/>
      <c r="Z214" s="1001"/>
      <c r="AA214" s="984"/>
      <c r="AB214" s="984"/>
      <c r="AC214" s="984"/>
      <c r="AD214" s="984"/>
      <c r="AE214" s="984"/>
      <c r="AF214" s="984"/>
      <c r="AG214" s="984"/>
      <c r="AH214" s="984"/>
      <c r="AI214" s="984"/>
      <c r="AJ214" s="984"/>
      <c r="AK214" s="984"/>
      <c r="AL214" s="984"/>
      <c r="AM214" s="984"/>
      <c r="AN214" s="971"/>
      <c r="AO214" s="971"/>
      <c r="AP214" s="971"/>
      <c r="AQ214" s="971"/>
      <c r="AR214" s="971"/>
      <c r="AS214" s="971"/>
      <c r="AT214" s="971"/>
      <c r="AU214" s="971"/>
      <c r="AV214" s="987"/>
      <c r="AW214" s="971"/>
      <c r="AX214" s="971"/>
      <c r="AY214" s="971"/>
      <c r="AZ214" s="971"/>
      <c r="BA214" s="971"/>
      <c r="BB214" s="971"/>
      <c r="BC214" s="984"/>
      <c r="BD214" s="984"/>
      <c r="BE214" s="984"/>
      <c r="BF214" s="984"/>
      <c r="BG214" s="984"/>
      <c r="BH214" s="984"/>
      <c r="BI214" s="984"/>
      <c r="BJ214" s="984"/>
      <c r="BK214" s="972"/>
      <c r="BL214" s="971"/>
      <c r="BM214" s="971"/>
      <c r="BN214" s="984"/>
      <c r="BO214" s="984"/>
      <c r="BP214" s="984"/>
      <c r="BQ214" s="984"/>
      <c r="BR214" s="984"/>
      <c r="BS214" s="984"/>
      <c r="BT214" s="984"/>
      <c r="BU214" s="984"/>
      <c r="BV214" s="984"/>
    </row>
    <row r="215" spans="1:74" ht="13.5" customHeight="1">
      <c r="A215" s="1000" t="s">
        <v>74</v>
      </c>
      <c r="B215" s="14" t="s">
        <v>53</v>
      </c>
      <c r="C215" s="996" t="str">
        <f>VLOOKUP($C202,'2026年度(1年前期)'!$B$5:$N$208,COLUMN('2026年度(1年前期)'!$G$5),0)&amp;""</f>
        <v/>
      </c>
      <c r="D215" s="997"/>
      <c r="E215" s="1002" t="str">
        <f>VLOOKUP($C202,'2026年度(2年前期)'!$B$5:$N$208,COLUMN('2026年度(2年前期)'!$G$5),0)&amp;""</f>
        <v>フィジカルアセスメント</v>
      </c>
      <c r="F215" s="997"/>
      <c r="G215" s="1002" t="str">
        <f>VLOOKUP($C202,'2026年度(3年前期)'!$B$5:$N$208,COLUMN('2026年度(3年前期)'!$G$5),0)&amp;""</f>
        <v>精神看護援助論</v>
      </c>
      <c r="H215" s="997"/>
      <c r="I215" s="1002" t="str">
        <f>VLOOKUP($C202,'2026年度(4年前期)'!$B$5:$N$208,COLUMN('2026年度(4年前期)'!$G$5),0)&amp;""</f>
        <v/>
      </c>
      <c r="J215" s="997"/>
      <c r="K215" s="998" t="str">
        <f>VLOOKUP($C202,'2026年度(助産前期)'!$B$5:$N$208,COLUMN('2026年度(助産前期)'!$G$5),0)&amp;""</f>
        <v>助産学臨床講義</v>
      </c>
      <c r="L215" s="998"/>
      <c r="M215" s="996" t="str">
        <f>VLOOKUP($C202,'2026年度(M1前期)'!$B$5:$N$208,COLUMN('2026年度(M1前期)'!$G$5),0)&amp;""</f>
        <v>精神看護学特論A-Ⅳ〈慢性期〉</v>
      </c>
      <c r="N215" s="997"/>
      <c r="O215" s="998" t="str">
        <f>VLOOKUP($C202,'2026年度(M2前期)'!$B$5:$N$208,COLUMN('2026年度(M2前期)'!$G$5),0)&amp;""</f>
        <v>特別研究</v>
      </c>
      <c r="P215" s="997"/>
      <c r="Q215" s="998" t="str">
        <f>VLOOKUP($C202,'2026年度(D1前期)'!$B$5:$N$208,COLUMN('2026年度(D1前期)'!$G$5),0)&amp;""</f>
        <v>国際看護学特論Ｂ</v>
      </c>
      <c r="R215" s="997"/>
      <c r="S215" s="998" t="str">
        <f>VLOOKUP($C202,'2026年度(D23前期)'!$B$5:$N$208,COLUMN('2026年度(D23前期)'!$G$5),0)&amp;""</f>
        <v>特別研究</v>
      </c>
      <c r="T215" s="997"/>
      <c r="U215" s="56"/>
      <c r="Y215" s="837" t="s">
        <v>143</v>
      </c>
      <c r="Z215" s="1000" t="str">
        <f>A215</f>
        <v>３時限（13：30～15：00）</v>
      </c>
      <c r="AA215" s="982"/>
      <c r="AB215" s="982"/>
      <c r="AC215" s="982"/>
      <c r="AD215" s="982"/>
      <c r="AE215" s="982" t="s">
        <v>300</v>
      </c>
      <c r="AF215" s="982"/>
      <c r="AG215" s="982"/>
      <c r="AH215" s="982"/>
      <c r="AI215" s="982"/>
      <c r="AJ215" s="982"/>
      <c r="AK215" s="982"/>
      <c r="AL215" s="982" t="s">
        <v>300</v>
      </c>
      <c r="AM215" s="971"/>
      <c r="AN215" s="971"/>
      <c r="AO215" s="971"/>
      <c r="AP215" s="971"/>
      <c r="AQ215" s="971"/>
      <c r="AR215" s="971"/>
      <c r="AS215" s="971"/>
      <c r="AT215" s="971"/>
      <c r="AU215" s="971"/>
      <c r="AV215" s="985" t="s">
        <v>134</v>
      </c>
      <c r="AW215" s="971" t="s">
        <v>112</v>
      </c>
      <c r="AX215" s="971"/>
      <c r="AY215" s="971"/>
      <c r="AZ215" s="971"/>
      <c r="BA215" s="982"/>
      <c r="BB215" s="982"/>
      <c r="BC215" s="982"/>
      <c r="BD215" s="982"/>
      <c r="BE215" s="982"/>
      <c r="BF215" s="982"/>
      <c r="BG215" s="982"/>
      <c r="BH215" s="982"/>
      <c r="BI215" s="982"/>
      <c r="BJ215" s="982" t="s">
        <v>213</v>
      </c>
      <c r="BK215" s="972" t="s">
        <v>249</v>
      </c>
      <c r="BL215" s="971"/>
      <c r="BM215" s="971"/>
      <c r="BN215" s="982"/>
      <c r="BO215" s="982"/>
      <c r="BP215" s="982"/>
      <c r="BQ215" s="982"/>
      <c r="BR215" s="982"/>
      <c r="BS215" s="982"/>
      <c r="BT215" s="982"/>
      <c r="BU215" s="982"/>
      <c r="BV215" s="982"/>
    </row>
    <row r="216" spans="1:74" ht="13.5" customHeight="1">
      <c r="A216" s="1000"/>
      <c r="B216" s="14" t="s">
        <v>58</v>
      </c>
      <c r="C216" s="992" t="str">
        <f>IFERROR(VLOOKUP(C215,科目・教員!$A$1:$B$355,2,0),"")</f>
        <v/>
      </c>
      <c r="D216" s="993"/>
      <c r="E216" s="994" t="str">
        <f>IFERROR(VLOOKUP(E215,科目・教員!$A$1:$B$355,2,0),"")</f>
        <v>梅田　亜矢</v>
      </c>
      <c r="F216" s="993"/>
      <c r="G216" s="994" t="str">
        <f>IFERROR(VLOOKUP(G215,科目・教員!$A$1:$B$355,2,0),"")</f>
        <v>松浦　佳代</v>
      </c>
      <c r="H216" s="993"/>
      <c r="I216" s="994" t="str">
        <f>IFERROR(VLOOKUP(I215,科目・教員!$A$1:$B$355,2,0),"")</f>
        <v/>
      </c>
      <c r="J216" s="993"/>
      <c r="K216" s="995" t="str">
        <f>IFERROR(VLOOKUP(K215,科目・教員!$A$1:$B$355,2,0),"")</f>
        <v/>
      </c>
      <c r="L216" s="995"/>
      <c r="M216" s="992" t="str">
        <f>IFERROR(VLOOKUP(M215,科目・教員!$A$1:$B$355,2,0),"")</f>
        <v/>
      </c>
      <c r="N216" s="993"/>
      <c r="O216" s="995" t="str">
        <f>IFERROR(VLOOKUP(O215,科目・教員!$A$1:$B$355,2,0),"")</f>
        <v/>
      </c>
      <c r="P216" s="993"/>
      <c r="Q216" s="995" t="str">
        <f>IFERROR(VLOOKUP(Q215,科目・教員!$A$1:$B$355,2,0),"")</f>
        <v/>
      </c>
      <c r="R216" s="993"/>
      <c r="S216" s="995" t="str">
        <f>IFERROR(VLOOKUP(S215,科目・教員!$A$1:$B$355,2,0),"")</f>
        <v/>
      </c>
      <c r="T216" s="993"/>
      <c r="U216" s="56"/>
      <c r="Y216" s="837" t="s">
        <v>213</v>
      </c>
      <c r="Z216" s="1000"/>
      <c r="AA216" s="983"/>
      <c r="AB216" s="983"/>
      <c r="AC216" s="983"/>
      <c r="AD216" s="983"/>
      <c r="AE216" s="983"/>
      <c r="AF216" s="983"/>
      <c r="AG216" s="983"/>
      <c r="AH216" s="983"/>
      <c r="AI216" s="983"/>
      <c r="AJ216" s="983"/>
      <c r="AK216" s="983"/>
      <c r="AL216" s="983"/>
      <c r="AM216" s="971"/>
      <c r="AN216" s="971"/>
      <c r="AO216" s="971"/>
      <c r="AP216" s="971"/>
      <c r="AQ216" s="971"/>
      <c r="AR216" s="971"/>
      <c r="AS216" s="971"/>
      <c r="AT216" s="971"/>
      <c r="AU216" s="971"/>
      <c r="AV216" s="986"/>
      <c r="AW216" s="971"/>
      <c r="AX216" s="971"/>
      <c r="AY216" s="971"/>
      <c r="AZ216" s="971"/>
      <c r="BA216" s="983"/>
      <c r="BB216" s="983"/>
      <c r="BC216" s="983"/>
      <c r="BD216" s="983"/>
      <c r="BE216" s="983"/>
      <c r="BF216" s="983"/>
      <c r="BG216" s="983"/>
      <c r="BH216" s="983"/>
      <c r="BI216" s="983"/>
      <c r="BJ216" s="983"/>
      <c r="BK216" s="972"/>
      <c r="BL216" s="971"/>
      <c r="BM216" s="971"/>
      <c r="BN216" s="983"/>
      <c r="BO216" s="983"/>
      <c r="BP216" s="983"/>
      <c r="BQ216" s="983"/>
      <c r="BR216" s="983"/>
      <c r="BS216" s="983"/>
      <c r="BT216" s="983"/>
      <c r="BU216" s="983"/>
      <c r="BV216" s="983"/>
    </row>
    <row r="217" spans="1:74" ht="13.5" customHeight="1">
      <c r="A217" s="1000"/>
      <c r="B217" s="14" t="s">
        <v>69</v>
      </c>
      <c r="C217" s="992" t="str">
        <f>VLOOKUP($C202,'2026年度(1年前期)'!$B$5:$N$208,COLUMN('2026年度(1年前期)'!$G$5)+1,0)&amp;""</f>
        <v/>
      </c>
      <c r="D217" s="993"/>
      <c r="E217" s="994" t="str">
        <f>VLOOKUP($C202,'2026年度(2年前期)'!$B$5:$N$208,COLUMN('2026年度(2年前期)'!$G$5)+1,0)&amp;""</f>
        <v>基礎実･成人実</v>
      </c>
      <c r="F217" s="993"/>
      <c r="G217" s="994" t="str">
        <f>VLOOKUP($C202,'2026年度(3年前期)'!$B$5:$N$208,COLUMN('2026年度(3年前期)'!$G$5)+1,0)&amp;""</f>
        <v>301</v>
      </c>
      <c r="H217" s="993"/>
      <c r="I217" s="994" t="str">
        <f>VLOOKUP($C202,'2026年度(4年前期)'!$B$5:$N$208,COLUMN('2026年度(4年前期)'!$G$5)+1,0)&amp;""</f>
        <v/>
      </c>
      <c r="J217" s="993"/>
      <c r="K217" s="995" t="str">
        <f>VLOOKUP($C202,'2026年度(助産前期)'!$B$5:$N$208,COLUMN('2026年度(助産前期)'!$G$5)+1,0)&amp;""</f>
        <v/>
      </c>
      <c r="L217" s="995"/>
      <c r="M217" s="992" t="str">
        <f>VLOOKUP($C202,'2026年度(M1前期)'!$B$5:$N$208,COLUMN('2026年度(M1前期)'!$G$5)+1,0)&amp;""</f>
        <v/>
      </c>
      <c r="N217" s="993"/>
      <c r="O217" s="995" t="str">
        <f>VLOOKUP($C202,'2026年度(M2前期)'!$B$5:$N$208,COLUMN('2026年度(M2前期)'!$G$5)+1,0)&amp;""</f>
        <v/>
      </c>
      <c r="P217" s="993"/>
      <c r="Q217" s="995" t="str">
        <f>VLOOKUP($C202,'2026年度(D1前期)'!$B$5:$N$208,COLUMN('2026年度(D1前期)'!$G$5)+1,0)&amp;""</f>
        <v/>
      </c>
      <c r="R217" s="993"/>
      <c r="S217" s="995" t="str">
        <f>VLOOKUP($C202,'2026年度(D23前期)'!$B$5:$N$208,COLUMN('2026年度(D23前期)'!$G$5)+1,0)&amp;""</f>
        <v/>
      </c>
      <c r="T217" s="993"/>
      <c r="U217" s="56"/>
      <c r="Y217" s="837" t="s">
        <v>137</v>
      </c>
      <c r="Z217" s="1000"/>
      <c r="AA217" s="983"/>
      <c r="AB217" s="983"/>
      <c r="AC217" s="983"/>
      <c r="AD217" s="983"/>
      <c r="AE217" s="983"/>
      <c r="AF217" s="983"/>
      <c r="AG217" s="983"/>
      <c r="AH217" s="983"/>
      <c r="AI217" s="983"/>
      <c r="AJ217" s="983"/>
      <c r="AK217" s="983"/>
      <c r="AL217" s="983"/>
      <c r="AM217" s="971"/>
      <c r="AN217" s="971"/>
      <c r="AO217" s="971"/>
      <c r="AP217" s="971"/>
      <c r="AQ217" s="971"/>
      <c r="AR217" s="971"/>
      <c r="AS217" s="971"/>
      <c r="AT217" s="971"/>
      <c r="AU217" s="971"/>
      <c r="AV217" s="986"/>
      <c r="AW217" s="971"/>
      <c r="AX217" s="971"/>
      <c r="AY217" s="971"/>
      <c r="AZ217" s="971"/>
      <c r="BA217" s="983"/>
      <c r="BB217" s="983"/>
      <c r="BC217" s="983"/>
      <c r="BD217" s="983"/>
      <c r="BE217" s="983"/>
      <c r="BF217" s="983"/>
      <c r="BG217" s="983"/>
      <c r="BH217" s="983"/>
      <c r="BI217" s="983"/>
      <c r="BJ217" s="983"/>
      <c r="BK217" s="972"/>
      <c r="BL217" s="971"/>
      <c r="BM217" s="971"/>
      <c r="BN217" s="983"/>
      <c r="BO217" s="983"/>
      <c r="BP217" s="983"/>
      <c r="BQ217" s="983"/>
      <c r="BR217" s="983"/>
      <c r="BS217" s="983"/>
      <c r="BT217" s="983"/>
      <c r="BU217" s="983"/>
      <c r="BV217" s="983"/>
    </row>
    <row r="218" spans="1:74" ht="13.5" customHeight="1">
      <c r="A218" s="1017"/>
      <c r="B218" s="15" t="s">
        <v>63</v>
      </c>
      <c r="C218" s="991"/>
      <c r="D218" s="989"/>
      <c r="E218" s="988"/>
      <c r="F218" s="989"/>
      <c r="G218" s="988"/>
      <c r="H218" s="989"/>
      <c r="I218" s="988"/>
      <c r="J218" s="989"/>
      <c r="K218" s="990"/>
      <c r="L218" s="990"/>
      <c r="M218" s="991"/>
      <c r="N218" s="989"/>
      <c r="O218" s="990"/>
      <c r="P218" s="989"/>
      <c r="Q218" s="990"/>
      <c r="R218" s="989"/>
      <c r="S218" s="990"/>
      <c r="T218" s="989"/>
      <c r="U218" s="56"/>
      <c r="Y218" s="837"/>
      <c r="Z218" s="1001"/>
      <c r="AA218" s="984"/>
      <c r="AB218" s="984"/>
      <c r="AC218" s="984"/>
      <c r="AD218" s="984"/>
      <c r="AE218" s="984"/>
      <c r="AF218" s="984"/>
      <c r="AG218" s="984"/>
      <c r="AH218" s="984"/>
      <c r="AI218" s="984"/>
      <c r="AJ218" s="984"/>
      <c r="AK218" s="984"/>
      <c r="AL218" s="984"/>
      <c r="AM218" s="971"/>
      <c r="AN218" s="971"/>
      <c r="AO218" s="971"/>
      <c r="AP218" s="971"/>
      <c r="AQ218" s="971"/>
      <c r="AR218" s="971"/>
      <c r="AS218" s="971"/>
      <c r="AT218" s="971"/>
      <c r="AU218" s="971"/>
      <c r="AV218" s="987"/>
      <c r="AW218" s="971"/>
      <c r="AX218" s="971"/>
      <c r="AY218" s="971"/>
      <c r="AZ218" s="971"/>
      <c r="BA218" s="984"/>
      <c r="BB218" s="984"/>
      <c r="BC218" s="984"/>
      <c r="BD218" s="984"/>
      <c r="BE218" s="984"/>
      <c r="BF218" s="984"/>
      <c r="BG218" s="984"/>
      <c r="BH218" s="984"/>
      <c r="BI218" s="984"/>
      <c r="BJ218" s="984"/>
      <c r="BK218" s="972"/>
      <c r="BL218" s="971"/>
      <c r="BM218" s="971"/>
      <c r="BN218" s="984"/>
      <c r="BO218" s="984"/>
      <c r="BP218" s="984"/>
      <c r="BQ218" s="984"/>
      <c r="BR218" s="984"/>
      <c r="BS218" s="984"/>
      <c r="BT218" s="984"/>
      <c r="BU218" s="984"/>
      <c r="BV218" s="984"/>
    </row>
    <row r="219" spans="1:74" ht="13.5" customHeight="1">
      <c r="A219" s="1000" t="s">
        <v>75</v>
      </c>
      <c r="B219" s="14" t="s">
        <v>53</v>
      </c>
      <c r="C219" s="996" t="str">
        <f>VLOOKUP($C202,'2026年度(1年前期)'!$B$5:$N$208,COLUMN('2026年度(1年前期)'!$I$5),0)&amp;""</f>
        <v/>
      </c>
      <c r="D219" s="997"/>
      <c r="E219" s="1002" t="str">
        <f>VLOOKUP($C202,'2026年度(2年前期)'!$B$5:$N$208,COLUMN('2026年度(2年前期)'!$I$5),0)&amp;""</f>
        <v/>
      </c>
      <c r="F219" s="997"/>
      <c r="G219" s="1002" t="str">
        <f>VLOOKUP($C202,'2026年度(3年前期)'!$B$5:$N$208,COLUMN('2026年度(3年前期)'!$I$5),0)&amp;""</f>
        <v>成育の抗体価・ワクチン接種の書類の提出</v>
      </c>
      <c r="H219" s="997"/>
      <c r="I219" s="1002" t="str">
        <f>VLOOKUP($C202,'2026年度(4年前期)'!$B$5:$N$208,COLUMN('2026年度(4年前期)'!$I$5),0)&amp;""</f>
        <v/>
      </c>
      <c r="J219" s="997"/>
      <c r="K219" s="998" t="str">
        <f>VLOOKUP($C202,'2026年度(助産前期)'!$B$5:$N$208,COLUMN('2026年度(助産前期)'!$I$5),0)&amp;""</f>
        <v>助産学臨床講義</v>
      </c>
      <c r="L219" s="998"/>
      <c r="M219" s="996" t="str">
        <f>VLOOKUP($C202,'2026年度(M1前期)'!$B$5:$N$208,COLUMN('2026年度(M1前期)'!$I$5),0)&amp;""</f>
        <v>精神看護学特論A-Ⅳ〈慢性期〉</v>
      </c>
      <c r="N219" s="997"/>
      <c r="O219" s="998" t="str">
        <f>VLOOKUP($C202,'2026年度(M2前期)'!$B$5:$N$208,COLUMN('2026年度(M2前期)'!$I$5),0)&amp;""</f>
        <v>特別研究</v>
      </c>
      <c r="P219" s="997"/>
      <c r="Q219" s="998" t="str">
        <f>VLOOKUP($C202,'2026年度(D1前期)'!$B$5:$N$208,COLUMN('2026年度(D1前期)'!$I$5),0)&amp;""</f>
        <v>国際看護学特論Ｂ</v>
      </c>
      <c r="R219" s="997"/>
      <c r="S219" s="998" t="str">
        <f>VLOOKUP($C202,'2026年度(D23前期)'!$B$5:$N$208,COLUMN('2026年度(D23前期)'!$I$5),0)&amp;""</f>
        <v>特別研究</v>
      </c>
      <c r="T219" s="997"/>
      <c r="U219" s="850" t="s">
        <v>811</v>
      </c>
      <c r="V219" s="704" t="s">
        <v>145</v>
      </c>
      <c r="W219" s="792" t="s">
        <v>404</v>
      </c>
      <c r="X219" s="704" t="s">
        <v>160</v>
      </c>
      <c r="Y219" s="966" t="s">
        <v>812</v>
      </c>
      <c r="Z219" s="1000" t="str">
        <f>A219</f>
        <v>４時限（15：10～16：40）</v>
      </c>
      <c r="AA219" s="982" t="s">
        <v>287</v>
      </c>
      <c r="AB219" s="982"/>
      <c r="AC219" s="982"/>
      <c r="AD219" s="982" t="s">
        <v>813</v>
      </c>
      <c r="AE219" s="982" t="s">
        <v>673</v>
      </c>
      <c r="AF219" s="982"/>
      <c r="AG219" s="982"/>
      <c r="AH219" s="982"/>
      <c r="AI219" s="982"/>
      <c r="AJ219" s="982"/>
      <c r="AK219" s="982"/>
      <c r="AL219" s="982"/>
      <c r="AM219" s="971"/>
      <c r="AN219" s="971"/>
      <c r="AO219" s="971"/>
      <c r="AP219" s="971"/>
      <c r="AQ219" s="971"/>
      <c r="AR219" s="971"/>
      <c r="AS219" s="971"/>
      <c r="AT219" s="971"/>
      <c r="AU219" s="971"/>
      <c r="AV219" s="985" t="s">
        <v>134</v>
      </c>
      <c r="AW219" s="971" t="s">
        <v>814</v>
      </c>
      <c r="AX219" s="971"/>
      <c r="AY219" s="971"/>
      <c r="AZ219" s="971"/>
      <c r="BA219" s="982"/>
      <c r="BB219" s="982"/>
      <c r="BC219" s="982"/>
      <c r="BD219" s="982"/>
      <c r="BE219" s="982"/>
      <c r="BF219" s="982"/>
      <c r="BG219" s="982"/>
      <c r="BH219" s="982"/>
      <c r="BI219" s="982"/>
      <c r="BJ219" s="982" t="s">
        <v>815</v>
      </c>
      <c r="BK219" s="971"/>
      <c r="BL219" s="971" t="s">
        <v>593</v>
      </c>
      <c r="BM219" s="976" t="s">
        <v>368</v>
      </c>
      <c r="BN219" s="982"/>
      <c r="BO219" s="982"/>
      <c r="BP219" s="982"/>
      <c r="BQ219" s="982"/>
      <c r="BR219" s="982"/>
      <c r="BS219" s="982"/>
      <c r="BT219" s="982"/>
      <c r="BU219" s="982"/>
      <c r="BV219" s="982"/>
    </row>
    <row r="220" spans="1:74" ht="13.5" customHeight="1">
      <c r="A220" s="1000"/>
      <c r="B220" s="14" t="s">
        <v>58</v>
      </c>
      <c r="C220" s="992" t="str">
        <f>IFERROR(VLOOKUP(C219,科目・教員!$A$1:$B$355,2,0),"")</f>
        <v/>
      </c>
      <c r="D220" s="993"/>
      <c r="E220" s="994" t="str">
        <f>IFERROR(VLOOKUP(E219,科目・教員!$A$1:$B$355,2,0),"")</f>
        <v/>
      </c>
      <c r="F220" s="993"/>
      <c r="G220" s="994" t="str">
        <f>IFERROR(VLOOKUP(G219,科目・教員!$A$1:$B$355,2,0),"")</f>
        <v/>
      </c>
      <c r="H220" s="993"/>
      <c r="I220" s="994" t="str">
        <f>IFERROR(VLOOKUP(I219,科目・教員!$A$1:$B$355,2,0),"")</f>
        <v/>
      </c>
      <c r="J220" s="993"/>
      <c r="K220" s="995" t="str">
        <f>IFERROR(VLOOKUP(K219,科目・教員!$A$1:$B$355,2,0),"")</f>
        <v/>
      </c>
      <c r="L220" s="995"/>
      <c r="M220" s="992" t="str">
        <f>IFERROR(VLOOKUP(M219,科目・教員!$A$1:$B$355,2,0),"")</f>
        <v/>
      </c>
      <c r="N220" s="993"/>
      <c r="O220" s="995" t="str">
        <f>IFERROR(VLOOKUP(O219,科目・教員!$A$1:$B$355,2,0),"")</f>
        <v/>
      </c>
      <c r="P220" s="993"/>
      <c r="Q220" s="995" t="str">
        <f>IFERROR(VLOOKUP(Q219,科目・教員!$A$1:$B$355,2,0),"")</f>
        <v/>
      </c>
      <c r="R220" s="993"/>
      <c r="S220" s="995" t="str">
        <f>IFERROR(VLOOKUP(S219,科目・教員!$A$1:$B$355,2,0),"")</f>
        <v/>
      </c>
      <c r="T220" s="993"/>
      <c r="U220" s="850" t="s">
        <v>287</v>
      </c>
      <c r="V220" s="704" t="s">
        <v>816</v>
      </c>
      <c r="W220" s="792" t="s">
        <v>673</v>
      </c>
      <c r="X220" s="704" t="s">
        <v>399</v>
      </c>
      <c r="Y220" s="966" t="s">
        <v>306</v>
      </c>
      <c r="Z220" s="1000"/>
      <c r="AA220" s="983"/>
      <c r="AB220" s="983"/>
      <c r="AC220" s="983"/>
      <c r="AD220" s="983"/>
      <c r="AE220" s="983"/>
      <c r="AF220" s="983"/>
      <c r="AG220" s="983"/>
      <c r="AH220" s="983"/>
      <c r="AI220" s="983"/>
      <c r="AJ220" s="983"/>
      <c r="AK220" s="983"/>
      <c r="AL220" s="983"/>
      <c r="AM220" s="971"/>
      <c r="AN220" s="971"/>
      <c r="AO220" s="971"/>
      <c r="AP220" s="971"/>
      <c r="AQ220" s="971"/>
      <c r="AR220" s="971"/>
      <c r="AS220" s="971"/>
      <c r="AT220" s="971"/>
      <c r="AU220" s="971"/>
      <c r="AV220" s="986"/>
      <c r="AW220" s="971"/>
      <c r="AX220" s="971"/>
      <c r="AY220" s="971"/>
      <c r="AZ220" s="971"/>
      <c r="BA220" s="983"/>
      <c r="BB220" s="983"/>
      <c r="BC220" s="983"/>
      <c r="BD220" s="983"/>
      <c r="BE220" s="983"/>
      <c r="BF220" s="983"/>
      <c r="BG220" s="983"/>
      <c r="BH220" s="983"/>
      <c r="BI220" s="983"/>
      <c r="BJ220" s="983"/>
      <c r="BK220" s="971"/>
      <c r="BL220" s="971"/>
      <c r="BM220" s="977"/>
      <c r="BN220" s="983"/>
      <c r="BO220" s="983"/>
      <c r="BP220" s="983"/>
      <c r="BQ220" s="983"/>
      <c r="BR220" s="983"/>
      <c r="BS220" s="983"/>
      <c r="BT220" s="983"/>
      <c r="BU220" s="983"/>
      <c r="BV220" s="983"/>
    </row>
    <row r="221" spans="1:74" ht="13.5" customHeight="1">
      <c r="A221" s="1000"/>
      <c r="B221" s="14" t="s">
        <v>69</v>
      </c>
      <c r="C221" s="992" t="str">
        <f>VLOOKUP($C202,'2026年度(1年前期)'!$B$5:$N$208,COLUMN('2026年度(1年前期)'!$I$5)+1,0)&amp;""</f>
        <v/>
      </c>
      <c r="D221" s="993"/>
      <c r="E221" s="994" t="str">
        <f>VLOOKUP($C202,'2026年度(2年前期)'!$B$5:$N$208,COLUMN('2026年度(2年前期)'!$I$5)+1,0)&amp;""</f>
        <v/>
      </c>
      <c r="F221" s="993"/>
      <c r="G221" s="994" t="str">
        <f>VLOOKUP($C202,'2026年度(3年前期)'!$B$5:$N$208,COLUMN('2026年度(3年前期)'!$I$5)+1,0)&amp;""</f>
        <v>301</v>
      </c>
      <c r="H221" s="993"/>
      <c r="I221" s="994" t="str">
        <f>VLOOKUP($C202,'2026年度(4年前期)'!$B$5:$N$208,COLUMN('2026年度(4年前期)'!$I$5)+1,0)&amp;""</f>
        <v/>
      </c>
      <c r="J221" s="993"/>
      <c r="K221" s="995" t="str">
        <f>VLOOKUP($C202,'2026年度(助産前期)'!$B$5:$N$208,COLUMN('2026年度(助産前期)'!$I$5)+1,0)&amp;""</f>
        <v/>
      </c>
      <c r="L221" s="995"/>
      <c r="M221" s="992" t="str">
        <f>VLOOKUP($C202,'2026年度(M1前期)'!$B$5:$N$208,COLUMN('2026年度(M1前期)'!$I$5)+1,0)&amp;""</f>
        <v/>
      </c>
      <c r="N221" s="993"/>
      <c r="O221" s="995" t="str">
        <f>VLOOKUP($C202,'2026年度(M2前期)'!$B$5:$N$208,COLUMN('2026年度(M2前期)'!$I$5)+1,0)&amp;""</f>
        <v/>
      </c>
      <c r="P221" s="993"/>
      <c r="Q221" s="995" t="str">
        <f>VLOOKUP($C202,'2026年度(D1前期)'!$B$5:$N$208,COLUMN('2026年度(D1前期)'!$I$5)+1,0)&amp;""</f>
        <v/>
      </c>
      <c r="R221" s="993"/>
      <c r="S221" s="995" t="str">
        <f>VLOOKUP($C202,'2026年度(D23前期)'!$B$5:$N$208,COLUMN('2026年度(D23前期)'!$I$5)+1,0)&amp;""</f>
        <v/>
      </c>
      <c r="T221" s="993"/>
      <c r="U221" s="850" t="s">
        <v>270</v>
      </c>
      <c r="V221" s="704" t="s">
        <v>90</v>
      </c>
      <c r="W221" s="792" t="s">
        <v>130</v>
      </c>
      <c r="X221" s="704" t="s">
        <v>815</v>
      </c>
      <c r="Y221" s="966" t="s">
        <v>135</v>
      </c>
      <c r="Z221" s="1000"/>
      <c r="AA221" s="983"/>
      <c r="AB221" s="983"/>
      <c r="AC221" s="983"/>
      <c r="AD221" s="983"/>
      <c r="AE221" s="983"/>
      <c r="AF221" s="983"/>
      <c r="AG221" s="983"/>
      <c r="AH221" s="983"/>
      <c r="AI221" s="983"/>
      <c r="AJ221" s="983"/>
      <c r="AK221" s="983"/>
      <c r="AL221" s="983"/>
      <c r="AM221" s="971"/>
      <c r="AN221" s="971"/>
      <c r="AO221" s="971"/>
      <c r="AP221" s="971"/>
      <c r="AQ221" s="971"/>
      <c r="AR221" s="971"/>
      <c r="AS221" s="971"/>
      <c r="AT221" s="971"/>
      <c r="AU221" s="971"/>
      <c r="AV221" s="986"/>
      <c r="AW221" s="971"/>
      <c r="AX221" s="971"/>
      <c r="AY221" s="971"/>
      <c r="AZ221" s="971"/>
      <c r="BA221" s="983"/>
      <c r="BB221" s="983"/>
      <c r="BC221" s="983"/>
      <c r="BD221" s="983"/>
      <c r="BE221" s="983"/>
      <c r="BF221" s="983"/>
      <c r="BG221" s="983"/>
      <c r="BH221" s="983"/>
      <c r="BI221" s="983"/>
      <c r="BJ221" s="983"/>
      <c r="BK221" s="971"/>
      <c r="BL221" s="971"/>
      <c r="BM221" s="977"/>
      <c r="BN221" s="983"/>
      <c r="BO221" s="983"/>
      <c r="BP221" s="983"/>
      <c r="BQ221" s="983"/>
      <c r="BR221" s="983"/>
      <c r="BS221" s="983"/>
      <c r="BT221" s="983"/>
      <c r="BU221" s="983"/>
      <c r="BV221" s="983"/>
    </row>
    <row r="222" spans="1:74" ht="13.5" customHeight="1">
      <c r="A222" s="1001"/>
      <c r="B222" s="15" t="s">
        <v>63</v>
      </c>
      <c r="C222" s="1003"/>
      <c r="D222" s="1004"/>
      <c r="E222" s="988"/>
      <c r="F222" s="989"/>
      <c r="G222" s="988"/>
      <c r="H222" s="989"/>
      <c r="I222" s="988"/>
      <c r="J222" s="989"/>
      <c r="K222" s="990"/>
      <c r="L222" s="990"/>
      <c r="M222" s="991"/>
      <c r="N222" s="989"/>
      <c r="O222" s="990"/>
      <c r="P222" s="989"/>
      <c r="Q222" s="990"/>
      <c r="R222" s="989"/>
      <c r="S222" s="990"/>
      <c r="T222" s="989"/>
      <c r="U222" s="850"/>
      <c r="V222" s="704" t="s">
        <v>593</v>
      </c>
      <c r="W222" s="792" t="s">
        <v>307</v>
      </c>
      <c r="X222" s="704" t="s">
        <v>204</v>
      </c>
      <c r="Y222" s="966" t="s">
        <v>817</v>
      </c>
      <c r="Z222" s="1001"/>
      <c r="AA222" s="984"/>
      <c r="AB222" s="984"/>
      <c r="AC222" s="984"/>
      <c r="AD222" s="984"/>
      <c r="AE222" s="984"/>
      <c r="AF222" s="984"/>
      <c r="AG222" s="984"/>
      <c r="AH222" s="984"/>
      <c r="AI222" s="984"/>
      <c r="AJ222" s="984"/>
      <c r="AK222" s="984"/>
      <c r="AL222" s="984"/>
      <c r="AM222" s="971"/>
      <c r="AN222" s="971"/>
      <c r="AO222" s="971"/>
      <c r="AP222" s="971"/>
      <c r="AQ222" s="971"/>
      <c r="AR222" s="971"/>
      <c r="AS222" s="971"/>
      <c r="AT222" s="971"/>
      <c r="AU222" s="971"/>
      <c r="AV222" s="987"/>
      <c r="AW222" s="971"/>
      <c r="AX222" s="971"/>
      <c r="AY222" s="971"/>
      <c r="AZ222" s="971"/>
      <c r="BA222" s="984"/>
      <c r="BB222" s="984"/>
      <c r="BC222" s="984"/>
      <c r="BD222" s="984"/>
      <c r="BE222" s="984"/>
      <c r="BF222" s="984"/>
      <c r="BG222" s="984"/>
      <c r="BH222" s="984"/>
      <c r="BI222" s="984"/>
      <c r="BJ222" s="984"/>
      <c r="BK222" s="971"/>
      <c r="BL222" s="971"/>
      <c r="BM222" s="978"/>
      <c r="BN222" s="984"/>
      <c r="BO222" s="984"/>
      <c r="BP222" s="984"/>
      <c r="BQ222" s="984"/>
      <c r="BR222" s="984"/>
      <c r="BS222" s="984"/>
      <c r="BT222" s="984"/>
      <c r="BU222" s="984"/>
      <c r="BV222" s="984"/>
    </row>
    <row r="223" spans="1:74">
      <c r="A223" s="1000" t="s">
        <v>78</v>
      </c>
      <c r="B223" s="14" t="s">
        <v>53</v>
      </c>
      <c r="C223" s="996" t="str">
        <f>VLOOKUP($C202,'2026年度(1年前期)'!$B$5:$N$208,COLUMN('2026年度(1年前期)'!$K$5),0)&amp;""</f>
        <v/>
      </c>
      <c r="D223" s="997"/>
      <c r="E223" s="1002" t="str">
        <f>VLOOKUP($C202,'2026年度(2年前期)'!$B$5:$N$208,COLUMN('2026年度(2年前期)'!$K$5),0)&amp;""</f>
        <v/>
      </c>
      <c r="F223" s="997"/>
      <c r="G223" s="1002" t="str">
        <f>VLOOKUP($C202,'2026年度(3年前期)'!$B$5:$N$208,COLUMN('2026年度(3年前期)'!$K$5),0)&amp;""</f>
        <v/>
      </c>
      <c r="H223" s="997"/>
      <c r="I223" s="1002" t="str">
        <f>VLOOKUP($C202,'2026年度(4年前期)'!$B$5:$N$208,COLUMN('2026年度(4年前期)'!$K$5),0)&amp;""</f>
        <v/>
      </c>
      <c r="J223" s="997"/>
      <c r="K223" s="998" t="str">
        <f>VLOOKUP($C202,'2026年度(助産前期)'!$B$5:$N$208,COLUMN('2026年度(助産前期)'!$K$5),0)&amp;""</f>
        <v/>
      </c>
      <c r="L223" s="998"/>
      <c r="M223" s="996" t="str">
        <f>VLOOKUP($C202,'2026年度(M1前期)'!$B$5:$N$208,COLUMN('2026年度(M1前期)'!$K$5),0)&amp;""</f>
        <v/>
      </c>
      <c r="N223" s="997"/>
      <c r="O223" s="998" t="str">
        <f>VLOOKUP($C202,'2026年度(M2前期)'!$B$5:$N$208,COLUMN('2026年度(M2前期)'!$K$5),0)&amp;""</f>
        <v/>
      </c>
      <c r="P223" s="997"/>
      <c r="Q223" s="998" t="str">
        <f>VLOOKUP($C202,'2026年度(D1前期)'!$B$5:$N$208,COLUMN('2026年度(D1前期)'!$K$5),0)&amp;""</f>
        <v/>
      </c>
      <c r="R223" s="997"/>
      <c r="S223" s="998" t="str">
        <f>VLOOKUP($C202,'2026年度(D23前期)'!$B$5:$N$208,COLUMN('2026年度(D23前期)'!$K$5),0)&amp;""</f>
        <v/>
      </c>
      <c r="T223" s="997"/>
      <c r="W223" s="855" t="s">
        <v>128</v>
      </c>
      <c r="Y223" s="823" t="s">
        <v>670</v>
      </c>
      <c r="Z223" s="1000" t="str">
        <f>A223</f>
        <v>５時限（16：50～18：20）</v>
      </c>
      <c r="AA223" s="982"/>
      <c r="AB223" s="982"/>
      <c r="AC223" s="982"/>
      <c r="AD223" s="982" t="s">
        <v>813</v>
      </c>
      <c r="AE223" s="982" t="s">
        <v>673</v>
      </c>
      <c r="AF223" s="982"/>
      <c r="AG223" s="982"/>
      <c r="AH223" s="982"/>
      <c r="AI223" s="982"/>
      <c r="AJ223" s="982"/>
      <c r="AK223" s="982"/>
      <c r="AL223" s="982"/>
      <c r="AM223" s="982"/>
      <c r="AN223" s="982"/>
      <c r="AO223" s="982"/>
      <c r="AP223" s="982"/>
      <c r="AQ223" s="982"/>
      <c r="AR223" s="982"/>
      <c r="AS223" s="982"/>
      <c r="AT223" s="982"/>
      <c r="AU223" s="982"/>
      <c r="AV223" s="985" t="s">
        <v>134</v>
      </c>
      <c r="AW223" s="982"/>
      <c r="AX223" s="982"/>
      <c r="AY223" s="982"/>
      <c r="AZ223" s="982"/>
      <c r="BA223" s="982"/>
      <c r="BB223" s="982"/>
      <c r="BC223" s="982"/>
      <c r="BD223" s="982"/>
      <c r="BE223" s="982"/>
      <c r="BF223" s="1080" t="s">
        <v>323</v>
      </c>
      <c r="BG223" s="982"/>
      <c r="BH223" s="982"/>
      <c r="BI223" s="982"/>
      <c r="BJ223" s="982"/>
      <c r="BK223" s="973"/>
      <c r="BL223" s="971"/>
      <c r="BM223" s="976" t="s">
        <v>368</v>
      </c>
      <c r="BN223" s="982"/>
      <c r="BO223" s="982" t="s">
        <v>254</v>
      </c>
      <c r="BP223" s="982"/>
      <c r="BQ223" s="982"/>
      <c r="BR223" s="982"/>
      <c r="BS223" s="982"/>
      <c r="BT223" s="982"/>
      <c r="BU223" s="982"/>
      <c r="BV223" s="982"/>
    </row>
    <row r="224" spans="1:74">
      <c r="A224" s="1000"/>
      <c r="B224" s="14" t="s">
        <v>58</v>
      </c>
      <c r="C224" s="992" t="str">
        <f>IFERROR(VLOOKUP(C223,科目・教員!$A$1:$B$355,2,0),"")</f>
        <v/>
      </c>
      <c r="D224" s="993"/>
      <c r="E224" s="994" t="str">
        <f>IFERROR(VLOOKUP(E223,科目・教員!$A$1:$B$355,2,0),"")</f>
        <v/>
      </c>
      <c r="F224" s="993"/>
      <c r="G224" s="994" t="str">
        <f>IFERROR(VLOOKUP(G223,科目・教員!$A$1:$B$355,2,0),"")</f>
        <v/>
      </c>
      <c r="H224" s="993"/>
      <c r="I224" s="994" t="str">
        <f>IFERROR(VLOOKUP(I223,科目・教員!$A$1:$B$355,2,0),"")</f>
        <v/>
      </c>
      <c r="J224" s="993"/>
      <c r="K224" s="995" t="str">
        <f>IFERROR(VLOOKUP(K223,科目・教員!$A$1:$B$355,2,0),"")</f>
        <v/>
      </c>
      <c r="L224" s="995"/>
      <c r="M224" s="992" t="str">
        <f>IFERROR(VLOOKUP(M223,科目・教員!$A$1:$B$355,2,0),"")</f>
        <v/>
      </c>
      <c r="N224" s="993"/>
      <c r="O224" s="995" t="str">
        <f>IFERROR(VLOOKUP(O223,科目・教員!$A$1:$B$355,2,0),"")</f>
        <v/>
      </c>
      <c r="P224" s="993"/>
      <c r="Q224" s="995" t="str">
        <f>IFERROR(VLOOKUP(Q223,科目・教員!$A$1:$B$355,2,0),"")</f>
        <v/>
      </c>
      <c r="R224" s="993"/>
      <c r="S224" s="995" t="str">
        <f>IFERROR(VLOOKUP(S223,科目・教員!$A$1:$B$355,2,0),"")</f>
        <v/>
      </c>
      <c r="T224" s="993"/>
      <c r="W224" s="855" t="s">
        <v>324</v>
      </c>
      <c r="Y224" s="823" t="s">
        <v>254</v>
      </c>
      <c r="Z224" s="1000"/>
      <c r="AA224" s="983"/>
      <c r="AB224" s="983"/>
      <c r="AC224" s="983"/>
      <c r="AD224" s="983"/>
      <c r="AE224" s="983"/>
      <c r="AF224" s="983"/>
      <c r="AG224" s="983"/>
      <c r="AH224" s="983"/>
      <c r="AI224" s="983"/>
      <c r="AJ224" s="983"/>
      <c r="AK224" s="983"/>
      <c r="AL224" s="983"/>
      <c r="AM224" s="983"/>
      <c r="AN224" s="983"/>
      <c r="AO224" s="983"/>
      <c r="AP224" s="983"/>
      <c r="AQ224" s="983"/>
      <c r="AR224" s="983"/>
      <c r="AS224" s="983"/>
      <c r="AT224" s="983"/>
      <c r="AU224" s="983"/>
      <c r="AV224" s="986"/>
      <c r="AW224" s="983"/>
      <c r="AX224" s="983"/>
      <c r="AY224" s="983"/>
      <c r="AZ224" s="983"/>
      <c r="BA224" s="983"/>
      <c r="BB224" s="983"/>
      <c r="BC224" s="983"/>
      <c r="BD224" s="983"/>
      <c r="BE224" s="983"/>
      <c r="BF224" s="1081"/>
      <c r="BG224" s="983"/>
      <c r="BH224" s="983"/>
      <c r="BI224" s="983"/>
      <c r="BJ224" s="983"/>
      <c r="BK224" s="974"/>
      <c r="BL224" s="971"/>
      <c r="BM224" s="977"/>
      <c r="BN224" s="983"/>
      <c r="BO224" s="983"/>
      <c r="BP224" s="983"/>
      <c r="BQ224" s="983"/>
      <c r="BR224" s="983"/>
      <c r="BS224" s="983"/>
      <c r="BT224" s="983"/>
      <c r="BU224" s="983"/>
      <c r="BV224" s="983"/>
    </row>
    <row r="225" spans="1:74">
      <c r="A225" s="1000"/>
      <c r="B225" s="14" t="s">
        <v>69</v>
      </c>
      <c r="C225" s="992" t="str">
        <f>VLOOKUP($C202,'2026年度(1年前期)'!$B$5:$N$208,COLUMN('2026年度(1年前期)'!$K$5)+1,0)&amp;""</f>
        <v/>
      </c>
      <c r="D225" s="993"/>
      <c r="E225" s="994" t="str">
        <f>VLOOKUP($C202,'2026年度(2年前期)'!$B$5:$N$208,COLUMN('2026年度(2年前期)'!$K$5)+1,0)&amp;""</f>
        <v/>
      </c>
      <c r="F225" s="993"/>
      <c r="G225" s="994" t="str">
        <f>VLOOKUP($C202,'2026年度(3年前期)'!$B$5:$N$208,COLUMN('2026年度(3年前期)'!$K$5)+1,0)&amp;""</f>
        <v/>
      </c>
      <c r="H225" s="993"/>
      <c r="I225" s="994" t="str">
        <f>VLOOKUP($C202,'2026年度(4年前期)'!$B$5:$N$208,COLUMN('2026年度(4年前期)'!$K$5)+1,0)&amp;""</f>
        <v/>
      </c>
      <c r="J225" s="993"/>
      <c r="K225" s="995" t="str">
        <f>VLOOKUP($C202,'2026年度(助産前期)'!$B$5:$N$208,COLUMN('2026年度(助産前期)'!$K$5)+1,0)&amp;""</f>
        <v/>
      </c>
      <c r="L225" s="995"/>
      <c r="M225" s="992" t="str">
        <f>VLOOKUP($C202,'2026年度(M1前期)'!$B$5:$N$208,COLUMN('2026年度(M1前期)'!$K$5)+1,0)&amp;""</f>
        <v/>
      </c>
      <c r="N225" s="993"/>
      <c r="O225" s="995" t="str">
        <f>VLOOKUP($C202,'2026年度(M2前期)'!$B$5:$N$208,COLUMN('2026年度(M2前期)'!$K$5)+1,0)&amp;""</f>
        <v/>
      </c>
      <c r="P225" s="993"/>
      <c r="Q225" s="995" t="str">
        <f>VLOOKUP($C202,'2026年度(D1前期)'!$B$5:$N$208,COLUMN('2026年度(D1前期)'!$K$5)+1,0)&amp;""</f>
        <v/>
      </c>
      <c r="R225" s="993"/>
      <c r="S225" s="995" t="str">
        <f>VLOOKUP($C202,'2026年度(D23前期)'!$B$5:$N$208,COLUMN('2026年度(D23前期)'!$K$5)+1,0)&amp;""</f>
        <v/>
      </c>
      <c r="T225" s="993"/>
      <c r="W225" s="855" t="s">
        <v>323</v>
      </c>
      <c r="Y225" s="823" t="s">
        <v>445</v>
      </c>
      <c r="Z225" s="1000"/>
      <c r="AA225" s="983"/>
      <c r="AB225" s="983"/>
      <c r="AC225" s="983"/>
      <c r="AD225" s="983"/>
      <c r="AE225" s="983"/>
      <c r="AF225" s="983"/>
      <c r="AG225" s="983"/>
      <c r="AH225" s="983"/>
      <c r="AI225" s="983"/>
      <c r="AJ225" s="983"/>
      <c r="AK225" s="983"/>
      <c r="AL225" s="983"/>
      <c r="AM225" s="983"/>
      <c r="AN225" s="983"/>
      <c r="AO225" s="983"/>
      <c r="AP225" s="983"/>
      <c r="AQ225" s="983"/>
      <c r="AR225" s="983"/>
      <c r="AS225" s="983"/>
      <c r="AT225" s="983"/>
      <c r="AU225" s="983"/>
      <c r="AV225" s="986"/>
      <c r="AW225" s="983"/>
      <c r="AX225" s="983"/>
      <c r="AY225" s="983"/>
      <c r="AZ225" s="983"/>
      <c r="BA225" s="983"/>
      <c r="BB225" s="983"/>
      <c r="BC225" s="983"/>
      <c r="BD225" s="983"/>
      <c r="BE225" s="983"/>
      <c r="BF225" s="1081"/>
      <c r="BG225" s="983"/>
      <c r="BH225" s="983"/>
      <c r="BI225" s="983"/>
      <c r="BJ225" s="983"/>
      <c r="BK225" s="974"/>
      <c r="BL225" s="971"/>
      <c r="BM225" s="977"/>
      <c r="BN225" s="983"/>
      <c r="BO225" s="983"/>
      <c r="BP225" s="983"/>
      <c r="BQ225" s="983"/>
      <c r="BR225" s="983"/>
      <c r="BS225" s="983"/>
      <c r="BT225" s="983"/>
      <c r="BU225" s="983"/>
      <c r="BV225" s="983"/>
    </row>
    <row r="226" spans="1:74">
      <c r="A226" s="1001"/>
      <c r="B226" s="15" t="s">
        <v>63</v>
      </c>
      <c r="C226" s="991"/>
      <c r="D226" s="989"/>
      <c r="E226" s="988"/>
      <c r="F226" s="989"/>
      <c r="G226" s="988"/>
      <c r="H226" s="989"/>
      <c r="I226" s="988"/>
      <c r="J226" s="989"/>
      <c r="K226" s="990"/>
      <c r="L226" s="990"/>
      <c r="M226" s="991"/>
      <c r="N226" s="989"/>
      <c r="O226" s="990"/>
      <c r="P226" s="989"/>
      <c r="Q226" s="990"/>
      <c r="R226" s="989"/>
      <c r="S226" s="990"/>
      <c r="T226" s="989"/>
      <c r="U226" s="19"/>
      <c r="V226" s="19"/>
      <c r="W226" s="856" t="s">
        <v>818</v>
      </c>
      <c r="X226" s="19"/>
      <c r="Y226" s="824"/>
      <c r="Z226" s="1001"/>
      <c r="AA226" s="984"/>
      <c r="AB226" s="984"/>
      <c r="AC226" s="984"/>
      <c r="AD226" s="984"/>
      <c r="AE226" s="984"/>
      <c r="AF226" s="984"/>
      <c r="AG226" s="984"/>
      <c r="AH226" s="984"/>
      <c r="AI226" s="984"/>
      <c r="AJ226" s="984"/>
      <c r="AK226" s="984"/>
      <c r="AL226" s="984"/>
      <c r="AM226" s="984"/>
      <c r="AN226" s="984"/>
      <c r="AO226" s="984"/>
      <c r="AP226" s="984"/>
      <c r="AQ226" s="984"/>
      <c r="AR226" s="984"/>
      <c r="AS226" s="984"/>
      <c r="AT226" s="984"/>
      <c r="AU226" s="984"/>
      <c r="AV226" s="987"/>
      <c r="AW226" s="984"/>
      <c r="AX226" s="984"/>
      <c r="AY226" s="984"/>
      <c r="AZ226" s="984"/>
      <c r="BA226" s="984"/>
      <c r="BB226" s="984"/>
      <c r="BC226" s="984"/>
      <c r="BD226" s="984"/>
      <c r="BE226" s="984"/>
      <c r="BF226" s="1082"/>
      <c r="BG226" s="984"/>
      <c r="BH226" s="984"/>
      <c r="BI226" s="984"/>
      <c r="BJ226" s="984"/>
      <c r="BK226" s="975"/>
      <c r="BL226" s="971"/>
      <c r="BM226" s="978"/>
      <c r="BN226" s="984"/>
      <c r="BO226" s="984"/>
      <c r="BP226" s="984"/>
      <c r="BQ226" s="984"/>
      <c r="BR226" s="984"/>
      <c r="BS226" s="984"/>
      <c r="BT226" s="984"/>
      <c r="BU226" s="984"/>
      <c r="BV226" s="984"/>
    </row>
    <row r="227" spans="1:74" ht="21.75">
      <c r="A227" s="4"/>
      <c r="B227" s="5"/>
      <c r="C227" s="1035">
        <f>C202+1</f>
        <v>46213</v>
      </c>
      <c r="D227" s="1035"/>
      <c r="E227" s="1035"/>
      <c r="F227" s="1035"/>
      <c r="G227" s="1035"/>
      <c r="H227" s="1035"/>
      <c r="I227" s="1035"/>
      <c r="J227" s="1035"/>
      <c r="K227" s="1035"/>
      <c r="L227" s="1035"/>
      <c r="M227" s="1035"/>
      <c r="N227" s="1035"/>
      <c r="O227" s="1035"/>
      <c r="P227" s="1035"/>
      <c r="Q227" s="1035"/>
      <c r="R227" s="1035"/>
      <c r="S227" s="1035"/>
      <c r="T227" s="1035"/>
      <c r="U227" s="1055">
        <f>C227</f>
        <v>46213</v>
      </c>
      <c r="V227" s="1056"/>
      <c r="W227" s="1056"/>
      <c r="X227" s="1056"/>
      <c r="Y227" s="1056"/>
      <c r="Z227" s="1057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607</v>
      </c>
      <c r="BL227" s="39" t="s">
        <v>608</v>
      </c>
      <c r="BM227" s="39" t="s">
        <v>609</v>
      </c>
      <c r="BN227" s="39" t="s">
        <v>43</v>
      </c>
      <c r="BO227" s="39" t="s">
        <v>819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2.95" customHeight="1">
      <c r="A228" s="1000" t="s">
        <v>52</v>
      </c>
      <c r="B228" s="11" t="s">
        <v>53</v>
      </c>
      <c r="C228" s="1011" t="str">
        <f>VLOOKUP($C227,'2026年度(1年前期)'!$B$5:$N$208,COLUMN('2026年度(1年前期)'!$C$5),0)&amp;""</f>
        <v/>
      </c>
      <c r="D228" s="1012"/>
      <c r="E228" s="1068" t="str">
        <f>VLOOKUP($C227,'2026年度(2年前期)'!$B$5:$N$208,COLUMN('2026年度(2年前期)'!$C$5),0)&amp;""</f>
        <v>疾病･病態論Ⅱ
(菊池先生②）</v>
      </c>
      <c r="F228" s="1069"/>
      <c r="G228" s="1018" t="str">
        <f>VLOOKUP($C227,'2026年度(3年前期)'!$B$5:$N$208,COLUMN('2026年度(3年前期)'!$C$5),0)&amp;""</f>
        <v>小児看護援助論Ⅱ
(看護技術演習)</v>
      </c>
      <c r="H228" s="1012"/>
      <c r="I228" s="1018" t="str">
        <f>VLOOKUP($C227,'2026年度(4年前期)'!$B$5:$N$208,COLUMN('2026年度(4年前期)'!$C$5),0)&amp;""</f>
        <v/>
      </c>
      <c r="J228" s="1012"/>
      <c r="K228" s="997" t="str">
        <f>VLOOKUP($C227,'2026年度(助産前期)'!$B$5:$N$208,COLUMN('2026年度(助産前期)'!$C$5),0)&amp;""</f>
        <v>助産学臨床講義</v>
      </c>
      <c r="L228" s="1029"/>
      <c r="M228" s="1036" t="str">
        <f>VLOOKUP($C227,'2026年度(M1前期)'!$B$5:$N$208,COLUMN('2026年度(M1前期)'!$C$5),0)&amp;""</f>
        <v>保健経済論</v>
      </c>
      <c r="N228" s="1029"/>
      <c r="O228" s="1018" t="str">
        <f>VLOOKUP($C227,'2026年度(M2前期)'!$B$5:$N$208,COLUMN('2026年度(M2前期)'!$C$5),0)&amp;""</f>
        <v>看護情報・管理学演習A-Ⅱ
感染管理看護学演習A-Ⅱ</v>
      </c>
      <c r="P228" s="1012"/>
      <c r="Q228" s="1018" t="str">
        <f>VLOOKUP($C227,'2026年度(D1前期)'!$B$5:$N$208,COLUMN('2026年度(D1前期)'!$C$5),0)&amp;""</f>
        <v>精神看護学演習Ｂ</v>
      </c>
      <c r="R228" s="1012"/>
      <c r="S228" s="997" t="str">
        <f>VLOOKUP($C227,'2026年度(D23前期)'!$B$5:$N$208,COLUMN('2026年度(D23前期)'!$C$5),0)&amp;""</f>
        <v>特別研究</v>
      </c>
      <c r="T228" s="1012"/>
      <c r="U228" s="16"/>
      <c r="V228" s="852" t="s">
        <v>362</v>
      </c>
      <c r="X228" s="792" t="s">
        <v>820</v>
      </c>
      <c r="Y228" s="33"/>
      <c r="Z228" s="999" t="str">
        <f>A228</f>
        <v xml:space="preserve">１時限（09：20～10：50） </v>
      </c>
      <c r="AA228" s="982"/>
      <c r="AB228" s="982"/>
      <c r="AC228" s="982"/>
      <c r="AD228" s="982"/>
      <c r="AE228" s="982" t="s">
        <v>673</v>
      </c>
      <c r="AF228" s="982"/>
      <c r="AG228" s="982" t="s">
        <v>742</v>
      </c>
      <c r="AH228" s="982"/>
      <c r="AI228" s="982"/>
      <c r="AJ228" s="982" t="s">
        <v>186</v>
      </c>
      <c r="AK228" s="982" t="s">
        <v>186</v>
      </c>
      <c r="AL228" s="982"/>
      <c r="AM228" s="982" t="s">
        <v>186</v>
      </c>
      <c r="AN228" s="971"/>
      <c r="AO228" s="971"/>
      <c r="AP228" s="971"/>
      <c r="AQ228" s="971"/>
      <c r="AR228" s="971"/>
      <c r="AS228" s="971"/>
      <c r="AT228" s="971"/>
      <c r="AU228" s="971"/>
      <c r="AV228" s="985" t="s">
        <v>134</v>
      </c>
      <c r="AW228" s="982" t="s">
        <v>186</v>
      </c>
      <c r="AX228" s="971"/>
      <c r="AY228" s="971"/>
      <c r="AZ228" s="971"/>
      <c r="BA228" s="971" t="s">
        <v>715</v>
      </c>
      <c r="BB228" s="971"/>
      <c r="BC228" s="982"/>
      <c r="BD228" s="982"/>
      <c r="BE228" s="982"/>
      <c r="BF228" s="982"/>
      <c r="BG228" s="982"/>
      <c r="BH228" s="982"/>
      <c r="BI228" s="982"/>
      <c r="BJ228" s="971"/>
      <c r="BK228" s="971"/>
      <c r="BL228" s="971"/>
      <c r="BM228" s="971"/>
      <c r="BN228" s="982"/>
      <c r="BO228" s="982"/>
      <c r="BP228" s="982"/>
      <c r="BQ228" s="982"/>
      <c r="BR228" s="982"/>
      <c r="BS228" s="982"/>
      <c r="BT228" s="982"/>
      <c r="BU228" s="982"/>
      <c r="BV228" s="982"/>
    </row>
    <row r="229" spans="1:74" ht="12.95" customHeight="1">
      <c r="A229" s="1000"/>
      <c r="B229" s="14" t="s">
        <v>58</v>
      </c>
      <c r="C229" s="1014" t="str">
        <f>IFERROR(VLOOKUP(C228,科目・教員!$A$1:$B$355,2,0),"")</f>
        <v/>
      </c>
      <c r="D229" s="1013"/>
      <c r="E229" s="1066" t="str">
        <f>IFERROR(VLOOKUP(E228,科目・教員!$A$1:$B$355,2,0),"")</f>
        <v/>
      </c>
      <c r="F229" s="1067"/>
      <c r="G229" s="1025" t="str">
        <f>IFERROR(VLOOKUP(G228,科目・教員!$A$1:$B$355,2,0),"")</f>
        <v/>
      </c>
      <c r="H229" s="1013"/>
      <c r="I229" s="1025" t="str">
        <f>IFERROR(VLOOKUP(I228,科目・教員!$A$1:$B$355,2,0),"")</f>
        <v/>
      </c>
      <c r="J229" s="1013"/>
      <c r="K229" s="993" t="str">
        <f>IFERROR(VLOOKUP(K228,科目・教員!$A$1:$B$355,2,0),"")</f>
        <v/>
      </c>
      <c r="L229" s="1026"/>
      <c r="M229" s="1032" t="str">
        <f>IFERROR(VLOOKUP(M228,科目・教員!$A$1:$B$355,2,0),"")</f>
        <v>渡辺　幹司</v>
      </c>
      <c r="N229" s="1013"/>
      <c r="O229" s="1025" t="str">
        <f>IFERROR(VLOOKUP(O228,科目・教員!$A$1:$B$355,2,0),"")</f>
        <v/>
      </c>
      <c r="P229" s="1013"/>
      <c r="Q229" s="1025" t="str">
        <f>IFERROR(VLOOKUP(Q228,科目・教員!$A$1:$B$355,2,0),"")</f>
        <v/>
      </c>
      <c r="R229" s="1013"/>
      <c r="S229" s="993" t="str">
        <f>IFERROR(VLOOKUP(S228,科目・教員!$A$1:$B$355,2,0),"")</f>
        <v/>
      </c>
      <c r="T229" s="1013"/>
      <c r="U229" s="16"/>
      <c r="V229" s="852" t="s">
        <v>364</v>
      </c>
      <c r="X229" s="792" t="s">
        <v>673</v>
      </c>
      <c r="Y229" s="33"/>
      <c r="Z229" s="1000"/>
      <c r="AA229" s="983"/>
      <c r="AB229" s="983"/>
      <c r="AC229" s="983"/>
      <c r="AD229" s="983"/>
      <c r="AE229" s="983"/>
      <c r="AF229" s="983"/>
      <c r="AG229" s="983"/>
      <c r="AH229" s="983"/>
      <c r="AI229" s="983"/>
      <c r="AJ229" s="983"/>
      <c r="AK229" s="983"/>
      <c r="AL229" s="983"/>
      <c r="AM229" s="983"/>
      <c r="AN229" s="971"/>
      <c r="AO229" s="971"/>
      <c r="AP229" s="971"/>
      <c r="AQ229" s="971"/>
      <c r="AR229" s="971"/>
      <c r="AS229" s="971"/>
      <c r="AT229" s="971"/>
      <c r="AU229" s="971"/>
      <c r="AV229" s="974"/>
      <c r="AW229" s="983"/>
      <c r="AX229" s="971"/>
      <c r="AY229" s="971"/>
      <c r="AZ229" s="971"/>
      <c r="BA229" s="971"/>
      <c r="BB229" s="971"/>
      <c r="BC229" s="983"/>
      <c r="BD229" s="983"/>
      <c r="BE229" s="983"/>
      <c r="BF229" s="983"/>
      <c r="BG229" s="983"/>
      <c r="BH229" s="983"/>
      <c r="BI229" s="983"/>
      <c r="BJ229" s="971"/>
      <c r="BK229" s="971"/>
      <c r="BL229" s="971"/>
      <c r="BM229" s="971"/>
      <c r="BN229" s="983"/>
      <c r="BO229" s="983"/>
      <c r="BP229" s="983"/>
      <c r="BQ229" s="983"/>
      <c r="BR229" s="983"/>
      <c r="BS229" s="983"/>
      <c r="BT229" s="983"/>
      <c r="BU229" s="983"/>
      <c r="BV229" s="983"/>
    </row>
    <row r="230" spans="1:74" ht="12.95" customHeight="1">
      <c r="A230" s="1000"/>
      <c r="B230" s="14" t="s">
        <v>69</v>
      </c>
      <c r="C230" s="1014" t="str">
        <f>VLOOKUP($C227,'2026年度(1年前期)'!$B$5:$N$208,COLUMN('2026年度(1年前期)'!$C$5)+1,0)&amp;""</f>
        <v/>
      </c>
      <c r="D230" s="1013"/>
      <c r="E230" s="1066" t="str">
        <f>VLOOKUP($C227,'2026年度(2年前期)'!$B$5:$N$208,COLUMN('2026年度(2年前期)'!$C$5)+1,0)&amp;""</f>
        <v>201</v>
      </c>
      <c r="F230" s="1067"/>
      <c r="G230" s="1025" t="str">
        <f>VLOOKUP($C227,'2026年度(3年前期)'!$B$5:$N$208,COLUMN('2026年度(3年前期)'!$C$5)+1,0)&amp;""</f>
        <v>母小実･301･204･205</v>
      </c>
      <c r="H230" s="1013"/>
      <c r="I230" s="1025" t="str">
        <f>VLOOKUP($C227,'2026年度(4年前期)'!$B$5:$N$208,COLUMN('2026年度(4年前期)'!$C$5)+1,0)&amp;""</f>
        <v/>
      </c>
      <c r="J230" s="1013"/>
      <c r="K230" s="993" t="str">
        <f>VLOOKUP($C227,'2026年度(助産前期)'!$B$5:$N$208,COLUMN('2026年度(助産前期)'!$C$5)+1,0)&amp;""</f>
        <v/>
      </c>
      <c r="L230" s="1026"/>
      <c r="M230" s="1032" t="str">
        <f>VLOOKUP($C227,'2026年度(M1前期)'!$B$5:$N$208,COLUMN('2026年度(M1前期)'!C$5)+1,0)&amp;""</f>
        <v>臨床講義室1</v>
      </c>
      <c r="N230" s="1013"/>
      <c r="O230" s="1025" t="str">
        <f>VLOOKUP($C227,'2026年度(M2前期)'!$B$5:$N$208,COLUMN('2026年度(M2前期)'!$C$5)+1,0)&amp;""</f>
        <v/>
      </c>
      <c r="P230" s="1013"/>
      <c r="Q230" s="1025" t="str">
        <f>VLOOKUP($C227,'2026年度(D1前期)'!$B$5:$N$208,COLUMN('2026年度(D1前期)'!$C$5)+1,0)&amp;""</f>
        <v/>
      </c>
      <c r="R230" s="1013"/>
      <c r="S230" s="993" t="str">
        <f>VLOOKUP($C227,'2026年度(D23前期)'!$B$5:$N$208,COLUMN('2026年度(D23前期)'!$C$5)+1,0)&amp;""</f>
        <v/>
      </c>
      <c r="T230" s="1013"/>
      <c r="U230" s="16"/>
      <c r="V230" s="852" t="s">
        <v>150</v>
      </c>
      <c r="X230" s="792" t="s">
        <v>130</v>
      </c>
      <c r="Y230" s="33"/>
      <c r="Z230" s="1000"/>
      <c r="AA230" s="983"/>
      <c r="AB230" s="983"/>
      <c r="AC230" s="983"/>
      <c r="AD230" s="983"/>
      <c r="AE230" s="983"/>
      <c r="AF230" s="983"/>
      <c r="AG230" s="983"/>
      <c r="AH230" s="983"/>
      <c r="AI230" s="983"/>
      <c r="AJ230" s="983"/>
      <c r="AK230" s="983"/>
      <c r="AL230" s="983"/>
      <c r="AM230" s="983"/>
      <c r="AN230" s="971"/>
      <c r="AO230" s="971"/>
      <c r="AP230" s="971"/>
      <c r="AQ230" s="971"/>
      <c r="AR230" s="971"/>
      <c r="AS230" s="971"/>
      <c r="AT230" s="971"/>
      <c r="AU230" s="971"/>
      <c r="AV230" s="974"/>
      <c r="AW230" s="983"/>
      <c r="AX230" s="971"/>
      <c r="AY230" s="971"/>
      <c r="AZ230" s="971"/>
      <c r="BA230" s="971"/>
      <c r="BB230" s="971"/>
      <c r="BC230" s="983"/>
      <c r="BD230" s="983"/>
      <c r="BE230" s="983"/>
      <c r="BF230" s="983"/>
      <c r="BG230" s="983"/>
      <c r="BH230" s="983"/>
      <c r="BI230" s="983"/>
      <c r="BJ230" s="971"/>
      <c r="BK230" s="971"/>
      <c r="BL230" s="971"/>
      <c r="BM230" s="971"/>
      <c r="BN230" s="983"/>
      <c r="BO230" s="983"/>
      <c r="BP230" s="983"/>
      <c r="BQ230" s="983"/>
      <c r="BR230" s="983"/>
      <c r="BS230" s="983"/>
      <c r="BT230" s="983"/>
      <c r="BU230" s="983"/>
      <c r="BV230" s="983"/>
    </row>
    <row r="231" spans="1:74" ht="12.95" customHeight="1">
      <c r="A231" s="1001"/>
      <c r="B231" s="15" t="s">
        <v>63</v>
      </c>
      <c r="C231" s="1003"/>
      <c r="D231" s="1037"/>
      <c r="E231" s="1071" t="s">
        <v>298</v>
      </c>
      <c r="F231" s="1091"/>
      <c r="G231" s="988"/>
      <c r="H231" s="1031"/>
      <c r="I231" s="988"/>
      <c r="J231" s="1031"/>
      <c r="K231" s="990"/>
      <c r="L231" s="1034"/>
      <c r="M231" s="1030"/>
      <c r="N231" s="1031"/>
      <c r="O231" s="988"/>
      <c r="P231" s="1031"/>
      <c r="Q231" s="988"/>
      <c r="R231" s="1031"/>
      <c r="S231" s="990"/>
      <c r="T231" s="1031"/>
      <c r="U231" s="16"/>
      <c r="V231" s="852" t="s">
        <v>365</v>
      </c>
      <c r="X231" s="792" t="s">
        <v>307</v>
      </c>
      <c r="Y231" s="33"/>
      <c r="Z231" s="1001"/>
      <c r="AA231" s="984"/>
      <c r="AB231" s="984"/>
      <c r="AC231" s="984"/>
      <c r="AD231" s="984"/>
      <c r="AE231" s="984"/>
      <c r="AF231" s="984"/>
      <c r="AG231" s="984"/>
      <c r="AH231" s="984"/>
      <c r="AI231" s="984"/>
      <c r="AJ231" s="984"/>
      <c r="AK231" s="984"/>
      <c r="AL231" s="984"/>
      <c r="AM231" s="984"/>
      <c r="AN231" s="971"/>
      <c r="AO231" s="971"/>
      <c r="AP231" s="971"/>
      <c r="AQ231" s="971"/>
      <c r="AR231" s="971"/>
      <c r="AS231" s="971"/>
      <c r="AT231" s="971"/>
      <c r="AU231" s="971"/>
      <c r="AV231" s="975"/>
      <c r="AW231" s="984"/>
      <c r="AX231" s="971"/>
      <c r="AY231" s="971"/>
      <c r="AZ231" s="971"/>
      <c r="BA231" s="971"/>
      <c r="BB231" s="971"/>
      <c r="BC231" s="984"/>
      <c r="BD231" s="984"/>
      <c r="BE231" s="984"/>
      <c r="BF231" s="984"/>
      <c r="BG231" s="984"/>
      <c r="BH231" s="984"/>
      <c r="BI231" s="984"/>
      <c r="BJ231" s="971"/>
      <c r="BK231" s="971"/>
      <c r="BL231" s="971"/>
      <c r="BM231" s="971"/>
      <c r="BN231" s="984"/>
      <c r="BO231" s="984"/>
      <c r="BP231" s="984"/>
      <c r="BQ231" s="984"/>
      <c r="BR231" s="984"/>
      <c r="BS231" s="984"/>
      <c r="BT231" s="984"/>
      <c r="BU231" s="984"/>
      <c r="BV231" s="984"/>
    </row>
    <row r="232" spans="1:74" ht="12.95" customHeight="1">
      <c r="A232" s="1000" t="s">
        <v>65</v>
      </c>
      <c r="B232" s="14" t="s">
        <v>53</v>
      </c>
      <c r="C232" s="1011" t="str">
        <f>VLOOKUP($C227,'2026年度(1年前期)'!$B$5:$N$208,COLUMN('2026年度(1年前期)'!$E$5),0)&amp;""</f>
        <v>生活援助論Ⅰ
(ABCD/1･2年合同)</v>
      </c>
      <c r="D232" s="1012"/>
      <c r="E232" s="1018" t="str">
        <f>VLOOKUP($C227,'2026年度(2年前期)'!$B$5:$N$208,COLUMN('2026年度(2年前期)'!$E$5),0)&amp;""</f>
        <v>生活援助論Ⅲ
(ABCD/1･2年合同)</v>
      </c>
      <c r="F232" s="1012"/>
      <c r="G232" s="1018" t="str">
        <f>VLOOKUP($C227,'2026年度(3年前期)'!$B$5:$N$208,COLUMN('2026年度(3年前期)'!$E$5),0)&amp;""</f>
        <v>小児看護援助論Ⅱ
(看護技術演習)</v>
      </c>
      <c r="H232" s="1012"/>
      <c r="I232" s="1018" t="str">
        <f>VLOOKUP($C227,'2026年度(4年前期)'!$B$5:$N$208,COLUMN('2026年度(4年前期)'!$E$5),0)&amp;""</f>
        <v/>
      </c>
      <c r="J232" s="1012"/>
      <c r="K232" s="997" t="str">
        <f>VLOOKUP($C227,'2026年度(助産前期)'!$B$5:$N$208,COLUMN('2026年度(助産前期)'!$E$5),0)&amp;""</f>
        <v>助産学臨床講義</v>
      </c>
      <c r="L232" s="1029"/>
      <c r="M232" s="1011" t="str">
        <f>VLOOKUP($C227,'2026年度(M1前期)'!$B$5:$N$208,COLUMN('2026年度(M1前期)'!$E$5),0)&amp;""</f>
        <v>保健経済論</v>
      </c>
      <c r="N232" s="1012"/>
      <c r="O232" s="997" t="str">
        <f>VLOOKUP($C227,'2026年度(M2前期)'!$B$5:$N$208,COLUMN('2026年度(M2前期)'!$E$5),0)&amp;""</f>
        <v>看護情報・管理学演習A-Ⅱ
感染管理看護学演習A-Ⅱ</v>
      </c>
      <c r="P232" s="1012"/>
      <c r="Q232" s="997" t="str">
        <f>VLOOKUP($C227,'2026年度(D1前期)'!$B$5:$N$208,COLUMN('2026年度(D1前期)'!$E$5),0)&amp;""</f>
        <v>精神看護学演習Ｂ 
成人看護学特論Ｂ</v>
      </c>
      <c r="R232" s="1012"/>
      <c r="S232" s="997" t="str">
        <f>VLOOKUP($C227,'2026年度(D23前期)'!$B$5:$N$208,COLUMN('2026年度(D23前期)'!$E$5),0)&amp;""</f>
        <v>特別研究</v>
      </c>
      <c r="T232" s="1012"/>
      <c r="U232" s="763" t="s">
        <v>624</v>
      </c>
      <c r="Y232" s="33"/>
      <c r="Z232" s="1000" t="str">
        <f>A232</f>
        <v>２時限（11：00～12：30）</v>
      </c>
      <c r="AA232" s="982"/>
      <c r="AB232" s="982"/>
      <c r="AC232" s="982"/>
      <c r="AD232" s="982"/>
      <c r="AE232" s="982" t="s">
        <v>821</v>
      </c>
      <c r="AF232" s="982"/>
      <c r="AG232" s="982" t="s">
        <v>821</v>
      </c>
      <c r="AH232" s="982" t="s">
        <v>821</v>
      </c>
      <c r="AI232" s="982"/>
      <c r="AJ232" s="982" t="s">
        <v>186</v>
      </c>
      <c r="AK232" s="982" t="s">
        <v>186</v>
      </c>
      <c r="AL232" s="982" t="s">
        <v>821</v>
      </c>
      <c r="AM232" s="982" t="s">
        <v>186</v>
      </c>
      <c r="AN232" s="971"/>
      <c r="AO232" s="971"/>
      <c r="AP232" s="971"/>
      <c r="AQ232" s="971"/>
      <c r="AR232" s="971"/>
      <c r="AS232" s="971"/>
      <c r="AT232" s="971"/>
      <c r="AU232" s="971"/>
      <c r="AV232" s="985" t="s">
        <v>134</v>
      </c>
      <c r="AW232" s="982" t="s">
        <v>186</v>
      </c>
      <c r="AX232" s="971"/>
      <c r="AY232" s="971"/>
      <c r="AZ232" s="971"/>
      <c r="BA232" s="971" t="s">
        <v>715</v>
      </c>
      <c r="BB232" s="971"/>
      <c r="BC232" s="982"/>
      <c r="BD232" s="982"/>
      <c r="BE232" s="982"/>
      <c r="BF232" s="982"/>
      <c r="BG232" s="982"/>
      <c r="BH232" s="982"/>
      <c r="BI232" s="982" t="s">
        <v>822</v>
      </c>
      <c r="BJ232" s="971"/>
      <c r="BK232" s="971" t="s">
        <v>823</v>
      </c>
      <c r="BL232" s="971"/>
      <c r="BM232" s="971"/>
      <c r="BN232" s="982"/>
      <c r="BO232" s="982"/>
      <c r="BP232" s="982"/>
      <c r="BQ232" s="982"/>
      <c r="BR232" s="982"/>
      <c r="BS232" s="982"/>
      <c r="BT232" s="982"/>
      <c r="BU232" s="982"/>
      <c r="BV232" s="982"/>
    </row>
    <row r="233" spans="1:74" ht="12.95" customHeight="1">
      <c r="A233" s="1000"/>
      <c r="B233" s="14" t="s">
        <v>58</v>
      </c>
      <c r="C233" s="1014" t="str">
        <f>IFERROR(VLOOKUP(C232,科目・教員!$A$1:$B$355,2,0),"")</f>
        <v/>
      </c>
      <c r="D233" s="1013"/>
      <c r="E233" s="1025" t="str">
        <f>IFERROR(VLOOKUP(E232,科目・教員!$A$1:$B$355,2,0),"")</f>
        <v/>
      </c>
      <c r="F233" s="1013"/>
      <c r="G233" s="1025" t="str">
        <f>IFERROR(VLOOKUP(G232,科目・教員!$A$1:$B$355,2,0),"")</f>
        <v/>
      </c>
      <c r="H233" s="1013"/>
      <c r="I233" s="1025" t="str">
        <f>IFERROR(VLOOKUP(I232,科目・教員!$A$1:$B$355,2,0),"")</f>
        <v/>
      </c>
      <c r="J233" s="1013"/>
      <c r="K233" s="993" t="str">
        <f>IFERROR(VLOOKUP(K232,科目・教員!$A$1:$B$355,2,0),"")</f>
        <v/>
      </c>
      <c r="L233" s="1026"/>
      <c r="M233" s="1014" t="str">
        <f>IFERROR(VLOOKUP(M232,科目・教員!$A$1:$B$355,2,0),"")</f>
        <v>渡辺　幹司</v>
      </c>
      <c r="N233" s="1013"/>
      <c r="O233" s="993" t="str">
        <f>IFERROR(VLOOKUP(O232,科目・教員!$A$1:$B$355,2,0),"")</f>
        <v/>
      </c>
      <c r="P233" s="1013"/>
      <c r="Q233" s="993" t="str">
        <f>IFERROR(VLOOKUP(Q232,科目・教員!$A$1:$B$355,2,0),"")</f>
        <v/>
      </c>
      <c r="R233" s="1013"/>
      <c r="S233" s="993" t="str">
        <f>IFERROR(VLOOKUP(S232,科目・教員!$A$1:$B$355,2,0),"")</f>
        <v/>
      </c>
      <c r="T233" s="1013"/>
      <c r="U233" s="763" t="s">
        <v>596</v>
      </c>
      <c r="Y233" s="33"/>
      <c r="Z233" s="1000"/>
      <c r="AA233" s="983"/>
      <c r="AB233" s="983"/>
      <c r="AC233" s="983"/>
      <c r="AD233" s="983"/>
      <c r="AE233" s="983"/>
      <c r="AF233" s="983"/>
      <c r="AG233" s="983"/>
      <c r="AH233" s="983"/>
      <c r="AI233" s="983"/>
      <c r="AJ233" s="983"/>
      <c r="AK233" s="983"/>
      <c r="AL233" s="983"/>
      <c r="AM233" s="983"/>
      <c r="AN233" s="971"/>
      <c r="AO233" s="971"/>
      <c r="AP233" s="971"/>
      <c r="AQ233" s="971"/>
      <c r="AR233" s="971"/>
      <c r="AS233" s="971"/>
      <c r="AT233" s="971"/>
      <c r="AU233" s="971"/>
      <c r="AV233" s="986"/>
      <c r="AW233" s="983"/>
      <c r="AX233" s="971"/>
      <c r="AY233" s="971"/>
      <c r="AZ233" s="971"/>
      <c r="BA233" s="971"/>
      <c r="BB233" s="971"/>
      <c r="BC233" s="983"/>
      <c r="BD233" s="983"/>
      <c r="BE233" s="983"/>
      <c r="BF233" s="983"/>
      <c r="BG233" s="983"/>
      <c r="BH233" s="983"/>
      <c r="BI233" s="983"/>
      <c r="BJ233" s="971"/>
      <c r="BK233" s="971"/>
      <c r="BL233" s="971"/>
      <c r="BM233" s="971"/>
      <c r="BN233" s="983"/>
      <c r="BO233" s="983"/>
      <c r="BP233" s="983"/>
      <c r="BQ233" s="983"/>
      <c r="BR233" s="983"/>
      <c r="BS233" s="983"/>
      <c r="BT233" s="983"/>
      <c r="BU233" s="983"/>
      <c r="BV233" s="983"/>
    </row>
    <row r="234" spans="1:74" ht="12.95" customHeight="1">
      <c r="A234" s="1000"/>
      <c r="B234" s="14" t="s">
        <v>69</v>
      </c>
      <c r="C234" s="1014" t="str">
        <f>VLOOKUP($C227,'2026年度(1年前期)'!$B$5:$N$208,COLUMN('2026年度(1年前期)'!$E$5)+1,0)&amp;""</f>
        <v>基礎実･成人実･201･202</v>
      </c>
      <c r="D234" s="1013"/>
      <c r="E234" s="1025" t="str">
        <f>VLOOKUP($C227,'2026年度(2年前期)'!$B$5:$N$208,COLUMN('2026年度(2年前期)'!$E$5)+1,0)&amp;""</f>
        <v>基礎実･成人実･201･202</v>
      </c>
      <c r="F234" s="1013"/>
      <c r="G234" s="1025" t="str">
        <f>VLOOKUP($C227,'2026年度(3年前期)'!$B$5:$N$208,COLUMN('2026年度(3年前期)'!$E$5)+1,0)&amp;""</f>
        <v>母小実･301･204･205</v>
      </c>
      <c r="H234" s="1013"/>
      <c r="I234" s="1025" t="str">
        <f>VLOOKUP($C227,'2026年度(4年前期)'!$B$5:$N$208,COLUMN('2026年度(4年前期)'!$E$5)+1,0)&amp;""</f>
        <v/>
      </c>
      <c r="J234" s="1013"/>
      <c r="K234" s="993" t="str">
        <f>VLOOKUP($C227,'2026年度(助産前期)'!$B$5:$N$208,COLUMN('2026年度(助産前期)'!$E$5)+1,0)&amp;""</f>
        <v/>
      </c>
      <c r="L234" s="1026"/>
      <c r="M234" s="1014" t="str">
        <f>VLOOKUP($C227,'2026年度(M1前期)'!$B$5:$N$208,COLUMN('2026年度(M1前期)'!$E$5)+1,0)&amp;""</f>
        <v>臨床講義室1</v>
      </c>
      <c r="N234" s="1013"/>
      <c r="O234" s="993" t="str">
        <f>VLOOKUP($C227,'2026年度(M2前期)'!$B$5:$N$208,COLUMN('2026年度(M2前期)'!$E$5)+1,0)&amp;""</f>
        <v/>
      </c>
      <c r="P234" s="1013"/>
      <c r="Q234" s="993" t="str">
        <f>VLOOKUP($C227,'2026年度(D1前期)'!$B$5:$N$208,COLUMN('2026年度(D1前期)'!$E$5)+1,0)&amp;""</f>
        <v>成人:セミナールーム3</v>
      </c>
      <c r="R234" s="1013"/>
      <c r="S234" s="993" t="str">
        <f>VLOOKUP($C227,'2026年度(D23前期)'!$B$5:$N$208,COLUMN('2026年度(D23前期)'!$E$5)+1,0)&amp;""</f>
        <v/>
      </c>
      <c r="T234" s="1013"/>
      <c r="U234" s="763" t="s">
        <v>774</v>
      </c>
      <c r="Z234" s="1000"/>
      <c r="AA234" s="983"/>
      <c r="AB234" s="983"/>
      <c r="AC234" s="983"/>
      <c r="AD234" s="983"/>
      <c r="AE234" s="983"/>
      <c r="AF234" s="983"/>
      <c r="AG234" s="983"/>
      <c r="AH234" s="983"/>
      <c r="AI234" s="983"/>
      <c r="AJ234" s="983"/>
      <c r="AK234" s="983"/>
      <c r="AL234" s="983"/>
      <c r="AM234" s="983"/>
      <c r="AN234" s="971"/>
      <c r="AO234" s="971"/>
      <c r="AP234" s="971"/>
      <c r="AQ234" s="971"/>
      <c r="AR234" s="971"/>
      <c r="AS234" s="971"/>
      <c r="AT234" s="971"/>
      <c r="AU234" s="971"/>
      <c r="AV234" s="986"/>
      <c r="AW234" s="983"/>
      <c r="AX234" s="971"/>
      <c r="AY234" s="971"/>
      <c r="AZ234" s="971"/>
      <c r="BA234" s="971"/>
      <c r="BB234" s="971"/>
      <c r="BC234" s="983"/>
      <c r="BD234" s="983"/>
      <c r="BE234" s="983"/>
      <c r="BF234" s="983"/>
      <c r="BG234" s="983"/>
      <c r="BH234" s="983"/>
      <c r="BI234" s="983"/>
      <c r="BJ234" s="971"/>
      <c r="BK234" s="971"/>
      <c r="BL234" s="971"/>
      <c r="BM234" s="971"/>
      <c r="BN234" s="983"/>
      <c r="BO234" s="983"/>
      <c r="BP234" s="983"/>
      <c r="BQ234" s="983"/>
      <c r="BR234" s="983"/>
      <c r="BS234" s="983"/>
      <c r="BT234" s="983"/>
      <c r="BU234" s="983"/>
      <c r="BV234" s="983"/>
    </row>
    <row r="235" spans="1:74" ht="12.95" customHeight="1">
      <c r="A235" s="1017"/>
      <c r="B235" s="15" t="s">
        <v>63</v>
      </c>
      <c r="C235" s="1003"/>
      <c r="D235" s="1037"/>
      <c r="E235" s="988"/>
      <c r="F235" s="989"/>
      <c r="G235" s="1100"/>
      <c r="H235" s="1004"/>
      <c r="I235" s="988"/>
      <c r="J235" s="989"/>
      <c r="K235" s="990"/>
      <c r="L235" s="990"/>
      <c r="M235" s="991"/>
      <c r="N235" s="989"/>
      <c r="O235" s="990"/>
      <c r="P235" s="989"/>
      <c r="Q235" s="990"/>
      <c r="R235" s="989"/>
      <c r="S235" s="990"/>
      <c r="T235" s="989"/>
      <c r="U235" s="763" t="s">
        <v>70</v>
      </c>
      <c r="Z235" s="1001"/>
      <c r="AA235" s="984"/>
      <c r="AB235" s="984"/>
      <c r="AC235" s="984"/>
      <c r="AD235" s="984"/>
      <c r="AE235" s="984"/>
      <c r="AF235" s="984"/>
      <c r="AG235" s="984"/>
      <c r="AH235" s="984"/>
      <c r="AI235" s="984"/>
      <c r="AJ235" s="984"/>
      <c r="AK235" s="984"/>
      <c r="AL235" s="984"/>
      <c r="AM235" s="984"/>
      <c r="AN235" s="971"/>
      <c r="AO235" s="971"/>
      <c r="AP235" s="971"/>
      <c r="AQ235" s="971"/>
      <c r="AR235" s="971"/>
      <c r="AS235" s="971"/>
      <c r="AT235" s="971"/>
      <c r="AU235" s="971"/>
      <c r="AV235" s="987"/>
      <c r="AW235" s="984"/>
      <c r="AX235" s="971"/>
      <c r="AY235" s="971"/>
      <c r="AZ235" s="971"/>
      <c r="BA235" s="971"/>
      <c r="BB235" s="971"/>
      <c r="BC235" s="984"/>
      <c r="BD235" s="984"/>
      <c r="BE235" s="984"/>
      <c r="BF235" s="984"/>
      <c r="BG235" s="984"/>
      <c r="BH235" s="984"/>
      <c r="BI235" s="984"/>
      <c r="BJ235" s="971"/>
      <c r="BK235" s="971"/>
      <c r="BL235" s="971"/>
      <c r="BM235" s="971"/>
      <c r="BN235" s="984"/>
      <c r="BO235" s="984"/>
      <c r="BP235" s="984"/>
      <c r="BQ235" s="984"/>
      <c r="BR235" s="984"/>
      <c r="BS235" s="984"/>
      <c r="BT235" s="984"/>
      <c r="BU235" s="984"/>
      <c r="BV235" s="984"/>
    </row>
    <row r="236" spans="1:74" ht="12.95" customHeight="1">
      <c r="A236" s="999" t="s">
        <v>71</v>
      </c>
      <c r="B236" s="17" t="s">
        <v>72</v>
      </c>
      <c r="C236" s="1011"/>
      <c r="D236" s="1012"/>
      <c r="E236" s="1018"/>
      <c r="F236" s="1012"/>
      <c r="G236" s="1018"/>
      <c r="H236" s="1012"/>
      <c r="I236" s="1018"/>
      <c r="J236" s="1012"/>
      <c r="K236" s="997"/>
      <c r="L236" s="1029"/>
      <c r="M236" s="1011"/>
      <c r="N236" s="1012"/>
      <c r="O236" s="997"/>
      <c r="P236" s="1012"/>
      <c r="Q236" s="997"/>
      <c r="R236" s="1012"/>
      <c r="S236" s="997"/>
      <c r="T236" s="1012"/>
      <c r="U236" s="56"/>
      <c r="Z236" s="1000" t="str">
        <f>A236</f>
        <v>昼休み（12：30～13：30）</v>
      </c>
      <c r="AA236" s="982"/>
      <c r="AB236" s="982"/>
      <c r="AC236" s="982"/>
      <c r="AD236" s="982"/>
      <c r="AE236" s="982"/>
      <c r="AF236" s="982"/>
      <c r="AG236" s="982"/>
      <c r="AH236" s="982"/>
      <c r="AI236" s="982"/>
      <c r="AJ236" s="982"/>
      <c r="AK236" s="982"/>
      <c r="AL236" s="982"/>
      <c r="AM236" s="982"/>
      <c r="AN236" s="971"/>
      <c r="AO236" s="971"/>
      <c r="AP236" s="971"/>
      <c r="AQ236" s="971"/>
      <c r="AR236" s="971"/>
      <c r="AS236" s="971"/>
      <c r="AT236" s="971"/>
      <c r="AU236" s="971"/>
      <c r="AV236" s="985" t="s">
        <v>134</v>
      </c>
      <c r="AW236" s="971"/>
      <c r="AX236" s="971"/>
      <c r="AY236" s="971"/>
      <c r="AZ236" s="971"/>
      <c r="BA236" s="971"/>
      <c r="BB236" s="971"/>
      <c r="BC236" s="982"/>
      <c r="BD236" s="982"/>
      <c r="BE236" s="982"/>
      <c r="BF236" s="982"/>
      <c r="BG236" s="982"/>
      <c r="BH236" s="982"/>
      <c r="BI236" s="982"/>
      <c r="BJ236" s="982"/>
      <c r="BK236" s="971"/>
      <c r="BL236" s="971"/>
      <c r="BM236" s="971"/>
      <c r="BN236" s="982"/>
      <c r="BO236" s="982"/>
      <c r="BP236" s="982"/>
      <c r="BQ236" s="982"/>
      <c r="BR236" s="982"/>
      <c r="BS236" s="982"/>
      <c r="BT236" s="982"/>
      <c r="BU236" s="982"/>
      <c r="BV236" s="982"/>
    </row>
    <row r="237" spans="1:74" ht="13.5" customHeight="1">
      <c r="A237" s="1000"/>
      <c r="B237" s="17" t="s">
        <v>73</v>
      </c>
      <c r="C237" s="1014"/>
      <c r="D237" s="1013"/>
      <c r="E237" s="1025"/>
      <c r="F237" s="1013"/>
      <c r="G237" s="1025"/>
      <c r="H237" s="1013"/>
      <c r="I237" s="1025"/>
      <c r="J237" s="1013"/>
      <c r="K237" s="993"/>
      <c r="L237" s="1026"/>
      <c r="M237" s="1014"/>
      <c r="N237" s="1013"/>
      <c r="O237" s="993"/>
      <c r="P237" s="1013"/>
      <c r="Q237" s="993"/>
      <c r="R237" s="1013"/>
      <c r="S237" s="993"/>
      <c r="T237" s="1013"/>
      <c r="U237" s="56"/>
      <c r="Z237" s="1000"/>
      <c r="AA237" s="983"/>
      <c r="AB237" s="983"/>
      <c r="AC237" s="983"/>
      <c r="AD237" s="983"/>
      <c r="AE237" s="983"/>
      <c r="AF237" s="983"/>
      <c r="AG237" s="983"/>
      <c r="AH237" s="983"/>
      <c r="AI237" s="983"/>
      <c r="AJ237" s="983"/>
      <c r="AK237" s="983"/>
      <c r="AL237" s="983"/>
      <c r="AM237" s="983"/>
      <c r="AN237" s="971"/>
      <c r="AO237" s="971"/>
      <c r="AP237" s="971"/>
      <c r="AQ237" s="971"/>
      <c r="AR237" s="971"/>
      <c r="AS237" s="971"/>
      <c r="AT237" s="971"/>
      <c r="AU237" s="971"/>
      <c r="AV237" s="986"/>
      <c r="AW237" s="971"/>
      <c r="AX237" s="971"/>
      <c r="AY237" s="971"/>
      <c r="AZ237" s="971"/>
      <c r="BA237" s="971"/>
      <c r="BB237" s="971"/>
      <c r="BC237" s="983"/>
      <c r="BD237" s="983"/>
      <c r="BE237" s="983"/>
      <c r="BF237" s="983"/>
      <c r="BG237" s="983"/>
      <c r="BH237" s="983"/>
      <c r="BI237" s="983"/>
      <c r="BJ237" s="983"/>
      <c r="BK237" s="971"/>
      <c r="BL237" s="971"/>
      <c r="BM237" s="971"/>
      <c r="BN237" s="983"/>
      <c r="BO237" s="983"/>
      <c r="BP237" s="983"/>
      <c r="BQ237" s="983"/>
      <c r="BR237" s="983"/>
      <c r="BS237" s="983"/>
      <c r="BT237" s="983"/>
      <c r="BU237" s="983"/>
      <c r="BV237" s="983"/>
    </row>
    <row r="238" spans="1:74" ht="13.5" customHeight="1">
      <c r="A238" s="1000"/>
      <c r="B238" s="17" t="s">
        <v>69</v>
      </c>
      <c r="C238" s="1014"/>
      <c r="D238" s="1013"/>
      <c r="E238" s="1025"/>
      <c r="F238" s="1013"/>
      <c r="G238" s="1025"/>
      <c r="H238" s="1013"/>
      <c r="I238" s="1025"/>
      <c r="J238" s="1013"/>
      <c r="K238" s="993"/>
      <c r="L238" s="1026"/>
      <c r="M238" s="1014"/>
      <c r="N238" s="1013"/>
      <c r="O238" s="993"/>
      <c r="P238" s="1013"/>
      <c r="Q238" s="993"/>
      <c r="R238" s="1013"/>
      <c r="S238" s="993"/>
      <c r="T238" s="1013"/>
      <c r="U238" s="56"/>
      <c r="Z238" s="1000"/>
      <c r="AA238" s="983"/>
      <c r="AB238" s="983"/>
      <c r="AC238" s="983"/>
      <c r="AD238" s="983"/>
      <c r="AE238" s="983"/>
      <c r="AF238" s="983"/>
      <c r="AG238" s="983"/>
      <c r="AH238" s="983"/>
      <c r="AI238" s="983"/>
      <c r="AJ238" s="983"/>
      <c r="AK238" s="983"/>
      <c r="AL238" s="983"/>
      <c r="AM238" s="983"/>
      <c r="AN238" s="971"/>
      <c r="AO238" s="971"/>
      <c r="AP238" s="971"/>
      <c r="AQ238" s="971"/>
      <c r="AR238" s="971"/>
      <c r="AS238" s="971"/>
      <c r="AT238" s="971"/>
      <c r="AU238" s="971"/>
      <c r="AV238" s="986"/>
      <c r="AW238" s="971"/>
      <c r="AX238" s="971"/>
      <c r="AY238" s="971"/>
      <c r="AZ238" s="971"/>
      <c r="BA238" s="971"/>
      <c r="BB238" s="971"/>
      <c r="BC238" s="983"/>
      <c r="BD238" s="983"/>
      <c r="BE238" s="983"/>
      <c r="BF238" s="983"/>
      <c r="BG238" s="983"/>
      <c r="BH238" s="983"/>
      <c r="BI238" s="983"/>
      <c r="BJ238" s="983"/>
      <c r="BK238" s="971"/>
      <c r="BL238" s="971"/>
      <c r="BM238" s="971"/>
      <c r="BN238" s="983"/>
      <c r="BO238" s="983"/>
      <c r="BP238" s="983"/>
      <c r="BQ238" s="983"/>
      <c r="BR238" s="983"/>
      <c r="BS238" s="983"/>
      <c r="BT238" s="983"/>
      <c r="BU238" s="983"/>
      <c r="BV238" s="983"/>
    </row>
    <row r="239" spans="1:74">
      <c r="A239" s="1001"/>
      <c r="B239" s="18" t="s">
        <v>63</v>
      </c>
      <c r="C239" s="1023"/>
      <c r="D239" s="1016"/>
      <c r="E239" s="1024"/>
      <c r="F239" s="1016"/>
      <c r="G239" s="1024"/>
      <c r="H239" s="1016"/>
      <c r="I239" s="1024"/>
      <c r="J239" s="1016"/>
      <c r="K239" s="1015"/>
      <c r="L239" s="1015"/>
      <c r="M239" s="1023"/>
      <c r="N239" s="1016"/>
      <c r="O239" s="1015"/>
      <c r="P239" s="1016"/>
      <c r="Q239" s="1015"/>
      <c r="R239" s="1016"/>
      <c r="S239" s="1015"/>
      <c r="T239" s="1016"/>
      <c r="U239" s="56"/>
      <c r="Z239" s="1001"/>
      <c r="AA239" s="984"/>
      <c r="AB239" s="984"/>
      <c r="AC239" s="984"/>
      <c r="AD239" s="984"/>
      <c r="AE239" s="984"/>
      <c r="AF239" s="984"/>
      <c r="AG239" s="984"/>
      <c r="AH239" s="984"/>
      <c r="AI239" s="984"/>
      <c r="AJ239" s="984"/>
      <c r="AK239" s="984"/>
      <c r="AL239" s="984"/>
      <c r="AM239" s="984"/>
      <c r="AN239" s="971"/>
      <c r="AO239" s="971"/>
      <c r="AP239" s="971"/>
      <c r="AQ239" s="971"/>
      <c r="AR239" s="971"/>
      <c r="AS239" s="971"/>
      <c r="AT239" s="971"/>
      <c r="AU239" s="971"/>
      <c r="AV239" s="987"/>
      <c r="AW239" s="971"/>
      <c r="AX239" s="971"/>
      <c r="AY239" s="971"/>
      <c r="AZ239" s="971"/>
      <c r="BA239" s="971"/>
      <c r="BB239" s="971"/>
      <c r="BC239" s="984"/>
      <c r="BD239" s="984"/>
      <c r="BE239" s="984"/>
      <c r="BF239" s="984"/>
      <c r="BG239" s="984"/>
      <c r="BH239" s="984"/>
      <c r="BI239" s="984"/>
      <c r="BJ239" s="984"/>
      <c r="BK239" s="971"/>
      <c r="BL239" s="971"/>
      <c r="BM239" s="971"/>
      <c r="BN239" s="984"/>
      <c r="BO239" s="984"/>
      <c r="BP239" s="984"/>
      <c r="BQ239" s="984"/>
      <c r="BR239" s="984"/>
      <c r="BS239" s="984"/>
      <c r="BT239" s="984"/>
      <c r="BU239" s="984"/>
      <c r="BV239" s="984"/>
    </row>
    <row r="240" spans="1:74" ht="12.95" customHeight="1">
      <c r="A240" s="1000" t="s">
        <v>74</v>
      </c>
      <c r="B240" s="14" t="s">
        <v>53</v>
      </c>
      <c r="C240" s="996" t="str">
        <f>VLOOKUP($C227,'2026年度(1年前期)'!$B$5:$N$208,COLUMN('2026年度(1年前期)'!$G$5),0)&amp;""</f>
        <v>生活援助論Ⅰ
(ABCD)</v>
      </c>
      <c r="D240" s="997"/>
      <c r="E240" s="1002" t="str">
        <f>VLOOKUP($C227,'2026年度(2年前期)'!$B$5:$N$208,COLUMN('2026年度(2年前期)'!$G$5),0)&amp;""</f>
        <v>成人看護援助論Ⅰ</v>
      </c>
      <c r="F240" s="997"/>
      <c r="G240" s="1002" t="str">
        <f>VLOOKUP($C227,'2026年度(3年前期)'!$B$5:$N$208,COLUMN('2026年度(3年前期)'!$G$5),0)&amp;""</f>
        <v>成人看護援助論Ⅲ</v>
      </c>
      <c r="H240" s="997"/>
      <c r="I240" s="1002" t="str">
        <f>VLOOKUP($C227,'2026年度(4年前期)'!$B$5:$N$208,COLUMN('2026年度(4年前期)'!$G$5),0)&amp;""</f>
        <v/>
      </c>
      <c r="J240" s="997"/>
      <c r="K240" s="998" t="str">
        <f>VLOOKUP($C227,'2026年度(助産前期)'!$B$5:$N$208,COLUMN('2026年度(助産前期)'!$G$5),0)&amp;""</f>
        <v>助産学臨床講義</v>
      </c>
      <c r="L240" s="998"/>
      <c r="M240" s="996" t="str">
        <f>VLOOKUP($C227,'2026年度(M1前期)'!$B$5:$N$208,COLUMN('2026年度(M1前期)'!$G$5),0)&amp;""</f>
        <v>国際看護学特論A-Ⅱ
精神看護学演習A-Ⅰ
がん看護学特論A-Ⅱ</v>
      </c>
      <c r="N240" s="997"/>
      <c r="O240" s="998" t="str">
        <f>VLOOKUP($C227,'2026年度(M2前期)'!$B$5:$N$208,COLUMN('2026年度(M2前期)'!$G$5),0)&amp;""</f>
        <v>特別研究</v>
      </c>
      <c r="P240" s="997"/>
      <c r="Q240" s="998" t="str">
        <f>VLOOKUP($C227,'2026年度(D1前期)'!$B$5:$N$208,COLUMN('2026年度(D1前期)'!$G$5),0)&amp;""</f>
        <v>看護情報・管理学特論Ｂ</v>
      </c>
      <c r="R240" s="997"/>
      <c r="S240" s="998" t="str">
        <f>VLOOKUP($C227,'2026年度(D23前期)'!$B$5:$N$208,COLUMN('2026年度(D23前期)'!$G$5),0)&amp;""</f>
        <v>特別研究</v>
      </c>
      <c r="T240" s="997"/>
      <c r="U240" s="810" t="s">
        <v>143</v>
      </c>
      <c r="Z240" s="1000" t="str">
        <f>A240</f>
        <v>３時限（13：30～15：00）</v>
      </c>
      <c r="AA240" s="982"/>
      <c r="AB240" s="982"/>
      <c r="AC240" s="982"/>
      <c r="AD240" s="982"/>
      <c r="AE240" s="982" t="s">
        <v>500</v>
      </c>
      <c r="AF240" s="982"/>
      <c r="AG240" s="982" t="s">
        <v>219</v>
      </c>
      <c r="AH240" s="982" t="s">
        <v>219</v>
      </c>
      <c r="AI240" s="982" t="s">
        <v>219</v>
      </c>
      <c r="AJ240" s="982"/>
      <c r="AK240" s="982"/>
      <c r="AL240" s="982" t="s">
        <v>500</v>
      </c>
      <c r="AM240" s="971"/>
      <c r="AN240" s="971"/>
      <c r="AO240" s="971"/>
      <c r="AP240" s="971"/>
      <c r="AQ240" s="971"/>
      <c r="AR240" s="971"/>
      <c r="AS240" s="971"/>
      <c r="AT240" s="971"/>
      <c r="AU240" s="971"/>
      <c r="AV240" s="985" t="s">
        <v>134</v>
      </c>
      <c r="AW240" s="971" t="s">
        <v>281</v>
      </c>
      <c r="AX240" s="971"/>
      <c r="AY240" s="971"/>
      <c r="AZ240" s="971"/>
      <c r="BA240" s="982"/>
      <c r="BB240" s="982"/>
      <c r="BC240" s="982"/>
      <c r="BD240" s="982"/>
      <c r="BE240" s="982"/>
      <c r="BF240" s="982"/>
      <c r="BG240" s="982"/>
      <c r="BH240" s="982"/>
      <c r="BI240" s="982"/>
      <c r="BJ240" s="982" t="s">
        <v>320</v>
      </c>
      <c r="BK240" s="971"/>
      <c r="BL240" s="971"/>
      <c r="BM240" s="971"/>
      <c r="BN240" s="982"/>
      <c r="BO240" s="982"/>
      <c r="BP240" s="982"/>
      <c r="BQ240" s="982"/>
      <c r="BR240" s="982"/>
      <c r="BS240" s="982"/>
      <c r="BT240" s="982"/>
      <c r="BU240" s="982"/>
      <c r="BV240" s="982"/>
    </row>
    <row r="241" spans="1:74" ht="12.95" customHeight="1">
      <c r="A241" s="1000"/>
      <c r="B241" s="14" t="s">
        <v>58</v>
      </c>
      <c r="C241" s="992" t="str">
        <f>IFERROR(VLOOKUP(C240,科目・教員!$A$1:$B$355,2,0),"")</f>
        <v/>
      </c>
      <c r="D241" s="993"/>
      <c r="E241" s="994" t="str">
        <f>IFERROR(VLOOKUP(E240,科目・教員!$A$1:$B$355,2,0),"")</f>
        <v>遠藤　晶子</v>
      </c>
      <c r="F241" s="993"/>
      <c r="G241" s="994" t="str">
        <f>IFERROR(VLOOKUP(G240,科目・教員!$A$1:$B$355,2,0),"")</f>
        <v>杉山　文乃</v>
      </c>
      <c r="H241" s="993"/>
      <c r="I241" s="994" t="str">
        <f>IFERROR(VLOOKUP(I240,科目・教員!$A$1:$B$355,2,0),"")</f>
        <v/>
      </c>
      <c r="J241" s="993"/>
      <c r="K241" s="995" t="str">
        <f>IFERROR(VLOOKUP(K240,科目・教員!$A$1:$B$355,2,0),"")</f>
        <v/>
      </c>
      <c r="L241" s="995"/>
      <c r="M241" s="992" t="str">
        <f>IFERROR(VLOOKUP(M240,科目・教員!$A$1:$B$355,2,0),"")</f>
        <v/>
      </c>
      <c r="N241" s="993"/>
      <c r="O241" s="995" t="str">
        <f>IFERROR(VLOOKUP(O240,科目・教員!$A$1:$B$355,2,0),"")</f>
        <v/>
      </c>
      <c r="P241" s="993"/>
      <c r="Q241" s="995" t="str">
        <f>IFERROR(VLOOKUP(Q240,科目・教員!$A$1:$B$355,2,0),"")</f>
        <v/>
      </c>
      <c r="R241" s="993"/>
      <c r="S241" s="995" t="str">
        <f>IFERROR(VLOOKUP(S240,科目・教員!$A$1:$B$355,2,0),"")</f>
        <v/>
      </c>
      <c r="T241" s="993"/>
      <c r="U241" s="810" t="s">
        <v>409</v>
      </c>
      <c r="Z241" s="1000"/>
      <c r="AA241" s="983"/>
      <c r="AB241" s="983"/>
      <c r="AC241" s="983"/>
      <c r="AD241" s="983"/>
      <c r="AE241" s="983"/>
      <c r="AF241" s="983"/>
      <c r="AG241" s="983"/>
      <c r="AH241" s="983"/>
      <c r="AI241" s="983"/>
      <c r="AJ241" s="983"/>
      <c r="AK241" s="983"/>
      <c r="AL241" s="983"/>
      <c r="AM241" s="971"/>
      <c r="AN241" s="971"/>
      <c r="AO241" s="971"/>
      <c r="AP241" s="971"/>
      <c r="AQ241" s="971"/>
      <c r="AR241" s="971"/>
      <c r="AS241" s="971"/>
      <c r="AT241" s="971"/>
      <c r="AU241" s="971"/>
      <c r="AV241" s="986"/>
      <c r="AW241" s="971"/>
      <c r="AX241" s="971"/>
      <c r="AY241" s="971"/>
      <c r="AZ241" s="971"/>
      <c r="BA241" s="983"/>
      <c r="BB241" s="983"/>
      <c r="BC241" s="983"/>
      <c r="BD241" s="983"/>
      <c r="BE241" s="983"/>
      <c r="BF241" s="983"/>
      <c r="BG241" s="983"/>
      <c r="BH241" s="983"/>
      <c r="BI241" s="983"/>
      <c r="BJ241" s="983"/>
      <c r="BK241" s="971"/>
      <c r="BL241" s="971"/>
      <c r="BM241" s="971"/>
      <c r="BN241" s="983"/>
      <c r="BO241" s="983"/>
      <c r="BP241" s="983"/>
      <c r="BQ241" s="983"/>
      <c r="BR241" s="983"/>
      <c r="BS241" s="983"/>
      <c r="BT241" s="983"/>
      <c r="BU241" s="983"/>
      <c r="BV241" s="983"/>
    </row>
    <row r="242" spans="1:74" ht="12.95" customHeight="1">
      <c r="A242" s="1000"/>
      <c r="B242" s="14" t="s">
        <v>69</v>
      </c>
      <c r="C242" s="992" t="str">
        <f>VLOOKUP($C227,'2026年度(1年前期)'!$B$5:$N$208,COLUMN('2026年度(1年前期)'!$G$5)+1,0)&amp;""</f>
        <v>基礎実･成人実</v>
      </c>
      <c r="D242" s="993"/>
      <c r="E242" s="994" t="str">
        <f>VLOOKUP($C227,'2026年度(2年前期)'!$B$5:$N$208,COLUMN('2026年度(2年前期)'!$G$5)+1,0)&amp;""</f>
        <v>201・２０２・２０３</v>
      </c>
      <c r="F242" s="993"/>
      <c r="G242" s="994" t="str">
        <f>VLOOKUP($C227,'2026年度(3年前期)'!$B$5:$N$208,COLUMN('2026年度(3年前期)'!$G$5)+1,0)&amp;""</f>
        <v>301</v>
      </c>
      <c r="H242" s="993"/>
      <c r="I242" s="994" t="str">
        <f>VLOOKUP($C227,'2026年度(4年前期)'!$B$5:$N$208,COLUMN('2026年度(4年前期)'!$G$5)+1,0)&amp;""</f>
        <v/>
      </c>
      <c r="J242" s="993"/>
      <c r="K242" s="995" t="str">
        <f>VLOOKUP($C227,'2026年度(助産前期)'!$B$5:$N$208,COLUMN('2026年度(助産前期)'!$G$5)+1,0)&amp;""</f>
        <v/>
      </c>
      <c r="L242" s="995"/>
      <c r="M242" s="992" t="str">
        <f>VLOOKUP($C227,'2026年度(M1前期)'!$B$5:$N$208,COLUMN('2026年度(M1前期)'!$G$5)+1,0)&amp;""</f>
        <v/>
      </c>
      <c r="N242" s="993"/>
      <c r="O242" s="995" t="str">
        <f>VLOOKUP($C227,'2026年度(M2前期)'!$B$5:$N$208,COLUMN('2026年度(M2前期)'!$G$5)+1,0)&amp;""</f>
        <v/>
      </c>
      <c r="P242" s="993"/>
      <c r="Q242" s="995" t="str">
        <f>VLOOKUP($C227,'2026年度(D1前期)'!$B$5:$N$208,COLUMN('2026年度(D1前期)'!$G$5)+1,0)&amp;""</f>
        <v/>
      </c>
      <c r="R242" s="993"/>
      <c r="S242" s="995" t="str">
        <f>VLOOKUP($C227,'2026年度(D23前期)'!$B$5:$N$208,COLUMN('2026年度(D23前期)'!$G$5)+1,0)&amp;""</f>
        <v/>
      </c>
      <c r="T242" s="993"/>
      <c r="U242" s="810" t="s">
        <v>137</v>
      </c>
      <c r="Z242" s="1000"/>
      <c r="AA242" s="983"/>
      <c r="AB242" s="983"/>
      <c r="AC242" s="983"/>
      <c r="AD242" s="983"/>
      <c r="AE242" s="983"/>
      <c r="AF242" s="983"/>
      <c r="AG242" s="983"/>
      <c r="AH242" s="983"/>
      <c r="AI242" s="983"/>
      <c r="AJ242" s="983"/>
      <c r="AK242" s="983"/>
      <c r="AL242" s="983"/>
      <c r="AM242" s="971"/>
      <c r="AN242" s="971"/>
      <c r="AO242" s="971"/>
      <c r="AP242" s="971"/>
      <c r="AQ242" s="971"/>
      <c r="AR242" s="971"/>
      <c r="AS242" s="971"/>
      <c r="AT242" s="971"/>
      <c r="AU242" s="971"/>
      <c r="AV242" s="986"/>
      <c r="AW242" s="971"/>
      <c r="AX242" s="971"/>
      <c r="AY242" s="971"/>
      <c r="AZ242" s="971"/>
      <c r="BA242" s="983"/>
      <c r="BB242" s="983"/>
      <c r="BC242" s="983"/>
      <c r="BD242" s="983"/>
      <c r="BE242" s="983"/>
      <c r="BF242" s="983"/>
      <c r="BG242" s="983"/>
      <c r="BH242" s="983"/>
      <c r="BI242" s="983"/>
      <c r="BJ242" s="983"/>
      <c r="BK242" s="971"/>
      <c r="BL242" s="971"/>
      <c r="BM242" s="971"/>
      <c r="BN242" s="983"/>
      <c r="BO242" s="983"/>
      <c r="BP242" s="983"/>
      <c r="BQ242" s="983"/>
      <c r="BR242" s="983"/>
      <c r="BS242" s="983"/>
      <c r="BT242" s="983"/>
      <c r="BU242" s="983"/>
      <c r="BV242" s="983"/>
    </row>
    <row r="243" spans="1:74" ht="12.95" customHeight="1">
      <c r="A243" s="1017"/>
      <c r="B243" s="15" t="s">
        <v>63</v>
      </c>
      <c r="C243" s="1003"/>
      <c r="D243" s="1037"/>
      <c r="E243" s="1100"/>
      <c r="F243" s="1004"/>
      <c r="G243" s="988"/>
      <c r="H243" s="989"/>
      <c r="I243" s="988"/>
      <c r="J243" s="989"/>
      <c r="K243" s="990"/>
      <c r="L243" s="990"/>
      <c r="M243" s="991"/>
      <c r="N243" s="989"/>
      <c r="O243" s="990"/>
      <c r="P243" s="989"/>
      <c r="Q243" s="990"/>
      <c r="R243" s="989"/>
      <c r="S243" s="990"/>
      <c r="T243" s="989"/>
      <c r="U243" s="810" t="s">
        <v>320</v>
      </c>
      <c r="Z243" s="1001"/>
      <c r="AA243" s="984"/>
      <c r="AB243" s="984"/>
      <c r="AC243" s="984"/>
      <c r="AD243" s="984"/>
      <c r="AE243" s="984"/>
      <c r="AF243" s="984"/>
      <c r="AG243" s="984"/>
      <c r="AH243" s="984"/>
      <c r="AI243" s="984"/>
      <c r="AJ243" s="984"/>
      <c r="AK243" s="984"/>
      <c r="AL243" s="984"/>
      <c r="AM243" s="971"/>
      <c r="AN243" s="971"/>
      <c r="AO243" s="971"/>
      <c r="AP243" s="971"/>
      <c r="AQ243" s="971"/>
      <c r="AR243" s="971"/>
      <c r="AS243" s="971"/>
      <c r="AT243" s="971"/>
      <c r="AU243" s="971"/>
      <c r="AV243" s="987"/>
      <c r="AW243" s="971"/>
      <c r="AX243" s="971"/>
      <c r="AY243" s="971"/>
      <c r="AZ243" s="971"/>
      <c r="BA243" s="984"/>
      <c r="BB243" s="984"/>
      <c r="BC243" s="984"/>
      <c r="BD243" s="984"/>
      <c r="BE243" s="984"/>
      <c r="BF243" s="984"/>
      <c r="BG243" s="984"/>
      <c r="BH243" s="984"/>
      <c r="BI243" s="984"/>
      <c r="BJ243" s="984"/>
      <c r="BK243" s="971"/>
      <c r="BL243" s="971"/>
      <c r="BM243" s="971"/>
      <c r="BN243" s="984"/>
      <c r="BO243" s="984"/>
      <c r="BP243" s="984"/>
      <c r="BQ243" s="984"/>
      <c r="BR243" s="984"/>
      <c r="BS243" s="984"/>
      <c r="BT243" s="984"/>
      <c r="BU243" s="984"/>
      <c r="BV243" s="984"/>
    </row>
    <row r="244" spans="1:74" ht="12.95" customHeight="1">
      <c r="A244" s="1000" t="s">
        <v>75</v>
      </c>
      <c r="B244" s="14" t="s">
        <v>53</v>
      </c>
      <c r="C244" s="1093" t="str">
        <f>VLOOKUP($C227,'2026年度(1年前期)'!$B$5:$N$208,COLUMN('2026年度(1年前期)'!$I$5),0)&amp;""</f>
        <v>アジアの中の日本</v>
      </c>
      <c r="D244" s="1063"/>
      <c r="E244" s="1002" t="str">
        <f>VLOOKUP($C227,'2026年度(2年前期)'!$B$5:$N$208,COLUMN('2026年度(2年前期)'!$I$5),0)&amp;""</f>
        <v>成人看護援助論Ⅰ</v>
      </c>
      <c r="F244" s="997"/>
      <c r="G244" s="1002" t="str">
        <f>VLOOKUP($C227,'2026年度(3年前期)'!$B$5:$N$208,COLUMN('2026年度(3年前期)'!$I$5),0)&amp;""</f>
        <v/>
      </c>
      <c r="H244" s="997"/>
      <c r="I244" s="1002" t="str">
        <f>VLOOKUP($C227,'2026年度(4年前期)'!$B$5:$N$208,COLUMN('2026年度(4年前期)'!$I$5),0)&amp;""</f>
        <v/>
      </c>
      <c r="J244" s="997"/>
      <c r="K244" s="998" t="str">
        <f>VLOOKUP($C227,'2026年度(助産前期)'!$B$5:$N$208,COLUMN('2026年度(助産前期)'!$I$5),0)&amp;""</f>
        <v>助産学臨床講義</v>
      </c>
      <c r="L244" s="998"/>
      <c r="M244" s="996" t="str">
        <f>VLOOKUP($C227,'2026年度(M1前期)'!$B$5:$N$208,COLUMN('2026年度(M1前期)'!$I$5),0)&amp;""</f>
        <v>国際看護学特論A-Ⅱ
精神看護学演習A-Ⅰ
がん看護学特論A-Ⅱ</v>
      </c>
      <c r="N244" s="997"/>
      <c r="O244" s="998" t="str">
        <f>VLOOKUP($C227,'2026年度(M2前期)'!$B$5:$N$208,COLUMN('2026年度(M2前期)'!$I$5),0)&amp;""</f>
        <v>特別研究</v>
      </c>
      <c r="P244" s="997"/>
      <c r="Q244" s="998" t="str">
        <f>VLOOKUP($C227,'2026年度(D1前期)'!$B$5:$N$208,COLUMN('2026年度(D1前期)'!$I$5),0)&amp;""</f>
        <v>看護情報・管理学特論Ｂ</v>
      </c>
      <c r="R244" s="997"/>
      <c r="S244" s="998" t="str">
        <f>VLOOKUP($C227,'2026年度(D23前期)'!$B$5:$N$208,COLUMN('2026年度(D23前期)'!$I$5),0)&amp;""</f>
        <v>特別研究</v>
      </c>
      <c r="T244" s="997"/>
      <c r="U244" s="16"/>
      <c r="V244" s="704" t="s">
        <v>561</v>
      </c>
      <c r="X244" s="798" t="s">
        <v>160</v>
      </c>
      <c r="Y244" s="820" t="s">
        <v>824</v>
      </c>
      <c r="Z244" s="1000" t="str">
        <f>A244</f>
        <v>４時限（15：10～16：40）</v>
      </c>
      <c r="AA244" s="982" t="s">
        <v>501</v>
      </c>
      <c r="AB244" s="982"/>
      <c r="AC244" s="982"/>
      <c r="AD244" s="982"/>
      <c r="AE244" s="982" t="s">
        <v>673</v>
      </c>
      <c r="AF244" s="982"/>
      <c r="AG244" s="982" t="s">
        <v>219</v>
      </c>
      <c r="AH244" s="982" t="s">
        <v>219</v>
      </c>
      <c r="AI244" s="982" t="s">
        <v>219</v>
      </c>
      <c r="AJ244" s="982"/>
      <c r="AK244" s="982"/>
      <c r="AL244" s="982"/>
      <c r="AM244" s="971"/>
      <c r="AN244" s="971"/>
      <c r="AO244" s="971"/>
      <c r="AP244" s="971"/>
      <c r="AQ244" s="971"/>
      <c r="AR244" s="971"/>
      <c r="AS244" s="971"/>
      <c r="AT244" s="971"/>
      <c r="AU244" s="971"/>
      <c r="AV244" s="985" t="s">
        <v>134</v>
      </c>
      <c r="AW244" s="971" t="s">
        <v>469</v>
      </c>
      <c r="AX244" s="971" t="s">
        <v>772</v>
      </c>
      <c r="AY244" s="971"/>
      <c r="AZ244" s="971"/>
      <c r="BA244" s="982"/>
      <c r="BB244" s="982"/>
      <c r="BC244" s="982"/>
      <c r="BD244" s="982"/>
      <c r="BE244" s="982"/>
      <c r="BF244" s="982"/>
      <c r="BG244" s="982"/>
      <c r="BH244" s="982"/>
      <c r="BI244" s="982" t="s">
        <v>562</v>
      </c>
      <c r="BJ244" s="982"/>
      <c r="BK244" s="971"/>
      <c r="BL244" s="971"/>
      <c r="BM244" s="971"/>
      <c r="BN244" s="982"/>
      <c r="BO244" s="982"/>
      <c r="BP244" s="982"/>
      <c r="BQ244" s="982"/>
      <c r="BR244" s="982"/>
      <c r="BS244" s="982"/>
      <c r="BT244" s="982"/>
      <c r="BU244" s="982"/>
      <c r="BV244" s="982"/>
    </row>
    <row r="245" spans="1:74" ht="12.95" customHeight="1">
      <c r="A245" s="1000"/>
      <c r="B245" s="14" t="s">
        <v>58</v>
      </c>
      <c r="C245" s="1092" t="str">
        <f>IFERROR(VLOOKUP(C244,科目・教員!$A$1:$B$355,2,0),"")</f>
        <v>加藤　優子</v>
      </c>
      <c r="D245" s="1061"/>
      <c r="E245" s="994" t="str">
        <f>IFERROR(VLOOKUP(E244,科目・教員!$A$1:$B$355,2,0),"")</f>
        <v>遠藤　晶子</v>
      </c>
      <c r="F245" s="993"/>
      <c r="G245" s="994" t="str">
        <f>IFERROR(VLOOKUP(G244,科目・教員!$A$1:$B$355,2,0),"")</f>
        <v/>
      </c>
      <c r="H245" s="993"/>
      <c r="I245" s="994" t="str">
        <f>IFERROR(VLOOKUP(I244,科目・教員!$A$1:$B$355,2,0),"")</f>
        <v/>
      </c>
      <c r="J245" s="993"/>
      <c r="K245" s="995" t="str">
        <f>IFERROR(VLOOKUP(K244,科目・教員!$A$1:$B$355,2,0),"")</f>
        <v/>
      </c>
      <c r="L245" s="995"/>
      <c r="M245" s="992" t="str">
        <f>IFERROR(VLOOKUP(M244,科目・教員!$A$1:$B$355,2,0),"")</f>
        <v/>
      </c>
      <c r="N245" s="993"/>
      <c r="O245" s="995" t="str">
        <f>IFERROR(VLOOKUP(O244,科目・教員!$A$1:$B$355,2,0),"")</f>
        <v/>
      </c>
      <c r="P245" s="993"/>
      <c r="Q245" s="995" t="str">
        <f>IFERROR(VLOOKUP(Q244,科目・教員!$A$1:$B$355,2,0),"")</f>
        <v/>
      </c>
      <c r="R245" s="993"/>
      <c r="S245" s="995" t="str">
        <f>IFERROR(VLOOKUP(S244,科目・教員!$A$1:$B$355,2,0),"")</f>
        <v/>
      </c>
      <c r="T245" s="993"/>
      <c r="U245" s="16"/>
      <c r="V245" s="704" t="s">
        <v>409</v>
      </c>
      <c r="X245" s="798" t="s">
        <v>156</v>
      </c>
      <c r="Y245" s="820" t="s">
        <v>772</v>
      </c>
      <c r="Z245" s="1000"/>
      <c r="AA245" s="983"/>
      <c r="AB245" s="983"/>
      <c r="AC245" s="983"/>
      <c r="AD245" s="983"/>
      <c r="AE245" s="983"/>
      <c r="AF245" s="983"/>
      <c r="AG245" s="983"/>
      <c r="AH245" s="983"/>
      <c r="AI245" s="983"/>
      <c r="AJ245" s="983"/>
      <c r="AK245" s="983"/>
      <c r="AL245" s="983"/>
      <c r="AM245" s="971"/>
      <c r="AN245" s="971"/>
      <c r="AO245" s="971"/>
      <c r="AP245" s="971"/>
      <c r="AQ245" s="971"/>
      <c r="AR245" s="971"/>
      <c r="AS245" s="971"/>
      <c r="AT245" s="971"/>
      <c r="AU245" s="971"/>
      <c r="AV245" s="986"/>
      <c r="AW245" s="971"/>
      <c r="AX245" s="971"/>
      <c r="AY245" s="971"/>
      <c r="AZ245" s="971"/>
      <c r="BA245" s="983"/>
      <c r="BB245" s="983"/>
      <c r="BC245" s="983"/>
      <c r="BD245" s="983"/>
      <c r="BE245" s="983"/>
      <c r="BF245" s="983"/>
      <c r="BG245" s="983"/>
      <c r="BH245" s="983"/>
      <c r="BI245" s="983"/>
      <c r="BJ245" s="983"/>
      <c r="BK245" s="971"/>
      <c r="BL245" s="971"/>
      <c r="BM245" s="971"/>
      <c r="BN245" s="983"/>
      <c r="BO245" s="983"/>
      <c r="BP245" s="983"/>
      <c r="BQ245" s="983"/>
      <c r="BR245" s="983"/>
      <c r="BS245" s="983"/>
      <c r="BT245" s="983"/>
      <c r="BU245" s="983"/>
      <c r="BV245" s="983"/>
    </row>
    <row r="246" spans="1:74" ht="12.95" customHeight="1">
      <c r="A246" s="1000"/>
      <c r="B246" s="14" t="s">
        <v>69</v>
      </c>
      <c r="C246" s="1092" t="str">
        <f>VLOOKUP($C227,'2026年度(1年前期)'!$B$5:$N$208,COLUMN('2026年度(1年前期)'!$I$5)+1,0)&amp;""</f>
        <v>101</v>
      </c>
      <c r="D246" s="1061"/>
      <c r="E246" s="994" t="str">
        <f>VLOOKUP($C227,'2026年度(2年前期)'!$B$5:$N$208,COLUMN('2026年度(2年前期)'!$I$5)+1,0)&amp;""</f>
        <v>201・２０２・２０３</v>
      </c>
      <c r="F246" s="993"/>
      <c r="G246" s="994" t="str">
        <f>VLOOKUP($C227,'2026年度(3年前期)'!$B$5:$N$208,COLUMN('2026年度(3年前期)'!$I$5)+1,0)&amp;""</f>
        <v/>
      </c>
      <c r="H246" s="993"/>
      <c r="I246" s="994" t="str">
        <f>VLOOKUP($C227,'2026年度(4年前期)'!$B$5:$N$208,COLUMN('2026年度(4年前期)'!$I$5)+1,0)&amp;""</f>
        <v/>
      </c>
      <c r="J246" s="993"/>
      <c r="K246" s="995" t="str">
        <f>VLOOKUP($C227,'2026年度(助産前期)'!$B$5:$N$208,COLUMN('2026年度(助産前期)'!$I$5)+1,0)&amp;""</f>
        <v/>
      </c>
      <c r="L246" s="995"/>
      <c r="M246" s="992" t="str">
        <f>VLOOKUP($C227,'2026年度(M1前期)'!$B$5:$N$208,COLUMN('2026年度(M1前期)'!$I$5)+1,0)&amp;""</f>
        <v/>
      </c>
      <c r="N246" s="993"/>
      <c r="O246" s="995" t="str">
        <f>VLOOKUP($C227,'2026年度(M2前期)'!$B$5:$N$208,COLUMN('2026年度(M2前期)'!$I$5)+1,0)&amp;""</f>
        <v/>
      </c>
      <c r="P246" s="993"/>
      <c r="Q246" s="995" t="str">
        <f>VLOOKUP($C227,'2026年度(D1前期)'!$B$5:$N$208,COLUMN('2026年度(D1前期)'!$I$5)+1,0)&amp;""</f>
        <v/>
      </c>
      <c r="R246" s="993"/>
      <c r="S246" s="995" t="str">
        <f>VLOOKUP($C227,'2026年度(D23前期)'!$B$5:$N$208,COLUMN('2026年度(D23前期)'!$I$5)+1,0)&amp;""</f>
        <v/>
      </c>
      <c r="T246" s="993"/>
      <c r="U246" s="16"/>
      <c r="V246" s="704" t="s">
        <v>353</v>
      </c>
      <c r="X246" s="798" t="s">
        <v>228</v>
      </c>
      <c r="Y246" s="820" t="s">
        <v>776</v>
      </c>
      <c r="Z246" s="1000"/>
      <c r="AA246" s="983"/>
      <c r="AB246" s="983"/>
      <c r="AC246" s="983"/>
      <c r="AD246" s="983"/>
      <c r="AE246" s="983"/>
      <c r="AF246" s="983"/>
      <c r="AG246" s="983"/>
      <c r="AH246" s="983"/>
      <c r="AI246" s="983"/>
      <c r="AJ246" s="983"/>
      <c r="AK246" s="983"/>
      <c r="AL246" s="983"/>
      <c r="AM246" s="971"/>
      <c r="AN246" s="971"/>
      <c r="AO246" s="971"/>
      <c r="AP246" s="971"/>
      <c r="AQ246" s="971"/>
      <c r="AR246" s="971"/>
      <c r="AS246" s="971"/>
      <c r="AT246" s="971"/>
      <c r="AU246" s="971"/>
      <c r="AV246" s="986"/>
      <c r="AW246" s="971"/>
      <c r="AX246" s="971"/>
      <c r="AY246" s="971"/>
      <c r="AZ246" s="971"/>
      <c r="BA246" s="983"/>
      <c r="BB246" s="983"/>
      <c r="BC246" s="983"/>
      <c r="BD246" s="983"/>
      <c r="BE246" s="983"/>
      <c r="BF246" s="983"/>
      <c r="BG246" s="983"/>
      <c r="BH246" s="983"/>
      <c r="BI246" s="983"/>
      <c r="BJ246" s="983"/>
      <c r="BK246" s="971"/>
      <c r="BL246" s="971"/>
      <c r="BM246" s="971"/>
      <c r="BN246" s="983"/>
      <c r="BO246" s="983"/>
      <c r="BP246" s="983"/>
      <c r="BQ246" s="983"/>
      <c r="BR246" s="983"/>
      <c r="BS246" s="983"/>
      <c r="BT246" s="983"/>
      <c r="BU246" s="983"/>
      <c r="BV246" s="983"/>
    </row>
    <row r="247" spans="1:74" ht="12.95" customHeight="1">
      <c r="A247" s="1001"/>
      <c r="B247" s="15" t="s">
        <v>63</v>
      </c>
      <c r="C247" s="1106"/>
      <c r="D247" s="1107"/>
      <c r="E247" s="988"/>
      <c r="F247" s="989"/>
      <c r="G247" s="988"/>
      <c r="H247" s="989"/>
      <c r="I247" s="988"/>
      <c r="J247" s="989"/>
      <c r="K247" s="990"/>
      <c r="L247" s="990"/>
      <c r="M247" s="991"/>
      <c r="N247" s="989"/>
      <c r="O247" s="990"/>
      <c r="P247" s="989"/>
      <c r="Q247" s="990"/>
      <c r="R247" s="989"/>
      <c r="S247" s="990"/>
      <c r="T247" s="989"/>
      <c r="U247" s="16"/>
      <c r="V247" s="704" t="s">
        <v>543</v>
      </c>
      <c r="X247" s="798" t="s">
        <v>149</v>
      </c>
      <c r="Y247" s="820" t="s">
        <v>825</v>
      </c>
      <c r="Z247" s="1001"/>
      <c r="AA247" s="984"/>
      <c r="AB247" s="984"/>
      <c r="AC247" s="984"/>
      <c r="AD247" s="984"/>
      <c r="AE247" s="984"/>
      <c r="AF247" s="984"/>
      <c r="AG247" s="984"/>
      <c r="AH247" s="984"/>
      <c r="AI247" s="984"/>
      <c r="AJ247" s="984"/>
      <c r="AK247" s="984"/>
      <c r="AL247" s="984"/>
      <c r="AM247" s="971"/>
      <c r="AN247" s="971"/>
      <c r="AO247" s="971"/>
      <c r="AP247" s="971"/>
      <c r="AQ247" s="971"/>
      <c r="AR247" s="971"/>
      <c r="AS247" s="971"/>
      <c r="AT247" s="971"/>
      <c r="AU247" s="971"/>
      <c r="AV247" s="987"/>
      <c r="AW247" s="971"/>
      <c r="AX247" s="971"/>
      <c r="AY247" s="971"/>
      <c r="AZ247" s="971"/>
      <c r="BA247" s="984"/>
      <c r="BB247" s="984"/>
      <c r="BC247" s="984"/>
      <c r="BD247" s="984"/>
      <c r="BE247" s="984"/>
      <c r="BF247" s="984"/>
      <c r="BG247" s="984"/>
      <c r="BH247" s="984"/>
      <c r="BI247" s="984"/>
      <c r="BJ247" s="984"/>
      <c r="BK247" s="971"/>
      <c r="BL247" s="971"/>
      <c r="BM247" s="971"/>
      <c r="BN247" s="984"/>
      <c r="BO247" s="984"/>
      <c r="BP247" s="984"/>
      <c r="BQ247" s="984"/>
      <c r="BR247" s="984"/>
      <c r="BS247" s="984"/>
      <c r="BT247" s="984"/>
      <c r="BU247" s="984"/>
      <c r="BV247" s="984"/>
    </row>
    <row r="248" spans="1:74" ht="12.95" customHeight="1">
      <c r="A248" s="1000" t="s">
        <v>78</v>
      </c>
      <c r="B248" s="14" t="s">
        <v>53</v>
      </c>
      <c r="C248" s="1093" t="str">
        <f>VLOOKUP($C227,'2026年度(1年前期)'!$B$5:$N$208,COLUMN('2026年度(1年前期)'!$K$5),0)&amp;""</f>
        <v>フランス語</v>
      </c>
      <c r="D248" s="1063"/>
      <c r="E248" s="1002" t="str">
        <f>VLOOKUP($C227,'2026年度(2年前期)'!$B$5:$N$208,COLUMN('2026年度(2年前期)'!$K$5),0)&amp;""</f>
        <v/>
      </c>
      <c r="F248" s="997"/>
      <c r="G248" s="1002" t="str">
        <f>VLOOKUP($C227,'2026年度(3年前期)'!$B$5:$N$208,COLUMN('2026年度(3年前期)'!$K$5),0)&amp;""</f>
        <v/>
      </c>
      <c r="H248" s="997"/>
      <c r="I248" s="1002" t="str">
        <f>VLOOKUP($C227,'2026年度(4年前期)'!$B$5:$N$208,COLUMN('2026年度(4年前期)'!$K$5),0)&amp;""</f>
        <v/>
      </c>
      <c r="J248" s="997"/>
      <c r="K248" s="998" t="str">
        <f>VLOOKUP($C227,'2026年度(助産前期)'!$B$5:$N$208,COLUMN('2026年度(助産前期)'!$K$5),0)&amp;""</f>
        <v/>
      </c>
      <c r="L248" s="998"/>
      <c r="M248" s="996" t="str">
        <f>VLOOKUP($C227,'2026年度(M1前期)'!$B$5:$N$208,COLUMN('2026年度(M1前期)'!$K$5),0)&amp;""</f>
        <v/>
      </c>
      <c r="N248" s="997"/>
      <c r="O248" s="998" t="str">
        <f>VLOOKUP($C227,'2026年度(M2前期)'!$B$5:$N$208,COLUMN('2026年度(M2前期)'!$K$5),0)&amp;""</f>
        <v/>
      </c>
      <c r="P248" s="997"/>
      <c r="Q248" s="998" t="str">
        <f>VLOOKUP($C227,'2026年度(D1前期)'!$B$5:$N$208,COLUMN('2026年度(D1前期)'!$K$5),0)&amp;""</f>
        <v/>
      </c>
      <c r="R248" s="997"/>
      <c r="S248" s="998" t="str">
        <f>VLOOKUP($C227,'2026年度(D23前期)'!$B$5:$N$208,COLUMN('2026年度(D23前期)'!$K$5),0)&amp;""</f>
        <v/>
      </c>
      <c r="T248" s="997"/>
      <c r="U248" s="771" t="s">
        <v>114</v>
      </c>
      <c r="V248" s="704"/>
      <c r="W248" s="706" t="s">
        <v>114</v>
      </c>
      <c r="Y248" s="820"/>
      <c r="Z248" s="1000" t="str">
        <f>A248</f>
        <v>５時限（16：50～18：20）</v>
      </c>
      <c r="AA248" s="982" t="s">
        <v>304</v>
      </c>
      <c r="AB248" s="982"/>
      <c r="AC248" s="982"/>
      <c r="AD248" s="982"/>
      <c r="AE248" s="982" t="s">
        <v>673</v>
      </c>
      <c r="AF248" s="982"/>
      <c r="AG248" s="982"/>
      <c r="AH248" s="982"/>
      <c r="AI248" s="982"/>
      <c r="AJ248" s="982"/>
      <c r="AK248" s="982"/>
      <c r="AL248" s="982"/>
      <c r="AM248" s="982"/>
      <c r="AN248" s="982"/>
      <c r="AO248" s="982"/>
      <c r="AP248" s="982"/>
      <c r="AQ248" s="982"/>
      <c r="AR248" s="982"/>
      <c r="AS248" s="982"/>
      <c r="AT248" s="982"/>
      <c r="AU248" s="982"/>
      <c r="AV248" s="985" t="s">
        <v>134</v>
      </c>
      <c r="AW248" s="982"/>
      <c r="AX248" s="982" t="s">
        <v>772</v>
      </c>
      <c r="AY248" s="982"/>
      <c r="AZ248" s="982"/>
      <c r="BA248" s="982"/>
      <c r="BB248" s="982"/>
      <c r="BC248" s="982"/>
      <c r="BD248" s="982"/>
      <c r="BE248" s="982"/>
      <c r="BF248" s="982"/>
      <c r="BG248" s="982"/>
      <c r="BH248" s="982"/>
      <c r="BI248" s="982" t="s">
        <v>562</v>
      </c>
      <c r="BJ248" s="982" t="s">
        <v>173</v>
      </c>
      <c r="BK248" s="971" t="s">
        <v>200</v>
      </c>
      <c r="BL248" s="971"/>
      <c r="BM248" s="971"/>
      <c r="BN248" s="982"/>
      <c r="BO248" s="982"/>
      <c r="BP248" s="982"/>
      <c r="BQ248" s="982"/>
      <c r="BR248" s="982"/>
      <c r="BS248" s="982"/>
      <c r="BT248" s="982"/>
      <c r="BU248" s="982"/>
      <c r="BV248" s="982"/>
    </row>
    <row r="249" spans="1:74" ht="12.95" customHeight="1">
      <c r="A249" s="1000"/>
      <c r="B249" s="14" t="s">
        <v>58</v>
      </c>
      <c r="C249" s="1092" t="str">
        <f>IFERROR(VLOOKUP(C248,科目・教員!$A$1:$B$355,2,0),"")</f>
        <v>小西　英則</v>
      </c>
      <c r="D249" s="1061"/>
      <c r="E249" s="994" t="str">
        <f>IFERROR(VLOOKUP(E248,科目・教員!$A$1:$B$355,2,0),"")</f>
        <v/>
      </c>
      <c r="F249" s="993"/>
      <c r="G249" s="994" t="str">
        <f>IFERROR(VLOOKUP(G248,科目・教員!$A$1:$B$355,2,0),"")</f>
        <v/>
      </c>
      <c r="H249" s="993"/>
      <c r="I249" s="994" t="str">
        <f>IFERROR(VLOOKUP(I248,科目・教員!$A$1:$B$355,2,0),"")</f>
        <v/>
      </c>
      <c r="J249" s="993"/>
      <c r="K249" s="995" t="str">
        <f>IFERROR(VLOOKUP(K248,科目・教員!$A$1:$B$355,2,0),"")</f>
        <v/>
      </c>
      <c r="L249" s="995"/>
      <c r="M249" s="992" t="str">
        <f>IFERROR(VLOOKUP(M248,科目・教員!$A$1:$B$355,2,0),"")</f>
        <v/>
      </c>
      <c r="N249" s="993"/>
      <c r="O249" s="995" t="str">
        <f>IFERROR(VLOOKUP(O248,科目・教員!$A$1:$B$355,2,0),"")</f>
        <v/>
      </c>
      <c r="P249" s="993"/>
      <c r="Q249" s="995" t="str">
        <f>IFERROR(VLOOKUP(Q248,科目・教員!$A$1:$B$355,2,0),"")</f>
        <v/>
      </c>
      <c r="R249" s="993"/>
      <c r="S249" s="995" t="str">
        <f>IFERROR(VLOOKUP(S248,科目・教員!$A$1:$B$355,2,0),"")</f>
        <v/>
      </c>
      <c r="T249" s="993"/>
      <c r="U249" s="772" t="s">
        <v>174</v>
      </c>
      <c r="V249" s="704"/>
      <c r="W249" s="706" t="s">
        <v>399</v>
      </c>
      <c r="Y249" s="820"/>
      <c r="Z249" s="1000"/>
      <c r="AA249" s="983"/>
      <c r="AB249" s="983"/>
      <c r="AC249" s="983"/>
      <c r="AD249" s="983"/>
      <c r="AE249" s="983"/>
      <c r="AF249" s="983"/>
      <c r="AG249" s="983"/>
      <c r="AH249" s="983"/>
      <c r="AI249" s="983"/>
      <c r="AJ249" s="983"/>
      <c r="AK249" s="983"/>
      <c r="AL249" s="983"/>
      <c r="AM249" s="983"/>
      <c r="AN249" s="983"/>
      <c r="AO249" s="983"/>
      <c r="AP249" s="983"/>
      <c r="AQ249" s="983"/>
      <c r="AR249" s="983"/>
      <c r="AS249" s="983"/>
      <c r="AT249" s="983"/>
      <c r="AU249" s="983"/>
      <c r="AV249" s="986"/>
      <c r="AW249" s="983"/>
      <c r="AX249" s="983"/>
      <c r="AY249" s="983"/>
      <c r="AZ249" s="983"/>
      <c r="BA249" s="983"/>
      <c r="BB249" s="983"/>
      <c r="BC249" s="983"/>
      <c r="BD249" s="983"/>
      <c r="BE249" s="983"/>
      <c r="BF249" s="983"/>
      <c r="BG249" s="983"/>
      <c r="BH249" s="983"/>
      <c r="BI249" s="983"/>
      <c r="BJ249" s="983"/>
      <c r="BK249" s="971"/>
      <c r="BL249" s="971"/>
      <c r="BM249" s="971"/>
      <c r="BN249" s="983"/>
      <c r="BO249" s="983"/>
      <c r="BP249" s="983"/>
      <c r="BQ249" s="983"/>
      <c r="BR249" s="983"/>
      <c r="BS249" s="983"/>
      <c r="BT249" s="983"/>
      <c r="BU249" s="983"/>
      <c r="BV249" s="983"/>
    </row>
    <row r="250" spans="1:74" ht="12.95" customHeight="1">
      <c r="A250" s="1000"/>
      <c r="B250" s="14" t="s">
        <v>69</v>
      </c>
      <c r="C250" s="1092" t="str">
        <f>VLOOKUP($C227,'2026年度(1年前期)'!$B$5:$N$208,COLUMN('2026年度(1年前期)'!$K$5)+1,0)&amp;""</f>
        <v>101</v>
      </c>
      <c r="D250" s="1061"/>
      <c r="E250" s="994" t="str">
        <f>VLOOKUP($C227,'2026年度(2年前期)'!$B$5:$N$208,COLUMN('2026年度(2年前期)'!$K$5)+1,0)&amp;""</f>
        <v/>
      </c>
      <c r="F250" s="993"/>
      <c r="G250" s="994" t="str">
        <f>VLOOKUP($C227,'2026年度(3年前期)'!$B$5:$N$208,COLUMN('2026年度(3年前期)'!$K$5)+1,0)&amp;""</f>
        <v/>
      </c>
      <c r="H250" s="993"/>
      <c r="I250" s="994" t="str">
        <f>VLOOKUP($C227,'2026年度(4年前期)'!$B$5:$N$208,COLUMN('2026年度(4年前期)'!$K$5)+1,0)&amp;""</f>
        <v/>
      </c>
      <c r="J250" s="993"/>
      <c r="K250" s="995" t="str">
        <f>VLOOKUP($C227,'2026年度(助産前期)'!$B$5:$N$208,COLUMN('2026年度(助産前期)'!$K$5)+1,0)&amp;""</f>
        <v/>
      </c>
      <c r="L250" s="995"/>
      <c r="M250" s="992" t="str">
        <f>VLOOKUP($C227,'2026年度(M1前期)'!$B$5:$N$208,COLUMN('2026年度(M1前期)'!$K$5)+1,0)&amp;""</f>
        <v/>
      </c>
      <c r="N250" s="993"/>
      <c r="O250" s="995" t="str">
        <f>VLOOKUP($C227,'2026年度(M2前期)'!$B$5:$N$208,COLUMN('2026年度(M2前期)'!$K$5)+1,0)&amp;""</f>
        <v/>
      </c>
      <c r="P250" s="993"/>
      <c r="Q250" s="995" t="str">
        <f>VLOOKUP($C227,'2026年度(D1前期)'!$B$5:$N$208,COLUMN('2026年度(D1前期)'!$K$5)+1,0)&amp;""</f>
        <v/>
      </c>
      <c r="R250" s="993"/>
      <c r="S250" s="995" t="str">
        <f>VLOOKUP($C227,'2026年度(D23前期)'!$B$5:$N$208,COLUMN('2026年度(D23前期)'!$K$5)+1,0)&amp;""</f>
        <v/>
      </c>
      <c r="T250" s="993"/>
      <c r="U250" s="771" t="s">
        <v>173</v>
      </c>
      <c r="V250" s="704"/>
      <c r="W250" s="706" t="s">
        <v>61</v>
      </c>
      <c r="Y250" s="820"/>
      <c r="Z250" s="1000"/>
      <c r="AA250" s="983"/>
      <c r="AB250" s="983"/>
      <c r="AC250" s="983"/>
      <c r="AD250" s="983"/>
      <c r="AE250" s="983"/>
      <c r="AF250" s="983"/>
      <c r="AG250" s="983"/>
      <c r="AH250" s="983"/>
      <c r="AI250" s="983"/>
      <c r="AJ250" s="983"/>
      <c r="AK250" s="983"/>
      <c r="AL250" s="983"/>
      <c r="AM250" s="983"/>
      <c r="AN250" s="983"/>
      <c r="AO250" s="983"/>
      <c r="AP250" s="983"/>
      <c r="AQ250" s="983"/>
      <c r="AR250" s="983"/>
      <c r="AS250" s="983"/>
      <c r="AT250" s="983"/>
      <c r="AU250" s="983"/>
      <c r="AV250" s="986"/>
      <c r="AW250" s="983"/>
      <c r="AX250" s="983"/>
      <c r="AY250" s="983"/>
      <c r="AZ250" s="983"/>
      <c r="BA250" s="983"/>
      <c r="BB250" s="983"/>
      <c r="BC250" s="983"/>
      <c r="BD250" s="983"/>
      <c r="BE250" s="983"/>
      <c r="BF250" s="983"/>
      <c r="BG250" s="983"/>
      <c r="BH250" s="983"/>
      <c r="BI250" s="983"/>
      <c r="BJ250" s="983"/>
      <c r="BK250" s="971"/>
      <c r="BL250" s="971"/>
      <c r="BM250" s="971"/>
      <c r="BN250" s="983"/>
      <c r="BO250" s="983"/>
      <c r="BP250" s="983"/>
      <c r="BQ250" s="983"/>
      <c r="BR250" s="983"/>
      <c r="BS250" s="983"/>
      <c r="BT250" s="983"/>
      <c r="BU250" s="983"/>
      <c r="BV250" s="983"/>
    </row>
    <row r="251" spans="1:74" ht="12.95" customHeight="1">
      <c r="A251" s="1001"/>
      <c r="B251" s="15" t="s">
        <v>63</v>
      </c>
      <c r="C251" s="1106" t="s">
        <v>184</v>
      </c>
      <c r="D251" s="1107"/>
      <c r="E251" s="988"/>
      <c r="F251" s="989"/>
      <c r="G251" s="988"/>
      <c r="H251" s="989"/>
      <c r="I251" s="988"/>
      <c r="J251" s="989"/>
      <c r="K251" s="990"/>
      <c r="L251" s="990"/>
      <c r="M251" s="991"/>
      <c r="N251" s="989"/>
      <c r="O251" s="990"/>
      <c r="P251" s="989"/>
      <c r="Q251" s="990"/>
      <c r="R251" s="989"/>
      <c r="S251" s="990"/>
      <c r="T251" s="989"/>
      <c r="U251" s="773" t="s">
        <v>137</v>
      </c>
      <c r="V251" s="767"/>
      <c r="W251" s="854" t="s">
        <v>200</v>
      </c>
      <c r="X251" s="19"/>
      <c r="Y251" s="948"/>
      <c r="Z251" s="1001"/>
      <c r="AA251" s="984"/>
      <c r="AB251" s="984"/>
      <c r="AC251" s="984"/>
      <c r="AD251" s="984"/>
      <c r="AE251" s="984"/>
      <c r="AF251" s="984"/>
      <c r="AG251" s="984"/>
      <c r="AH251" s="984"/>
      <c r="AI251" s="984"/>
      <c r="AJ251" s="984"/>
      <c r="AK251" s="984"/>
      <c r="AL251" s="984"/>
      <c r="AM251" s="984"/>
      <c r="AN251" s="984"/>
      <c r="AO251" s="984"/>
      <c r="AP251" s="984"/>
      <c r="AQ251" s="984"/>
      <c r="AR251" s="984"/>
      <c r="AS251" s="984"/>
      <c r="AT251" s="984"/>
      <c r="AU251" s="984"/>
      <c r="AV251" s="987"/>
      <c r="AW251" s="984"/>
      <c r="AX251" s="984"/>
      <c r="AY251" s="984"/>
      <c r="AZ251" s="984"/>
      <c r="BA251" s="984"/>
      <c r="BB251" s="984"/>
      <c r="BC251" s="984"/>
      <c r="BD251" s="984"/>
      <c r="BE251" s="984"/>
      <c r="BF251" s="984"/>
      <c r="BG251" s="984"/>
      <c r="BH251" s="984"/>
      <c r="BI251" s="984"/>
      <c r="BJ251" s="984"/>
      <c r="BK251" s="971"/>
      <c r="BL251" s="971"/>
      <c r="BM251" s="971"/>
      <c r="BN251" s="984"/>
      <c r="BO251" s="984"/>
      <c r="BP251" s="984"/>
      <c r="BQ251" s="984"/>
      <c r="BR251" s="984"/>
      <c r="BS251" s="984"/>
      <c r="BT251" s="984"/>
      <c r="BU251" s="984"/>
      <c r="BV251" s="984"/>
    </row>
    <row r="252" spans="1:74" ht="21.75">
      <c r="A252" s="20"/>
      <c r="B252" s="21"/>
      <c r="C252" s="1050">
        <f>C227+1</f>
        <v>46214</v>
      </c>
      <c r="D252" s="1050"/>
      <c r="E252" s="1050"/>
      <c r="F252" s="1050"/>
      <c r="G252" s="1050"/>
      <c r="H252" s="1050"/>
      <c r="I252" s="1050"/>
      <c r="J252" s="1050"/>
      <c r="K252" s="1050"/>
      <c r="L252" s="1050"/>
      <c r="M252" s="1050"/>
      <c r="N252" s="1050"/>
      <c r="O252" s="1050"/>
      <c r="P252" s="1050"/>
      <c r="Q252" s="1050"/>
      <c r="R252" s="1050"/>
      <c r="S252" s="1050"/>
      <c r="T252" s="1050"/>
      <c r="U252" s="1133">
        <f>C252</f>
        <v>46214</v>
      </c>
      <c r="V252" s="1134"/>
      <c r="W252" s="1134"/>
      <c r="X252" s="1134"/>
      <c r="Y252" s="1134"/>
      <c r="Z252" s="1135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607</v>
      </c>
      <c r="BL252" s="39" t="s">
        <v>608</v>
      </c>
      <c r="BM252" s="39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1000" t="s">
        <v>52</v>
      </c>
      <c r="B253" s="11" t="s">
        <v>53</v>
      </c>
      <c r="C253" s="1011" t="str">
        <f>VLOOKUP($C252,'2026年度(1年前期)'!$B$5:$N$208,COLUMN('2026年度(1年前期)'!$C$5),0)&amp;""</f>
        <v/>
      </c>
      <c r="D253" s="1012"/>
      <c r="E253" s="1018" t="str">
        <f>VLOOKUP($C252,'2026年度(2年前期)'!$B$5:$N$208,COLUMN('2026年度(2年前期)'!$C$5),0)&amp;""</f>
        <v/>
      </c>
      <c r="F253" s="1012"/>
      <c r="G253" s="1018" t="str">
        <f>VLOOKUP($C252,'2026年度(3年前期)'!$B$5:$N$208,COLUMN('2026年度(3年前期)'!$C$5),0)&amp;""</f>
        <v/>
      </c>
      <c r="H253" s="1012"/>
      <c r="I253" s="1018" t="str">
        <f>VLOOKUP($C252,'2026年度(4年前期)'!$B$5:$N$208,COLUMN('2026年度(4年前期)'!$C$5),0)&amp;""</f>
        <v/>
      </c>
      <c r="J253" s="1012"/>
      <c r="K253" s="997" t="str">
        <f>VLOOKUP($C252,'2026年度(助産前期)'!$B$5:$N$208,COLUMN('2026年度(助産前期)'!$C$5),0)&amp;""</f>
        <v/>
      </c>
      <c r="L253" s="1029"/>
      <c r="M253" s="1036" t="str">
        <f>VLOOKUP($C252,'2026年度(M1前期)'!$B$5:$N$208,COLUMN('2026年度(M1前期)'!$C$5),0)&amp;""</f>
        <v/>
      </c>
      <c r="N253" s="1029"/>
      <c r="O253" s="1018" t="str">
        <f>VLOOKUP($C252,'2026年度(M2前期)'!$B$5:$N$208,COLUMN('2026年度(M2前期)'!$C$5),0)&amp;""</f>
        <v/>
      </c>
      <c r="P253" s="1012"/>
      <c r="Q253" s="1018" t="str">
        <f>VLOOKUP($C252,'2026年度(D1前期)'!$B$5:$N$208,COLUMN('2026年度(D1前期)'!$C$5),0)&amp;""</f>
        <v/>
      </c>
      <c r="R253" s="1012"/>
      <c r="S253" s="997" t="str">
        <f>VLOOKUP($C252,'2026年度(D23前期)'!$B$5:$N$208,COLUMN('2026年度(D23前期)'!$C$5),0)&amp;""</f>
        <v/>
      </c>
      <c r="T253" s="1012"/>
      <c r="U253" s="850" t="s">
        <v>826</v>
      </c>
      <c r="X253" s="71"/>
      <c r="Y253" s="33"/>
      <c r="Z253" s="999" t="str">
        <f>A253</f>
        <v xml:space="preserve">１時限（09：20～10：50） </v>
      </c>
      <c r="AA253" s="982"/>
      <c r="AB253" s="982"/>
      <c r="AC253" s="982"/>
      <c r="AD253" s="982"/>
      <c r="AE253" s="982"/>
      <c r="AF253" s="982"/>
      <c r="AG253" s="982"/>
      <c r="AH253" s="982"/>
      <c r="AI253" s="982"/>
      <c r="AJ253" s="982"/>
      <c r="AK253" s="982"/>
      <c r="AL253" s="982"/>
      <c r="AM253" s="982" t="s">
        <v>335</v>
      </c>
      <c r="AN253" s="971"/>
      <c r="AO253" s="971"/>
      <c r="AP253" s="971"/>
      <c r="AQ253" s="971"/>
      <c r="AR253" s="971"/>
      <c r="AS253" s="971"/>
      <c r="AT253" s="971"/>
      <c r="AU253" s="971"/>
      <c r="AV253" s="971"/>
      <c r="AW253" s="971"/>
      <c r="AX253" s="971"/>
      <c r="AY253" s="971"/>
      <c r="AZ253" s="976" t="s">
        <v>335</v>
      </c>
      <c r="BA253" s="971"/>
      <c r="BB253" s="971"/>
      <c r="BC253" s="982"/>
      <c r="BD253" s="982"/>
      <c r="BE253" s="982"/>
      <c r="BF253" s="982"/>
      <c r="BG253" s="982"/>
      <c r="BH253" s="982"/>
      <c r="BI253" s="982"/>
      <c r="BJ253" s="971"/>
      <c r="BK253" s="971"/>
      <c r="BL253" s="971"/>
      <c r="BM253" s="971"/>
      <c r="BN253" s="982"/>
      <c r="BO253" s="982"/>
      <c r="BP253" s="982"/>
      <c r="BQ253" s="982"/>
      <c r="BR253" s="982"/>
      <c r="BS253" s="982"/>
      <c r="BT253" s="982"/>
      <c r="BU253" s="982"/>
      <c r="BV253" s="982"/>
    </row>
    <row r="254" spans="1:74" ht="13.5" customHeight="1">
      <c r="A254" s="1000"/>
      <c r="B254" s="14" t="s">
        <v>58</v>
      </c>
      <c r="C254" s="1014" t="str">
        <f>IFERROR(VLOOKUP(C253,科目・教員!$A$1:$B$355,2,0),"")</f>
        <v/>
      </c>
      <c r="D254" s="1013"/>
      <c r="E254" s="1025" t="str">
        <f>IFERROR(VLOOKUP(E253,科目・教員!$A$1:$B$355,2,0),"")</f>
        <v/>
      </c>
      <c r="F254" s="1013"/>
      <c r="G254" s="1025" t="str">
        <f>IFERROR(VLOOKUP(G253,科目・教員!$A$1:$B$355,2,0),"")</f>
        <v/>
      </c>
      <c r="H254" s="1013"/>
      <c r="I254" s="1025" t="str">
        <f>IFERROR(VLOOKUP(I253,科目・教員!$A$1:$B$355,2,0),"")</f>
        <v/>
      </c>
      <c r="J254" s="1013"/>
      <c r="K254" s="993" t="str">
        <f>IFERROR(VLOOKUP(K253,科目・教員!$A$1:$B$355,2,0),"")</f>
        <v/>
      </c>
      <c r="L254" s="1026"/>
      <c r="M254" s="1032" t="str">
        <f>IFERROR(VLOOKUP(M253,科目・教員!$A$1:$B$355,2,0),"")</f>
        <v/>
      </c>
      <c r="N254" s="1013"/>
      <c r="O254" s="1025" t="str">
        <f>IFERROR(VLOOKUP(O253,科目・教員!$A$1:$B$355,2,0),"")</f>
        <v/>
      </c>
      <c r="P254" s="1013"/>
      <c r="Q254" s="1025" t="str">
        <f>IFERROR(VLOOKUP(Q253,科目・教員!$A$1:$B$355,2,0),"")</f>
        <v/>
      </c>
      <c r="R254" s="1013"/>
      <c r="S254" s="993" t="str">
        <f>IFERROR(VLOOKUP(S253,科目・教員!$A$1:$B$355,2,0),"")</f>
        <v/>
      </c>
      <c r="T254" s="1013"/>
      <c r="U254" s="850" t="s">
        <v>335</v>
      </c>
      <c r="X254" s="72"/>
      <c r="Y254" s="33"/>
      <c r="Z254" s="1000"/>
      <c r="AA254" s="983"/>
      <c r="AB254" s="983"/>
      <c r="AC254" s="983"/>
      <c r="AD254" s="983"/>
      <c r="AE254" s="983"/>
      <c r="AF254" s="983"/>
      <c r="AG254" s="983"/>
      <c r="AH254" s="983"/>
      <c r="AI254" s="983"/>
      <c r="AJ254" s="983"/>
      <c r="AK254" s="983"/>
      <c r="AL254" s="983"/>
      <c r="AM254" s="983"/>
      <c r="AN254" s="971"/>
      <c r="AO254" s="971"/>
      <c r="AP254" s="971"/>
      <c r="AQ254" s="971"/>
      <c r="AR254" s="971"/>
      <c r="AS254" s="971"/>
      <c r="AT254" s="971"/>
      <c r="AU254" s="971"/>
      <c r="AV254" s="971"/>
      <c r="AW254" s="971"/>
      <c r="AX254" s="971"/>
      <c r="AY254" s="971"/>
      <c r="AZ254" s="977"/>
      <c r="BA254" s="971"/>
      <c r="BB254" s="971"/>
      <c r="BC254" s="983"/>
      <c r="BD254" s="983"/>
      <c r="BE254" s="983"/>
      <c r="BF254" s="983"/>
      <c r="BG254" s="983"/>
      <c r="BH254" s="983"/>
      <c r="BI254" s="983"/>
      <c r="BJ254" s="971"/>
      <c r="BK254" s="971"/>
      <c r="BL254" s="971"/>
      <c r="BM254" s="971"/>
      <c r="BN254" s="983"/>
      <c r="BO254" s="983"/>
      <c r="BP254" s="983"/>
      <c r="BQ254" s="983"/>
      <c r="BR254" s="983"/>
      <c r="BS254" s="983"/>
      <c r="BT254" s="983"/>
      <c r="BU254" s="983"/>
      <c r="BV254" s="983"/>
    </row>
    <row r="255" spans="1:74" ht="13.5" customHeight="1">
      <c r="A255" s="1000"/>
      <c r="B255" s="14" t="s">
        <v>69</v>
      </c>
      <c r="C255" s="1014" t="str">
        <f>VLOOKUP($C252,'2026年度(1年前期)'!$B$5:$N$208,COLUMN('2026年度(1年前期)'!$C$5)+1,0)&amp;""</f>
        <v/>
      </c>
      <c r="D255" s="1013"/>
      <c r="E255" s="1025" t="str">
        <f>VLOOKUP($C252,'2026年度(2年前期)'!$B$5:$N$208,COLUMN('2026年度(2年前期)'!$C$5)+1,0)&amp;""</f>
        <v/>
      </c>
      <c r="F255" s="1013"/>
      <c r="G255" s="1025" t="str">
        <f>VLOOKUP($C252,'2026年度(3年前期)'!$B$5:$N$208,COLUMN('2026年度(3年前期)'!$C$5)+1,0)&amp;""</f>
        <v/>
      </c>
      <c r="H255" s="1013"/>
      <c r="I255" s="1025" t="str">
        <f>VLOOKUP($C252,'2026年度(4年前期)'!$B$5:$N$208,COLUMN('2026年度(4年前期)'!$C$5)+1,0)&amp;""</f>
        <v/>
      </c>
      <c r="J255" s="1013"/>
      <c r="K255" s="993" t="str">
        <f>VLOOKUP($C252,'2026年度(助産前期)'!$B$5:$N$208,COLUMN('2026年度(助産前期)'!$C$5)+1,0)&amp;""</f>
        <v/>
      </c>
      <c r="L255" s="1026"/>
      <c r="M255" s="1032" t="str">
        <f>VLOOKUP($C252,'2026年度(M1前期)'!$B$5:$N$208,COLUMN('2026年度(M1前期)'!C$5)+1,0)&amp;""</f>
        <v/>
      </c>
      <c r="N255" s="1013"/>
      <c r="O255" s="1025" t="str">
        <f>VLOOKUP($C252,'2026年度(M2前期)'!$B$5:$N$208,COLUMN('2026年度(M2前期)'!$C$5)+1,0)&amp;""</f>
        <v/>
      </c>
      <c r="P255" s="1013"/>
      <c r="Q255" s="1025" t="str">
        <f>VLOOKUP($C252,'2026年度(D1前期)'!$B$5:$N$208,COLUMN('2026年度(D1前期)'!$C$5)+1,0)&amp;""</f>
        <v/>
      </c>
      <c r="R255" s="1013"/>
      <c r="S255" s="993" t="str">
        <f>VLOOKUP($C252,'2026年度(D23前期)'!$B$5:$N$208,COLUMN('2026年度(D23前期)'!$C$5)+1,0)&amp;""</f>
        <v/>
      </c>
      <c r="T255" s="1013"/>
      <c r="U255" s="850" t="s">
        <v>799</v>
      </c>
      <c r="X255" s="72"/>
      <c r="Y255" s="33"/>
      <c r="Z255" s="1000"/>
      <c r="AA255" s="983"/>
      <c r="AB255" s="983"/>
      <c r="AC255" s="983"/>
      <c r="AD255" s="983"/>
      <c r="AE255" s="983"/>
      <c r="AF255" s="983"/>
      <c r="AG255" s="983"/>
      <c r="AH255" s="983"/>
      <c r="AI255" s="983"/>
      <c r="AJ255" s="983"/>
      <c r="AK255" s="983"/>
      <c r="AL255" s="983"/>
      <c r="AM255" s="983"/>
      <c r="AN255" s="971"/>
      <c r="AO255" s="971"/>
      <c r="AP255" s="971"/>
      <c r="AQ255" s="971"/>
      <c r="AR255" s="971"/>
      <c r="AS255" s="971"/>
      <c r="AT255" s="971"/>
      <c r="AU255" s="971"/>
      <c r="AV255" s="971"/>
      <c r="AW255" s="971"/>
      <c r="AX255" s="971"/>
      <c r="AY255" s="971"/>
      <c r="AZ255" s="977"/>
      <c r="BA255" s="971"/>
      <c r="BB255" s="971"/>
      <c r="BC255" s="983"/>
      <c r="BD255" s="983"/>
      <c r="BE255" s="983"/>
      <c r="BF255" s="983"/>
      <c r="BG255" s="983"/>
      <c r="BH255" s="983"/>
      <c r="BI255" s="983"/>
      <c r="BJ255" s="971"/>
      <c r="BK255" s="971"/>
      <c r="BL255" s="971"/>
      <c r="BM255" s="971"/>
      <c r="BN255" s="983"/>
      <c r="BO255" s="983"/>
      <c r="BP255" s="983"/>
      <c r="BQ255" s="983"/>
      <c r="BR255" s="983"/>
      <c r="BS255" s="983"/>
      <c r="BT255" s="983"/>
      <c r="BU255" s="983"/>
      <c r="BV255" s="983"/>
    </row>
    <row r="256" spans="1:74" ht="13.5" customHeight="1">
      <c r="A256" s="1001"/>
      <c r="B256" s="15" t="s">
        <v>63</v>
      </c>
      <c r="C256" s="1003"/>
      <c r="D256" s="1105"/>
      <c r="E256" s="1100"/>
      <c r="F256" s="1037"/>
      <c r="G256" s="1047"/>
      <c r="H256" s="1049"/>
      <c r="I256" s="988"/>
      <c r="J256" s="1031"/>
      <c r="K256" s="990"/>
      <c r="L256" s="1034"/>
      <c r="M256" s="1030"/>
      <c r="N256" s="1031"/>
      <c r="O256" s="988"/>
      <c r="P256" s="1031"/>
      <c r="Q256" s="988"/>
      <c r="R256" s="1031"/>
      <c r="S256" s="990"/>
      <c r="T256" s="1031"/>
      <c r="U256" s="850" t="s">
        <v>62</v>
      </c>
      <c r="X256" s="72"/>
      <c r="Y256" s="33"/>
      <c r="Z256" s="1001"/>
      <c r="AA256" s="984"/>
      <c r="AB256" s="984"/>
      <c r="AC256" s="984"/>
      <c r="AD256" s="984"/>
      <c r="AE256" s="984"/>
      <c r="AF256" s="984"/>
      <c r="AG256" s="984"/>
      <c r="AH256" s="984"/>
      <c r="AI256" s="984"/>
      <c r="AJ256" s="984"/>
      <c r="AK256" s="984"/>
      <c r="AL256" s="984"/>
      <c r="AM256" s="984"/>
      <c r="AN256" s="971"/>
      <c r="AO256" s="971"/>
      <c r="AP256" s="971"/>
      <c r="AQ256" s="971"/>
      <c r="AR256" s="971"/>
      <c r="AS256" s="971"/>
      <c r="AT256" s="971"/>
      <c r="AU256" s="971"/>
      <c r="AV256" s="971"/>
      <c r="AW256" s="971"/>
      <c r="AX256" s="971"/>
      <c r="AY256" s="971"/>
      <c r="AZ256" s="978"/>
      <c r="BA256" s="971"/>
      <c r="BB256" s="971"/>
      <c r="BC256" s="984"/>
      <c r="BD256" s="984"/>
      <c r="BE256" s="984"/>
      <c r="BF256" s="984"/>
      <c r="BG256" s="984"/>
      <c r="BH256" s="984"/>
      <c r="BI256" s="984"/>
      <c r="BJ256" s="971"/>
      <c r="BK256" s="971"/>
      <c r="BL256" s="971"/>
      <c r="BM256" s="971"/>
      <c r="BN256" s="984"/>
      <c r="BO256" s="984"/>
      <c r="BP256" s="984"/>
      <c r="BQ256" s="984"/>
      <c r="BR256" s="984"/>
      <c r="BS256" s="984"/>
      <c r="BT256" s="984"/>
      <c r="BU256" s="984"/>
      <c r="BV256" s="984"/>
    </row>
    <row r="257" spans="1:74" ht="13.5" customHeight="1">
      <c r="A257" s="1000" t="s">
        <v>65</v>
      </c>
      <c r="B257" s="14" t="s">
        <v>53</v>
      </c>
      <c r="C257" s="1011" t="str">
        <f>VLOOKUP($C252,'2026年度(1年前期)'!$B$5:$N$208,COLUMN('2026年度(1年前期)'!$E$5),0)&amp;""</f>
        <v/>
      </c>
      <c r="D257" s="1012"/>
      <c r="E257" s="1018" t="str">
        <f>VLOOKUP($C252,'2026年度(2年前期)'!$B$5:$N$208,COLUMN('2026年度(2年前期)'!$E$5),0)&amp;""</f>
        <v/>
      </c>
      <c r="F257" s="1012"/>
      <c r="G257" s="1018" t="str">
        <f>VLOOKUP($C252,'2026年度(3年前期)'!$B$5:$N$208,COLUMN('2026年度(3年前期)'!$E$5),0)&amp;""</f>
        <v/>
      </c>
      <c r="H257" s="1012"/>
      <c r="I257" s="1018" t="str">
        <f>VLOOKUP($C252,'2026年度(4年前期)'!$B$5:$N$208,COLUMN('2026年度(4年前期)'!$E$5),0)&amp;""</f>
        <v/>
      </c>
      <c r="J257" s="1012"/>
      <c r="K257" s="997" t="str">
        <f>VLOOKUP($C252,'2026年度(助産前期)'!$B$5:$N$208,COLUMN('2026年度(助産前期)'!$E$5),0)&amp;""</f>
        <v/>
      </c>
      <c r="L257" s="1029"/>
      <c r="M257" s="1011" t="str">
        <f>VLOOKUP($C252,'2026年度(M1前期)'!$B$5:$N$208,COLUMN('2026年度(M1前期)'!$E$5),0)&amp;""</f>
        <v/>
      </c>
      <c r="N257" s="1012"/>
      <c r="O257" s="997" t="str">
        <f>VLOOKUP($C252,'2026年度(M2前期)'!$B$5:$N$208,COLUMN('2026年度(M2前期)'!$E$5),0)&amp;""</f>
        <v/>
      </c>
      <c r="P257" s="1012"/>
      <c r="Q257" s="997" t="str">
        <f>VLOOKUP($C252,'2026年度(D1前期)'!$B$5:$N$208,COLUMN('2026年度(D1前期)'!$E$5),0)&amp;""</f>
        <v/>
      </c>
      <c r="R257" s="1012"/>
      <c r="S257" s="997" t="str">
        <f>VLOOKUP($C252,'2026年度(D23前期)'!$B$5:$N$208,COLUMN('2026年度(D23前期)'!$E$5),0)&amp;""</f>
        <v/>
      </c>
      <c r="T257" s="1012"/>
      <c r="U257" s="850"/>
      <c r="Y257" s="33"/>
      <c r="Z257" s="1000" t="str">
        <f>A257</f>
        <v>２時限（11：00～12：30）</v>
      </c>
      <c r="AA257" s="982"/>
      <c r="AB257" s="982"/>
      <c r="AC257" s="982"/>
      <c r="AD257" s="982"/>
      <c r="AE257" s="982"/>
      <c r="AF257" s="982"/>
      <c r="AG257" s="982"/>
      <c r="AH257" s="982"/>
      <c r="AI257" s="982"/>
      <c r="AJ257" s="982"/>
      <c r="AK257" s="982"/>
      <c r="AL257" s="982"/>
      <c r="AM257" s="976" t="s">
        <v>335</v>
      </c>
      <c r="AN257" s="971"/>
      <c r="AO257" s="971"/>
      <c r="AP257" s="971"/>
      <c r="AQ257" s="971"/>
      <c r="AR257" s="971"/>
      <c r="AS257" s="971"/>
      <c r="AT257" s="971"/>
      <c r="AU257" s="971"/>
      <c r="AV257" s="971"/>
      <c r="AW257" s="971"/>
      <c r="AX257" s="971"/>
      <c r="AY257" s="971"/>
      <c r="AZ257" s="976" t="s">
        <v>335</v>
      </c>
      <c r="BA257" s="971"/>
      <c r="BB257" s="971"/>
      <c r="BC257" s="982"/>
      <c r="BD257" s="982"/>
      <c r="BE257" s="982"/>
      <c r="BF257" s="982"/>
      <c r="BG257" s="982"/>
      <c r="BH257" s="982"/>
      <c r="BI257" s="982"/>
      <c r="BJ257" s="971"/>
      <c r="BK257" s="971"/>
      <c r="BL257" s="971"/>
      <c r="BM257" s="971"/>
      <c r="BN257" s="982"/>
      <c r="BO257" s="982"/>
      <c r="BP257" s="982"/>
      <c r="BQ257" s="982"/>
      <c r="BR257" s="982"/>
      <c r="BS257" s="982"/>
      <c r="BT257" s="982"/>
      <c r="BU257" s="982"/>
      <c r="BV257" s="982"/>
    </row>
    <row r="258" spans="1:74" ht="13.5" customHeight="1">
      <c r="A258" s="1000"/>
      <c r="B258" s="14" t="s">
        <v>58</v>
      </c>
      <c r="C258" s="1014" t="str">
        <f>IFERROR(VLOOKUP(C257,科目・教員!$A$1:$B$355,2,0),"")</f>
        <v/>
      </c>
      <c r="D258" s="1013"/>
      <c r="E258" s="1025" t="str">
        <f>IFERROR(VLOOKUP(E257,科目・教員!$A$1:$B$355,2,0),"")</f>
        <v/>
      </c>
      <c r="F258" s="1013"/>
      <c r="G258" s="1025" t="str">
        <f>IFERROR(VLOOKUP(G257,科目・教員!$A$1:$B$355,2,0),"")</f>
        <v/>
      </c>
      <c r="H258" s="1013"/>
      <c r="I258" s="1025" t="str">
        <f>IFERROR(VLOOKUP(I257,科目・教員!$A$1:$B$355,2,0),"")</f>
        <v/>
      </c>
      <c r="J258" s="1013"/>
      <c r="K258" s="993" t="str">
        <f>IFERROR(VLOOKUP(K257,科目・教員!$A$1:$B$355,2,0),"")</f>
        <v/>
      </c>
      <c r="L258" s="1026"/>
      <c r="M258" s="1014" t="str">
        <f>IFERROR(VLOOKUP(M257,科目・教員!$A$1:$B$355,2,0),"")</f>
        <v/>
      </c>
      <c r="N258" s="1013"/>
      <c r="O258" s="993" t="str">
        <f>IFERROR(VLOOKUP(O257,科目・教員!$A$1:$B$355,2,0),"")</f>
        <v/>
      </c>
      <c r="P258" s="1013"/>
      <c r="Q258" s="993" t="str">
        <f>IFERROR(VLOOKUP(Q257,科目・教員!$A$1:$B$355,2,0),"")</f>
        <v/>
      </c>
      <c r="R258" s="1013"/>
      <c r="S258" s="993" t="str">
        <f>IFERROR(VLOOKUP(S257,科目・教員!$A$1:$B$355,2,0),"")</f>
        <v/>
      </c>
      <c r="T258" s="1013"/>
      <c r="U258" s="850"/>
      <c r="Y258" s="33"/>
      <c r="Z258" s="1000"/>
      <c r="AA258" s="983"/>
      <c r="AB258" s="983"/>
      <c r="AC258" s="983"/>
      <c r="AD258" s="983"/>
      <c r="AE258" s="983"/>
      <c r="AF258" s="983"/>
      <c r="AG258" s="983"/>
      <c r="AH258" s="983"/>
      <c r="AI258" s="983"/>
      <c r="AJ258" s="983"/>
      <c r="AK258" s="983"/>
      <c r="AL258" s="983"/>
      <c r="AM258" s="977"/>
      <c r="AN258" s="971"/>
      <c r="AO258" s="971"/>
      <c r="AP258" s="971"/>
      <c r="AQ258" s="971"/>
      <c r="AR258" s="971"/>
      <c r="AS258" s="971"/>
      <c r="AT258" s="971"/>
      <c r="AU258" s="971"/>
      <c r="AV258" s="971"/>
      <c r="AW258" s="971"/>
      <c r="AX258" s="971"/>
      <c r="AY258" s="971"/>
      <c r="AZ258" s="977"/>
      <c r="BA258" s="971"/>
      <c r="BB258" s="971"/>
      <c r="BC258" s="983"/>
      <c r="BD258" s="983"/>
      <c r="BE258" s="983"/>
      <c r="BF258" s="983"/>
      <c r="BG258" s="983"/>
      <c r="BH258" s="983"/>
      <c r="BI258" s="983"/>
      <c r="BJ258" s="971"/>
      <c r="BK258" s="971"/>
      <c r="BL258" s="971"/>
      <c r="BM258" s="971"/>
      <c r="BN258" s="983"/>
      <c r="BO258" s="983"/>
      <c r="BP258" s="983"/>
      <c r="BQ258" s="983"/>
      <c r="BR258" s="983"/>
      <c r="BS258" s="983"/>
      <c r="BT258" s="983"/>
      <c r="BU258" s="983"/>
      <c r="BV258" s="983"/>
    </row>
    <row r="259" spans="1:74" ht="13.5" customHeight="1">
      <c r="A259" s="1000"/>
      <c r="B259" s="14" t="s">
        <v>69</v>
      </c>
      <c r="C259" s="1014" t="str">
        <f>VLOOKUP($C252,'2026年度(1年前期)'!$B$5:$N$208,COLUMN('2026年度(1年前期)'!$E$5)+1,0)&amp;""</f>
        <v/>
      </c>
      <c r="D259" s="1013"/>
      <c r="E259" s="1025" t="str">
        <f>VLOOKUP($C252,'2026年度(2年前期)'!$B$5:$N$208,COLUMN('2026年度(2年前期)'!$E$5)+1,0)&amp;""</f>
        <v/>
      </c>
      <c r="F259" s="1013"/>
      <c r="G259" s="1025" t="str">
        <f>VLOOKUP($C252,'2026年度(3年前期)'!$B$5:$N$208,COLUMN('2026年度(3年前期)'!$E$5)+1,0)&amp;""</f>
        <v/>
      </c>
      <c r="H259" s="1013"/>
      <c r="I259" s="1025" t="str">
        <f>VLOOKUP($C252,'2026年度(4年前期)'!$B$5:$N$208,COLUMN('2026年度(4年前期)'!$E$5)+1,0)&amp;""</f>
        <v/>
      </c>
      <c r="J259" s="1013"/>
      <c r="K259" s="993" t="str">
        <f>VLOOKUP($C252,'2026年度(助産前期)'!$B$5:$N$208,COLUMN('2026年度(助産前期)'!$E$5)+1,0)&amp;""</f>
        <v/>
      </c>
      <c r="L259" s="1026"/>
      <c r="M259" s="1014" t="str">
        <f>VLOOKUP($C252,'2026年度(M1前期)'!$B$5:$N$208,COLUMN('2026年度(M1前期)'!$E$5)+1,0)&amp;""</f>
        <v/>
      </c>
      <c r="N259" s="1013"/>
      <c r="O259" s="993" t="str">
        <f>VLOOKUP($C252,'2026年度(M2前期)'!$B$5:$N$208,COLUMN('2026年度(M2前期)'!$E$5)+1,0)&amp;""</f>
        <v/>
      </c>
      <c r="P259" s="1013"/>
      <c r="Q259" s="993" t="str">
        <f>VLOOKUP($C252,'2026年度(D1前期)'!$B$5:$N$208,COLUMN('2026年度(D1前期)'!$E$5)+1,0)&amp;""</f>
        <v/>
      </c>
      <c r="R259" s="1013"/>
      <c r="S259" s="993" t="str">
        <f>VLOOKUP($C252,'2026年度(D23前期)'!$B$5:$N$208,COLUMN('2026年度(D23前期)'!$E$5)+1,0)&amp;""</f>
        <v/>
      </c>
      <c r="T259" s="1013"/>
      <c r="U259" s="850"/>
      <c r="Z259" s="1000"/>
      <c r="AA259" s="983"/>
      <c r="AB259" s="983"/>
      <c r="AC259" s="983"/>
      <c r="AD259" s="983"/>
      <c r="AE259" s="983"/>
      <c r="AF259" s="983"/>
      <c r="AG259" s="983"/>
      <c r="AH259" s="983"/>
      <c r="AI259" s="983"/>
      <c r="AJ259" s="983"/>
      <c r="AK259" s="983"/>
      <c r="AL259" s="983"/>
      <c r="AM259" s="977"/>
      <c r="AN259" s="971"/>
      <c r="AO259" s="971"/>
      <c r="AP259" s="971"/>
      <c r="AQ259" s="971"/>
      <c r="AR259" s="971"/>
      <c r="AS259" s="971"/>
      <c r="AT259" s="971"/>
      <c r="AU259" s="971"/>
      <c r="AV259" s="971"/>
      <c r="AW259" s="971"/>
      <c r="AX259" s="971"/>
      <c r="AY259" s="971"/>
      <c r="AZ259" s="977"/>
      <c r="BA259" s="971"/>
      <c r="BB259" s="971"/>
      <c r="BC259" s="983"/>
      <c r="BD259" s="983"/>
      <c r="BE259" s="983"/>
      <c r="BF259" s="983"/>
      <c r="BG259" s="983"/>
      <c r="BH259" s="983"/>
      <c r="BI259" s="983"/>
      <c r="BJ259" s="971"/>
      <c r="BK259" s="971"/>
      <c r="BL259" s="971"/>
      <c r="BM259" s="971"/>
      <c r="BN259" s="983"/>
      <c r="BO259" s="983"/>
      <c r="BP259" s="983"/>
      <c r="BQ259" s="983"/>
      <c r="BR259" s="983"/>
      <c r="BS259" s="983"/>
      <c r="BT259" s="983"/>
      <c r="BU259" s="983"/>
      <c r="BV259" s="983"/>
    </row>
    <row r="260" spans="1:74" ht="13.5" customHeight="1">
      <c r="A260" s="1017"/>
      <c r="B260" s="15" t="s">
        <v>63</v>
      </c>
      <c r="C260" s="1007"/>
      <c r="D260" s="1008"/>
      <c r="E260" s="988"/>
      <c r="F260" s="989"/>
      <c r="G260" s="988"/>
      <c r="H260" s="989"/>
      <c r="I260" s="988"/>
      <c r="J260" s="989"/>
      <c r="K260" s="990"/>
      <c r="L260" s="990"/>
      <c r="M260" s="991"/>
      <c r="N260" s="989"/>
      <c r="O260" s="990"/>
      <c r="P260" s="989"/>
      <c r="Q260" s="990"/>
      <c r="R260" s="989"/>
      <c r="S260" s="990"/>
      <c r="T260" s="989"/>
      <c r="U260" s="850"/>
      <c r="Z260" s="1001"/>
      <c r="AA260" s="984"/>
      <c r="AB260" s="984"/>
      <c r="AC260" s="984"/>
      <c r="AD260" s="984"/>
      <c r="AE260" s="984"/>
      <c r="AF260" s="984"/>
      <c r="AG260" s="984"/>
      <c r="AH260" s="984"/>
      <c r="AI260" s="984"/>
      <c r="AJ260" s="984"/>
      <c r="AK260" s="984"/>
      <c r="AL260" s="984"/>
      <c r="AM260" s="978"/>
      <c r="AN260" s="971"/>
      <c r="AO260" s="971"/>
      <c r="AP260" s="971"/>
      <c r="AQ260" s="971"/>
      <c r="AR260" s="971"/>
      <c r="AS260" s="971"/>
      <c r="AT260" s="971"/>
      <c r="AU260" s="971"/>
      <c r="AV260" s="971"/>
      <c r="AW260" s="971"/>
      <c r="AX260" s="971"/>
      <c r="AY260" s="971"/>
      <c r="AZ260" s="978"/>
      <c r="BA260" s="971"/>
      <c r="BB260" s="971"/>
      <c r="BC260" s="984"/>
      <c r="BD260" s="984"/>
      <c r="BE260" s="984"/>
      <c r="BF260" s="984"/>
      <c r="BG260" s="984"/>
      <c r="BH260" s="984"/>
      <c r="BI260" s="984"/>
      <c r="BJ260" s="971"/>
      <c r="BK260" s="971"/>
      <c r="BL260" s="971"/>
      <c r="BM260" s="971"/>
      <c r="BN260" s="984"/>
      <c r="BO260" s="984"/>
      <c r="BP260" s="984"/>
      <c r="BQ260" s="984"/>
      <c r="BR260" s="984"/>
      <c r="BS260" s="984"/>
      <c r="BT260" s="984"/>
      <c r="BU260" s="984"/>
      <c r="BV260" s="984"/>
    </row>
    <row r="261" spans="1:74" ht="13.5" customHeight="1">
      <c r="A261" s="999" t="s">
        <v>71</v>
      </c>
      <c r="B261" s="17" t="s">
        <v>72</v>
      </c>
      <c r="C261" s="1011"/>
      <c r="D261" s="1012"/>
      <c r="E261" s="1018"/>
      <c r="F261" s="1012"/>
      <c r="G261" s="1018"/>
      <c r="H261" s="1012"/>
      <c r="I261" s="1018"/>
      <c r="J261" s="1012"/>
      <c r="K261" s="997"/>
      <c r="L261" s="1029"/>
      <c r="M261" s="1011"/>
      <c r="N261" s="1012"/>
      <c r="O261" s="997"/>
      <c r="P261" s="1012"/>
      <c r="Q261" s="997"/>
      <c r="R261" s="1012"/>
      <c r="S261" s="997"/>
      <c r="T261" s="1012"/>
      <c r="U261" s="810"/>
      <c r="Z261" s="1000" t="str">
        <f>A261</f>
        <v>昼休み（12：30～13：30）</v>
      </c>
      <c r="AA261" s="982"/>
      <c r="AB261" s="982"/>
      <c r="AC261" s="982"/>
      <c r="AD261" s="982"/>
      <c r="AE261" s="982"/>
      <c r="AF261" s="982"/>
      <c r="AG261" s="982"/>
      <c r="AH261" s="982"/>
      <c r="AI261" s="982"/>
      <c r="AJ261" s="982"/>
      <c r="AK261" s="982"/>
      <c r="AL261" s="982"/>
      <c r="AM261" s="976" t="s">
        <v>335</v>
      </c>
      <c r="AN261" s="971"/>
      <c r="AO261" s="971"/>
      <c r="AP261" s="971"/>
      <c r="AQ261" s="971"/>
      <c r="AR261" s="971"/>
      <c r="AS261" s="971"/>
      <c r="AT261" s="971"/>
      <c r="AU261" s="971"/>
      <c r="AV261" s="971"/>
      <c r="AW261" s="971"/>
      <c r="AX261" s="971"/>
      <c r="AY261" s="971"/>
      <c r="AZ261" s="976" t="s">
        <v>335</v>
      </c>
      <c r="BA261" s="971"/>
      <c r="BB261" s="971"/>
      <c r="BC261" s="982"/>
      <c r="BD261" s="982"/>
      <c r="BE261" s="982"/>
      <c r="BF261" s="982"/>
      <c r="BG261" s="982"/>
      <c r="BH261" s="982"/>
      <c r="BI261" s="982"/>
      <c r="BJ261" s="982"/>
      <c r="BK261" s="971"/>
      <c r="BL261" s="971"/>
      <c r="BM261" s="971"/>
      <c r="BN261" s="982"/>
      <c r="BO261" s="982"/>
      <c r="BP261" s="982"/>
      <c r="BQ261" s="982"/>
      <c r="BR261" s="982"/>
      <c r="BS261" s="982"/>
      <c r="BT261" s="982"/>
      <c r="BU261" s="982"/>
      <c r="BV261" s="982"/>
    </row>
    <row r="262" spans="1:74" ht="13.5" customHeight="1">
      <c r="A262" s="1000"/>
      <c r="B262" s="17" t="s">
        <v>73</v>
      </c>
      <c r="C262" s="1014"/>
      <c r="D262" s="1013"/>
      <c r="E262" s="1025"/>
      <c r="F262" s="1013"/>
      <c r="G262" s="1025"/>
      <c r="H262" s="1013"/>
      <c r="I262" s="1025"/>
      <c r="J262" s="1013"/>
      <c r="K262" s="993"/>
      <c r="L262" s="1026"/>
      <c r="M262" s="1014"/>
      <c r="N262" s="1013"/>
      <c r="O262" s="993"/>
      <c r="P262" s="1013"/>
      <c r="Q262" s="993"/>
      <c r="R262" s="1013"/>
      <c r="S262" s="993"/>
      <c r="T262" s="1013"/>
      <c r="U262" s="810"/>
      <c r="Z262" s="1000"/>
      <c r="AA262" s="983"/>
      <c r="AB262" s="983"/>
      <c r="AC262" s="983"/>
      <c r="AD262" s="983"/>
      <c r="AE262" s="983"/>
      <c r="AF262" s="983"/>
      <c r="AG262" s="983"/>
      <c r="AH262" s="983"/>
      <c r="AI262" s="983"/>
      <c r="AJ262" s="983"/>
      <c r="AK262" s="983"/>
      <c r="AL262" s="983"/>
      <c r="AM262" s="977"/>
      <c r="AN262" s="971"/>
      <c r="AO262" s="971"/>
      <c r="AP262" s="971"/>
      <c r="AQ262" s="971"/>
      <c r="AR262" s="971"/>
      <c r="AS262" s="971"/>
      <c r="AT262" s="971"/>
      <c r="AU262" s="971"/>
      <c r="AV262" s="971"/>
      <c r="AW262" s="971"/>
      <c r="AX262" s="971"/>
      <c r="AY262" s="971"/>
      <c r="AZ262" s="977"/>
      <c r="BA262" s="971"/>
      <c r="BB262" s="971"/>
      <c r="BC262" s="983"/>
      <c r="BD262" s="983"/>
      <c r="BE262" s="983"/>
      <c r="BF262" s="983"/>
      <c r="BG262" s="983"/>
      <c r="BH262" s="983"/>
      <c r="BI262" s="983"/>
      <c r="BJ262" s="983"/>
      <c r="BK262" s="971"/>
      <c r="BL262" s="971"/>
      <c r="BM262" s="971"/>
      <c r="BN262" s="983"/>
      <c r="BO262" s="983"/>
      <c r="BP262" s="983"/>
      <c r="BQ262" s="983"/>
      <c r="BR262" s="983"/>
      <c r="BS262" s="983"/>
      <c r="BT262" s="983"/>
      <c r="BU262" s="983"/>
      <c r="BV262" s="983"/>
    </row>
    <row r="263" spans="1:74" ht="13.5" customHeight="1">
      <c r="A263" s="1000"/>
      <c r="B263" s="17" t="s">
        <v>69</v>
      </c>
      <c r="C263" s="1014"/>
      <c r="D263" s="1013"/>
      <c r="E263" s="1025"/>
      <c r="F263" s="1013"/>
      <c r="G263" s="1025"/>
      <c r="H263" s="1013"/>
      <c r="I263" s="1025"/>
      <c r="J263" s="1013"/>
      <c r="K263" s="993"/>
      <c r="L263" s="1026"/>
      <c r="M263" s="1014"/>
      <c r="N263" s="1013"/>
      <c r="O263" s="993"/>
      <c r="P263" s="1013"/>
      <c r="Q263" s="993"/>
      <c r="R263" s="1013"/>
      <c r="S263" s="993"/>
      <c r="T263" s="1013"/>
      <c r="U263" s="810"/>
      <c r="Z263" s="1000"/>
      <c r="AA263" s="983"/>
      <c r="AB263" s="983"/>
      <c r="AC263" s="983"/>
      <c r="AD263" s="983"/>
      <c r="AE263" s="983"/>
      <c r="AF263" s="983"/>
      <c r="AG263" s="983"/>
      <c r="AH263" s="983"/>
      <c r="AI263" s="983"/>
      <c r="AJ263" s="983"/>
      <c r="AK263" s="983"/>
      <c r="AL263" s="983"/>
      <c r="AM263" s="977"/>
      <c r="AN263" s="971"/>
      <c r="AO263" s="971"/>
      <c r="AP263" s="971"/>
      <c r="AQ263" s="971"/>
      <c r="AR263" s="971"/>
      <c r="AS263" s="971"/>
      <c r="AT263" s="971"/>
      <c r="AU263" s="971"/>
      <c r="AV263" s="971"/>
      <c r="AW263" s="971"/>
      <c r="AX263" s="971"/>
      <c r="AY263" s="971"/>
      <c r="AZ263" s="977"/>
      <c r="BA263" s="971"/>
      <c r="BB263" s="971"/>
      <c r="BC263" s="983"/>
      <c r="BD263" s="983"/>
      <c r="BE263" s="983"/>
      <c r="BF263" s="983"/>
      <c r="BG263" s="983"/>
      <c r="BH263" s="983"/>
      <c r="BI263" s="983"/>
      <c r="BJ263" s="983"/>
      <c r="BK263" s="971"/>
      <c r="BL263" s="971"/>
      <c r="BM263" s="971"/>
      <c r="BN263" s="983"/>
      <c r="BO263" s="983"/>
      <c r="BP263" s="983"/>
      <c r="BQ263" s="983"/>
      <c r="BR263" s="983"/>
      <c r="BS263" s="983"/>
      <c r="BT263" s="983"/>
      <c r="BU263" s="983"/>
      <c r="BV263" s="983"/>
    </row>
    <row r="264" spans="1:74" ht="13.5" customHeight="1">
      <c r="A264" s="1001"/>
      <c r="B264" s="18" t="s">
        <v>63</v>
      </c>
      <c r="C264" s="1023"/>
      <c r="D264" s="1016"/>
      <c r="E264" s="1024"/>
      <c r="F264" s="1016"/>
      <c r="G264" s="1024"/>
      <c r="H264" s="1016"/>
      <c r="I264" s="1024"/>
      <c r="J264" s="1016"/>
      <c r="K264" s="1015"/>
      <c r="L264" s="1015"/>
      <c r="M264" s="1023"/>
      <c r="N264" s="1016"/>
      <c r="O264" s="1015"/>
      <c r="P264" s="1016"/>
      <c r="Q264" s="1015"/>
      <c r="R264" s="1016"/>
      <c r="S264" s="1015"/>
      <c r="T264" s="1016"/>
      <c r="U264" s="810"/>
      <c r="Z264" s="1001"/>
      <c r="AA264" s="984"/>
      <c r="AB264" s="984"/>
      <c r="AC264" s="984"/>
      <c r="AD264" s="984"/>
      <c r="AE264" s="984"/>
      <c r="AF264" s="984"/>
      <c r="AG264" s="984"/>
      <c r="AH264" s="984"/>
      <c r="AI264" s="984"/>
      <c r="AJ264" s="984"/>
      <c r="AK264" s="984"/>
      <c r="AL264" s="984"/>
      <c r="AM264" s="978"/>
      <c r="AN264" s="971"/>
      <c r="AO264" s="971"/>
      <c r="AP264" s="971"/>
      <c r="AQ264" s="971"/>
      <c r="AR264" s="971"/>
      <c r="AS264" s="971"/>
      <c r="AT264" s="971"/>
      <c r="AU264" s="971"/>
      <c r="AV264" s="971"/>
      <c r="AW264" s="971"/>
      <c r="AX264" s="971"/>
      <c r="AY264" s="971"/>
      <c r="AZ264" s="978"/>
      <c r="BA264" s="971"/>
      <c r="BB264" s="971"/>
      <c r="BC264" s="984"/>
      <c r="BD264" s="984"/>
      <c r="BE264" s="984"/>
      <c r="BF264" s="984"/>
      <c r="BG264" s="984"/>
      <c r="BH264" s="984"/>
      <c r="BI264" s="984"/>
      <c r="BJ264" s="984"/>
      <c r="BK264" s="971"/>
      <c r="BL264" s="971"/>
      <c r="BM264" s="971"/>
      <c r="BN264" s="984"/>
      <c r="BO264" s="984"/>
      <c r="BP264" s="984"/>
      <c r="BQ264" s="984"/>
      <c r="BR264" s="984"/>
      <c r="BS264" s="984"/>
      <c r="BT264" s="984"/>
      <c r="BU264" s="984"/>
      <c r="BV264" s="984"/>
    </row>
    <row r="265" spans="1:74" ht="13.5" customHeight="1">
      <c r="A265" s="1000" t="s">
        <v>74</v>
      </c>
      <c r="B265" s="14" t="s">
        <v>53</v>
      </c>
      <c r="C265" s="996" t="str">
        <f>VLOOKUP($C252,'2026年度(1年前期)'!$B$5:$N$208,COLUMN('2026年度(1年前期)'!$G$5),0)&amp;""</f>
        <v/>
      </c>
      <c r="D265" s="997"/>
      <c r="E265" s="1002" t="str">
        <f>VLOOKUP($C252,'2026年度(2年前期)'!$B$5:$N$208,COLUMN('2026年度(2年前期)'!$G$5),0)&amp;""</f>
        <v/>
      </c>
      <c r="F265" s="997"/>
      <c r="G265" s="1002" t="str">
        <f>VLOOKUP($C252,'2026年度(3年前期)'!$B$5:$N$208,COLUMN('2026年度(3年前期)'!$G$5),0)&amp;""</f>
        <v/>
      </c>
      <c r="H265" s="997"/>
      <c r="I265" s="1002" t="str">
        <f>VLOOKUP($C252,'2026年度(4年前期)'!$B$5:$N$208,COLUMN('2026年度(4年前期)'!$G$5),0)&amp;""</f>
        <v/>
      </c>
      <c r="J265" s="997"/>
      <c r="K265" s="998" t="str">
        <f>VLOOKUP($C252,'2026年度(助産前期)'!$B$5:$N$208,COLUMN('2026年度(助産前期)'!$G$5),0)&amp;""</f>
        <v/>
      </c>
      <c r="L265" s="998"/>
      <c r="M265" s="996" t="str">
        <f>VLOOKUP($C252,'2026年度(M1前期)'!$B$5:$N$208,COLUMN('2026年度(M1前期)'!$G$5),0)&amp;""</f>
        <v/>
      </c>
      <c r="N265" s="997"/>
      <c r="O265" s="998" t="str">
        <f>VLOOKUP($C252,'2026年度(M2前期)'!$B$5:$N$208,COLUMN('2026年度(M2前期)'!$G$5),0)&amp;""</f>
        <v/>
      </c>
      <c r="P265" s="997"/>
      <c r="Q265" s="998" t="str">
        <f>VLOOKUP($C252,'2026年度(D1前期)'!$B$5:$N$208,COLUMN('2026年度(D1前期)'!$G$5),0)&amp;""</f>
        <v/>
      </c>
      <c r="R265" s="997"/>
      <c r="S265" s="998" t="str">
        <f>VLOOKUP($C252,'2026年度(D23前期)'!$B$5:$N$208,COLUMN('2026年度(D23前期)'!$G$5),0)&amp;""</f>
        <v/>
      </c>
      <c r="T265" s="997"/>
      <c r="U265" s="810"/>
      <c r="Z265" s="1000" t="str">
        <f>A265</f>
        <v>３時限（13：30～15：00）</v>
      </c>
      <c r="AA265" s="982"/>
      <c r="AB265" s="982"/>
      <c r="AC265" s="982"/>
      <c r="AD265" s="982"/>
      <c r="AE265" s="982"/>
      <c r="AF265" s="982"/>
      <c r="AG265" s="982"/>
      <c r="AH265" s="982"/>
      <c r="AI265" s="982"/>
      <c r="AJ265" s="982"/>
      <c r="AK265" s="982"/>
      <c r="AL265" s="982"/>
      <c r="AM265" s="976" t="s">
        <v>335</v>
      </c>
      <c r="AN265" s="971"/>
      <c r="AO265" s="971"/>
      <c r="AP265" s="971"/>
      <c r="AQ265" s="971"/>
      <c r="AR265" s="971"/>
      <c r="AS265" s="971"/>
      <c r="AT265" s="971"/>
      <c r="AU265" s="971"/>
      <c r="AV265" s="971"/>
      <c r="AW265" s="971"/>
      <c r="AX265" s="971"/>
      <c r="AY265" s="971"/>
      <c r="AZ265" s="976" t="s">
        <v>335</v>
      </c>
      <c r="BA265" s="982"/>
      <c r="BB265" s="982"/>
      <c r="BC265" s="982"/>
      <c r="BD265" s="982"/>
      <c r="BE265" s="982"/>
      <c r="BF265" s="982"/>
      <c r="BG265" s="982"/>
      <c r="BH265" s="982"/>
      <c r="BI265" s="982"/>
      <c r="BJ265" s="982"/>
      <c r="BK265" s="971"/>
      <c r="BL265" s="971"/>
      <c r="BM265" s="971"/>
      <c r="BN265" s="982"/>
      <c r="BO265" s="982"/>
      <c r="BP265" s="982"/>
      <c r="BQ265" s="982"/>
      <c r="BR265" s="982"/>
      <c r="BS265" s="982"/>
      <c r="BT265" s="982"/>
      <c r="BU265" s="982"/>
      <c r="BV265" s="982"/>
    </row>
    <row r="266" spans="1:74" ht="13.5" customHeight="1">
      <c r="A266" s="1000"/>
      <c r="B266" s="14" t="s">
        <v>58</v>
      </c>
      <c r="C266" s="992" t="str">
        <f>IFERROR(VLOOKUP(C265,科目・教員!$A$1:$B$355,2,0),"")</f>
        <v/>
      </c>
      <c r="D266" s="993"/>
      <c r="E266" s="994" t="str">
        <f>IFERROR(VLOOKUP(E265,科目・教員!$A$1:$B$355,2,0),"")</f>
        <v/>
      </c>
      <c r="F266" s="993"/>
      <c r="G266" s="994" t="str">
        <f>IFERROR(VLOOKUP(G265,科目・教員!$A$1:$B$355,2,0),"")</f>
        <v/>
      </c>
      <c r="H266" s="993"/>
      <c r="I266" s="994" t="str">
        <f>IFERROR(VLOOKUP(I265,科目・教員!$A$1:$B$355,2,0),"")</f>
        <v/>
      </c>
      <c r="J266" s="993"/>
      <c r="K266" s="995" t="str">
        <f>IFERROR(VLOOKUP(K265,科目・教員!$A$1:$B$355,2,0),"")</f>
        <v/>
      </c>
      <c r="L266" s="995"/>
      <c r="M266" s="992" t="str">
        <f>IFERROR(VLOOKUP(M265,科目・教員!$A$1:$B$355,2,0),"")</f>
        <v/>
      </c>
      <c r="N266" s="993"/>
      <c r="O266" s="995" t="str">
        <f>IFERROR(VLOOKUP(O265,科目・教員!$A$1:$B$355,2,0),"")</f>
        <v/>
      </c>
      <c r="P266" s="993"/>
      <c r="Q266" s="995" t="str">
        <f>IFERROR(VLOOKUP(Q265,科目・教員!$A$1:$B$355,2,0),"")</f>
        <v/>
      </c>
      <c r="R266" s="993"/>
      <c r="S266" s="995" t="str">
        <f>IFERROR(VLOOKUP(S265,科目・教員!$A$1:$B$355,2,0),"")</f>
        <v/>
      </c>
      <c r="T266" s="993"/>
      <c r="U266" s="810"/>
      <c r="Z266" s="1000"/>
      <c r="AA266" s="983"/>
      <c r="AB266" s="983"/>
      <c r="AC266" s="983"/>
      <c r="AD266" s="983"/>
      <c r="AE266" s="983"/>
      <c r="AF266" s="983"/>
      <c r="AG266" s="983"/>
      <c r="AH266" s="983"/>
      <c r="AI266" s="983"/>
      <c r="AJ266" s="983"/>
      <c r="AK266" s="983"/>
      <c r="AL266" s="983"/>
      <c r="AM266" s="977"/>
      <c r="AN266" s="971"/>
      <c r="AO266" s="971"/>
      <c r="AP266" s="971"/>
      <c r="AQ266" s="971"/>
      <c r="AR266" s="971"/>
      <c r="AS266" s="971"/>
      <c r="AT266" s="971"/>
      <c r="AU266" s="971"/>
      <c r="AV266" s="971"/>
      <c r="AW266" s="971"/>
      <c r="AX266" s="971"/>
      <c r="AY266" s="971"/>
      <c r="AZ266" s="977"/>
      <c r="BA266" s="983"/>
      <c r="BB266" s="983"/>
      <c r="BC266" s="983"/>
      <c r="BD266" s="983"/>
      <c r="BE266" s="983"/>
      <c r="BF266" s="983"/>
      <c r="BG266" s="983"/>
      <c r="BH266" s="983"/>
      <c r="BI266" s="983"/>
      <c r="BJ266" s="983"/>
      <c r="BK266" s="971"/>
      <c r="BL266" s="971"/>
      <c r="BM266" s="971"/>
      <c r="BN266" s="983"/>
      <c r="BO266" s="983"/>
      <c r="BP266" s="983"/>
      <c r="BQ266" s="983"/>
      <c r="BR266" s="983"/>
      <c r="BS266" s="983"/>
      <c r="BT266" s="983"/>
      <c r="BU266" s="983"/>
      <c r="BV266" s="983"/>
    </row>
    <row r="267" spans="1:74" ht="13.5" customHeight="1">
      <c r="A267" s="1000"/>
      <c r="B267" s="14" t="s">
        <v>69</v>
      </c>
      <c r="C267" s="992" t="str">
        <f>VLOOKUP($C252,'2026年度(1年前期)'!$B$5:$N$208,COLUMN('2026年度(1年前期)'!$G$5)+1,0)&amp;""</f>
        <v/>
      </c>
      <c r="D267" s="993"/>
      <c r="E267" s="994" t="str">
        <f>VLOOKUP($C252,'2026年度(2年前期)'!$B$5:$N$208,COLUMN('2026年度(2年前期)'!$G$5)+1,0)&amp;""</f>
        <v/>
      </c>
      <c r="F267" s="993"/>
      <c r="G267" s="994" t="str">
        <f>VLOOKUP($C252,'2026年度(3年前期)'!$B$5:$N$208,COLUMN('2026年度(3年前期)'!$G$5)+1,0)&amp;""</f>
        <v/>
      </c>
      <c r="H267" s="993"/>
      <c r="I267" s="994" t="str">
        <f>VLOOKUP($C252,'2026年度(4年前期)'!$B$5:$N$208,COLUMN('2026年度(4年前期)'!$G$5)+1,0)&amp;""</f>
        <v/>
      </c>
      <c r="J267" s="993"/>
      <c r="K267" s="995" t="str">
        <f>VLOOKUP($C252,'2026年度(助産前期)'!$B$5:$N$208,COLUMN('2026年度(助産前期)'!$G$5)+1,0)&amp;""</f>
        <v/>
      </c>
      <c r="L267" s="995"/>
      <c r="M267" s="992" t="str">
        <f>VLOOKUP($C252,'2026年度(M1前期)'!$B$5:$N$208,COLUMN('2026年度(M1前期)'!$G$5)+1,0)&amp;""</f>
        <v/>
      </c>
      <c r="N267" s="993"/>
      <c r="O267" s="995" t="str">
        <f>VLOOKUP($C252,'2026年度(M2前期)'!$B$5:$N$208,COLUMN('2026年度(M2前期)'!$G$5)+1,0)&amp;""</f>
        <v/>
      </c>
      <c r="P267" s="993"/>
      <c r="Q267" s="995" t="str">
        <f>VLOOKUP($C252,'2026年度(D1前期)'!$B$5:$N$208,COLUMN('2026年度(D1前期)'!$G$5)+1,0)&amp;""</f>
        <v/>
      </c>
      <c r="R267" s="993"/>
      <c r="S267" s="995" t="str">
        <f>VLOOKUP($C252,'2026年度(D23前期)'!$B$5:$N$208,COLUMN('2026年度(D23前期)'!$G$5)+1,0)&amp;""</f>
        <v/>
      </c>
      <c r="T267" s="993"/>
      <c r="U267" s="810"/>
      <c r="Z267" s="1000"/>
      <c r="AA267" s="983"/>
      <c r="AB267" s="983"/>
      <c r="AC267" s="983"/>
      <c r="AD267" s="983"/>
      <c r="AE267" s="983"/>
      <c r="AF267" s="983"/>
      <c r="AG267" s="983"/>
      <c r="AH267" s="983"/>
      <c r="AI267" s="983"/>
      <c r="AJ267" s="983"/>
      <c r="AK267" s="983"/>
      <c r="AL267" s="983"/>
      <c r="AM267" s="977"/>
      <c r="AN267" s="971"/>
      <c r="AO267" s="971"/>
      <c r="AP267" s="971"/>
      <c r="AQ267" s="971"/>
      <c r="AR267" s="971"/>
      <c r="AS267" s="971"/>
      <c r="AT267" s="971"/>
      <c r="AU267" s="971"/>
      <c r="AV267" s="971"/>
      <c r="AW267" s="971"/>
      <c r="AX267" s="971"/>
      <c r="AY267" s="971"/>
      <c r="AZ267" s="977"/>
      <c r="BA267" s="983"/>
      <c r="BB267" s="983"/>
      <c r="BC267" s="983"/>
      <c r="BD267" s="983"/>
      <c r="BE267" s="983"/>
      <c r="BF267" s="983"/>
      <c r="BG267" s="983"/>
      <c r="BH267" s="983"/>
      <c r="BI267" s="983"/>
      <c r="BJ267" s="983"/>
      <c r="BK267" s="971"/>
      <c r="BL267" s="971"/>
      <c r="BM267" s="971"/>
      <c r="BN267" s="983"/>
      <c r="BO267" s="983"/>
      <c r="BP267" s="983"/>
      <c r="BQ267" s="983"/>
      <c r="BR267" s="983"/>
      <c r="BS267" s="983"/>
      <c r="BT267" s="983"/>
      <c r="BU267" s="983"/>
      <c r="BV267" s="983"/>
    </row>
    <row r="268" spans="1:74" ht="13.5" customHeight="1">
      <c r="A268" s="1017"/>
      <c r="B268" s="15" t="s">
        <v>63</v>
      </c>
      <c r="C268" s="991"/>
      <c r="D268" s="989"/>
      <c r="E268" s="988"/>
      <c r="F268" s="989"/>
      <c r="G268" s="988"/>
      <c r="H268" s="989"/>
      <c r="I268" s="988"/>
      <c r="J268" s="989"/>
      <c r="K268" s="990"/>
      <c r="L268" s="990"/>
      <c r="M268" s="991"/>
      <c r="N268" s="989"/>
      <c r="O268" s="990"/>
      <c r="P268" s="989"/>
      <c r="Q268" s="990"/>
      <c r="R268" s="989"/>
      <c r="S268" s="990"/>
      <c r="T268" s="989"/>
      <c r="U268" s="810"/>
      <c r="Z268" s="1001"/>
      <c r="AA268" s="984"/>
      <c r="AB268" s="984"/>
      <c r="AC268" s="984"/>
      <c r="AD268" s="984"/>
      <c r="AE268" s="984"/>
      <c r="AF268" s="984"/>
      <c r="AG268" s="984"/>
      <c r="AH268" s="984"/>
      <c r="AI268" s="984"/>
      <c r="AJ268" s="984"/>
      <c r="AK268" s="984"/>
      <c r="AL268" s="984"/>
      <c r="AM268" s="978"/>
      <c r="AN268" s="971"/>
      <c r="AO268" s="971"/>
      <c r="AP268" s="971"/>
      <c r="AQ268" s="971"/>
      <c r="AR268" s="971"/>
      <c r="AS268" s="971"/>
      <c r="AT268" s="971"/>
      <c r="AU268" s="971"/>
      <c r="AV268" s="971"/>
      <c r="AW268" s="971"/>
      <c r="AX268" s="971"/>
      <c r="AY268" s="971"/>
      <c r="AZ268" s="978"/>
      <c r="BA268" s="984"/>
      <c r="BB268" s="984"/>
      <c r="BC268" s="984"/>
      <c r="BD268" s="984"/>
      <c r="BE268" s="984"/>
      <c r="BF268" s="984"/>
      <c r="BG268" s="984"/>
      <c r="BH268" s="984"/>
      <c r="BI268" s="984"/>
      <c r="BJ268" s="984"/>
      <c r="BK268" s="971"/>
      <c r="BL268" s="971"/>
      <c r="BM268" s="971"/>
      <c r="BN268" s="984"/>
      <c r="BO268" s="984"/>
      <c r="BP268" s="984"/>
      <c r="BQ268" s="984"/>
      <c r="BR268" s="984"/>
      <c r="BS268" s="984"/>
      <c r="BT268" s="984"/>
      <c r="BU268" s="984"/>
      <c r="BV268" s="984"/>
    </row>
    <row r="269" spans="1:74" ht="13.5" customHeight="1">
      <c r="A269" s="1000" t="s">
        <v>75</v>
      </c>
      <c r="B269" s="14" t="s">
        <v>53</v>
      </c>
      <c r="C269" s="1103" t="str">
        <f>VLOOKUP($C252,'2026年度(1年前期)'!$B$5:$N$208,COLUMN('2026年度(1年前期)'!$I$5),0)&amp;""</f>
        <v/>
      </c>
      <c r="D269" s="1104"/>
      <c r="E269" s="1002" t="str">
        <f>VLOOKUP($C252,'2026年度(2年前期)'!$B$5:$N$208,COLUMN('2026年度(2年前期)'!$I$5),0)&amp;""</f>
        <v/>
      </c>
      <c r="F269" s="997"/>
      <c r="G269" s="1002" t="str">
        <f>VLOOKUP($C252,'2026年度(3年前期)'!$B$5:$N$208,COLUMN('2026年度(3年前期)'!$I$5),0)&amp;""</f>
        <v/>
      </c>
      <c r="H269" s="997"/>
      <c r="I269" s="1002" t="str">
        <f>VLOOKUP($C252,'2026年度(4年前期)'!$B$5:$N$208,COLUMN('2026年度(4年前期)'!$I$5),0)&amp;""</f>
        <v/>
      </c>
      <c r="J269" s="997"/>
      <c r="K269" s="998" t="str">
        <f>VLOOKUP($C252,'2026年度(助産前期)'!$B$5:$N$208,COLUMN('2026年度(助産前期)'!$I$5),0)&amp;""</f>
        <v/>
      </c>
      <c r="L269" s="998"/>
      <c r="M269" s="996" t="str">
        <f>VLOOKUP($C252,'2026年度(M1前期)'!$B$5:$N$208,COLUMN('2026年度(M1前期)'!$I$5),0)&amp;""</f>
        <v/>
      </c>
      <c r="N269" s="997"/>
      <c r="O269" s="998" t="str">
        <f>VLOOKUP($C252,'2026年度(M2前期)'!$B$5:$N$208,COLUMN('2026年度(M2前期)'!$I$5),0)&amp;""</f>
        <v/>
      </c>
      <c r="P269" s="997"/>
      <c r="Q269" s="998" t="str">
        <f>VLOOKUP($C252,'2026年度(D1前期)'!$B$5:$N$208,COLUMN('2026年度(D1前期)'!$I$5),0)&amp;""</f>
        <v/>
      </c>
      <c r="R269" s="997"/>
      <c r="S269" s="998" t="str">
        <f>VLOOKUP($C252,'2026年度(D23前期)'!$B$5:$N$208,COLUMN('2026年度(D23前期)'!$I$5),0)&amp;""</f>
        <v/>
      </c>
      <c r="T269" s="997"/>
      <c r="U269" s="16"/>
      <c r="Z269" s="1000" t="str">
        <f>A269</f>
        <v>４時限（15：10～16：40）</v>
      </c>
      <c r="AA269" s="982"/>
      <c r="AB269" s="982"/>
      <c r="AC269" s="982"/>
      <c r="AD269" s="982"/>
      <c r="AE269" s="982"/>
      <c r="AF269" s="982"/>
      <c r="AG269" s="982"/>
      <c r="AH269" s="982"/>
      <c r="AI269" s="982"/>
      <c r="AJ269" s="982"/>
      <c r="AK269" s="982"/>
      <c r="AL269" s="982"/>
      <c r="AM269" s="971"/>
      <c r="AN269" s="971"/>
      <c r="AO269" s="971"/>
      <c r="AP269" s="971"/>
      <c r="AQ269" s="971"/>
      <c r="AR269" s="971"/>
      <c r="AS269" s="971"/>
      <c r="AT269" s="971"/>
      <c r="AU269" s="971"/>
      <c r="AV269" s="971"/>
      <c r="AW269" s="971"/>
      <c r="AX269" s="971"/>
      <c r="AY269" s="971"/>
      <c r="AZ269" s="971"/>
      <c r="BA269" s="982"/>
      <c r="BB269" s="982"/>
      <c r="BC269" s="982"/>
      <c r="BD269" s="982"/>
      <c r="BE269" s="982"/>
      <c r="BF269" s="982"/>
      <c r="BG269" s="982"/>
      <c r="BH269" s="982"/>
      <c r="BI269" s="982"/>
      <c r="BJ269" s="982"/>
      <c r="BK269" s="971"/>
      <c r="BL269" s="971"/>
      <c r="BM269" s="971"/>
      <c r="BN269" s="982"/>
      <c r="BO269" s="982"/>
      <c r="BP269" s="982"/>
      <c r="BQ269" s="982"/>
      <c r="BR269" s="982"/>
      <c r="BS269" s="982"/>
      <c r="BT269" s="982"/>
      <c r="BU269" s="982"/>
      <c r="BV269" s="982"/>
    </row>
    <row r="270" spans="1:74" ht="13.5" customHeight="1">
      <c r="A270" s="1000"/>
      <c r="B270" s="14" t="s">
        <v>58</v>
      </c>
      <c r="C270" s="1101" t="str">
        <f>IFERROR(VLOOKUP(C269,科目・教員!$A$1:$B$355,2,0),"")</f>
        <v/>
      </c>
      <c r="D270" s="1102"/>
      <c r="E270" s="994" t="str">
        <f>IFERROR(VLOOKUP(E269,科目・教員!$A$1:$B$355,2,0),"")</f>
        <v/>
      </c>
      <c r="F270" s="993"/>
      <c r="G270" s="994" t="str">
        <f>IFERROR(VLOOKUP(G269,科目・教員!$A$1:$B$355,2,0),"")</f>
        <v/>
      </c>
      <c r="H270" s="993"/>
      <c r="I270" s="994" t="str">
        <f>IFERROR(VLOOKUP(I269,科目・教員!$A$1:$B$355,2,0),"")</f>
        <v/>
      </c>
      <c r="J270" s="993"/>
      <c r="K270" s="995" t="str">
        <f>IFERROR(VLOOKUP(K269,科目・教員!$A$1:$B$355,2,0),"")</f>
        <v/>
      </c>
      <c r="L270" s="995"/>
      <c r="M270" s="992" t="str">
        <f>IFERROR(VLOOKUP(M269,科目・教員!$A$1:$B$355,2,0),"")</f>
        <v/>
      </c>
      <c r="N270" s="993"/>
      <c r="O270" s="995" t="str">
        <f>IFERROR(VLOOKUP(O269,科目・教員!$A$1:$B$355,2,0),"")</f>
        <v/>
      </c>
      <c r="P270" s="993"/>
      <c r="Q270" s="995" t="str">
        <f>IFERROR(VLOOKUP(Q269,科目・教員!$A$1:$B$355,2,0),"")</f>
        <v/>
      </c>
      <c r="R270" s="993"/>
      <c r="S270" s="995" t="str">
        <f>IFERROR(VLOOKUP(S269,科目・教員!$A$1:$B$355,2,0),"")</f>
        <v/>
      </c>
      <c r="T270" s="993"/>
      <c r="U270" s="16"/>
      <c r="Z270" s="1000"/>
      <c r="AA270" s="983"/>
      <c r="AB270" s="983"/>
      <c r="AC270" s="983"/>
      <c r="AD270" s="983"/>
      <c r="AE270" s="983"/>
      <c r="AF270" s="983"/>
      <c r="AG270" s="983"/>
      <c r="AH270" s="983"/>
      <c r="AI270" s="983"/>
      <c r="AJ270" s="983"/>
      <c r="AK270" s="983"/>
      <c r="AL270" s="983"/>
      <c r="AM270" s="971"/>
      <c r="AN270" s="971"/>
      <c r="AO270" s="971"/>
      <c r="AP270" s="971"/>
      <c r="AQ270" s="971"/>
      <c r="AR270" s="971"/>
      <c r="AS270" s="971"/>
      <c r="AT270" s="971"/>
      <c r="AU270" s="971"/>
      <c r="AV270" s="971"/>
      <c r="AW270" s="971"/>
      <c r="AX270" s="971"/>
      <c r="AY270" s="971"/>
      <c r="AZ270" s="971"/>
      <c r="BA270" s="983"/>
      <c r="BB270" s="983"/>
      <c r="BC270" s="983"/>
      <c r="BD270" s="983"/>
      <c r="BE270" s="983"/>
      <c r="BF270" s="983"/>
      <c r="BG270" s="983"/>
      <c r="BH270" s="983"/>
      <c r="BI270" s="983"/>
      <c r="BJ270" s="983"/>
      <c r="BK270" s="971"/>
      <c r="BL270" s="971"/>
      <c r="BM270" s="971"/>
      <c r="BN270" s="983"/>
      <c r="BO270" s="983"/>
      <c r="BP270" s="983"/>
      <c r="BQ270" s="983"/>
      <c r="BR270" s="983"/>
      <c r="BS270" s="983"/>
      <c r="BT270" s="983"/>
      <c r="BU270" s="983"/>
      <c r="BV270" s="983"/>
    </row>
    <row r="271" spans="1:74" ht="13.5" customHeight="1">
      <c r="A271" s="1000"/>
      <c r="B271" s="14" t="s">
        <v>69</v>
      </c>
      <c r="C271" s="1101" t="str">
        <f>VLOOKUP($C252,'2026年度(1年前期)'!$B$5:$N$208,COLUMN('2026年度(1年前期)'!$I$5)+1,0)&amp;""</f>
        <v/>
      </c>
      <c r="D271" s="1102"/>
      <c r="E271" s="994" t="str">
        <f>VLOOKUP($C252,'2026年度(2年前期)'!$B$5:$N$208,COLUMN('2026年度(2年前期)'!$I$5)+1,0)&amp;""</f>
        <v/>
      </c>
      <c r="F271" s="993"/>
      <c r="G271" s="994" t="str">
        <f>VLOOKUP($C252,'2026年度(3年前期)'!$B$5:$N$208,COLUMN('2026年度(3年前期)'!$I$5)+1,0)&amp;""</f>
        <v/>
      </c>
      <c r="H271" s="993"/>
      <c r="I271" s="994" t="str">
        <f>VLOOKUP($C252,'2026年度(4年前期)'!$B$5:$N$208,COLUMN('2026年度(4年前期)'!$I$5)+1,0)&amp;""</f>
        <v/>
      </c>
      <c r="J271" s="993"/>
      <c r="K271" s="995" t="str">
        <f>VLOOKUP($C252,'2026年度(助産前期)'!$B$5:$N$208,COLUMN('2026年度(助産前期)'!$I$5)+1,0)&amp;""</f>
        <v/>
      </c>
      <c r="L271" s="995"/>
      <c r="M271" s="992" t="str">
        <f>VLOOKUP($C252,'2026年度(M1前期)'!$B$5:$N$208,COLUMN('2026年度(M1前期)'!$I$5)+1,0)&amp;""</f>
        <v/>
      </c>
      <c r="N271" s="993"/>
      <c r="O271" s="995" t="str">
        <f>VLOOKUP($C252,'2026年度(M2前期)'!$B$5:$N$208,COLUMN('2026年度(M2前期)'!$I$5)+1,0)&amp;""</f>
        <v/>
      </c>
      <c r="P271" s="993"/>
      <c r="Q271" s="995" t="str">
        <f>VLOOKUP($C252,'2026年度(D1前期)'!$B$5:$N$208,COLUMN('2026年度(D1前期)'!$I$5)+1,0)&amp;""</f>
        <v/>
      </c>
      <c r="R271" s="993"/>
      <c r="S271" s="995" t="str">
        <f>VLOOKUP($C252,'2026年度(D23前期)'!$B$5:$N$208,COLUMN('2026年度(D23前期)'!$I$5)+1,0)&amp;""</f>
        <v/>
      </c>
      <c r="T271" s="993"/>
      <c r="U271" s="16"/>
      <c r="Z271" s="1000"/>
      <c r="AA271" s="983"/>
      <c r="AB271" s="983"/>
      <c r="AC271" s="983"/>
      <c r="AD271" s="983"/>
      <c r="AE271" s="983"/>
      <c r="AF271" s="983"/>
      <c r="AG271" s="983"/>
      <c r="AH271" s="983"/>
      <c r="AI271" s="983"/>
      <c r="AJ271" s="983"/>
      <c r="AK271" s="983"/>
      <c r="AL271" s="983"/>
      <c r="AM271" s="971"/>
      <c r="AN271" s="971"/>
      <c r="AO271" s="971"/>
      <c r="AP271" s="971"/>
      <c r="AQ271" s="971"/>
      <c r="AR271" s="971"/>
      <c r="AS271" s="971"/>
      <c r="AT271" s="971"/>
      <c r="AU271" s="971"/>
      <c r="AV271" s="971"/>
      <c r="AW271" s="971"/>
      <c r="AX271" s="971"/>
      <c r="AY271" s="971"/>
      <c r="AZ271" s="971"/>
      <c r="BA271" s="983"/>
      <c r="BB271" s="983"/>
      <c r="BC271" s="983"/>
      <c r="BD271" s="983"/>
      <c r="BE271" s="983"/>
      <c r="BF271" s="983"/>
      <c r="BG271" s="983"/>
      <c r="BH271" s="983"/>
      <c r="BI271" s="983"/>
      <c r="BJ271" s="983"/>
      <c r="BK271" s="971"/>
      <c r="BL271" s="971"/>
      <c r="BM271" s="971"/>
      <c r="BN271" s="983"/>
      <c r="BO271" s="983"/>
      <c r="BP271" s="983"/>
      <c r="BQ271" s="983"/>
      <c r="BR271" s="983"/>
      <c r="BS271" s="983"/>
      <c r="BT271" s="983"/>
      <c r="BU271" s="983"/>
      <c r="BV271" s="983"/>
    </row>
    <row r="272" spans="1:74" ht="13.5" customHeight="1">
      <c r="A272" s="1001"/>
      <c r="B272" s="15" t="s">
        <v>63</v>
      </c>
      <c r="C272" s="1007"/>
      <c r="D272" s="1008"/>
      <c r="E272" s="988"/>
      <c r="F272" s="989"/>
      <c r="G272" s="988"/>
      <c r="H272" s="989"/>
      <c r="I272" s="988"/>
      <c r="J272" s="989"/>
      <c r="K272" s="990"/>
      <c r="L272" s="990"/>
      <c r="M272" s="991"/>
      <c r="N272" s="989"/>
      <c r="O272" s="990"/>
      <c r="P272" s="989"/>
      <c r="Q272" s="990"/>
      <c r="R272" s="989"/>
      <c r="S272" s="990"/>
      <c r="T272" s="989"/>
      <c r="U272" s="16"/>
      <c r="Z272" s="1001"/>
      <c r="AA272" s="984"/>
      <c r="AB272" s="984"/>
      <c r="AC272" s="984"/>
      <c r="AD272" s="984"/>
      <c r="AE272" s="984"/>
      <c r="AF272" s="984"/>
      <c r="AG272" s="984"/>
      <c r="AH272" s="984"/>
      <c r="AI272" s="984"/>
      <c r="AJ272" s="984"/>
      <c r="AK272" s="984"/>
      <c r="AL272" s="984"/>
      <c r="AM272" s="971"/>
      <c r="AN272" s="971"/>
      <c r="AO272" s="971"/>
      <c r="AP272" s="971"/>
      <c r="AQ272" s="971"/>
      <c r="AR272" s="971"/>
      <c r="AS272" s="971"/>
      <c r="AT272" s="971"/>
      <c r="AU272" s="971"/>
      <c r="AV272" s="971"/>
      <c r="AW272" s="971"/>
      <c r="AX272" s="971"/>
      <c r="AY272" s="971"/>
      <c r="AZ272" s="971"/>
      <c r="BA272" s="984"/>
      <c r="BB272" s="984"/>
      <c r="BC272" s="984"/>
      <c r="BD272" s="984"/>
      <c r="BE272" s="984"/>
      <c r="BF272" s="984"/>
      <c r="BG272" s="984"/>
      <c r="BH272" s="984"/>
      <c r="BI272" s="984"/>
      <c r="BJ272" s="984"/>
      <c r="BK272" s="971"/>
      <c r="BL272" s="971"/>
      <c r="BM272" s="971"/>
      <c r="BN272" s="984"/>
      <c r="BO272" s="984"/>
      <c r="BP272" s="984"/>
      <c r="BQ272" s="984"/>
      <c r="BR272" s="984"/>
      <c r="BS272" s="984"/>
      <c r="BT272" s="984"/>
      <c r="BU272" s="984"/>
      <c r="BV272" s="984"/>
    </row>
    <row r="273" spans="1:74" ht="13.5" customHeight="1">
      <c r="A273" s="1000" t="s">
        <v>78</v>
      </c>
      <c r="B273" s="14" t="s">
        <v>53</v>
      </c>
      <c r="C273" s="996" t="str">
        <f>VLOOKUP($C252,'2026年度(1年前期)'!$B$5:$N$208,COLUMN('2026年度(1年前期)'!$K$5),0)&amp;""</f>
        <v/>
      </c>
      <c r="D273" s="997"/>
      <c r="E273" s="1002" t="str">
        <f>VLOOKUP($C252,'2026年度(2年前期)'!$B$5:$N$208,COLUMN('2026年度(2年前期)'!$K$5),0)&amp;""</f>
        <v/>
      </c>
      <c r="F273" s="997"/>
      <c r="G273" s="1002" t="str">
        <f>VLOOKUP($C252,'2026年度(3年前期)'!$B$5:$N$208,COLUMN('2026年度(3年前期)'!$K$5),0)&amp;""</f>
        <v/>
      </c>
      <c r="H273" s="997"/>
      <c r="I273" s="1002" t="str">
        <f>VLOOKUP($C252,'2026年度(4年前期)'!$B$5:$N$208,COLUMN('2026年度(4年前期)'!$K$5),0)&amp;""</f>
        <v/>
      </c>
      <c r="J273" s="997"/>
      <c r="K273" s="998" t="str">
        <f>VLOOKUP($C252,'2026年度(助産前期)'!$B$5:$N$208,COLUMN('2026年度(助産前期)'!$K$5),0)&amp;""</f>
        <v/>
      </c>
      <c r="L273" s="998"/>
      <c r="M273" s="996" t="str">
        <f>VLOOKUP($C252,'2026年度(M1前期)'!$B$5:$N$208,COLUMN('2026年度(M1前期)'!$K$5),0)&amp;""</f>
        <v/>
      </c>
      <c r="N273" s="997"/>
      <c r="O273" s="998" t="str">
        <f>VLOOKUP($C252,'2026年度(M2前期)'!$B$5:$N$208,COLUMN('2026年度(M2前期)'!$K$5),0)&amp;""</f>
        <v/>
      </c>
      <c r="P273" s="997"/>
      <c r="Q273" s="998" t="str">
        <f>VLOOKUP($C252,'2026年度(D1前期)'!$B$5:$N$208,COLUMN('2026年度(D1前期)'!$K$5),0)&amp;""</f>
        <v/>
      </c>
      <c r="R273" s="997"/>
      <c r="S273" s="998" t="str">
        <f>VLOOKUP($C252,'2026年度(D23前期)'!$B$5:$N$208,COLUMN('2026年度(D23前期)'!$K$5),0)&amp;""</f>
        <v/>
      </c>
      <c r="T273" s="997"/>
      <c r="Z273" s="1000" t="str">
        <f>A273</f>
        <v>５時限（16：50～18：20）</v>
      </c>
      <c r="AA273" s="982"/>
      <c r="AB273" s="982"/>
      <c r="AC273" s="982"/>
      <c r="AD273" s="982"/>
      <c r="AE273" s="982"/>
      <c r="AF273" s="982"/>
      <c r="AG273" s="982"/>
      <c r="AH273" s="982"/>
      <c r="AI273" s="982"/>
      <c r="AJ273" s="982"/>
      <c r="AK273" s="982"/>
      <c r="AL273" s="982"/>
      <c r="AM273" s="982"/>
      <c r="AN273" s="982"/>
      <c r="AO273" s="982"/>
      <c r="AP273" s="982"/>
      <c r="AQ273" s="982"/>
      <c r="AR273" s="982"/>
      <c r="AS273" s="982"/>
      <c r="AT273" s="982"/>
      <c r="AU273" s="982"/>
      <c r="AV273" s="982"/>
      <c r="AW273" s="982"/>
      <c r="AX273" s="982"/>
      <c r="AY273" s="982"/>
      <c r="AZ273" s="982"/>
      <c r="BA273" s="982"/>
      <c r="BB273" s="982"/>
      <c r="BC273" s="982"/>
      <c r="BD273" s="982"/>
      <c r="BE273" s="982"/>
      <c r="BF273" s="982"/>
      <c r="BG273" s="982"/>
      <c r="BH273" s="982"/>
      <c r="BI273" s="982"/>
      <c r="BJ273" s="982"/>
      <c r="BK273" s="971"/>
      <c r="BL273" s="971"/>
      <c r="BM273" s="971"/>
      <c r="BN273" s="982"/>
      <c r="BO273" s="982"/>
      <c r="BP273" s="982"/>
      <c r="BQ273" s="982"/>
      <c r="BR273" s="982"/>
      <c r="BS273" s="982"/>
      <c r="BT273" s="982"/>
      <c r="BU273" s="982"/>
      <c r="BV273" s="982"/>
    </row>
    <row r="274" spans="1:74" ht="13.5" customHeight="1">
      <c r="A274" s="1000"/>
      <c r="B274" s="14" t="s">
        <v>58</v>
      </c>
      <c r="C274" s="992" t="str">
        <f>IFERROR(VLOOKUP(C273,科目・教員!$A$1:$B$355,2,0),"")</f>
        <v/>
      </c>
      <c r="D274" s="993"/>
      <c r="E274" s="994" t="str">
        <f>IFERROR(VLOOKUP(E273,科目・教員!$A$1:$B$355,2,0),"")</f>
        <v/>
      </c>
      <c r="F274" s="993"/>
      <c r="G274" s="994" t="str">
        <f>IFERROR(VLOOKUP(G273,科目・教員!$A$1:$B$355,2,0),"")</f>
        <v/>
      </c>
      <c r="H274" s="993"/>
      <c r="I274" s="994" t="str">
        <f>IFERROR(VLOOKUP(I273,科目・教員!$A$1:$B$355,2,0),"")</f>
        <v/>
      </c>
      <c r="J274" s="993"/>
      <c r="K274" s="995" t="str">
        <f>IFERROR(VLOOKUP(K273,科目・教員!$A$1:$B$355,2,0),"")</f>
        <v/>
      </c>
      <c r="L274" s="995"/>
      <c r="M274" s="992" t="str">
        <f>IFERROR(VLOOKUP(M273,科目・教員!$A$1:$B$355,2,0),"")</f>
        <v/>
      </c>
      <c r="N274" s="993"/>
      <c r="O274" s="995" t="str">
        <f>IFERROR(VLOOKUP(O273,科目・教員!$A$1:$B$355,2,0),"")</f>
        <v/>
      </c>
      <c r="P274" s="993"/>
      <c r="Q274" s="995" t="str">
        <f>IFERROR(VLOOKUP(Q273,科目・教員!$A$1:$B$355,2,0),"")</f>
        <v/>
      </c>
      <c r="R274" s="993"/>
      <c r="S274" s="995" t="str">
        <f>IFERROR(VLOOKUP(S273,科目・教員!$A$1:$B$355,2,0),"")</f>
        <v/>
      </c>
      <c r="T274" s="993"/>
      <c r="Z274" s="1000"/>
      <c r="AA274" s="983"/>
      <c r="AB274" s="983"/>
      <c r="AC274" s="983"/>
      <c r="AD274" s="983"/>
      <c r="AE274" s="983"/>
      <c r="AF274" s="983"/>
      <c r="AG274" s="983"/>
      <c r="AH274" s="983"/>
      <c r="AI274" s="983"/>
      <c r="AJ274" s="983"/>
      <c r="AK274" s="983"/>
      <c r="AL274" s="983"/>
      <c r="AM274" s="983"/>
      <c r="AN274" s="983"/>
      <c r="AO274" s="983"/>
      <c r="AP274" s="983"/>
      <c r="AQ274" s="983"/>
      <c r="AR274" s="983"/>
      <c r="AS274" s="983"/>
      <c r="AT274" s="983"/>
      <c r="AU274" s="983"/>
      <c r="AV274" s="983"/>
      <c r="AW274" s="983"/>
      <c r="AX274" s="983"/>
      <c r="AY274" s="983"/>
      <c r="AZ274" s="983"/>
      <c r="BA274" s="983"/>
      <c r="BB274" s="983"/>
      <c r="BC274" s="983"/>
      <c r="BD274" s="983"/>
      <c r="BE274" s="983"/>
      <c r="BF274" s="983"/>
      <c r="BG274" s="983"/>
      <c r="BH274" s="983"/>
      <c r="BI274" s="983"/>
      <c r="BJ274" s="983"/>
      <c r="BK274" s="971"/>
      <c r="BL274" s="971"/>
      <c r="BM274" s="971"/>
      <c r="BN274" s="983"/>
      <c r="BO274" s="983"/>
      <c r="BP274" s="983"/>
      <c r="BQ274" s="983"/>
      <c r="BR274" s="983"/>
      <c r="BS274" s="983"/>
      <c r="BT274" s="983"/>
      <c r="BU274" s="983"/>
      <c r="BV274" s="983"/>
    </row>
    <row r="275" spans="1:74" ht="13.5" customHeight="1">
      <c r="A275" s="1000"/>
      <c r="B275" s="14" t="s">
        <v>69</v>
      </c>
      <c r="C275" s="992" t="str">
        <f>VLOOKUP($C252,'2026年度(1年前期)'!$B$5:$N$208,COLUMN('2026年度(1年前期)'!$K$5)+1,0)&amp;""</f>
        <v/>
      </c>
      <c r="D275" s="993"/>
      <c r="E275" s="994" t="str">
        <f>VLOOKUP($C252,'2026年度(2年前期)'!$B$5:$N$208,COLUMN('2026年度(2年前期)'!$K$5)+1,0)&amp;""</f>
        <v/>
      </c>
      <c r="F275" s="993"/>
      <c r="G275" s="994" t="str">
        <f>VLOOKUP($C252,'2026年度(3年前期)'!$B$5:$N$208,COLUMN('2026年度(3年前期)'!$K$5)+1,0)&amp;""</f>
        <v/>
      </c>
      <c r="H275" s="993"/>
      <c r="I275" s="994" t="str">
        <f>VLOOKUP($C252,'2026年度(4年前期)'!$B$5:$N$208,COLUMN('2026年度(4年前期)'!$K$5)+1,0)&amp;""</f>
        <v/>
      </c>
      <c r="J275" s="993"/>
      <c r="K275" s="995" t="str">
        <f>VLOOKUP($C252,'2026年度(助産前期)'!$B$5:$N$208,COLUMN('2026年度(助産前期)'!$K$5)+1,0)&amp;""</f>
        <v/>
      </c>
      <c r="L275" s="995"/>
      <c r="M275" s="992" t="str">
        <f>VLOOKUP($C252,'2026年度(M1前期)'!$B$5:$N$208,COLUMN('2026年度(M1前期)'!$K$5)+1,0)&amp;""</f>
        <v/>
      </c>
      <c r="N275" s="993"/>
      <c r="O275" s="995" t="str">
        <f>VLOOKUP($C252,'2026年度(M2前期)'!$B$5:$N$208,COLUMN('2026年度(M2前期)'!$K$5)+1,0)&amp;""</f>
        <v/>
      </c>
      <c r="P275" s="993"/>
      <c r="Q275" s="995" t="str">
        <f>VLOOKUP($C252,'2026年度(D1前期)'!$B$5:$N$208,COLUMN('2026年度(D1前期)'!$K$5)+1,0)&amp;""</f>
        <v/>
      </c>
      <c r="R275" s="993"/>
      <c r="S275" s="995" t="str">
        <f>VLOOKUP($C252,'2026年度(D23前期)'!$B$5:$N$208,COLUMN('2026年度(D23前期)'!$K$5)+1,0)&amp;""</f>
        <v/>
      </c>
      <c r="T275" s="993"/>
      <c r="Z275" s="1000"/>
      <c r="AA275" s="983"/>
      <c r="AB275" s="983"/>
      <c r="AC275" s="983"/>
      <c r="AD275" s="983"/>
      <c r="AE275" s="983"/>
      <c r="AF275" s="983"/>
      <c r="AG275" s="983"/>
      <c r="AH275" s="983"/>
      <c r="AI275" s="983"/>
      <c r="AJ275" s="983"/>
      <c r="AK275" s="983"/>
      <c r="AL275" s="983"/>
      <c r="AM275" s="983"/>
      <c r="AN275" s="983"/>
      <c r="AO275" s="983"/>
      <c r="AP275" s="983"/>
      <c r="AQ275" s="983"/>
      <c r="AR275" s="983"/>
      <c r="AS275" s="983"/>
      <c r="AT275" s="983"/>
      <c r="AU275" s="983"/>
      <c r="AV275" s="983"/>
      <c r="AW275" s="983"/>
      <c r="AX275" s="983"/>
      <c r="AY275" s="983"/>
      <c r="AZ275" s="983"/>
      <c r="BA275" s="983"/>
      <c r="BB275" s="983"/>
      <c r="BC275" s="983"/>
      <c r="BD275" s="983"/>
      <c r="BE275" s="983"/>
      <c r="BF275" s="983"/>
      <c r="BG275" s="983"/>
      <c r="BH275" s="983"/>
      <c r="BI275" s="983"/>
      <c r="BJ275" s="983"/>
      <c r="BK275" s="971"/>
      <c r="BL275" s="971"/>
      <c r="BM275" s="971"/>
      <c r="BN275" s="983"/>
      <c r="BO275" s="983"/>
      <c r="BP275" s="983"/>
      <c r="BQ275" s="983"/>
      <c r="BR275" s="983"/>
      <c r="BS275" s="983"/>
      <c r="BT275" s="983"/>
      <c r="BU275" s="983"/>
      <c r="BV275" s="983"/>
    </row>
    <row r="276" spans="1:74" ht="13.5" customHeight="1">
      <c r="A276" s="1001"/>
      <c r="B276" s="15" t="s">
        <v>63</v>
      </c>
      <c r="C276" s="1003"/>
      <c r="D276" s="1004"/>
      <c r="E276" s="1047"/>
      <c r="F276" s="1008"/>
      <c r="G276" s="988"/>
      <c r="H276" s="989"/>
      <c r="I276" s="988"/>
      <c r="J276" s="989"/>
      <c r="K276" s="990"/>
      <c r="L276" s="990"/>
      <c r="M276" s="991"/>
      <c r="N276" s="989"/>
      <c r="O276" s="990"/>
      <c r="P276" s="989"/>
      <c r="Q276" s="990"/>
      <c r="R276" s="989"/>
      <c r="S276" s="990"/>
      <c r="T276" s="989"/>
      <c r="U276" s="19"/>
      <c r="V276" s="19"/>
      <c r="W276" s="19"/>
      <c r="X276" s="19"/>
      <c r="Y276" s="19"/>
      <c r="Z276" s="1001"/>
      <c r="AA276" s="984"/>
      <c r="AB276" s="984"/>
      <c r="AC276" s="984"/>
      <c r="AD276" s="984"/>
      <c r="AE276" s="984"/>
      <c r="AF276" s="984"/>
      <c r="AG276" s="984"/>
      <c r="AH276" s="984"/>
      <c r="AI276" s="984"/>
      <c r="AJ276" s="984"/>
      <c r="AK276" s="984"/>
      <c r="AL276" s="984"/>
      <c r="AM276" s="984"/>
      <c r="AN276" s="984"/>
      <c r="AO276" s="984"/>
      <c r="AP276" s="984"/>
      <c r="AQ276" s="984"/>
      <c r="AR276" s="984"/>
      <c r="AS276" s="984"/>
      <c r="AT276" s="984"/>
      <c r="AU276" s="984"/>
      <c r="AV276" s="984"/>
      <c r="AW276" s="984"/>
      <c r="AX276" s="984"/>
      <c r="AY276" s="984"/>
      <c r="AZ276" s="984"/>
      <c r="BA276" s="984"/>
      <c r="BB276" s="984"/>
      <c r="BC276" s="984"/>
      <c r="BD276" s="984"/>
      <c r="BE276" s="984"/>
      <c r="BF276" s="984"/>
      <c r="BG276" s="984"/>
      <c r="BH276" s="984"/>
      <c r="BI276" s="984"/>
      <c r="BJ276" s="984"/>
      <c r="BK276" s="971"/>
      <c r="BL276" s="971"/>
      <c r="BM276" s="971"/>
      <c r="BN276" s="984"/>
      <c r="BO276" s="984"/>
      <c r="BP276" s="984"/>
      <c r="BQ276" s="984"/>
      <c r="BR276" s="984"/>
      <c r="BS276" s="984"/>
      <c r="BT276" s="984"/>
      <c r="BU276" s="984"/>
      <c r="BV276" s="984"/>
    </row>
    <row r="277" spans="1:74" ht="20.25">
      <c r="A277" s="20"/>
      <c r="B277" s="21"/>
      <c r="C277" s="1050">
        <f>C252+1</f>
        <v>46215</v>
      </c>
      <c r="D277" s="1050"/>
      <c r="E277" s="1050"/>
      <c r="F277" s="1050"/>
      <c r="G277" s="1050"/>
      <c r="H277" s="1050"/>
      <c r="I277" s="1050"/>
      <c r="J277" s="1050"/>
      <c r="K277" s="1050"/>
      <c r="L277" s="1050"/>
      <c r="M277" s="1050"/>
      <c r="N277" s="1050"/>
      <c r="O277" s="1050"/>
      <c r="P277" s="1050"/>
      <c r="Q277" s="1050"/>
      <c r="R277" s="1050"/>
      <c r="S277" s="1050"/>
      <c r="T277" s="1050"/>
      <c r="U277" s="1133">
        <f>C277</f>
        <v>46215</v>
      </c>
      <c r="V277" s="1134"/>
      <c r="W277" s="1134"/>
      <c r="X277" s="1134"/>
      <c r="Y277" s="1134"/>
      <c r="Z277" s="1135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607</v>
      </c>
      <c r="BL277" s="39" t="s">
        <v>608</v>
      </c>
      <c r="BM277" s="39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1000" t="s">
        <v>52</v>
      </c>
      <c r="B278" s="11" t="s">
        <v>53</v>
      </c>
      <c r="C278" s="1011" t="str">
        <f>VLOOKUP($C277,'2026年度(1年前期)'!$B$5:$N$208,COLUMN('2026年度(1年前期)'!$C$5),0)&amp;""</f>
        <v/>
      </c>
      <c r="D278" s="1012"/>
      <c r="E278" s="1018" t="str">
        <f>VLOOKUP($C277,'2026年度(2年前期)'!$B$5:$N$208,COLUMN('2026年度(2年前期)'!$C$5),0)&amp;""</f>
        <v/>
      </c>
      <c r="F278" s="1012"/>
      <c r="G278" s="1018" t="str">
        <f>VLOOKUP($C277,'2026年度(3年前期)'!$B$5:$N$208,COLUMN('2026年度(3年前期)'!$C$5),0)&amp;""</f>
        <v/>
      </c>
      <c r="H278" s="1012"/>
      <c r="I278" s="1018" t="str">
        <f>VLOOKUP($C277,'2026年度(4年前期)'!$B$5:$N$208,COLUMN('2026年度(4年前期)'!$C$5),0)&amp;""</f>
        <v/>
      </c>
      <c r="J278" s="1012"/>
      <c r="K278" s="997" t="str">
        <f>VLOOKUP($C277,'2026年度(助産前期)'!$B$5:$N$208,COLUMN('2026年度(助産前期)'!$C$5),0)&amp;""</f>
        <v/>
      </c>
      <c r="L278" s="1029"/>
      <c r="M278" s="1036" t="str">
        <f>VLOOKUP($C277,'2026年度(M1前期)'!$B$5:$N$208,COLUMN('2026年度(M1前期)'!$C$5),0)&amp;""</f>
        <v/>
      </c>
      <c r="N278" s="1029"/>
      <c r="O278" s="1018" t="str">
        <f>VLOOKUP($C277,'2026年度(M2前期)'!$B$5:$N$208,COLUMN('2026年度(M2前期)'!$C$5),0)&amp;""</f>
        <v/>
      </c>
      <c r="P278" s="1012"/>
      <c r="Q278" s="1018" t="str">
        <f>VLOOKUP($C277,'2026年度(D1前期)'!$B$5:$N$208,COLUMN('2026年度(D1前期)'!$C$5),0)&amp;""</f>
        <v/>
      </c>
      <c r="R278" s="1012"/>
      <c r="S278" s="997" t="str">
        <f>VLOOKUP($C277,'2026年度(D23前期)'!$B$5:$N$208,COLUMN('2026年度(D23前期)'!$C$5),0)&amp;""</f>
        <v/>
      </c>
      <c r="T278" s="1012"/>
      <c r="U278" s="16"/>
      <c r="X278" s="71"/>
      <c r="Y278" s="33"/>
      <c r="Z278" s="999" t="str">
        <f>A278</f>
        <v xml:space="preserve">１時限（09：20～10：50） </v>
      </c>
      <c r="AA278" s="982"/>
      <c r="AB278" s="982"/>
      <c r="AC278" s="982"/>
      <c r="AD278" s="982"/>
      <c r="AE278" s="982"/>
      <c r="AF278" s="982"/>
      <c r="AG278" s="982"/>
      <c r="AH278" s="982"/>
      <c r="AI278" s="982"/>
      <c r="AJ278" s="982"/>
      <c r="AK278" s="982"/>
      <c r="AL278" s="982"/>
      <c r="AM278" s="982"/>
      <c r="AN278" s="971"/>
      <c r="AO278" s="971"/>
      <c r="AP278" s="971"/>
      <c r="AQ278" s="971"/>
      <c r="AR278" s="971"/>
      <c r="AS278" s="971"/>
      <c r="AT278" s="971"/>
      <c r="AU278" s="971"/>
      <c r="AV278" s="971"/>
      <c r="AW278" s="971"/>
      <c r="AX278" s="971"/>
      <c r="AY278" s="971"/>
      <c r="AZ278" s="971"/>
      <c r="BA278" s="971"/>
      <c r="BB278" s="971"/>
      <c r="BC278" s="982"/>
      <c r="BD278" s="982"/>
      <c r="BE278" s="982"/>
      <c r="BF278" s="982"/>
      <c r="BG278" s="982"/>
      <c r="BH278" s="982"/>
      <c r="BI278" s="982"/>
      <c r="BJ278" s="971"/>
      <c r="BK278" s="971"/>
      <c r="BL278" s="971"/>
      <c r="BM278" s="971"/>
      <c r="BN278" s="982"/>
      <c r="BO278" s="982"/>
      <c r="BP278" s="982"/>
      <c r="BQ278" s="982"/>
      <c r="BR278" s="982"/>
      <c r="BS278" s="982"/>
      <c r="BT278" s="982"/>
      <c r="BU278" s="982"/>
      <c r="BV278" s="982"/>
    </row>
    <row r="279" spans="1:74" ht="13.5" customHeight="1">
      <c r="A279" s="1000"/>
      <c r="B279" s="14" t="s">
        <v>58</v>
      </c>
      <c r="C279" s="1014" t="str">
        <f>IFERROR(VLOOKUP(C278,科目・教員!$A$1:$B$355,2,0),"")</f>
        <v/>
      </c>
      <c r="D279" s="1013"/>
      <c r="E279" s="1025" t="str">
        <f>IFERROR(VLOOKUP(E278,科目・教員!$A$1:$B$355,2,0),"")</f>
        <v/>
      </c>
      <c r="F279" s="1013"/>
      <c r="G279" s="1025" t="str">
        <f>IFERROR(VLOOKUP(G278,科目・教員!$A$1:$B$355,2,0),"")</f>
        <v/>
      </c>
      <c r="H279" s="1013"/>
      <c r="I279" s="1025" t="str">
        <f>IFERROR(VLOOKUP(I278,科目・教員!$A$1:$B$355,2,0),"")</f>
        <v/>
      </c>
      <c r="J279" s="1013"/>
      <c r="K279" s="993" t="str">
        <f>IFERROR(VLOOKUP(K278,科目・教員!$A$1:$B$355,2,0),"")</f>
        <v/>
      </c>
      <c r="L279" s="1026"/>
      <c r="M279" s="1032" t="str">
        <f>IFERROR(VLOOKUP(M278,科目・教員!$A$1:$B$355,2,0),"")</f>
        <v/>
      </c>
      <c r="N279" s="1013"/>
      <c r="O279" s="1025" t="str">
        <f>IFERROR(VLOOKUP(O278,科目・教員!$A$1:$B$355,2,0),"")</f>
        <v/>
      </c>
      <c r="P279" s="1013"/>
      <c r="Q279" s="1025" t="str">
        <f>IFERROR(VLOOKUP(Q278,科目・教員!$A$1:$B$355,2,0),"")</f>
        <v/>
      </c>
      <c r="R279" s="1013"/>
      <c r="S279" s="993" t="str">
        <f>IFERROR(VLOOKUP(S278,科目・教員!$A$1:$B$355,2,0),"")</f>
        <v/>
      </c>
      <c r="T279" s="1013"/>
      <c r="U279" s="16"/>
      <c r="X279" s="72"/>
      <c r="Y279" s="33"/>
      <c r="Z279" s="1000"/>
      <c r="AA279" s="983"/>
      <c r="AB279" s="983"/>
      <c r="AC279" s="983"/>
      <c r="AD279" s="983"/>
      <c r="AE279" s="983"/>
      <c r="AF279" s="983"/>
      <c r="AG279" s="983"/>
      <c r="AH279" s="983"/>
      <c r="AI279" s="983"/>
      <c r="AJ279" s="983"/>
      <c r="AK279" s="983"/>
      <c r="AL279" s="983"/>
      <c r="AM279" s="983"/>
      <c r="AN279" s="971"/>
      <c r="AO279" s="971"/>
      <c r="AP279" s="971"/>
      <c r="AQ279" s="971"/>
      <c r="AR279" s="971"/>
      <c r="AS279" s="971"/>
      <c r="AT279" s="971"/>
      <c r="AU279" s="971"/>
      <c r="AV279" s="971"/>
      <c r="AW279" s="971"/>
      <c r="AX279" s="971"/>
      <c r="AY279" s="971"/>
      <c r="AZ279" s="971"/>
      <c r="BA279" s="971"/>
      <c r="BB279" s="971"/>
      <c r="BC279" s="983"/>
      <c r="BD279" s="983"/>
      <c r="BE279" s="983"/>
      <c r="BF279" s="983"/>
      <c r="BG279" s="983"/>
      <c r="BH279" s="983"/>
      <c r="BI279" s="983"/>
      <c r="BJ279" s="971"/>
      <c r="BK279" s="971"/>
      <c r="BL279" s="971"/>
      <c r="BM279" s="971"/>
      <c r="BN279" s="983"/>
      <c r="BO279" s="983"/>
      <c r="BP279" s="983"/>
      <c r="BQ279" s="983"/>
      <c r="BR279" s="983"/>
      <c r="BS279" s="983"/>
      <c r="BT279" s="983"/>
      <c r="BU279" s="983"/>
      <c r="BV279" s="983"/>
    </row>
    <row r="280" spans="1:74" ht="13.5" customHeight="1">
      <c r="A280" s="1000"/>
      <c r="B280" s="14" t="s">
        <v>69</v>
      </c>
      <c r="C280" s="1014" t="str">
        <f>VLOOKUP($C277,'2026年度(1年前期)'!$B$5:$N$208,COLUMN('2026年度(1年前期)'!$C$5)+1,0)&amp;""</f>
        <v/>
      </c>
      <c r="D280" s="1013"/>
      <c r="E280" s="1025" t="str">
        <f>VLOOKUP($C277,'2026年度(2年前期)'!$B$5:$N$208,COLUMN('2026年度(2年前期)'!$C$5)+1,0)&amp;""</f>
        <v/>
      </c>
      <c r="F280" s="1013"/>
      <c r="G280" s="1025" t="str">
        <f>VLOOKUP($C277,'2026年度(3年前期)'!$B$5:$N$208,COLUMN('2026年度(3年前期)'!$C$5)+1,0)&amp;""</f>
        <v/>
      </c>
      <c r="H280" s="1013"/>
      <c r="I280" s="1025" t="str">
        <f>VLOOKUP($C277,'2026年度(4年前期)'!$B$5:$N$208,COLUMN('2026年度(4年前期)'!$C$5)+1,0)&amp;""</f>
        <v/>
      </c>
      <c r="J280" s="1013"/>
      <c r="K280" s="993" t="str">
        <f>VLOOKUP($C277,'2026年度(助産前期)'!$B$5:$N$208,COLUMN('2026年度(助産前期)'!$C$5)+1,0)&amp;""</f>
        <v/>
      </c>
      <c r="L280" s="1026"/>
      <c r="M280" s="1032" t="str">
        <f>VLOOKUP($C277,'2026年度(M1前期)'!$B$5:$N$208,COLUMN('2026年度(M1前期)'!C$5)+1,0)&amp;""</f>
        <v/>
      </c>
      <c r="N280" s="1013"/>
      <c r="O280" s="1025" t="str">
        <f>VLOOKUP($C277,'2026年度(M2前期)'!$B$5:$N$208,COLUMN('2026年度(M2前期)'!$C$5)+1,0)&amp;""</f>
        <v/>
      </c>
      <c r="P280" s="1013"/>
      <c r="Q280" s="1025" t="str">
        <f>VLOOKUP($C277,'2026年度(D1前期)'!$B$5:$N$208,COLUMN('2026年度(D1前期)'!$C$5)+1,0)&amp;""</f>
        <v/>
      </c>
      <c r="R280" s="1013"/>
      <c r="S280" s="993" t="str">
        <f>VLOOKUP($C277,'2026年度(D23前期)'!$B$5:$N$208,COLUMN('2026年度(D23前期)'!$C$5)+1,0)&amp;""</f>
        <v/>
      </c>
      <c r="T280" s="1013"/>
      <c r="U280" s="16"/>
      <c r="X280" s="72"/>
      <c r="Y280" s="33"/>
      <c r="Z280" s="1000"/>
      <c r="AA280" s="983"/>
      <c r="AB280" s="983"/>
      <c r="AC280" s="983"/>
      <c r="AD280" s="983"/>
      <c r="AE280" s="983"/>
      <c r="AF280" s="983"/>
      <c r="AG280" s="983"/>
      <c r="AH280" s="983"/>
      <c r="AI280" s="983"/>
      <c r="AJ280" s="983"/>
      <c r="AK280" s="983"/>
      <c r="AL280" s="983"/>
      <c r="AM280" s="983"/>
      <c r="AN280" s="971"/>
      <c r="AO280" s="971"/>
      <c r="AP280" s="971"/>
      <c r="AQ280" s="971"/>
      <c r="AR280" s="971"/>
      <c r="AS280" s="971"/>
      <c r="AT280" s="971"/>
      <c r="AU280" s="971"/>
      <c r="AV280" s="971"/>
      <c r="AW280" s="971"/>
      <c r="AX280" s="971"/>
      <c r="AY280" s="971"/>
      <c r="AZ280" s="971"/>
      <c r="BA280" s="971"/>
      <c r="BB280" s="971"/>
      <c r="BC280" s="983"/>
      <c r="BD280" s="983"/>
      <c r="BE280" s="983"/>
      <c r="BF280" s="983"/>
      <c r="BG280" s="983"/>
      <c r="BH280" s="983"/>
      <c r="BI280" s="983"/>
      <c r="BJ280" s="971"/>
      <c r="BK280" s="971"/>
      <c r="BL280" s="971"/>
      <c r="BM280" s="971"/>
      <c r="BN280" s="983"/>
      <c r="BO280" s="983"/>
      <c r="BP280" s="983"/>
      <c r="BQ280" s="983"/>
      <c r="BR280" s="983"/>
      <c r="BS280" s="983"/>
      <c r="BT280" s="983"/>
      <c r="BU280" s="983"/>
      <c r="BV280" s="983"/>
    </row>
    <row r="281" spans="1:74" ht="13.5" customHeight="1">
      <c r="A281" s="1001"/>
      <c r="B281" s="15" t="s">
        <v>63</v>
      </c>
      <c r="C281" s="1007"/>
      <c r="D281" s="1049"/>
      <c r="E281" s="1100"/>
      <c r="F281" s="1037"/>
      <c r="G281" s="988"/>
      <c r="H281" s="1031"/>
      <c r="I281" s="988"/>
      <c r="J281" s="1031"/>
      <c r="K281" s="990"/>
      <c r="L281" s="1034"/>
      <c r="M281" s="1030"/>
      <c r="N281" s="1031"/>
      <c r="O281" s="988"/>
      <c r="P281" s="1031"/>
      <c r="Q281" s="988"/>
      <c r="R281" s="1031"/>
      <c r="S281" s="990"/>
      <c r="T281" s="1031"/>
      <c r="U281" s="16"/>
      <c r="X281" s="72"/>
      <c r="Y281" s="33"/>
      <c r="Z281" s="1001"/>
      <c r="AA281" s="984"/>
      <c r="AB281" s="984"/>
      <c r="AC281" s="984"/>
      <c r="AD281" s="984"/>
      <c r="AE281" s="984"/>
      <c r="AF281" s="984"/>
      <c r="AG281" s="984"/>
      <c r="AH281" s="984"/>
      <c r="AI281" s="984"/>
      <c r="AJ281" s="984"/>
      <c r="AK281" s="984"/>
      <c r="AL281" s="984"/>
      <c r="AM281" s="984"/>
      <c r="AN281" s="971"/>
      <c r="AO281" s="971"/>
      <c r="AP281" s="971"/>
      <c r="AQ281" s="971"/>
      <c r="AR281" s="971"/>
      <c r="AS281" s="971"/>
      <c r="AT281" s="971"/>
      <c r="AU281" s="971"/>
      <c r="AV281" s="971"/>
      <c r="AW281" s="971"/>
      <c r="AX281" s="971"/>
      <c r="AY281" s="971"/>
      <c r="AZ281" s="971"/>
      <c r="BA281" s="971"/>
      <c r="BB281" s="971"/>
      <c r="BC281" s="984"/>
      <c r="BD281" s="984"/>
      <c r="BE281" s="984"/>
      <c r="BF281" s="984"/>
      <c r="BG281" s="984"/>
      <c r="BH281" s="984"/>
      <c r="BI281" s="984"/>
      <c r="BJ281" s="971"/>
      <c r="BK281" s="971"/>
      <c r="BL281" s="971"/>
      <c r="BM281" s="971"/>
      <c r="BN281" s="984"/>
      <c r="BO281" s="984"/>
      <c r="BP281" s="984"/>
      <c r="BQ281" s="984"/>
      <c r="BR281" s="984"/>
      <c r="BS281" s="984"/>
      <c r="BT281" s="984"/>
      <c r="BU281" s="984"/>
      <c r="BV281" s="984"/>
    </row>
    <row r="282" spans="1:74" ht="13.5" customHeight="1">
      <c r="A282" s="1000" t="s">
        <v>65</v>
      </c>
      <c r="B282" s="14" t="s">
        <v>53</v>
      </c>
      <c r="C282" s="1011" t="str">
        <f>VLOOKUP($C277,'2026年度(1年前期)'!$B$5:$N$208,COLUMN('2026年度(1年前期)'!$E$5),0)&amp;""</f>
        <v/>
      </c>
      <c r="D282" s="1012"/>
      <c r="E282" s="1018" t="str">
        <f>VLOOKUP($C277,'2026年度(2年前期)'!$B$5:$N$208,COLUMN('2026年度(2年前期)'!$E$5),0)&amp;""</f>
        <v/>
      </c>
      <c r="F282" s="1012"/>
      <c r="G282" s="1018" t="str">
        <f>VLOOKUP($C277,'2026年度(3年前期)'!$B$5:$N$208,COLUMN('2026年度(3年前期)'!$E$5),0)&amp;""</f>
        <v/>
      </c>
      <c r="H282" s="1012"/>
      <c r="I282" s="1018" t="str">
        <f>VLOOKUP($C277,'2026年度(4年前期)'!$B$5:$N$208,COLUMN('2026年度(4年前期)'!$E$5),0)&amp;""</f>
        <v/>
      </c>
      <c r="J282" s="1012"/>
      <c r="K282" s="997" t="str">
        <f>VLOOKUP($C277,'2026年度(助産前期)'!$B$5:$N$208,COLUMN('2026年度(助産前期)'!$E$5),0)&amp;""</f>
        <v/>
      </c>
      <c r="L282" s="1029"/>
      <c r="M282" s="1011" t="str">
        <f>VLOOKUP($C277,'2026年度(M1前期)'!$B$5:$N$208,COLUMN('2026年度(M1前期)'!$E$5),0)&amp;""</f>
        <v/>
      </c>
      <c r="N282" s="1012"/>
      <c r="O282" s="997" t="str">
        <f>VLOOKUP($C277,'2026年度(M2前期)'!$B$5:$N$208,COLUMN('2026年度(M2前期)'!$E$5),0)&amp;""</f>
        <v/>
      </c>
      <c r="P282" s="1012"/>
      <c r="Q282" s="997" t="str">
        <f>VLOOKUP($C277,'2026年度(D1前期)'!$B$5:$N$208,COLUMN('2026年度(D1前期)'!$E$5),0)&amp;""</f>
        <v/>
      </c>
      <c r="R282" s="1012"/>
      <c r="S282" s="997" t="str">
        <f>VLOOKUP($C277,'2026年度(D23前期)'!$B$5:$N$208,COLUMN('2026年度(D23前期)'!$E$5),0)&amp;""</f>
        <v/>
      </c>
      <c r="T282" s="1012"/>
      <c r="U282" s="16"/>
      <c r="Y282" s="33"/>
      <c r="Z282" s="1000" t="str">
        <f>A282</f>
        <v>２時限（11：00～12：30）</v>
      </c>
      <c r="AA282" s="982"/>
      <c r="AB282" s="982"/>
      <c r="AC282" s="982"/>
      <c r="AD282" s="982"/>
      <c r="AE282" s="982"/>
      <c r="AF282" s="982"/>
      <c r="AG282" s="982"/>
      <c r="AH282" s="982"/>
      <c r="AI282" s="982"/>
      <c r="AJ282" s="982"/>
      <c r="AK282" s="982"/>
      <c r="AL282" s="982"/>
      <c r="AM282" s="982"/>
      <c r="AN282" s="971"/>
      <c r="AO282" s="971"/>
      <c r="AP282" s="971"/>
      <c r="AQ282" s="971"/>
      <c r="AR282" s="971"/>
      <c r="AS282" s="971"/>
      <c r="AT282" s="971"/>
      <c r="AU282" s="971"/>
      <c r="AV282" s="971"/>
      <c r="AW282" s="971"/>
      <c r="AX282" s="971"/>
      <c r="AY282" s="971"/>
      <c r="AZ282" s="971"/>
      <c r="BA282" s="971"/>
      <c r="BB282" s="971"/>
      <c r="BC282" s="982"/>
      <c r="BD282" s="982"/>
      <c r="BE282" s="982"/>
      <c r="BF282" s="982"/>
      <c r="BG282" s="982"/>
      <c r="BH282" s="982"/>
      <c r="BI282" s="982"/>
      <c r="BJ282" s="971"/>
      <c r="BK282" s="971"/>
      <c r="BL282" s="971"/>
      <c r="BM282" s="971"/>
      <c r="BN282" s="982"/>
      <c r="BO282" s="982"/>
      <c r="BP282" s="982"/>
      <c r="BQ282" s="982"/>
      <c r="BR282" s="982"/>
      <c r="BS282" s="982"/>
      <c r="BT282" s="982"/>
      <c r="BU282" s="982"/>
      <c r="BV282" s="982"/>
    </row>
    <row r="283" spans="1:74" ht="13.5" customHeight="1">
      <c r="A283" s="1000"/>
      <c r="B283" s="14" t="s">
        <v>58</v>
      </c>
      <c r="C283" s="1014" t="str">
        <f>IFERROR(VLOOKUP(C282,科目・教員!$A$1:$B$355,2,0),"")</f>
        <v/>
      </c>
      <c r="D283" s="1013"/>
      <c r="E283" s="1025" t="str">
        <f>IFERROR(VLOOKUP(E282,科目・教員!$A$1:$B$355,2,0),"")</f>
        <v/>
      </c>
      <c r="F283" s="1013"/>
      <c r="G283" s="1025" t="str">
        <f>IFERROR(VLOOKUP(G282,科目・教員!$A$1:$B$355,2,0),"")</f>
        <v/>
      </c>
      <c r="H283" s="1013"/>
      <c r="I283" s="1025" t="str">
        <f>IFERROR(VLOOKUP(I282,科目・教員!$A$1:$B$355,2,0),"")</f>
        <v/>
      </c>
      <c r="J283" s="1013"/>
      <c r="K283" s="993" t="str">
        <f>IFERROR(VLOOKUP(K282,科目・教員!$A$1:$B$355,2,0),"")</f>
        <v/>
      </c>
      <c r="L283" s="1026"/>
      <c r="M283" s="1014" t="str">
        <f>IFERROR(VLOOKUP(M282,科目・教員!$A$1:$B$355,2,0),"")</f>
        <v/>
      </c>
      <c r="N283" s="1013"/>
      <c r="O283" s="993" t="str">
        <f>IFERROR(VLOOKUP(O282,科目・教員!$A$1:$B$355,2,0),"")</f>
        <v/>
      </c>
      <c r="P283" s="1013"/>
      <c r="Q283" s="993" t="str">
        <f>IFERROR(VLOOKUP(Q282,科目・教員!$A$1:$B$355,2,0),"")</f>
        <v/>
      </c>
      <c r="R283" s="1013"/>
      <c r="S283" s="993" t="str">
        <f>IFERROR(VLOOKUP(S282,科目・教員!$A$1:$B$355,2,0),"")</f>
        <v/>
      </c>
      <c r="T283" s="1013"/>
      <c r="U283" s="16"/>
      <c r="Y283" s="33"/>
      <c r="Z283" s="1000"/>
      <c r="AA283" s="983"/>
      <c r="AB283" s="983"/>
      <c r="AC283" s="983"/>
      <c r="AD283" s="983"/>
      <c r="AE283" s="983"/>
      <c r="AF283" s="983"/>
      <c r="AG283" s="983"/>
      <c r="AH283" s="983"/>
      <c r="AI283" s="983"/>
      <c r="AJ283" s="983"/>
      <c r="AK283" s="983"/>
      <c r="AL283" s="983"/>
      <c r="AM283" s="983"/>
      <c r="AN283" s="971"/>
      <c r="AO283" s="971"/>
      <c r="AP283" s="971"/>
      <c r="AQ283" s="971"/>
      <c r="AR283" s="971"/>
      <c r="AS283" s="971"/>
      <c r="AT283" s="971"/>
      <c r="AU283" s="971"/>
      <c r="AV283" s="971"/>
      <c r="AW283" s="971"/>
      <c r="AX283" s="971"/>
      <c r="AY283" s="971"/>
      <c r="AZ283" s="971"/>
      <c r="BA283" s="971"/>
      <c r="BB283" s="971"/>
      <c r="BC283" s="983"/>
      <c r="BD283" s="983"/>
      <c r="BE283" s="983"/>
      <c r="BF283" s="983"/>
      <c r="BG283" s="983"/>
      <c r="BH283" s="983"/>
      <c r="BI283" s="983"/>
      <c r="BJ283" s="971"/>
      <c r="BK283" s="971"/>
      <c r="BL283" s="971"/>
      <c r="BM283" s="971"/>
      <c r="BN283" s="983"/>
      <c r="BO283" s="983"/>
      <c r="BP283" s="983"/>
      <c r="BQ283" s="983"/>
      <c r="BR283" s="983"/>
      <c r="BS283" s="983"/>
      <c r="BT283" s="983"/>
      <c r="BU283" s="983"/>
      <c r="BV283" s="983"/>
    </row>
    <row r="284" spans="1:74" ht="13.5" customHeight="1">
      <c r="A284" s="1000"/>
      <c r="B284" s="14" t="s">
        <v>69</v>
      </c>
      <c r="C284" s="1014" t="str">
        <f>VLOOKUP($C277,'2026年度(1年前期)'!$B$5:$N$208,COLUMN('2026年度(1年前期)'!$E$5)+1,0)&amp;""</f>
        <v/>
      </c>
      <c r="D284" s="1013"/>
      <c r="E284" s="1025" t="str">
        <f>VLOOKUP($C277,'2026年度(2年前期)'!$B$5:$N$208,COLUMN('2026年度(2年前期)'!$E$5)+1,0)&amp;""</f>
        <v/>
      </c>
      <c r="F284" s="1013"/>
      <c r="G284" s="1025" t="str">
        <f>VLOOKUP($C277,'2026年度(3年前期)'!$B$5:$N$208,COLUMN('2026年度(3年前期)'!$E$5)+1,0)&amp;""</f>
        <v/>
      </c>
      <c r="H284" s="1013"/>
      <c r="I284" s="1025" t="str">
        <f>VLOOKUP($C277,'2026年度(4年前期)'!$B$5:$N$208,COLUMN('2026年度(4年前期)'!$E$5)+1,0)&amp;""</f>
        <v/>
      </c>
      <c r="J284" s="1013"/>
      <c r="K284" s="993" t="str">
        <f>VLOOKUP($C277,'2026年度(助産前期)'!$B$5:$N$208,COLUMN('2026年度(助産前期)'!$E$5)+1,0)&amp;""</f>
        <v/>
      </c>
      <c r="L284" s="1026"/>
      <c r="M284" s="1014" t="str">
        <f>VLOOKUP($C277,'2026年度(M1前期)'!$B$5:$N$208,COLUMN('2026年度(M1前期)'!$E$5)+1,0)&amp;""</f>
        <v/>
      </c>
      <c r="N284" s="1013"/>
      <c r="O284" s="993" t="str">
        <f>VLOOKUP($C277,'2026年度(M2前期)'!$B$5:$N$208,COLUMN('2026年度(M2前期)'!$E$5)+1,0)&amp;""</f>
        <v/>
      </c>
      <c r="P284" s="1013"/>
      <c r="Q284" s="993" t="str">
        <f>VLOOKUP($C277,'2026年度(D1前期)'!$B$5:$N$208,COLUMN('2026年度(D1前期)'!$E$5)+1,0)&amp;""</f>
        <v/>
      </c>
      <c r="R284" s="1013"/>
      <c r="S284" s="993" t="str">
        <f>VLOOKUP($C277,'2026年度(D23前期)'!$B$5:$N$208,COLUMN('2026年度(D23前期)'!$E$5)+1,0)&amp;""</f>
        <v/>
      </c>
      <c r="T284" s="1013"/>
      <c r="U284" s="16"/>
      <c r="Z284" s="1000"/>
      <c r="AA284" s="983"/>
      <c r="AB284" s="983"/>
      <c r="AC284" s="983"/>
      <c r="AD284" s="983"/>
      <c r="AE284" s="983"/>
      <c r="AF284" s="983"/>
      <c r="AG284" s="983"/>
      <c r="AH284" s="983"/>
      <c r="AI284" s="983"/>
      <c r="AJ284" s="983"/>
      <c r="AK284" s="983"/>
      <c r="AL284" s="983"/>
      <c r="AM284" s="983"/>
      <c r="AN284" s="971"/>
      <c r="AO284" s="971"/>
      <c r="AP284" s="971"/>
      <c r="AQ284" s="971"/>
      <c r="AR284" s="971"/>
      <c r="AS284" s="971"/>
      <c r="AT284" s="971"/>
      <c r="AU284" s="971"/>
      <c r="AV284" s="971"/>
      <c r="AW284" s="971"/>
      <c r="AX284" s="971"/>
      <c r="AY284" s="971"/>
      <c r="AZ284" s="971"/>
      <c r="BA284" s="971"/>
      <c r="BB284" s="971"/>
      <c r="BC284" s="983"/>
      <c r="BD284" s="983"/>
      <c r="BE284" s="983"/>
      <c r="BF284" s="983"/>
      <c r="BG284" s="983"/>
      <c r="BH284" s="983"/>
      <c r="BI284" s="983"/>
      <c r="BJ284" s="971"/>
      <c r="BK284" s="971"/>
      <c r="BL284" s="971"/>
      <c r="BM284" s="971"/>
      <c r="BN284" s="983"/>
      <c r="BO284" s="983"/>
      <c r="BP284" s="983"/>
      <c r="BQ284" s="983"/>
      <c r="BR284" s="983"/>
      <c r="BS284" s="983"/>
      <c r="BT284" s="983"/>
      <c r="BU284" s="983"/>
      <c r="BV284" s="983"/>
    </row>
    <row r="285" spans="1:74" ht="13.5" customHeight="1">
      <c r="A285" s="1017"/>
      <c r="B285" s="15" t="s">
        <v>63</v>
      </c>
      <c r="C285" s="991"/>
      <c r="D285" s="989"/>
      <c r="E285" s="988"/>
      <c r="F285" s="990"/>
      <c r="G285" s="1047"/>
      <c r="H285" s="1049"/>
      <c r="I285" s="988"/>
      <c r="J285" s="989"/>
      <c r="K285" s="990"/>
      <c r="L285" s="990"/>
      <c r="M285" s="991"/>
      <c r="N285" s="989"/>
      <c r="O285" s="990"/>
      <c r="P285" s="989"/>
      <c r="Q285" s="990"/>
      <c r="R285" s="989"/>
      <c r="S285" s="990"/>
      <c r="T285" s="989"/>
      <c r="U285" s="16"/>
      <c r="Z285" s="1001"/>
      <c r="AA285" s="984"/>
      <c r="AB285" s="984"/>
      <c r="AC285" s="984"/>
      <c r="AD285" s="984"/>
      <c r="AE285" s="984"/>
      <c r="AF285" s="984"/>
      <c r="AG285" s="984"/>
      <c r="AH285" s="984"/>
      <c r="AI285" s="984"/>
      <c r="AJ285" s="984"/>
      <c r="AK285" s="984"/>
      <c r="AL285" s="984"/>
      <c r="AM285" s="984"/>
      <c r="AN285" s="971"/>
      <c r="AO285" s="971"/>
      <c r="AP285" s="971"/>
      <c r="AQ285" s="971"/>
      <c r="AR285" s="971"/>
      <c r="AS285" s="971"/>
      <c r="AT285" s="971"/>
      <c r="AU285" s="971"/>
      <c r="AV285" s="971"/>
      <c r="AW285" s="971"/>
      <c r="AX285" s="971"/>
      <c r="AY285" s="971"/>
      <c r="AZ285" s="971"/>
      <c r="BA285" s="971"/>
      <c r="BB285" s="971"/>
      <c r="BC285" s="984"/>
      <c r="BD285" s="984"/>
      <c r="BE285" s="984"/>
      <c r="BF285" s="984"/>
      <c r="BG285" s="984"/>
      <c r="BH285" s="984"/>
      <c r="BI285" s="984"/>
      <c r="BJ285" s="971"/>
      <c r="BK285" s="971"/>
      <c r="BL285" s="971"/>
      <c r="BM285" s="971"/>
      <c r="BN285" s="984"/>
      <c r="BO285" s="984"/>
      <c r="BP285" s="984"/>
      <c r="BQ285" s="984"/>
      <c r="BR285" s="984"/>
      <c r="BS285" s="984"/>
      <c r="BT285" s="984"/>
      <c r="BU285" s="984"/>
      <c r="BV285" s="984"/>
    </row>
    <row r="286" spans="1:74" ht="13.5" customHeight="1">
      <c r="A286" s="999" t="s">
        <v>71</v>
      </c>
      <c r="B286" s="17" t="s">
        <v>72</v>
      </c>
      <c r="C286" s="1011"/>
      <c r="D286" s="1012"/>
      <c r="E286" s="1018"/>
      <c r="F286" s="1012"/>
      <c r="G286" s="1018"/>
      <c r="H286" s="1012"/>
      <c r="I286" s="1018"/>
      <c r="J286" s="1012"/>
      <c r="K286" s="997"/>
      <c r="L286" s="1029"/>
      <c r="M286" s="1011"/>
      <c r="N286" s="1012"/>
      <c r="O286" s="997"/>
      <c r="P286" s="1012"/>
      <c r="Q286" s="997"/>
      <c r="R286" s="1012"/>
      <c r="S286" s="997"/>
      <c r="T286" s="1012"/>
      <c r="U286" s="56"/>
      <c r="Z286" s="1000" t="str">
        <f>A286</f>
        <v>昼休み（12：30～13：30）</v>
      </c>
      <c r="AA286" s="982"/>
      <c r="AB286" s="982"/>
      <c r="AC286" s="982"/>
      <c r="AD286" s="982"/>
      <c r="AE286" s="982"/>
      <c r="AF286" s="982"/>
      <c r="AG286" s="982"/>
      <c r="AH286" s="982"/>
      <c r="AI286" s="982"/>
      <c r="AJ286" s="982"/>
      <c r="AK286" s="982"/>
      <c r="AL286" s="982"/>
      <c r="AM286" s="982"/>
      <c r="AN286" s="971"/>
      <c r="AO286" s="971"/>
      <c r="AP286" s="971"/>
      <c r="AQ286" s="971"/>
      <c r="AR286" s="971"/>
      <c r="AS286" s="971"/>
      <c r="AT286" s="971"/>
      <c r="AU286" s="971"/>
      <c r="AV286" s="971"/>
      <c r="AW286" s="971"/>
      <c r="AX286" s="971"/>
      <c r="AY286" s="971"/>
      <c r="AZ286" s="971"/>
      <c r="BA286" s="971"/>
      <c r="BB286" s="971"/>
      <c r="BC286" s="982"/>
      <c r="BD286" s="982"/>
      <c r="BE286" s="982"/>
      <c r="BF286" s="982"/>
      <c r="BG286" s="982"/>
      <c r="BH286" s="982"/>
      <c r="BI286" s="982"/>
      <c r="BJ286" s="982"/>
      <c r="BK286" s="971"/>
      <c r="BL286" s="971"/>
      <c r="BM286" s="971"/>
      <c r="BN286" s="982"/>
      <c r="BO286" s="982"/>
      <c r="BP286" s="982"/>
      <c r="BQ286" s="982"/>
      <c r="BR286" s="982"/>
      <c r="BS286" s="982"/>
      <c r="BT286" s="982"/>
      <c r="BU286" s="982"/>
      <c r="BV286" s="982"/>
    </row>
    <row r="287" spans="1:74" ht="13.5" customHeight="1">
      <c r="A287" s="1000"/>
      <c r="B287" s="17" t="s">
        <v>73</v>
      </c>
      <c r="C287" s="1014"/>
      <c r="D287" s="1013"/>
      <c r="E287" s="1025"/>
      <c r="F287" s="1013"/>
      <c r="G287" s="1025"/>
      <c r="H287" s="1013"/>
      <c r="I287" s="1025"/>
      <c r="J287" s="1013"/>
      <c r="K287" s="993"/>
      <c r="L287" s="1026"/>
      <c r="M287" s="1014"/>
      <c r="N287" s="1013"/>
      <c r="O287" s="993"/>
      <c r="P287" s="1013"/>
      <c r="Q287" s="993"/>
      <c r="R287" s="1013"/>
      <c r="S287" s="993"/>
      <c r="T287" s="1013"/>
      <c r="U287" s="56"/>
      <c r="Z287" s="1000"/>
      <c r="AA287" s="983"/>
      <c r="AB287" s="983"/>
      <c r="AC287" s="983"/>
      <c r="AD287" s="983"/>
      <c r="AE287" s="983"/>
      <c r="AF287" s="983"/>
      <c r="AG287" s="983"/>
      <c r="AH287" s="983"/>
      <c r="AI287" s="983"/>
      <c r="AJ287" s="983"/>
      <c r="AK287" s="983"/>
      <c r="AL287" s="983"/>
      <c r="AM287" s="983"/>
      <c r="AN287" s="971"/>
      <c r="AO287" s="971"/>
      <c r="AP287" s="971"/>
      <c r="AQ287" s="971"/>
      <c r="AR287" s="971"/>
      <c r="AS287" s="971"/>
      <c r="AT287" s="971"/>
      <c r="AU287" s="971"/>
      <c r="AV287" s="971"/>
      <c r="AW287" s="971"/>
      <c r="AX287" s="971"/>
      <c r="AY287" s="971"/>
      <c r="AZ287" s="971"/>
      <c r="BA287" s="971"/>
      <c r="BB287" s="971"/>
      <c r="BC287" s="983"/>
      <c r="BD287" s="983"/>
      <c r="BE287" s="983"/>
      <c r="BF287" s="983"/>
      <c r="BG287" s="983"/>
      <c r="BH287" s="983"/>
      <c r="BI287" s="983"/>
      <c r="BJ287" s="983"/>
      <c r="BK287" s="971"/>
      <c r="BL287" s="971"/>
      <c r="BM287" s="971"/>
      <c r="BN287" s="983"/>
      <c r="BO287" s="983"/>
      <c r="BP287" s="983"/>
      <c r="BQ287" s="983"/>
      <c r="BR287" s="983"/>
      <c r="BS287" s="983"/>
      <c r="BT287" s="983"/>
      <c r="BU287" s="983"/>
      <c r="BV287" s="983"/>
    </row>
    <row r="288" spans="1:74" ht="13.5" customHeight="1">
      <c r="A288" s="1000"/>
      <c r="B288" s="17" t="s">
        <v>69</v>
      </c>
      <c r="C288" s="1014"/>
      <c r="D288" s="1013"/>
      <c r="E288" s="1025"/>
      <c r="F288" s="1013"/>
      <c r="G288" s="1025"/>
      <c r="H288" s="1013"/>
      <c r="I288" s="1025"/>
      <c r="J288" s="1013"/>
      <c r="K288" s="993"/>
      <c r="L288" s="1026"/>
      <c r="M288" s="1014"/>
      <c r="N288" s="1013"/>
      <c r="O288" s="993"/>
      <c r="P288" s="1013"/>
      <c r="Q288" s="993"/>
      <c r="R288" s="1013"/>
      <c r="S288" s="993"/>
      <c r="T288" s="1013"/>
      <c r="U288" s="56"/>
      <c r="Z288" s="1000"/>
      <c r="AA288" s="983"/>
      <c r="AB288" s="983"/>
      <c r="AC288" s="983"/>
      <c r="AD288" s="983"/>
      <c r="AE288" s="983"/>
      <c r="AF288" s="983"/>
      <c r="AG288" s="983"/>
      <c r="AH288" s="983"/>
      <c r="AI288" s="983"/>
      <c r="AJ288" s="983"/>
      <c r="AK288" s="983"/>
      <c r="AL288" s="983"/>
      <c r="AM288" s="983"/>
      <c r="AN288" s="971"/>
      <c r="AO288" s="971"/>
      <c r="AP288" s="971"/>
      <c r="AQ288" s="971"/>
      <c r="AR288" s="971"/>
      <c r="AS288" s="971"/>
      <c r="AT288" s="971"/>
      <c r="AU288" s="971"/>
      <c r="AV288" s="971"/>
      <c r="AW288" s="971"/>
      <c r="AX288" s="971"/>
      <c r="AY288" s="971"/>
      <c r="AZ288" s="971"/>
      <c r="BA288" s="971"/>
      <c r="BB288" s="971"/>
      <c r="BC288" s="983"/>
      <c r="BD288" s="983"/>
      <c r="BE288" s="983"/>
      <c r="BF288" s="983"/>
      <c r="BG288" s="983"/>
      <c r="BH288" s="983"/>
      <c r="BI288" s="983"/>
      <c r="BJ288" s="983"/>
      <c r="BK288" s="971"/>
      <c r="BL288" s="971"/>
      <c r="BM288" s="971"/>
      <c r="BN288" s="983"/>
      <c r="BO288" s="983"/>
      <c r="BP288" s="983"/>
      <c r="BQ288" s="983"/>
      <c r="BR288" s="983"/>
      <c r="BS288" s="983"/>
      <c r="BT288" s="983"/>
      <c r="BU288" s="983"/>
      <c r="BV288" s="983"/>
    </row>
    <row r="289" spans="1:74" ht="13.5" customHeight="1">
      <c r="A289" s="1001"/>
      <c r="B289" s="18" t="s">
        <v>63</v>
      </c>
      <c r="C289" s="1023"/>
      <c r="D289" s="1016"/>
      <c r="E289" s="1024"/>
      <c r="F289" s="1016"/>
      <c r="G289" s="1024"/>
      <c r="H289" s="1016"/>
      <c r="I289" s="1024"/>
      <c r="J289" s="1016"/>
      <c r="K289" s="1015"/>
      <c r="L289" s="1015"/>
      <c r="M289" s="1023"/>
      <c r="N289" s="1016"/>
      <c r="O289" s="1015"/>
      <c r="P289" s="1016"/>
      <c r="Q289" s="1015"/>
      <c r="R289" s="1016"/>
      <c r="S289" s="1015"/>
      <c r="T289" s="1016"/>
      <c r="U289" s="56"/>
      <c r="Z289" s="1001"/>
      <c r="AA289" s="984"/>
      <c r="AB289" s="984"/>
      <c r="AC289" s="984"/>
      <c r="AD289" s="984"/>
      <c r="AE289" s="984"/>
      <c r="AF289" s="984"/>
      <c r="AG289" s="984"/>
      <c r="AH289" s="984"/>
      <c r="AI289" s="984"/>
      <c r="AJ289" s="984"/>
      <c r="AK289" s="984"/>
      <c r="AL289" s="984"/>
      <c r="AM289" s="984"/>
      <c r="AN289" s="971"/>
      <c r="AO289" s="971"/>
      <c r="AP289" s="971"/>
      <c r="AQ289" s="971"/>
      <c r="AR289" s="971"/>
      <c r="AS289" s="971"/>
      <c r="AT289" s="971"/>
      <c r="AU289" s="971"/>
      <c r="AV289" s="971"/>
      <c r="AW289" s="971"/>
      <c r="AX289" s="971"/>
      <c r="AY289" s="971"/>
      <c r="AZ289" s="971"/>
      <c r="BA289" s="971"/>
      <c r="BB289" s="971"/>
      <c r="BC289" s="984"/>
      <c r="BD289" s="984"/>
      <c r="BE289" s="984"/>
      <c r="BF289" s="984"/>
      <c r="BG289" s="984"/>
      <c r="BH289" s="984"/>
      <c r="BI289" s="984"/>
      <c r="BJ289" s="984"/>
      <c r="BK289" s="971"/>
      <c r="BL289" s="971"/>
      <c r="BM289" s="971"/>
      <c r="BN289" s="984"/>
      <c r="BO289" s="984"/>
      <c r="BP289" s="984"/>
      <c r="BQ289" s="984"/>
      <c r="BR289" s="984"/>
      <c r="BS289" s="984"/>
      <c r="BT289" s="984"/>
      <c r="BU289" s="984"/>
      <c r="BV289" s="984"/>
    </row>
    <row r="290" spans="1:74" ht="13.5" customHeight="1">
      <c r="A290" s="1000" t="s">
        <v>74</v>
      </c>
      <c r="B290" s="14" t="s">
        <v>53</v>
      </c>
      <c r="C290" s="996" t="str">
        <f>VLOOKUP($C277,'2026年度(1年前期)'!$B$5:$N$208,COLUMN('2026年度(1年前期)'!$G$5),0)&amp;""</f>
        <v/>
      </c>
      <c r="D290" s="997"/>
      <c r="E290" s="1002" t="str">
        <f>VLOOKUP($C277,'2026年度(2年前期)'!$B$5:$N$208,COLUMN('2026年度(2年前期)'!$G$5),0)&amp;""</f>
        <v/>
      </c>
      <c r="F290" s="997"/>
      <c r="G290" s="1002" t="str">
        <f>VLOOKUP($C277,'2026年度(3年前期)'!$B$5:$N$208,COLUMN('2026年度(3年前期)'!$G$5),0)&amp;""</f>
        <v/>
      </c>
      <c r="H290" s="997"/>
      <c r="I290" s="1002" t="str">
        <f>VLOOKUP($C277,'2026年度(4年前期)'!$B$5:$N$208,COLUMN('2026年度(4年前期)'!$G$5),0)&amp;""</f>
        <v/>
      </c>
      <c r="J290" s="997"/>
      <c r="K290" s="998" t="str">
        <f>VLOOKUP($C277,'2026年度(助産前期)'!$B$5:$N$208,COLUMN('2026年度(助産前期)'!$G$5),0)&amp;""</f>
        <v/>
      </c>
      <c r="L290" s="998"/>
      <c r="M290" s="996" t="str">
        <f>VLOOKUP($C277,'2026年度(M1前期)'!$B$5:$N$208,COLUMN('2026年度(M1前期)'!$G$5),0)&amp;""</f>
        <v/>
      </c>
      <c r="N290" s="997"/>
      <c r="O290" s="998" t="str">
        <f>VLOOKUP($C277,'2026年度(M2前期)'!$B$5:$N$208,COLUMN('2026年度(M2前期)'!$G$5),0)&amp;""</f>
        <v/>
      </c>
      <c r="P290" s="997"/>
      <c r="Q290" s="998" t="str">
        <f>VLOOKUP($C277,'2026年度(D1前期)'!$B$5:$N$208,COLUMN('2026年度(D1前期)'!$G$5),0)&amp;""</f>
        <v/>
      </c>
      <c r="R290" s="997"/>
      <c r="S290" s="998" t="str">
        <f>VLOOKUP($C277,'2026年度(D23前期)'!$B$5:$N$208,COLUMN('2026年度(D23前期)'!$G$5),0)&amp;""</f>
        <v/>
      </c>
      <c r="T290" s="997"/>
      <c r="U290" s="56"/>
      <c r="Z290" s="1000" t="str">
        <f>A290</f>
        <v>３時限（13：30～15：00）</v>
      </c>
      <c r="AA290" s="982"/>
      <c r="AB290" s="982"/>
      <c r="AC290" s="982"/>
      <c r="AD290" s="982"/>
      <c r="AE290" s="982"/>
      <c r="AF290" s="982"/>
      <c r="AG290" s="982"/>
      <c r="AH290" s="982"/>
      <c r="AI290" s="982"/>
      <c r="AJ290" s="982"/>
      <c r="AK290" s="982"/>
      <c r="AL290" s="982"/>
      <c r="AM290" s="982"/>
      <c r="AN290" s="971"/>
      <c r="AO290" s="971"/>
      <c r="AP290" s="971"/>
      <c r="AQ290" s="971"/>
      <c r="AR290" s="971"/>
      <c r="AS290" s="971"/>
      <c r="AT290" s="971"/>
      <c r="AU290" s="971"/>
      <c r="AV290" s="971"/>
      <c r="AW290" s="971"/>
      <c r="AX290" s="971"/>
      <c r="AY290" s="971"/>
      <c r="AZ290" s="971"/>
      <c r="BA290" s="971"/>
      <c r="BB290" s="985"/>
      <c r="BC290" s="982"/>
      <c r="BD290" s="982"/>
      <c r="BE290" s="982"/>
      <c r="BF290" s="982"/>
      <c r="BG290" s="982"/>
      <c r="BH290" s="982"/>
      <c r="BI290" s="982"/>
      <c r="BJ290" s="982"/>
      <c r="BK290" s="971"/>
      <c r="BL290" s="971"/>
      <c r="BM290" s="971"/>
      <c r="BN290" s="982"/>
      <c r="BO290" s="982"/>
      <c r="BP290" s="982"/>
      <c r="BQ290" s="982"/>
      <c r="BR290" s="982"/>
      <c r="BS290" s="982"/>
      <c r="BT290" s="982"/>
      <c r="BU290" s="982"/>
      <c r="BV290" s="982"/>
    </row>
    <row r="291" spans="1:74" ht="13.5" customHeight="1">
      <c r="A291" s="1000"/>
      <c r="B291" s="14" t="s">
        <v>58</v>
      </c>
      <c r="C291" s="992" t="str">
        <f>IFERROR(VLOOKUP(C290,科目・教員!$A$1:$B$355,2,0),"")</f>
        <v/>
      </c>
      <c r="D291" s="993"/>
      <c r="E291" s="994" t="str">
        <f>IFERROR(VLOOKUP(E290,科目・教員!$A$1:$B$355,2,0),"")</f>
        <v/>
      </c>
      <c r="F291" s="993"/>
      <c r="G291" s="994" t="str">
        <f>IFERROR(VLOOKUP(G290,科目・教員!$A$1:$B$355,2,0),"")</f>
        <v/>
      </c>
      <c r="H291" s="993"/>
      <c r="I291" s="994" t="str">
        <f>IFERROR(VLOOKUP(I290,科目・教員!$A$1:$B$355,2,0),"")</f>
        <v/>
      </c>
      <c r="J291" s="993"/>
      <c r="K291" s="995" t="str">
        <f>IFERROR(VLOOKUP(K290,科目・教員!$A$1:$B$355,2,0),"")</f>
        <v/>
      </c>
      <c r="L291" s="995"/>
      <c r="M291" s="992" t="str">
        <f>IFERROR(VLOOKUP(M290,科目・教員!$A$1:$B$355,2,0),"")</f>
        <v/>
      </c>
      <c r="N291" s="993"/>
      <c r="O291" s="995" t="str">
        <f>IFERROR(VLOOKUP(O290,科目・教員!$A$1:$B$355,2,0),"")</f>
        <v/>
      </c>
      <c r="P291" s="993"/>
      <c r="Q291" s="995" t="str">
        <f>IFERROR(VLOOKUP(Q290,科目・教員!$A$1:$B$355,2,0),"")</f>
        <v/>
      </c>
      <c r="R291" s="993"/>
      <c r="S291" s="995" t="str">
        <f>IFERROR(VLOOKUP(S290,科目・教員!$A$1:$B$355,2,0),"")</f>
        <v/>
      </c>
      <c r="T291" s="993"/>
      <c r="U291" s="56"/>
      <c r="Z291" s="1000"/>
      <c r="AA291" s="983"/>
      <c r="AB291" s="983"/>
      <c r="AC291" s="983"/>
      <c r="AD291" s="983"/>
      <c r="AE291" s="983"/>
      <c r="AF291" s="983"/>
      <c r="AG291" s="983"/>
      <c r="AH291" s="983"/>
      <c r="AI291" s="983"/>
      <c r="AJ291" s="983"/>
      <c r="AK291" s="983"/>
      <c r="AL291" s="983"/>
      <c r="AM291" s="983"/>
      <c r="AN291" s="971"/>
      <c r="AO291" s="971"/>
      <c r="AP291" s="971"/>
      <c r="AQ291" s="971"/>
      <c r="AR291" s="971"/>
      <c r="AS291" s="971"/>
      <c r="AT291" s="971"/>
      <c r="AU291" s="971"/>
      <c r="AV291" s="971"/>
      <c r="AW291" s="971"/>
      <c r="AX291" s="971"/>
      <c r="AY291" s="971"/>
      <c r="AZ291" s="971"/>
      <c r="BA291" s="971"/>
      <c r="BB291" s="986"/>
      <c r="BC291" s="983"/>
      <c r="BD291" s="983"/>
      <c r="BE291" s="983"/>
      <c r="BF291" s="983"/>
      <c r="BG291" s="983"/>
      <c r="BH291" s="983"/>
      <c r="BI291" s="983"/>
      <c r="BJ291" s="983"/>
      <c r="BK291" s="971"/>
      <c r="BL291" s="971"/>
      <c r="BM291" s="971"/>
      <c r="BN291" s="983"/>
      <c r="BO291" s="983"/>
      <c r="BP291" s="983"/>
      <c r="BQ291" s="983"/>
      <c r="BR291" s="983"/>
      <c r="BS291" s="983"/>
      <c r="BT291" s="983"/>
      <c r="BU291" s="983"/>
      <c r="BV291" s="983"/>
    </row>
    <row r="292" spans="1:74" ht="13.5" customHeight="1">
      <c r="A292" s="1000"/>
      <c r="B292" s="14" t="s">
        <v>69</v>
      </c>
      <c r="C292" s="992" t="str">
        <f>VLOOKUP($C277,'2026年度(1年前期)'!$B$5:$N$208,COLUMN('2026年度(1年前期)'!$G$5)+1,0)&amp;""</f>
        <v/>
      </c>
      <c r="D292" s="993"/>
      <c r="E292" s="994" t="str">
        <f>VLOOKUP($C277,'2026年度(2年前期)'!$B$5:$N$208,COLUMN('2026年度(2年前期)'!$G$5)+1,0)&amp;""</f>
        <v/>
      </c>
      <c r="F292" s="993"/>
      <c r="G292" s="994" t="str">
        <f>VLOOKUP($C277,'2026年度(3年前期)'!$B$5:$N$208,COLUMN('2026年度(3年前期)'!$G$5)+1,0)&amp;""</f>
        <v/>
      </c>
      <c r="H292" s="993"/>
      <c r="I292" s="994" t="str">
        <f>VLOOKUP($C277,'2026年度(4年前期)'!$B$5:$N$208,COLUMN('2026年度(4年前期)'!$G$5)+1,0)&amp;""</f>
        <v/>
      </c>
      <c r="J292" s="993"/>
      <c r="K292" s="995" t="str">
        <f>VLOOKUP($C277,'2026年度(助産前期)'!$B$5:$N$208,COLUMN('2026年度(助産前期)'!$G$5)+1,0)&amp;""</f>
        <v/>
      </c>
      <c r="L292" s="995"/>
      <c r="M292" s="992" t="str">
        <f>VLOOKUP($C277,'2026年度(M1前期)'!$B$5:$N$208,COLUMN('2026年度(M1前期)'!$G$5)+1,0)&amp;""</f>
        <v/>
      </c>
      <c r="N292" s="993"/>
      <c r="O292" s="995" t="str">
        <f>VLOOKUP($C277,'2026年度(M2前期)'!$B$5:$N$208,COLUMN('2026年度(M2前期)'!$G$5)+1,0)&amp;""</f>
        <v/>
      </c>
      <c r="P292" s="993"/>
      <c r="Q292" s="995" t="str">
        <f>VLOOKUP($C277,'2026年度(D1前期)'!$B$5:$N$208,COLUMN('2026年度(D1前期)'!$G$5)+1,0)&amp;""</f>
        <v/>
      </c>
      <c r="R292" s="993"/>
      <c r="S292" s="995" t="str">
        <f>VLOOKUP($C277,'2026年度(D23前期)'!$B$5:$N$208,COLUMN('2026年度(D23前期)'!$G$5)+1,0)&amp;""</f>
        <v/>
      </c>
      <c r="T292" s="993"/>
      <c r="U292" s="56"/>
      <c r="Z292" s="1000"/>
      <c r="AA292" s="983"/>
      <c r="AB292" s="983"/>
      <c r="AC292" s="983"/>
      <c r="AD292" s="983"/>
      <c r="AE292" s="983"/>
      <c r="AF292" s="983"/>
      <c r="AG292" s="983"/>
      <c r="AH292" s="983"/>
      <c r="AI292" s="983"/>
      <c r="AJ292" s="983"/>
      <c r="AK292" s="983"/>
      <c r="AL292" s="983"/>
      <c r="AM292" s="983"/>
      <c r="AN292" s="971"/>
      <c r="AO292" s="971"/>
      <c r="AP292" s="971"/>
      <c r="AQ292" s="971"/>
      <c r="AR292" s="971"/>
      <c r="AS292" s="971"/>
      <c r="AT292" s="971"/>
      <c r="AU292" s="971"/>
      <c r="AV292" s="971"/>
      <c r="AW292" s="971"/>
      <c r="AX292" s="971"/>
      <c r="AY292" s="971"/>
      <c r="AZ292" s="971"/>
      <c r="BA292" s="971"/>
      <c r="BB292" s="986"/>
      <c r="BC292" s="983"/>
      <c r="BD292" s="983"/>
      <c r="BE292" s="983"/>
      <c r="BF292" s="983"/>
      <c r="BG292" s="983"/>
      <c r="BH292" s="983"/>
      <c r="BI292" s="983"/>
      <c r="BJ292" s="983"/>
      <c r="BK292" s="971"/>
      <c r="BL292" s="971"/>
      <c r="BM292" s="971"/>
      <c r="BN292" s="983"/>
      <c r="BO292" s="983"/>
      <c r="BP292" s="983"/>
      <c r="BQ292" s="983"/>
      <c r="BR292" s="983"/>
      <c r="BS292" s="983"/>
      <c r="BT292" s="983"/>
      <c r="BU292" s="983"/>
      <c r="BV292" s="983"/>
    </row>
    <row r="293" spans="1:74" ht="13.5" customHeight="1">
      <c r="A293" s="1017"/>
      <c r="B293" s="15" t="s">
        <v>63</v>
      </c>
      <c r="C293" s="1003"/>
      <c r="D293" s="1004"/>
      <c r="E293" s="1047"/>
      <c r="F293" s="1008"/>
      <c r="G293" s="988"/>
      <c r="H293" s="989"/>
      <c r="I293" s="988"/>
      <c r="J293" s="989"/>
      <c r="K293" s="990"/>
      <c r="L293" s="990"/>
      <c r="M293" s="991"/>
      <c r="N293" s="989"/>
      <c r="O293" s="990"/>
      <c r="P293" s="989"/>
      <c r="Q293" s="990"/>
      <c r="R293" s="989"/>
      <c r="S293" s="990"/>
      <c r="T293" s="989"/>
      <c r="U293" s="56"/>
      <c r="Z293" s="1001"/>
      <c r="AA293" s="984"/>
      <c r="AB293" s="984"/>
      <c r="AC293" s="984"/>
      <c r="AD293" s="984"/>
      <c r="AE293" s="984"/>
      <c r="AF293" s="984"/>
      <c r="AG293" s="984"/>
      <c r="AH293" s="984"/>
      <c r="AI293" s="984"/>
      <c r="AJ293" s="984"/>
      <c r="AK293" s="984"/>
      <c r="AL293" s="984"/>
      <c r="AM293" s="984"/>
      <c r="AN293" s="971"/>
      <c r="AO293" s="971"/>
      <c r="AP293" s="971"/>
      <c r="AQ293" s="971"/>
      <c r="AR293" s="971"/>
      <c r="AS293" s="971"/>
      <c r="AT293" s="971"/>
      <c r="AU293" s="971"/>
      <c r="AV293" s="971"/>
      <c r="AW293" s="971"/>
      <c r="AX293" s="971"/>
      <c r="AY293" s="971"/>
      <c r="AZ293" s="971"/>
      <c r="BA293" s="971"/>
      <c r="BB293" s="987"/>
      <c r="BC293" s="984"/>
      <c r="BD293" s="984"/>
      <c r="BE293" s="984"/>
      <c r="BF293" s="984"/>
      <c r="BG293" s="984"/>
      <c r="BH293" s="984"/>
      <c r="BI293" s="984"/>
      <c r="BJ293" s="984"/>
      <c r="BK293" s="971"/>
      <c r="BL293" s="971"/>
      <c r="BM293" s="971"/>
      <c r="BN293" s="984"/>
      <c r="BO293" s="984"/>
      <c r="BP293" s="984"/>
      <c r="BQ293" s="984"/>
      <c r="BR293" s="984"/>
      <c r="BS293" s="984"/>
      <c r="BT293" s="984"/>
      <c r="BU293" s="984"/>
      <c r="BV293" s="984"/>
    </row>
    <row r="294" spans="1:74" ht="13.5" customHeight="1">
      <c r="A294" s="1000" t="s">
        <v>75</v>
      </c>
      <c r="B294" s="14" t="s">
        <v>53</v>
      </c>
      <c r="C294" s="996" t="str">
        <f>VLOOKUP($C277,'2026年度(1年前期)'!$B$5:$N$208,COLUMN('2026年度(1年前期)'!$I$5),0)&amp;""</f>
        <v/>
      </c>
      <c r="D294" s="997"/>
      <c r="E294" s="1002" t="str">
        <f>VLOOKUP($C277,'2026年度(2年前期)'!$B$5:$N$208,COLUMN('2026年度(2年前期)'!$I$5),0)&amp;""</f>
        <v/>
      </c>
      <c r="F294" s="997"/>
      <c r="G294" s="1002" t="str">
        <f>VLOOKUP($C277,'2026年度(3年前期)'!$B$5:$N$208,COLUMN('2026年度(3年前期)'!$I$5),0)&amp;""</f>
        <v/>
      </c>
      <c r="H294" s="997"/>
      <c r="I294" s="1002" t="str">
        <f>VLOOKUP($C277,'2026年度(4年前期)'!$B$5:$N$208,COLUMN('2026年度(4年前期)'!$I$5),0)&amp;""</f>
        <v/>
      </c>
      <c r="J294" s="997"/>
      <c r="K294" s="998" t="str">
        <f>VLOOKUP($C277,'2026年度(助産前期)'!$B$5:$N$208,COLUMN('2026年度(助産前期)'!$I$5),0)&amp;""</f>
        <v/>
      </c>
      <c r="L294" s="998"/>
      <c r="M294" s="996" t="str">
        <f>VLOOKUP($C277,'2026年度(M1前期)'!$B$5:$N$208,COLUMN('2026年度(M1前期)'!$I$5),0)&amp;""</f>
        <v/>
      </c>
      <c r="N294" s="997"/>
      <c r="O294" s="998" t="str">
        <f>VLOOKUP($C277,'2026年度(M2前期)'!$B$5:$N$208,COLUMN('2026年度(M2前期)'!$I$5),0)&amp;""</f>
        <v/>
      </c>
      <c r="P294" s="997"/>
      <c r="Q294" s="998" t="str">
        <f>VLOOKUP($C277,'2026年度(D1前期)'!$B$5:$N$208,COLUMN('2026年度(D1前期)'!$I$5),0)&amp;""</f>
        <v/>
      </c>
      <c r="R294" s="997"/>
      <c r="S294" s="998" t="str">
        <f>VLOOKUP($C277,'2026年度(D23前期)'!$B$5:$N$208,COLUMN('2026年度(D23前期)'!$I$5),0)&amp;""</f>
        <v/>
      </c>
      <c r="T294" s="997"/>
      <c r="U294" s="56"/>
      <c r="Z294" s="1000" t="str">
        <f>A294</f>
        <v>４時限（15：10～16：40）</v>
      </c>
      <c r="AA294" s="982"/>
      <c r="AB294" s="982"/>
      <c r="AC294" s="982"/>
      <c r="AD294" s="982"/>
      <c r="AE294" s="982"/>
      <c r="AF294" s="982"/>
      <c r="AG294" s="982"/>
      <c r="AH294" s="982"/>
      <c r="AI294" s="982"/>
      <c r="AJ294" s="982"/>
      <c r="AK294" s="982"/>
      <c r="AL294" s="982"/>
      <c r="AM294" s="982"/>
      <c r="AN294" s="971"/>
      <c r="AO294" s="971"/>
      <c r="AP294" s="971"/>
      <c r="AQ294" s="971"/>
      <c r="AR294" s="971"/>
      <c r="AS294" s="971"/>
      <c r="AT294" s="971"/>
      <c r="AU294" s="971"/>
      <c r="AV294" s="971"/>
      <c r="AW294" s="971"/>
      <c r="AX294" s="971"/>
      <c r="AY294" s="971"/>
      <c r="AZ294" s="971"/>
      <c r="BA294" s="971"/>
      <c r="BB294" s="985"/>
      <c r="BC294" s="982"/>
      <c r="BD294" s="982"/>
      <c r="BE294" s="982"/>
      <c r="BF294" s="982"/>
      <c r="BG294" s="982"/>
      <c r="BH294" s="982"/>
      <c r="BI294" s="982"/>
      <c r="BJ294" s="982"/>
      <c r="BK294" s="971"/>
      <c r="BL294" s="971"/>
      <c r="BM294" s="971"/>
      <c r="BN294" s="982"/>
      <c r="BO294" s="982"/>
      <c r="BP294" s="982"/>
      <c r="BQ294" s="982"/>
      <c r="BR294" s="982"/>
      <c r="BS294" s="982"/>
      <c r="BT294" s="982"/>
      <c r="BU294" s="982"/>
      <c r="BV294" s="982"/>
    </row>
    <row r="295" spans="1:74" ht="13.5" customHeight="1">
      <c r="A295" s="1000"/>
      <c r="B295" s="14" t="s">
        <v>58</v>
      </c>
      <c r="C295" s="992" t="str">
        <f>IFERROR(VLOOKUP(C294,科目・教員!$A$1:$B$355,2,0),"")</f>
        <v/>
      </c>
      <c r="D295" s="993"/>
      <c r="E295" s="994" t="str">
        <f>IFERROR(VLOOKUP(E294,科目・教員!$A$1:$B$355,2,0),"")</f>
        <v/>
      </c>
      <c r="F295" s="993"/>
      <c r="G295" s="994" t="str">
        <f>IFERROR(VLOOKUP(G294,科目・教員!$A$1:$B$355,2,0),"")</f>
        <v/>
      </c>
      <c r="H295" s="993"/>
      <c r="I295" s="994" t="str">
        <f>IFERROR(VLOOKUP(I294,科目・教員!$A$1:$B$355,2,0),"")</f>
        <v/>
      </c>
      <c r="J295" s="993"/>
      <c r="K295" s="995" t="str">
        <f>IFERROR(VLOOKUP(K294,科目・教員!$A$1:$B$355,2,0),"")</f>
        <v/>
      </c>
      <c r="L295" s="995"/>
      <c r="M295" s="992" t="str">
        <f>IFERROR(VLOOKUP(M294,科目・教員!$A$1:$B$355,2,0),"")</f>
        <v/>
      </c>
      <c r="N295" s="993"/>
      <c r="O295" s="995" t="str">
        <f>IFERROR(VLOOKUP(O294,科目・教員!$A$1:$B$355,2,0),"")</f>
        <v/>
      </c>
      <c r="P295" s="993"/>
      <c r="Q295" s="995" t="str">
        <f>IFERROR(VLOOKUP(Q294,科目・教員!$A$1:$B$355,2,0),"")</f>
        <v/>
      </c>
      <c r="R295" s="993"/>
      <c r="S295" s="995" t="str">
        <f>IFERROR(VLOOKUP(S294,科目・教員!$A$1:$B$355,2,0),"")</f>
        <v/>
      </c>
      <c r="T295" s="993"/>
      <c r="U295" s="56"/>
      <c r="Z295" s="1000"/>
      <c r="AA295" s="983"/>
      <c r="AB295" s="983"/>
      <c r="AC295" s="983"/>
      <c r="AD295" s="983"/>
      <c r="AE295" s="983"/>
      <c r="AF295" s="983"/>
      <c r="AG295" s="983"/>
      <c r="AH295" s="983"/>
      <c r="AI295" s="983"/>
      <c r="AJ295" s="983"/>
      <c r="AK295" s="983"/>
      <c r="AL295" s="983"/>
      <c r="AM295" s="983"/>
      <c r="AN295" s="971"/>
      <c r="AO295" s="971"/>
      <c r="AP295" s="971"/>
      <c r="AQ295" s="971"/>
      <c r="AR295" s="971"/>
      <c r="AS295" s="971"/>
      <c r="AT295" s="971"/>
      <c r="AU295" s="971"/>
      <c r="AV295" s="971"/>
      <c r="AW295" s="971"/>
      <c r="AX295" s="971"/>
      <c r="AY295" s="971"/>
      <c r="AZ295" s="971"/>
      <c r="BA295" s="971"/>
      <c r="BB295" s="986"/>
      <c r="BC295" s="983"/>
      <c r="BD295" s="983"/>
      <c r="BE295" s="983"/>
      <c r="BF295" s="983"/>
      <c r="BG295" s="983"/>
      <c r="BH295" s="983"/>
      <c r="BI295" s="983"/>
      <c r="BJ295" s="983"/>
      <c r="BK295" s="971"/>
      <c r="BL295" s="971"/>
      <c r="BM295" s="971"/>
      <c r="BN295" s="983"/>
      <c r="BO295" s="983"/>
      <c r="BP295" s="983"/>
      <c r="BQ295" s="983"/>
      <c r="BR295" s="983"/>
      <c r="BS295" s="983"/>
      <c r="BT295" s="983"/>
      <c r="BU295" s="983"/>
      <c r="BV295" s="983"/>
    </row>
    <row r="296" spans="1:74" ht="13.5" customHeight="1">
      <c r="A296" s="1000"/>
      <c r="B296" s="14" t="s">
        <v>69</v>
      </c>
      <c r="C296" s="992" t="str">
        <f>VLOOKUP($C277,'2026年度(1年前期)'!$B$5:$N$208,COLUMN('2026年度(1年前期)'!$I$5)+1,0)&amp;""</f>
        <v/>
      </c>
      <c r="D296" s="993"/>
      <c r="E296" s="994" t="str">
        <f>VLOOKUP($C277,'2026年度(2年前期)'!$B$5:$N$208,COLUMN('2026年度(2年前期)'!$I$5)+1,0)&amp;""</f>
        <v/>
      </c>
      <c r="F296" s="993"/>
      <c r="G296" s="994" t="str">
        <f>VLOOKUP($C277,'2026年度(3年前期)'!$B$5:$N$208,COLUMN('2026年度(3年前期)'!$I$5)+1,0)&amp;""</f>
        <v/>
      </c>
      <c r="H296" s="993"/>
      <c r="I296" s="994" t="str">
        <f>VLOOKUP($C277,'2026年度(4年前期)'!$B$5:$N$208,COLUMN('2026年度(4年前期)'!$I$5)+1,0)&amp;""</f>
        <v/>
      </c>
      <c r="J296" s="993"/>
      <c r="K296" s="995" t="str">
        <f>VLOOKUP($C277,'2026年度(助産前期)'!$B$5:$N$208,COLUMN('2026年度(助産前期)'!$I$5)+1,0)&amp;""</f>
        <v/>
      </c>
      <c r="L296" s="995"/>
      <c r="M296" s="992" t="str">
        <f>VLOOKUP($C277,'2026年度(M1前期)'!$B$5:$N$208,COLUMN('2026年度(M1前期)'!$I$5)+1,0)&amp;""</f>
        <v/>
      </c>
      <c r="N296" s="993"/>
      <c r="O296" s="995" t="str">
        <f>VLOOKUP($C277,'2026年度(M2前期)'!$B$5:$N$208,COLUMN('2026年度(M2前期)'!$I$5)+1,0)&amp;""</f>
        <v/>
      </c>
      <c r="P296" s="993"/>
      <c r="Q296" s="995" t="str">
        <f>VLOOKUP($C277,'2026年度(D1前期)'!$B$5:$N$208,COLUMN('2026年度(D1前期)'!$I$5)+1,0)&amp;""</f>
        <v/>
      </c>
      <c r="R296" s="993"/>
      <c r="S296" s="995" t="str">
        <f>VLOOKUP($C277,'2026年度(D23前期)'!$B$5:$N$208,COLUMN('2026年度(D23前期)'!$I$5)+1,0)&amp;""</f>
        <v/>
      </c>
      <c r="T296" s="993"/>
      <c r="U296" s="56"/>
      <c r="Z296" s="1000"/>
      <c r="AA296" s="983"/>
      <c r="AB296" s="983"/>
      <c r="AC296" s="983"/>
      <c r="AD296" s="983"/>
      <c r="AE296" s="983"/>
      <c r="AF296" s="983"/>
      <c r="AG296" s="983"/>
      <c r="AH296" s="983"/>
      <c r="AI296" s="983"/>
      <c r="AJ296" s="983"/>
      <c r="AK296" s="983"/>
      <c r="AL296" s="983"/>
      <c r="AM296" s="983"/>
      <c r="AN296" s="971"/>
      <c r="AO296" s="971"/>
      <c r="AP296" s="971"/>
      <c r="AQ296" s="971"/>
      <c r="AR296" s="971"/>
      <c r="AS296" s="971"/>
      <c r="AT296" s="971"/>
      <c r="AU296" s="971"/>
      <c r="AV296" s="971"/>
      <c r="AW296" s="971"/>
      <c r="AX296" s="971"/>
      <c r="AY296" s="971"/>
      <c r="AZ296" s="971"/>
      <c r="BA296" s="971"/>
      <c r="BB296" s="986"/>
      <c r="BC296" s="983"/>
      <c r="BD296" s="983"/>
      <c r="BE296" s="983"/>
      <c r="BF296" s="983"/>
      <c r="BG296" s="983"/>
      <c r="BH296" s="983"/>
      <c r="BI296" s="983"/>
      <c r="BJ296" s="983"/>
      <c r="BK296" s="971"/>
      <c r="BL296" s="971"/>
      <c r="BM296" s="971"/>
      <c r="BN296" s="983"/>
      <c r="BO296" s="983"/>
      <c r="BP296" s="983"/>
      <c r="BQ296" s="983"/>
      <c r="BR296" s="983"/>
      <c r="BS296" s="983"/>
      <c r="BT296" s="983"/>
      <c r="BU296" s="983"/>
      <c r="BV296" s="983"/>
    </row>
    <row r="297" spans="1:74" ht="13.5" customHeight="1">
      <c r="A297" s="1001"/>
      <c r="B297" s="15" t="s">
        <v>63</v>
      </c>
      <c r="C297" s="1003"/>
      <c r="D297" s="1004"/>
      <c r="E297" s="988"/>
      <c r="F297" s="989"/>
      <c r="G297" s="988"/>
      <c r="H297" s="989"/>
      <c r="I297" s="988"/>
      <c r="J297" s="989"/>
      <c r="K297" s="990"/>
      <c r="L297" s="990"/>
      <c r="M297" s="991"/>
      <c r="N297" s="989"/>
      <c r="O297" s="990"/>
      <c r="P297" s="989"/>
      <c r="Q297" s="990"/>
      <c r="R297" s="989"/>
      <c r="S297" s="990"/>
      <c r="T297" s="989"/>
      <c r="U297" s="56"/>
      <c r="Z297" s="1001"/>
      <c r="AA297" s="984"/>
      <c r="AB297" s="984"/>
      <c r="AC297" s="984"/>
      <c r="AD297" s="984"/>
      <c r="AE297" s="984"/>
      <c r="AF297" s="984"/>
      <c r="AG297" s="984"/>
      <c r="AH297" s="984"/>
      <c r="AI297" s="984"/>
      <c r="AJ297" s="984"/>
      <c r="AK297" s="984"/>
      <c r="AL297" s="984"/>
      <c r="AM297" s="984"/>
      <c r="AN297" s="971"/>
      <c r="AO297" s="971"/>
      <c r="AP297" s="971"/>
      <c r="AQ297" s="971"/>
      <c r="AR297" s="971"/>
      <c r="AS297" s="971"/>
      <c r="AT297" s="971"/>
      <c r="AU297" s="971"/>
      <c r="AV297" s="971"/>
      <c r="AW297" s="971"/>
      <c r="AX297" s="971"/>
      <c r="AY297" s="971"/>
      <c r="AZ297" s="971"/>
      <c r="BA297" s="971"/>
      <c r="BB297" s="987"/>
      <c r="BC297" s="984"/>
      <c r="BD297" s="984"/>
      <c r="BE297" s="984"/>
      <c r="BF297" s="984"/>
      <c r="BG297" s="984"/>
      <c r="BH297" s="984"/>
      <c r="BI297" s="984"/>
      <c r="BJ297" s="984"/>
      <c r="BK297" s="971"/>
      <c r="BL297" s="971"/>
      <c r="BM297" s="971"/>
      <c r="BN297" s="984"/>
      <c r="BO297" s="984"/>
      <c r="BP297" s="984"/>
      <c r="BQ297" s="984"/>
      <c r="BR297" s="984"/>
      <c r="BS297" s="984"/>
      <c r="BT297" s="984"/>
      <c r="BU297" s="984"/>
      <c r="BV297" s="984"/>
    </row>
    <row r="298" spans="1:74" ht="12.95" customHeight="1">
      <c r="A298" s="1000" t="s">
        <v>78</v>
      </c>
      <c r="B298" s="14" t="s">
        <v>53</v>
      </c>
      <c r="C298" s="996" t="str">
        <f>VLOOKUP($C277,'2026年度(1年前期)'!$B$5:$N$208,COLUMN('2026年度(1年前期)'!$K$5),0)&amp;""</f>
        <v/>
      </c>
      <c r="D298" s="997"/>
      <c r="E298" s="1002" t="str">
        <f>VLOOKUP($C277,'2026年度(2年前期)'!$B$5:$N$208,COLUMN('2026年度(2年前期)'!$K$5),0)&amp;""</f>
        <v/>
      </c>
      <c r="F298" s="997"/>
      <c r="G298" s="1002" t="str">
        <f>VLOOKUP($C277,'2026年度(3年前期)'!$B$5:$N$208,COLUMN('2026年度(3年前期)'!$K$5),0)&amp;""</f>
        <v/>
      </c>
      <c r="H298" s="997"/>
      <c r="I298" s="1002" t="str">
        <f>VLOOKUP($C277,'2026年度(4年前期)'!$B$5:$N$208,COLUMN('2026年度(4年前期)'!$K$5),0)&amp;""</f>
        <v/>
      </c>
      <c r="J298" s="997"/>
      <c r="K298" s="998" t="str">
        <f>VLOOKUP($C277,'2026年度(助産前期)'!$B$5:$N$208,COLUMN('2026年度(助産前期)'!$K$5),0)&amp;""</f>
        <v/>
      </c>
      <c r="L298" s="998"/>
      <c r="M298" s="996" t="str">
        <f>VLOOKUP($C277,'2026年度(M1前期)'!$B$5:$N$208,COLUMN('2026年度(M1前期)'!$K$5),0)&amp;""</f>
        <v/>
      </c>
      <c r="N298" s="997"/>
      <c r="O298" s="998" t="str">
        <f>VLOOKUP($C277,'2026年度(M2前期)'!$B$5:$N$208,COLUMN('2026年度(M2前期)'!$K$5),0)&amp;""</f>
        <v/>
      </c>
      <c r="P298" s="997"/>
      <c r="Q298" s="998" t="str">
        <f>VLOOKUP($C277,'2026年度(D1前期)'!$B$5:$N$208,COLUMN('2026年度(D1前期)'!$K$5),0)&amp;""</f>
        <v/>
      </c>
      <c r="R298" s="997"/>
      <c r="S298" s="998" t="str">
        <f>VLOOKUP($C277,'2026年度(D23前期)'!$B$5:$N$208,COLUMN('2026年度(D23前期)'!$K$5),0)&amp;""</f>
        <v/>
      </c>
      <c r="T298" s="997"/>
      <c r="Z298" s="1000" t="str">
        <f>A298</f>
        <v>５時限（16：50～18：20）</v>
      </c>
      <c r="AA298" s="982"/>
      <c r="AB298" s="982"/>
      <c r="AC298" s="982"/>
      <c r="AD298" s="982"/>
      <c r="AE298" s="982"/>
      <c r="AF298" s="982"/>
      <c r="AG298" s="982"/>
      <c r="AH298" s="982"/>
      <c r="AI298" s="982"/>
      <c r="AJ298" s="982"/>
      <c r="AK298" s="982"/>
      <c r="AL298" s="982"/>
      <c r="AM298" s="982"/>
      <c r="AN298" s="982"/>
      <c r="AO298" s="982"/>
      <c r="AP298" s="982"/>
      <c r="AQ298" s="982"/>
      <c r="AR298" s="982"/>
      <c r="AS298" s="982"/>
      <c r="AT298" s="982"/>
      <c r="AU298" s="982"/>
      <c r="AV298" s="982"/>
      <c r="AW298" s="982"/>
      <c r="AX298" s="982"/>
      <c r="AY298" s="982"/>
      <c r="AZ298" s="982"/>
      <c r="BA298" s="982"/>
      <c r="BB298" s="982"/>
      <c r="BC298" s="982"/>
      <c r="BD298" s="982"/>
      <c r="BE298" s="982"/>
      <c r="BF298" s="982"/>
      <c r="BG298" s="982"/>
      <c r="BH298" s="982"/>
      <c r="BI298" s="982"/>
      <c r="BJ298" s="982"/>
      <c r="BK298" s="971"/>
      <c r="BL298" s="971"/>
      <c r="BM298" s="971"/>
      <c r="BN298" s="982"/>
      <c r="BO298" s="982"/>
      <c r="BP298" s="982"/>
      <c r="BQ298" s="982"/>
      <c r="BR298" s="982"/>
      <c r="BS298" s="982"/>
      <c r="BT298" s="982"/>
      <c r="BU298" s="982"/>
      <c r="BV298" s="982"/>
    </row>
    <row r="299" spans="1:74" ht="12.95" customHeight="1">
      <c r="A299" s="1000"/>
      <c r="B299" s="14" t="s">
        <v>58</v>
      </c>
      <c r="C299" s="992" t="str">
        <f>IFERROR(VLOOKUP(C298,科目・教員!$A$1:$B$355,2,0),"")</f>
        <v/>
      </c>
      <c r="D299" s="993"/>
      <c r="E299" s="994" t="str">
        <f>IFERROR(VLOOKUP(E298,科目・教員!$A$1:$B$355,2,0),"")</f>
        <v/>
      </c>
      <c r="F299" s="993"/>
      <c r="G299" s="994" t="str">
        <f>IFERROR(VLOOKUP(G298,科目・教員!$A$1:$B$355,2,0),"")</f>
        <v/>
      </c>
      <c r="H299" s="993"/>
      <c r="I299" s="994" t="str">
        <f>IFERROR(VLOOKUP(I298,科目・教員!$A$1:$B$355,2,0),"")</f>
        <v/>
      </c>
      <c r="J299" s="993"/>
      <c r="K299" s="995" t="str">
        <f>IFERROR(VLOOKUP(K298,科目・教員!$A$1:$B$355,2,0),"")</f>
        <v/>
      </c>
      <c r="L299" s="995"/>
      <c r="M299" s="992" t="str">
        <f>IFERROR(VLOOKUP(M298,科目・教員!$A$1:$B$355,2,0),"")</f>
        <v/>
      </c>
      <c r="N299" s="993"/>
      <c r="O299" s="995" t="str">
        <f>IFERROR(VLOOKUP(O298,科目・教員!$A$1:$B$355,2,0),"")</f>
        <v/>
      </c>
      <c r="P299" s="993"/>
      <c r="Q299" s="995" t="str">
        <f>IFERROR(VLOOKUP(Q298,科目・教員!$A$1:$B$355,2,0),"")</f>
        <v/>
      </c>
      <c r="R299" s="993"/>
      <c r="S299" s="995" t="str">
        <f>IFERROR(VLOOKUP(S298,科目・教員!$A$1:$B$355,2,0),"")</f>
        <v/>
      </c>
      <c r="T299" s="993"/>
      <c r="Z299" s="1000"/>
      <c r="AA299" s="983"/>
      <c r="AB299" s="983"/>
      <c r="AC299" s="983"/>
      <c r="AD299" s="983"/>
      <c r="AE299" s="983"/>
      <c r="AF299" s="983"/>
      <c r="AG299" s="983"/>
      <c r="AH299" s="983"/>
      <c r="AI299" s="983"/>
      <c r="AJ299" s="983"/>
      <c r="AK299" s="983"/>
      <c r="AL299" s="983"/>
      <c r="AM299" s="983"/>
      <c r="AN299" s="983"/>
      <c r="AO299" s="983"/>
      <c r="AP299" s="983"/>
      <c r="AQ299" s="983"/>
      <c r="AR299" s="983"/>
      <c r="AS299" s="983"/>
      <c r="AT299" s="983"/>
      <c r="AU299" s="983"/>
      <c r="AV299" s="983"/>
      <c r="AW299" s="983"/>
      <c r="AX299" s="983"/>
      <c r="AY299" s="983"/>
      <c r="AZ299" s="983"/>
      <c r="BA299" s="983"/>
      <c r="BB299" s="983"/>
      <c r="BC299" s="983"/>
      <c r="BD299" s="983"/>
      <c r="BE299" s="983"/>
      <c r="BF299" s="983"/>
      <c r="BG299" s="983"/>
      <c r="BH299" s="983"/>
      <c r="BI299" s="983"/>
      <c r="BJ299" s="983"/>
      <c r="BK299" s="971"/>
      <c r="BL299" s="971"/>
      <c r="BM299" s="971"/>
      <c r="BN299" s="983"/>
      <c r="BO299" s="983"/>
      <c r="BP299" s="983"/>
      <c r="BQ299" s="983"/>
      <c r="BR299" s="983"/>
      <c r="BS299" s="983"/>
      <c r="BT299" s="983"/>
      <c r="BU299" s="983"/>
      <c r="BV299" s="983"/>
    </row>
    <row r="300" spans="1:74" ht="12.95" customHeight="1">
      <c r="A300" s="1000"/>
      <c r="B300" s="14" t="s">
        <v>69</v>
      </c>
      <c r="C300" s="992" t="str">
        <f>VLOOKUP($C277,'2026年度(1年前期)'!$B$5:$N$208,COLUMN('2026年度(1年前期)'!$K$5)+1,0)&amp;""</f>
        <v/>
      </c>
      <c r="D300" s="993"/>
      <c r="E300" s="994" t="str">
        <f>VLOOKUP($C277,'2026年度(2年前期)'!$B$5:$N$208,COLUMN('2026年度(2年前期)'!$K$5)+1,0)&amp;""</f>
        <v/>
      </c>
      <c r="F300" s="993"/>
      <c r="G300" s="994" t="str">
        <f>VLOOKUP($C277,'2026年度(3年前期)'!$B$5:$N$208,COLUMN('2026年度(3年前期)'!$K$5)+1,0)&amp;""</f>
        <v/>
      </c>
      <c r="H300" s="993"/>
      <c r="I300" s="994" t="str">
        <f>VLOOKUP($C277,'2026年度(4年前期)'!$B$5:$N$208,COLUMN('2026年度(4年前期)'!$K$5)+1,0)&amp;""</f>
        <v/>
      </c>
      <c r="J300" s="993"/>
      <c r="K300" s="995" t="str">
        <f>VLOOKUP($C277,'2026年度(助産前期)'!$B$5:$N$208,COLUMN('2026年度(助産前期)'!$K$5)+1,0)&amp;""</f>
        <v/>
      </c>
      <c r="L300" s="995"/>
      <c r="M300" s="992" t="str">
        <f>VLOOKUP($C277,'2026年度(M1前期)'!$B$5:$N$208,COLUMN('2026年度(M1前期)'!$K$5)+1,0)&amp;""</f>
        <v/>
      </c>
      <c r="N300" s="993"/>
      <c r="O300" s="995" t="str">
        <f>VLOOKUP($C277,'2026年度(M2前期)'!$B$5:$N$208,COLUMN('2026年度(M2前期)'!$K$5)+1,0)&amp;""</f>
        <v/>
      </c>
      <c r="P300" s="993"/>
      <c r="Q300" s="995" t="str">
        <f>VLOOKUP($C277,'2026年度(D1前期)'!$B$5:$N$208,COLUMN('2026年度(D1前期)'!$K$5)+1,0)&amp;""</f>
        <v/>
      </c>
      <c r="R300" s="993"/>
      <c r="S300" s="995" t="str">
        <f>VLOOKUP($C277,'2026年度(D23前期)'!$B$5:$N$208,COLUMN('2026年度(D23前期)'!$K$5)+1,0)&amp;""</f>
        <v/>
      </c>
      <c r="T300" s="993"/>
      <c r="Z300" s="1000"/>
      <c r="AA300" s="983"/>
      <c r="AB300" s="983"/>
      <c r="AC300" s="983"/>
      <c r="AD300" s="983"/>
      <c r="AE300" s="983"/>
      <c r="AF300" s="983"/>
      <c r="AG300" s="983"/>
      <c r="AH300" s="983"/>
      <c r="AI300" s="983"/>
      <c r="AJ300" s="983"/>
      <c r="AK300" s="983"/>
      <c r="AL300" s="983"/>
      <c r="AM300" s="983"/>
      <c r="AN300" s="983"/>
      <c r="AO300" s="983"/>
      <c r="AP300" s="983"/>
      <c r="AQ300" s="983"/>
      <c r="AR300" s="983"/>
      <c r="AS300" s="983"/>
      <c r="AT300" s="983"/>
      <c r="AU300" s="983"/>
      <c r="AV300" s="983"/>
      <c r="AW300" s="983"/>
      <c r="AX300" s="983"/>
      <c r="AY300" s="983"/>
      <c r="AZ300" s="983"/>
      <c r="BA300" s="983"/>
      <c r="BB300" s="983"/>
      <c r="BC300" s="983"/>
      <c r="BD300" s="983"/>
      <c r="BE300" s="983"/>
      <c r="BF300" s="983"/>
      <c r="BG300" s="983"/>
      <c r="BH300" s="983"/>
      <c r="BI300" s="983"/>
      <c r="BJ300" s="983"/>
      <c r="BK300" s="971"/>
      <c r="BL300" s="971"/>
      <c r="BM300" s="971"/>
      <c r="BN300" s="983"/>
      <c r="BO300" s="983"/>
      <c r="BP300" s="983"/>
      <c r="BQ300" s="983"/>
      <c r="BR300" s="983"/>
      <c r="BS300" s="983"/>
      <c r="BT300" s="983"/>
      <c r="BU300" s="983"/>
      <c r="BV300" s="983"/>
    </row>
    <row r="301" spans="1:74" ht="12.95" customHeight="1">
      <c r="A301" s="1001"/>
      <c r="B301" s="15" t="s">
        <v>63</v>
      </c>
      <c r="C301" s="1007"/>
      <c r="D301" s="1008"/>
      <c r="E301" s="988"/>
      <c r="F301" s="989"/>
      <c r="G301" s="988"/>
      <c r="H301" s="989"/>
      <c r="I301" s="988"/>
      <c r="J301" s="989"/>
      <c r="K301" s="990"/>
      <c r="L301" s="990"/>
      <c r="M301" s="991"/>
      <c r="N301" s="989"/>
      <c r="O301" s="990"/>
      <c r="P301" s="989"/>
      <c r="Q301" s="990"/>
      <c r="R301" s="989"/>
      <c r="S301" s="990"/>
      <c r="T301" s="989"/>
      <c r="U301" s="19"/>
      <c r="V301" s="19"/>
      <c r="W301" s="19"/>
      <c r="X301" s="19"/>
      <c r="Y301" s="19"/>
      <c r="Z301" s="1001"/>
      <c r="AA301" s="984"/>
      <c r="AB301" s="984"/>
      <c r="AC301" s="984"/>
      <c r="AD301" s="984"/>
      <c r="AE301" s="984"/>
      <c r="AF301" s="984"/>
      <c r="AG301" s="984"/>
      <c r="AH301" s="984"/>
      <c r="AI301" s="984"/>
      <c r="AJ301" s="984"/>
      <c r="AK301" s="984"/>
      <c r="AL301" s="984"/>
      <c r="AM301" s="984"/>
      <c r="AN301" s="984"/>
      <c r="AO301" s="984"/>
      <c r="AP301" s="984"/>
      <c r="AQ301" s="984"/>
      <c r="AR301" s="984"/>
      <c r="AS301" s="984"/>
      <c r="AT301" s="984"/>
      <c r="AU301" s="984"/>
      <c r="AV301" s="984"/>
      <c r="AW301" s="984"/>
      <c r="AX301" s="984"/>
      <c r="AY301" s="984"/>
      <c r="AZ301" s="984"/>
      <c r="BA301" s="984"/>
      <c r="BB301" s="984"/>
      <c r="BC301" s="984"/>
      <c r="BD301" s="984"/>
      <c r="BE301" s="984"/>
      <c r="BF301" s="984"/>
      <c r="BG301" s="984"/>
      <c r="BH301" s="984"/>
      <c r="BI301" s="984"/>
      <c r="BJ301" s="984"/>
      <c r="BK301" s="971"/>
      <c r="BL301" s="971"/>
      <c r="BM301" s="971"/>
      <c r="BN301" s="984"/>
      <c r="BO301" s="984"/>
      <c r="BP301" s="984"/>
      <c r="BQ301" s="984"/>
      <c r="BR301" s="984"/>
      <c r="BS301" s="984"/>
      <c r="BT301" s="984"/>
      <c r="BU301" s="984"/>
      <c r="BV301" s="984"/>
    </row>
    <row r="302" spans="1:74" ht="21.75">
      <c r="A302" s="4"/>
      <c r="B302" s="5"/>
      <c r="C302" s="1035">
        <f>C277+1</f>
        <v>46216</v>
      </c>
      <c r="D302" s="1035"/>
      <c r="E302" s="1035"/>
      <c r="F302" s="1035"/>
      <c r="G302" s="1035"/>
      <c r="H302" s="1035"/>
      <c r="I302" s="1035"/>
      <c r="J302" s="1035"/>
      <c r="K302" s="1035"/>
      <c r="L302" s="1035"/>
      <c r="M302" s="1035"/>
      <c r="N302" s="1035"/>
      <c r="O302" s="1035"/>
      <c r="P302" s="1035"/>
      <c r="Q302" s="1035"/>
      <c r="R302" s="1035"/>
      <c r="S302" s="1035"/>
      <c r="T302" s="1035"/>
      <c r="U302" s="1055">
        <f>C302</f>
        <v>46216</v>
      </c>
      <c r="V302" s="1056"/>
      <c r="W302" s="1056"/>
      <c r="X302" s="1056"/>
      <c r="Y302" s="1056"/>
      <c r="Z302" s="1057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607</v>
      </c>
      <c r="BL302" s="39" t="s">
        <v>608</v>
      </c>
      <c r="BM302" s="39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1000" t="s">
        <v>52</v>
      </c>
      <c r="B303" s="11" t="s">
        <v>53</v>
      </c>
      <c r="C303" s="1011" t="str">
        <f>VLOOKUP($C302,'2026年度(1年前期)'!$B$5:$N$208,COLUMN('2026年度(1年前期)'!$C$5),0)&amp;""</f>
        <v/>
      </c>
      <c r="D303" s="1012"/>
      <c r="E303" s="1018" t="str">
        <f>VLOOKUP($C302,'2026年度(2年前期)'!$B$5:$N$208,COLUMN('2026年度(2年前期)'!$C$5),0)&amp;""</f>
        <v>成人看護援助論Ⅰ</v>
      </c>
      <c r="F303" s="1012"/>
      <c r="G303" s="1018" t="str">
        <f>VLOOKUP($C302,'2026年度(3年前期)'!$B$5:$N$208,COLUMN('2026年度(3年前期)'!$C$5),0)&amp;""</f>
        <v>老年看護援助論
(NCGG病院見学)</v>
      </c>
      <c r="H303" s="1012"/>
      <c r="I303" s="1018" t="str">
        <f>VLOOKUP($C302,'2026年度(4年前期)'!$B$5:$N$208,COLUMN('2026年度(4年前期)'!$C$5),0)&amp;""</f>
        <v/>
      </c>
      <c r="J303" s="1012"/>
      <c r="K303" s="997" t="str">
        <f>VLOOKUP($C302,'2026年度(助産前期)'!$B$5:$N$208,COLUMN('2026年度(助産前期)'!$C$5),0)&amp;""</f>
        <v/>
      </c>
      <c r="L303" s="1029"/>
      <c r="M303" s="1036" t="str">
        <f>VLOOKUP($C302,'2026年度(M1前期)'!$B$5:$N$208,COLUMN('2026年度(M1前期)'!$C$5),0)&amp;""</f>
        <v>コンサルテーション</v>
      </c>
      <c r="N303" s="1029"/>
      <c r="O303" s="1018" t="str">
        <f>VLOOKUP($C302,'2026年度(M2前期)'!$B$5:$N$208,COLUMN('2026年度(M2前期)'!$C$5),0)&amp;""</f>
        <v>成育看護学演習A-Ⅲ（母性）
成育看護学演習A-Ⅲ（小児）
成人看護学演習A-Ⅱ</v>
      </c>
      <c r="P303" s="1012"/>
      <c r="Q303" s="1018" t="str">
        <f>VLOOKUP($C302,'2026年度(D1前期)'!$B$5:$N$208,COLUMN('2026年度(D1前期)'!$C$5),0)&amp;""</f>
        <v/>
      </c>
      <c r="R303" s="1012"/>
      <c r="S303" s="997" t="str">
        <f>VLOOKUP($C302,'2026年度(D23前期)'!$B$5:$N$208,COLUMN('2026年度(D23前期)'!$C$5),0)&amp;""</f>
        <v>特別研究</v>
      </c>
      <c r="T303" s="1012"/>
      <c r="U303" s="793" t="s">
        <v>396</v>
      </c>
      <c r="V303" s="852" t="s">
        <v>362</v>
      </c>
      <c r="X303" s="71"/>
      <c r="Y303" s="33"/>
      <c r="Z303" s="999" t="str">
        <f>A303</f>
        <v xml:space="preserve">１時限（09：20～10：50） </v>
      </c>
      <c r="AA303" s="982" t="s">
        <v>219</v>
      </c>
      <c r="AB303" s="982"/>
      <c r="AC303" s="982"/>
      <c r="AD303" s="982"/>
      <c r="AE303" s="982" t="s">
        <v>219</v>
      </c>
      <c r="AF303" s="982"/>
      <c r="AG303" s="982"/>
      <c r="AH303" s="982"/>
      <c r="AI303" s="982"/>
      <c r="AJ303" s="982"/>
      <c r="AK303" s="982"/>
      <c r="AL303" s="982"/>
      <c r="AM303" s="982"/>
      <c r="AN303" s="971"/>
      <c r="AO303" s="971"/>
      <c r="AP303" s="971"/>
      <c r="AQ303" s="971"/>
      <c r="AR303" s="971"/>
      <c r="AS303" s="971"/>
      <c r="AT303" s="971"/>
      <c r="AU303" s="971"/>
      <c r="AV303" s="985" t="s">
        <v>134</v>
      </c>
      <c r="AW303" s="971"/>
      <c r="AX303" s="971"/>
      <c r="AY303" s="971"/>
      <c r="AZ303" s="971"/>
      <c r="BA303" s="971" t="s">
        <v>723</v>
      </c>
      <c r="BB303" s="971"/>
      <c r="BC303" s="982"/>
      <c r="BD303" s="982"/>
      <c r="BE303" s="982"/>
      <c r="BF303" s="982"/>
      <c r="BG303" s="982"/>
      <c r="BH303" s="982"/>
      <c r="BI303" s="982"/>
      <c r="BJ303" s="971"/>
      <c r="BK303" s="971" t="s">
        <v>398</v>
      </c>
      <c r="BL303" s="971"/>
      <c r="BM303" s="971"/>
      <c r="BN303" s="982"/>
      <c r="BO303" s="982"/>
      <c r="BP303" s="982"/>
      <c r="BQ303" s="982"/>
      <c r="BR303" s="982"/>
      <c r="BS303" s="982"/>
      <c r="BT303" s="982"/>
      <c r="BU303" s="982"/>
      <c r="BV303" s="982"/>
    </row>
    <row r="304" spans="1:74" ht="13.5" customHeight="1">
      <c r="A304" s="1000"/>
      <c r="B304" s="14" t="s">
        <v>58</v>
      </c>
      <c r="C304" s="1014" t="str">
        <f>IFERROR(VLOOKUP(C303,科目・教員!$A$1:$B$355,2,0),"")</f>
        <v/>
      </c>
      <c r="D304" s="1013"/>
      <c r="E304" s="1025" t="str">
        <f>IFERROR(VLOOKUP(E303,科目・教員!$A$1:$B$355,2,0),"")</f>
        <v>遠藤　晶子</v>
      </c>
      <c r="F304" s="1013"/>
      <c r="G304" s="1025" t="str">
        <f>IFERROR(VLOOKUP(G303,科目・教員!$A$1:$B$355,2,0),"")</f>
        <v/>
      </c>
      <c r="H304" s="1013"/>
      <c r="I304" s="1025" t="str">
        <f>IFERROR(VLOOKUP(I303,科目・教員!$A$1:$B$355,2,0),"")</f>
        <v/>
      </c>
      <c r="J304" s="1013"/>
      <c r="K304" s="993" t="str">
        <f>IFERROR(VLOOKUP(K303,科目・教員!$A$1:$B$355,2,0),"")</f>
        <v/>
      </c>
      <c r="L304" s="1026"/>
      <c r="M304" s="1032" t="str">
        <f>IFERROR(VLOOKUP(M303,科目・教員!$A$1:$B$355,2,0),"")</f>
        <v>森 真喜子</v>
      </c>
      <c r="N304" s="1013"/>
      <c r="O304" s="1025" t="str">
        <f>IFERROR(VLOOKUP(O303,科目・教員!$A$1:$B$355,2,0),"")</f>
        <v/>
      </c>
      <c r="P304" s="1013"/>
      <c r="Q304" s="1025" t="str">
        <f>IFERROR(VLOOKUP(Q303,科目・教員!$A$1:$B$355,2,0),"")</f>
        <v/>
      </c>
      <c r="R304" s="1013"/>
      <c r="S304" s="993" t="str">
        <f>IFERROR(VLOOKUP(S303,科目・教員!$A$1:$B$355,2,0),"")</f>
        <v/>
      </c>
      <c r="T304" s="1013"/>
      <c r="U304" s="793" t="s">
        <v>802</v>
      </c>
      <c r="V304" s="852" t="s">
        <v>364</v>
      </c>
      <c r="X304" s="72"/>
      <c r="Y304" s="33"/>
      <c r="Z304" s="1000"/>
      <c r="AA304" s="983"/>
      <c r="AB304" s="983"/>
      <c r="AC304" s="983"/>
      <c r="AD304" s="983"/>
      <c r="AE304" s="983"/>
      <c r="AF304" s="983"/>
      <c r="AG304" s="983"/>
      <c r="AH304" s="983"/>
      <c r="AI304" s="983"/>
      <c r="AJ304" s="983"/>
      <c r="AK304" s="983"/>
      <c r="AL304" s="983"/>
      <c r="AM304" s="983"/>
      <c r="AN304" s="971"/>
      <c r="AO304" s="971"/>
      <c r="AP304" s="971"/>
      <c r="AQ304" s="971"/>
      <c r="AR304" s="971"/>
      <c r="AS304" s="971"/>
      <c r="AT304" s="971"/>
      <c r="AU304" s="971"/>
      <c r="AV304" s="974"/>
      <c r="AW304" s="971"/>
      <c r="AX304" s="971"/>
      <c r="AY304" s="971"/>
      <c r="AZ304" s="971"/>
      <c r="BA304" s="971"/>
      <c r="BB304" s="971"/>
      <c r="BC304" s="983"/>
      <c r="BD304" s="983"/>
      <c r="BE304" s="983"/>
      <c r="BF304" s="983"/>
      <c r="BG304" s="983"/>
      <c r="BH304" s="983"/>
      <c r="BI304" s="983"/>
      <c r="BJ304" s="971"/>
      <c r="BK304" s="971"/>
      <c r="BL304" s="971"/>
      <c r="BM304" s="971"/>
      <c r="BN304" s="983"/>
      <c r="BO304" s="983"/>
      <c r="BP304" s="983"/>
      <c r="BQ304" s="983"/>
      <c r="BR304" s="983"/>
      <c r="BS304" s="983"/>
      <c r="BT304" s="983"/>
      <c r="BU304" s="983"/>
      <c r="BV304" s="983"/>
    </row>
    <row r="305" spans="1:74" ht="13.5" customHeight="1">
      <c r="A305" s="1000"/>
      <c r="B305" s="14" t="s">
        <v>69</v>
      </c>
      <c r="C305" s="1014" t="str">
        <f>VLOOKUP($C302,'2026年度(1年前期)'!$B$5:$N$208,COLUMN('2026年度(1年前期)'!$C$5)+1,0)&amp;""</f>
        <v/>
      </c>
      <c r="D305" s="1013"/>
      <c r="E305" s="1025" t="str">
        <f>VLOOKUP($C302,'2026年度(2年前期)'!$B$5:$N$208,COLUMN('2026年度(2年前期)'!$C$5)+1,0)&amp;""</f>
        <v>101･成人実</v>
      </c>
      <c r="F305" s="1013"/>
      <c r="G305" s="1025" t="str">
        <f>VLOOKUP($C302,'2026年度(3年前期)'!$B$5:$N$208,COLUMN('2026年度(3年前期)'!$C$5)+1,0)&amp;""</f>
        <v>NCGG</v>
      </c>
      <c r="H305" s="1013"/>
      <c r="I305" s="1025" t="str">
        <f>VLOOKUP($C302,'2026年度(4年前期)'!$B$5:$N$208,COLUMN('2026年度(4年前期)'!$C$5)+1,0)&amp;""</f>
        <v/>
      </c>
      <c r="J305" s="1013"/>
      <c r="K305" s="993" t="str">
        <f>VLOOKUP($C302,'2026年度(助産前期)'!$B$5:$N$208,COLUMN('2026年度(助産前期)'!$C$5)+1,0)&amp;""</f>
        <v/>
      </c>
      <c r="L305" s="1026"/>
      <c r="M305" s="1032" t="str">
        <f>VLOOKUP($C302,'2026年度(M1前期)'!$B$5:$N$208,COLUMN('2026年度(M1前期)'!C$5)+1,0)&amp;""</f>
        <v>臨床講義室1</v>
      </c>
      <c r="N305" s="1013"/>
      <c r="O305" s="1025" t="str">
        <f>VLOOKUP($C302,'2026年度(M2前期)'!$B$5:$N$208,COLUMN('2026年度(M2前期)'!$C$5)+1,0)&amp;""</f>
        <v/>
      </c>
      <c r="P305" s="1013"/>
      <c r="Q305" s="1025" t="str">
        <f>VLOOKUP($C302,'2026年度(D1前期)'!$B$5:$N$208,COLUMN('2026年度(D1前期)'!$C$5)+1,0)&amp;""</f>
        <v/>
      </c>
      <c r="R305" s="1013"/>
      <c r="S305" s="993" t="str">
        <f>VLOOKUP($C302,'2026年度(D23前期)'!$B$5:$N$208,COLUMN('2026年度(D23前期)'!$C$5)+1,0)&amp;""</f>
        <v/>
      </c>
      <c r="T305" s="1013"/>
      <c r="U305" s="793" t="s">
        <v>398</v>
      </c>
      <c r="V305" s="852" t="s">
        <v>150</v>
      </c>
      <c r="X305" s="72"/>
      <c r="Y305" s="33"/>
      <c r="Z305" s="1000"/>
      <c r="AA305" s="983"/>
      <c r="AB305" s="983"/>
      <c r="AC305" s="983"/>
      <c r="AD305" s="983"/>
      <c r="AE305" s="983"/>
      <c r="AF305" s="983"/>
      <c r="AG305" s="983"/>
      <c r="AH305" s="983"/>
      <c r="AI305" s="983"/>
      <c r="AJ305" s="983"/>
      <c r="AK305" s="983"/>
      <c r="AL305" s="983"/>
      <c r="AM305" s="983"/>
      <c r="AN305" s="971"/>
      <c r="AO305" s="971"/>
      <c r="AP305" s="971"/>
      <c r="AQ305" s="971"/>
      <c r="AR305" s="971"/>
      <c r="AS305" s="971"/>
      <c r="AT305" s="971"/>
      <c r="AU305" s="971"/>
      <c r="AV305" s="974"/>
      <c r="AW305" s="971"/>
      <c r="AX305" s="971"/>
      <c r="AY305" s="971"/>
      <c r="AZ305" s="971"/>
      <c r="BA305" s="971"/>
      <c r="BB305" s="971"/>
      <c r="BC305" s="983"/>
      <c r="BD305" s="983"/>
      <c r="BE305" s="983"/>
      <c r="BF305" s="983"/>
      <c r="BG305" s="983"/>
      <c r="BH305" s="983"/>
      <c r="BI305" s="983"/>
      <c r="BJ305" s="971"/>
      <c r="BK305" s="971"/>
      <c r="BL305" s="971"/>
      <c r="BM305" s="971"/>
      <c r="BN305" s="983"/>
      <c r="BO305" s="983"/>
      <c r="BP305" s="983"/>
      <c r="BQ305" s="983"/>
      <c r="BR305" s="983"/>
      <c r="BS305" s="983"/>
      <c r="BT305" s="983"/>
      <c r="BU305" s="983"/>
      <c r="BV305" s="983"/>
    </row>
    <row r="306" spans="1:74" ht="13.5" customHeight="1">
      <c r="A306" s="1001"/>
      <c r="B306" s="15" t="s">
        <v>63</v>
      </c>
      <c r="C306" s="1007"/>
      <c r="D306" s="1008"/>
      <c r="E306" s="988"/>
      <c r="F306" s="1031"/>
      <c r="G306" s="988"/>
      <c r="H306" s="1031"/>
      <c r="I306" s="988"/>
      <c r="J306" s="1031"/>
      <c r="K306" s="990"/>
      <c r="L306" s="1034"/>
      <c r="M306" s="1030"/>
      <c r="N306" s="1031"/>
      <c r="O306" s="988"/>
      <c r="P306" s="1031"/>
      <c r="Q306" s="988"/>
      <c r="R306" s="1031"/>
      <c r="S306" s="990"/>
      <c r="T306" s="1031"/>
      <c r="U306" s="793" t="s">
        <v>61</v>
      </c>
      <c r="V306" s="852" t="s">
        <v>365</v>
      </c>
      <c r="X306" s="72"/>
      <c r="Y306" s="33"/>
      <c r="Z306" s="1001"/>
      <c r="AA306" s="984"/>
      <c r="AB306" s="984"/>
      <c r="AC306" s="984"/>
      <c r="AD306" s="984"/>
      <c r="AE306" s="984"/>
      <c r="AF306" s="984"/>
      <c r="AG306" s="984"/>
      <c r="AH306" s="984"/>
      <c r="AI306" s="984"/>
      <c r="AJ306" s="984"/>
      <c r="AK306" s="984"/>
      <c r="AL306" s="984"/>
      <c r="AM306" s="984"/>
      <c r="AN306" s="971"/>
      <c r="AO306" s="971"/>
      <c r="AP306" s="971"/>
      <c r="AQ306" s="971"/>
      <c r="AR306" s="971"/>
      <c r="AS306" s="971"/>
      <c r="AT306" s="971"/>
      <c r="AU306" s="971"/>
      <c r="AV306" s="975"/>
      <c r="AW306" s="971"/>
      <c r="AX306" s="971"/>
      <c r="AY306" s="971"/>
      <c r="AZ306" s="971"/>
      <c r="BA306" s="971"/>
      <c r="BB306" s="971"/>
      <c r="BC306" s="984"/>
      <c r="BD306" s="984"/>
      <c r="BE306" s="984"/>
      <c r="BF306" s="984"/>
      <c r="BG306" s="984"/>
      <c r="BH306" s="984"/>
      <c r="BI306" s="984"/>
      <c r="BJ306" s="971"/>
      <c r="BK306" s="971"/>
      <c r="BL306" s="971"/>
      <c r="BM306" s="971"/>
      <c r="BN306" s="984"/>
      <c r="BO306" s="984"/>
      <c r="BP306" s="984"/>
      <c r="BQ306" s="984"/>
      <c r="BR306" s="984"/>
      <c r="BS306" s="984"/>
      <c r="BT306" s="984"/>
      <c r="BU306" s="984"/>
      <c r="BV306" s="984"/>
    </row>
    <row r="307" spans="1:74" ht="13.5" customHeight="1">
      <c r="A307" s="1000" t="s">
        <v>65</v>
      </c>
      <c r="B307" s="14" t="s">
        <v>53</v>
      </c>
      <c r="C307" s="1011" t="str">
        <f>VLOOKUP($C302,'2026年度(1年前期)'!$B$5:$N$208,COLUMN('2026年度(1年前期)'!$E$5),0)&amp;""</f>
        <v>疫学･保健統計学Ⅰ</v>
      </c>
      <c r="D307" s="1012"/>
      <c r="E307" s="1018" t="str">
        <f>VLOOKUP($C302,'2026年度(2年前期)'!$B$5:$N$208,COLUMN('2026年度(2年前期)'!$E$5),0)&amp;""</f>
        <v>成人看護援助論Ⅰ</v>
      </c>
      <c r="F307" s="1012"/>
      <c r="G307" s="1018" t="str">
        <f>VLOOKUP($C302,'2026年度(3年前期)'!$B$5:$N$208,COLUMN('2026年度(3年前期)'!$E$5),0)&amp;""</f>
        <v>老年看護援助論
(NCGG病院見学)</v>
      </c>
      <c r="H307" s="1012"/>
      <c r="I307" s="1018" t="str">
        <f>VLOOKUP($C302,'2026年度(4年前期)'!$B$5:$N$208,COLUMN('2026年度(4年前期)'!$E$5),0)&amp;""</f>
        <v/>
      </c>
      <c r="J307" s="1012"/>
      <c r="K307" s="997" t="str">
        <f>VLOOKUP($C302,'2026年度(助産前期)'!$B$5:$N$208,COLUMN('2026年度(助産前期)'!$E$5),0)&amp;""</f>
        <v>助産学演習Ⅲ</v>
      </c>
      <c r="L307" s="1029"/>
      <c r="M307" s="1011" t="str">
        <f>VLOOKUP($C302,'2026年度(M1前期)'!$B$5:$N$208,COLUMN('2026年度(M1前期)'!$E$5),0)&amp;""</f>
        <v>コンサルテーション</v>
      </c>
      <c r="N307" s="1012"/>
      <c r="O307" s="997" t="str">
        <f>VLOOKUP($C302,'2026年度(M2前期)'!$B$5:$N$208,COLUMN('2026年度(M2前期)'!$E$5),0)&amp;""</f>
        <v>成育看護学演習A-Ⅲ（母性）
成育看護学演習A-Ⅲ（小児）
成人看護学演習A-Ⅱ</v>
      </c>
      <c r="P307" s="1012"/>
      <c r="Q307" s="997" t="str">
        <f>VLOOKUP($C302,'2026年度(D1前期)'!$B$5:$N$208,COLUMN('2026年度(D1前期)'!$E$5),0)&amp;""</f>
        <v/>
      </c>
      <c r="R307" s="1012"/>
      <c r="S307" s="997" t="str">
        <f>VLOOKUP($C302,'2026年度(D23前期)'!$B$5:$N$208,COLUMN('2026年度(D23前期)'!$E$5),0)&amp;""</f>
        <v>特別研究</v>
      </c>
      <c r="T307" s="1012"/>
      <c r="U307" s="16"/>
      <c r="Y307" s="33"/>
      <c r="Z307" s="1000" t="str">
        <f>A307</f>
        <v>２時限（11：00～12：30）</v>
      </c>
      <c r="AA307" s="982" t="s">
        <v>219</v>
      </c>
      <c r="AB307" s="982"/>
      <c r="AC307" s="982"/>
      <c r="AD307" s="982"/>
      <c r="AE307" s="982" t="s">
        <v>827</v>
      </c>
      <c r="AF307" s="982"/>
      <c r="AG307" s="982" t="s">
        <v>415</v>
      </c>
      <c r="AH307" s="982"/>
      <c r="AI307" s="982"/>
      <c r="AJ307" s="982"/>
      <c r="AK307" s="982"/>
      <c r="AL307" s="982"/>
      <c r="AM307" s="982" t="s">
        <v>828</v>
      </c>
      <c r="AN307" s="971"/>
      <c r="AO307" s="971"/>
      <c r="AP307" s="971"/>
      <c r="AQ307" s="971"/>
      <c r="AR307" s="971"/>
      <c r="AS307" s="971"/>
      <c r="AT307" s="971"/>
      <c r="AU307" s="971"/>
      <c r="AV307" s="985" t="s">
        <v>134</v>
      </c>
      <c r="AW307" s="971"/>
      <c r="AX307" s="971"/>
      <c r="AY307" s="971"/>
      <c r="AZ307" s="971"/>
      <c r="BA307" s="971" t="s">
        <v>723</v>
      </c>
      <c r="BB307" s="971"/>
      <c r="BC307" s="982"/>
      <c r="BD307" s="982"/>
      <c r="BE307" s="982"/>
      <c r="BF307" s="982"/>
      <c r="BG307" s="982"/>
      <c r="BH307" s="982"/>
      <c r="BI307" s="982"/>
      <c r="BJ307" s="971"/>
      <c r="BK307" s="971" t="s">
        <v>398</v>
      </c>
      <c r="BL307" s="971"/>
      <c r="BM307" s="971"/>
      <c r="BN307" s="982"/>
      <c r="BO307" s="982"/>
      <c r="BP307" s="982"/>
      <c r="BQ307" s="982"/>
      <c r="BR307" s="982"/>
      <c r="BS307" s="982"/>
      <c r="BT307" s="982"/>
      <c r="BU307" s="982"/>
      <c r="BV307" s="982"/>
    </row>
    <row r="308" spans="1:74" ht="13.5" customHeight="1">
      <c r="A308" s="1000"/>
      <c r="B308" s="14" t="s">
        <v>58</v>
      </c>
      <c r="C308" s="1014" t="str">
        <f>IFERROR(VLOOKUP(C307,科目・教員!$A$1:$B$355,2,0),"")</f>
        <v>柏木　公一</v>
      </c>
      <c r="D308" s="1013"/>
      <c r="E308" s="1025" t="str">
        <f>IFERROR(VLOOKUP(E307,科目・教員!$A$1:$B$355,2,0),"")</f>
        <v>遠藤　晶子</v>
      </c>
      <c r="F308" s="1013"/>
      <c r="G308" s="1025" t="str">
        <f>IFERROR(VLOOKUP(G307,科目・教員!$A$1:$B$355,2,0),"")</f>
        <v/>
      </c>
      <c r="H308" s="1013"/>
      <c r="I308" s="1025" t="str">
        <f>IFERROR(VLOOKUP(I307,科目・教員!$A$1:$B$355,2,0),"")</f>
        <v/>
      </c>
      <c r="J308" s="1013"/>
      <c r="K308" s="993" t="str">
        <f>IFERROR(VLOOKUP(K307,科目・教員!$A$1:$B$355,2,0),"")</f>
        <v>池田　真弓</v>
      </c>
      <c r="L308" s="1026"/>
      <c r="M308" s="1014" t="str">
        <f>IFERROR(VLOOKUP(M307,科目・教員!$A$1:$B$355,2,0),"")</f>
        <v>森 真喜子</v>
      </c>
      <c r="N308" s="1013"/>
      <c r="O308" s="993" t="str">
        <f>IFERROR(VLOOKUP(O307,科目・教員!$A$1:$B$355,2,0),"")</f>
        <v/>
      </c>
      <c r="P308" s="1013"/>
      <c r="Q308" s="993" t="str">
        <f>IFERROR(VLOOKUP(Q307,科目・教員!$A$1:$B$355,2,0),"")</f>
        <v/>
      </c>
      <c r="R308" s="1013"/>
      <c r="S308" s="993" t="str">
        <f>IFERROR(VLOOKUP(S307,科目・教員!$A$1:$B$355,2,0),"")</f>
        <v/>
      </c>
      <c r="T308" s="1013"/>
      <c r="U308" s="16"/>
      <c r="Y308" s="33"/>
      <c r="Z308" s="1000"/>
      <c r="AA308" s="983"/>
      <c r="AB308" s="983"/>
      <c r="AC308" s="983"/>
      <c r="AD308" s="983"/>
      <c r="AE308" s="983"/>
      <c r="AF308" s="983"/>
      <c r="AG308" s="983"/>
      <c r="AH308" s="983"/>
      <c r="AI308" s="983"/>
      <c r="AJ308" s="983"/>
      <c r="AK308" s="983"/>
      <c r="AL308" s="983"/>
      <c r="AM308" s="983"/>
      <c r="AN308" s="971"/>
      <c r="AO308" s="971"/>
      <c r="AP308" s="971"/>
      <c r="AQ308" s="971"/>
      <c r="AR308" s="971"/>
      <c r="AS308" s="971"/>
      <c r="AT308" s="971"/>
      <c r="AU308" s="971"/>
      <c r="AV308" s="986"/>
      <c r="AW308" s="971"/>
      <c r="AX308" s="971"/>
      <c r="AY308" s="971"/>
      <c r="AZ308" s="971"/>
      <c r="BA308" s="971"/>
      <c r="BB308" s="971"/>
      <c r="BC308" s="983"/>
      <c r="BD308" s="983"/>
      <c r="BE308" s="983"/>
      <c r="BF308" s="983"/>
      <c r="BG308" s="983"/>
      <c r="BH308" s="983"/>
      <c r="BI308" s="983"/>
      <c r="BJ308" s="971"/>
      <c r="BK308" s="971"/>
      <c r="BL308" s="971"/>
      <c r="BM308" s="971"/>
      <c r="BN308" s="983"/>
      <c r="BO308" s="983"/>
      <c r="BP308" s="983"/>
      <c r="BQ308" s="983"/>
      <c r="BR308" s="983"/>
      <c r="BS308" s="983"/>
      <c r="BT308" s="983"/>
      <c r="BU308" s="983"/>
      <c r="BV308" s="983"/>
    </row>
    <row r="309" spans="1:74" ht="13.5" customHeight="1">
      <c r="A309" s="1000"/>
      <c r="B309" s="14" t="s">
        <v>69</v>
      </c>
      <c r="C309" s="1014" t="str">
        <f>VLOOKUP($C302,'2026年度(1年前期)'!$B$5:$N$208,COLUMN('2026年度(1年前期)'!$E$5)+1,0)&amp;""</f>
        <v>201</v>
      </c>
      <c r="D309" s="1013"/>
      <c r="E309" s="1025" t="str">
        <f>VLOOKUP($C302,'2026年度(2年前期)'!$B$5:$N$208,COLUMN('2026年度(2年前期)'!$E$5)+1,0)&amp;""</f>
        <v>101･成人実</v>
      </c>
      <c r="F309" s="1013"/>
      <c r="G309" s="1025" t="str">
        <f>VLOOKUP($C302,'2026年度(3年前期)'!$B$5:$N$208,COLUMN('2026年度(3年前期)'!$E$5)+1,0)&amp;""</f>
        <v>NCGG</v>
      </c>
      <c r="H309" s="1013"/>
      <c r="I309" s="1025" t="str">
        <f>VLOOKUP($C302,'2026年度(4年前期)'!$B$5:$N$208,COLUMN('2026年度(4年前期)'!$E$5)+1,0)&amp;""</f>
        <v/>
      </c>
      <c r="J309" s="1013"/>
      <c r="K309" s="993" t="str">
        <f>VLOOKUP($C302,'2026年度(助産前期)'!$B$5:$N$208,COLUMN('2026年度(助産前期)'!$E$5)+1,0)&amp;""</f>
        <v>母小実</v>
      </c>
      <c r="L309" s="1026"/>
      <c r="M309" s="1014" t="str">
        <f>VLOOKUP($C302,'2026年度(M1前期)'!$B$5:$N$208,COLUMN('2026年度(M1前期)'!$E$5)+1,0)&amp;""</f>
        <v>臨床講義室1</v>
      </c>
      <c r="N309" s="1013"/>
      <c r="O309" s="993" t="str">
        <f>VLOOKUP($C302,'2026年度(M2前期)'!$B$5:$N$208,COLUMN('2026年度(M2前期)'!$E$5)+1,0)&amp;""</f>
        <v/>
      </c>
      <c r="P309" s="1013"/>
      <c r="Q309" s="993" t="str">
        <f>VLOOKUP($C302,'2026年度(D1前期)'!$B$5:$N$208,COLUMN('2026年度(D1前期)'!$E$5)+1,0)&amp;""</f>
        <v/>
      </c>
      <c r="R309" s="1013"/>
      <c r="S309" s="993" t="str">
        <f>VLOOKUP($C302,'2026年度(D23前期)'!$B$5:$N$208,COLUMN('2026年度(D23前期)'!$E$5)+1,0)&amp;""</f>
        <v/>
      </c>
      <c r="T309" s="1013"/>
      <c r="Z309" s="1000"/>
      <c r="AA309" s="983"/>
      <c r="AB309" s="983"/>
      <c r="AC309" s="983"/>
      <c r="AD309" s="983"/>
      <c r="AE309" s="983"/>
      <c r="AF309" s="983"/>
      <c r="AG309" s="983"/>
      <c r="AH309" s="983"/>
      <c r="AI309" s="983"/>
      <c r="AJ309" s="983"/>
      <c r="AK309" s="983"/>
      <c r="AL309" s="983"/>
      <c r="AM309" s="983"/>
      <c r="AN309" s="971"/>
      <c r="AO309" s="971"/>
      <c r="AP309" s="971"/>
      <c r="AQ309" s="971"/>
      <c r="AR309" s="971"/>
      <c r="AS309" s="971"/>
      <c r="AT309" s="971"/>
      <c r="AU309" s="971"/>
      <c r="AV309" s="986"/>
      <c r="AW309" s="971"/>
      <c r="AX309" s="971"/>
      <c r="AY309" s="971"/>
      <c r="AZ309" s="971"/>
      <c r="BA309" s="971"/>
      <c r="BB309" s="971"/>
      <c r="BC309" s="983"/>
      <c r="BD309" s="983"/>
      <c r="BE309" s="983"/>
      <c r="BF309" s="983"/>
      <c r="BG309" s="983"/>
      <c r="BH309" s="983"/>
      <c r="BI309" s="983"/>
      <c r="BJ309" s="971"/>
      <c r="BK309" s="971"/>
      <c r="BL309" s="971"/>
      <c r="BM309" s="971"/>
      <c r="BN309" s="983"/>
      <c r="BO309" s="983"/>
      <c r="BP309" s="983"/>
      <c r="BQ309" s="983"/>
      <c r="BR309" s="983"/>
      <c r="BS309" s="983"/>
      <c r="BT309" s="983"/>
      <c r="BU309" s="983"/>
      <c r="BV309" s="983"/>
    </row>
    <row r="310" spans="1:74" ht="13.5" customHeight="1">
      <c r="A310" s="1017"/>
      <c r="B310" s="15" t="s">
        <v>63</v>
      </c>
      <c r="C310" s="1007"/>
      <c r="D310" s="1008"/>
      <c r="E310" s="1047"/>
      <c r="F310" s="1008"/>
      <c r="G310" s="988"/>
      <c r="H310" s="989"/>
      <c r="I310" s="988"/>
      <c r="J310" s="989"/>
      <c r="K310" s="990"/>
      <c r="L310" s="990"/>
      <c r="M310" s="991"/>
      <c r="N310" s="989"/>
      <c r="O310" s="990"/>
      <c r="P310" s="989"/>
      <c r="Q310" s="990"/>
      <c r="R310" s="989"/>
      <c r="S310" s="990"/>
      <c r="T310" s="989"/>
      <c r="Z310" s="1001"/>
      <c r="AA310" s="984"/>
      <c r="AB310" s="984"/>
      <c r="AC310" s="984"/>
      <c r="AD310" s="984"/>
      <c r="AE310" s="984"/>
      <c r="AF310" s="984"/>
      <c r="AG310" s="984"/>
      <c r="AH310" s="984"/>
      <c r="AI310" s="984"/>
      <c r="AJ310" s="984"/>
      <c r="AK310" s="984"/>
      <c r="AL310" s="984"/>
      <c r="AM310" s="984"/>
      <c r="AN310" s="971"/>
      <c r="AO310" s="971"/>
      <c r="AP310" s="971"/>
      <c r="AQ310" s="971"/>
      <c r="AR310" s="971"/>
      <c r="AS310" s="971"/>
      <c r="AT310" s="971"/>
      <c r="AU310" s="971"/>
      <c r="AV310" s="987"/>
      <c r="AW310" s="971"/>
      <c r="AX310" s="971"/>
      <c r="AY310" s="971"/>
      <c r="AZ310" s="971"/>
      <c r="BA310" s="971"/>
      <c r="BB310" s="971"/>
      <c r="BC310" s="984"/>
      <c r="BD310" s="984"/>
      <c r="BE310" s="984"/>
      <c r="BF310" s="984"/>
      <c r="BG310" s="984"/>
      <c r="BH310" s="984"/>
      <c r="BI310" s="984"/>
      <c r="BJ310" s="971"/>
      <c r="BK310" s="971"/>
      <c r="BL310" s="971"/>
      <c r="BM310" s="971"/>
      <c r="BN310" s="984"/>
      <c r="BO310" s="984"/>
      <c r="BP310" s="984"/>
      <c r="BQ310" s="984"/>
      <c r="BR310" s="984"/>
      <c r="BS310" s="984"/>
      <c r="BT310" s="984"/>
      <c r="BU310" s="984"/>
      <c r="BV310" s="984"/>
    </row>
    <row r="311" spans="1:74" ht="13.5" customHeight="1">
      <c r="A311" s="999" t="s">
        <v>71</v>
      </c>
      <c r="B311" s="17" t="s">
        <v>72</v>
      </c>
      <c r="C311" s="1011"/>
      <c r="D311" s="1012"/>
      <c r="E311" s="1018"/>
      <c r="F311" s="1012"/>
      <c r="G311" s="1018"/>
      <c r="H311" s="1012"/>
      <c r="I311" s="1018"/>
      <c r="J311" s="1012"/>
      <c r="K311" s="997"/>
      <c r="L311" s="1029"/>
      <c r="M311" s="1011"/>
      <c r="N311" s="1012"/>
      <c r="O311" s="997"/>
      <c r="P311" s="1012"/>
      <c r="Q311" s="997"/>
      <c r="R311" s="1012"/>
      <c r="S311" s="997"/>
      <c r="T311" s="1012"/>
      <c r="U311" s="56"/>
      <c r="X311" s="792" t="s">
        <v>829</v>
      </c>
      <c r="Z311" s="1000" t="str">
        <f>A311</f>
        <v>昼休み（12：30～13：30）</v>
      </c>
      <c r="AA311" s="982"/>
      <c r="AB311" s="982"/>
      <c r="AC311" s="982"/>
      <c r="AD311" s="982"/>
      <c r="AE311" s="982" t="s">
        <v>673</v>
      </c>
      <c r="AF311" s="982"/>
      <c r="AG311" s="982"/>
      <c r="AH311" s="982"/>
      <c r="AI311" s="982"/>
      <c r="AJ311" s="982"/>
      <c r="AK311" s="982"/>
      <c r="AL311" s="982"/>
      <c r="AM311" s="982"/>
      <c r="AN311" s="971"/>
      <c r="AO311" s="971"/>
      <c r="AP311" s="971"/>
      <c r="AQ311" s="971"/>
      <c r="AR311" s="971"/>
      <c r="AS311" s="971"/>
      <c r="AT311" s="971"/>
      <c r="AU311" s="971"/>
      <c r="AV311" s="985" t="s">
        <v>134</v>
      </c>
      <c r="AW311" s="971"/>
      <c r="AX311" s="971"/>
      <c r="AY311" s="971"/>
      <c r="AZ311" s="971"/>
      <c r="BA311" s="971"/>
      <c r="BB311" s="971"/>
      <c r="BC311" s="982"/>
      <c r="BD311" s="982"/>
      <c r="BE311" s="982"/>
      <c r="BF311" s="982"/>
      <c r="BG311" s="982"/>
      <c r="BH311" s="982"/>
      <c r="BI311" s="982"/>
      <c r="BJ311" s="982"/>
      <c r="BK311" s="971"/>
      <c r="BL311" s="971"/>
      <c r="BM311" s="971"/>
      <c r="BN311" s="982"/>
      <c r="BO311" s="982"/>
      <c r="BP311" s="982"/>
      <c r="BQ311" s="982"/>
      <c r="BR311" s="982"/>
      <c r="BS311" s="982"/>
      <c r="BT311" s="982"/>
      <c r="BU311" s="982"/>
      <c r="BV311" s="982"/>
    </row>
    <row r="312" spans="1:74" ht="13.5" customHeight="1">
      <c r="A312" s="1000"/>
      <c r="B312" s="17" t="s">
        <v>73</v>
      </c>
      <c r="C312" s="1014"/>
      <c r="D312" s="1013"/>
      <c r="E312" s="1025"/>
      <c r="F312" s="1013"/>
      <c r="G312" s="1025"/>
      <c r="H312" s="1013"/>
      <c r="I312" s="1025"/>
      <c r="J312" s="1013"/>
      <c r="K312" s="993"/>
      <c r="L312" s="1026"/>
      <c r="M312" s="1014"/>
      <c r="N312" s="1013"/>
      <c r="O312" s="993"/>
      <c r="P312" s="1013"/>
      <c r="Q312" s="993"/>
      <c r="R312" s="1013"/>
      <c r="S312" s="993"/>
      <c r="T312" s="1013"/>
      <c r="U312" s="56"/>
      <c r="X312" s="792" t="s">
        <v>673</v>
      </c>
      <c r="Z312" s="1000"/>
      <c r="AA312" s="983"/>
      <c r="AB312" s="983"/>
      <c r="AC312" s="983"/>
      <c r="AD312" s="983"/>
      <c r="AE312" s="983"/>
      <c r="AF312" s="983"/>
      <c r="AG312" s="983"/>
      <c r="AH312" s="983"/>
      <c r="AI312" s="983"/>
      <c r="AJ312" s="983"/>
      <c r="AK312" s="983"/>
      <c r="AL312" s="983"/>
      <c r="AM312" s="983"/>
      <c r="AN312" s="971"/>
      <c r="AO312" s="971"/>
      <c r="AP312" s="971"/>
      <c r="AQ312" s="971"/>
      <c r="AR312" s="971"/>
      <c r="AS312" s="971"/>
      <c r="AT312" s="971"/>
      <c r="AU312" s="971"/>
      <c r="AV312" s="986"/>
      <c r="AW312" s="971"/>
      <c r="AX312" s="971"/>
      <c r="AY312" s="971"/>
      <c r="AZ312" s="971"/>
      <c r="BA312" s="971"/>
      <c r="BB312" s="971"/>
      <c r="BC312" s="983"/>
      <c r="BD312" s="983"/>
      <c r="BE312" s="983"/>
      <c r="BF312" s="983"/>
      <c r="BG312" s="983"/>
      <c r="BH312" s="983"/>
      <c r="BI312" s="983"/>
      <c r="BJ312" s="983"/>
      <c r="BK312" s="971"/>
      <c r="BL312" s="971"/>
      <c r="BM312" s="971"/>
      <c r="BN312" s="983"/>
      <c r="BO312" s="983"/>
      <c r="BP312" s="983"/>
      <c r="BQ312" s="983"/>
      <c r="BR312" s="983"/>
      <c r="BS312" s="983"/>
      <c r="BT312" s="983"/>
      <c r="BU312" s="983"/>
      <c r="BV312" s="983"/>
    </row>
    <row r="313" spans="1:74" ht="13.5" customHeight="1">
      <c r="A313" s="1000"/>
      <c r="B313" s="17" t="s">
        <v>69</v>
      </c>
      <c r="C313" s="1014"/>
      <c r="D313" s="1013"/>
      <c r="E313" s="1025"/>
      <c r="F313" s="1013"/>
      <c r="G313" s="1025"/>
      <c r="H313" s="1013"/>
      <c r="I313" s="1025"/>
      <c r="J313" s="1013"/>
      <c r="K313" s="993"/>
      <c r="L313" s="1026"/>
      <c r="M313" s="1014"/>
      <c r="N313" s="1013"/>
      <c r="O313" s="993"/>
      <c r="P313" s="1013"/>
      <c r="Q313" s="993"/>
      <c r="R313" s="1013"/>
      <c r="S313" s="993"/>
      <c r="T313" s="1013"/>
      <c r="U313" s="56"/>
      <c r="X313" s="792" t="s">
        <v>130</v>
      </c>
      <c r="Z313" s="1000"/>
      <c r="AA313" s="983"/>
      <c r="AB313" s="983"/>
      <c r="AC313" s="983"/>
      <c r="AD313" s="983"/>
      <c r="AE313" s="983"/>
      <c r="AF313" s="983"/>
      <c r="AG313" s="983"/>
      <c r="AH313" s="983"/>
      <c r="AI313" s="983"/>
      <c r="AJ313" s="983"/>
      <c r="AK313" s="983"/>
      <c r="AL313" s="983"/>
      <c r="AM313" s="983"/>
      <c r="AN313" s="971"/>
      <c r="AO313" s="971"/>
      <c r="AP313" s="971"/>
      <c r="AQ313" s="971"/>
      <c r="AR313" s="971"/>
      <c r="AS313" s="971"/>
      <c r="AT313" s="971"/>
      <c r="AU313" s="971"/>
      <c r="AV313" s="986"/>
      <c r="AW313" s="971"/>
      <c r="AX313" s="971"/>
      <c r="AY313" s="971"/>
      <c r="AZ313" s="971"/>
      <c r="BA313" s="971"/>
      <c r="BB313" s="971"/>
      <c r="BC313" s="983"/>
      <c r="BD313" s="983"/>
      <c r="BE313" s="983"/>
      <c r="BF313" s="983"/>
      <c r="BG313" s="983"/>
      <c r="BH313" s="983"/>
      <c r="BI313" s="983"/>
      <c r="BJ313" s="983"/>
      <c r="BK313" s="971"/>
      <c r="BL313" s="971"/>
      <c r="BM313" s="971"/>
      <c r="BN313" s="983"/>
      <c r="BO313" s="983"/>
      <c r="BP313" s="983"/>
      <c r="BQ313" s="983"/>
      <c r="BR313" s="983"/>
      <c r="BS313" s="983"/>
      <c r="BT313" s="983"/>
      <c r="BU313" s="983"/>
      <c r="BV313" s="983"/>
    </row>
    <row r="314" spans="1:74" ht="13.5" customHeight="1">
      <c r="A314" s="1001"/>
      <c r="B314" s="18" t="s">
        <v>63</v>
      </c>
      <c r="C314" s="1023"/>
      <c r="D314" s="1016"/>
      <c r="E314" s="1024"/>
      <c r="F314" s="1016"/>
      <c r="G314" s="1024"/>
      <c r="H314" s="1016"/>
      <c r="I314" s="1024"/>
      <c r="J314" s="1016"/>
      <c r="K314" s="1015"/>
      <c r="L314" s="1015"/>
      <c r="M314" s="1023"/>
      <c r="N314" s="1016"/>
      <c r="O314" s="1015"/>
      <c r="P314" s="1016"/>
      <c r="Q314" s="1015"/>
      <c r="R314" s="1016"/>
      <c r="S314" s="1015"/>
      <c r="T314" s="1016"/>
      <c r="U314" s="56"/>
      <c r="X314" s="792" t="s">
        <v>307</v>
      </c>
      <c r="Z314" s="1001"/>
      <c r="AA314" s="984"/>
      <c r="AB314" s="984"/>
      <c r="AC314" s="984"/>
      <c r="AD314" s="984"/>
      <c r="AE314" s="984"/>
      <c r="AF314" s="984"/>
      <c r="AG314" s="984"/>
      <c r="AH314" s="984"/>
      <c r="AI314" s="984"/>
      <c r="AJ314" s="984"/>
      <c r="AK314" s="984"/>
      <c r="AL314" s="984"/>
      <c r="AM314" s="984"/>
      <c r="AN314" s="971"/>
      <c r="AO314" s="971"/>
      <c r="AP314" s="971"/>
      <c r="AQ314" s="971"/>
      <c r="AR314" s="971"/>
      <c r="AS314" s="971"/>
      <c r="AT314" s="971"/>
      <c r="AU314" s="971"/>
      <c r="AV314" s="987"/>
      <c r="AW314" s="971"/>
      <c r="AX314" s="971"/>
      <c r="AY314" s="971"/>
      <c r="AZ314" s="971"/>
      <c r="BA314" s="971"/>
      <c r="BB314" s="971"/>
      <c r="BC314" s="984"/>
      <c r="BD314" s="984"/>
      <c r="BE314" s="984"/>
      <c r="BF314" s="984"/>
      <c r="BG314" s="984"/>
      <c r="BH314" s="984"/>
      <c r="BI314" s="984"/>
      <c r="BJ314" s="984"/>
      <c r="BK314" s="971"/>
      <c r="BL314" s="971"/>
      <c r="BM314" s="971"/>
      <c r="BN314" s="984"/>
      <c r="BO314" s="984"/>
      <c r="BP314" s="984"/>
      <c r="BQ314" s="984"/>
      <c r="BR314" s="984"/>
      <c r="BS314" s="984"/>
      <c r="BT314" s="984"/>
      <c r="BU314" s="984"/>
      <c r="BV314" s="984"/>
    </row>
    <row r="315" spans="1:74" ht="13.5" customHeight="1">
      <c r="A315" s="1000" t="s">
        <v>74</v>
      </c>
      <c r="B315" s="14" t="s">
        <v>53</v>
      </c>
      <c r="C315" s="996" t="str">
        <f>VLOOKUP($C302,'2026年度(1年前期)'!$B$5:$N$208,COLUMN('2026年度(1年前期)'!$G$5),0)&amp;""</f>
        <v>生命科学</v>
      </c>
      <c r="D315" s="997"/>
      <c r="E315" s="1002" t="str">
        <f>VLOOKUP($C302,'2026年度(2年前期)'!$B$5:$N$208,COLUMN('2026年度(2年前期)'!$G$5),0)&amp;""</f>
        <v>保健･医療･福祉システム</v>
      </c>
      <c r="F315" s="997"/>
      <c r="G315" s="1002" t="str">
        <f>VLOOKUP($C302,'2026年度(3年前期)'!$B$5:$N$208,COLUMN('2026年度(3年前期)'!$G$5),0)&amp;""</f>
        <v>老年看護援助論
(NCGG病院見学)</v>
      </c>
      <c r="H315" s="997"/>
      <c r="I315" s="1002" t="str">
        <f>VLOOKUP($C302,'2026年度(4年前期)'!$B$5:$N$208,COLUMN('2026年度(4年前期)'!$G$5),0)&amp;""</f>
        <v/>
      </c>
      <c r="J315" s="997"/>
      <c r="K315" s="998" t="str">
        <f>VLOOKUP($C302,'2026年度(助産前期)'!$B$5:$N$208,COLUMN('2026年度(助産前期)'!$G$5),0)&amp;""</f>
        <v>助産学演習Ⅲ</v>
      </c>
      <c r="L315" s="998"/>
      <c r="M315" s="996" t="str">
        <f>VLOOKUP($C302,'2026年度(M1前期)'!$B$5:$N$208,COLUMN('2026年度(M1前期)'!$G$5),0)&amp;""</f>
        <v>精神看護学特論A-Ⅳ〈リエゾン〉
がん看護学特論A-Ⅲ</v>
      </c>
      <c r="N315" s="997"/>
      <c r="O315" s="998" t="str">
        <f>VLOOKUP($C302,'2026年度(M2前期)'!$B$5:$N$208,COLUMN('2026年度(M2前期)'!$G$5),0)&amp;""</f>
        <v>特別研究</v>
      </c>
      <c r="P315" s="997"/>
      <c r="Q315" s="998" t="str">
        <f>VLOOKUP($C302,'2026年度(D1前期)'!$B$5:$N$208,COLUMN('2026年度(D1前期)'!$G$5),0)&amp;""</f>
        <v/>
      </c>
      <c r="R315" s="997"/>
      <c r="S315" s="998" t="str">
        <f>VLOOKUP($C302,'2026年度(D23前期)'!$B$5:$N$208,COLUMN('2026年度(D23前期)'!$G$5),0)&amp;""</f>
        <v>特別研究</v>
      </c>
      <c r="T315" s="997"/>
      <c r="U315" s="56"/>
      <c r="Z315" s="1000" t="str">
        <f>A315</f>
        <v>３時限（13：30～15：00）</v>
      </c>
      <c r="AA315" s="982" t="s">
        <v>235</v>
      </c>
      <c r="AB315" s="982"/>
      <c r="AC315" s="982"/>
      <c r="AD315" s="982"/>
      <c r="AE315" s="982" t="s">
        <v>673</v>
      </c>
      <c r="AF315" s="982"/>
      <c r="AG315" s="982" t="s">
        <v>108</v>
      </c>
      <c r="AH315" s="982"/>
      <c r="AI315" s="982"/>
      <c r="AJ315" s="982"/>
      <c r="AK315" s="982"/>
      <c r="AL315" s="982"/>
      <c r="AM315" s="982" t="s">
        <v>828</v>
      </c>
      <c r="AN315" s="971"/>
      <c r="AO315" s="971"/>
      <c r="AP315" s="971"/>
      <c r="AQ315" s="971"/>
      <c r="AR315" s="971"/>
      <c r="AS315" s="971"/>
      <c r="AT315" s="971"/>
      <c r="AU315" s="971"/>
      <c r="AV315" s="985" t="s">
        <v>134</v>
      </c>
      <c r="AW315" s="971"/>
      <c r="AX315" s="971"/>
      <c r="AY315" s="971"/>
      <c r="AZ315" s="971"/>
      <c r="BA315" s="982" t="s">
        <v>759</v>
      </c>
      <c r="BB315" s="971"/>
      <c r="BC315" s="982"/>
      <c r="BD315" s="982"/>
      <c r="BE315" s="982"/>
      <c r="BF315" s="982"/>
      <c r="BG315" s="982"/>
      <c r="BH315" s="982"/>
      <c r="BI315" s="982"/>
      <c r="BJ315" s="982"/>
      <c r="BK315" s="971"/>
      <c r="BL315" s="971"/>
      <c r="BM315" s="971"/>
      <c r="BN315" s="982"/>
      <c r="BO315" s="982"/>
      <c r="BP315" s="982"/>
      <c r="BQ315" s="982"/>
      <c r="BR315" s="982"/>
      <c r="BS315" s="982"/>
      <c r="BT315" s="982"/>
      <c r="BU315" s="982"/>
      <c r="BV315" s="982"/>
    </row>
    <row r="316" spans="1:74" ht="13.5" customHeight="1">
      <c r="A316" s="1000"/>
      <c r="B316" s="14" t="s">
        <v>58</v>
      </c>
      <c r="C316" s="992" t="str">
        <f>IFERROR(VLOOKUP(C315,科目・教員!$A$1:$B$355,2,0),"")</f>
        <v>本間　典子</v>
      </c>
      <c r="D316" s="993"/>
      <c r="E316" s="994" t="str">
        <f>IFERROR(VLOOKUP(E315,科目・教員!$A$1:$B$355,2,0),"")</f>
        <v>渡辺　幹司</v>
      </c>
      <c r="F316" s="993"/>
      <c r="G316" s="994" t="str">
        <f>IFERROR(VLOOKUP(G315,科目・教員!$A$1:$B$355,2,0),"")</f>
        <v/>
      </c>
      <c r="H316" s="993"/>
      <c r="I316" s="994" t="str">
        <f>IFERROR(VLOOKUP(I315,科目・教員!$A$1:$B$355,2,0),"")</f>
        <v/>
      </c>
      <c r="J316" s="993"/>
      <c r="K316" s="995" t="str">
        <f>IFERROR(VLOOKUP(K315,科目・教員!$A$1:$B$355,2,0),"")</f>
        <v>池田　真弓</v>
      </c>
      <c r="L316" s="995"/>
      <c r="M316" s="992" t="str">
        <f>IFERROR(VLOOKUP(M315,科目・教員!$A$1:$B$355,2,0),"")</f>
        <v/>
      </c>
      <c r="N316" s="993"/>
      <c r="O316" s="995" t="str">
        <f>IFERROR(VLOOKUP(O315,科目・教員!$A$1:$B$355,2,0),"")</f>
        <v/>
      </c>
      <c r="P316" s="993"/>
      <c r="Q316" s="995" t="str">
        <f>IFERROR(VLOOKUP(Q315,科目・教員!$A$1:$B$355,2,0),"")</f>
        <v/>
      </c>
      <c r="R316" s="993"/>
      <c r="S316" s="995" t="str">
        <f>IFERROR(VLOOKUP(S315,科目・教員!$A$1:$B$355,2,0),"")</f>
        <v/>
      </c>
      <c r="T316" s="993"/>
      <c r="U316" s="56"/>
      <c r="Z316" s="1000"/>
      <c r="AA316" s="983"/>
      <c r="AB316" s="983"/>
      <c r="AC316" s="983"/>
      <c r="AD316" s="983"/>
      <c r="AE316" s="983"/>
      <c r="AF316" s="983"/>
      <c r="AG316" s="983"/>
      <c r="AH316" s="983"/>
      <c r="AI316" s="983"/>
      <c r="AJ316" s="983"/>
      <c r="AK316" s="983"/>
      <c r="AL316" s="983"/>
      <c r="AM316" s="983"/>
      <c r="AN316" s="971"/>
      <c r="AO316" s="971"/>
      <c r="AP316" s="971"/>
      <c r="AQ316" s="971"/>
      <c r="AR316" s="971"/>
      <c r="AS316" s="971"/>
      <c r="AT316" s="971"/>
      <c r="AU316" s="971"/>
      <c r="AV316" s="986"/>
      <c r="AW316" s="971"/>
      <c r="AX316" s="971"/>
      <c r="AY316" s="971"/>
      <c r="AZ316" s="971"/>
      <c r="BA316" s="983"/>
      <c r="BB316" s="971"/>
      <c r="BC316" s="983"/>
      <c r="BD316" s="983"/>
      <c r="BE316" s="983"/>
      <c r="BF316" s="983"/>
      <c r="BG316" s="983"/>
      <c r="BH316" s="983"/>
      <c r="BI316" s="983"/>
      <c r="BJ316" s="983"/>
      <c r="BK316" s="971"/>
      <c r="BL316" s="971"/>
      <c r="BM316" s="971"/>
      <c r="BN316" s="983"/>
      <c r="BO316" s="983"/>
      <c r="BP316" s="983"/>
      <c r="BQ316" s="983"/>
      <c r="BR316" s="983"/>
      <c r="BS316" s="983"/>
      <c r="BT316" s="983"/>
      <c r="BU316" s="983"/>
      <c r="BV316" s="983"/>
    </row>
    <row r="317" spans="1:74" ht="13.5" customHeight="1">
      <c r="A317" s="1000"/>
      <c r="B317" s="14" t="s">
        <v>69</v>
      </c>
      <c r="C317" s="992" t="str">
        <f>VLOOKUP($C302,'2026年度(1年前期)'!$B$5:$N$208,COLUMN('2026年度(1年前期)'!$G$5)+1,0)&amp;""</f>
        <v>101</v>
      </c>
      <c r="D317" s="993"/>
      <c r="E317" s="994" t="str">
        <f>VLOOKUP($C302,'2026年度(2年前期)'!$B$5:$N$208,COLUMN('2026年度(2年前期)'!$G$5)+1,0)&amp;""</f>
        <v>201</v>
      </c>
      <c r="F317" s="993"/>
      <c r="G317" s="994" t="str">
        <f>VLOOKUP($C302,'2026年度(3年前期)'!$B$5:$N$208,COLUMN('2026年度(3年前期)'!$G$5)+1,0)&amp;""</f>
        <v>NCGG</v>
      </c>
      <c r="H317" s="993"/>
      <c r="I317" s="994" t="str">
        <f>VLOOKUP($C302,'2026年度(4年前期)'!$B$5:$N$208,COLUMN('2026年度(4年前期)'!$G$5)+1,0)&amp;""</f>
        <v/>
      </c>
      <c r="J317" s="993"/>
      <c r="K317" s="995" t="str">
        <f>VLOOKUP($C302,'2026年度(助産前期)'!$B$5:$N$208,COLUMN('2026年度(助産前期)'!$G$5)+1,0)&amp;""</f>
        <v>母小実</v>
      </c>
      <c r="L317" s="995"/>
      <c r="M317" s="992" t="str">
        <f>VLOOKUP($C302,'2026年度(M1前期)'!$B$5:$N$208,COLUMN('2026年度(M1前期)'!$G$5)+1,0)&amp;""</f>
        <v>臨床講義室1</v>
      </c>
      <c r="N317" s="993"/>
      <c r="O317" s="995" t="str">
        <f>VLOOKUP($C302,'2026年度(M2前期)'!$B$5:$N$208,COLUMN('2026年度(M2前期)'!$G$5)+1,0)&amp;""</f>
        <v/>
      </c>
      <c r="P317" s="993"/>
      <c r="Q317" s="995" t="str">
        <f>VLOOKUP($C302,'2026年度(D1前期)'!$B$5:$N$208,COLUMN('2026年度(D1前期)'!$G$5)+1,0)&amp;""</f>
        <v/>
      </c>
      <c r="R317" s="993"/>
      <c r="S317" s="995" t="str">
        <f>VLOOKUP($C302,'2026年度(D23前期)'!$B$5:$N$208,COLUMN('2026年度(D23前期)'!$G$5)+1,0)&amp;""</f>
        <v/>
      </c>
      <c r="T317" s="993"/>
      <c r="U317" s="56"/>
      <c r="Z317" s="1000"/>
      <c r="AA317" s="983"/>
      <c r="AB317" s="983"/>
      <c r="AC317" s="983"/>
      <c r="AD317" s="983"/>
      <c r="AE317" s="983"/>
      <c r="AF317" s="983"/>
      <c r="AG317" s="983"/>
      <c r="AH317" s="983"/>
      <c r="AI317" s="983"/>
      <c r="AJ317" s="983"/>
      <c r="AK317" s="983"/>
      <c r="AL317" s="983"/>
      <c r="AM317" s="983"/>
      <c r="AN317" s="971"/>
      <c r="AO317" s="971"/>
      <c r="AP317" s="971"/>
      <c r="AQ317" s="971"/>
      <c r="AR317" s="971"/>
      <c r="AS317" s="971"/>
      <c r="AT317" s="971"/>
      <c r="AU317" s="971"/>
      <c r="AV317" s="986"/>
      <c r="AW317" s="971"/>
      <c r="AX317" s="971"/>
      <c r="AY317" s="971"/>
      <c r="AZ317" s="971"/>
      <c r="BA317" s="983"/>
      <c r="BB317" s="971"/>
      <c r="BC317" s="983"/>
      <c r="BD317" s="983"/>
      <c r="BE317" s="983"/>
      <c r="BF317" s="983"/>
      <c r="BG317" s="983"/>
      <c r="BH317" s="983"/>
      <c r="BI317" s="983"/>
      <c r="BJ317" s="983"/>
      <c r="BK317" s="971"/>
      <c r="BL317" s="971"/>
      <c r="BM317" s="971"/>
      <c r="BN317" s="983"/>
      <c r="BO317" s="983"/>
      <c r="BP317" s="983"/>
      <c r="BQ317" s="983"/>
      <c r="BR317" s="983"/>
      <c r="BS317" s="983"/>
      <c r="BT317" s="983"/>
      <c r="BU317" s="983"/>
      <c r="BV317" s="983"/>
    </row>
    <row r="318" spans="1:74" ht="13.5" customHeight="1">
      <c r="A318" s="1017"/>
      <c r="B318" s="15" t="s">
        <v>63</v>
      </c>
      <c r="C318" s="991"/>
      <c r="D318" s="989"/>
      <c r="E318" s="988"/>
      <c r="F318" s="989"/>
      <c r="G318" s="988"/>
      <c r="H318" s="989"/>
      <c r="I318" s="988"/>
      <c r="J318" s="989"/>
      <c r="K318" s="990"/>
      <c r="L318" s="990"/>
      <c r="M318" s="991"/>
      <c r="N318" s="989"/>
      <c r="O318" s="990"/>
      <c r="P318" s="989"/>
      <c r="Q318" s="990"/>
      <c r="R318" s="989"/>
      <c r="S318" s="990"/>
      <c r="T318" s="989"/>
      <c r="U318" s="56"/>
      <c r="Z318" s="1001"/>
      <c r="AA318" s="984"/>
      <c r="AB318" s="984"/>
      <c r="AC318" s="984"/>
      <c r="AD318" s="984"/>
      <c r="AE318" s="984"/>
      <c r="AF318" s="984"/>
      <c r="AG318" s="984"/>
      <c r="AH318" s="984"/>
      <c r="AI318" s="984"/>
      <c r="AJ318" s="984"/>
      <c r="AK318" s="984"/>
      <c r="AL318" s="984"/>
      <c r="AM318" s="984"/>
      <c r="AN318" s="971"/>
      <c r="AO318" s="971"/>
      <c r="AP318" s="971"/>
      <c r="AQ318" s="971"/>
      <c r="AR318" s="971"/>
      <c r="AS318" s="971"/>
      <c r="AT318" s="971"/>
      <c r="AU318" s="971"/>
      <c r="AV318" s="987"/>
      <c r="AW318" s="971"/>
      <c r="AX318" s="971"/>
      <c r="AY318" s="971"/>
      <c r="AZ318" s="971"/>
      <c r="BA318" s="984"/>
      <c r="BB318" s="971"/>
      <c r="BC318" s="984"/>
      <c r="BD318" s="984"/>
      <c r="BE318" s="984"/>
      <c r="BF318" s="984"/>
      <c r="BG318" s="984"/>
      <c r="BH318" s="984"/>
      <c r="BI318" s="984"/>
      <c r="BJ318" s="984"/>
      <c r="BK318" s="971"/>
      <c r="BL318" s="971"/>
      <c r="BM318" s="971"/>
      <c r="BN318" s="984"/>
      <c r="BO318" s="984"/>
      <c r="BP318" s="984"/>
      <c r="BQ318" s="984"/>
      <c r="BR318" s="984"/>
      <c r="BS318" s="984"/>
      <c r="BT318" s="984"/>
      <c r="BU318" s="984"/>
      <c r="BV318" s="984"/>
    </row>
    <row r="319" spans="1:74" ht="13.5" customHeight="1">
      <c r="A319" s="1000" t="s">
        <v>75</v>
      </c>
      <c r="B319" s="14" t="s">
        <v>53</v>
      </c>
      <c r="C319" s="1093" t="str">
        <f>VLOOKUP($C302,'2026年度(1年前期)'!$B$5:$N$208,COLUMN('2026年度(1年前期)'!$I$5),0)&amp;""</f>
        <v>英語Ⅰ(AB)
情報リテラシー(CD)</v>
      </c>
      <c r="D319" s="1063"/>
      <c r="E319" s="1002" t="str">
        <f>VLOOKUP($C302,'2026年度(2年前期)'!$B$5:$N$208,COLUMN('2026年度(2年前期)'!$I$5),0)&amp;""</f>
        <v/>
      </c>
      <c r="F319" s="997"/>
      <c r="G319" s="1002" t="str">
        <f>VLOOKUP($C302,'2026年度(3年前期)'!$B$5:$N$208,COLUMN('2026年度(3年前期)'!$I$5),0)&amp;""</f>
        <v>老年看護援助論
(NCGG病院見学)</v>
      </c>
      <c r="H319" s="997"/>
      <c r="I319" s="1002" t="str">
        <f>VLOOKUP($C302,'2026年度(4年前期)'!$B$5:$N$208,COLUMN('2026年度(4年前期)'!$I$5),0)&amp;""</f>
        <v/>
      </c>
      <c r="J319" s="997"/>
      <c r="K319" s="998" t="str">
        <f>VLOOKUP($C302,'2026年度(助産前期)'!$B$5:$N$208,COLUMN('2026年度(助産前期)'!$I$5),0)&amp;""</f>
        <v>助産学演習Ⅲ</v>
      </c>
      <c r="L319" s="998"/>
      <c r="M319" s="996" t="str">
        <f>VLOOKUP($C302,'2026年度(M1前期)'!$B$5:$N$208,COLUMN('2026年度(M1前期)'!$I$5),0)&amp;""</f>
        <v>精神看護学特論A-Ⅳ〈リエゾン〉
がん看護学特論A-Ⅲ</v>
      </c>
      <c r="N319" s="997"/>
      <c r="O319" s="998" t="str">
        <f>VLOOKUP($C302,'2026年度(M2前期)'!$B$5:$N$208,COLUMN('2026年度(M2前期)'!$I$5),0)&amp;""</f>
        <v>特別研究</v>
      </c>
      <c r="P319" s="997"/>
      <c r="Q319" s="998" t="str">
        <f>VLOOKUP($C302,'2026年度(D1前期)'!$B$5:$N$208,COLUMN('2026年度(D1前期)'!$I$5),0)&amp;""</f>
        <v/>
      </c>
      <c r="R319" s="997"/>
      <c r="S319" s="998" t="str">
        <f>VLOOKUP($C302,'2026年度(D23前期)'!$B$5:$N$208,COLUMN('2026年度(D23前期)'!$I$5),0)&amp;""</f>
        <v>特別研究</v>
      </c>
      <c r="T319" s="997"/>
      <c r="U319" s="56"/>
      <c r="Z319" s="1000" t="str">
        <f>A319</f>
        <v>４時限（15：10～16：40）</v>
      </c>
      <c r="AA319" s="982" t="s">
        <v>217</v>
      </c>
      <c r="AB319" s="982" t="s">
        <v>218</v>
      </c>
      <c r="AC319" s="976"/>
      <c r="AD319" s="982"/>
      <c r="AE319" s="982" t="s">
        <v>673</v>
      </c>
      <c r="AF319" s="982"/>
      <c r="AG319" s="982" t="s">
        <v>218</v>
      </c>
      <c r="AH319" s="982"/>
      <c r="AI319" s="982"/>
      <c r="AJ319" s="982"/>
      <c r="AK319" s="982"/>
      <c r="AL319" s="982"/>
      <c r="AM319" s="982" t="s">
        <v>828</v>
      </c>
      <c r="AN319" s="971"/>
      <c r="AO319" s="971"/>
      <c r="AP319" s="971"/>
      <c r="AQ319" s="971"/>
      <c r="AR319" s="971"/>
      <c r="AS319" s="971"/>
      <c r="AT319" s="971"/>
      <c r="AU319" s="971"/>
      <c r="AV319" s="985" t="s">
        <v>134</v>
      </c>
      <c r="AW319" s="971"/>
      <c r="AX319" s="971"/>
      <c r="AY319" s="971"/>
      <c r="AZ319" s="971"/>
      <c r="BA319" s="982" t="s">
        <v>759</v>
      </c>
      <c r="BB319" s="971"/>
      <c r="BC319" s="982"/>
      <c r="BD319" s="982"/>
      <c r="BE319" s="982"/>
      <c r="BF319" s="982"/>
      <c r="BG319" s="982"/>
      <c r="BH319" s="982"/>
      <c r="BI319" s="982"/>
      <c r="BJ319" s="982"/>
      <c r="BK319" s="971"/>
      <c r="BL319" s="971"/>
      <c r="BM319" s="971"/>
      <c r="BN319" s="982"/>
      <c r="BO319" s="982"/>
      <c r="BP319" s="982"/>
      <c r="BQ319" s="982"/>
      <c r="BR319" s="982"/>
      <c r="BS319" s="982"/>
      <c r="BT319" s="982"/>
      <c r="BU319" s="982"/>
      <c r="BV319" s="982"/>
    </row>
    <row r="320" spans="1:74" ht="13.5" customHeight="1">
      <c r="A320" s="1000"/>
      <c r="B320" s="14" t="s">
        <v>58</v>
      </c>
      <c r="C320" s="1092" t="str">
        <f>IFERROR(VLOOKUP(C319,科目・教員!$A$1:$B$355,2,0),"")</f>
        <v/>
      </c>
      <c r="D320" s="1061"/>
      <c r="E320" s="994" t="str">
        <f>IFERROR(VLOOKUP(E319,科目・教員!$A$1:$B$355,2,0),"")</f>
        <v/>
      </c>
      <c r="F320" s="993"/>
      <c r="G320" s="994" t="str">
        <f>IFERROR(VLOOKUP(G319,科目・教員!$A$1:$B$355,2,0),"")</f>
        <v/>
      </c>
      <c r="H320" s="993"/>
      <c r="I320" s="994" t="str">
        <f>IFERROR(VLOOKUP(I319,科目・教員!$A$1:$B$355,2,0),"")</f>
        <v/>
      </c>
      <c r="J320" s="993"/>
      <c r="K320" s="995" t="str">
        <f>IFERROR(VLOOKUP(K319,科目・教員!$A$1:$B$355,2,0),"")</f>
        <v>池田　真弓</v>
      </c>
      <c r="L320" s="995"/>
      <c r="M320" s="992" t="str">
        <f>IFERROR(VLOOKUP(M319,科目・教員!$A$1:$B$355,2,0),"")</f>
        <v/>
      </c>
      <c r="N320" s="993"/>
      <c r="O320" s="995" t="str">
        <f>IFERROR(VLOOKUP(O319,科目・教員!$A$1:$B$355,2,0),"")</f>
        <v/>
      </c>
      <c r="P320" s="993"/>
      <c r="Q320" s="995" t="str">
        <f>IFERROR(VLOOKUP(Q319,科目・教員!$A$1:$B$355,2,0),"")</f>
        <v/>
      </c>
      <c r="R320" s="993"/>
      <c r="S320" s="995" t="str">
        <f>IFERROR(VLOOKUP(S319,科目・教員!$A$1:$B$355,2,0),"")</f>
        <v/>
      </c>
      <c r="T320" s="993"/>
      <c r="U320" s="56"/>
      <c r="Z320" s="1000"/>
      <c r="AA320" s="983"/>
      <c r="AB320" s="983"/>
      <c r="AC320" s="977"/>
      <c r="AD320" s="983"/>
      <c r="AE320" s="983"/>
      <c r="AF320" s="983"/>
      <c r="AG320" s="983"/>
      <c r="AH320" s="983"/>
      <c r="AI320" s="983"/>
      <c r="AJ320" s="983"/>
      <c r="AK320" s="983"/>
      <c r="AL320" s="983"/>
      <c r="AM320" s="983"/>
      <c r="AN320" s="971"/>
      <c r="AO320" s="971"/>
      <c r="AP320" s="971"/>
      <c r="AQ320" s="971"/>
      <c r="AR320" s="971"/>
      <c r="AS320" s="971"/>
      <c r="AT320" s="971"/>
      <c r="AU320" s="971"/>
      <c r="AV320" s="986"/>
      <c r="AW320" s="971"/>
      <c r="AX320" s="971"/>
      <c r="AY320" s="971"/>
      <c r="AZ320" s="971"/>
      <c r="BA320" s="983"/>
      <c r="BB320" s="971"/>
      <c r="BC320" s="983"/>
      <c r="BD320" s="983"/>
      <c r="BE320" s="983"/>
      <c r="BF320" s="983"/>
      <c r="BG320" s="983"/>
      <c r="BH320" s="983"/>
      <c r="BI320" s="983"/>
      <c r="BJ320" s="983"/>
      <c r="BK320" s="971"/>
      <c r="BL320" s="971"/>
      <c r="BM320" s="971"/>
      <c r="BN320" s="983"/>
      <c r="BO320" s="983"/>
      <c r="BP320" s="983"/>
      <c r="BQ320" s="983"/>
      <c r="BR320" s="983"/>
      <c r="BS320" s="983"/>
      <c r="BT320" s="983"/>
      <c r="BU320" s="983"/>
      <c r="BV320" s="983"/>
    </row>
    <row r="321" spans="1:74" ht="13.5" customHeight="1">
      <c r="A321" s="1000"/>
      <c r="B321" s="14" t="s">
        <v>69</v>
      </c>
      <c r="C321" s="1092" t="str">
        <f>VLOOKUP($C302,'2026年度(1年前期)'!$B$5:$N$208,COLUMN('2026年度(1年前期)'!$I$5)+1,0)&amp;""</f>
        <v>英A：１０２
英B：201
情：101</v>
      </c>
      <c r="D321" s="1061"/>
      <c r="E321" s="994" t="str">
        <f>VLOOKUP($C302,'2026年度(2年前期)'!$B$5:$N$208,COLUMN('2026年度(2年前期)'!$I$5)+1,0)&amp;""</f>
        <v/>
      </c>
      <c r="F321" s="993"/>
      <c r="G321" s="994" t="str">
        <f>VLOOKUP($C302,'2026年度(3年前期)'!$B$5:$N$208,COLUMN('2026年度(3年前期)'!$I$5)+1,0)&amp;""</f>
        <v>NCGG</v>
      </c>
      <c r="H321" s="993"/>
      <c r="I321" s="994" t="str">
        <f>VLOOKUP($C302,'2026年度(4年前期)'!$B$5:$N$208,COLUMN('2026年度(4年前期)'!$I$5)+1,0)&amp;""</f>
        <v/>
      </c>
      <c r="J321" s="993"/>
      <c r="K321" s="995" t="str">
        <f>VLOOKUP($C302,'2026年度(助産前期)'!$B$5:$N$208,COLUMN('2026年度(助産前期)'!$I$5)+1,0)&amp;""</f>
        <v>母小実</v>
      </c>
      <c r="L321" s="995"/>
      <c r="M321" s="992" t="str">
        <f>VLOOKUP($C302,'2026年度(M1前期)'!$B$5:$N$208,COLUMN('2026年度(M1前期)'!$I$5)+1,0)&amp;""</f>
        <v>臨床講義室1</v>
      </c>
      <c r="N321" s="993"/>
      <c r="O321" s="995" t="str">
        <f>VLOOKUP($C302,'2026年度(M2前期)'!$B$5:$N$208,COLUMN('2026年度(M2前期)'!$I$5)+1,0)&amp;""</f>
        <v/>
      </c>
      <c r="P321" s="993"/>
      <c r="Q321" s="995" t="str">
        <f>VLOOKUP($C302,'2026年度(D1前期)'!$B$5:$N$208,COLUMN('2026年度(D1前期)'!$I$5)+1,0)&amp;""</f>
        <v/>
      </c>
      <c r="R321" s="993"/>
      <c r="S321" s="995" t="str">
        <f>VLOOKUP($C302,'2026年度(D23前期)'!$B$5:$N$208,COLUMN('2026年度(D23前期)'!$I$5)+1,0)&amp;""</f>
        <v/>
      </c>
      <c r="T321" s="993"/>
      <c r="U321" s="56"/>
      <c r="Z321" s="1000"/>
      <c r="AA321" s="983"/>
      <c r="AB321" s="983"/>
      <c r="AC321" s="977"/>
      <c r="AD321" s="983"/>
      <c r="AE321" s="983"/>
      <c r="AF321" s="983"/>
      <c r="AG321" s="983"/>
      <c r="AH321" s="983"/>
      <c r="AI321" s="983"/>
      <c r="AJ321" s="983"/>
      <c r="AK321" s="983"/>
      <c r="AL321" s="983"/>
      <c r="AM321" s="983"/>
      <c r="AN321" s="971"/>
      <c r="AO321" s="971"/>
      <c r="AP321" s="971"/>
      <c r="AQ321" s="971"/>
      <c r="AR321" s="971"/>
      <c r="AS321" s="971"/>
      <c r="AT321" s="971"/>
      <c r="AU321" s="971"/>
      <c r="AV321" s="986"/>
      <c r="AW321" s="971"/>
      <c r="AX321" s="971"/>
      <c r="AY321" s="971"/>
      <c r="AZ321" s="971"/>
      <c r="BA321" s="983"/>
      <c r="BB321" s="971"/>
      <c r="BC321" s="983"/>
      <c r="BD321" s="983"/>
      <c r="BE321" s="983"/>
      <c r="BF321" s="983"/>
      <c r="BG321" s="983"/>
      <c r="BH321" s="983"/>
      <c r="BI321" s="983"/>
      <c r="BJ321" s="983"/>
      <c r="BK321" s="971"/>
      <c r="BL321" s="971"/>
      <c r="BM321" s="971"/>
      <c r="BN321" s="983"/>
      <c r="BO321" s="983"/>
      <c r="BP321" s="983"/>
      <c r="BQ321" s="983"/>
      <c r="BR321" s="983"/>
      <c r="BS321" s="983"/>
      <c r="BT321" s="983"/>
      <c r="BU321" s="983"/>
      <c r="BV321" s="983"/>
    </row>
    <row r="322" spans="1:74" ht="13.5" customHeight="1">
      <c r="A322" s="1001"/>
      <c r="B322" s="15" t="s">
        <v>63</v>
      </c>
      <c r="C322" s="1090" t="s">
        <v>184</v>
      </c>
      <c r="D322" s="1091"/>
      <c r="E322" s="988"/>
      <c r="F322" s="989"/>
      <c r="G322" s="988"/>
      <c r="H322" s="989"/>
      <c r="I322" s="988"/>
      <c r="J322" s="989"/>
      <c r="K322" s="990"/>
      <c r="L322" s="990"/>
      <c r="M322" s="991"/>
      <c r="N322" s="989"/>
      <c r="O322" s="990"/>
      <c r="P322" s="989"/>
      <c r="Q322" s="990"/>
      <c r="R322" s="989"/>
      <c r="S322" s="990"/>
      <c r="T322" s="989"/>
      <c r="U322" s="56"/>
      <c r="Z322" s="1001"/>
      <c r="AA322" s="984"/>
      <c r="AB322" s="984"/>
      <c r="AC322" s="978"/>
      <c r="AD322" s="984"/>
      <c r="AE322" s="984"/>
      <c r="AF322" s="984"/>
      <c r="AG322" s="984"/>
      <c r="AH322" s="984"/>
      <c r="AI322" s="984"/>
      <c r="AJ322" s="984"/>
      <c r="AK322" s="984"/>
      <c r="AL322" s="984"/>
      <c r="AM322" s="984"/>
      <c r="AN322" s="971"/>
      <c r="AO322" s="971"/>
      <c r="AP322" s="971"/>
      <c r="AQ322" s="971"/>
      <c r="AR322" s="971"/>
      <c r="AS322" s="971"/>
      <c r="AT322" s="971"/>
      <c r="AU322" s="971"/>
      <c r="AV322" s="987"/>
      <c r="AW322" s="971"/>
      <c r="AX322" s="971"/>
      <c r="AY322" s="971"/>
      <c r="AZ322" s="971"/>
      <c r="BA322" s="984"/>
      <c r="BB322" s="971"/>
      <c r="BC322" s="984"/>
      <c r="BD322" s="984"/>
      <c r="BE322" s="984"/>
      <c r="BF322" s="984"/>
      <c r="BG322" s="984"/>
      <c r="BH322" s="984"/>
      <c r="BI322" s="984"/>
      <c r="BJ322" s="984"/>
      <c r="BK322" s="971"/>
      <c r="BL322" s="971"/>
      <c r="BM322" s="971"/>
      <c r="BN322" s="984"/>
      <c r="BO322" s="984"/>
      <c r="BP322" s="984"/>
      <c r="BQ322" s="984"/>
      <c r="BR322" s="984"/>
      <c r="BS322" s="984"/>
      <c r="BT322" s="984"/>
      <c r="BU322" s="984"/>
      <c r="BV322" s="984"/>
    </row>
    <row r="323" spans="1:74" ht="13.5" customHeight="1">
      <c r="A323" s="1000" t="s">
        <v>78</v>
      </c>
      <c r="B323" s="14" t="s">
        <v>53</v>
      </c>
      <c r="C323" s="1093" t="str">
        <f>VLOOKUP($C302,'2026年度(1年前期)'!$B$5:$N$208,COLUMN('2026年度(1年前期)'!$K$5),0)&amp;""</f>
        <v>英語Ⅰ(CD)
情報リテラシー(AB)</v>
      </c>
      <c r="D323" s="1063"/>
      <c r="E323" s="1002" t="str">
        <f>VLOOKUP($C302,'2026年度(2年前期)'!$B$5:$N$208,COLUMN('2026年度(2年前期)'!$K$5),0)&amp;""</f>
        <v/>
      </c>
      <c r="F323" s="997"/>
      <c r="G323" s="1002" t="str">
        <f>VLOOKUP($C302,'2026年度(3年前期)'!$B$5:$N$208,COLUMN('2026年度(3年前期)'!$K$5),0)&amp;""</f>
        <v/>
      </c>
      <c r="H323" s="997"/>
      <c r="I323" s="1002" t="str">
        <f>VLOOKUP($C302,'2026年度(4年前期)'!$B$5:$N$208,COLUMN('2026年度(4年前期)'!$K$5),0)&amp;""</f>
        <v/>
      </c>
      <c r="J323" s="997"/>
      <c r="K323" s="998" t="str">
        <f>VLOOKUP($C302,'2026年度(助産前期)'!$B$5:$N$208,COLUMN('2026年度(助産前期)'!$K$5),0)&amp;""</f>
        <v/>
      </c>
      <c r="L323" s="998"/>
      <c r="M323" s="996" t="str">
        <f>VLOOKUP($C302,'2026年度(M1前期)'!$B$5:$N$208,COLUMN('2026年度(M1前期)'!$K$5),0)&amp;""</f>
        <v/>
      </c>
      <c r="N323" s="997"/>
      <c r="O323" s="998" t="str">
        <f>VLOOKUP($C302,'2026年度(M2前期)'!$B$5:$N$208,COLUMN('2026年度(M2前期)'!$K$5),0)&amp;""</f>
        <v/>
      </c>
      <c r="P323" s="997"/>
      <c r="Q323" s="998" t="str">
        <f>VLOOKUP($C302,'2026年度(D1前期)'!$B$5:$N$208,COLUMN('2026年度(D1前期)'!$K$5),0)&amp;""</f>
        <v/>
      </c>
      <c r="R323" s="997"/>
      <c r="S323" s="998" t="str">
        <f>VLOOKUP($C302,'2026年度(D23前期)'!$B$5:$N$208,COLUMN('2026年度(D23前期)'!$K$5),0)&amp;""</f>
        <v/>
      </c>
      <c r="T323" s="997"/>
      <c r="Z323" s="1000" t="str">
        <f>A323</f>
        <v>５時限（16：50～18：20）</v>
      </c>
      <c r="AA323" s="982" t="s">
        <v>217</v>
      </c>
      <c r="AB323" s="982" t="s">
        <v>218</v>
      </c>
      <c r="AC323" s="976"/>
      <c r="AD323" s="982"/>
      <c r="AE323" s="982" t="s">
        <v>673</v>
      </c>
      <c r="AF323" s="982"/>
      <c r="AG323" s="982" t="s">
        <v>218</v>
      </c>
      <c r="AH323" s="982"/>
      <c r="AI323" s="982"/>
      <c r="AJ323" s="982"/>
      <c r="AK323" s="982"/>
      <c r="AL323" s="982"/>
      <c r="AM323" s="982"/>
      <c r="AN323" s="982"/>
      <c r="AO323" s="982"/>
      <c r="AP323" s="982"/>
      <c r="AQ323" s="982"/>
      <c r="AR323" s="982"/>
      <c r="AS323" s="982"/>
      <c r="AT323" s="982"/>
      <c r="AU323" s="982"/>
      <c r="AV323" s="985" t="s">
        <v>134</v>
      </c>
      <c r="AW323" s="982"/>
      <c r="AX323" s="982"/>
      <c r="AY323" s="982"/>
      <c r="AZ323" s="982"/>
      <c r="BA323" s="982"/>
      <c r="BB323" s="982"/>
      <c r="BC323" s="982"/>
      <c r="BD323" s="982"/>
      <c r="BE323" s="982"/>
      <c r="BF323" s="982"/>
      <c r="BG323" s="982"/>
      <c r="BH323" s="982"/>
      <c r="BI323" s="982"/>
      <c r="BJ323" s="982"/>
      <c r="BK323" s="971"/>
      <c r="BL323" s="971"/>
      <c r="BM323" s="971"/>
      <c r="BN323" s="982"/>
      <c r="BO323" s="982"/>
      <c r="BP323" s="982"/>
      <c r="BQ323" s="982"/>
      <c r="BR323" s="982"/>
      <c r="BS323" s="982"/>
      <c r="BT323" s="982"/>
      <c r="BU323" s="982"/>
      <c r="BV323" s="982"/>
    </row>
    <row r="324" spans="1:74">
      <c r="A324" s="1000"/>
      <c r="B324" s="14" t="s">
        <v>58</v>
      </c>
      <c r="C324" s="1092" t="str">
        <f>IFERROR(VLOOKUP(C323,科目・教員!$A$1:$B$355,2,0),"")</f>
        <v/>
      </c>
      <c r="D324" s="1061"/>
      <c r="E324" s="994" t="str">
        <f>IFERROR(VLOOKUP(E323,科目・教員!$A$1:$B$355,2,0),"")</f>
        <v/>
      </c>
      <c r="F324" s="993"/>
      <c r="G324" s="994" t="str">
        <f>IFERROR(VLOOKUP(G323,科目・教員!$A$1:$B$355,2,0),"")</f>
        <v/>
      </c>
      <c r="H324" s="993"/>
      <c r="I324" s="994" t="str">
        <f>IFERROR(VLOOKUP(I323,科目・教員!$A$1:$B$355,2,0),"")</f>
        <v/>
      </c>
      <c r="J324" s="993"/>
      <c r="K324" s="995" t="str">
        <f>IFERROR(VLOOKUP(K323,科目・教員!$A$1:$B$355,2,0),"")</f>
        <v/>
      </c>
      <c r="L324" s="995"/>
      <c r="M324" s="992" t="str">
        <f>IFERROR(VLOOKUP(M323,科目・教員!$A$1:$B$355,2,0),"")</f>
        <v/>
      </c>
      <c r="N324" s="993"/>
      <c r="O324" s="995" t="str">
        <f>IFERROR(VLOOKUP(O323,科目・教員!$A$1:$B$355,2,0),"")</f>
        <v/>
      </c>
      <c r="P324" s="993"/>
      <c r="Q324" s="995" t="str">
        <f>IFERROR(VLOOKUP(Q323,科目・教員!$A$1:$B$355,2,0),"")</f>
        <v/>
      </c>
      <c r="R324" s="993"/>
      <c r="S324" s="995" t="str">
        <f>IFERROR(VLOOKUP(S323,科目・教員!$A$1:$B$355,2,0),"")</f>
        <v/>
      </c>
      <c r="T324" s="993"/>
      <c r="Z324" s="1000"/>
      <c r="AA324" s="983"/>
      <c r="AB324" s="983"/>
      <c r="AC324" s="977"/>
      <c r="AD324" s="983"/>
      <c r="AE324" s="983"/>
      <c r="AF324" s="983"/>
      <c r="AG324" s="983"/>
      <c r="AH324" s="983"/>
      <c r="AI324" s="983"/>
      <c r="AJ324" s="983"/>
      <c r="AK324" s="983"/>
      <c r="AL324" s="983"/>
      <c r="AM324" s="983"/>
      <c r="AN324" s="983"/>
      <c r="AO324" s="983"/>
      <c r="AP324" s="983"/>
      <c r="AQ324" s="983"/>
      <c r="AR324" s="983"/>
      <c r="AS324" s="983"/>
      <c r="AT324" s="983"/>
      <c r="AU324" s="983"/>
      <c r="AV324" s="986"/>
      <c r="AW324" s="983"/>
      <c r="AX324" s="983"/>
      <c r="AY324" s="983"/>
      <c r="AZ324" s="983"/>
      <c r="BA324" s="983"/>
      <c r="BB324" s="983"/>
      <c r="BC324" s="983"/>
      <c r="BD324" s="983"/>
      <c r="BE324" s="983"/>
      <c r="BF324" s="983"/>
      <c r="BG324" s="983"/>
      <c r="BH324" s="983"/>
      <c r="BI324" s="983"/>
      <c r="BJ324" s="983"/>
      <c r="BK324" s="971"/>
      <c r="BL324" s="971"/>
      <c r="BM324" s="971"/>
      <c r="BN324" s="983"/>
      <c r="BO324" s="983"/>
      <c r="BP324" s="983"/>
      <c r="BQ324" s="983"/>
      <c r="BR324" s="983"/>
      <c r="BS324" s="983"/>
      <c r="BT324" s="983"/>
      <c r="BU324" s="983"/>
      <c r="BV324" s="983"/>
    </row>
    <row r="325" spans="1:74">
      <c r="A325" s="1000"/>
      <c r="B325" s="14" t="s">
        <v>69</v>
      </c>
      <c r="C325" s="1092" t="str">
        <f>VLOOKUP($C302,'2026年度(1年前期)'!$B$5:$N$208,COLUMN('2026年度(1年前期)'!$K$5)+1,0)&amp;""</f>
        <v>英C：１０２
英D：201
情：101</v>
      </c>
      <c r="D325" s="1061"/>
      <c r="E325" s="994" t="str">
        <f>VLOOKUP($C302,'2026年度(2年前期)'!$B$5:$N$208,COLUMN('2026年度(2年前期)'!$K$5)+1,0)&amp;""</f>
        <v/>
      </c>
      <c r="F325" s="993"/>
      <c r="G325" s="994" t="str">
        <f>VLOOKUP($C302,'2026年度(3年前期)'!$B$5:$N$208,COLUMN('2026年度(3年前期)'!$K$5)+1,0)&amp;""</f>
        <v/>
      </c>
      <c r="H325" s="993"/>
      <c r="I325" s="994" t="str">
        <f>VLOOKUP($C302,'2026年度(4年前期)'!$B$5:$N$208,COLUMN('2026年度(4年前期)'!$K$5)+1,0)&amp;""</f>
        <v/>
      </c>
      <c r="J325" s="993"/>
      <c r="K325" s="995" t="str">
        <f>VLOOKUP($C302,'2026年度(助産前期)'!$B$5:$N$208,COLUMN('2026年度(助産前期)'!$K$5)+1,0)&amp;""</f>
        <v/>
      </c>
      <c r="L325" s="995"/>
      <c r="M325" s="992" t="str">
        <f>VLOOKUP($C302,'2026年度(M1前期)'!$B$5:$N$208,COLUMN('2026年度(M1前期)'!$K$5)+1,0)&amp;""</f>
        <v/>
      </c>
      <c r="N325" s="993"/>
      <c r="O325" s="995" t="str">
        <f>VLOOKUP($C302,'2026年度(M2前期)'!$B$5:$N$208,COLUMN('2026年度(M2前期)'!$K$5)+1,0)&amp;""</f>
        <v/>
      </c>
      <c r="P325" s="993"/>
      <c r="Q325" s="995" t="str">
        <f>VLOOKUP($C302,'2026年度(D1前期)'!$B$5:$N$208,COLUMN('2026年度(D1前期)'!$K$5)+1,0)&amp;""</f>
        <v/>
      </c>
      <c r="R325" s="993"/>
      <c r="S325" s="995" t="str">
        <f>VLOOKUP($C302,'2026年度(D23前期)'!$B$5:$N$208,COLUMN('2026年度(D23前期)'!$K$5)+1,0)&amp;""</f>
        <v/>
      </c>
      <c r="T325" s="993"/>
      <c r="Z325" s="1000"/>
      <c r="AA325" s="983"/>
      <c r="AB325" s="983"/>
      <c r="AC325" s="977"/>
      <c r="AD325" s="983"/>
      <c r="AE325" s="983"/>
      <c r="AF325" s="983"/>
      <c r="AG325" s="983"/>
      <c r="AH325" s="983"/>
      <c r="AI325" s="983"/>
      <c r="AJ325" s="983"/>
      <c r="AK325" s="983"/>
      <c r="AL325" s="983"/>
      <c r="AM325" s="983"/>
      <c r="AN325" s="983"/>
      <c r="AO325" s="983"/>
      <c r="AP325" s="983"/>
      <c r="AQ325" s="983"/>
      <c r="AR325" s="983"/>
      <c r="AS325" s="983"/>
      <c r="AT325" s="983"/>
      <c r="AU325" s="983"/>
      <c r="AV325" s="986"/>
      <c r="AW325" s="983"/>
      <c r="AX325" s="983"/>
      <c r="AY325" s="983"/>
      <c r="AZ325" s="983"/>
      <c r="BA325" s="983"/>
      <c r="BB325" s="983"/>
      <c r="BC325" s="983"/>
      <c r="BD325" s="983"/>
      <c r="BE325" s="983"/>
      <c r="BF325" s="983"/>
      <c r="BG325" s="983"/>
      <c r="BH325" s="983"/>
      <c r="BI325" s="983"/>
      <c r="BJ325" s="983"/>
      <c r="BK325" s="971"/>
      <c r="BL325" s="971"/>
      <c r="BM325" s="971"/>
      <c r="BN325" s="983"/>
      <c r="BO325" s="983"/>
      <c r="BP325" s="983"/>
      <c r="BQ325" s="983"/>
      <c r="BR325" s="983"/>
      <c r="BS325" s="983"/>
      <c r="BT325" s="983"/>
      <c r="BU325" s="983"/>
      <c r="BV325" s="983"/>
    </row>
    <row r="326" spans="1:74">
      <c r="A326" s="1001"/>
      <c r="B326" s="15" t="s">
        <v>63</v>
      </c>
      <c r="C326" s="1090" t="s">
        <v>184</v>
      </c>
      <c r="D326" s="1091"/>
      <c r="E326" s="988"/>
      <c r="F326" s="989"/>
      <c r="G326" s="988"/>
      <c r="H326" s="989"/>
      <c r="I326" s="988"/>
      <c r="J326" s="989"/>
      <c r="K326" s="990"/>
      <c r="L326" s="990"/>
      <c r="M326" s="991"/>
      <c r="N326" s="989"/>
      <c r="O326" s="990"/>
      <c r="P326" s="989"/>
      <c r="Q326" s="990"/>
      <c r="R326" s="989"/>
      <c r="S326" s="990"/>
      <c r="T326" s="989"/>
      <c r="U326" s="19"/>
      <c r="V326" s="19"/>
      <c r="W326" s="19"/>
      <c r="X326" s="19"/>
      <c r="Y326" s="19"/>
      <c r="Z326" s="1001"/>
      <c r="AA326" s="984"/>
      <c r="AB326" s="984"/>
      <c r="AC326" s="978"/>
      <c r="AD326" s="984"/>
      <c r="AE326" s="984"/>
      <c r="AF326" s="984"/>
      <c r="AG326" s="984"/>
      <c r="AH326" s="984"/>
      <c r="AI326" s="984"/>
      <c r="AJ326" s="984"/>
      <c r="AK326" s="984"/>
      <c r="AL326" s="984"/>
      <c r="AM326" s="984"/>
      <c r="AN326" s="984"/>
      <c r="AO326" s="984"/>
      <c r="AP326" s="984"/>
      <c r="AQ326" s="984"/>
      <c r="AR326" s="984"/>
      <c r="AS326" s="984"/>
      <c r="AT326" s="984"/>
      <c r="AU326" s="984"/>
      <c r="AV326" s="987"/>
      <c r="AW326" s="984"/>
      <c r="AX326" s="984"/>
      <c r="AY326" s="984"/>
      <c r="AZ326" s="984"/>
      <c r="BA326" s="984"/>
      <c r="BB326" s="984"/>
      <c r="BC326" s="984"/>
      <c r="BD326" s="984"/>
      <c r="BE326" s="984"/>
      <c r="BF326" s="984"/>
      <c r="BG326" s="984"/>
      <c r="BH326" s="984"/>
      <c r="BI326" s="984"/>
      <c r="BJ326" s="984"/>
      <c r="BK326" s="971"/>
      <c r="BL326" s="971"/>
      <c r="BM326" s="971"/>
      <c r="BN326" s="984"/>
      <c r="BO326" s="984"/>
      <c r="BP326" s="984"/>
      <c r="BQ326" s="984"/>
      <c r="BR326" s="984"/>
      <c r="BS326" s="984"/>
      <c r="BT326" s="984"/>
      <c r="BU326" s="984"/>
      <c r="BV326" s="984"/>
    </row>
    <row r="327" spans="1:74" ht="21.75">
      <c r="A327" s="4"/>
      <c r="B327" s="5"/>
      <c r="C327" s="1035">
        <f>C302+1</f>
        <v>46217</v>
      </c>
      <c r="D327" s="1035"/>
      <c r="E327" s="1035"/>
      <c r="F327" s="1035"/>
      <c r="G327" s="1035"/>
      <c r="H327" s="1035"/>
      <c r="I327" s="1035"/>
      <c r="J327" s="1035"/>
      <c r="K327" s="1035"/>
      <c r="L327" s="1035"/>
      <c r="M327" s="1035"/>
      <c r="N327" s="1035"/>
      <c r="O327" s="1035"/>
      <c r="P327" s="1035"/>
      <c r="Q327" s="1035"/>
      <c r="R327" s="1035"/>
      <c r="S327" s="1035"/>
      <c r="T327" s="1035"/>
      <c r="U327" s="1055">
        <f>C327</f>
        <v>46217</v>
      </c>
      <c r="V327" s="1056"/>
      <c r="W327" s="1056"/>
      <c r="X327" s="1056"/>
      <c r="Y327" s="1056"/>
      <c r="Z327" s="1057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607</v>
      </c>
      <c r="BL327" s="39" t="s">
        <v>608</v>
      </c>
      <c r="BM327" s="39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1000" t="s">
        <v>52</v>
      </c>
      <c r="B328" s="11" t="s">
        <v>53</v>
      </c>
      <c r="C328" s="1011" t="str">
        <f>VLOOKUP($C327,'2026年度(1年前期)'!$B$5:$N$208,COLUMN('2026年度(1年前期)'!$C$5),0)&amp;""</f>
        <v>生活援助論Ⅰ
(ABCD)</v>
      </c>
      <c r="D328" s="1012"/>
      <c r="E328" s="1068" t="str">
        <f>VLOOKUP($C327,'2026年度(2年前期)'!$B$5:$N$208,COLUMN('2026年度(2年前期)'!$C$5),0)&amp;""</f>
        <v>英語Ⅲ(AB)</v>
      </c>
      <c r="F328" s="1069"/>
      <c r="G328" s="1018" t="str">
        <f>VLOOKUP($C327,'2026年度(3年前期)'!$B$5:$N$208,COLUMN('2026年度(3年前期)'!$C$5),0)&amp;""</f>
        <v>老年看護援助論
(NCGG病院見学)</v>
      </c>
      <c r="H328" s="1012"/>
      <c r="I328" s="1018" t="str">
        <f>VLOOKUP($C327,'2026年度(4年前期)'!$B$5:$N$208,COLUMN('2026年度(4年前期)'!$C$5),0)&amp;""</f>
        <v/>
      </c>
      <c r="J328" s="1012"/>
      <c r="K328" s="997" t="str">
        <f>VLOOKUP($C327,'2026年度(助産前期)'!$B$5:$N$208,COLUMN('2026年度(助産前期)'!$C$5),0)&amp;""</f>
        <v>助産学演習Ⅲ</v>
      </c>
      <c r="L328" s="1029"/>
      <c r="M328" s="1036" t="str">
        <f>VLOOKUP($C327,'2026年度(M1前期)'!$B$5:$N$208,COLUMN('2026年度(M1前期)'!$C$5),0)&amp;""</f>
        <v>薬理学特論（佐々木先生）</v>
      </c>
      <c r="N328" s="1029"/>
      <c r="O328" s="1018" t="str">
        <f>VLOOKUP($C327,'2026年度(M2前期)'!$B$5:$N$208,COLUMN('2026年度(M2前期)'!$C$5),0)&amp;""</f>
        <v>国際看護学演習A-Ⅱ</v>
      </c>
      <c r="P328" s="1012"/>
      <c r="Q328" s="1018" t="str">
        <f>VLOOKUP($C327,'2026年度(D1前期)'!$B$5:$N$208,COLUMN('2026年度(D1前期)'!$C$5),0)&amp;""</f>
        <v>成育看護学特論Ｂ
成人看護学演習Ｂ</v>
      </c>
      <c r="R328" s="1012"/>
      <c r="S328" s="997" t="str">
        <f>VLOOKUP($C327,'2026年度(D23前期)'!$B$5:$N$208,COLUMN('2026年度(D23前期)'!$C$5),0)&amp;""</f>
        <v>特別研究</v>
      </c>
      <c r="T328" s="1012"/>
      <c r="U328" s="763" t="s">
        <v>131</v>
      </c>
      <c r="V328" s="852" t="s">
        <v>362</v>
      </c>
      <c r="X328" s="792" t="s">
        <v>672</v>
      </c>
      <c r="Y328" s="33"/>
      <c r="Z328" s="999" t="str">
        <f>A328</f>
        <v xml:space="preserve">１時限（09：20～10：50） </v>
      </c>
      <c r="AA328" s="982" t="s">
        <v>195</v>
      </c>
      <c r="AB328" s="982"/>
      <c r="AC328" s="982"/>
      <c r="AD328" s="982"/>
      <c r="AE328" s="982" t="s">
        <v>673</v>
      </c>
      <c r="AF328" s="982"/>
      <c r="AG328" s="982" t="s">
        <v>276</v>
      </c>
      <c r="AH328" s="982" t="s">
        <v>276</v>
      </c>
      <c r="AI328" s="982"/>
      <c r="AJ328" s="982"/>
      <c r="AK328" s="982"/>
      <c r="AL328" s="982" t="s">
        <v>276</v>
      </c>
      <c r="AM328" s="982" t="s">
        <v>828</v>
      </c>
      <c r="AN328" s="971"/>
      <c r="AO328" s="971"/>
      <c r="AP328" s="971"/>
      <c r="AQ328" s="971"/>
      <c r="AR328" s="971"/>
      <c r="AS328" s="971"/>
      <c r="AT328" s="971"/>
      <c r="AU328" s="971"/>
      <c r="AV328" s="985" t="s">
        <v>134</v>
      </c>
      <c r="AW328" s="971"/>
      <c r="AX328" s="971"/>
      <c r="AY328" s="971"/>
      <c r="AZ328" s="971"/>
      <c r="BA328" s="971"/>
      <c r="BB328" s="971" t="s">
        <v>830</v>
      </c>
      <c r="BC328" s="982"/>
      <c r="BD328" s="982"/>
      <c r="BE328" s="982"/>
      <c r="BF328" s="982"/>
      <c r="BG328" s="982"/>
      <c r="BH328" s="982"/>
      <c r="BI328" s="982"/>
      <c r="BJ328" s="971"/>
      <c r="BK328" s="971"/>
      <c r="BL328" s="971"/>
      <c r="BM328" s="971"/>
      <c r="BN328" s="982"/>
      <c r="BO328" s="982"/>
      <c r="BP328" s="982"/>
      <c r="BQ328" s="982"/>
      <c r="BR328" s="982"/>
      <c r="BS328" s="982"/>
      <c r="BT328" s="982"/>
      <c r="BU328" s="982"/>
      <c r="BV328" s="982"/>
    </row>
    <row r="329" spans="1:74" ht="13.5" customHeight="1">
      <c r="A329" s="1000"/>
      <c r="B329" s="14" t="s">
        <v>58</v>
      </c>
      <c r="C329" s="1014" t="str">
        <f>IFERROR(VLOOKUP(C328,科目・教員!$A$1:$B$355,2,0),"")</f>
        <v/>
      </c>
      <c r="D329" s="1013"/>
      <c r="E329" s="1066" t="str">
        <f>IFERROR(VLOOKUP(E328,科目・教員!$A$1:$B$355,2,0),"")</f>
        <v>ﾊﾟｳﾗ･ﾍﾞﾙｳﾞｧﾝｹﾞﾙ</v>
      </c>
      <c r="F329" s="1067"/>
      <c r="G329" s="1025" t="str">
        <f>IFERROR(VLOOKUP(G328,科目・教員!$A$1:$B$355,2,0),"")</f>
        <v/>
      </c>
      <c r="H329" s="1013"/>
      <c r="I329" s="1025" t="str">
        <f>IFERROR(VLOOKUP(I328,科目・教員!$A$1:$B$355,2,0),"")</f>
        <v/>
      </c>
      <c r="J329" s="1013"/>
      <c r="K329" s="993" t="str">
        <f>IFERROR(VLOOKUP(K328,科目・教員!$A$1:$B$355,2,0),"")</f>
        <v>池田　真弓</v>
      </c>
      <c r="L329" s="1026"/>
      <c r="M329" s="1032" t="str">
        <f>IFERROR(VLOOKUP(M328,科目・教員!$A$1:$B$355,2,0),"")</f>
        <v/>
      </c>
      <c r="N329" s="1013"/>
      <c r="O329" s="1025" t="str">
        <f>IFERROR(VLOOKUP(O328,科目・教員!$A$1:$B$355,2,0),"")</f>
        <v/>
      </c>
      <c r="P329" s="1013"/>
      <c r="Q329" s="1025" t="str">
        <f>IFERROR(VLOOKUP(Q328,科目・教員!$A$1:$B$355,2,0),"")</f>
        <v/>
      </c>
      <c r="R329" s="1013"/>
      <c r="S329" s="993" t="str">
        <f>IFERROR(VLOOKUP(S328,科目・教員!$A$1:$B$355,2,0),"")</f>
        <v/>
      </c>
      <c r="T329" s="1013"/>
      <c r="U329" s="763" t="s">
        <v>319</v>
      </c>
      <c r="V329" s="852" t="s">
        <v>364</v>
      </c>
      <c r="X329" s="792" t="s">
        <v>673</v>
      </c>
      <c r="Y329" s="33"/>
      <c r="Z329" s="1000"/>
      <c r="AA329" s="983"/>
      <c r="AB329" s="983"/>
      <c r="AC329" s="983"/>
      <c r="AD329" s="983"/>
      <c r="AE329" s="983"/>
      <c r="AF329" s="983"/>
      <c r="AG329" s="983"/>
      <c r="AH329" s="983"/>
      <c r="AI329" s="983"/>
      <c r="AJ329" s="983"/>
      <c r="AK329" s="983"/>
      <c r="AL329" s="983"/>
      <c r="AM329" s="983"/>
      <c r="AN329" s="971"/>
      <c r="AO329" s="971"/>
      <c r="AP329" s="971"/>
      <c r="AQ329" s="971"/>
      <c r="AR329" s="971"/>
      <c r="AS329" s="971"/>
      <c r="AT329" s="971"/>
      <c r="AU329" s="971"/>
      <c r="AV329" s="974"/>
      <c r="AW329" s="971"/>
      <c r="AX329" s="971"/>
      <c r="AY329" s="971"/>
      <c r="AZ329" s="971"/>
      <c r="BA329" s="971"/>
      <c r="BB329" s="971"/>
      <c r="BC329" s="983"/>
      <c r="BD329" s="983"/>
      <c r="BE329" s="983"/>
      <c r="BF329" s="983"/>
      <c r="BG329" s="983"/>
      <c r="BH329" s="983"/>
      <c r="BI329" s="983"/>
      <c r="BJ329" s="971"/>
      <c r="BK329" s="971"/>
      <c r="BL329" s="971"/>
      <c r="BM329" s="971"/>
      <c r="BN329" s="983"/>
      <c r="BO329" s="983"/>
      <c r="BP329" s="983"/>
      <c r="BQ329" s="983"/>
      <c r="BR329" s="983"/>
      <c r="BS329" s="983"/>
      <c r="BT329" s="983"/>
      <c r="BU329" s="983"/>
      <c r="BV329" s="983"/>
    </row>
    <row r="330" spans="1:74" ht="13.5" customHeight="1">
      <c r="A330" s="1000"/>
      <c r="B330" s="14" t="s">
        <v>69</v>
      </c>
      <c r="C330" s="1014" t="str">
        <f>VLOOKUP($C327,'2026年度(1年前期)'!$B$5:$N$208,COLUMN('2026年度(1年前期)'!$C$5)+1,0)&amp;""</f>
        <v>基礎実･201･202</v>
      </c>
      <c r="D330" s="1013"/>
      <c r="E330" s="1066" t="str">
        <f>VLOOKUP($C327,'2026年度(2年前期)'!$B$5:$N$208,COLUMN('2026年度(2年前期)'!$C$5)+1,0)&amp;""</f>
        <v>101</v>
      </c>
      <c r="F330" s="1067"/>
      <c r="G330" s="1025" t="str">
        <f>VLOOKUP($C327,'2026年度(3年前期)'!$B$5:$N$208,COLUMN('2026年度(3年前期)'!$C$5)+1,0)&amp;""</f>
        <v>NCGG</v>
      </c>
      <c r="H330" s="1013"/>
      <c r="I330" s="1025" t="str">
        <f>VLOOKUP($C327,'2026年度(4年前期)'!$B$5:$N$208,COLUMN('2026年度(4年前期)'!$C$5)+1,0)&amp;""</f>
        <v/>
      </c>
      <c r="J330" s="1013"/>
      <c r="K330" s="993" t="str">
        <f>VLOOKUP($C327,'2026年度(助産前期)'!$B$5:$N$208,COLUMN('2026年度(助産前期)'!$C$5)+1,0)&amp;""</f>
        <v>母小実</v>
      </c>
      <c r="L330" s="1026"/>
      <c r="M330" s="1032" t="str">
        <f>VLOOKUP($C327,'2026年度(M1前期)'!$B$5:$N$208,COLUMN('2026年度(M1前期)'!C$5)+1,0)&amp;""</f>
        <v>JIHS</v>
      </c>
      <c r="N330" s="1013"/>
      <c r="O330" s="1025" t="str">
        <f>VLOOKUP($C327,'2026年度(M2前期)'!$B$5:$N$208,COLUMN('2026年度(M2前期)'!$C$5)+1,0)&amp;""</f>
        <v/>
      </c>
      <c r="P330" s="1013"/>
      <c r="Q330" s="1025" t="str">
        <f>VLOOKUP($C327,'2026年度(D1前期)'!$B$5:$N$208,COLUMN('2026年度(D1前期)'!$C$5)+1,0)&amp;""</f>
        <v/>
      </c>
      <c r="R330" s="1013"/>
      <c r="S330" s="993" t="str">
        <f>VLOOKUP($C327,'2026年度(D23前期)'!$B$5:$N$208,COLUMN('2026年度(D23前期)'!$C$5)+1,0)&amp;""</f>
        <v/>
      </c>
      <c r="T330" s="1013"/>
      <c r="U330" s="763" t="s">
        <v>193</v>
      </c>
      <c r="V330" s="852" t="s">
        <v>150</v>
      </c>
      <c r="X330" s="792" t="s">
        <v>130</v>
      </c>
      <c r="Y330" s="33"/>
      <c r="Z330" s="1000"/>
      <c r="AA330" s="983"/>
      <c r="AB330" s="983"/>
      <c r="AC330" s="983"/>
      <c r="AD330" s="983"/>
      <c r="AE330" s="983"/>
      <c r="AF330" s="983"/>
      <c r="AG330" s="983"/>
      <c r="AH330" s="983"/>
      <c r="AI330" s="983"/>
      <c r="AJ330" s="983"/>
      <c r="AK330" s="983"/>
      <c r="AL330" s="983"/>
      <c r="AM330" s="983"/>
      <c r="AN330" s="971"/>
      <c r="AO330" s="971"/>
      <c r="AP330" s="971"/>
      <c r="AQ330" s="971"/>
      <c r="AR330" s="971"/>
      <c r="AS330" s="971"/>
      <c r="AT330" s="971"/>
      <c r="AU330" s="971"/>
      <c r="AV330" s="974"/>
      <c r="AW330" s="971"/>
      <c r="AX330" s="971"/>
      <c r="AY330" s="971"/>
      <c r="AZ330" s="971"/>
      <c r="BA330" s="971"/>
      <c r="BB330" s="971"/>
      <c r="BC330" s="983"/>
      <c r="BD330" s="983"/>
      <c r="BE330" s="983"/>
      <c r="BF330" s="983"/>
      <c r="BG330" s="983"/>
      <c r="BH330" s="983"/>
      <c r="BI330" s="983"/>
      <c r="BJ330" s="971"/>
      <c r="BK330" s="971"/>
      <c r="BL330" s="971"/>
      <c r="BM330" s="971"/>
      <c r="BN330" s="983"/>
      <c r="BO330" s="983"/>
      <c r="BP330" s="983"/>
      <c r="BQ330" s="983"/>
      <c r="BR330" s="983"/>
      <c r="BS330" s="983"/>
      <c r="BT330" s="983"/>
      <c r="BU330" s="983"/>
      <c r="BV330" s="983"/>
    </row>
    <row r="331" spans="1:74" ht="13.5" customHeight="1">
      <c r="A331" s="1001"/>
      <c r="B331" s="15" t="s">
        <v>63</v>
      </c>
      <c r="C331" s="1007"/>
      <c r="D331" s="1049"/>
      <c r="E331" s="1071" t="s">
        <v>184</v>
      </c>
      <c r="F331" s="1072"/>
      <c r="G331" s="988"/>
      <c r="H331" s="1031"/>
      <c r="I331" s="988"/>
      <c r="J331" s="1031"/>
      <c r="K331" s="990"/>
      <c r="L331" s="1034"/>
      <c r="M331" s="1030"/>
      <c r="N331" s="1031"/>
      <c r="O331" s="988"/>
      <c r="P331" s="1031"/>
      <c r="Q331" s="988"/>
      <c r="R331" s="1031"/>
      <c r="S331" s="990"/>
      <c r="T331" s="1031"/>
      <c r="U331" s="763" t="s">
        <v>375</v>
      </c>
      <c r="V331" s="852" t="s">
        <v>365</v>
      </c>
      <c r="X331" s="792" t="s">
        <v>307</v>
      </c>
      <c r="Y331" s="33"/>
      <c r="Z331" s="1001"/>
      <c r="AA331" s="984"/>
      <c r="AB331" s="984"/>
      <c r="AC331" s="984"/>
      <c r="AD331" s="984"/>
      <c r="AE331" s="984"/>
      <c r="AF331" s="984"/>
      <c r="AG331" s="984"/>
      <c r="AH331" s="984"/>
      <c r="AI331" s="984"/>
      <c r="AJ331" s="984"/>
      <c r="AK331" s="984"/>
      <c r="AL331" s="984"/>
      <c r="AM331" s="984"/>
      <c r="AN331" s="971"/>
      <c r="AO331" s="971"/>
      <c r="AP331" s="971"/>
      <c r="AQ331" s="971"/>
      <c r="AR331" s="971"/>
      <c r="AS331" s="971"/>
      <c r="AT331" s="971"/>
      <c r="AU331" s="971"/>
      <c r="AV331" s="975"/>
      <c r="AW331" s="971"/>
      <c r="AX331" s="971"/>
      <c r="AY331" s="971"/>
      <c r="AZ331" s="971"/>
      <c r="BA331" s="971"/>
      <c r="BB331" s="971"/>
      <c r="BC331" s="984"/>
      <c r="BD331" s="984"/>
      <c r="BE331" s="984"/>
      <c r="BF331" s="984"/>
      <c r="BG331" s="984"/>
      <c r="BH331" s="984"/>
      <c r="BI331" s="984"/>
      <c r="BJ331" s="971"/>
      <c r="BK331" s="971"/>
      <c r="BL331" s="971"/>
      <c r="BM331" s="971"/>
      <c r="BN331" s="984"/>
      <c r="BO331" s="984"/>
      <c r="BP331" s="984"/>
      <c r="BQ331" s="984"/>
      <c r="BR331" s="984"/>
      <c r="BS331" s="984"/>
      <c r="BT331" s="984"/>
      <c r="BU331" s="984"/>
      <c r="BV331" s="984"/>
    </row>
    <row r="332" spans="1:74" ht="13.5" customHeight="1">
      <c r="A332" s="1000" t="s">
        <v>65</v>
      </c>
      <c r="B332" s="14" t="s">
        <v>53</v>
      </c>
      <c r="C332" s="1011" t="str">
        <f>VLOOKUP($C327,'2026年度(1年前期)'!$B$5:$N$208,COLUMN('2026年度(1年前期)'!$E$5),0)&amp;""</f>
        <v>生活援助論Ⅰ
(ABCD)</v>
      </c>
      <c r="D332" s="1012"/>
      <c r="E332" s="1068" t="str">
        <f>VLOOKUP($C327,'2026年度(2年前期)'!$B$5:$N$208,COLUMN('2026年度(2年前期)'!$E$5),0)&amp;""</f>
        <v>英語Ⅲ(AB)</v>
      </c>
      <c r="F332" s="1069"/>
      <c r="G332" s="1018" t="str">
        <f>VLOOKUP($C327,'2026年度(3年前期)'!$B$5:$N$208,COLUMN('2026年度(3年前期)'!$E$5),0)&amp;""</f>
        <v>老年看護援助論
(NCGG病院見学)</v>
      </c>
      <c r="H332" s="1012"/>
      <c r="I332" s="1018" t="str">
        <f>VLOOKUP($C327,'2026年度(4年前期)'!$B$5:$N$208,COLUMN('2026年度(4年前期)'!$E$5),0)&amp;""</f>
        <v/>
      </c>
      <c r="J332" s="1012"/>
      <c r="K332" s="997" t="str">
        <f>VLOOKUP($C327,'2026年度(助産前期)'!$B$5:$N$208,COLUMN('2026年度(助産前期)'!$E$5),0)&amp;""</f>
        <v>助産学演習Ⅲ</v>
      </c>
      <c r="L332" s="1029"/>
      <c r="M332" s="1011" t="str">
        <f>VLOOKUP($C327,'2026年度(M1前期)'!$B$5:$N$208,COLUMN('2026年度(M1前期)'!$E$5),0)&amp;""</f>
        <v>薬理学特論（佐々木先生）</v>
      </c>
      <c r="N332" s="1012"/>
      <c r="O332" s="997" t="str">
        <f>VLOOKUP($C327,'2026年度(M2前期)'!$B$5:$N$208,COLUMN('2026年度(M2前期)'!$E$5),0)&amp;""</f>
        <v>国際看護学演習A-Ⅱ</v>
      </c>
      <c r="P332" s="1012"/>
      <c r="Q332" s="997" t="str">
        <f>VLOOKUP($C327,'2026年度(D1前期)'!$B$5:$N$208,COLUMN('2026年度(D1前期)'!$E$5),0)&amp;""</f>
        <v>成育看護学特論Ｂ
成人看護学演習Ｂ</v>
      </c>
      <c r="R332" s="1012"/>
      <c r="S332" s="997" t="str">
        <f>VLOOKUP($C327,'2026年度(D23前期)'!$B$5:$N$208,COLUMN('2026年度(D23前期)'!$E$5),0)&amp;""</f>
        <v>特別研究</v>
      </c>
      <c r="T332" s="1012"/>
      <c r="U332" s="763"/>
      <c r="Y332" s="33"/>
      <c r="Z332" s="1000" t="str">
        <f>A332</f>
        <v>２時限（11：00～12：30）</v>
      </c>
      <c r="AA332" s="982" t="s">
        <v>195</v>
      </c>
      <c r="AB332" s="982"/>
      <c r="AC332" s="982"/>
      <c r="AD332" s="982"/>
      <c r="AE332" s="982" t="s">
        <v>673</v>
      </c>
      <c r="AF332" s="982"/>
      <c r="AG332" s="982" t="s">
        <v>276</v>
      </c>
      <c r="AH332" s="982" t="s">
        <v>276</v>
      </c>
      <c r="AI332" s="982"/>
      <c r="AJ332" s="982"/>
      <c r="AK332" s="982"/>
      <c r="AL332" s="982" t="s">
        <v>276</v>
      </c>
      <c r="AM332" s="982" t="s">
        <v>828</v>
      </c>
      <c r="AN332" s="971"/>
      <c r="AO332" s="971"/>
      <c r="AP332" s="971"/>
      <c r="AQ332" s="971"/>
      <c r="AR332" s="971"/>
      <c r="AS332" s="971"/>
      <c r="AT332" s="971"/>
      <c r="AU332" s="971"/>
      <c r="AV332" s="985" t="s">
        <v>134</v>
      </c>
      <c r="AW332" s="971"/>
      <c r="AX332" s="971"/>
      <c r="AY332" s="971"/>
      <c r="AZ332" s="971"/>
      <c r="BA332" s="971"/>
      <c r="BB332" s="971" t="s">
        <v>830</v>
      </c>
      <c r="BC332" s="982"/>
      <c r="BD332" s="982"/>
      <c r="BE332" s="982"/>
      <c r="BF332" s="982"/>
      <c r="BG332" s="982"/>
      <c r="BH332" s="982"/>
      <c r="BI332" s="982"/>
      <c r="BJ332" s="971"/>
      <c r="BK332" s="971"/>
      <c r="BL332" s="971"/>
      <c r="BM332" s="971"/>
      <c r="BN332" s="982"/>
      <c r="BO332" s="982"/>
      <c r="BP332" s="982"/>
      <c r="BQ332" s="982"/>
      <c r="BR332" s="982"/>
      <c r="BS332" s="982"/>
      <c r="BT332" s="982"/>
      <c r="BU332" s="982"/>
      <c r="BV332" s="982"/>
    </row>
    <row r="333" spans="1:74" ht="13.5" customHeight="1">
      <c r="A333" s="1000"/>
      <c r="B333" s="14" t="s">
        <v>58</v>
      </c>
      <c r="C333" s="1014" t="str">
        <f>IFERROR(VLOOKUP(C332,科目・教員!$A$1:$B$355,2,0),"")</f>
        <v/>
      </c>
      <c r="D333" s="1013"/>
      <c r="E333" s="1066" t="str">
        <f>IFERROR(VLOOKUP(E332,科目・教員!$A$1:$B$355,2,0),"")</f>
        <v>ﾊﾟｳﾗ･ﾍﾞﾙｳﾞｧﾝｹﾞﾙ</v>
      </c>
      <c r="F333" s="1067"/>
      <c r="G333" s="1025" t="str">
        <f>IFERROR(VLOOKUP(G332,科目・教員!$A$1:$B$355,2,0),"")</f>
        <v/>
      </c>
      <c r="H333" s="1013"/>
      <c r="I333" s="1025" t="str">
        <f>IFERROR(VLOOKUP(I332,科目・教員!$A$1:$B$355,2,0),"")</f>
        <v/>
      </c>
      <c r="J333" s="1013"/>
      <c r="K333" s="993" t="str">
        <f>IFERROR(VLOOKUP(K332,科目・教員!$A$1:$B$355,2,0),"")</f>
        <v>池田　真弓</v>
      </c>
      <c r="L333" s="1026"/>
      <c r="M333" s="1014" t="str">
        <f>IFERROR(VLOOKUP(M332,科目・教員!$A$1:$B$355,2,0),"")</f>
        <v/>
      </c>
      <c r="N333" s="1013"/>
      <c r="O333" s="993" t="str">
        <f>IFERROR(VLOOKUP(O332,科目・教員!$A$1:$B$355,2,0),"")</f>
        <v/>
      </c>
      <c r="P333" s="1013"/>
      <c r="Q333" s="993" t="str">
        <f>IFERROR(VLOOKUP(Q332,科目・教員!$A$1:$B$355,2,0),"")</f>
        <v/>
      </c>
      <c r="R333" s="1013"/>
      <c r="S333" s="993" t="str">
        <f>IFERROR(VLOOKUP(S332,科目・教員!$A$1:$B$355,2,0),"")</f>
        <v/>
      </c>
      <c r="T333" s="1013"/>
      <c r="U333" s="763"/>
      <c r="Y333" s="33"/>
      <c r="Z333" s="1000"/>
      <c r="AA333" s="983"/>
      <c r="AB333" s="983"/>
      <c r="AC333" s="983"/>
      <c r="AD333" s="983"/>
      <c r="AE333" s="983"/>
      <c r="AF333" s="983"/>
      <c r="AG333" s="983"/>
      <c r="AH333" s="983"/>
      <c r="AI333" s="983"/>
      <c r="AJ333" s="983"/>
      <c r="AK333" s="983"/>
      <c r="AL333" s="983"/>
      <c r="AM333" s="983"/>
      <c r="AN333" s="971"/>
      <c r="AO333" s="971"/>
      <c r="AP333" s="971"/>
      <c r="AQ333" s="971"/>
      <c r="AR333" s="971"/>
      <c r="AS333" s="971"/>
      <c r="AT333" s="971"/>
      <c r="AU333" s="971"/>
      <c r="AV333" s="986"/>
      <c r="AW333" s="971"/>
      <c r="AX333" s="971"/>
      <c r="AY333" s="971"/>
      <c r="AZ333" s="971"/>
      <c r="BA333" s="971"/>
      <c r="BB333" s="971"/>
      <c r="BC333" s="983"/>
      <c r="BD333" s="983"/>
      <c r="BE333" s="983"/>
      <c r="BF333" s="983"/>
      <c r="BG333" s="983"/>
      <c r="BH333" s="983"/>
      <c r="BI333" s="983"/>
      <c r="BJ333" s="971"/>
      <c r="BK333" s="971"/>
      <c r="BL333" s="971"/>
      <c r="BM333" s="971"/>
      <c r="BN333" s="983"/>
      <c r="BO333" s="983"/>
      <c r="BP333" s="983"/>
      <c r="BQ333" s="983"/>
      <c r="BR333" s="983"/>
      <c r="BS333" s="983"/>
      <c r="BT333" s="983"/>
      <c r="BU333" s="983"/>
      <c r="BV333" s="983"/>
    </row>
    <row r="334" spans="1:74" ht="13.5" customHeight="1">
      <c r="A334" s="1000"/>
      <c r="B334" s="14" t="s">
        <v>69</v>
      </c>
      <c r="C334" s="1014" t="str">
        <f>VLOOKUP($C327,'2026年度(1年前期)'!$B$5:$N$208,COLUMN('2026年度(1年前期)'!$E$5)+1,0)&amp;""</f>
        <v>基礎実･201･202</v>
      </c>
      <c r="D334" s="1013"/>
      <c r="E334" s="1066" t="str">
        <f>VLOOKUP($C327,'2026年度(2年前期)'!$B$5:$N$208,COLUMN('2026年度(2年前期)'!$E$5)+1,0)&amp;""</f>
        <v>101</v>
      </c>
      <c r="F334" s="1067"/>
      <c r="G334" s="1025" t="str">
        <f>VLOOKUP($C327,'2026年度(3年前期)'!$B$5:$N$208,COLUMN('2026年度(3年前期)'!$E$5)+1,0)&amp;""</f>
        <v>NCGG</v>
      </c>
      <c r="H334" s="1013"/>
      <c r="I334" s="1025" t="str">
        <f>VLOOKUP($C327,'2026年度(4年前期)'!$B$5:$N$208,COLUMN('2026年度(4年前期)'!$E$5)+1,0)&amp;""</f>
        <v/>
      </c>
      <c r="J334" s="1013"/>
      <c r="K334" s="993" t="str">
        <f>VLOOKUP($C327,'2026年度(助産前期)'!$B$5:$N$208,COLUMN('2026年度(助産前期)'!$E$5)+1,0)&amp;""</f>
        <v>母小実</v>
      </c>
      <c r="L334" s="1026"/>
      <c r="M334" s="1014" t="str">
        <f>VLOOKUP($C327,'2026年度(M1前期)'!$B$5:$N$208,COLUMN('2026年度(M1前期)'!$E$5)+1,0)&amp;""</f>
        <v>JIHS</v>
      </c>
      <c r="N334" s="1013"/>
      <c r="O334" s="993" t="str">
        <f>VLOOKUP($C327,'2026年度(M2前期)'!$B$5:$N$208,COLUMN('2026年度(M2前期)'!$E$5)+1,0)&amp;""</f>
        <v/>
      </c>
      <c r="P334" s="1013"/>
      <c r="Q334" s="993" t="str">
        <f>VLOOKUP($C327,'2026年度(D1前期)'!$B$5:$N$208,COLUMN('2026年度(D1前期)'!$E$5)+1,0)&amp;""</f>
        <v/>
      </c>
      <c r="R334" s="1013"/>
      <c r="S334" s="993" t="str">
        <f>VLOOKUP($C327,'2026年度(D23前期)'!$B$5:$N$208,COLUMN('2026年度(D23前期)'!$E$5)+1,0)&amp;""</f>
        <v/>
      </c>
      <c r="T334" s="1013"/>
      <c r="U334" s="763"/>
      <c r="Z334" s="1000"/>
      <c r="AA334" s="983"/>
      <c r="AB334" s="983"/>
      <c r="AC334" s="983"/>
      <c r="AD334" s="983"/>
      <c r="AE334" s="983"/>
      <c r="AF334" s="983"/>
      <c r="AG334" s="983"/>
      <c r="AH334" s="983"/>
      <c r="AI334" s="983"/>
      <c r="AJ334" s="983"/>
      <c r="AK334" s="983"/>
      <c r="AL334" s="983"/>
      <c r="AM334" s="983"/>
      <c r="AN334" s="971"/>
      <c r="AO334" s="971"/>
      <c r="AP334" s="971"/>
      <c r="AQ334" s="971"/>
      <c r="AR334" s="971"/>
      <c r="AS334" s="971"/>
      <c r="AT334" s="971"/>
      <c r="AU334" s="971"/>
      <c r="AV334" s="986"/>
      <c r="AW334" s="971"/>
      <c r="AX334" s="971"/>
      <c r="AY334" s="971"/>
      <c r="AZ334" s="971"/>
      <c r="BA334" s="971"/>
      <c r="BB334" s="971"/>
      <c r="BC334" s="983"/>
      <c r="BD334" s="983"/>
      <c r="BE334" s="983"/>
      <c r="BF334" s="983"/>
      <c r="BG334" s="983"/>
      <c r="BH334" s="983"/>
      <c r="BI334" s="983"/>
      <c r="BJ334" s="971"/>
      <c r="BK334" s="971"/>
      <c r="BL334" s="971"/>
      <c r="BM334" s="971"/>
      <c r="BN334" s="983"/>
      <c r="BO334" s="983"/>
      <c r="BP334" s="983"/>
      <c r="BQ334" s="983"/>
      <c r="BR334" s="983"/>
      <c r="BS334" s="983"/>
      <c r="BT334" s="983"/>
      <c r="BU334" s="983"/>
      <c r="BV334" s="983"/>
    </row>
    <row r="335" spans="1:74" ht="13.5" customHeight="1">
      <c r="A335" s="1017"/>
      <c r="B335" s="15" t="s">
        <v>63</v>
      </c>
      <c r="C335" s="1007"/>
      <c r="D335" s="1049"/>
      <c r="E335" s="1071" t="s">
        <v>184</v>
      </c>
      <c r="F335" s="1072"/>
      <c r="G335" s="988"/>
      <c r="H335" s="989"/>
      <c r="I335" s="988"/>
      <c r="J335" s="989"/>
      <c r="K335" s="990"/>
      <c r="L335" s="990"/>
      <c r="M335" s="991"/>
      <c r="N335" s="989"/>
      <c r="O335" s="990"/>
      <c r="P335" s="989"/>
      <c r="Q335" s="990"/>
      <c r="R335" s="989"/>
      <c r="S335" s="990"/>
      <c r="T335" s="989"/>
      <c r="U335" s="763"/>
      <c r="Z335" s="1001"/>
      <c r="AA335" s="984"/>
      <c r="AB335" s="984"/>
      <c r="AC335" s="984"/>
      <c r="AD335" s="984"/>
      <c r="AE335" s="984"/>
      <c r="AF335" s="984"/>
      <c r="AG335" s="984"/>
      <c r="AH335" s="984"/>
      <c r="AI335" s="984"/>
      <c r="AJ335" s="984"/>
      <c r="AK335" s="984"/>
      <c r="AL335" s="984"/>
      <c r="AM335" s="984"/>
      <c r="AN335" s="971"/>
      <c r="AO335" s="971"/>
      <c r="AP335" s="971"/>
      <c r="AQ335" s="971"/>
      <c r="AR335" s="971"/>
      <c r="AS335" s="971"/>
      <c r="AT335" s="971"/>
      <c r="AU335" s="971"/>
      <c r="AV335" s="987"/>
      <c r="AW335" s="971"/>
      <c r="AX335" s="971"/>
      <c r="AY335" s="971"/>
      <c r="AZ335" s="971"/>
      <c r="BA335" s="971"/>
      <c r="BB335" s="971"/>
      <c r="BC335" s="984"/>
      <c r="BD335" s="984"/>
      <c r="BE335" s="984"/>
      <c r="BF335" s="984"/>
      <c r="BG335" s="984"/>
      <c r="BH335" s="984"/>
      <c r="BI335" s="984"/>
      <c r="BJ335" s="971"/>
      <c r="BK335" s="971"/>
      <c r="BL335" s="971"/>
      <c r="BM335" s="971"/>
      <c r="BN335" s="984"/>
      <c r="BO335" s="984"/>
      <c r="BP335" s="984"/>
      <c r="BQ335" s="984"/>
      <c r="BR335" s="984"/>
      <c r="BS335" s="984"/>
      <c r="BT335" s="984"/>
      <c r="BU335" s="984"/>
      <c r="BV335" s="984"/>
    </row>
    <row r="336" spans="1:74" ht="13.5" customHeight="1">
      <c r="A336" s="999" t="s">
        <v>71</v>
      </c>
      <c r="B336" s="17" t="s">
        <v>72</v>
      </c>
      <c r="C336" s="1011"/>
      <c r="D336" s="1012"/>
      <c r="E336" s="1098"/>
      <c r="F336" s="1099"/>
      <c r="G336" s="1018"/>
      <c r="H336" s="1012"/>
      <c r="I336" s="1018"/>
      <c r="J336" s="1012"/>
      <c r="K336" s="997"/>
      <c r="L336" s="1029"/>
      <c r="M336" s="1011"/>
      <c r="N336" s="1012"/>
      <c r="O336" s="997"/>
      <c r="P336" s="1012"/>
      <c r="Q336" s="997"/>
      <c r="R336" s="1012"/>
      <c r="S336" s="997"/>
      <c r="T336" s="1012"/>
      <c r="U336" s="56"/>
      <c r="Z336" s="1000" t="str">
        <f>A336</f>
        <v>昼休み（12：30～13：30）</v>
      </c>
      <c r="AA336" s="982"/>
      <c r="AB336" s="982"/>
      <c r="AC336" s="982"/>
      <c r="AD336" s="982"/>
      <c r="AE336" s="982" t="s">
        <v>673</v>
      </c>
      <c r="AF336" s="982"/>
      <c r="AG336" s="982"/>
      <c r="AH336" s="982"/>
      <c r="AI336" s="982"/>
      <c r="AJ336" s="982"/>
      <c r="AK336" s="982"/>
      <c r="AL336" s="982"/>
      <c r="AM336" s="982"/>
      <c r="AN336" s="971"/>
      <c r="AO336" s="971"/>
      <c r="AP336" s="971"/>
      <c r="AQ336" s="971"/>
      <c r="AR336" s="971"/>
      <c r="AS336" s="971"/>
      <c r="AT336" s="971"/>
      <c r="AU336" s="971"/>
      <c r="AV336" s="985" t="s">
        <v>134</v>
      </c>
      <c r="AW336" s="971"/>
      <c r="AX336" s="971"/>
      <c r="AY336" s="971"/>
      <c r="AZ336" s="971"/>
      <c r="BA336" s="971"/>
      <c r="BB336" s="971"/>
      <c r="BC336" s="982"/>
      <c r="BD336" s="982"/>
      <c r="BE336" s="982"/>
      <c r="BF336" s="982"/>
      <c r="BG336" s="982"/>
      <c r="BH336" s="982"/>
      <c r="BI336" s="982"/>
      <c r="BJ336" s="982"/>
      <c r="BK336" s="971"/>
      <c r="BL336" s="971"/>
      <c r="BM336" s="971"/>
      <c r="BN336" s="982"/>
      <c r="BO336" s="982"/>
      <c r="BP336" s="982"/>
      <c r="BQ336" s="982"/>
      <c r="BR336" s="982"/>
      <c r="BS336" s="982"/>
      <c r="BT336" s="982"/>
      <c r="BU336" s="982"/>
      <c r="BV336" s="982"/>
    </row>
    <row r="337" spans="1:74" ht="13.5" customHeight="1">
      <c r="A337" s="1000"/>
      <c r="B337" s="17" t="s">
        <v>73</v>
      </c>
      <c r="C337" s="1014"/>
      <c r="D337" s="1013"/>
      <c r="E337" s="1096"/>
      <c r="F337" s="1097"/>
      <c r="G337" s="1025"/>
      <c r="H337" s="1013"/>
      <c r="I337" s="1025"/>
      <c r="J337" s="1013"/>
      <c r="K337" s="993"/>
      <c r="L337" s="1026"/>
      <c r="M337" s="1014"/>
      <c r="N337" s="1013"/>
      <c r="O337" s="993"/>
      <c r="P337" s="1013"/>
      <c r="Q337" s="993"/>
      <c r="R337" s="1013"/>
      <c r="S337" s="993"/>
      <c r="T337" s="1013"/>
      <c r="U337" s="56"/>
      <c r="Z337" s="1000"/>
      <c r="AA337" s="983"/>
      <c r="AB337" s="983"/>
      <c r="AC337" s="983"/>
      <c r="AD337" s="983"/>
      <c r="AE337" s="983"/>
      <c r="AF337" s="983"/>
      <c r="AG337" s="983"/>
      <c r="AH337" s="983"/>
      <c r="AI337" s="983"/>
      <c r="AJ337" s="983"/>
      <c r="AK337" s="983"/>
      <c r="AL337" s="983"/>
      <c r="AM337" s="983"/>
      <c r="AN337" s="971"/>
      <c r="AO337" s="971"/>
      <c r="AP337" s="971"/>
      <c r="AQ337" s="971"/>
      <c r="AR337" s="971"/>
      <c r="AS337" s="971"/>
      <c r="AT337" s="971"/>
      <c r="AU337" s="971"/>
      <c r="AV337" s="986"/>
      <c r="AW337" s="971"/>
      <c r="AX337" s="971"/>
      <c r="AY337" s="971"/>
      <c r="AZ337" s="971"/>
      <c r="BA337" s="971"/>
      <c r="BB337" s="971"/>
      <c r="BC337" s="983"/>
      <c r="BD337" s="983"/>
      <c r="BE337" s="983"/>
      <c r="BF337" s="983"/>
      <c r="BG337" s="983"/>
      <c r="BH337" s="983"/>
      <c r="BI337" s="983"/>
      <c r="BJ337" s="983"/>
      <c r="BK337" s="971"/>
      <c r="BL337" s="971"/>
      <c r="BM337" s="971"/>
      <c r="BN337" s="983"/>
      <c r="BO337" s="983"/>
      <c r="BP337" s="983"/>
      <c r="BQ337" s="983"/>
      <c r="BR337" s="983"/>
      <c r="BS337" s="983"/>
      <c r="BT337" s="983"/>
      <c r="BU337" s="983"/>
      <c r="BV337" s="983"/>
    </row>
    <row r="338" spans="1:74" ht="13.5" customHeight="1">
      <c r="A338" s="1000"/>
      <c r="B338" s="17" t="s">
        <v>69</v>
      </c>
      <c r="C338" s="1014"/>
      <c r="D338" s="1013"/>
      <c r="E338" s="1096"/>
      <c r="F338" s="1097"/>
      <c r="G338" s="1025"/>
      <c r="H338" s="1013"/>
      <c r="I338" s="1025"/>
      <c r="J338" s="1013"/>
      <c r="K338" s="993"/>
      <c r="L338" s="1026"/>
      <c r="M338" s="1014"/>
      <c r="N338" s="1013"/>
      <c r="O338" s="993"/>
      <c r="P338" s="1013"/>
      <c r="Q338" s="993"/>
      <c r="R338" s="1013"/>
      <c r="S338" s="993"/>
      <c r="T338" s="1013"/>
      <c r="U338" s="56"/>
      <c r="Z338" s="1000"/>
      <c r="AA338" s="983"/>
      <c r="AB338" s="983"/>
      <c r="AC338" s="983"/>
      <c r="AD338" s="983"/>
      <c r="AE338" s="983"/>
      <c r="AF338" s="983"/>
      <c r="AG338" s="983"/>
      <c r="AH338" s="983"/>
      <c r="AI338" s="983"/>
      <c r="AJ338" s="983"/>
      <c r="AK338" s="983"/>
      <c r="AL338" s="983"/>
      <c r="AM338" s="983"/>
      <c r="AN338" s="971"/>
      <c r="AO338" s="971"/>
      <c r="AP338" s="971"/>
      <c r="AQ338" s="971"/>
      <c r="AR338" s="971"/>
      <c r="AS338" s="971"/>
      <c r="AT338" s="971"/>
      <c r="AU338" s="971"/>
      <c r="AV338" s="986"/>
      <c r="AW338" s="971"/>
      <c r="AX338" s="971"/>
      <c r="AY338" s="971"/>
      <c r="AZ338" s="971"/>
      <c r="BA338" s="971"/>
      <c r="BB338" s="971"/>
      <c r="BC338" s="983"/>
      <c r="BD338" s="983"/>
      <c r="BE338" s="983"/>
      <c r="BF338" s="983"/>
      <c r="BG338" s="983"/>
      <c r="BH338" s="983"/>
      <c r="BI338" s="983"/>
      <c r="BJ338" s="983"/>
      <c r="BK338" s="971"/>
      <c r="BL338" s="971"/>
      <c r="BM338" s="971"/>
      <c r="BN338" s="983"/>
      <c r="BO338" s="983"/>
      <c r="BP338" s="983"/>
      <c r="BQ338" s="983"/>
      <c r="BR338" s="983"/>
      <c r="BS338" s="983"/>
      <c r="BT338" s="983"/>
      <c r="BU338" s="983"/>
      <c r="BV338" s="983"/>
    </row>
    <row r="339" spans="1:74" ht="13.5" customHeight="1">
      <c r="A339" s="1001"/>
      <c r="B339" s="18" t="s">
        <v>63</v>
      </c>
      <c r="C339" s="1023"/>
      <c r="D339" s="1016"/>
      <c r="E339" s="1094"/>
      <c r="F339" s="1095"/>
      <c r="G339" s="1024"/>
      <c r="H339" s="1016"/>
      <c r="I339" s="1024"/>
      <c r="J339" s="1016"/>
      <c r="K339" s="1015"/>
      <c r="L339" s="1015"/>
      <c r="M339" s="1023"/>
      <c r="N339" s="1016"/>
      <c r="O339" s="1015"/>
      <c r="P339" s="1016"/>
      <c r="Q339" s="1015"/>
      <c r="R339" s="1016"/>
      <c r="S339" s="1015"/>
      <c r="T339" s="1016"/>
      <c r="U339" s="56"/>
      <c r="Z339" s="1001"/>
      <c r="AA339" s="984"/>
      <c r="AB339" s="984"/>
      <c r="AC339" s="984"/>
      <c r="AD339" s="984"/>
      <c r="AE339" s="984"/>
      <c r="AF339" s="984"/>
      <c r="AG339" s="984"/>
      <c r="AH339" s="984"/>
      <c r="AI339" s="984"/>
      <c r="AJ339" s="984"/>
      <c r="AK339" s="984"/>
      <c r="AL339" s="984"/>
      <c r="AM339" s="984"/>
      <c r="AN339" s="971"/>
      <c r="AO339" s="971"/>
      <c r="AP339" s="971"/>
      <c r="AQ339" s="971"/>
      <c r="AR339" s="971"/>
      <c r="AS339" s="971"/>
      <c r="AT339" s="971"/>
      <c r="AU339" s="971"/>
      <c r="AV339" s="987"/>
      <c r="AW339" s="971"/>
      <c r="AX339" s="971"/>
      <c r="AY339" s="971"/>
      <c r="AZ339" s="971"/>
      <c r="BA339" s="971"/>
      <c r="BB339" s="971"/>
      <c r="BC339" s="984"/>
      <c r="BD339" s="984"/>
      <c r="BE339" s="984"/>
      <c r="BF339" s="984"/>
      <c r="BG339" s="984"/>
      <c r="BH339" s="984"/>
      <c r="BI339" s="984"/>
      <c r="BJ339" s="984"/>
      <c r="BK339" s="971"/>
      <c r="BL339" s="971"/>
      <c r="BM339" s="971"/>
      <c r="BN339" s="984"/>
      <c r="BO339" s="984"/>
      <c r="BP339" s="984"/>
      <c r="BQ339" s="984"/>
      <c r="BR339" s="984"/>
      <c r="BS339" s="984"/>
      <c r="BT339" s="984"/>
      <c r="BU339" s="984"/>
      <c r="BV339" s="984"/>
    </row>
    <row r="340" spans="1:74" ht="13.5" customHeight="1">
      <c r="A340" s="1000" t="s">
        <v>74</v>
      </c>
      <c r="B340" s="14" t="s">
        <v>53</v>
      </c>
      <c r="C340" s="996" t="str">
        <f>VLOOKUP($C327,'2026年度(1年前期)'!$B$5:$N$208,COLUMN('2026年度(1年前期)'!$G$5),0)&amp;""</f>
        <v>人間存在の哲学</v>
      </c>
      <c r="D340" s="997"/>
      <c r="E340" s="1062" t="str">
        <f>VLOOKUP($C327,'2026年度(2年前期)'!$B$5:$N$208,COLUMN('2026年度(2年前期)'!$G$5),0)&amp;""</f>
        <v>英語Ⅲ(CD)</v>
      </c>
      <c r="F340" s="1063"/>
      <c r="G340" s="1002" t="str">
        <f>VLOOKUP($C327,'2026年度(3年前期)'!$B$5:$N$208,COLUMN('2026年度(3年前期)'!$G$5),0)&amp;""</f>
        <v>老年看護援助論
(NCGG病院見学)</v>
      </c>
      <c r="H340" s="997"/>
      <c r="I340" s="1002" t="str">
        <f>VLOOKUP($C327,'2026年度(4年前期)'!$B$5:$N$208,COLUMN('2026年度(4年前期)'!$G$5),0)&amp;""</f>
        <v/>
      </c>
      <c r="J340" s="997"/>
      <c r="K340" s="998" t="str">
        <f>VLOOKUP($C327,'2026年度(助産前期)'!$B$5:$N$208,COLUMN('2026年度(助産前期)'!$G$5),0)&amp;""</f>
        <v>助産学演習Ⅲ</v>
      </c>
      <c r="L340" s="998"/>
      <c r="M340" s="996" t="str">
        <f>VLOOKUP($C327,'2026年度(M1前期)'!$B$5:$N$208,COLUMN('2026年度(M1前期)'!$G$5),0)&amp;""</f>
        <v/>
      </c>
      <c r="N340" s="997"/>
      <c r="O340" s="998" t="str">
        <f>VLOOKUP($C327,'2026年度(M2前期)'!$B$5:$N$208,COLUMN('2026年度(M2前期)'!$G$5),0)&amp;""</f>
        <v>特別研究</v>
      </c>
      <c r="P340" s="997"/>
      <c r="Q340" s="998" t="str">
        <f>VLOOKUP($C327,'2026年度(D1前期)'!$B$5:$N$208,COLUMN('2026年度(D1前期)'!$G$5),0)&amp;""</f>
        <v>成人看護学演習Ｂ 
成人看護学特論Ｂ</v>
      </c>
      <c r="R340" s="997"/>
      <c r="S340" s="998" t="str">
        <f>VLOOKUP($C327,'2026年度(D23前期)'!$B$5:$N$208,COLUMN('2026年度(D23前期)'!$G$5),0)&amp;""</f>
        <v>特別研究</v>
      </c>
      <c r="T340" s="997"/>
      <c r="U340" s="56"/>
      <c r="Z340" s="1000" t="str">
        <f>A340</f>
        <v>３時限（13：30～15：00）</v>
      </c>
      <c r="AA340" s="982" t="s">
        <v>579</v>
      </c>
      <c r="AB340" s="982"/>
      <c r="AC340" s="982"/>
      <c r="AD340" s="982"/>
      <c r="AE340" s="982" t="s">
        <v>673</v>
      </c>
      <c r="AF340" s="982"/>
      <c r="AG340" s="982" t="s">
        <v>195</v>
      </c>
      <c r="AH340" s="982"/>
      <c r="AI340" s="982"/>
      <c r="AJ340" s="982"/>
      <c r="AK340" s="982"/>
      <c r="AL340" s="982"/>
      <c r="AM340" s="982" t="s">
        <v>828</v>
      </c>
      <c r="AN340" s="971"/>
      <c r="AO340" s="971"/>
      <c r="AP340" s="971"/>
      <c r="AQ340" s="971"/>
      <c r="AR340" s="971"/>
      <c r="AS340" s="971"/>
      <c r="AT340" s="971"/>
      <c r="AU340" s="971"/>
      <c r="AV340" s="985" t="s">
        <v>134</v>
      </c>
      <c r="AW340" s="971"/>
      <c r="AX340" s="971"/>
      <c r="AY340" s="971"/>
      <c r="AZ340" s="971"/>
      <c r="BA340" s="982"/>
      <c r="BB340" s="982"/>
      <c r="BC340" s="982"/>
      <c r="BD340" s="982"/>
      <c r="BE340" s="982"/>
      <c r="BF340" s="982"/>
      <c r="BG340" s="982"/>
      <c r="BH340" s="982"/>
      <c r="BI340" s="982"/>
      <c r="BJ340" s="982"/>
      <c r="BK340" s="971" t="s">
        <v>823</v>
      </c>
      <c r="BL340" s="971"/>
      <c r="BM340" s="971"/>
      <c r="BN340" s="982"/>
      <c r="BO340" s="982"/>
      <c r="BP340" s="982"/>
      <c r="BQ340" s="982"/>
      <c r="BR340" s="982"/>
      <c r="BS340" s="982"/>
      <c r="BT340" s="982"/>
      <c r="BU340" s="982"/>
      <c r="BV340" s="982"/>
    </row>
    <row r="341" spans="1:74" ht="13.5" customHeight="1">
      <c r="A341" s="1000"/>
      <c r="B341" s="14" t="s">
        <v>58</v>
      </c>
      <c r="C341" s="992" t="str">
        <f>IFERROR(VLOOKUP(C340,科目・教員!$A$1:$B$355,2,0),"")</f>
        <v>小島　優子</v>
      </c>
      <c r="D341" s="993"/>
      <c r="E341" s="1060" t="str">
        <f>IFERROR(VLOOKUP(E340,科目・教員!$A$1:$B$355,2,0),"")</f>
        <v>ﾊﾟｳﾗ･ﾍﾞﾙｳﾞｧﾝｹﾞﾙ</v>
      </c>
      <c r="F341" s="1061"/>
      <c r="G341" s="994" t="str">
        <f>IFERROR(VLOOKUP(G340,科目・教員!$A$1:$B$355,2,0),"")</f>
        <v/>
      </c>
      <c r="H341" s="993"/>
      <c r="I341" s="994" t="str">
        <f>IFERROR(VLOOKUP(I340,科目・教員!$A$1:$B$355,2,0),"")</f>
        <v/>
      </c>
      <c r="J341" s="993"/>
      <c r="K341" s="995" t="str">
        <f>IFERROR(VLOOKUP(K340,科目・教員!$A$1:$B$355,2,0),"")</f>
        <v>池田　真弓</v>
      </c>
      <c r="L341" s="995"/>
      <c r="M341" s="992" t="str">
        <f>IFERROR(VLOOKUP(M340,科目・教員!$A$1:$B$355,2,0),"")</f>
        <v/>
      </c>
      <c r="N341" s="993"/>
      <c r="O341" s="995" t="str">
        <f>IFERROR(VLOOKUP(O340,科目・教員!$A$1:$B$355,2,0),"")</f>
        <v/>
      </c>
      <c r="P341" s="993"/>
      <c r="Q341" s="995" t="str">
        <f>IFERROR(VLOOKUP(Q340,科目・教員!$A$1:$B$355,2,0),"")</f>
        <v/>
      </c>
      <c r="R341" s="993"/>
      <c r="S341" s="995" t="str">
        <f>IFERROR(VLOOKUP(S340,科目・教員!$A$1:$B$355,2,0),"")</f>
        <v/>
      </c>
      <c r="T341" s="993"/>
      <c r="U341" s="56"/>
      <c r="Z341" s="1000"/>
      <c r="AA341" s="983"/>
      <c r="AB341" s="983"/>
      <c r="AC341" s="983"/>
      <c r="AD341" s="983"/>
      <c r="AE341" s="983"/>
      <c r="AF341" s="983"/>
      <c r="AG341" s="983"/>
      <c r="AH341" s="983"/>
      <c r="AI341" s="983"/>
      <c r="AJ341" s="983"/>
      <c r="AK341" s="983"/>
      <c r="AL341" s="983"/>
      <c r="AM341" s="983"/>
      <c r="AN341" s="971"/>
      <c r="AO341" s="971"/>
      <c r="AP341" s="971"/>
      <c r="AQ341" s="971"/>
      <c r="AR341" s="971"/>
      <c r="AS341" s="971"/>
      <c r="AT341" s="971"/>
      <c r="AU341" s="971"/>
      <c r="AV341" s="986"/>
      <c r="AW341" s="971"/>
      <c r="AX341" s="971"/>
      <c r="AY341" s="971"/>
      <c r="AZ341" s="971"/>
      <c r="BA341" s="983"/>
      <c r="BB341" s="983"/>
      <c r="BC341" s="983"/>
      <c r="BD341" s="983"/>
      <c r="BE341" s="983"/>
      <c r="BF341" s="983"/>
      <c r="BG341" s="983"/>
      <c r="BH341" s="983"/>
      <c r="BI341" s="983"/>
      <c r="BJ341" s="983"/>
      <c r="BK341" s="971"/>
      <c r="BL341" s="971"/>
      <c r="BM341" s="971"/>
      <c r="BN341" s="983"/>
      <c r="BO341" s="983"/>
      <c r="BP341" s="983"/>
      <c r="BQ341" s="983"/>
      <c r="BR341" s="983"/>
      <c r="BS341" s="983"/>
      <c r="BT341" s="983"/>
      <c r="BU341" s="983"/>
      <c r="BV341" s="983"/>
    </row>
    <row r="342" spans="1:74" ht="13.5" customHeight="1">
      <c r="A342" s="1000"/>
      <c r="B342" s="14" t="s">
        <v>69</v>
      </c>
      <c r="C342" s="992" t="str">
        <f>VLOOKUP($C327,'2026年度(1年前期)'!$B$5:$N$208,COLUMN('2026年度(1年前期)'!$G$5)+1,0)&amp;""</f>
        <v>101</v>
      </c>
      <c r="D342" s="993"/>
      <c r="E342" s="1060" t="str">
        <f>VLOOKUP($C327,'2026年度(2年前期)'!$B$5:$N$208,COLUMN('2026年度(2年前期)'!$G$5)+1,0)&amp;""</f>
        <v>201</v>
      </c>
      <c r="F342" s="1061"/>
      <c r="G342" s="994" t="str">
        <f>VLOOKUP($C327,'2026年度(3年前期)'!$B$5:$N$208,COLUMN('2026年度(3年前期)'!$G$5)+1,0)&amp;""</f>
        <v>NCGG</v>
      </c>
      <c r="H342" s="993"/>
      <c r="I342" s="994" t="str">
        <f>VLOOKUP($C327,'2026年度(4年前期)'!$B$5:$N$208,COLUMN('2026年度(4年前期)'!$G$5)+1,0)&amp;""</f>
        <v/>
      </c>
      <c r="J342" s="993"/>
      <c r="K342" s="995" t="str">
        <f>VLOOKUP($C327,'2026年度(助産前期)'!$B$5:$N$208,COLUMN('2026年度(助産前期)'!$G$5)+1,0)&amp;""</f>
        <v>母小実</v>
      </c>
      <c r="L342" s="995"/>
      <c r="M342" s="992" t="str">
        <f>VLOOKUP($C327,'2026年度(M1前期)'!$B$5:$N$208,COLUMN('2026年度(M1前期)'!$G$5)+1,0)&amp;""</f>
        <v/>
      </c>
      <c r="N342" s="993"/>
      <c r="O342" s="995" t="str">
        <f>VLOOKUP($C327,'2026年度(M2前期)'!$B$5:$N$208,COLUMN('2026年度(M2前期)'!$G$5)+1,0)&amp;""</f>
        <v/>
      </c>
      <c r="P342" s="993"/>
      <c r="Q342" s="995" t="str">
        <f>VLOOKUP($C327,'2026年度(D1前期)'!$B$5:$N$208,COLUMN('2026年度(D1前期)'!$G$5)+1,0)&amp;""</f>
        <v>特論:セミナールーム3</v>
      </c>
      <c r="R342" s="993"/>
      <c r="S342" s="995" t="str">
        <f>VLOOKUP($C327,'2026年度(D23前期)'!$B$5:$N$208,COLUMN('2026年度(D23前期)'!$G$5)+1,0)&amp;""</f>
        <v/>
      </c>
      <c r="T342" s="993"/>
      <c r="U342" s="56"/>
      <c r="Z342" s="1000"/>
      <c r="AA342" s="983"/>
      <c r="AB342" s="983"/>
      <c r="AC342" s="983"/>
      <c r="AD342" s="983"/>
      <c r="AE342" s="983"/>
      <c r="AF342" s="983"/>
      <c r="AG342" s="983"/>
      <c r="AH342" s="983"/>
      <c r="AI342" s="983"/>
      <c r="AJ342" s="983"/>
      <c r="AK342" s="983"/>
      <c r="AL342" s="983"/>
      <c r="AM342" s="983"/>
      <c r="AN342" s="971"/>
      <c r="AO342" s="971"/>
      <c r="AP342" s="971"/>
      <c r="AQ342" s="971"/>
      <c r="AR342" s="971"/>
      <c r="AS342" s="971"/>
      <c r="AT342" s="971"/>
      <c r="AU342" s="971"/>
      <c r="AV342" s="986"/>
      <c r="AW342" s="971"/>
      <c r="AX342" s="971"/>
      <c r="AY342" s="971"/>
      <c r="AZ342" s="971"/>
      <c r="BA342" s="983"/>
      <c r="BB342" s="983"/>
      <c r="BC342" s="983"/>
      <c r="BD342" s="983"/>
      <c r="BE342" s="983"/>
      <c r="BF342" s="983"/>
      <c r="BG342" s="983"/>
      <c r="BH342" s="983"/>
      <c r="BI342" s="983"/>
      <c r="BJ342" s="983"/>
      <c r="BK342" s="971"/>
      <c r="BL342" s="971"/>
      <c r="BM342" s="971"/>
      <c r="BN342" s="983"/>
      <c r="BO342" s="983"/>
      <c r="BP342" s="983"/>
      <c r="BQ342" s="983"/>
      <c r="BR342" s="983"/>
      <c r="BS342" s="983"/>
      <c r="BT342" s="983"/>
      <c r="BU342" s="983"/>
      <c r="BV342" s="983"/>
    </row>
    <row r="343" spans="1:74" ht="13.5" customHeight="1">
      <c r="A343" s="1017"/>
      <c r="B343" s="15" t="s">
        <v>63</v>
      </c>
      <c r="C343" s="991"/>
      <c r="D343" s="989"/>
      <c r="E343" s="1071" t="s">
        <v>184</v>
      </c>
      <c r="F343" s="1072"/>
      <c r="G343" s="988"/>
      <c r="H343" s="989"/>
      <c r="I343" s="988"/>
      <c r="J343" s="989"/>
      <c r="K343" s="990"/>
      <c r="L343" s="990"/>
      <c r="M343" s="991"/>
      <c r="N343" s="989"/>
      <c r="O343" s="990"/>
      <c r="P343" s="989"/>
      <c r="Q343" s="990"/>
      <c r="R343" s="989"/>
      <c r="S343" s="990"/>
      <c r="T343" s="989"/>
      <c r="U343" s="56"/>
      <c r="Z343" s="1001"/>
      <c r="AA343" s="984"/>
      <c r="AB343" s="984"/>
      <c r="AC343" s="984"/>
      <c r="AD343" s="984"/>
      <c r="AE343" s="984"/>
      <c r="AF343" s="984"/>
      <c r="AG343" s="984"/>
      <c r="AH343" s="984"/>
      <c r="AI343" s="984"/>
      <c r="AJ343" s="984"/>
      <c r="AK343" s="984"/>
      <c r="AL343" s="984"/>
      <c r="AM343" s="984"/>
      <c r="AN343" s="971"/>
      <c r="AO343" s="971"/>
      <c r="AP343" s="971"/>
      <c r="AQ343" s="971"/>
      <c r="AR343" s="971"/>
      <c r="AS343" s="971"/>
      <c r="AT343" s="971"/>
      <c r="AU343" s="971"/>
      <c r="AV343" s="987"/>
      <c r="AW343" s="971"/>
      <c r="AX343" s="971"/>
      <c r="AY343" s="971"/>
      <c r="AZ343" s="971"/>
      <c r="BA343" s="984"/>
      <c r="BB343" s="984"/>
      <c r="BC343" s="984"/>
      <c r="BD343" s="984"/>
      <c r="BE343" s="984"/>
      <c r="BF343" s="984"/>
      <c r="BG343" s="984"/>
      <c r="BH343" s="984"/>
      <c r="BI343" s="984"/>
      <c r="BJ343" s="984"/>
      <c r="BK343" s="971"/>
      <c r="BL343" s="971"/>
      <c r="BM343" s="971"/>
      <c r="BN343" s="984"/>
      <c r="BO343" s="984"/>
      <c r="BP343" s="984"/>
      <c r="BQ343" s="984"/>
      <c r="BR343" s="984"/>
      <c r="BS343" s="984"/>
      <c r="BT343" s="984"/>
      <c r="BU343" s="984"/>
      <c r="BV343" s="984"/>
    </row>
    <row r="344" spans="1:74" ht="13.5" customHeight="1">
      <c r="A344" s="1000" t="s">
        <v>75</v>
      </c>
      <c r="B344" s="14" t="s">
        <v>53</v>
      </c>
      <c r="C344" s="1093" t="str">
        <f>VLOOKUP($C327,'2026年度(1年前期)'!$B$5:$N$208,COLUMN('2026年度(1年前期)'!$I$5),0)&amp;""</f>
        <v>スペイン語</v>
      </c>
      <c r="D344" s="1063"/>
      <c r="E344" s="1062" t="str">
        <f>VLOOKUP($C327,'2026年度(2年前期)'!$B$5:$N$208,COLUMN('2026年度(2年前期)'!$I$5),0)&amp;""</f>
        <v>英語Ⅲ(CD)</v>
      </c>
      <c r="F344" s="1063"/>
      <c r="G344" s="1002" t="str">
        <f>VLOOKUP($C327,'2026年度(3年前期)'!$B$5:$N$208,COLUMN('2026年度(3年前期)'!$I$5),0)&amp;""</f>
        <v>老年看護援助論
(NCGG病院見学)</v>
      </c>
      <c r="H344" s="997"/>
      <c r="I344" s="1002" t="str">
        <f>VLOOKUP($C327,'2026年度(4年前期)'!$B$5:$N$208,COLUMN('2026年度(4年前期)'!$I$5),0)&amp;""</f>
        <v/>
      </c>
      <c r="J344" s="997"/>
      <c r="K344" s="998" t="str">
        <f>VLOOKUP($C327,'2026年度(助産前期)'!$B$5:$N$208,COLUMN('2026年度(助産前期)'!$I$5),0)&amp;""</f>
        <v>助産学演習Ⅲ</v>
      </c>
      <c r="L344" s="998"/>
      <c r="M344" s="996" t="str">
        <f>VLOOKUP($C327,'2026年度(M1前期)'!$B$5:$N$208,COLUMN('2026年度(M1前期)'!$I$5),0)&amp;""</f>
        <v>ﾍﾙｽｱｾｽﾒﾝﾄ特論（荒川先生）</v>
      </c>
      <c r="N344" s="997"/>
      <c r="O344" s="998" t="str">
        <f>VLOOKUP($C327,'2026年度(M2前期)'!$B$5:$N$208,COLUMN('2026年度(M2前期)'!$I$5),0)&amp;""</f>
        <v>特別研究</v>
      </c>
      <c r="P344" s="997"/>
      <c r="Q344" s="998" t="str">
        <f>VLOOKUP($C327,'2026年度(D1前期)'!$B$5:$N$208,COLUMN('2026年度(D1前期)'!$I$5),0)&amp;""</f>
        <v>成人看護学演習Ｂ</v>
      </c>
      <c r="R344" s="997"/>
      <c r="S344" s="998" t="str">
        <f>VLOOKUP($C327,'2026年度(D23前期)'!$B$5:$N$208,COLUMN('2026年度(D23前期)'!$I$5),0)&amp;""</f>
        <v>特別研究</v>
      </c>
      <c r="T344" s="997"/>
      <c r="U344" s="16"/>
      <c r="Z344" s="1000" t="str">
        <f>A344</f>
        <v>４時限（15：10～16：40）</v>
      </c>
      <c r="AA344" s="982" t="s">
        <v>251</v>
      </c>
      <c r="AB344" s="982"/>
      <c r="AC344" s="982"/>
      <c r="AD344" s="982"/>
      <c r="AE344" s="982" t="s">
        <v>673</v>
      </c>
      <c r="AF344" s="982"/>
      <c r="AG344" s="982" t="s">
        <v>195</v>
      </c>
      <c r="AH344" s="982"/>
      <c r="AI344" s="982"/>
      <c r="AJ344" s="982"/>
      <c r="AK344" s="982"/>
      <c r="AL344" s="982"/>
      <c r="AM344" s="982" t="s">
        <v>828</v>
      </c>
      <c r="AN344" s="971"/>
      <c r="AO344" s="971"/>
      <c r="AP344" s="971"/>
      <c r="AQ344" s="971"/>
      <c r="AR344" s="971"/>
      <c r="AS344" s="971"/>
      <c r="AT344" s="971"/>
      <c r="AU344" s="971"/>
      <c r="AV344" s="985" t="s">
        <v>134</v>
      </c>
      <c r="AW344" s="971"/>
      <c r="AX344" s="971"/>
      <c r="AY344" s="971"/>
      <c r="AZ344" s="971"/>
      <c r="BA344" s="982"/>
      <c r="BB344" s="982"/>
      <c r="BC344" s="982"/>
      <c r="BD344" s="982"/>
      <c r="BE344" s="982"/>
      <c r="BF344" s="982"/>
      <c r="BG344" s="982"/>
      <c r="BH344" s="982"/>
      <c r="BI344" s="982"/>
      <c r="BJ344" s="982"/>
      <c r="BK344" s="971"/>
      <c r="BL344" s="971"/>
      <c r="BM344" s="971"/>
      <c r="BN344" s="982"/>
      <c r="BO344" s="982"/>
      <c r="BP344" s="982"/>
      <c r="BQ344" s="982"/>
      <c r="BR344" s="982"/>
      <c r="BS344" s="982"/>
      <c r="BT344" s="982"/>
      <c r="BU344" s="982"/>
      <c r="BV344" s="982"/>
    </row>
    <row r="345" spans="1:74" ht="13.5" customHeight="1">
      <c r="A345" s="1000"/>
      <c r="B345" s="14" t="s">
        <v>58</v>
      </c>
      <c r="C345" s="1092" t="str">
        <f>IFERROR(VLOOKUP(C344,科目・教員!$A$1:$B$355,2,0),"")</f>
        <v>上村　淳志</v>
      </c>
      <c r="D345" s="1061"/>
      <c r="E345" s="1060" t="str">
        <f>IFERROR(VLOOKUP(E344,科目・教員!$A$1:$B$355,2,0),"")</f>
        <v>ﾊﾟｳﾗ･ﾍﾞﾙｳﾞｧﾝｹﾞﾙ</v>
      </c>
      <c r="F345" s="1061"/>
      <c r="G345" s="994" t="str">
        <f>IFERROR(VLOOKUP(G344,科目・教員!$A$1:$B$355,2,0),"")</f>
        <v/>
      </c>
      <c r="H345" s="993"/>
      <c r="I345" s="994" t="str">
        <f>IFERROR(VLOOKUP(I344,科目・教員!$A$1:$B$355,2,0),"")</f>
        <v/>
      </c>
      <c r="J345" s="993"/>
      <c r="K345" s="995" t="str">
        <f>IFERROR(VLOOKUP(K344,科目・教員!$A$1:$B$355,2,0),"")</f>
        <v>池田　真弓</v>
      </c>
      <c r="L345" s="995"/>
      <c r="M345" s="992" t="str">
        <f>IFERROR(VLOOKUP(M344,科目・教員!$A$1:$B$355,2,0),"")</f>
        <v/>
      </c>
      <c r="N345" s="993"/>
      <c r="O345" s="995" t="str">
        <f>IFERROR(VLOOKUP(O344,科目・教員!$A$1:$B$355,2,0),"")</f>
        <v/>
      </c>
      <c r="P345" s="993"/>
      <c r="Q345" s="995" t="str">
        <f>IFERROR(VLOOKUP(Q344,科目・教員!$A$1:$B$355,2,0),"")</f>
        <v/>
      </c>
      <c r="R345" s="993"/>
      <c r="S345" s="995" t="str">
        <f>IFERROR(VLOOKUP(S344,科目・教員!$A$1:$B$355,2,0),"")</f>
        <v/>
      </c>
      <c r="T345" s="993"/>
      <c r="U345" s="16"/>
      <c r="Z345" s="1000"/>
      <c r="AA345" s="983"/>
      <c r="AB345" s="983"/>
      <c r="AC345" s="983"/>
      <c r="AD345" s="983"/>
      <c r="AE345" s="983"/>
      <c r="AF345" s="983"/>
      <c r="AG345" s="983"/>
      <c r="AH345" s="983"/>
      <c r="AI345" s="983"/>
      <c r="AJ345" s="983"/>
      <c r="AK345" s="983"/>
      <c r="AL345" s="983"/>
      <c r="AM345" s="983"/>
      <c r="AN345" s="971"/>
      <c r="AO345" s="971"/>
      <c r="AP345" s="971"/>
      <c r="AQ345" s="971"/>
      <c r="AR345" s="971"/>
      <c r="AS345" s="971"/>
      <c r="AT345" s="971"/>
      <c r="AU345" s="971"/>
      <c r="AV345" s="986"/>
      <c r="AW345" s="971"/>
      <c r="AX345" s="971"/>
      <c r="AY345" s="971"/>
      <c r="AZ345" s="971"/>
      <c r="BA345" s="983"/>
      <c r="BB345" s="983"/>
      <c r="BC345" s="983"/>
      <c r="BD345" s="983"/>
      <c r="BE345" s="983"/>
      <c r="BF345" s="983"/>
      <c r="BG345" s="983"/>
      <c r="BH345" s="983"/>
      <c r="BI345" s="983"/>
      <c r="BJ345" s="983"/>
      <c r="BK345" s="971"/>
      <c r="BL345" s="971"/>
      <c r="BM345" s="971"/>
      <c r="BN345" s="983"/>
      <c r="BO345" s="983"/>
      <c r="BP345" s="983"/>
      <c r="BQ345" s="983"/>
      <c r="BR345" s="983"/>
      <c r="BS345" s="983"/>
      <c r="BT345" s="983"/>
      <c r="BU345" s="983"/>
      <c r="BV345" s="983"/>
    </row>
    <row r="346" spans="1:74" ht="13.5" customHeight="1">
      <c r="A346" s="1000"/>
      <c r="B346" s="14" t="s">
        <v>69</v>
      </c>
      <c r="C346" s="1092" t="str">
        <f>VLOOKUP($C327,'2026年度(1年前期)'!$B$5:$N$208,COLUMN('2026年度(1年前期)'!$I$5)+1,0)&amp;""</f>
        <v>101</v>
      </c>
      <c r="D346" s="1061"/>
      <c r="E346" s="1060" t="str">
        <f>VLOOKUP($C327,'2026年度(2年前期)'!$B$5:$N$208,COLUMN('2026年度(2年前期)'!$I$5)+1,0)&amp;""</f>
        <v>201</v>
      </c>
      <c r="F346" s="1061"/>
      <c r="G346" s="994" t="str">
        <f>VLOOKUP($C327,'2026年度(3年前期)'!$B$5:$N$208,COLUMN('2026年度(3年前期)'!$I$5)+1,0)&amp;""</f>
        <v>NCGG</v>
      </c>
      <c r="H346" s="993"/>
      <c r="I346" s="994" t="str">
        <f>VLOOKUP($C327,'2026年度(4年前期)'!$B$5:$N$208,COLUMN('2026年度(4年前期)'!$I$5)+1,0)&amp;""</f>
        <v/>
      </c>
      <c r="J346" s="993"/>
      <c r="K346" s="995" t="str">
        <f>VLOOKUP($C327,'2026年度(助産前期)'!$B$5:$N$208,COLUMN('2026年度(助産前期)'!$I$5)+1,0)&amp;""</f>
        <v>母小実</v>
      </c>
      <c r="L346" s="995"/>
      <c r="M346" s="992" t="str">
        <f>VLOOKUP($C327,'2026年度(M1前期)'!$B$5:$N$208,COLUMN('2026年度(M1前期)'!$I$5)+1,0)&amp;""</f>
        <v>JIHS</v>
      </c>
      <c r="N346" s="993"/>
      <c r="O346" s="995" t="str">
        <f>VLOOKUP($C327,'2026年度(M2前期)'!$B$5:$N$208,COLUMN('2026年度(M2前期)'!$I$5)+1,0)&amp;""</f>
        <v/>
      </c>
      <c r="P346" s="993"/>
      <c r="Q346" s="995" t="str">
        <f>VLOOKUP($C327,'2026年度(D1前期)'!$B$5:$N$208,COLUMN('2026年度(D1前期)'!$I$5)+1,0)&amp;""</f>
        <v/>
      </c>
      <c r="R346" s="993"/>
      <c r="S346" s="995" t="str">
        <f>VLOOKUP($C327,'2026年度(D23前期)'!$B$5:$N$208,COLUMN('2026年度(D23前期)'!$I$5)+1,0)&amp;""</f>
        <v/>
      </c>
      <c r="T346" s="993"/>
      <c r="U346" s="16"/>
      <c r="Z346" s="1000"/>
      <c r="AA346" s="983"/>
      <c r="AB346" s="983"/>
      <c r="AC346" s="983"/>
      <c r="AD346" s="983"/>
      <c r="AE346" s="983"/>
      <c r="AF346" s="983"/>
      <c r="AG346" s="983"/>
      <c r="AH346" s="983"/>
      <c r="AI346" s="983"/>
      <c r="AJ346" s="983"/>
      <c r="AK346" s="983"/>
      <c r="AL346" s="983"/>
      <c r="AM346" s="983"/>
      <c r="AN346" s="971"/>
      <c r="AO346" s="971"/>
      <c r="AP346" s="971"/>
      <c r="AQ346" s="971"/>
      <c r="AR346" s="971"/>
      <c r="AS346" s="971"/>
      <c r="AT346" s="971"/>
      <c r="AU346" s="971"/>
      <c r="AV346" s="986"/>
      <c r="AW346" s="971"/>
      <c r="AX346" s="971"/>
      <c r="AY346" s="971"/>
      <c r="AZ346" s="971"/>
      <c r="BA346" s="983"/>
      <c r="BB346" s="983"/>
      <c r="BC346" s="983"/>
      <c r="BD346" s="983"/>
      <c r="BE346" s="983"/>
      <c r="BF346" s="983"/>
      <c r="BG346" s="983"/>
      <c r="BH346" s="983"/>
      <c r="BI346" s="983"/>
      <c r="BJ346" s="983"/>
      <c r="BK346" s="971"/>
      <c r="BL346" s="971"/>
      <c r="BM346" s="971"/>
      <c r="BN346" s="983"/>
      <c r="BO346" s="983"/>
      <c r="BP346" s="983"/>
      <c r="BQ346" s="983"/>
      <c r="BR346" s="983"/>
      <c r="BS346" s="983"/>
      <c r="BT346" s="983"/>
      <c r="BU346" s="983"/>
      <c r="BV346" s="983"/>
    </row>
    <row r="347" spans="1:74" ht="13.5" customHeight="1">
      <c r="A347" s="1001"/>
      <c r="B347" s="15" t="s">
        <v>63</v>
      </c>
      <c r="C347" s="1090" t="s">
        <v>252</v>
      </c>
      <c r="D347" s="1091"/>
      <c r="E347" s="1071" t="s">
        <v>184</v>
      </c>
      <c r="F347" s="1072"/>
      <c r="G347" s="988"/>
      <c r="H347" s="989"/>
      <c r="I347" s="988"/>
      <c r="J347" s="989"/>
      <c r="K347" s="990"/>
      <c r="L347" s="990"/>
      <c r="M347" s="991"/>
      <c r="N347" s="989"/>
      <c r="O347" s="990"/>
      <c r="P347" s="989"/>
      <c r="Q347" s="990"/>
      <c r="R347" s="989"/>
      <c r="S347" s="990"/>
      <c r="T347" s="989"/>
      <c r="U347" s="16"/>
      <c r="Z347" s="1001"/>
      <c r="AA347" s="984"/>
      <c r="AB347" s="984"/>
      <c r="AC347" s="984"/>
      <c r="AD347" s="984"/>
      <c r="AE347" s="984"/>
      <c r="AF347" s="984"/>
      <c r="AG347" s="984"/>
      <c r="AH347" s="984"/>
      <c r="AI347" s="984"/>
      <c r="AJ347" s="984"/>
      <c r="AK347" s="984"/>
      <c r="AL347" s="984"/>
      <c r="AM347" s="984"/>
      <c r="AN347" s="971"/>
      <c r="AO347" s="971"/>
      <c r="AP347" s="971"/>
      <c r="AQ347" s="971"/>
      <c r="AR347" s="971"/>
      <c r="AS347" s="971"/>
      <c r="AT347" s="971"/>
      <c r="AU347" s="971"/>
      <c r="AV347" s="987"/>
      <c r="AW347" s="971"/>
      <c r="AX347" s="971"/>
      <c r="AY347" s="971"/>
      <c r="AZ347" s="971"/>
      <c r="BA347" s="984"/>
      <c r="BB347" s="984"/>
      <c r="BC347" s="984"/>
      <c r="BD347" s="984"/>
      <c r="BE347" s="984"/>
      <c r="BF347" s="984"/>
      <c r="BG347" s="984"/>
      <c r="BH347" s="984"/>
      <c r="BI347" s="984"/>
      <c r="BJ347" s="984"/>
      <c r="BK347" s="971"/>
      <c r="BL347" s="971"/>
      <c r="BM347" s="971"/>
      <c r="BN347" s="984"/>
      <c r="BO347" s="984"/>
      <c r="BP347" s="984"/>
      <c r="BQ347" s="984"/>
      <c r="BR347" s="984"/>
      <c r="BS347" s="984"/>
      <c r="BT347" s="984"/>
      <c r="BU347" s="984"/>
      <c r="BV347" s="984"/>
    </row>
    <row r="348" spans="1:74" ht="13.5" customHeight="1">
      <c r="A348" s="1000" t="s">
        <v>78</v>
      </c>
      <c r="B348" s="14" t="s">
        <v>53</v>
      </c>
      <c r="C348" s="996" t="str">
        <f>VLOOKUP($C327,'2026年度(1年前期)'!$B$5:$N$208,COLUMN('2026年度(1年前期)'!$K$5),0)&amp;""</f>
        <v/>
      </c>
      <c r="D348" s="997"/>
      <c r="E348" s="1002" t="str">
        <f>VLOOKUP($C327,'2026年度(2年前期)'!$B$5:$N$208,COLUMN('2026年度(2年前期)'!$K$5),0)&amp;""</f>
        <v/>
      </c>
      <c r="F348" s="997"/>
      <c r="G348" s="1002" t="str">
        <f>VLOOKUP($C327,'2026年度(3年前期)'!$B$5:$N$208,COLUMN('2026年度(3年前期)'!$K$5),0)&amp;""</f>
        <v/>
      </c>
      <c r="H348" s="997"/>
      <c r="I348" s="1002" t="str">
        <f>VLOOKUP($C327,'2026年度(4年前期)'!$B$5:$N$208,COLUMN('2026年度(4年前期)'!$K$5),0)&amp;""</f>
        <v/>
      </c>
      <c r="J348" s="997"/>
      <c r="K348" s="998" t="str">
        <f>VLOOKUP($C327,'2026年度(助産前期)'!$B$5:$N$208,COLUMN('2026年度(助産前期)'!$K$5),0)&amp;""</f>
        <v/>
      </c>
      <c r="L348" s="998"/>
      <c r="M348" s="996" t="str">
        <f>VLOOKUP($C327,'2026年度(M1前期)'!$B$5:$N$208,COLUMN('2026年度(M1前期)'!$K$5),0)&amp;""</f>
        <v>ﾍﾙｽｱｾｽﾒﾝﾄ特論（泉先生）</v>
      </c>
      <c r="N348" s="997"/>
      <c r="O348" s="998" t="str">
        <f>VLOOKUP($C327,'2026年度(M2前期)'!$B$5:$N$208,COLUMN('2026年度(M2前期)'!$K$5),0)&amp;""</f>
        <v/>
      </c>
      <c r="P348" s="997"/>
      <c r="Q348" s="998" t="str">
        <f>VLOOKUP($C327,'2026年度(D1前期)'!$B$5:$N$208,COLUMN('2026年度(D1前期)'!$K$5),0)&amp;""</f>
        <v/>
      </c>
      <c r="R348" s="997"/>
      <c r="S348" s="998" t="str">
        <f>VLOOKUP($C327,'2026年度(D23前期)'!$B$5:$N$208,COLUMN('2026年度(D23前期)'!$K$5),0)&amp;""</f>
        <v/>
      </c>
      <c r="T348" s="997"/>
      <c r="Y348" s="823" t="s">
        <v>670</v>
      </c>
      <c r="Z348" s="1000" t="str">
        <f>A348</f>
        <v>５時限（16：50～18：20）</v>
      </c>
      <c r="AA348" s="982"/>
      <c r="AB348" s="982"/>
      <c r="AC348" s="982"/>
      <c r="AD348" s="982"/>
      <c r="AE348" s="982" t="s">
        <v>673</v>
      </c>
      <c r="AF348" s="982"/>
      <c r="AG348" s="982"/>
      <c r="AH348" s="982"/>
      <c r="AI348" s="982"/>
      <c r="AJ348" s="982"/>
      <c r="AK348" s="982"/>
      <c r="AL348" s="982"/>
      <c r="AM348" s="982"/>
      <c r="AN348" s="982"/>
      <c r="AO348" s="982"/>
      <c r="AP348" s="982"/>
      <c r="AQ348" s="982"/>
      <c r="AR348" s="982"/>
      <c r="AS348" s="982"/>
      <c r="AT348" s="982"/>
      <c r="AU348" s="982"/>
      <c r="AV348" s="985" t="s">
        <v>134</v>
      </c>
      <c r="AW348" s="982"/>
      <c r="AX348" s="982"/>
      <c r="AY348" s="982"/>
      <c r="AZ348" s="982"/>
      <c r="BA348" s="982"/>
      <c r="BB348" s="982"/>
      <c r="BC348" s="982"/>
      <c r="BD348" s="982"/>
      <c r="BE348" s="982"/>
      <c r="BF348" s="982"/>
      <c r="BG348" s="982"/>
      <c r="BH348" s="982"/>
      <c r="BI348" s="982"/>
      <c r="BJ348" s="982"/>
      <c r="BK348" s="971"/>
      <c r="BL348" s="971"/>
      <c r="BM348" s="971"/>
      <c r="BN348" s="982"/>
      <c r="BO348" s="982" t="s">
        <v>254</v>
      </c>
      <c r="BP348" s="982"/>
      <c r="BQ348" s="982"/>
      <c r="BR348" s="982"/>
      <c r="BS348" s="982"/>
      <c r="BT348" s="982"/>
      <c r="BU348" s="982"/>
      <c r="BV348" s="982"/>
    </row>
    <row r="349" spans="1:74" ht="13.5" customHeight="1">
      <c r="A349" s="1000"/>
      <c r="B349" s="14" t="s">
        <v>58</v>
      </c>
      <c r="C349" s="992" t="str">
        <f>IFERROR(VLOOKUP(C348,科目・教員!$A$1:$B$355,2,0),"")</f>
        <v/>
      </c>
      <c r="D349" s="993"/>
      <c r="E349" s="994" t="str">
        <f>IFERROR(VLOOKUP(E348,科目・教員!$A$1:$B$355,2,0),"")</f>
        <v/>
      </c>
      <c r="F349" s="993"/>
      <c r="G349" s="994" t="str">
        <f>IFERROR(VLOOKUP(G348,科目・教員!$A$1:$B$355,2,0),"")</f>
        <v/>
      </c>
      <c r="H349" s="993"/>
      <c r="I349" s="994" t="str">
        <f>IFERROR(VLOOKUP(I348,科目・教員!$A$1:$B$355,2,0),"")</f>
        <v/>
      </c>
      <c r="J349" s="993"/>
      <c r="K349" s="995" t="str">
        <f>IFERROR(VLOOKUP(K348,科目・教員!$A$1:$B$355,2,0),"")</f>
        <v/>
      </c>
      <c r="L349" s="995"/>
      <c r="M349" s="992" t="str">
        <f>IFERROR(VLOOKUP(M348,科目・教員!$A$1:$B$355,2,0),"")</f>
        <v/>
      </c>
      <c r="N349" s="993"/>
      <c r="O349" s="995" t="str">
        <f>IFERROR(VLOOKUP(O348,科目・教員!$A$1:$B$355,2,0),"")</f>
        <v/>
      </c>
      <c r="P349" s="993"/>
      <c r="Q349" s="995" t="str">
        <f>IFERROR(VLOOKUP(Q348,科目・教員!$A$1:$B$355,2,0),"")</f>
        <v/>
      </c>
      <c r="R349" s="993"/>
      <c r="S349" s="995" t="str">
        <f>IFERROR(VLOOKUP(S348,科目・教員!$A$1:$B$355,2,0),"")</f>
        <v/>
      </c>
      <c r="T349" s="993"/>
      <c r="Y349" s="823" t="s">
        <v>254</v>
      </c>
      <c r="Z349" s="1000"/>
      <c r="AA349" s="983"/>
      <c r="AB349" s="983"/>
      <c r="AC349" s="983"/>
      <c r="AD349" s="983"/>
      <c r="AE349" s="983"/>
      <c r="AF349" s="983"/>
      <c r="AG349" s="983"/>
      <c r="AH349" s="983"/>
      <c r="AI349" s="983"/>
      <c r="AJ349" s="983"/>
      <c r="AK349" s="983"/>
      <c r="AL349" s="983"/>
      <c r="AM349" s="983"/>
      <c r="AN349" s="983"/>
      <c r="AO349" s="983"/>
      <c r="AP349" s="983"/>
      <c r="AQ349" s="983"/>
      <c r="AR349" s="983"/>
      <c r="AS349" s="983"/>
      <c r="AT349" s="983"/>
      <c r="AU349" s="983"/>
      <c r="AV349" s="986"/>
      <c r="AW349" s="983"/>
      <c r="AX349" s="983"/>
      <c r="AY349" s="983"/>
      <c r="AZ349" s="983"/>
      <c r="BA349" s="983"/>
      <c r="BB349" s="983"/>
      <c r="BC349" s="983"/>
      <c r="BD349" s="983"/>
      <c r="BE349" s="983"/>
      <c r="BF349" s="983"/>
      <c r="BG349" s="983"/>
      <c r="BH349" s="983"/>
      <c r="BI349" s="983"/>
      <c r="BJ349" s="983"/>
      <c r="BK349" s="971"/>
      <c r="BL349" s="971"/>
      <c r="BM349" s="971"/>
      <c r="BN349" s="983"/>
      <c r="BO349" s="983"/>
      <c r="BP349" s="983"/>
      <c r="BQ349" s="983"/>
      <c r="BR349" s="983"/>
      <c r="BS349" s="983"/>
      <c r="BT349" s="983"/>
      <c r="BU349" s="983"/>
      <c r="BV349" s="983"/>
    </row>
    <row r="350" spans="1:74" ht="13.5" customHeight="1">
      <c r="A350" s="1000"/>
      <c r="B350" s="14" t="s">
        <v>69</v>
      </c>
      <c r="C350" s="992" t="str">
        <f>VLOOKUP($C327,'2026年度(1年前期)'!$B$5:$N$208,COLUMN('2026年度(1年前期)'!$K$5)+1,0)&amp;""</f>
        <v/>
      </c>
      <c r="D350" s="993"/>
      <c r="E350" s="994" t="str">
        <f>VLOOKUP($C327,'2026年度(2年前期)'!$B$5:$N$208,COLUMN('2026年度(2年前期)'!$K$5)+1,0)&amp;""</f>
        <v/>
      </c>
      <c r="F350" s="993"/>
      <c r="G350" s="994" t="str">
        <f>VLOOKUP($C327,'2026年度(3年前期)'!$B$5:$N$208,COLUMN('2026年度(3年前期)'!$K$5)+1,0)&amp;""</f>
        <v/>
      </c>
      <c r="H350" s="993"/>
      <c r="I350" s="994" t="str">
        <f>VLOOKUP($C327,'2026年度(4年前期)'!$B$5:$N$208,COLUMN('2026年度(4年前期)'!$K$5)+1,0)&amp;""</f>
        <v/>
      </c>
      <c r="J350" s="993"/>
      <c r="K350" s="995" t="str">
        <f>VLOOKUP($C327,'2026年度(助産前期)'!$B$5:$N$208,COLUMN('2026年度(助産前期)'!$K$5)+1,0)&amp;""</f>
        <v/>
      </c>
      <c r="L350" s="995"/>
      <c r="M350" s="992" t="str">
        <f>VLOOKUP($C327,'2026年度(M1前期)'!$B$5:$N$208,COLUMN('2026年度(M1前期)'!$K$5)+1,0)&amp;""</f>
        <v>JIHS</v>
      </c>
      <c r="N350" s="993"/>
      <c r="O350" s="995" t="str">
        <f>VLOOKUP($C327,'2026年度(M2前期)'!$B$5:$N$208,COLUMN('2026年度(M2前期)'!$K$5)+1,0)&amp;""</f>
        <v/>
      </c>
      <c r="P350" s="993"/>
      <c r="Q350" s="995" t="str">
        <f>VLOOKUP($C327,'2026年度(D1前期)'!$B$5:$N$208,COLUMN('2026年度(D1前期)'!$K$5)+1,0)&amp;""</f>
        <v/>
      </c>
      <c r="R350" s="993"/>
      <c r="S350" s="995" t="str">
        <f>VLOOKUP($C327,'2026年度(D23前期)'!$B$5:$N$208,COLUMN('2026年度(D23前期)'!$K$5)+1,0)&amp;""</f>
        <v/>
      </c>
      <c r="T350" s="993"/>
      <c r="Y350" s="823" t="s">
        <v>445</v>
      </c>
      <c r="Z350" s="1000"/>
      <c r="AA350" s="983"/>
      <c r="AB350" s="983"/>
      <c r="AC350" s="983"/>
      <c r="AD350" s="983"/>
      <c r="AE350" s="983"/>
      <c r="AF350" s="983"/>
      <c r="AG350" s="983"/>
      <c r="AH350" s="983"/>
      <c r="AI350" s="983"/>
      <c r="AJ350" s="983"/>
      <c r="AK350" s="983"/>
      <c r="AL350" s="983"/>
      <c r="AM350" s="983"/>
      <c r="AN350" s="983"/>
      <c r="AO350" s="983"/>
      <c r="AP350" s="983"/>
      <c r="AQ350" s="983"/>
      <c r="AR350" s="983"/>
      <c r="AS350" s="983"/>
      <c r="AT350" s="983"/>
      <c r="AU350" s="983"/>
      <c r="AV350" s="986"/>
      <c r="AW350" s="983"/>
      <c r="AX350" s="983"/>
      <c r="AY350" s="983"/>
      <c r="AZ350" s="983"/>
      <c r="BA350" s="983"/>
      <c r="BB350" s="983"/>
      <c r="BC350" s="983"/>
      <c r="BD350" s="983"/>
      <c r="BE350" s="983"/>
      <c r="BF350" s="983"/>
      <c r="BG350" s="983"/>
      <c r="BH350" s="983"/>
      <c r="BI350" s="983"/>
      <c r="BJ350" s="983"/>
      <c r="BK350" s="971"/>
      <c r="BL350" s="971"/>
      <c r="BM350" s="971"/>
      <c r="BN350" s="983"/>
      <c r="BO350" s="983"/>
      <c r="BP350" s="983"/>
      <c r="BQ350" s="983"/>
      <c r="BR350" s="983"/>
      <c r="BS350" s="983"/>
      <c r="BT350" s="983"/>
      <c r="BU350" s="983"/>
      <c r="BV350" s="983"/>
    </row>
    <row r="351" spans="1:74" ht="13.5" customHeight="1">
      <c r="A351" s="1001"/>
      <c r="B351" s="15" t="s">
        <v>63</v>
      </c>
      <c r="C351" s="991"/>
      <c r="D351" s="989"/>
      <c r="E351" s="988"/>
      <c r="F351" s="989"/>
      <c r="G351" s="988"/>
      <c r="H351" s="989"/>
      <c r="I351" s="988"/>
      <c r="J351" s="989"/>
      <c r="K351" s="990"/>
      <c r="L351" s="990"/>
      <c r="M351" s="991"/>
      <c r="N351" s="989"/>
      <c r="O351" s="990"/>
      <c r="P351" s="989"/>
      <c r="Q351" s="990"/>
      <c r="R351" s="989"/>
      <c r="S351" s="990"/>
      <c r="T351" s="989"/>
      <c r="U351" s="19"/>
      <c r="V351" s="19"/>
      <c r="W351" s="19"/>
      <c r="X351" s="19"/>
      <c r="Y351" s="824"/>
      <c r="Z351" s="1001"/>
      <c r="AA351" s="984"/>
      <c r="AB351" s="984"/>
      <c r="AC351" s="984"/>
      <c r="AD351" s="984"/>
      <c r="AE351" s="984"/>
      <c r="AF351" s="984"/>
      <c r="AG351" s="984"/>
      <c r="AH351" s="984"/>
      <c r="AI351" s="984"/>
      <c r="AJ351" s="984"/>
      <c r="AK351" s="984"/>
      <c r="AL351" s="984"/>
      <c r="AM351" s="984"/>
      <c r="AN351" s="984"/>
      <c r="AO351" s="984"/>
      <c r="AP351" s="984"/>
      <c r="AQ351" s="984"/>
      <c r="AR351" s="984"/>
      <c r="AS351" s="984"/>
      <c r="AT351" s="984"/>
      <c r="AU351" s="984"/>
      <c r="AV351" s="987"/>
      <c r="AW351" s="984"/>
      <c r="AX351" s="984"/>
      <c r="AY351" s="984"/>
      <c r="AZ351" s="984"/>
      <c r="BA351" s="984"/>
      <c r="BB351" s="984"/>
      <c r="BC351" s="984"/>
      <c r="BD351" s="984"/>
      <c r="BE351" s="984"/>
      <c r="BF351" s="984"/>
      <c r="BG351" s="984"/>
      <c r="BH351" s="984"/>
      <c r="BI351" s="984"/>
      <c r="BJ351" s="984"/>
      <c r="BK351" s="971"/>
      <c r="BL351" s="971"/>
      <c r="BM351" s="971"/>
      <c r="BN351" s="984"/>
      <c r="BO351" s="984"/>
      <c r="BP351" s="984"/>
      <c r="BQ351" s="984"/>
      <c r="BR351" s="984"/>
      <c r="BS351" s="984"/>
      <c r="BT351" s="984"/>
      <c r="BU351" s="984"/>
      <c r="BV351" s="984"/>
    </row>
    <row r="352" spans="1:74" ht="21.75">
      <c r="A352" s="4"/>
      <c r="B352" s="5"/>
      <c r="C352" s="1035">
        <f>C327+1</f>
        <v>46218</v>
      </c>
      <c r="D352" s="1035"/>
      <c r="E352" s="1035"/>
      <c r="F352" s="1035"/>
      <c r="G352" s="1035"/>
      <c r="H352" s="1035"/>
      <c r="I352" s="1035"/>
      <c r="J352" s="1035"/>
      <c r="K352" s="1035"/>
      <c r="L352" s="1035"/>
      <c r="M352" s="1035"/>
      <c r="N352" s="1035"/>
      <c r="O352" s="1035"/>
      <c r="P352" s="1035"/>
      <c r="Q352" s="1035"/>
      <c r="R352" s="1035"/>
      <c r="S352" s="1035"/>
      <c r="T352" s="1035"/>
      <c r="U352" s="1055">
        <f>C352</f>
        <v>46218</v>
      </c>
      <c r="V352" s="1056"/>
      <c r="W352" s="1056"/>
      <c r="X352" s="1056"/>
      <c r="Y352" s="1056"/>
      <c r="Z352" s="1057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607</v>
      </c>
      <c r="BL352" s="39" t="s">
        <v>608</v>
      </c>
      <c r="BM352" s="39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1000" t="s">
        <v>52</v>
      </c>
      <c r="B353" s="11" t="s">
        <v>53</v>
      </c>
      <c r="C353" s="1011" t="str">
        <f>VLOOKUP($C352,'2026年度(1年前期)'!$B$5:$N$208,COLUMN('2026年度(1年前期)'!$C$5),0)&amp;""</f>
        <v>基礎看護学実習Ⅰ
オリエンテーション③</v>
      </c>
      <c r="D353" s="1012"/>
      <c r="E353" s="1068" t="str">
        <f>VLOOKUP($C352,'2026年度(2年前期)'!$B$5:$N$208,COLUMN('2026年度(2年前期)'!$C$5),0)&amp;""</f>
        <v>コミュニケーション論</v>
      </c>
      <c r="F353" s="1069"/>
      <c r="G353" s="1018" t="str">
        <f>VLOOKUP($C352,'2026年度(3年前期)'!$B$5:$N$208,COLUMN('2026年度(3年前期)'!$C$5),0)&amp;""</f>
        <v/>
      </c>
      <c r="H353" s="1012"/>
      <c r="I353" s="1018" t="str">
        <f>VLOOKUP($C352,'2026年度(4年前期)'!$B$5:$N$208,COLUMN('2026年度(4年前期)'!$C$5),0)&amp;""</f>
        <v/>
      </c>
      <c r="J353" s="1012"/>
      <c r="K353" s="997" t="str">
        <f>VLOOKUP($C352,'2026年度(助産前期)'!$B$5:$N$208,COLUMN('2026年度(助産前期)'!$C$5),0)&amp;""</f>
        <v>助産学演習Ⅱ（無痛分娩時の助産ケア）</v>
      </c>
      <c r="L353" s="1029"/>
      <c r="M353" s="1036" t="str">
        <f>VLOOKUP($C352,'2026年度(M1前期)'!$B$5:$N$208,COLUMN('2026年度(M1前期)'!$C$5),0)&amp;""</f>
        <v>成育看護学特論A-Ⅱ（母性）</v>
      </c>
      <c r="N353" s="1029"/>
      <c r="O353" s="1018" t="str">
        <f>VLOOKUP($C352,'2026年度(M2前期)'!$B$5:$N$208,COLUMN('2026年度(M2前期)'!$C$5),0)&amp;""</f>
        <v>精神看護学演習A-Ⅲ</v>
      </c>
      <c r="P353" s="1012"/>
      <c r="Q353" s="1018" t="str">
        <f>VLOOKUP($C352,'2026年度(D1前期)'!$B$5:$N$208,COLUMN('2026年度(D1前期)'!$C$5),0)&amp;""</f>
        <v/>
      </c>
      <c r="R353" s="1012"/>
      <c r="S353" s="997" t="str">
        <f>VLOOKUP($C352,'2026年度(D23前期)'!$B$5:$N$208,COLUMN('2026年度(D23前期)'!$C$5),0)&amp;""</f>
        <v>特別研究</v>
      </c>
      <c r="T353" s="1012"/>
      <c r="U353" s="848" t="s">
        <v>94</v>
      </c>
      <c r="X353" s="792" t="s">
        <v>672</v>
      </c>
      <c r="Y353" s="33"/>
      <c r="Z353" s="999" t="str">
        <f>A353</f>
        <v xml:space="preserve">１時限（09：20～10：50） </v>
      </c>
      <c r="AA353" s="982"/>
      <c r="AB353" s="982"/>
      <c r="AC353" s="982"/>
      <c r="AD353" s="982"/>
      <c r="AE353" s="982" t="s">
        <v>673</v>
      </c>
      <c r="AF353" s="982"/>
      <c r="AG353" s="982" t="s">
        <v>831</v>
      </c>
      <c r="AH353" s="982" t="s">
        <v>831</v>
      </c>
      <c r="AI353" s="982" t="s">
        <v>831</v>
      </c>
      <c r="AJ353" s="982" t="s">
        <v>831</v>
      </c>
      <c r="AK353" s="982"/>
      <c r="AL353" s="982"/>
      <c r="AM353" s="982" t="s">
        <v>318</v>
      </c>
      <c r="AN353" s="971"/>
      <c r="AO353" s="971"/>
      <c r="AP353" s="971"/>
      <c r="AQ353" s="971"/>
      <c r="AR353" s="971"/>
      <c r="AS353" s="971"/>
      <c r="AT353" s="971"/>
      <c r="AU353" s="971"/>
      <c r="AV353" s="985" t="s">
        <v>134</v>
      </c>
      <c r="AW353" s="982" t="s">
        <v>344</v>
      </c>
      <c r="AX353" s="971"/>
      <c r="AY353" s="971"/>
      <c r="AZ353" s="971"/>
      <c r="BA353" s="971"/>
      <c r="BB353" s="971"/>
      <c r="BC353" s="982"/>
      <c r="BD353" s="982"/>
      <c r="BE353" s="982"/>
      <c r="BF353" s="982"/>
      <c r="BG353" s="982"/>
      <c r="BH353" s="982"/>
      <c r="BI353" s="982"/>
      <c r="BJ353" s="971"/>
      <c r="BK353" s="971"/>
      <c r="BL353" s="971"/>
      <c r="BM353" s="971"/>
      <c r="BN353" s="1087" t="s">
        <v>832</v>
      </c>
      <c r="BO353" s="982"/>
      <c r="BP353" s="982"/>
      <c r="BQ353" s="982"/>
      <c r="BR353" s="982"/>
      <c r="BS353" s="982"/>
      <c r="BT353" s="982"/>
      <c r="BU353" s="982"/>
      <c r="BV353" s="982"/>
    </row>
    <row r="354" spans="1:74" ht="13.5" customHeight="1">
      <c r="A354" s="1000"/>
      <c r="B354" s="14" t="s">
        <v>58</v>
      </c>
      <c r="C354" s="1014" t="str">
        <f>IFERROR(VLOOKUP(C353,科目・教員!$A$1:$B$355,2,0),"")</f>
        <v/>
      </c>
      <c r="D354" s="1013"/>
      <c r="E354" s="1066" t="str">
        <f>IFERROR(VLOOKUP(E353,科目・教員!$A$1:$B$355,2,0),"")</f>
        <v>高山　昇</v>
      </c>
      <c r="F354" s="1067"/>
      <c r="G354" s="1025" t="str">
        <f>IFERROR(VLOOKUP(G353,科目・教員!$A$1:$B$355,2,0),"")</f>
        <v/>
      </c>
      <c r="H354" s="1013"/>
      <c r="I354" s="1025" t="str">
        <f>IFERROR(VLOOKUP(I353,科目・教員!$A$1:$B$355,2,0),"")</f>
        <v/>
      </c>
      <c r="J354" s="1013"/>
      <c r="K354" s="993" t="str">
        <f>IFERROR(VLOOKUP(K353,科目・教員!$A$1:$B$355,2,0),"")</f>
        <v/>
      </c>
      <c r="L354" s="1026"/>
      <c r="M354" s="1032" t="str">
        <f>IFERROR(VLOOKUP(M353,科目・教員!$A$1:$B$355,2,0),"")</f>
        <v/>
      </c>
      <c r="N354" s="1013"/>
      <c r="O354" s="1025" t="str">
        <f>IFERROR(VLOOKUP(O353,科目・教員!$A$1:$B$355,2,0),"")</f>
        <v/>
      </c>
      <c r="P354" s="1013"/>
      <c r="Q354" s="1025" t="str">
        <f>IFERROR(VLOOKUP(Q353,科目・教員!$A$1:$B$355,2,0),"")</f>
        <v/>
      </c>
      <c r="R354" s="1013"/>
      <c r="S354" s="993" t="str">
        <f>IFERROR(VLOOKUP(S353,科目・教員!$A$1:$B$355,2,0),"")</f>
        <v/>
      </c>
      <c r="T354" s="1013"/>
      <c r="U354" s="848" t="s">
        <v>345</v>
      </c>
      <c r="X354" s="792" t="s">
        <v>673</v>
      </c>
      <c r="Y354" s="33"/>
      <c r="Z354" s="1000"/>
      <c r="AA354" s="983"/>
      <c r="AB354" s="983"/>
      <c r="AC354" s="983"/>
      <c r="AD354" s="983"/>
      <c r="AE354" s="983"/>
      <c r="AF354" s="983"/>
      <c r="AG354" s="983"/>
      <c r="AH354" s="983"/>
      <c r="AI354" s="983"/>
      <c r="AJ354" s="983"/>
      <c r="AK354" s="983"/>
      <c r="AL354" s="983"/>
      <c r="AM354" s="983"/>
      <c r="AN354" s="971"/>
      <c r="AO354" s="971"/>
      <c r="AP354" s="971"/>
      <c r="AQ354" s="971"/>
      <c r="AR354" s="971"/>
      <c r="AS354" s="971"/>
      <c r="AT354" s="971"/>
      <c r="AU354" s="971"/>
      <c r="AV354" s="974"/>
      <c r="AW354" s="983"/>
      <c r="AX354" s="971"/>
      <c r="AY354" s="971"/>
      <c r="AZ354" s="971"/>
      <c r="BA354" s="971"/>
      <c r="BB354" s="971"/>
      <c r="BC354" s="983"/>
      <c r="BD354" s="983"/>
      <c r="BE354" s="983"/>
      <c r="BF354" s="983"/>
      <c r="BG354" s="983"/>
      <c r="BH354" s="983"/>
      <c r="BI354" s="983"/>
      <c r="BJ354" s="971"/>
      <c r="BK354" s="971"/>
      <c r="BL354" s="971"/>
      <c r="BM354" s="971"/>
      <c r="BN354" s="1088"/>
      <c r="BO354" s="983"/>
      <c r="BP354" s="983"/>
      <c r="BQ354" s="983"/>
      <c r="BR354" s="983"/>
      <c r="BS354" s="983"/>
      <c r="BT354" s="983"/>
      <c r="BU354" s="983"/>
      <c r="BV354" s="983"/>
    </row>
    <row r="355" spans="1:74" ht="13.5" customHeight="1">
      <c r="A355" s="1000"/>
      <c r="B355" s="14" t="s">
        <v>69</v>
      </c>
      <c r="C355" s="1014" t="str">
        <f>VLOOKUP($C352,'2026年度(1年前期)'!$B$5:$N$208,COLUMN('2026年度(1年前期)'!$C$5)+1,0)&amp;""</f>
        <v>201･202･203･204</v>
      </c>
      <c r="D355" s="1013"/>
      <c r="E355" s="1066" t="str">
        <f>VLOOKUP($C352,'2026年度(2年前期)'!$B$5:$N$208,COLUMN('2026年度(2年前期)'!$C$5)+1,0)&amp;""</f>
        <v>大講義室</v>
      </c>
      <c r="F355" s="1067"/>
      <c r="G355" s="1025" t="str">
        <f>VLOOKUP($C352,'2026年度(3年前期)'!$B$5:$N$208,COLUMN('2026年度(3年前期)'!$C$5)+1,0)&amp;""</f>
        <v/>
      </c>
      <c r="H355" s="1013"/>
      <c r="I355" s="1025" t="str">
        <f>VLOOKUP($C352,'2026年度(4年前期)'!$B$5:$N$208,COLUMN('2026年度(4年前期)'!$C$5)+1,0)&amp;""</f>
        <v/>
      </c>
      <c r="J355" s="1013"/>
      <c r="K355" s="993" t="str">
        <f>VLOOKUP($C352,'2026年度(助産前期)'!$B$5:$N$208,COLUMN('2026年度(助産前期)'!$C$5)+1,0)&amp;""</f>
        <v>母小実</v>
      </c>
      <c r="L355" s="1026"/>
      <c r="M355" s="1032" t="str">
        <f>VLOOKUP($C352,'2026年度(M1前期)'!$B$5:$N$208,COLUMN('2026年度(M1前期)'!C$5)+1,0)&amp;""</f>
        <v/>
      </c>
      <c r="N355" s="1013"/>
      <c r="O355" s="1025" t="str">
        <f>VLOOKUP($C352,'2026年度(M2前期)'!$B$5:$N$208,COLUMN('2026年度(M2前期)'!$C$5)+1,0)&amp;""</f>
        <v/>
      </c>
      <c r="P355" s="1013"/>
      <c r="Q355" s="1025" t="str">
        <f>VLOOKUP($C352,'2026年度(D1前期)'!$B$5:$N$208,COLUMN('2026年度(D1前期)'!$C$5)+1,0)&amp;""</f>
        <v/>
      </c>
      <c r="R355" s="1013"/>
      <c r="S355" s="993" t="str">
        <f>VLOOKUP($C352,'2026年度(D23前期)'!$B$5:$N$208,COLUMN('2026年度(D23前期)'!$C$5)+1,0)&amp;""</f>
        <v/>
      </c>
      <c r="T355" s="1013"/>
      <c r="U355" s="848" t="s">
        <v>268</v>
      </c>
      <c r="X355" s="792" t="s">
        <v>130</v>
      </c>
      <c r="Y355" s="33"/>
      <c r="Z355" s="1000"/>
      <c r="AA355" s="983"/>
      <c r="AB355" s="983"/>
      <c r="AC355" s="983"/>
      <c r="AD355" s="983"/>
      <c r="AE355" s="983"/>
      <c r="AF355" s="983"/>
      <c r="AG355" s="983"/>
      <c r="AH355" s="983"/>
      <c r="AI355" s="983"/>
      <c r="AJ355" s="983"/>
      <c r="AK355" s="983"/>
      <c r="AL355" s="983"/>
      <c r="AM355" s="983"/>
      <c r="AN355" s="971"/>
      <c r="AO355" s="971"/>
      <c r="AP355" s="971"/>
      <c r="AQ355" s="971"/>
      <c r="AR355" s="971"/>
      <c r="AS355" s="971"/>
      <c r="AT355" s="971"/>
      <c r="AU355" s="971"/>
      <c r="AV355" s="974"/>
      <c r="AW355" s="983"/>
      <c r="AX355" s="971"/>
      <c r="AY355" s="971"/>
      <c r="AZ355" s="971"/>
      <c r="BA355" s="971"/>
      <c r="BB355" s="971"/>
      <c r="BC355" s="983"/>
      <c r="BD355" s="983"/>
      <c r="BE355" s="983"/>
      <c r="BF355" s="983"/>
      <c r="BG355" s="983"/>
      <c r="BH355" s="983"/>
      <c r="BI355" s="983"/>
      <c r="BJ355" s="971"/>
      <c r="BK355" s="971"/>
      <c r="BL355" s="971"/>
      <c r="BM355" s="971"/>
      <c r="BN355" s="1088"/>
      <c r="BO355" s="983"/>
      <c r="BP355" s="983"/>
      <c r="BQ355" s="983"/>
      <c r="BR355" s="983"/>
      <c r="BS355" s="983"/>
      <c r="BT355" s="983"/>
      <c r="BU355" s="983"/>
      <c r="BV355" s="983"/>
    </row>
    <row r="356" spans="1:74" ht="13.5" customHeight="1">
      <c r="A356" s="1001"/>
      <c r="B356" s="15" t="s">
        <v>63</v>
      </c>
      <c r="C356" s="991"/>
      <c r="D356" s="1031"/>
      <c r="E356" s="1085" t="s">
        <v>111</v>
      </c>
      <c r="F356" s="1086"/>
      <c r="G356" s="988"/>
      <c r="H356" s="1031"/>
      <c r="I356" s="988"/>
      <c r="J356" s="1031"/>
      <c r="K356" s="990"/>
      <c r="L356" s="1034"/>
      <c r="M356" s="1030"/>
      <c r="N356" s="1031"/>
      <c r="O356" s="988"/>
      <c r="P356" s="1031"/>
      <c r="Q356" s="988"/>
      <c r="R356" s="1031"/>
      <c r="S356" s="990"/>
      <c r="T356" s="1031"/>
      <c r="U356" s="850" t="s">
        <v>149</v>
      </c>
      <c r="X356" s="792" t="s">
        <v>307</v>
      </c>
      <c r="Y356" s="33"/>
      <c r="Z356" s="1001"/>
      <c r="AA356" s="984"/>
      <c r="AB356" s="984"/>
      <c r="AC356" s="984"/>
      <c r="AD356" s="984"/>
      <c r="AE356" s="984"/>
      <c r="AF356" s="984"/>
      <c r="AG356" s="984"/>
      <c r="AH356" s="984"/>
      <c r="AI356" s="984"/>
      <c r="AJ356" s="984"/>
      <c r="AK356" s="984"/>
      <c r="AL356" s="984"/>
      <c r="AM356" s="984"/>
      <c r="AN356" s="971"/>
      <c r="AO356" s="971"/>
      <c r="AP356" s="971"/>
      <c r="AQ356" s="971"/>
      <c r="AR356" s="971"/>
      <c r="AS356" s="971"/>
      <c r="AT356" s="971"/>
      <c r="AU356" s="971"/>
      <c r="AV356" s="975"/>
      <c r="AW356" s="984"/>
      <c r="AX356" s="971"/>
      <c r="AY356" s="971"/>
      <c r="AZ356" s="971"/>
      <c r="BA356" s="971"/>
      <c r="BB356" s="971"/>
      <c r="BC356" s="984"/>
      <c r="BD356" s="984"/>
      <c r="BE356" s="984"/>
      <c r="BF356" s="984"/>
      <c r="BG356" s="984"/>
      <c r="BH356" s="984"/>
      <c r="BI356" s="984"/>
      <c r="BJ356" s="971"/>
      <c r="BK356" s="971"/>
      <c r="BL356" s="971"/>
      <c r="BM356" s="971"/>
      <c r="BN356" s="1089"/>
      <c r="BO356" s="984"/>
      <c r="BP356" s="984"/>
      <c r="BQ356" s="984"/>
      <c r="BR356" s="984"/>
      <c r="BS356" s="984"/>
      <c r="BT356" s="984"/>
      <c r="BU356" s="984"/>
      <c r="BV356" s="984"/>
    </row>
    <row r="357" spans="1:74" ht="13.5" customHeight="1">
      <c r="A357" s="1000" t="s">
        <v>65</v>
      </c>
      <c r="B357" s="14" t="s">
        <v>53</v>
      </c>
      <c r="C357" s="1011" t="str">
        <f>VLOOKUP($C352,'2026年度(1年前期)'!$B$5:$N$208,COLUMN('2026年度(1年前期)'!$E$5),0)&amp;""</f>
        <v>疫学･保健統計学Ⅰ</v>
      </c>
      <c r="D357" s="1012"/>
      <c r="E357" s="1068" t="str">
        <f>VLOOKUP($C352,'2026年度(2年前期)'!$B$5:$N$208,COLUMN('2026年度(2年前期)'!$E$5),0)&amp;""</f>
        <v>疾病･病態論Ⅱ
(西村先生)</v>
      </c>
      <c r="F357" s="1069"/>
      <c r="G357" s="1018" t="str">
        <f>VLOOKUP($C352,'2026年度(3年前期)'!$B$5:$N$208,COLUMN('2026年度(3年前期)'!$E$5),0)&amp;""</f>
        <v>老年看護援助論</v>
      </c>
      <c r="H357" s="1012"/>
      <c r="I357" s="1018" t="str">
        <f>VLOOKUP($C352,'2026年度(4年前期)'!$B$5:$N$208,COLUMN('2026年度(4年前期)'!$E$5),0)&amp;""</f>
        <v/>
      </c>
      <c r="J357" s="1012"/>
      <c r="K357" s="997" t="str">
        <f>VLOOKUP($C352,'2026年度(助産前期)'!$B$5:$N$208,COLUMN('2026年度(助産前期)'!$E$5),0)&amp;""</f>
        <v>助産学演習Ⅱ（無痛分娩時の助産ケア）</v>
      </c>
      <c r="L357" s="1029"/>
      <c r="M357" s="1011" t="str">
        <f>VLOOKUP($C352,'2026年度(M1前期)'!$B$5:$N$208,COLUMN('2026年度(M1前期)'!$E$5),0)&amp;""</f>
        <v>成育看護学特論A-Ⅱ（母性）</v>
      </c>
      <c r="N357" s="1012"/>
      <c r="O357" s="997" t="str">
        <f>VLOOKUP($C352,'2026年度(M2前期)'!$B$5:$N$208,COLUMN('2026年度(M2前期)'!$E$5),0)&amp;""</f>
        <v>精神看護学演習A-Ⅲ</v>
      </c>
      <c r="P357" s="1012"/>
      <c r="Q357" s="997" t="str">
        <f>VLOOKUP($C352,'2026年度(D1前期)'!$B$5:$N$208,COLUMN('2026年度(D1前期)'!$E$5),0)&amp;""</f>
        <v/>
      </c>
      <c r="R357" s="1012"/>
      <c r="S357" s="997" t="str">
        <f>VLOOKUP($C352,'2026年度(D23前期)'!$B$5:$N$208,COLUMN('2026年度(D23前期)'!$E$5),0)&amp;""</f>
        <v>特別研究</v>
      </c>
      <c r="T357" s="1012"/>
      <c r="U357" s="16"/>
      <c r="Y357" s="33"/>
      <c r="Z357" s="1000" t="str">
        <f>A357</f>
        <v>２時限（11：00～12：30）</v>
      </c>
      <c r="AA357" s="982"/>
      <c r="AB357" s="982"/>
      <c r="AC357" s="982"/>
      <c r="AD357" s="982"/>
      <c r="AE357" s="982" t="s">
        <v>673</v>
      </c>
      <c r="AF357" s="982"/>
      <c r="AG357" s="982" t="s">
        <v>415</v>
      </c>
      <c r="AH357" s="982"/>
      <c r="AI357" s="982"/>
      <c r="AJ357" s="982"/>
      <c r="AK357" s="982"/>
      <c r="AL357" s="982"/>
      <c r="AM357" s="982" t="s">
        <v>318</v>
      </c>
      <c r="AN357" s="971"/>
      <c r="AO357" s="971"/>
      <c r="AP357" s="971"/>
      <c r="AQ357" s="971"/>
      <c r="AR357" s="971"/>
      <c r="AS357" s="971"/>
      <c r="AT357" s="971"/>
      <c r="AU357" s="971"/>
      <c r="AV357" s="985" t="s">
        <v>134</v>
      </c>
      <c r="AW357" s="971"/>
      <c r="AX357" s="971"/>
      <c r="AY357" s="971"/>
      <c r="AZ357" s="971"/>
      <c r="BA357" s="971"/>
      <c r="BB357" s="971"/>
      <c r="BC357" s="982"/>
      <c r="BD357" s="982"/>
      <c r="BE357" s="982"/>
      <c r="BF357" s="982"/>
      <c r="BG357" s="982"/>
      <c r="BH357" s="982"/>
      <c r="BI357" s="982"/>
      <c r="BJ357" s="971"/>
      <c r="BK357" s="971"/>
      <c r="BL357" s="971"/>
      <c r="BM357" s="971"/>
      <c r="BN357" s="982" t="s">
        <v>109</v>
      </c>
      <c r="BO357" s="982"/>
      <c r="BP357" s="982"/>
      <c r="BQ357" s="982"/>
      <c r="BR357" s="982"/>
      <c r="BS357" s="982"/>
      <c r="BT357" s="982"/>
      <c r="BU357" s="982"/>
      <c r="BV357" s="982"/>
    </row>
    <row r="358" spans="1:74" ht="13.5" customHeight="1">
      <c r="A358" s="1000"/>
      <c r="B358" s="14" t="s">
        <v>58</v>
      </c>
      <c r="C358" s="1014" t="str">
        <f>IFERROR(VLOOKUP(C357,科目・教員!$A$1:$B$355,2,0),"")</f>
        <v>柏木　公一</v>
      </c>
      <c r="D358" s="1013"/>
      <c r="E358" s="1066" t="str">
        <f>IFERROR(VLOOKUP(E357,科目・教員!$A$1:$B$355,2,0),"")</f>
        <v/>
      </c>
      <c r="F358" s="1067"/>
      <c r="G358" s="1025" t="str">
        <f>IFERROR(VLOOKUP(G357,科目・教員!$A$1:$B$355,2,0),"")</f>
        <v>綿貫　成明</v>
      </c>
      <c r="H358" s="1013"/>
      <c r="I358" s="1025" t="str">
        <f>IFERROR(VLOOKUP(I357,科目・教員!$A$1:$B$355,2,0),"")</f>
        <v/>
      </c>
      <c r="J358" s="1013"/>
      <c r="K358" s="993" t="str">
        <f>IFERROR(VLOOKUP(K357,科目・教員!$A$1:$B$355,2,0),"")</f>
        <v/>
      </c>
      <c r="L358" s="1026"/>
      <c r="M358" s="1014" t="str">
        <f>IFERROR(VLOOKUP(M357,科目・教員!$A$1:$B$355,2,0),"")</f>
        <v/>
      </c>
      <c r="N358" s="1013"/>
      <c r="O358" s="993" t="str">
        <f>IFERROR(VLOOKUP(O357,科目・教員!$A$1:$B$355,2,0),"")</f>
        <v/>
      </c>
      <c r="P358" s="1013"/>
      <c r="Q358" s="993" t="str">
        <f>IFERROR(VLOOKUP(Q357,科目・教員!$A$1:$B$355,2,0),"")</f>
        <v/>
      </c>
      <c r="R358" s="1013"/>
      <c r="S358" s="993" t="str">
        <f>IFERROR(VLOOKUP(S357,科目・教員!$A$1:$B$355,2,0),"")</f>
        <v/>
      </c>
      <c r="T358" s="1013"/>
      <c r="U358" s="16"/>
      <c r="Y358" s="33"/>
      <c r="Z358" s="1000"/>
      <c r="AA358" s="983"/>
      <c r="AB358" s="983"/>
      <c r="AC358" s="983"/>
      <c r="AD358" s="983"/>
      <c r="AE358" s="983"/>
      <c r="AF358" s="983"/>
      <c r="AG358" s="983"/>
      <c r="AH358" s="983"/>
      <c r="AI358" s="983"/>
      <c r="AJ358" s="983"/>
      <c r="AK358" s="983"/>
      <c r="AL358" s="983"/>
      <c r="AM358" s="983"/>
      <c r="AN358" s="971"/>
      <c r="AO358" s="971"/>
      <c r="AP358" s="971"/>
      <c r="AQ358" s="971"/>
      <c r="AR358" s="971"/>
      <c r="AS358" s="971"/>
      <c r="AT358" s="971"/>
      <c r="AU358" s="971"/>
      <c r="AV358" s="986"/>
      <c r="AW358" s="971"/>
      <c r="AX358" s="971"/>
      <c r="AY358" s="971"/>
      <c r="AZ358" s="971"/>
      <c r="BA358" s="971"/>
      <c r="BB358" s="971"/>
      <c r="BC358" s="983"/>
      <c r="BD358" s="983"/>
      <c r="BE358" s="983"/>
      <c r="BF358" s="983"/>
      <c r="BG358" s="983"/>
      <c r="BH358" s="983"/>
      <c r="BI358" s="983"/>
      <c r="BJ358" s="971"/>
      <c r="BK358" s="971"/>
      <c r="BL358" s="971"/>
      <c r="BM358" s="971"/>
      <c r="BN358" s="983"/>
      <c r="BO358" s="983"/>
      <c r="BP358" s="983"/>
      <c r="BQ358" s="983"/>
      <c r="BR358" s="983"/>
      <c r="BS358" s="983"/>
      <c r="BT358" s="983"/>
      <c r="BU358" s="983"/>
      <c r="BV358" s="983"/>
    </row>
    <row r="359" spans="1:74" ht="13.5" customHeight="1">
      <c r="A359" s="1000"/>
      <c r="B359" s="14" t="s">
        <v>69</v>
      </c>
      <c r="C359" s="1014" t="str">
        <f>VLOOKUP($C352,'2026年度(1年前期)'!$B$5:$N$208,COLUMN('2026年度(1年前期)'!$E$5)+1,0)&amp;""</f>
        <v>201</v>
      </c>
      <c r="D359" s="1013"/>
      <c r="E359" s="1066" t="str">
        <f>VLOOKUP($C352,'2026年度(2年前期)'!$B$5:$N$208,COLUMN('2026年度(2年前期)'!$E$5)+1,0)&amp;""</f>
        <v>101</v>
      </c>
      <c r="F359" s="1067"/>
      <c r="G359" s="1025" t="str">
        <f>VLOOKUP($C352,'2026年度(3年前期)'!$B$5:$N$208,COLUMN('2026年度(3年前期)'!$E$5)+1,0)&amp;""</f>
        <v>大講義室</v>
      </c>
      <c r="H359" s="1013"/>
      <c r="I359" s="1025" t="str">
        <f>VLOOKUP($C352,'2026年度(4年前期)'!$B$5:$N$208,COLUMN('2026年度(4年前期)'!$E$5)+1,0)&amp;""</f>
        <v/>
      </c>
      <c r="J359" s="1013"/>
      <c r="K359" s="993" t="str">
        <f>VLOOKUP($C352,'2026年度(助産前期)'!$B$5:$N$208,COLUMN('2026年度(助産前期)'!$E$5)+1,0)&amp;""</f>
        <v>母小実</v>
      </c>
      <c r="L359" s="1026"/>
      <c r="M359" s="1014" t="str">
        <f>VLOOKUP($C352,'2026年度(M1前期)'!$B$5:$N$208,COLUMN('2026年度(M1前期)'!$E$5)+1,0)&amp;""</f>
        <v/>
      </c>
      <c r="N359" s="1013"/>
      <c r="O359" s="993" t="str">
        <f>VLOOKUP($C352,'2026年度(M2前期)'!$B$5:$N$208,COLUMN('2026年度(M2前期)'!$E$5)+1,0)&amp;""</f>
        <v/>
      </c>
      <c r="P359" s="1013"/>
      <c r="Q359" s="993" t="str">
        <f>VLOOKUP($C352,'2026年度(D1前期)'!$B$5:$N$208,COLUMN('2026年度(D1前期)'!$E$5)+1,0)&amp;""</f>
        <v/>
      </c>
      <c r="R359" s="1013"/>
      <c r="S359" s="993" t="str">
        <f>VLOOKUP($C352,'2026年度(D23前期)'!$B$5:$N$208,COLUMN('2026年度(D23前期)'!$E$5)+1,0)&amp;""</f>
        <v/>
      </c>
      <c r="T359" s="1013"/>
      <c r="U359" s="16"/>
      <c r="Z359" s="1000"/>
      <c r="AA359" s="983"/>
      <c r="AB359" s="983"/>
      <c r="AC359" s="983"/>
      <c r="AD359" s="983"/>
      <c r="AE359" s="983"/>
      <c r="AF359" s="983"/>
      <c r="AG359" s="983"/>
      <c r="AH359" s="983"/>
      <c r="AI359" s="983"/>
      <c r="AJ359" s="983"/>
      <c r="AK359" s="983"/>
      <c r="AL359" s="983"/>
      <c r="AM359" s="983"/>
      <c r="AN359" s="971"/>
      <c r="AO359" s="971"/>
      <c r="AP359" s="971"/>
      <c r="AQ359" s="971"/>
      <c r="AR359" s="971"/>
      <c r="AS359" s="971"/>
      <c r="AT359" s="971"/>
      <c r="AU359" s="971"/>
      <c r="AV359" s="986"/>
      <c r="AW359" s="971"/>
      <c r="AX359" s="971"/>
      <c r="AY359" s="971"/>
      <c r="AZ359" s="971"/>
      <c r="BA359" s="971"/>
      <c r="BB359" s="971"/>
      <c r="BC359" s="983"/>
      <c r="BD359" s="983"/>
      <c r="BE359" s="983"/>
      <c r="BF359" s="983"/>
      <c r="BG359" s="983"/>
      <c r="BH359" s="983"/>
      <c r="BI359" s="983"/>
      <c r="BJ359" s="971"/>
      <c r="BK359" s="971"/>
      <c r="BL359" s="971"/>
      <c r="BM359" s="971"/>
      <c r="BN359" s="983"/>
      <c r="BO359" s="983"/>
      <c r="BP359" s="983"/>
      <c r="BQ359" s="983"/>
      <c r="BR359" s="983"/>
      <c r="BS359" s="983"/>
      <c r="BT359" s="983"/>
      <c r="BU359" s="983"/>
      <c r="BV359" s="983"/>
    </row>
    <row r="360" spans="1:74" ht="13.5" customHeight="1">
      <c r="A360" s="1017"/>
      <c r="B360" s="15" t="s">
        <v>63</v>
      </c>
      <c r="C360" s="991"/>
      <c r="D360" s="989"/>
      <c r="E360" s="1058" t="s">
        <v>184</v>
      </c>
      <c r="F360" s="1059"/>
      <c r="G360" s="1047"/>
      <c r="H360" s="1008"/>
      <c r="I360" s="988"/>
      <c r="J360" s="989"/>
      <c r="K360" s="990"/>
      <c r="L360" s="990"/>
      <c r="M360" s="991"/>
      <c r="N360" s="989"/>
      <c r="O360" s="990"/>
      <c r="P360" s="989"/>
      <c r="Q360" s="990"/>
      <c r="R360" s="989"/>
      <c r="S360" s="990"/>
      <c r="T360" s="989"/>
      <c r="U360" s="16"/>
      <c r="Z360" s="1001"/>
      <c r="AA360" s="984"/>
      <c r="AB360" s="984"/>
      <c r="AC360" s="984"/>
      <c r="AD360" s="984"/>
      <c r="AE360" s="984"/>
      <c r="AF360" s="984"/>
      <c r="AG360" s="984"/>
      <c r="AH360" s="984"/>
      <c r="AI360" s="984"/>
      <c r="AJ360" s="984"/>
      <c r="AK360" s="984"/>
      <c r="AL360" s="984"/>
      <c r="AM360" s="984"/>
      <c r="AN360" s="971"/>
      <c r="AO360" s="971"/>
      <c r="AP360" s="971"/>
      <c r="AQ360" s="971"/>
      <c r="AR360" s="971"/>
      <c r="AS360" s="971"/>
      <c r="AT360" s="971"/>
      <c r="AU360" s="971"/>
      <c r="AV360" s="987"/>
      <c r="AW360" s="971"/>
      <c r="AX360" s="971"/>
      <c r="AY360" s="971"/>
      <c r="AZ360" s="971"/>
      <c r="BA360" s="971"/>
      <c r="BB360" s="971"/>
      <c r="BC360" s="984"/>
      <c r="BD360" s="984"/>
      <c r="BE360" s="984"/>
      <c r="BF360" s="984"/>
      <c r="BG360" s="984"/>
      <c r="BH360" s="984"/>
      <c r="BI360" s="984"/>
      <c r="BJ360" s="971"/>
      <c r="BK360" s="971"/>
      <c r="BL360" s="971"/>
      <c r="BM360" s="971"/>
      <c r="BN360" s="984"/>
      <c r="BO360" s="984"/>
      <c r="BP360" s="984"/>
      <c r="BQ360" s="984"/>
      <c r="BR360" s="984"/>
      <c r="BS360" s="984"/>
      <c r="BT360" s="984"/>
      <c r="BU360" s="984"/>
      <c r="BV360" s="984"/>
    </row>
    <row r="361" spans="1:74" ht="13.5" customHeight="1">
      <c r="A361" s="999" t="s">
        <v>71</v>
      </c>
      <c r="B361" s="17" t="s">
        <v>72</v>
      </c>
      <c r="C361" s="1011"/>
      <c r="D361" s="1012"/>
      <c r="E361" s="1018"/>
      <c r="F361" s="1012"/>
      <c r="G361" s="1018"/>
      <c r="H361" s="1012"/>
      <c r="I361" s="1018"/>
      <c r="J361" s="1012"/>
      <c r="K361" s="997"/>
      <c r="L361" s="1029"/>
      <c r="M361" s="1011"/>
      <c r="N361" s="1012"/>
      <c r="O361" s="997"/>
      <c r="P361" s="1012"/>
      <c r="Q361" s="997"/>
      <c r="R361" s="1012"/>
      <c r="S361" s="997"/>
      <c r="T361" s="1012"/>
      <c r="U361" s="56"/>
      <c r="Z361" s="1000" t="str">
        <f>A361</f>
        <v>昼休み（12：30～13：30）</v>
      </c>
      <c r="AA361" s="982"/>
      <c r="AB361" s="982"/>
      <c r="AC361" s="982"/>
      <c r="AD361" s="982"/>
      <c r="AE361" s="982" t="s">
        <v>673</v>
      </c>
      <c r="AF361" s="982"/>
      <c r="AG361" s="982"/>
      <c r="AH361" s="982"/>
      <c r="AI361" s="982"/>
      <c r="AJ361" s="982"/>
      <c r="AK361" s="982"/>
      <c r="AL361" s="982"/>
      <c r="AM361" s="982"/>
      <c r="AN361" s="971"/>
      <c r="AO361" s="971"/>
      <c r="AP361" s="971"/>
      <c r="AQ361" s="971"/>
      <c r="AR361" s="971"/>
      <c r="AS361" s="971"/>
      <c r="AT361" s="971"/>
      <c r="AU361" s="971"/>
      <c r="AV361" s="985" t="s">
        <v>134</v>
      </c>
      <c r="AW361" s="971"/>
      <c r="AX361" s="971"/>
      <c r="AY361" s="971"/>
      <c r="AZ361" s="971"/>
      <c r="BA361" s="971"/>
      <c r="BB361" s="971"/>
      <c r="BC361" s="982"/>
      <c r="BD361" s="982"/>
      <c r="BE361" s="982"/>
      <c r="BF361" s="982"/>
      <c r="BG361" s="982"/>
      <c r="BH361" s="982"/>
      <c r="BI361" s="982"/>
      <c r="BJ361" s="982"/>
      <c r="BK361" s="971"/>
      <c r="BL361" s="971"/>
      <c r="BM361" s="971"/>
      <c r="BN361" s="982"/>
      <c r="BO361" s="982"/>
      <c r="BP361" s="982"/>
      <c r="BQ361" s="982"/>
      <c r="BR361" s="982"/>
      <c r="BS361" s="982"/>
      <c r="BT361" s="982"/>
      <c r="BU361" s="982"/>
      <c r="BV361" s="982"/>
    </row>
    <row r="362" spans="1:74" ht="13.5" customHeight="1">
      <c r="A362" s="1000"/>
      <c r="B362" s="17" t="s">
        <v>73</v>
      </c>
      <c r="C362" s="1014"/>
      <c r="D362" s="1013"/>
      <c r="E362" s="1025"/>
      <c r="F362" s="1013"/>
      <c r="G362" s="1025"/>
      <c r="H362" s="1013"/>
      <c r="I362" s="1025"/>
      <c r="J362" s="1013"/>
      <c r="K362" s="993"/>
      <c r="L362" s="1026"/>
      <c r="M362" s="1014"/>
      <c r="N362" s="1013"/>
      <c r="O362" s="993"/>
      <c r="P362" s="1013"/>
      <c r="Q362" s="993"/>
      <c r="R362" s="1013"/>
      <c r="S362" s="993"/>
      <c r="T362" s="1013"/>
      <c r="U362" s="56"/>
      <c r="Z362" s="1000"/>
      <c r="AA362" s="983"/>
      <c r="AB362" s="983"/>
      <c r="AC362" s="983"/>
      <c r="AD362" s="983"/>
      <c r="AE362" s="983"/>
      <c r="AF362" s="983"/>
      <c r="AG362" s="983"/>
      <c r="AH362" s="983"/>
      <c r="AI362" s="983"/>
      <c r="AJ362" s="983"/>
      <c r="AK362" s="983"/>
      <c r="AL362" s="983"/>
      <c r="AM362" s="983"/>
      <c r="AN362" s="971"/>
      <c r="AO362" s="971"/>
      <c r="AP362" s="971"/>
      <c r="AQ362" s="971"/>
      <c r="AR362" s="971"/>
      <c r="AS362" s="971"/>
      <c r="AT362" s="971"/>
      <c r="AU362" s="971"/>
      <c r="AV362" s="986"/>
      <c r="AW362" s="971"/>
      <c r="AX362" s="971"/>
      <c r="AY362" s="971"/>
      <c r="AZ362" s="971"/>
      <c r="BA362" s="971"/>
      <c r="BB362" s="971"/>
      <c r="BC362" s="983"/>
      <c r="BD362" s="983"/>
      <c r="BE362" s="983"/>
      <c r="BF362" s="983"/>
      <c r="BG362" s="983"/>
      <c r="BH362" s="983"/>
      <c r="BI362" s="983"/>
      <c r="BJ362" s="983"/>
      <c r="BK362" s="971"/>
      <c r="BL362" s="971"/>
      <c r="BM362" s="971"/>
      <c r="BN362" s="983"/>
      <c r="BO362" s="983"/>
      <c r="BP362" s="983"/>
      <c r="BQ362" s="983"/>
      <c r="BR362" s="983"/>
      <c r="BS362" s="983"/>
      <c r="BT362" s="983"/>
      <c r="BU362" s="983"/>
      <c r="BV362" s="983"/>
    </row>
    <row r="363" spans="1:74" ht="13.5" customHeight="1">
      <c r="A363" s="1000"/>
      <c r="B363" s="17" t="s">
        <v>69</v>
      </c>
      <c r="C363" s="1014"/>
      <c r="D363" s="1013"/>
      <c r="E363" s="1025"/>
      <c r="F363" s="1013"/>
      <c r="G363" s="1025"/>
      <c r="H363" s="1013"/>
      <c r="I363" s="1025"/>
      <c r="J363" s="1013"/>
      <c r="K363" s="993"/>
      <c r="L363" s="1026"/>
      <c r="M363" s="1014"/>
      <c r="N363" s="1013"/>
      <c r="O363" s="993"/>
      <c r="P363" s="1013"/>
      <c r="Q363" s="993"/>
      <c r="R363" s="1013"/>
      <c r="S363" s="993"/>
      <c r="T363" s="1013"/>
      <c r="U363" s="56"/>
      <c r="Z363" s="1000"/>
      <c r="AA363" s="983"/>
      <c r="AB363" s="983"/>
      <c r="AC363" s="983"/>
      <c r="AD363" s="983"/>
      <c r="AE363" s="983"/>
      <c r="AF363" s="983"/>
      <c r="AG363" s="983"/>
      <c r="AH363" s="983"/>
      <c r="AI363" s="983"/>
      <c r="AJ363" s="983"/>
      <c r="AK363" s="983"/>
      <c r="AL363" s="983"/>
      <c r="AM363" s="983"/>
      <c r="AN363" s="971"/>
      <c r="AO363" s="971"/>
      <c r="AP363" s="971"/>
      <c r="AQ363" s="971"/>
      <c r="AR363" s="971"/>
      <c r="AS363" s="971"/>
      <c r="AT363" s="971"/>
      <c r="AU363" s="971"/>
      <c r="AV363" s="986"/>
      <c r="AW363" s="971"/>
      <c r="AX363" s="971"/>
      <c r="AY363" s="971"/>
      <c r="AZ363" s="971"/>
      <c r="BA363" s="971"/>
      <c r="BB363" s="971"/>
      <c r="BC363" s="983"/>
      <c r="BD363" s="983"/>
      <c r="BE363" s="983"/>
      <c r="BF363" s="983"/>
      <c r="BG363" s="983"/>
      <c r="BH363" s="983"/>
      <c r="BI363" s="983"/>
      <c r="BJ363" s="983"/>
      <c r="BK363" s="971"/>
      <c r="BL363" s="971"/>
      <c r="BM363" s="971"/>
      <c r="BN363" s="983"/>
      <c r="BO363" s="983"/>
      <c r="BP363" s="983"/>
      <c r="BQ363" s="983"/>
      <c r="BR363" s="983"/>
      <c r="BS363" s="983"/>
      <c r="BT363" s="983"/>
      <c r="BU363" s="983"/>
      <c r="BV363" s="983"/>
    </row>
    <row r="364" spans="1:74" ht="13.5" customHeight="1">
      <c r="A364" s="1001"/>
      <c r="B364" s="18" t="s">
        <v>63</v>
      </c>
      <c r="C364" s="1023"/>
      <c r="D364" s="1016"/>
      <c r="E364" s="1024"/>
      <c r="F364" s="1016"/>
      <c r="G364" s="1024"/>
      <c r="H364" s="1016"/>
      <c r="I364" s="1024"/>
      <c r="J364" s="1016"/>
      <c r="K364" s="1015"/>
      <c r="L364" s="1015"/>
      <c r="M364" s="1023"/>
      <c r="N364" s="1016"/>
      <c r="O364" s="1015"/>
      <c r="P364" s="1016"/>
      <c r="Q364" s="1015"/>
      <c r="R364" s="1016"/>
      <c r="S364" s="1015"/>
      <c r="T364" s="1016"/>
      <c r="U364" s="56"/>
      <c r="Z364" s="1001"/>
      <c r="AA364" s="984"/>
      <c r="AB364" s="984"/>
      <c r="AC364" s="984"/>
      <c r="AD364" s="984"/>
      <c r="AE364" s="984"/>
      <c r="AF364" s="984"/>
      <c r="AG364" s="984"/>
      <c r="AH364" s="984"/>
      <c r="AI364" s="984"/>
      <c r="AJ364" s="984"/>
      <c r="AK364" s="984"/>
      <c r="AL364" s="984"/>
      <c r="AM364" s="984"/>
      <c r="AN364" s="971"/>
      <c r="AO364" s="971"/>
      <c r="AP364" s="971"/>
      <c r="AQ364" s="971"/>
      <c r="AR364" s="971"/>
      <c r="AS364" s="971"/>
      <c r="AT364" s="971"/>
      <c r="AU364" s="971"/>
      <c r="AV364" s="987"/>
      <c r="AW364" s="971"/>
      <c r="AX364" s="971"/>
      <c r="AY364" s="971"/>
      <c r="AZ364" s="971"/>
      <c r="BA364" s="971"/>
      <c r="BB364" s="971"/>
      <c r="BC364" s="984"/>
      <c r="BD364" s="984"/>
      <c r="BE364" s="984"/>
      <c r="BF364" s="984"/>
      <c r="BG364" s="984"/>
      <c r="BH364" s="984"/>
      <c r="BI364" s="984"/>
      <c r="BJ364" s="984"/>
      <c r="BK364" s="971"/>
      <c r="BL364" s="971"/>
      <c r="BM364" s="971"/>
      <c r="BN364" s="984"/>
      <c r="BO364" s="984"/>
      <c r="BP364" s="984"/>
      <c r="BQ364" s="984"/>
      <c r="BR364" s="984"/>
      <c r="BS364" s="984"/>
      <c r="BT364" s="984"/>
      <c r="BU364" s="984"/>
      <c r="BV364" s="984"/>
    </row>
    <row r="365" spans="1:74" ht="13.5" customHeight="1">
      <c r="A365" s="1000" t="s">
        <v>74</v>
      </c>
      <c r="B365" s="14" t="s">
        <v>53</v>
      </c>
      <c r="C365" s="996" t="str">
        <f>VLOOKUP($C352,'2026年度(1年前期)'!$B$5:$N$208,COLUMN('2026年度(1年前期)'!$G$5),0)&amp;""</f>
        <v>情報リテラシー(AB)</v>
      </c>
      <c r="D365" s="997"/>
      <c r="E365" s="1021" t="str">
        <f>VLOOKUP($C352,'2026年度(2年前期)'!$B$5:$N$208,COLUMN('2026年度(2年前期)'!$G$5),0)&amp;""</f>
        <v>日本の伝統芸術　期末試験</v>
      </c>
      <c r="F365" s="1022"/>
      <c r="G365" s="1002" t="str">
        <f>VLOOKUP($C352,'2026年度(3年前期)'!$B$5:$N$208,COLUMN('2026年度(3年前期)'!$G$5),0)&amp;""</f>
        <v>N95マスクフィットテスト/地域・在宅看護学実習事前課題</v>
      </c>
      <c r="H365" s="997"/>
      <c r="I365" s="1002" t="str">
        <f>VLOOKUP($C352,'2026年度(4年前期)'!$B$5:$N$208,COLUMN('2026年度(4年前期)'!$G$5),0)&amp;""</f>
        <v/>
      </c>
      <c r="J365" s="997"/>
      <c r="K365" s="998" t="str">
        <f>VLOOKUP($C352,'2026年度(助産前期)'!$B$5:$N$208,COLUMN('2026年度(助産前期)'!$G$5),0)&amp;""</f>
        <v>助産学演習Ⅲ</v>
      </c>
      <c r="L365" s="998"/>
      <c r="M365" s="996" t="str">
        <f>VLOOKUP($C352,'2026年度(M1前期)'!$B$5:$N$208,COLUMN('2026年度(M1前期)'!$G$5),0)&amp;""</f>
        <v>看護情報・管理学特論A-Ⅱ
長寿看護学特論A-Ⅱ</v>
      </c>
      <c r="N365" s="997"/>
      <c r="O365" s="998" t="str">
        <f>VLOOKUP($C352,'2026年度(M2前期)'!$B$5:$N$208,COLUMN('2026年度(M2前期)'!$G$5),0)&amp;""</f>
        <v>特別研究</v>
      </c>
      <c r="P365" s="997"/>
      <c r="Q365" s="998" t="str">
        <f>VLOOKUP($C352,'2026年度(D1前期)'!$B$5:$N$208,COLUMN('2026年度(D1前期)'!$G$5),0)&amp;""</f>
        <v/>
      </c>
      <c r="R365" s="997"/>
      <c r="S365" s="998" t="str">
        <f>VLOOKUP($C352,'2026年度(D23前期)'!$B$5:$N$208,COLUMN('2026年度(D23前期)'!$G$5),0)&amp;""</f>
        <v>特別研究</v>
      </c>
      <c r="T365" s="997"/>
      <c r="U365" s="56"/>
      <c r="Z365" s="1000" t="str">
        <f>A365</f>
        <v>３時限（13：30～15：00）</v>
      </c>
      <c r="AA365" s="982" t="s">
        <v>217</v>
      </c>
      <c r="AB365" s="982"/>
      <c r="AC365" s="982"/>
      <c r="AD365" s="982"/>
      <c r="AE365" s="982" t="s">
        <v>673</v>
      </c>
      <c r="AF365" s="982"/>
      <c r="AG365" s="982" t="s">
        <v>833</v>
      </c>
      <c r="AH365" s="982"/>
      <c r="AI365" s="982"/>
      <c r="AJ365" s="982"/>
      <c r="AK365" s="982"/>
      <c r="AL365" s="982"/>
      <c r="AM365" s="971" t="s">
        <v>834</v>
      </c>
      <c r="AN365" s="971"/>
      <c r="AO365" s="971"/>
      <c r="AP365" s="971"/>
      <c r="AQ365" s="971"/>
      <c r="AR365" s="971"/>
      <c r="AS365" s="971"/>
      <c r="AT365" s="971"/>
      <c r="AU365" s="971"/>
      <c r="AV365" s="985" t="s">
        <v>134</v>
      </c>
      <c r="AW365" s="971" t="s">
        <v>617</v>
      </c>
      <c r="AX365" s="971"/>
      <c r="AY365" s="971"/>
      <c r="AZ365" s="971"/>
      <c r="BA365" s="982"/>
      <c r="BB365" s="982"/>
      <c r="BC365" s="982"/>
      <c r="BD365" s="982"/>
      <c r="BE365" s="982"/>
      <c r="BF365" s="982"/>
      <c r="BG365" s="982"/>
      <c r="BH365" s="982"/>
      <c r="BI365" s="982"/>
      <c r="BJ365" s="982"/>
      <c r="BK365" s="971"/>
      <c r="BL365" s="971"/>
      <c r="BM365" s="971"/>
      <c r="BN365" s="982"/>
      <c r="BO365" s="982"/>
      <c r="BP365" s="982"/>
      <c r="BQ365" s="982"/>
      <c r="BR365" s="982"/>
      <c r="BS365" s="982"/>
      <c r="BT365" s="982"/>
      <c r="BU365" s="982"/>
      <c r="BV365" s="982"/>
    </row>
    <row r="366" spans="1:74" ht="13.5" customHeight="1">
      <c r="A366" s="1000"/>
      <c r="B366" s="14" t="s">
        <v>58</v>
      </c>
      <c r="C366" s="992" t="str">
        <f>IFERROR(VLOOKUP(C365,科目・教員!$A$1:$B$355,2,0),"")</f>
        <v/>
      </c>
      <c r="D366" s="993"/>
      <c r="E366" s="1005" t="str">
        <f>IFERROR(VLOOKUP(E365,科目・教員!$A$1:$B$355,2,0),"")</f>
        <v/>
      </c>
      <c r="F366" s="1006"/>
      <c r="G366" s="994" t="str">
        <f>IFERROR(VLOOKUP(G365,科目・教員!$A$1:$B$355,2,0),"")</f>
        <v/>
      </c>
      <c r="H366" s="993"/>
      <c r="I366" s="994" t="str">
        <f>IFERROR(VLOOKUP(I365,科目・教員!$A$1:$B$355,2,0),"")</f>
        <v/>
      </c>
      <c r="J366" s="993"/>
      <c r="K366" s="995" t="str">
        <f>IFERROR(VLOOKUP(K365,科目・教員!$A$1:$B$355,2,0),"")</f>
        <v>池田　真弓</v>
      </c>
      <c r="L366" s="995"/>
      <c r="M366" s="992" t="str">
        <f>IFERROR(VLOOKUP(M365,科目・教員!$A$1:$B$355,2,0),"")</f>
        <v/>
      </c>
      <c r="N366" s="993"/>
      <c r="O366" s="995" t="str">
        <f>IFERROR(VLOOKUP(O365,科目・教員!$A$1:$B$355,2,0),"")</f>
        <v/>
      </c>
      <c r="P366" s="993"/>
      <c r="Q366" s="995" t="str">
        <f>IFERROR(VLOOKUP(Q365,科目・教員!$A$1:$B$355,2,0),"")</f>
        <v/>
      </c>
      <c r="R366" s="993"/>
      <c r="S366" s="995" t="str">
        <f>IFERROR(VLOOKUP(S365,科目・教員!$A$1:$B$355,2,0),"")</f>
        <v/>
      </c>
      <c r="T366" s="993"/>
      <c r="U366" s="56"/>
      <c r="Z366" s="1000"/>
      <c r="AA366" s="983"/>
      <c r="AB366" s="983"/>
      <c r="AC366" s="983"/>
      <c r="AD366" s="983"/>
      <c r="AE366" s="983"/>
      <c r="AF366" s="983"/>
      <c r="AG366" s="983"/>
      <c r="AH366" s="983"/>
      <c r="AI366" s="983"/>
      <c r="AJ366" s="983"/>
      <c r="AK366" s="983"/>
      <c r="AL366" s="983"/>
      <c r="AM366" s="971"/>
      <c r="AN366" s="971"/>
      <c r="AO366" s="971"/>
      <c r="AP366" s="971"/>
      <c r="AQ366" s="971"/>
      <c r="AR366" s="971"/>
      <c r="AS366" s="971"/>
      <c r="AT366" s="971"/>
      <c r="AU366" s="971"/>
      <c r="AV366" s="986"/>
      <c r="AW366" s="971"/>
      <c r="AX366" s="971"/>
      <c r="AY366" s="971"/>
      <c r="AZ366" s="971"/>
      <c r="BA366" s="983"/>
      <c r="BB366" s="983"/>
      <c r="BC366" s="983"/>
      <c r="BD366" s="983"/>
      <c r="BE366" s="983"/>
      <c r="BF366" s="983"/>
      <c r="BG366" s="983"/>
      <c r="BH366" s="983"/>
      <c r="BI366" s="983"/>
      <c r="BJ366" s="983"/>
      <c r="BK366" s="971"/>
      <c r="BL366" s="971"/>
      <c r="BM366" s="971"/>
      <c r="BN366" s="983"/>
      <c r="BO366" s="983"/>
      <c r="BP366" s="983"/>
      <c r="BQ366" s="983"/>
      <c r="BR366" s="983"/>
      <c r="BS366" s="983"/>
      <c r="BT366" s="983"/>
      <c r="BU366" s="983"/>
      <c r="BV366" s="983"/>
    </row>
    <row r="367" spans="1:74" ht="13.5" customHeight="1">
      <c r="A367" s="1000"/>
      <c r="B367" s="14" t="s">
        <v>69</v>
      </c>
      <c r="C367" s="992" t="str">
        <f>VLOOKUP($C352,'2026年度(1年前期)'!$B$5:$N$208,COLUMN('2026年度(1年前期)'!$G$5)+1,0)&amp;""</f>
        <v>101</v>
      </c>
      <c r="D367" s="993"/>
      <c r="E367" s="1005" t="str">
        <f>VLOOKUP($C352,'2026年度(2年前期)'!$B$5:$N$208,COLUMN('2026年度(2年前期)'!$G$5)+1,0)&amp;""</f>
        <v>201</v>
      </c>
      <c r="F367" s="1006"/>
      <c r="G367" s="994" t="str">
        <f>VLOOKUP($C352,'2026年度(3年前期)'!$B$5:$N$208,COLUMN('2026年度(3年前期)'!$G$5)+1,0)&amp;""</f>
        <v>N95:301</v>
      </c>
      <c r="H367" s="993"/>
      <c r="I367" s="994" t="str">
        <f>VLOOKUP($C352,'2026年度(4年前期)'!$B$5:$N$208,COLUMN('2026年度(4年前期)'!$G$5)+1,0)&amp;""</f>
        <v/>
      </c>
      <c r="J367" s="993"/>
      <c r="K367" s="995" t="str">
        <f>VLOOKUP($C352,'2026年度(助産前期)'!$B$5:$N$208,COLUMN('2026年度(助産前期)'!$G$5)+1,0)&amp;""</f>
        <v>母小実</v>
      </c>
      <c r="L367" s="995"/>
      <c r="M367" s="992" t="str">
        <f>VLOOKUP($C352,'2026年度(M1前期)'!$B$5:$N$208,COLUMN('2026年度(M1前期)'!$G$5)+1,0)&amp;""</f>
        <v/>
      </c>
      <c r="N367" s="993"/>
      <c r="O367" s="995" t="str">
        <f>VLOOKUP($C352,'2026年度(M2前期)'!$B$5:$N$208,COLUMN('2026年度(M2前期)'!$G$5)+1,0)&amp;""</f>
        <v/>
      </c>
      <c r="P367" s="993"/>
      <c r="Q367" s="995" t="str">
        <f>VLOOKUP($C352,'2026年度(D1前期)'!$B$5:$N$208,COLUMN('2026年度(D1前期)'!$G$5)+1,0)&amp;""</f>
        <v/>
      </c>
      <c r="R367" s="993"/>
      <c r="S367" s="995" t="str">
        <f>VLOOKUP($C352,'2026年度(D23前期)'!$B$5:$N$208,COLUMN('2026年度(D23前期)'!$G$5)+1,0)&amp;""</f>
        <v/>
      </c>
      <c r="T367" s="993"/>
      <c r="U367" s="56"/>
      <c r="Z367" s="1000"/>
      <c r="AA367" s="983"/>
      <c r="AB367" s="983"/>
      <c r="AC367" s="983"/>
      <c r="AD367" s="983"/>
      <c r="AE367" s="983"/>
      <c r="AF367" s="983"/>
      <c r="AG367" s="983"/>
      <c r="AH367" s="983"/>
      <c r="AI367" s="983"/>
      <c r="AJ367" s="983"/>
      <c r="AK367" s="983"/>
      <c r="AL367" s="983"/>
      <c r="AM367" s="971"/>
      <c r="AN367" s="971"/>
      <c r="AO367" s="971"/>
      <c r="AP367" s="971"/>
      <c r="AQ367" s="971"/>
      <c r="AR367" s="971"/>
      <c r="AS367" s="971"/>
      <c r="AT367" s="971"/>
      <c r="AU367" s="971"/>
      <c r="AV367" s="986"/>
      <c r="AW367" s="971"/>
      <c r="AX367" s="971"/>
      <c r="AY367" s="971"/>
      <c r="AZ367" s="971"/>
      <c r="BA367" s="983"/>
      <c r="BB367" s="983"/>
      <c r="BC367" s="983"/>
      <c r="BD367" s="983"/>
      <c r="BE367" s="983"/>
      <c r="BF367" s="983"/>
      <c r="BG367" s="983"/>
      <c r="BH367" s="983"/>
      <c r="BI367" s="983"/>
      <c r="BJ367" s="983"/>
      <c r="BK367" s="971"/>
      <c r="BL367" s="971"/>
      <c r="BM367" s="971"/>
      <c r="BN367" s="983"/>
      <c r="BO367" s="983"/>
      <c r="BP367" s="983"/>
      <c r="BQ367" s="983"/>
      <c r="BR367" s="983"/>
      <c r="BS367" s="983"/>
      <c r="BT367" s="983"/>
      <c r="BU367" s="983"/>
      <c r="BV367" s="983"/>
    </row>
    <row r="368" spans="1:74" ht="13.5" customHeight="1">
      <c r="A368" s="1017"/>
      <c r="B368" s="15" t="s">
        <v>63</v>
      </c>
      <c r="C368" s="991"/>
      <c r="D368" s="989"/>
      <c r="E368" s="1045"/>
      <c r="F368" s="1039"/>
      <c r="G368" s="988"/>
      <c r="H368" s="989"/>
      <c r="I368" s="988"/>
      <c r="J368" s="989"/>
      <c r="K368" s="990"/>
      <c r="L368" s="990"/>
      <c r="M368" s="991"/>
      <c r="N368" s="989"/>
      <c r="O368" s="990"/>
      <c r="P368" s="989"/>
      <c r="Q368" s="990"/>
      <c r="R368" s="989"/>
      <c r="S368" s="990"/>
      <c r="T368" s="989"/>
      <c r="U368" s="56"/>
      <c r="Z368" s="1001"/>
      <c r="AA368" s="984"/>
      <c r="AB368" s="984"/>
      <c r="AC368" s="984"/>
      <c r="AD368" s="984"/>
      <c r="AE368" s="984"/>
      <c r="AF368" s="984"/>
      <c r="AG368" s="984"/>
      <c r="AH368" s="984"/>
      <c r="AI368" s="984"/>
      <c r="AJ368" s="984"/>
      <c r="AK368" s="984"/>
      <c r="AL368" s="984"/>
      <c r="AM368" s="971"/>
      <c r="AN368" s="971"/>
      <c r="AO368" s="971"/>
      <c r="AP368" s="971"/>
      <c r="AQ368" s="971"/>
      <c r="AR368" s="971"/>
      <c r="AS368" s="971"/>
      <c r="AT368" s="971"/>
      <c r="AU368" s="971"/>
      <c r="AV368" s="987"/>
      <c r="AW368" s="971"/>
      <c r="AX368" s="971"/>
      <c r="AY368" s="971"/>
      <c r="AZ368" s="971"/>
      <c r="BA368" s="984"/>
      <c r="BB368" s="984"/>
      <c r="BC368" s="984"/>
      <c r="BD368" s="984"/>
      <c r="BE368" s="984"/>
      <c r="BF368" s="984"/>
      <c r="BG368" s="984"/>
      <c r="BH368" s="984"/>
      <c r="BI368" s="984"/>
      <c r="BJ368" s="984"/>
      <c r="BK368" s="971"/>
      <c r="BL368" s="971"/>
      <c r="BM368" s="971"/>
      <c r="BN368" s="984"/>
      <c r="BO368" s="984"/>
      <c r="BP368" s="984"/>
      <c r="BQ368" s="984"/>
      <c r="BR368" s="984"/>
      <c r="BS368" s="984"/>
      <c r="BT368" s="984"/>
      <c r="BU368" s="984"/>
      <c r="BV368" s="984"/>
    </row>
    <row r="369" spans="1:74" ht="13.5" customHeight="1">
      <c r="A369" s="1000" t="s">
        <v>75</v>
      </c>
      <c r="B369" s="14" t="s">
        <v>53</v>
      </c>
      <c r="C369" s="996" t="str">
        <f>VLOOKUP($C352,'2026年度(1年前期)'!$B$5:$N$208,COLUMN('2026年度(1年前期)'!$I$5),0)&amp;""</f>
        <v>情報リテラシー(CD)</v>
      </c>
      <c r="D369" s="997"/>
      <c r="E369" s="1002" t="str">
        <f>VLOOKUP($C352,'2026年度(2年前期)'!$B$5:$N$208,COLUMN('2026年度(2年前期)'!$I$5),0)&amp;""</f>
        <v/>
      </c>
      <c r="F369" s="997"/>
      <c r="G369" s="1002" t="str">
        <f>VLOOKUP($C352,'2026年度(3年前期)'!$B$5:$N$208,COLUMN('2026年度(3年前期)'!$I$5),0)&amp;""</f>
        <v>N95マスクフィットテスト/地域・在宅看護学実習事前課題</v>
      </c>
      <c r="H369" s="997"/>
      <c r="I369" s="1002" t="str">
        <f>VLOOKUP($C352,'2026年度(4年前期)'!$B$5:$N$208,COLUMN('2026年度(4年前期)'!$I$5),0)&amp;""</f>
        <v/>
      </c>
      <c r="J369" s="997"/>
      <c r="K369" s="998" t="str">
        <f>VLOOKUP($C352,'2026年度(助産前期)'!$B$5:$N$208,COLUMN('2026年度(助産前期)'!$I$5),0)&amp;""</f>
        <v>助産学演習Ⅲ</v>
      </c>
      <c r="L369" s="998"/>
      <c r="M369" s="996" t="str">
        <f>VLOOKUP($C352,'2026年度(M1前期)'!$B$5:$N$208,COLUMN('2026年度(M1前期)'!$I$5),0)&amp;""</f>
        <v>看護情報・管理学特論A-Ⅱ
長寿看護学特論A-Ⅱ</v>
      </c>
      <c r="N369" s="997"/>
      <c r="O369" s="998" t="str">
        <f>VLOOKUP($C352,'2026年度(M2前期)'!$B$5:$N$208,COLUMN('2026年度(M2前期)'!$I$5),0)&amp;""</f>
        <v>特別研究</v>
      </c>
      <c r="P369" s="997"/>
      <c r="Q369" s="998" t="str">
        <f>VLOOKUP($C352,'2026年度(D1前期)'!$B$5:$N$208,COLUMN('2026年度(D1前期)'!$I$5),0)&amp;""</f>
        <v/>
      </c>
      <c r="R369" s="997"/>
      <c r="S369" s="998" t="str">
        <f>VLOOKUP($C352,'2026年度(D23前期)'!$B$5:$N$208,COLUMN('2026年度(D23前期)'!$I$5),0)&amp;""</f>
        <v>特別研究</v>
      </c>
      <c r="T369" s="997"/>
      <c r="U369" s="864" t="s">
        <v>145</v>
      </c>
      <c r="Z369" s="1000" t="str">
        <f>A369</f>
        <v>４時限（15：10～16：40）</v>
      </c>
      <c r="AA369" s="982" t="s">
        <v>217</v>
      </c>
      <c r="AB369" s="982"/>
      <c r="AC369" s="982"/>
      <c r="AD369" s="982"/>
      <c r="AE369" s="982" t="s">
        <v>673</v>
      </c>
      <c r="AF369" s="982"/>
      <c r="AG369" s="982"/>
      <c r="AH369" s="982"/>
      <c r="AI369" s="982"/>
      <c r="AJ369" s="982"/>
      <c r="AK369" s="982"/>
      <c r="AL369" s="982"/>
      <c r="AM369" s="971" t="s">
        <v>834</v>
      </c>
      <c r="AN369" s="971"/>
      <c r="AO369" s="971"/>
      <c r="AP369" s="971"/>
      <c r="AQ369" s="971"/>
      <c r="AR369" s="971"/>
      <c r="AS369" s="971"/>
      <c r="AT369" s="971"/>
      <c r="AU369" s="971"/>
      <c r="AV369" s="985" t="s">
        <v>134</v>
      </c>
      <c r="AW369" s="971" t="s">
        <v>617</v>
      </c>
      <c r="AX369" s="971"/>
      <c r="AY369" s="971"/>
      <c r="AZ369" s="971"/>
      <c r="BA369" s="982"/>
      <c r="BB369" s="982"/>
      <c r="BC369" s="982"/>
      <c r="BD369" s="982"/>
      <c r="BE369" s="982"/>
      <c r="BF369" s="982"/>
      <c r="BG369" s="982"/>
      <c r="BH369" s="982"/>
      <c r="BI369" s="982"/>
      <c r="BJ369" s="982" t="s">
        <v>200</v>
      </c>
      <c r="BK369" s="971"/>
      <c r="BL369" s="971"/>
      <c r="BM369" s="971"/>
      <c r="BN369" s="982"/>
      <c r="BO369" s="982"/>
      <c r="BP369" s="982"/>
      <c r="BQ369" s="982"/>
      <c r="BR369" s="982"/>
      <c r="BS369" s="982"/>
      <c r="BT369" s="982"/>
      <c r="BU369" s="982"/>
      <c r="BV369" s="982"/>
    </row>
    <row r="370" spans="1:74" ht="13.5" customHeight="1">
      <c r="A370" s="1000"/>
      <c r="B370" s="14" t="s">
        <v>58</v>
      </c>
      <c r="C370" s="992" t="str">
        <f>IFERROR(VLOOKUP(C369,科目・教員!$A$1:$B$355,2,0),"")</f>
        <v/>
      </c>
      <c r="D370" s="993"/>
      <c r="E370" s="994" t="str">
        <f>IFERROR(VLOOKUP(E369,科目・教員!$A$1:$B$355,2,0),"")</f>
        <v/>
      </c>
      <c r="F370" s="993"/>
      <c r="G370" s="994" t="str">
        <f>IFERROR(VLOOKUP(G369,科目・教員!$A$1:$B$355,2,0),"")</f>
        <v/>
      </c>
      <c r="H370" s="993"/>
      <c r="I370" s="994" t="str">
        <f>IFERROR(VLOOKUP(I369,科目・教員!$A$1:$B$355,2,0),"")</f>
        <v/>
      </c>
      <c r="J370" s="993"/>
      <c r="K370" s="995" t="str">
        <f>IFERROR(VLOOKUP(K369,科目・教員!$A$1:$B$355,2,0),"")</f>
        <v>池田　真弓</v>
      </c>
      <c r="L370" s="995"/>
      <c r="M370" s="992" t="str">
        <f>IFERROR(VLOOKUP(M369,科目・教員!$A$1:$B$355,2,0),"")</f>
        <v/>
      </c>
      <c r="N370" s="993"/>
      <c r="O370" s="995" t="str">
        <f>IFERROR(VLOOKUP(O369,科目・教員!$A$1:$B$355,2,0),"")</f>
        <v/>
      </c>
      <c r="P370" s="993"/>
      <c r="Q370" s="995" t="str">
        <f>IFERROR(VLOOKUP(Q369,科目・教員!$A$1:$B$355,2,0),"")</f>
        <v/>
      </c>
      <c r="R370" s="993"/>
      <c r="S370" s="995" t="str">
        <f>IFERROR(VLOOKUP(S369,科目・教員!$A$1:$B$355,2,0),"")</f>
        <v/>
      </c>
      <c r="T370" s="993"/>
      <c r="U370" s="864" t="s">
        <v>399</v>
      </c>
      <c r="Z370" s="1000"/>
      <c r="AA370" s="983"/>
      <c r="AB370" s="983"/>
      <c r="AC370" s="983"/>
      <c r="AD370" s="983"/>
      <c r="AE370" s="983"/>
      <c r="AF370" s="983"/>
      <c r="AG370" s="983"/>
      <c r="AH370" s="983"/>
      <c r="AI370" s="983"/>
      <c r="AJ370" s="983"/>
      <c r="AK370" s="983"/>
      <c r="AL370" s="983"/>
      <c r="AM370" s="971"/>
      <c r="AN370" s="971"/>
      <c r="AO370" s="971"/>
      <c r="AP370" s="971"/>
      <c r="AQ370" s="971"/>
      <c r="AR370" s="971"/>
      <c r="AS370" s="971"/>
      <c r="AT370" s="971"/>
      <c r="AU370" s="971"/>
      <c r="AV370" s="986"/>
      <c r="AW370" s="971"/>
      <c r="AX370" s="971"/>
      <c r="AY370" s="971"/>
      <c r="AZ370" s="971"/>
      <c r="BA370" s="983"/>
      <c r="BB370" s="983"/>
      <c r="BC370" s="983"/>
      <c r="BD370" s="983"/>
      <c r="BE370" s="983"/>
      <c r="BF370" s="983"/>
      <c r="BG370" s="983"/>
      <c r="BH370" s="983"/>
      <c r="BI370" s="983"/>
      <c r="BJ370" s="983"/>
      <c r="BK370" s="971"/>
      <c r="BL370" s="971"/>
      <c r="BM370" s="971"/>
      <c r="BN370" s="983"/>
      <c r="BO370" s="983"/>
      <c r="BP370" s="983"/>
      <c r="BQ370" s="983"/>
      <c r="BR370" s="983"/>
      <c r="BS370" s="983"/>
      <c r="BT370" s="983"/>
      <c r="BU370" s="983"/>
      <c r="BV370" s="983"/>
    </row>
    <row r="371" spans="1:74" ht="13.5" customHeight="1">
      <c r="A371" s="1000"/>
      <c r="B371" s="14" t="s">
        <v>69</v>
      </c>
      <c r="C371" s="992" t="str">
        <f>VLOOKUP($C352,'2026年度(1年前期)'!$B$5:$N$208,COLUMN('2026年度(1年前期)'!$I$5)+1,0)&amp;""</f>
        <v>101</v>
      </c>
      <c r="D371" s="993"/>
      <c r="E371" s="994" t="str">
        <f>VLOOKUP($C352,'2026年度(2年前期)'!$B$5:$N$208,COLUMN('2026年度(2年前期)'!$I$5)+1,0)&amp;""</f>
        <v/>
      </c>
      <c r="F371" s="993"/>
      <c r="G371" s="994" t="str">
        <f>VLOOKUP($C352,'2026年度(3年前期)'!$B$5:$N$208,COLUMN('2026年度(3年前期)'!$I$5)+1,0)&amp;""</f>
        <v>N95:301</v>
      </c>
      <c r="H371" s="993"/>
      <c r="I371" s="994" t="str">
        <f>VLOOKUP($C352,'2026年度(4年前期)'!$B$5:$N$208,COLUMN('2026年度(4年前期)'!$I$5)+1,0)&amp;""</f>
        <v/>
      </c>
      <c r="J371" s="993"/>
      <c r="K371" s="995" t="str">
        <f>VLOOKUP($C352,'2026年度(助産前期)'!$B$5:$N$208,COLUMN('2026年度(助産前期)'!$I$5)+1,0)&amp;""</f>
        <v>母小実</v>
      </c>
      <c r="L371" s="995"/>
      <c r="M371" s="992" t="str">
        <f>VLOOKUP($C352,'2026年度(M1前期)'!$B$5:$N$208,COLUMN('2026年度(M1前期)'!$I$5)+1,0)&amp;""</f>
        <v/>
      </c>
      <c r="N371" s="993"/>
      <c r="O371" s="995" t="str">
        <f>VLOOKUP($C352,'2026年度(M2前期)'!$B$5:$N$208,COLUMN('2026年度(M2前期)'!$I$5)+1,0)&amp;""</f>
        <v/>
      </c>
      <c r="P371" s="993"/>
      <c r="Q371" s="995" t="str">
        <f>VLOOKUP($C352,'2026年度(D1前期)'!$B$5:$N$208,COLUMN('2026年度(D1前期)'!$I$5)+1,0)&amp;""</f>
        <v/>
      </c>
      <c r="R371" s="993"/>
      <c r="S371" s="995" t="str">
        <f>VLOOKUP($C352,'2026年度(D23前期)'!$B$5:$N$208,COLUMN('2026年度(D23前期)'!$I$5)+1,0)&amp;""</f>
        <v/>
      </c>
      <c r="T371" s="993"/>
      <c r="U371" s="864" t="s">
        <v>137</v>
      </c>
      <c r="Z371" s="1000"/>
      <c r="AA371" s="983"/>
      <c r="AB371" s="983"/>
      <c r="AC371" s="983"/>
      <c r="AD371" s="983"/>
      <c r="AE371" s="983"/>
      <c r="AF371" s="983"/>
      <c r="AG371" s="983"/>
      <c r="AH371" s="983"/>
      <c r="AI371" s="983"/>
      <c r="AJ371" s="983"/>
      <c r="AK371" s="983"/>
      <c r="AL371" s="983"/>
      <c r="AM371" s="971"/>
      <c r="AN371" s="971"/>
      <c r="AO371" s="971"/>
      <c r="AP371" s="971"/>
      <c r="AQ371" s="971"/>
      <c r="AR371" s="971"/>
      <c r="AS371" s="971"/>
      <c r="AT371" s="971"/>
      <c r="AU371" s="971"/>
      <c r="AV371" s="986"/>
      <c r="AW371" s="971"/>
      <c r="AX371" s="971"/>
      <c r="AY371" s="971"/>
      <c r="AZ371" s="971"/>
      <c r="BA371" s="983"/>
      <c r="BB371" s="983"/>
      <c r="BC371" s="983"/>
      <c r="BD371" s="983"/>
      <c r="BE371" s="983"/>
      <c r="BF371" s="983"/>
      <c r="BG371" s="983"/>
      <c r="BH371" s="983"/>
      <c r="BI371" s="983"/>
      <c r="BJ371" s="983"/>
      <c r="BK371" s="971"/>
      <c r="BL371" s="971"/>
      <c r="BM371" s="971"/>
      <c r="BN371" s="983"/>
      <c r="BO371" s="983"/>
      <c r="BP371" s="983"/>
      <c r="BQ371" s="983"/>
      <c r="BR371" s="983"/>
      <c r="BS371" s="983"/>
      <c r="BT371" s="983"/>
      <c r="BU371" s="983"/>
      <c r="BV371" s="983"/>
    </row>
    <row r="372" spans="1:74" ht="13.5" customHeight="1">
      <c r="A372" s="1001"/>
      <c r="B372" s="15" t="s">
        <v>63</v>
      </c>
      <c r="C372" s="1007"/>
      <c r="D372" s="1008"/>
      <c r="E372" s="988"/>
      <c r="F372" s="989"/>
      <c r="G372" s="988"/>
      <c r="H372" s="989"/>
      <c r="I372" s="988"/>
      <c r="J372" s="989"/>
      <c r="K372" s="990"/>
      <c r="L372" s="990"/>
      <c r="M372" s="991"/>
      <c r="N372" s="989"/>
      <c r="O372" s="990"/>
      <c r="P372" s="989"/>
      <c r="Q372" s="990"/>
      <c r="R372" s="989"/>
      <c r="S372" s="990"/>
      <c r="T372" s="989"/>
      <c r="U372" s="864" t="s">
        <v>200</v>
      </c>
      <c r="Z372" s="1001"/>
      <c r="AA372" s="984"/>
      <c r="AB372" s="984"/>
      <c r="AC372" s="984"/>
      <c r="AD372" s="984"/>
      <c r="AE372" s="984"/>
      <c r="AF372" s="984"/>
      <c r="AG372" s="984"/>
      <c r="AH372" s="984"/>
      <c r="AI372" s="984"/>
      <c r="AJ372" s="984"/>
      <c r="AK372" s="984"/>
      <c r="AL372" s="984"/>
      <c r="AM372" s="971"/>
      <c r="AN372" s="971"/>
      <c r="AO372" s="971"/>
      <c r="AP372" s="971"/>
      <c r="AQ372" s="971"/>
      <c r="AR372" s="971"/>
      <c r="AS372" s="971"/>
      <c r="AT372" s="971"/>
      <c r="AU372" s="971"/>
      <c r="AV372" s="987"/>
      <c r="AW372" s="971"/>
      <c r="AX372" s="971"/>
      <c r="AY372" s="971"/>
      <c r="AZ372" s="971"/>
      <c r="BA372" s="984"/>
      <c r="BB372" s="984"/>
      <c r="BC372" s="984"/>
      <c r="BD372" s="984"/>
      <c r="BE372" s="984"/>
      <c r="BF372" s="984"/>
      <c r="BG372" s="984"/>
      <c r="BH372" s="984"/>
      <c r="BI372" s="984"/>
      <c r="BJ372" s="984"/>
      <c r="BK372" s="971"/>
      <c r="BL372" s="971"/>
      <c r="BM372" s="971"/>
      <c r="BN372" s="984"/>
      <c r="BO372" s="984"/>
      <c r="BP372" s="984"/>
      <c r="BQ372" s="984"/>
      <c r="BR372" s="984"/>
      <c r="BS372" s="984"/>
      <c r="BT372" s="984"/>
      <c r="BU372" s="984"/>
      <c r="BV372" s="984"/>
    </row>
    <row r="373" spans="1:74" ht="13.5" customHeight="1">
      <c r="A373" s="1000" t="s">
        <v>78</v>
      </c>
      <c r="B373" s="14" t="s">
        <v>53</v>
      </c>
      <c r="C373" s="996" t="str">
        <f>VLOOKUP($C352,'2026年度(1年前期)'!$B$5:$N$208,COLUMN('2026年度(1年前期)'!$K$5),0)&amp;""</f>
        <v/>
      </c>
      <c r="D373" s="997"/>
      <c r="E373" s="1002" t="str">
        <f>VLOOKUP($C352,'2026年度(2年前期)'!$B$5:$N$208,COLUMN('2026年度(2年前期)'!$K$5),0)&amp;""</f>
        <v/>
      </c>
      <c r="F373" s="997"/>
      <c r="G373" s="1002" t="str">
        <f>VLOOKUP($C352,'2026年度(3年前期)'!$B$5:$N$208,COLUMN('2026年度(3年前期)'!$K$5),0)&amp;""</f>
        <v/>
      </c>
      <c r="H373" s="997"/>
      <c r="I373" s="1002" t="str">
        <f>VLOOKUP($C352,'2026年度(4年前期)'!$B$5:$N$208,COLUMN('2026年度(4年前期)'!$K$5),0)&amp;""</f>
        <v/>
      </c>
      <c r="J373" s="997"/>
      <c r="K373" s="998" t="str">
        <f>VLOOKUP($C352,'2026年度(助産前期)'!$B$5:$N$208,COLUMN('2026年度(助産前期)'!$K$5),0)&amp;""</f>
        <v/>
      </c>
      <c r="L373" s="998"/>
      <c r="M373" s="996" t="str">
        <f>VLOOKUP($C352,'2026年度(M1前期)'!$B$5:$N$208,COLUMN('2026年度(M1前期)'!$K$5),0)&amp;""</f>
        <v/>
      </c>
      <c r="N373" s="997"/>
      <c r="O373" s="998" t="str">
        <f>VLOOKUP($C352,'2026年度(M2前期)'!$B$5:$N$208,COLUMN('2026年度(M2前期)'!$K$5),0)&amp;""</f>
        <v/>
      </c>
      <c r="P373" s="997"/>
      <c r="Q373" s="998" t="str">
        <f>VLOOKUP($C352,'2026年度(D1前期)'!$B$5:$N$208,COLUMN('2026年度(D1前期)'!$K$5),0)&amp;""</f>
        <v/>
      </c>
      <c r="R373" s="997"/>
      <c r="S373" s="998" t="str">
        <f>VLOOKUP($C352,'2026年度(D23前期)'!$B$5:$N$208,COLUMN('2026年度(D23前期)'!$K$5),0)&amp;""</f>
        <v/>
      </c>
      <c r="T373" s="997"/>
      <c r="Y373" s="837" t="s">
        <v>342</v>
      </c>
      <c r="Z373" s="1000" t="str">
        <f>A373</f>
        <v>５時限（16：50～18：20）</v>
      </c>
      <c r="AA373" s="982"/>
      <c r="AB373" s="982"/>
      <c r="AC373" s="982"/>
      <c r="AD373" s="982"/>
      <c r="AE373" s="982" t="s">
        <v>673</v>
      </c>
      <c r="AF373" s="982"/>
      <c r="AG373" s="982"/>
      <c r="AH373" s="982"/>
      <c r="AI373" s="982"/>
      <c r="AJ373" s="982"/>
      <c r="AK373" s="982"/>
      <c r="AL373" s="982"/>
      <c r="AM373" s="982"/>
      <c r="AN373" s="982"/>
      <c r="AO373" s="982"/>
      <c r="AP373" s="982"/>
      <c r="AQ373" s="982"/>
      <c r="AR373" s="982"/>
      <c r="AS373" s="982"/>
      <c r="AT373" s="982"/>
      <c r="AU373" s="982"/>
      <c r="AV373" s="985" t="s">
        <v>134</v>
      </c>
      <c r="AW373" s="982"/>
      <c r="AX373" s="982" t="s">
        <v>835</v>
      </c>
      <c r="AY373" s="982"/>
      <c r="AZ373" s="982"/>
      <c r="BA373" s="982"/>
      <c r="BB373" s="982"/>
      <c r="BC373" s="982"/>
      <c r="BD373" s="982"/>
      <c r="BE373" s="982"/>
      <c r="BF373" s="982"/>
      <c r="BG373" s="982"/>
      <c r="BH373" s="982"/>
      <c r="BI373" s="982"/>
      <c r="BJ373" s="982"/>
      <c r="BK373" s="971"/>
      <c r="BL373" s="971"/>
      <c r="BM373" s="971"/>
      <c r="BN373" s="982"/>
      <c r="BO373" s="982"/>
      <c r="BP373" s="982"/>
      <c r="BQ373" s="982"/>
      <c r="BR373" s="982"/>
      <c r="BS373" s="982"/>
      <c r="BT373" s="982"/>
      <c r="BU373" s="982"/>
      <c r="BV373" s="982"/>
    </row>
    <row r="374" spans="1:74" ht="13.5" customHeight="1">
      <c r="A374" s="1000"/>
      <c r="B374" s="14" t="s">
        <v>58</v>
      </c>
      <c r="C374" s="992" t="str">
        <f>IFERROR(VLOOKUP(C373,科目・教員!$A$1:$B$355,2,0),"")</f>
        <v/>
      </c>
      <c r="D374" s="993"/>
      <c r="E374" s="994" t="str">
        <f>IFERROR(VLOOKUP(E373,科目・教員!$A$1:$B$355,2,0),"")</f>
        <v/>
      </c>
      <c r="F374" s="993"/>
      <c r="G374" s="994" t="str">
        <f>IFERROR(VLOOKUP(G373,科目・教員!$A$1:$B$355,2,0),"")</f>
        <v/>
      </c>
      <c r="H374" s="993"/>
      <c r="I374" s="994" t="str">
        <f>IFERROR(VLOOKUP(I373,科目・教員!$A$1:$B$355,2,0),"")</f>
        <v/>
      </c>
      <c r="J374" s="993"/>
      <c r="K374" s="995" t="str">
        <f>IFERROR(VLOOKUP(K373,科目・教員!$A$1:$B$355,2,0),"")</f>
        <v/>
      </c>
      <c r="L374" s="995"/>
      <c r="M374" s="992" t="str">
        <f>IFERROR(VLOOKUP(M373,科目・教員!$A$1:$B$355,2,0),"")</f>
        <v/>
      </c>
      <c r="N374" s="993"/>
      <c r="O374" s="995" t="str">
        <f>IFERROR(VLOOKUP(O373,科目・教員!$A$1:$B$355,2,0),"")</f>
        <v/>
      </c>
      <c r="P374" s="993"/>
      <c r="Q374" s="995" t="str">
        <f>IFERROR(VLOOKUP(Q373,科目・教員!$A$1:$B$355,2,0),"")</f>
        <v/>
      </c>
      <c r="R374" s="993"/>
      <c r="S374" s="995" t="str">
        <f>IFERROR(VLOOKUP(S373,科目・教員!$A$1:$B$355,2,0),"")</f>
        <v/>
      </c>
      <c r="T374" s="993"/>
      <c r="Y374" s="837" t="s">
        <v>835</v>
      </c>
      <c r="Z374" s="1000"/>
      <c r="AA374" s="983"/>
      <c r="AB374" s="983"/>
      <c r="AC374" s="983"/>
      <c r="AD374" s="983"/>
      <c r="AE374" s="983"/>
      <c r="AF374" s="983"/>
      <c r="AG374" s="983"/>
      <c r="AH374" s="983"/>
      <c r="AI374" s="983"/>
      <c r="AJ374" s="983"/>
      <c r="AK374" s="983"/>
      <c r="AL374" s="983"/>
      <c r="AM374" s="983"/>
      <c r="AN374" s="983"/>
      <c r="AO374" s="983"/>
      <c r="AP374" s="983"/>
      <c r="AQ374" s="983"/>
      <c r="AR374" s="983"/>
      <c r="AS374" s="983"/>
      <c r="AT374" s="983"/>
      <c r="AU374" s="983"/>
      <c r="AV374" s="986"/>
      <c r="AW374" s="983"/>
      <c r="AX374" s="983"/>
      <c r="AY374" s="983"/>
      <c r="AZ374" s="983"/>
      <c r="BA374" s="983"/>
      <c r="BB374" s="983"/>
      <c r="BC374" s="983"/>
      <c r="BD374" s="983"/>
      <c r="BE374" s="983"/>
      <c r="BF374" s="983"/>
      <c r="BG374" s="983"/>
      <c r="BH374" s="983"/>
      <c r="BI374" s="983"/>
      <c r="BJ374" s="983"/>
      <c r="BK374" s="971"/>
      <c r="BL374" s="971"/>
      <c r="BM374" s="971"/>
      <c r="BN374" s="983"/>
      <c r="BO374" s="983"/>
      <c r="BP374" s="983"/>
      <c r="BQ374" s="983"/>
      <c r="BR374" s="983"/>
      <c r="BS374" s="983"/>
      <c r="BT374" s="983"/>
      <c r="BU374" s="983"/>
      <c r="BV374" s="983"/>
    </row>
    <row r="375" spans="1:74" ht="13.5" customHeight="1">
      <c r="A375" s="1000"/>
      <c r="B375" s="14" t="s">
        <v>69</v>
      </c>
      <c r="C375" s="992" t="str">
        <f>VLOOKUP($C352,'2026年度(1年前期)'!$B$5:$N$208,COLUMN('2026年度(1年前期)'!$K$5)+1,0)&amp;""</f>
        <v/>
      </c>
      <c r="D375" s="993"/>
      <c r="E375" s="994" t="str">
        <f>VLOOKUP($C352,'2026年度(2年前期)'!$B$5:$N$208,COLUMN('2026年度(2年前期)'!$K$5)+1,0)&amp;""</f>
        <v/>
      </c>
      <c r="F375" s="993"/>
      <c r="G375" s="994" t="str">
        <f>VLOOKUP($C352,'2026年度(3年前期)'!$B$5:$N$208,COLUMN('2026年度(3年前期)'!$K$5)+1,0)&amp;""</f>
        <v/>
      </c>
      <c r="H375" s="993"/>
      <c r="I375" s="994" t="str">
        <f>VLOOKUP($C352,'2026年度(4年前期)'!$B$5:$N$208,COLUMN('2026年度(4年前期)'!$K$5)+1,0)&amp;""</f>
        <v/>
      </c>
      <c r="J375" s="993"/>
      <c r="K375" s="995" t="str">
        <f>VLOOKUP($C352,'2026年度(助産前期)'!$B$5:$N$208,COLUMN('2026年度(助産前期)'!$K$5)+1,0)&amp;""</f>
        <v/>
      </c>
      <c r="L375" s="995"/>
      <c r="M375" s="992" t="str">
        <f>VLOOKUP($C352,'2026年度(M1前期)'!$B$5:$N$208,COLUMN('2026年度(M1前期)'!$K$5)+1,0)&amp;""</f>
        <v/>
      </c>
      <c r="N375" s="993"/>
      <c r="O375" s="995" t="str">
        <f>VLOOKUP($C352,'2026年度(M2前期)'!$B$5:$N$208,COLUMN('2026年度(M2前期)'!$K$5)+1,0)&amp;""</f>
        <v/>
      </c>
      <c r="P375" s="993"/>
      <c r="Q375" s="995" t="str">
        <f>VLOOKUP($C352,'2026年度(D1前期)'!$B$5:$N$208,COLUMN('2026年度(D1前期)'!$K$5)+1,0)&amp;""</f>
        <v/>
      </c>
      <c r="R375" s="993"/>
      <c r="S375" s="995" t="str">
        <f>VLOOKUP($C352,'2026年度(D23前期)'!$B$5:$N$208,COLUMN('2026年度(D23前期)'!$K$5)+1,0)&amp;""</f>
        <v/>
      </c>
      <c r="T375" s="993"/>
      <c r="Y375" s="837" t="s">
        <v>170</v>
      </c>
      <c r="Z375" s="1000"/>
      <c r="AA375" s="983"/>
      <c r="AB375" s="983"/>
      <c r="AC375" s="983"/>
      <c r="AD375" s="983"/>
      <c r="AE375" s="983"/>
      <c r="AF375" s="983"/>
      <c r="AG375" s="983"/>
      <c r="AH375" s="983"/>
      <c r="AI375" s="983"/>
      <c r="AJ375" s="983"/>
      <c r="AK375" s="983"/>
      <c r="AL375" s="983"/>
      <c r="AM375" s="983"/>
      <c r="AN375" s="983"/>
      <c r="AO375" s="983"/>
      <c r="AP375" s="983"/>
      <c r="AQ375" s="983"/>
      <c r="AR375" s="983"/>
      <c r="AS375" s="983"/>
      <c r="AT375" s="983"/>
      <c r="AU375" s="983"/>
      <c r="AV375" s="986"/>
      <c r="AW375" s="983"/>
      <c r="AX375" s="983"/>
      <c r="AY375" s="983"/>
      <c r="AZ375" s="983"/>
      <c r="BA375" s="983"/>
      <c r="BB375" s="983"/>
      <c r="BC375" s="983"/>
      <c r="BD375" s="983"/>
      <c r="BE375" s="983"/>
      <c r="BF375" s="983"/>
      <c r="BG375" s="983"/>
      <c r="BH375" s="983"/>
      <c r="BI375" s="983"/>
      <c r="BJ375" s="983"/>
      <c r="BK375" s="971"/>
      <c r="BL375" s="971"/>
      <c r="BM375" s="971"/>
      <c r="BN375" s="983"/>
      <c r="BO375" s="983"/>
      <c r="BP375" s="983"/>
      <c r="BQ375" s="983"/>
      <c r="BR375" s="983"/>
      <c r="BS375" s="983"/>
      <c r="BT375" s="983"/>
      <c r="BU375" s="983"/>
      <c r="BV375" s="983"/>
    </row>
    <row r="376" spans="1:74" ht="13.5" customHeight="1">
      <c r="A376" s="1001"/>
      <c r="B376" s="15" t="s">
        <v>63</v>
      </c>
      <c r="C376" s="991"/>
      <c r="D376" s="989"/>
      <c r="E376" s="988"/>
      <c r="F376" s="989"/>
      <c r="G376" s="988"/>
      <c r="H376" s="989"/>
      <c r="I376" s="988"/>
      <c r="J376" s="989"/>
      <c r="K376" s="990"/>
      <c r="L376" s="990"/>
      <c r="M376" s="991"/>
      <c r="N376" s="989"/>
      <c r="O376" s="990"/>
      <c r="P376" s="989"/>
      <c r="Q376" s="990"/>
      <c r="R376" s="989"/>
      <c r="S376" s="990"/>
      <c r="T376" s="989"/>
      <c r="U376" s="19"/>
      <c r="V376" s="19"/>
      <c r="W376" s="19"/>
      <c r="X376" s="19"/>
      <c r="Y376" s="893"/>
      <c r="Z376" s="1001"/>
      <c r="AA376" s="984"/>
      <c r="AB376" s="984"/>
      <c r="AC376" s="984"/>
      <c r="AD376" s="984"/>
      <c r="AE376" s="984"/>
      <c r="AF376" s="984"/>
      <c r="AG376" s="984"/>
      <c r="AH376" s="984"/>
      <c r="AI376" s="984"/>
      <c r="AJ376" s="984"/>
      <c r="AK376" s="984"/>
      <c r="AL376" s="984"/>
      <c r="AM376" s="984"/>
      <c r="AN376" s="984"/>
      <c r="AO376" s="984"/>
      <c r="AP376" s="984"/>
      <c r="AQ376" s="984"/>
      <c r="AR376" s="984"/>
      <c r="AS376" s="984"/>
      <c r="AT376" s="984"/>
      <c r="AU376" s="984"/>
      <c r="AV376" s="987"/>
      <c r="AW376" s="984"/>
      <c r="AX376" s="984"/>
      <c r="AY376" s="984"/>
      <c r="AZ376" s="984"/>
      <c r="BA376" s="984"/>
      <c r="BB376" s="984"/>
      <c r="BC376" s="984"/>
      <c r="BD376" s="984"/>
      <c r="BE376" s="984"/>
      <c r="BF376" s="984"/>
      <c r="BG376" s="984"/>
      <c r="BH376" s="984"/>
      <c r="BI376" s="984"/>
      <c r="BJ376" s="984"/>
      <c r="BK376" s="971"/>
      <c r="BL376" s="971"/>
      <c r="BM376" s="971"/>
      <c r="BN376" s="984"/>
      <c r="BO376" s="984"/>
      <c r="BP376" s="984"/>
      <c r="BQ376" s="984"/>
      <c r="BR376" s="984"/>
      <c r="BS376" s="984"/>
      <c r="BT376" s="984"/>
      <c r="BU376" s="984"/>
      <c r="BV376" s="984"/>
    </row>
    <row r="377" spans="1:74" ht="21.75">
      <c r="A377" s="4"/>
      <c r="B377" s="5"/>
      <c r="C377" s="1035">
        <f>C352+1</f>
        <v>46219</v>
      </c>
      <c r="D377" s="1035"/>
      <c r="E377" s="1035"/>
      <c r="F377" s="1035"/>
      <c r="G377" s="1035"/>
      <c r="H377" s="1035"/>
      <c r="I377" s="1035"/>
      <c r="J377" s="1035"/>
      <c r="K377" s="1035"/>
      <c r="L377" s="1035"/>
      <c r="M377" s="1035"/>
      <c r="N377" s="1035"/>
      <c r="O377" s="1035"/>
      <c r="P377" s="1035"/>
      <c r="Q377" s="1035"/>
      <c r="R377" s="1035"/>
      <c r="S377" s="1035"/>
      <c r="T377" s="1035"/>
      <c r="U377" s="1055">
        <f>C377</f>
        <v>46219</v>
      </c>
      <c r="V377" s="1056"/>
      <c r="W377" s="1056"/>
      <c r="X377" s="1056"/>
      <c r="Y377" s="1056"/>
      <c r="Z377" s="1057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607</v>
      </c>
      <c r="BL377" s="39" t="s">
        <v>608</v>
      </c>
      <c r="BM377" s="39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1000" t="s">
        <v>52</v>
      </c>
      <c r="B378" s="11" t="s">
        <v>53</v>
      </c>
      <c r="C378" s="1044" t="str">
        <f>VLOOKUP($C377,'2026年度(1年前期)'!$B$5:$N$208,COLUMN('2026年度(1年前期)'!$C$5),0)&amp;""</f>
        <v>生活援助論Ⅰ　期末試験
(筆記)</v>
      </c>
      <c r="D378" s="1020"/>
      <c r="E378" s="1018" t="str">
        <f>VLOOKUP($C377,'2026年度(2年前期)'!$B$5:$N$208,COLUMN('2026年度(2年前期)'!$C$5),0)&amp;""</f>
        <v/>
      </c>
      <c r="F378" s="1012"/>
      <c r="G378" s="1018" t="str">
        <f>VLOOKUP($C377,'2026年度(3年前期)'!$B$5:$N$208,COLUMN('2026年度(3年前期)'!$C$5),0)&amp;""</f>
        <v>成人看護学実習Ⅱオリ</v>
      </c>
      <c r="H378" s="1012"/>
      <c r="I378" s="1018" t="str">
        <f>VLOOKUP($C377,'2026年度(4年前期)'!$B$5:$N$208,COLUMN('2026年度(4年前期)'!$C$5),0)&amp;""</f>
        <v/>
      </c>
      <c r="J378" s="1012"/>
      <c r="K378" s="997" t="str">
        <f>VLOOKUP($C377,'2026年度(助産前期)'!$B$5:$N$208,COLUMN('2026年度(助産前期)'!$C$5),0)&amp;""</f>
        <v>助産診断･技術学Ⅱ（分娩期の助産過程）</v>
      </c>
      <c r="L378" s="1029"/>
      <c r="M378" s="1036" t="str">
        <f>VLOOKUP($C377,'2026年度(M1前期)'!$B$5:$N$208,COLUMN('2026年度(M1前期)'!$C$5),0)&amp;""</f>
        <v>感染管理看護学特論A-Ⅲ
精神看護学特論A-Ⅲ
成育看護学特論A-Ⅱ（小児）</v>
      </c>
      <c r="N378" s="1029"/>
      <c r="O378" s="1018" t="str">
        <f>VLOOKUP($C377,'2026年度(M2前期)'!$B$5:$N$208,COLUMN('2026年度(M2前期)'!$C$5),0)&amp;""</f>
        <v>長寿看護学演習A-Ⅱ</v>
      </c>
      <c r="P378" s="1018"/>
      <c r="Q378" s="1018" t="str">
        <f>VLOOKUP($C377,'2026年度(D1前期)'!$B$5:$N$208,COLUMN('2026年度(D1前期)'!$C$5),0)&amp;""</f>
        <v/>
      </c>
      <c r="R378" s="1012"/>
      <c r="S378" s="997" t="str">
        <f>VLOOKUP($C377,'2026年度(D23前期)'!$B$5:$N$208,COLUMN('2026年度(D23前期)'!$C$5),0)&amp;""</f>
        <v>特別研究</v>
      </c>
      <c r="T378" s="1012"/>
      <c r="U378" s="763" t="s">
        <v>94</v>
      </c>
      <c r="V378" s="792" t="s">
        <v>94</v>
      </c>
      <c r="W378" s="852" t="s">
        <v>362</v>
      </c>
      <c r="X378" s="792" t="s">
        <v>672</v>
      </c>
      <c r="Y378" s="865" t="s">
        <v>131</v>
      </c>
      <c r="Z378" s="999" t="str">
        <f>A378</f>
        <v xml:space="preserve">１時限（09：20～10：50） </v>
      </c>
      <c r="AA378" s="982" t="s">
        <v>347</v>
      </c>
      <c r="AB378" s="982"/>
      <c r="AC378" s="982"/>
      <c r="AD378" s="982"/>
      <c r="AE378" s="982" t="s">
        <v>673</v>
      </c>
      <c r="AF378" s="982"/>
      <c r="AG378" s="982"/>
      <c r="AH378" s="982" t="s">
        <v>836</v>
      </c>
      <c r="AI378" s="976" t="s">
        <v>836</v>
      </c>
      <c r="AJ378" s="982"/>
      <c r="AK378" s="982"/>
      <c r="AL378" s="982"/>
      <c r="AM378" s="982"/>
      <c r="AN378" s="971"/>
      <c r="AO378" s="971"/>
      <c r="AP378" s="971"/>
      <c r="AQ378" s="971"/>
      <c r="AR378" s="971"/>
      <c r="AS378" s="971"/>
      <c r="AT378" s="971"/>
      <c r="AU378" s="971"/>
      <c r="AV378" s="985" t="s">
        <v>134</v>
      </c>
      <c r="AW378" s="971" t="s">
        <v>837</v>
      </c>
      <c r="AX378" s="971"/>
      <c r="AY378" s="971" t="s">
        <v>115</v>
      </c>
      <c r="AZ378" s="971" t="s">
        <v>420</v>
      </c>
      <c r="BA378" s="971" t="s">
        <v>838</v>
      </c>
      <c r="BB378" s="971"/>
      <c r="BC378" s="982"/>
      <c r="BD378" s="982"/>
      <c r="BE378" s="982"/>
      <c r="BF378" s="982"/>
      <c r="BG378" s="982"/>
      <c r="BH378" s="982"/>
      <c r="BI378" s="982" t="s">
        <v>839</v>
      </c>
      <c r="BJ378" s="971" t="s">
        <v>213</v>
      </c>
      <c r="BK378" s="971"/>
      <c r="BL378" s="971"/>
      <c r="BM378" s="971"/>
      <c r="BN378" s="982"/>
      <c r="BO378" s="982"/>
      <c r="BP378" s="982"/>
      <c r="BQ378" s="982"/>
      <c r="BR378" s="982"/>
      <c r="BS378" s="982"/>
      <c r="BT378" s="982"/>
      <c r="BU378" s="982"/>
      <c r="BV378" s="982"/>
    </row>
    <row r="379" spans="1:74" ht="13.5" customHeight="1">
      <c r="A379" s="1000"/>
      <c r="B379" s="14" t="s">
        <v>58</v>
      </c>
      <c r="C379" s="1043" t="str">
        <f>IFERROR(VLOOKUP(C378,科目・教員!$A$1:$B$355,2,0),"")</f>
        <v/>
      </c>
      <c r="D379" s="1028"/>
      <c r="E379" s="1025" t="str">
        <f>IFERROR(VLOOKUP(E378,科目・教員!$A$1:$B$355,2,0),"")</f>
        <v/>
      </c>
      <c r="F379" s="1013"/>
      <c r="G379" s="1083"/>
      <c r="H379" s="1084"/>
      <c r="I379" s="1025" t="str">
        <f>IFERROR(VLOOKUP(I378,科目・教員!$A$1:$B$355,2,0),"")</f>
        <v/>
      </c>
      <c r="J379" s="1013"/>
      <c r="K379" s="993" t="str">
        <f>IFERROR(VLOOKUP(K378,科目・教員!$A$1:$B$355,2,0),"")</f>
        <v/>
      </c>
      <c r="L379" s="1026"/>
      <c r="M379" s="1032" t="str">
        <f>IFERROR(VLOOKUP(M378,科目・教員!$A$1:$B$355,2,0),"")</f>
        <v/>
      </c>
      <c r="N379" s="1013"/>
      <c r="O379" s="1025" t="str">
        <f>IFERROR(VLOOKUP(O378,科目・教員!$A$1:$B$355,2,0),"")</f>
        <v/>
      </c>
      <c r="P379" s="1013"/>
      <c r="Q379" s="1025" t="str">
        <f>IFERROR(VLOOKUP(Q378,科目・教員!$A$1:$B$355,2,0),"")</f>
        <v/>
      </c>
      <c r="R379" s="1013"/>
      <c r="S379" s="993" t="str">
        <f>IFERROR(VLOOKUP(S378,科目・教員!$A$1:$B$355,2,0),"")</f>
        <v/>
      </c>
      <c r="T379" s="1013"/>
      <c r="U379" s="763" t="s">
        <v>347</v>
      </c>
      <c r="V379" s="792" t="s">
        <v>115</v>
      </c>
      <c r="W379" s="852" t="s">
        <v>364</v>
      </c>
      <c r="X379" s="792" t="s">
        <v>673</v>
      </c>
      <c r="Y379" s="865" t="s">
        <v>838</v>
      </c>
      <c r="Z379" s="1000"/>
      <c r="AA379" s="983"/>
      <c r="AB379" s="983"/>
      <c r="AC379" s="983"/>
      <c r="AD379" s="983"/>
      <c r="AE379" s="983"/>
      <c r="AF379" s="983"/>
      <c r="AG379" s="983"/>
      <c r="AH379" s="983"/>
      <c r="AI379" s="977"/>
      <c r="AJ379" s="983"/>
      <c r="AK379" s="983"/>
      <c r="AL379" s="983"/>
      <c r="AM379" s="983"/>
      <c r="AN379" s="971"/>
      <c r="AO379" s="971"/>
      <c r="AP379" s="971"/>
      <c r="AQ379" s="971"/>
      <c r="AR379" s="971"/>
      <c r="AS379" s="971"/>
      <c r="AT379" s="971"/>
      <c r="AU379" s="971"/>
      <c r="AV379" s="974"/>
      <c r="AW379" s="971"/>
      <c r="AX379" s="971"/>
      <c r="AY379" s="971"/>
      <c r="AZ379" s="971"/>
      <c r="BA379" s="971"/>
      <c r="BB379" s="971"/>
      <c r="BC379" s="983"/>
      <c r="BD379" s="983"/>
      <c r="BE379" s="983"/>
      <c r="BF379" s="983"/>
      <c r="BG379" s="983"/>
      <c r="BH379" s="983"/>
      <c r="BI379" s="983"/>
      <c r="BJ379" s="971"/>
      <c r="BK379" s="971"/>
      <c r="BL379" s="971"/>
      <c r="BM379" s="971"/>
      <c r="BN379" s="983"/>
      <c r="BO379" s="983"/>
      <c r="BP379" s="983"/>
      <c r="BQ379" s="983"/>
      <c r="BR379" s="983"/>
      <c r="BS379" s="983"/>
      <c r="BT379" s="983"/>
      <c r="BU379" s="983"/>
      <c r="BV379" s="983"/>
    </row>
    <row r="380" spans="1:74" ht="13.5" customHeight="1">
      <c r="A380" s="1000"/>
      <c r="B380" s="14" t="s">
        <v>69</v>
      </c>
      <c r="C380" s="1043" t="str">
        <f>VLOOKUP($C377,'2026年度(1年前期)'!$B$5:$N$208,COLUMN('2026年度(1年前期)'!$C$5)+1,0)&amp;""</f>
        <v>202･203</v>
      </c>
      <c r="D380" s="1028"/>
      <c r="E380" s="1025" t="str">
        <f>VLOOKUP($C377,'2026年度(2年前期)'!$B$5:$N$208,COLUMN('2026年度(2年前期)'!$C$5)+1,0)&amp;""</f>
        <v/>
      </c>
      <c r="F380" s="1013"/>
      <c r="G380" s="1025" t="str">
        <f>VLOOKUP($C377,'2026年度(3年前期)'!$B$5:$N$208,COLUMN('2026年度(3年前期)'!$C$5)+1,0)&amp;""</f>
        <v>301</v>
      </c>
      <c r="H380" s="1013"/>
      <c r="I380" s="1025" t="str">
        <f>VLOOKUP($C377,'2026年度(4年前期)'!$B$5:$N$208,COLUMN('2026年度(4年前期)'!$C$5)+1,0)&amp;""</f>
        <v/>
      </c>
      <c r="J380" s="1013"/>
      <c r="K380" s="993" t="str">
        <f>VLOOKUP($C377,'2026年度(助産前期)'!$B$5:$N$208,COLUMN('2026年度(助産前期)'!$C$5)+1,0)&amp;""</f>
        <v>304</v>
      </c>
      <c r="L380" s="1026"/>
      <c r="M380" s="1032" t="str">
        <f>VLOOKUP($C377,'2026年度(M1前期)'!$B$5:$N$208,COLUMN('2026年度(M1前期)'!C$5)+1,0)&amp;""</f>
        <v/>
      </c>
      <c r="N380" s="1013"/>
      <c r="O380" s="1025" t="str">
        <f>VLOOKUP($C377,'2026年度(M2前期)'!$B$5:$N$208,COLUMN('2026年度(M2前期)'!$C$5)+1,0)&amp;""</f>
        <v/>
      </c>
      <c r="P380" s="1013"/>
      <c r="Q380" s="1025" t="str">
        <f>VLOOKUP($C377,'2026年度(D1前期)'!$B$5:$N$208,COLUMN('2026年度(D1前期)'!$C$5)+1,0)&amp;""</f>
        <v/>
      </c>
      <c r="R380" s="1013"/>
      <c r="S380" s="993" t="str">
        <f>VLOOKUP($C377,'2026年度(D23前期)'!$B$5:$N$208,COLUMN('2026年度(D23前期)'!$C$5)+1,0)&amp;""</f>
        <v/>
      </c>
      <c r="T380" s="1013"/>
      <c r="U380" s="763" t="s">
        <v>117</v>
      </c>
      <c r="V380" s="792" t="s">
        <v>116</v>
      </c>
      <c r="W380" s="852" t="s">
        <v>150</v>
      </c>
      <c r="X380" s="792" t="s">
        <v>130</v>
      </c>
      <c r="Y380" s="865" t="s">
        <v>176</v>
      </c>
      <c r="Z380" s="1000"/>
      <c r="AA380" s="983"/>
      <c r="AB380" s="983"/>
      <c r="AC380" s="983"/>
      <c r="AD380" s="983"/>
      <c r="AE380" s="983"/>
      <c r="AF380" s="983"/>
      <c r="AG380" s="983"/>
      <c r="AH380" s="983"/>
      <c r="AI380" s="977"/>
      <c r="AJ380" s="983"/>
      <c r="AK380" s="983"/>
      <c r="AL380" s="983"/>
      <c r="AM380" s="983"/>
      <c r="AN380" s="971"/>
      <c r="AO380" s="971"/>
      <c r="AP380" s="971"/>
      <c r="AQ380" s="971"/>
      <c r="AR380" s="971"/>
      <c r="AS380" s="971"/>
      <c r="AT380" s="971"/>
      <c r="AU380" s="971"/>
      <c r="AV380" s="974"/>
      <c r="AW380" s="971"/>
      <c r="AX380" s="971"/>
      <c r="AY380" s="971"/>
      <c r="AZ380" s="971"/>
      <c r="BA380" s="971"/>
      <c r="BB380" s="971"/>
      <c r="BC380" s="983"/>
      <c r="BD380" s="983"/>
      <c r="BE380" s="983"/>
      <c r="BF380" s="983"/>
      <c r="BG380" s="983"/>
      <c r="BH380" s="983"/>
      <c r="BI380" s="983"/>
      <c r="BJ380" s="971"/>
      <c r="BK380" s="971"/>
      <c r="BL380" s="971"/>
      <c r="BM380" s="971"/>
      <c r="BN380" s="983"/>
      <c r="BO380" s="983"/>
      <c r="BP380" s="983"/>
      <c r="BQ380" s="983"/>
      <c r="BR380" s="983"/>
      <c r="BS380" s="983"/>
      <c r="BT380" s="983"/>
      <c r="BU380" s="983"/>
      <c r="BV380" s="983"/>
    </row>
    <row r="381" spans="1:74" ht="13.5" customHeight="1">
      <c r="A381" s="1001"/>
      <c r="B381" s="15" t="s">
        <v>63</v>
      </c>
      <c r="C381" s="1054"/>
      <c r="D381" s="1053"/>
      <c r="E381" s="988"/>
      <c r="F381" s="1031"/>
      <c r="G381" s="1047"/>
      <c r="H381" s="1049"/>
      <c r="I381" s="988"/>
      <c r="J381" s="1031"/>
      <c r="K381" s="990"/>
      <c r="L381" s="1034"/>
      <c r="M381" s="1030"/>
      <c r="N381" s="1031"/>
      <c r="O381" s="988"/>
      <c r="P381" s="1031"/>
      <c r="Q381" s="988"/>
      <c r="R381" s="1031"/>
      <c r="S381" s="990"/>
      <c r="T381" s="1031"/>
      <c r="U381" s="763"/>
      <c r="V381" s="792" t="s">
        <v>214</v>
      </c>
      <c r="W381" s="852" t="s">
        <v>365</v>
      </c>
      <c r="X381" s="792" t="s">
        <v>307</v>
      </c>
      <c r="Y381" s="865" t="s">
        <v>523</v>
      </c>
      <c r="Z381" s="1001"/>
      <c r="AA381" s="984"/>
      <c r="AB381" s="984"/>
      <c r="AC381" s="984"/>
      <c r="AD381" s="984"/>
      <c r="AE381" s="984"/>
      <c r="AF381" s="984"/>
      <c r="AG381" s="984"/>
      <c r="AH381" s="984"/>
      <c r="AI381" s="978"/>
      <c r="AJ381" s="984"/>
      <c r="AK381" s="984"/>
      <c r="AL381" s="984"/>
      <c r="AM381" s="984"/>
      <c r="AN381" s="971"/>
      <c r="AO381" s="971"/>
      <c r="AP381" s="971"/>
      <c r="AQ381" s="971"/>
      <c r="AR381" s="971"/>
      <c r="AS381" s="971"/>
      <c r="AT381" s="971"/>
      <c r="AU381" s="971"/>
      <c r="AV381" s="975"/>
      <c r="AW381" s="971"/>
      <c r="AX381" s="971"/>
      <c r="AY381" s="971"/>
      <c r="AZ381" s="971"/>
      <c r="BA381" s="971"/>
      <c r="BB381" s="971"/>
      <c r="BC381" s="984"/>
      <c r="BD381" s="984"/>
      <c r="BE381" s="984"/>
      <c r="BF381" s="984"/>
      <c r="BG381" s="984"/>
      <c r="BH381" s="984"/>
      <c r="BI381" s="984"/>
      <c r="BJ381" s="971"/>
      <c r="BK381" s="971"/>
      <c r="BL381" s="971"/>
      <c r="BM381" s="971"/>
      <c r="BN381" s="984"/>
      <c r="BO381" s="984"/>
      <c r="BP381" s="984"/>
      <c r="BQ381" s="984"/>
      <c r="BR381" s="984"/>
      <c r="BS381" s="984"/>
      <c r="BT381" s="984"/>
      <c r="BU381" s="984"/>
      <c r="BV381" s="984"/>
    </row>
    <row r="382" spans="1:74" ht="13.5" customHeight="1">
      <c r="A382" s="1000" t="s">
        <v>65</v>
      </c>
      <c r="B382" s="14" t="s">
        <v>53</v>
      </c>
      <c r="C382" s="1011" t="str">
        <f>VLOOKUP($C377,'2026年度(1年前期)'!$B$5:$N$208,COLUMN('2026年度(1年前期)'!$E$5),0)&amp;""</f>
        <v>後期履修ガイダンス
(共通部分はオンライン)</v>
      </c>
      <c r="D382" s="1012"/>
      <c r="E382" s="1018" t="str">
        <f>VLOOKUP($C377,'2026年度(2年前期)'!$B$5:$N$208,COLUMN('2026年度(2年前期)'!$E$5),0)&amp;""</f>
        <v>後期履修ガイダンス
(共通部分はオンライン)</v>
      </c>
      <c r="F382" s="1012"/>
      <c r="G382" s="1018" t="str">
        <f>VLOOKUP($C377,'2026年度(3年前期)'!$B$5:$N$208,COLUMN('2026年度(3年前期)'!$E$5),0)&amp;""</f>
        <v>後期履修ガイダンス(共通部分はオンライン)</v>
      </c>
      <c r="H382" s="1012"/>
      <c r="I382" s="1018" t="str">
        <f>VLOOKUP($C377,'2026年度(4年前期)'!$B$5:$N$208,COLUMN('2026年度(4年前期)'!$E$5),0)&amp;""</f>
        <v>後期履修ガイダンス(共通部分はオンライン)</v>
      </c>
      <c r="J382" s="1012"/>
      <c r="K382" s="997" t="str">
        <f>VLOOKUP($C377,'2026年度(助産前期)'!$B$5:$N$208,COLUMN('2026年度(助産前期)'!$E$5),0)&amp;""</f>
        <v/>
      </c>
      <c r="L382" s="1029"/>
      <c r="M382" s="1011" t="str">
        <f>VLOOKUP($C377,'2026年度(M1前期)'!$B$5:$N$208,COLUMN('2026年度(M1前期)'!$E$5),0)&amp;""</f>
        <v>感染管理看護学特論A-Ⅲ
精神看護学特論A-Ⅲ
成育看護学特論A-Ⅱ（小児）</v>
      </c>
      <c r="N382" s="1012"/>
      <c r="O382" s="997" t="str">
        <f>VLOOKUP($C377,'2026年度(M2前期)'!$B$5:$N$208,COLUMN('2026年度(M2前期)'!$E$5),0)&amp;""</f>
        <v>長寿看護学演習A-Ⅱ</v>
      </c>
      <c r="P382" s="1012"/>
      <c r="Q382" s="997" t="str">
        <f>VLOOKUP($C377,'2026年度(D1前期)'!$B$5:$N$208,COLUMN('2026年度(D1前期)'!$E$5),0)&amp;""</f>
        <v/>
      </c>
      <c r="R382" s="1012"/>
      <c r="S382" s="997" t="str">
        <f>VLOOKUP($C377,'2026年度(D23前期)'!$B$5:$N$208,COLUMN('2026年度(D23前期)'!$E$5),0)&amp;""</f>
        <v>特別研究</v>
      </c>
      <c r="T382" s="1012"/>
      <c r="U382" s="708" t="s">
        <v>66</v>
      </c>
      <c r="V382" s="786" t="s">
        <v>690</v>
      </c>
      <c r="W382" s="704" t="s">
        <v>94</v>
      </c>
      <c r="Y382" s="945" t="s">
        <v>810</v>
      </c>
      <c r="Z382" s="1000" t="str">
        <f>A382</f>
        <v>２時限（11：00～12：30）</v>
      </c>
      <c r="AA382" s="982" t="s">
        <v>840</v>
      </c>
      <c r="AB382" s="982"/>
      <c r="AC382" s="982"/>
      <c r="AD382" s="982"/>
      <c r="AE382" s="982" t="s">
        <v>673</v>
      </c>
      <c r="AF382" s="982"/>
      <c r="AG382" s="982" t="s">
        <v>840</v>
      </c>
      <c r="AH382" s="982"/>
      <c r="AI382" s="982"/>
      <c r="AJ382" s="982"/>
      <c r="AK382" s="982"/>
      <c r="AL382" s="982"/>
      <c r="AM382" s="982"/>
      <c r="AN382" s="971"/>
      <c r="AO382" s="971"/>
      <c r="AP382" s="971"/>
      <c r="AQ382" s="971"/>
      <c r="AR382" s="971"/>
      <c r="AS382" s="971"/>
      <c r="AT382" s="971"/>
      <c r="AU382" s="971"/>
      <c r="AV382" s="985" t="s">
        <v>134</v>
      </c>
      <c r="AW382" s="971" t="s">
        <v>840</v>
      </c>
      <c r="AX382" s="971"/>
      <c r="AY382" s="971"/>
      <c r="AZ382" s="971"/>
      <c r="BA382" s="972" t="s">
        <v>838</v>
      </c>
      <c r="BB382" s="971"/>
      <c r="BC382" s="982"/>
      <c r="BD382" s="982"/>
      <c r="BE382" s="982"/>
      <c r="BF382" s="982"/>
      <c r="BG382" s="982"/>
      <c r="BH382" s="982"/>
      <c r="BI382" s="982"/>
      <c r="BJ382" s="972"/>
      <c r="BK382" s="972" t="s">
        <v>249</v>
      </c>
      <c r="BL382" s="971" t="s">
        <v>173</v>
      </c>
      <c r="BM382" s="971"/>
      <c r="BN382" s="982" t="s">
        <v>840</v>
      </c>
      <c r="BO382" s="982"/>
      <c r="BP382" s="982"/>
      <c r="BQ382" s="982"/>
      <c r="BR382" s="982"/>
      <c r="BS382" s="982"/>
      <c r="BT382" s="982"/>
      <c r="BU382" s="982"/>
      <c r="BV382" s="982"/>
    </row>
    <row r="383" spans="1:74" ht="13.5" customHeight="1">
      <c r="A383" s="1000"/>
      <c r="B383" s="14" t="s">
        <v>58</v>
      </c>
      <c r="C383" s="1014" t="str">
        <f>IFERROR(VLOOKUP(C382,科目・教員!$A$1:$B$355,2,0),"")</f>
        <v/>
      </c>
      <c r="D383" s="1013"/>
      <c r="E383" s="1025" t="str">
        <f>IFERROR(VLOOKUP(E382,科目・教員!$A$1:$B$355,2,0),"")</f>
        <v/>
      </c>
      <c r="F383" s="1013"/>
      <c r="G383" s="1083"/>
      <c r="H383" s="1084"/>
      <c r="I383" s="1025" t="str">
        <f>IFERROR(VLOOKUP(I382,科目・教員!$A$1:$B$355,2,0),"")</f>
        <v/>
      </c>
      <c r="J383" s="1013"/>
      <c r="K383" s="993" t="str">
        <f>IFERROR(VLOOKUP(K382,科目・教員!$A$1:$B$355,2,0),"")</f>
        <v/>
      </c>
      <c r="L383" s="1026"/>
      <c r="M383" s="1014" t="str">
        <f>IFERROR(VLOOKUP(M382,科目・教員!$A$1:$B$355,2,0),"")</f>
        <v/>
      </c>
      <c r="N383" s="1013"/>
      <c r="O383" s="993" t="str">
        <f>IFERROR(VLOOKUP(O382,科目・教員!$A$1:$B$355,2,0),"")</f>
        <v/>
      </c>
      <c r="P383" s="1013"/>
      <c r="Q383" s="993" t="str">
        <f>IFERROR(VLOOKUP(Q382,科目・教員!$A$1:$B$355,2,0),"")</f>
        <v/>
      </c>
      <c r="R383" s="1013"/>
      <c r="S383" s="993" t="str">
        <f>IFERROR(VLOOKUP(S382,科目・教員!$A$1:$B$355,2,0),"")</f>
        <v/>
      </c>
      <c r="T383" s="1013"/>
      <c r="U383" s="708" t="s">
        <v>286</v>
      </c>
      <c r="V383" s="786" t="s">
        <v>279</v>
      </c>
      <c r="W383" s="704" t="s">
        <v>841</v>
      </c>
      <c r="Y383" s="945" t="s">
        <v>431</v>
      </c>
      <c r="Z383" s="1000"/>
      <c r="AA383" s="983"/>
      <c r="AB383" s="983"/>
      <c r="AC383" s="983"/>
      <c r="AD383" s="983"/>
      <c r="AE383" s="983"/>
      <c r="AF383" s="983"/>
      <c r="AG383" s="983"/>
      <c r="AH383" s="983"/>
      <c r="AI383" s="983"/>
      <c r="AJ383" s="983"/>
      <c r="AK383" s="983"/>
      <c r="AL383" s="983"/>
      <c r="AM383" s="983"/>
      <c r="AN383" s="971"/>
      <c r="AO383" s="971"/>
      <c r="AP383" s="971"/>
      <c r="AQ383" s="971"/>
      <c r="AR383" s="971"/>
      <c r="AS383" s="971"/>
      <c r="AT383" s="971"/>
      <c r="AU383" s="971"/>
      <c r="AV383" s="986"/>
      <c r="AW383" s="971"/>
      <c r="AX383" s="971"/>
      <c r="AY383" s="971"/>
      <c r="AZ383" s="971"/>
      <c r="BA383" s="972"/>
      <c r="BB383" s="971"/>
      <c r="BC383" s="983"/>
      <c r="BD383" s="983"/>
      <c r="BE383" s="983"/>
      <c r="BF383" s="983"/>
      <c r="BG383" s="983"/>
      <c r="BH383" s="983"/>
      <c r="BI383" s="983"/>
      <c r="BJ383" s="972"/>
      <c r="BK383" s="972"/>
      <c r="BL383" s="971"/>
      <c r="BM383" s="971"/>
      <c r="BN383" s="983"/>
      <c r="BO383" s="983"/>
      <c r="BP383" s="983"/>
      <c r="BQ383" s="983"/>
      <c r="BR383" s="983"/>
      <c r="BS383" s="983"/>
      <c r="BT383" s="983"/>
      <c r="BU383" s="983"/>
      <c r="BV383" s="983"/>
    </row>
    <row r="384" spans="1:74" ht="13.5" customHeight="1">
      <c r="A384" s="1000"/>
      <c r="B384" s="14" t="s">
        <v>69</v>
      </c>
      <c r="C384" s="1014" t="str">
        <f>VLOOKUP($C377,'2026年度(1年前期)'!$B$5:$N$208,COLUMN('2026年度(1年前期)'!$E$5)+1,0)&amp;""</f>
        <v>101</v>
      </c>
      <c r="D384" s="1013"/>
      <c r="E384" s="1025" t="str">
        <f>VLOOKUP($C377,'2026年度(2年前期)'!$B$5:$N$208,COLUMN('2026年度(2年前期)'!$E$5)+1,0)&amp;""</f>
        <v>201</v>
      </c>
      <c r="F384" s="1013"/>
      <c r="G384" s="1025" t="str">
        <f>VLOOKUP($C377,'2026年度(3年前期)'!$B$5:$N$208,COLUMN('2026年度(3年前期)'!$E$5)+1,0)&amp;""</f>
        <v>301</v>
      </c>
      <c r="H384" s="1013"/>
      <c r="I384" s="1025" t="str">
        <f>VLOOKUP($C377,'2026年度(4年前期)'!$B$5:$N$208,COLUMN('2026年度(4年前期)'!$E$5)+1,0)&amp;""</f>
        <v>大講義室</v>
      </c>
      <c r="J384" s="1013"/>
      <c r="K384" s="993" t="str">
        <f>VLOOKUP($C377,'2026年度(助産前期)'!$B$5:$N$208,COLUMN('2026年度(助産前期)'!$E$5)+1,0)&amp;""</f>
        <v/>
      </c>
      <c r="L384" s="1026"/>
      <c r="M384" s="1014" t="str">
        <f>VLOOKUP($C377,'2026年度(M1前期)'!$B$5:$N$208,COLUMN('2026年度(M1前期)'!$E$5)+1,0)&amp;""</f>
        <v/>
      </c>
      <c r="N384" s="1013"/>
      <c r="O384" s="993" t="str">
        <f>VLOOKUP($C377,'2026年度(M2前期)'!$B$5:$N$208,COLUMN('2026年度(M2前期)'!$E$5)+1,0)&amp;""</f>
        <v/>
      </c>
      <c r="P384" s="1013"/>
      <c r="Q384" s="993" t="str">
        <f>VLOOKUP($C377,'2026年度(D1前期)'!$B$5:$N$208,COLUMN('2026年度(D1前期)'!$E$5)+1,0)&amp;""</f>
        <v/>
      </c>
      <c r="R384" s="1013"/>
      <c r="S384" s="993" t="str">
        <f>VLOOKUP($C377,'2026年度(D23前期)'!$B$5:$N$208,COLUMN('2026年度(D23前期)'!$E$5)+1,0)&amp;""</f>
        <v/>
      </c>
      <c r="T384" s="1013"/>
      <c r="U384" s="708" t="s">
        <v>90</v>
      </c>
      <c r="V384" s="786" t="s">
        <v>87</v>
      </c>
      <c r="W384" s="704" t="s">
        <v>213</v>
      </c>
      <c r="Y384" s="945" t="s">
        <v>61</v>
      </c>
      <c r="Z384" s="1000"/>
      <c r="AA384" s="983"/>
      <c r="AB384" s="983"/>
      <c r="AC384" s="983"/>
      <c r="AD384" s="983"/>
      <c r="AE384" s="983"/>
      <c r="AF384" s="983"/>
      <c r="AG384" s="983"/>
      <c r="AH384" s="983"/>
      <c r="AI384" s="983"/>
      <c r="AJ384" s="983"/>
      <c r="AK384" s="983"/>
      <c r="AL384" s="983"/>
      <c r="AM384" s="983"/>
      <c r="AN384" s="971"/>
      <c r="AO384" s="971"/>
      <c r="AP384" s="971"/>
      <c r="AQ384" s="971"/>
      <c r="AR384" s="971"/>
      <c r="AS384" s="971"/>
      <c r="AT384" s="971"/>
      <c r="AU384" s="971"/>
      <c r="AV384" s="986"/>
      <c r="AW384" s="971"/>
      <c r="AX384" s="971"/>
      <c r="AY384" s="971"/>
      <c r="AZ384" s="971"/>
      <c r="BA384" s="972"/>
      <c r="BB384" s="971"/>
      <c r="BC384" s="983"/>
      <c r="BD384" s="983"/>
      <c r="BE384" s="983"/>
      <c r="BF384" s="983"/>
      <c r="BG384" s="983"/>
      <c r="BH384" s="983"/>
      <c r="BI384" s="983"/>
      <c r="BJ384" s="972"/>
      <c r="BK384" s="972"/>
      <c r="BL384" s="971"/>
      <c r="BM384" s="971"/>
      <c r="BN384" s="983"/>
      <c r="BO384" s="983"/>
      <c r="BP384" s="983"/>
      <c r="BQ384" s="983"/>
      <c r="BR384" s="983"/>
      <c r="BS384" s="983"/>
      <c r="BT384" s="983"/>
      <c r="BU384" s="983"/>
      <c r="BV384" s="983"/>
    </row>
    <row r="385" spans="1:74" ht="13.5" customHeight="1">
      <c r="A385" s="1017"/>
      <c r="B385" s="15" t="s">
        <v>63</v>
      </c>
      <c r="C385" s="991"/>
      <c r="D385" s="989"/>
      <c r="E385" s="988"/>
      <c r="F385" s="989"/>
      <c r="G385" s="1047"/>
      <c r="H385" s="1049"/>
      <c r="I385" s="988"/>
      <c r="J385" s="989"/>
      <c r="K385" s="990"/>
      <c r="L385" s="990"/>
      <c r="M385" s="991"/>
      <c r="N385" s="989"/>
      <c r="O385" s="990"/>
      <c r="P385" s="989"/>
      <c r="Q385" s="990"/>
      <c r="R385" s="989"/>
      <c r="S385" s="990"/>
      <c r="T385" s="989"/>
      <c r="U385" s="708" t="s">
        <v>173</v>
      </c>
      <c r="V385" s="786" t="s">
        <v>70</v>
      </c>
      <c r="W385" s="704" t="s">
        <v>137</v>
      </c>
      <c r="Y385" s="945" t="s">
        <v>249</v>
      </c>
      <c r="Z385" s="1001"/>
      <c r="AA385" s="984"/>
      <c r="AB385" s="984"/>
      <c r="AC385" s="984"/>
      <c r="AD385" s="984"/>
      <c r="AE385" s="984"/>
      <c r="AF385" s="984"/>
      <c r="AG385" s="984"/>
      <c r="AH385" s="984"/>
      <c r="AI385" s="984"/>
      <c r="AJ385" s="984"/>
      <c r="AK385" s="984"/>
      <c r="AL385" s="984"/>
      <c r="AM385" s="984"/>
      <c r="AN385" s="971"/>
      <c r="AO385" s="971"/>
      <c r="AP385" s="971"/>
      <c r="AQ385" s="971"/>
      <c r="AR385" s="971"/>
      <c r="AS385" s="971"/>
      <c r="AT385" s="971"/>
      <c r="AU385" s="971"/>
      <c r="AV385" s="987"/>
      <c r="AW385" s="971"/>
      <c r="AX385" s="971"/>
      <c r="AY385" s="971"/>
      <c r="AZ385" s="971"/>
      <c r="BA385" s="972"/>
      <c r="BB385" s="971"/>
      <c r="BC385" s="984"/>
      <c r="BD385" s="984"/>
      <c r="BE385" s="984"/>
      <c r="BF385" s="984"/>
      <c r="BG385" s="984"/>
      <c r="BH385" s="984"/>
      <c r="BI385" s="984"/>
      <c r="BJ385" s="972"/>
      <c r="BK385" s="972"/>
      <c r="BL385" s="971"/>
      <c r="BM385" s="971"/>
      <c r="BN385" s="984"/>
      <c r="BO385" s="984"/>
      <c r="BP385" s="984"/>
      <c r="BQ385" s="984"/>
      <c r="BR385" s="984"/>
      <c r="BS385" s="984"/>
      <c r="BT385" s="984"/>
      <c r="BU385" s="984"/>
      <c r="BV385" s="984"/>
    </row>
    <row r="386" spans="1:74" ht="13.5" customHeight="1">
      <c r="A386" s="999" t="s">
        <v>71</v>
      </c>
      <c r="B386" s="17" t="s">
        <v>72</v>
      </c>
      <c r="C386" s="1011"/>
      <c r="D386" s="1012"/>
      <c r="E386" s="1018"/>
      <c r="F386" s="1012"/>
      <c r="G386" s="1018"/>
      <c r="H386" s="1012"/>
      <c r="I386" s="1018"/>
      <c r="J386" s="1012"/>
      <c r="K386" s="997"/>
      <c r="L386" s="1029"/>
      <c r="M386" s="1011"/>
      <c r="N386" s="1012"/>
      <c r="O386" s="997"/>
      <c r="P386" s="1012"/>
      <c r="Q386" s="997"/>
      <c r="R386" s="1012"/>
      <c r="S386" s="997"/>
      <c r="T386" s="1012"/>
      <c r="U386" s="56"/>
      <c r="Z386" s="1000" t="str">
        <f>A386</f>
        <v>昼休み（12：30～13：30）</v>
      </c>
      <c r="AA386" s="982"/>
      <c r="AB386" s="982"/>
      <c r="AC386" s="982"/>
      <c r="AD386" s="982"/>
      <c r="AE386" s="982" t="s">
        <v>673</v>
      </c>
      <c r="AF386" s="982"/>
      <c r="AG386" s="982"/>
      <c r="AH386" s="982"/>
      <c r="AI386" s="982"/>
      <c r="AJ386" s="982"/>
      <c r="AK386" s="982"/>
      <c r="AL386" s="982"/>
      <c r="AM386" s="982"/>
      <c r="AN386" s="971"/>
      <c r="AO386" s="971"/>
      <c r="AP386" s="971"/>
      <c r="AQ386" s="971"/>
      <c r="AR386" s="971"/>
      <c r="AS386" s="971"/>
      <c r="AT386" s="971"/>
      <c r="AU386" s="971"/>
      <c r="AV386" s="985" t="s">
        <v>134</v>
      </c>
      <c r="AW386" s="971"/>
      <c r="AX386" s="971"/>
      <c r="AY386" s="971"/>
      <c r="AZ386" s="971"/>
      <c r="BA386" s="971"/>
      <c r="BB386" s="971"/>
      <c r="BC386" s="982"/>
      <c r="BD386" s="982"/>
      <c r="BE386" s="982"/>
      <c r="BF386" s="982"/>
      <c r="BG386" s="982"/>
      <c r="BH386" s="982"/>
      <c r="BI386" s="982"/>
      <c r="BJ386" s="982"/>
      <c r="BK386" s="972" t="s">
        <v>249</v>
      </c>
      <c r="BL386" s="971"/>
      <c r="BM386" s="971"/>
      <c r="BN386" s="982"/>
      <c r="BO386" s="982"/>
      <c r="BP386" s="982"/>
      <c r="BQ386" s="982"/>
      <c r="BR386" s="982"/>
      <c r="BS386" s="982"/>
      <c r="BT386" s="982"/>
      <c r="BU386" s="982"/>
      <c r="BV386" s="982"/>
    </row>
    <row r="387" spans="1:74" ht="13.5" customHeight="1">
      <c r="A387" s="1000"/>
      <c r="B387" s="17" t="s">
        <v>73</v>
      </c>
      <c r="C387" s="1014"/>
      <c r="D387" s="1013"/>
      <c r="E387" s="1025"/>
      <c r="F387" s="1013"/>
      <c r="G387" s="1025"/>
      <c r="H387" s="1013"/>
      <c r="I387" s="1025"/>
      <c r="J387" s="1013"/>
      <c r="K387" s="993"/>
      <c r="L387" s="1026"/>
      <c r="M387" s="1014"/>
      <c r="N387" s="1013"/>
      <c r="O387" s="993"/>
      <c r="P387" s="1013"/>
      <c r="Q387" s="993"/>
      <c r="R387" s="1013"/>
      <c r="S387" s="993"/>
      <c r="T387" s="1013"/>
      <c r="U387" s="56"/>
      <c r="Z387" s="1000"/>
      <c r="AA387" s="983"/>
      <c r="AB387" s="983"/>
      <c r="AC387" s="983"/>
      <c r="AD387" s="983"/>
      <c r="AE387" s="983"/>
      <c r="AF387" s="983"/>
      <c r="AG387" s="983"/>
      <c r="AH387" s="983"/>
      <c r="AI387" s="983"/>
      <c r="AJ387" s="983"/>
      <c r="AK387" s="983"/>
      <c r="AL387" s="983"/>
      <c r="AM387" s="983"/>
      <c r="AN387" s="971"/>
      <c r="AO387" s="971"/>
      <c r="AP387" s="971"/>
      <c r="AQ387" s="971"/>
      <c r="AR387" s="971"/>
      <c r="AS387" s="971"/>
      <c r="AT387" s="971"/>
      <c r="AU387" s="971"/>
      <c r="AV387" s="986"/>
      <c r="AW387" s="971"/>
      <c r="AX387" s="971"/>
      <c r="AY387" s="971"/>
      <c r="AZ387" s="971"/>
      <c r="BA387" s="971"/>
      <c r="BB387" s="971"/>
      <c r="BC387" s="983"/>
      <c r="BD387" s="983"/>
      <c r="BE387" s="983"/>
      <c r="BF387" s="983"/>
      <c r="BG387" s="983"/>
      <c r="BH387" s="983"/>
      <c r="BI387" s="983"/>
      <c r="BJ387" s="983"/>
      <c r="BK387" s="972"/>
      <c r="BL387" s="971"/>
      <c r="BM387" s="971"/>
      <c r="BN387" s="983"/>
      <c r="BO387" s="983"/>
      <c r="BP387" s="983"/>
      <c r="BQ387" s="983"/>
      <c r="BR387" s="983"/>
      <c r="BS387" s="983"/>
      <c r="BT387" s="983"/>
      <c r="BU387" s="983"/>
      <c r="BV387" s="983"/>
    </row>
    <row r="388" spans="1:74" ht="13.5" customHeight="1">
      <c r="A388" s="1000"/>
      <c r="B388" s="17" t="s">
        <v>69</v>
      </c>
      <c r="C388" s="1014"/>
      <c r="D388" s="1013"/>
      <c r="E388" s="1025"/>
      <c r="F388" s="1013"/>
      <c r="G388" s="1025"/>
      <c r="H388" s="1013"/>
      <c r="I388" s="1025"/>
      <c r="J388" s="1013"/>
      <c r="K388" s="993"/>
      <c r="L388" s="1026"/>
      <c r="M388" s="1014"/>
      <c r="N388" s="1013"/>
      <c r="O388" s="993"/>
      <c r="P388" s="1013"/>
      <c r="Q388" s="993"/>
      <c r="R388" s="1013"/>
      <c r="S388" s="993"/>
      <c r="T388" s="1013"/>
      <c r="U388" s="56"/>
      <c r="Z388" s="1000"/>
      <c r="AA388" s="983"/>
      <c r="AB388" s="983"/>
      <c r="AC388" s="983"/>
      <c r="AD388" s="983"/>
      <c r="AE388" s="983"/>
      <c r="AF388" s="983"/>
      <c r="AG388" s="983"/>
      <c r="AH388" s="983"/>
      <c r="AI388" s="983"/>
      <c r="AJ388" s="983"/>
      <c r="AK388" s="983"/>
      <c r="AL388" s="983"/>
      <c r="AM388" s="983"/>
      <c r="AN388" s="971"/>
      <c r="AO388" s="971"/>
      <c r="AP388" s="971"/>
      <c r="AQ388" s="971"/>
      <c r="AR388" s="971"/>
      <c r="AS388" s="971"/>
      <c r="AT388" s="971"/>
      <c r="AU388" s="971"/>
      <c r="AV388" s="986"/>
      <c r="AW388" s="971"/>
      <c r="AX388" s="971"/>
      <c r="AY388" s="971"/>
      <c r="AZ388" s="971"/>
      <c r="BA388" s="971"/>
      <c r="BB388" s="971"/>
      <c r="BC388" s="983"/>
      <c r="BD388" s="983"/>
      <c r="BE388" s="983"/>
      <c r="BF388" s="983"/>
      <c r="BG388" s="983"/>
      <c r="BH388" s="983"/>
      <c r="BI388" s="983"/>
      <c r="BJ388" s="983"/>
      <c r="BK388" s="972"/>
      <c r="BL388" s="971"/>
      <c r="BM388" s="971"/>
      <c r="BN388" s="983"/>
      <c r="BO388" s="983"/>
      <c r="BP388" s="983"/>
      <c r="BQ388" s="983"/>
      <c r="BR388" s="983"/>
      <c r="BS388" s="983"/>
      <c r="BT388" s="983"/>
      <c r="BU388" s="983"/>
      <c r="BV388" s="983"/>
    </row>
    <row r="389" spans="1:74" ht="13.5" customHeight="1">
      <c r="A389" s="1001"/>
      <c r="B389" s="18" t="s">
        <v>63</v>
      </c>
      <c r="C389" s="1023"/>
      <c r="D389" s="1016"/>
      <c r="E389" s="1024"/>
      <c r="F389" s="1016"/>
      <c r="G389" s="1024"/>
      <c r="H389" s="1016"/>
      <c r="I389" s="1024"/>
      <c r="J389" s="1016"/>
      <c r="K389" s="1015"/>
      <c r="L389" s="1015"/>
      <c r="M389" s="1023"/>
      <c r="N389" s="1016"/>
      <c r="O389" s="1015"/>
      <c r="P389" s="1016"/>
      <c r="Q389" s="1015"/>
      <c r="R389" s="1016"/>
      <c r="S389" s="1015"/>
      <c r="T389" s="1016"/>
      <c r="U389" s="56"/>
      <c r="Z389" s="1001"/>
      <c r="AA389" s="984"/>
      <c r="AB389" s="984"/>
      <c r="AC389" s="984"/>
      <c r="AD389" s="984"/>
      <c r="AE389" s="984"/>
      <c r="AF389" s="984"/>
      <c r="AG389" s="984"/>
      <c r="AH389" s="984"/>
      <c r="AI389" s="984"/>
      <c r="AJ389" s="984"/>
      <c r="AK389" s="984"/>
      <c r="AL389" s="984"/>
      <c r="AM389" s="984"/>
      <c r="AN389" s="971"/>
      <c r="AO389" s="971"/>
      <c r="AP389" s="971"/>
      <c r="AQ389" s="971"/>
      <c r="AR389" s="971"/>
      <c r="AS389" s="971"/>
      <c r="AT389" s="971"/>
      <c r="AU389" s="971"/>
      <c r="AV389" s="987"/>
      <c r="AW389" s="971"/>
      <c r="AX389" s="971"/>
      <c r="AY389" s="971"/>
      <c r="AZ389" s="971"/>
      <c r="BA389" s="971"/>
      <c r="BB389" s="971"/>
      <c r="BC389" s="984"/>
      <c r="BD389" s="984"/>
      <c r="BE389" s="984"/>
      <c r="BF389" s="984"/>
      <c r="BG389" s="984"/>
      <c r="BH389" s="984"/>
      <c r="BI389" s="984"/>
      <c r="BJ389" s="984"/>
      <c r="BK389" s="972"/>
      <c r="BL389" s="971"/>
      <c r="BM389" s="971"/>
      <c r="BN389" s="984"/>
      <c r="BO389" s="984"/>
      <c r="BP389" s="984"/>
      <c r="BQ389" s="984"/>
      <c r="BR389" s="984"/>
      <c r="BS389" s="984"/>
      <c r="BT389" s="984"/>
      <c r="BU389" s="984"/>
      <c r="BV389" s="984"/>
    </row>
    <row r="390" spans="1:74" ht="13.5" customHeight="1">
      <c r="A390" s="1000" t="s">
        <v>74</v>
      </c>
      <c r="B390" s="14" t="s">
        <v>53</v>
      </c>
      <c r="C390" s="996" t="str">
        <f>VLOOKUP($C377,'2026年度(1年前期)'!$B$5:$N$208,COLUMN('2026年度(1年前期)'!$G$5),0)&amp;""</f>
        <v/>
      </c>
      <c r="D390" s="997"/>
      <c r="E390" s="1002" t="str">
        <f>VLOOKUP($C377,'2026年度(2年前期)'!$B$5:$N$208,COLUMN('2026年度(2年前期)'!$G$5),0)&amp;""</f>
        <v>保健･医療･福祉システム</v>
      </c>
      <c r="F390" s="997"/>
      <c r="G390" s="1002" t="str">
        <f>VLOOKUP($C377,'2026年度(3年前期)'!$B$5:$N$208,COLUMN('2026年度(3年前期)'!$G$5),0)&amp;""</f>
        <v>N95マスクフィットテスト/地域・在宅看護学実習事前課題</v>
      </c>
      <c r="H390" s="997"/>
      <c r="I390" s="1002" t="str">
        <f>VLOOKUP($C377,'2026年度(4年前期)'!$B$5:$N$208,COLUMN('2026年度(4年前期)'!$G$5),0)&amp;""</f>
        <v/>
      </c>
      <c r="J390" s="997"/>
      <c r="K390" s="998" t="str">
        <f>VLOOKUP($C377,'2026年度(助産前期)'!$B$5:$N$208,COLUMN('2026年度(助産前期)'!$G$5),0)&amp;""</f>
        <v/>
      </c>
      <c r="L390" s="998"/>
      <c r="M390" s="996" t="str">
        <f>VLOOKUP($C377,'2026年度(M1前期)'!$B$5:$N$208,COLUMN('2026年度(M1前期)'!$G$5),0)&amp;""</f>
        <v>精神看護学特論A-Ⅳ〈慢性期〉</v>
      </c>
      <c r="N390" s="997"/>
      <c r="O390" s="998" t="str">
        <f>VLOOKUP($C377,'2026年度(M2前期)'!$B$5:$N$208,COLUMN('2026年度(M2前期)'!$G$5),0)&amp;""</f>
        <v>特別研究</v>
      </c>
      <c r="P390" s="997"/>
      <c r="Q390" s="998" t="str">
        <f>VLOOKUP($C377,'2026年度(D1前期)'!$B$5:$N$208,COLUMN('2026年度(D1前期)'!$G$5),0)&amp;""</f>
        <v>国際看護学特論Ｂ</v>
      </c>
      <c r="R390" s="997"/>
      <c r="S390" s="998" t="str">
        <f>VLOOKUP($C377,'2026年度(D23前期)'!$B$5:$N$208,COLUMN('2026年度(D23前期)'!$G$5),0)&amp;""</f>
        <v>特別研究</v>
      </c>
      <c r="T390" s="997"/>
      <c r="U390" s="765" t="s">
        <v>842</v>
      </c>
      <c r="V390" s="792" t="s">
        <v>143</v>
      </c>
      <c r="X390" s="704" t="s">
        <v>502</v>
      </c>
      <c r="Y390" s="831" t="s">
        <v>843</v>
      </c>
      <c r="Z390" s="1000" t="str">
        <f>A390</f>
        <v>３時限（13：30～15：00）</v>
      </c>
      <c r="AA390" s="982" t="s">
        <v>267</v>
      </c>
      <c r="AB390" s="982"/>
      <c r="AC390" s="982"/>
      <c r="AD390" s="982"/>
      <c r="AE390" s="982" t="s">
        <v>673</v>
      </c>
      <c r="AF390" s="982"/>
      <c r="AG390" s="982" t="s">
        <v>108</v>
      </c>
      <c r="AH390" s="982"/>
      <c r="AI390" s="982"/>
      <c r="AJ390" s="982"/>
      <c r="AK390" s="982"/>
      <c r="AL390" s="982"/>
      <c r="AM390" s="971"/>
      <c r="AN390" s="971"/>
      <c r="AO390" s="971"/>
      <c r="AP390" s="971"/>
      <c r="AQ390" s="971"/>
      <c r="AR390" s="971"/>
      <c r="AS390" s="971"/>
      <c r="AT390" s="971"/>
      <c r="AU390" s="971"/>
      <c r="AV390" s="985" t="s">
        <v>134</v>
      </c>
      <c r="AW390" s="971" t="s">
        <v>617</v>
      </c>
      <c r="AX390" s="971" t="s">
        <v>262</v>
      </c>
      <c r="AY390" s="971" t="s">
        <v>262</v>
      </c>
      <c r="AZ390" s="971" t="s">
        <v>335</v>
      </c>
      <c r="BA390" s="982"/>
      <c r="BB390" s="982"/>
      <c r="BC390" s="982"/>
      <c r="BD390" s="982"/>
      <c r="BE390" s="982"/>
      <c r="BF390" s="982"/>
      <c r="BG390" s="982"/>
      <c r="BH390" s="982"/>
      <c r="BI390" s="982"/>
      <c r="BJ390" s="982" t="s">
        <v>815</v>
      </c>
      <c r="BK390" s="972" t="s">
        <v>249</v>
      </c>
      <c r="BL390" s="971"/>
      <c r="BM390" s="971"/>
      <c r="BN390" s="982"/>
      <c r="BO390" s="982"/>
      <c r="BP390" s="982"/>
      <c r="BQ390" s="982"/>
      <c r="BR390" s="982"/>
      <c r="BS390" s="982"/>
      <c r="BT390" s="982"/>
      <c r="BU390" s="982"/>
      <c r="BV390" s="982"/>
    </row>
    <row r="391" spans="1:74" ht="13.5" customHeight="1">
      <c r="A391" s="1000"/>
      <c r="B391" s="14" t="s">
        <v>58</v>
      </c>
      <c r="C391" s="992" t="str">
        <f>IFERROR(VLOOKUP(C390,科目・教員!$A$1:$B$355,2,0),"")</f>
        <v/>
      </c>
      <c r="D391" s="993"/>
      <c r="E391" s="994" t="str">
        <f>IFERROR(VLOOKUP(E390,科目・教員!$A$1:$B$355,2,0),"")</f>
        <v>渡辺　幹司</v>
      </c>
      <c r="F391" s="993"/>
      <c r="G391" s="994" t="str">
        <f>IFERROR(VLOOKUP(G390,科目・教員!$A$1:$B$355,2,0),"")</f>
        <v/>
      </c>
      <c r="H391" s="993"/>
      <c r="I391" s="994" t="str">
        <f>IFERROR(VLOOKUP(I390,科目・教員!$A$1:$B$355,2,0),"")</f>
        <v/>
      </c>
      <c r="J391" s="993"/>
      <c r="K391" s="995" t="str">
        <f>IFERROR(VLOOKUP(K390,科目・教員!$A$1:$B$355,2,0),"")</f>
        <v/>
      </c>
      <c r="L391" s="995"/>
      <c r="M391" s="992" t="str">
        <f>IFERROR(VLOOKUP(M390,科目・教員!$A$1:$B$355,2,0),"")</f>
        <v/>
      </c>
      <c r="N391" s="993"/>
      <c r="O391" s="995" t="str">
        <f>IFERROR(VLOOKUP(O390,科目・教員!$A$1:$B$355,2,0),"")</f>
        <v/>
      </c>
      <c r="P391" s="993"/>
      <c r="Q391" s="995" t="str">
        <f>IFERROR(VLOOKUP(Q390,科目・教員!$A$1:$B$355,2,0),"")</f>
        <v/>
      </c>
      <c r="R391" s="993"/>
      <c r="S391" s="995" t="str">
        <f>IFERROR(VLOOKUP(S390,科目・教員!$A$1:$B$355,2,0),"")</f>
        <v/>
      </c>
      <c r="T391" s="993"/>
      <c r="U391" s="765" t="s">
        <v>262</v>
      </c>
      <c r="V391" s="792" t="s">
        <v>345</v>
      </c>
      <c r="X391" s="704" t="s">
        <v>399</v>
      </c>
      <c r="Y391" s="831" t="s">
        <v>335</v>
      </c>
      <c r="Z391" s="1000"/>
      <c r="AA391" s="983"/>
      <c r="AB391" s="983"/>
      <c r="AC391" s="983"/>
      <c r="AD391" s="983"/>
      <c r="AE391" s="983"/>
      <c r="AF391" s="983"/>
      <c r="AG391" s="983"/>
      <c r="AH391" s="983"/>
      <c r="AI391" s="983"/>
      <c r="AJ391" s="983"/>
      <c r="AK391" s="983"/>
      <c r="AL391" s="983"/>
      <c r="AM391" s="971"/>
      <c r="AN391" s="971"/>
      <c r="AO391" s="971"/>
      <c r="AP391" s="971"/>
      <c r="AQ391" s="971"/>
      <c r="AR391" s="971"/>
      <c r="AS391" s="971"/>
      <c r="AT391" s="971"/>
      <c r="AU391" s="971"/>
      <c r="AV391" s="986"/>
      <c r="AW391" s="971"/>
      <c r="AX391" s="971"/>
      <c r="AY391" s="971"/>
      <c r="AZ391" s="971"/>
      <c r="BA391" s="983"/>
      <c r="BB391" s="983"/>
      <c r="BC391" s="983"/>
      <c r="BD391" s="983"/>
      <c r="BE391" s="983"/>
      <c r="BF391" s="983"/>
      <c r="BG391" s="983"/>
      <c r="BH391" s="983"/>
      <c r="BI391" s="983"/>
      <c r="BJ391" s="983"/>
      <c r="BK391" s="972"/>
      <c r="BL391" s="971"/>
      <c r="BM391" s="971"/>
      <c r="BN391" s="983"/>
      <c r="BO391" s="983"/>
      <c r="BP391" s="983"/>
      <c r="BQ391" s="983"/>
      <c r="BR391" s="983"/>
      <c r="BS391" s="983"/>
      <c r="BT391" s="983"/>
      <c r="BU391" s="983"/>
      <c r="BV391" s="983"/>
    </row>
    <row r="392" spans="1:74" ht="13.5" customHeight="1">
      <c r="A392" s="1000"/>
      <c r="B392" s="14" t="s">
        <v>69</v>
      </c>
      <c r="C392" s="992" t="str">
        <f>VLOOKUP($C377,'2026年度(1年前期)'!$B$5:$N$208,COLUMN('2026年度(1年前期)'!$G$5)+1,0)&amp;""</f>
        <v/>
      </c>
      <c r="D392" s="993"/>
      <c r="E392" s="994" t="str">
        <f>VLOOKUP($C377,'2026年度(2年前期)'!$B$5:$N$208,COLUMN('2026年度(2年前期)'!$G$5)+1,0)&amp;""</f>
        <v>201</v>
      </c>
      <c r="F392" s="993"/>
      <c r="G392" s="994" t="str">
        <f>VLOOKUP($C377,'2026年度(3年前期)'!$B$5:$N$208,COLUMN('2026年度(3年前期)'!$G$5)+1,0)&amp;""</f>
        <v>N95:301</v>
      </c>
      <c r="H392" s="993"/>
      <c r="I392" s="994" t="str">
        <f>VLOOKUP($C377,'2026年度(4年前期)'!$B$5:$N$208,COLUMN('2026年度(4年前期)'!$G$5)+1,0)&amp;""</f>
        <v/>
      </c>
      <c r="J392" s="993"/>
      <c r="K392" s="995" t="str">
        <f>VLOOKUP($C377,'2026年度(助産前期)'!$B$5:$N$208,COLUMN('2026年度(助産前期)'!$G$5)+1,0)&amp;""</f>
        <v/>
      </c>
      <c r="L392" s="995"/>
      <c r="M392" s="992" t="str">
        <f>VLOOKUP($C377,'2026年度(M1前期)'!$B$5:$N$208,COLUMN('2026年度(M1前期)'!$G$5)+1,0)&amp;""</f>
        <v/>
      </c>
      <c r="N392" s="993"/>
      <c r="O392" s="995" t="str">
        <f>VLOOKUP($C377,'2026年度(M2前期)'!$B$5:$N$208,COLUMN('2026年度(M2前期)'!$G$5)+1,0)&amp;""</f>
        <v/>
      </c>
      <c r="P392" s="993"/>
      <c r="Q392" s="995" t="str">
        <f>VLOOKUP($C377,'2026年度(D1前期)'!$B$5:$N$208,COLUMN('2026年度(D1前期)'!$G$5)+1,0)&amp;""</f>
        <v/>
      </c>
      <c r="R392" s="993"/>
      <c r="S392" s="995" t="str">
        <f>VLOOKUP($C377,'2026年度(D23前期)'!$B$5:$N$208,COLUMN('2026年度(D23前期)'!$G$5)+1,0)&amp;""</f>
        <v/>
      </c>
      <c r="T392" s="993"/>
      <c r="U392" s="765" t="s">
        <v>264</v>
      </c>
      <c r="V392" s="792" t="s">
        <v>127</v>
      </c>
      <c r="X392" s="704" t="s">
        <v>815</v>
      </c>
      <c r="Y392" s="831" t="s">
        <v>799</v>
      </c>
      <c r="Z392" s="1000"/>
      <c r="AA392" s="983"/>
      <c r="AB392" s="983"/>
      <c r="AC392" s="983"/>
      <c r="AD392" s="983"/>
      <c r="AE392" s="983"/>
      <c r="AF392" s="983"/>
      <c r="AG392" s="983"/>
      <c r="AH392" s="983"/>
      <c r="AI392" s="983"/>
      <c r="AJ392" s="983"/>
      <c r="AK392" s="983"/>
      <c r="AL392" s="983"/>
      <c r="AM392" s="971"/>
      <c r="AN392" s="971"/>
      <c r="AO392" s="971"/>
      <c r="AP392" s="971"/>
      <c r="AQ392" s="971"/>
      <c r="AR392" s="971"/>
      <c r="AS392" s="971"/>
      <c r="AT392" s="971"/>
      <c r="AU392" s="971"/>
      <c r="AV392" s="986"/>
      <c r="AW392" s="971"/>
      <c r="AX392" s="971"/>
      <c r="AY392" s="971"/>
      <c r="AZ392" s="971"/>
      <c r="BA392" s="983"/>
      <c r="BB392" s="983"/>
      <c r="BC392" s="983"/>
      <c r="BD392" s="983"/>
      <c r="BE392" s="983"/>
      <c r="BF392" s="983"/>
      <c r="BG392" s="983"/>
      <c r="BH392" s="983"/>
      <c r="BI392" s="983"/>
      <c r="BJ392" s="983"/>
      <c r="BK392" s="972"/>
      <c r="BL392" s="971"/>
      <c r="BM392" s="971"/>
      <c r="BN392" s="983"/>
      <c r="BO392" s="983"/>
      <c r="BP392" s="983"/>
      <c r="BQ392" s="983"/>
      <c r="BR392" s="983"/>
      <c r="BS392" s="983"/>
      <c r="BT392" s="983"/>
      <c r="BU392" s="983"/>
      <c r="BV392" s="983"/>
    </row>
    <row r="393" spans="1:74" ht="13.5" customHeight="1">
      <c r="A393" s="1017"/>
      <c r="B393" s="15" t="s">
        <v>63</v>
      </c>
      <c r="C393" s="991"/>
      <c r="D393" s="989"/>
      <c r="E393" s="988"/>
      <c r="F393" s="989"/>
      <c r="G393" s="988"/>
      <c r="H393" s="989"/>
      <c r="I393" s="988"/>
      <c r="J393" s="989"/>
      <c r="K393" s="990"/>
      <c r="L393" s="990"/>
      <c r="M393" s="991"/>
      <c r="N393" s="989"/>
      <c r="O393" s="990"/>
      <c r="P393" s="989"/>
      <c r="Q393" s="990"/>
      <c r="R393" s="989"/>
      <c r="S393" s="990"/>
      <c r="T393" s="989"/>
      <c r="U393" s="765" t="s">
        <v>265</v>
      </c>
      <c r="V393" s="792" t="s">
        <v>270</v>
      </c>
      <c r="X393" s="704" t="s">
        <v>204</v>
      </c>
      <c r="Y393" s="831"/>
      <c r="Z393" s="1001"/>
      <c r="AA393" s="984"/>
      <c r="AB393" s="984"/>
      <c r="AC393" s="984"/>
      <c r="AD393" s="984"/>
      <c r="AE393" s="984"/>
      <c r="AF393" s="984"/>
      <c r="AG393" s="984"/>
      <c r="AH393" s="984"/>
      <c r="AI393" s="984"/>
      <c r="AJ393" s="984"/>
      <c r="AK393" s="984"/>
      <c r="AL393" s="984"/>
      <c r="AM393" s="971"/>
      <c r="AN393" s="971"/>
      <c r="AO393" s="971"/>
      <c r="AP393" s="971"/>
      <c r="AQ393" s="971"/>
      <c r="AR393" s="971"/>
      <c r="AS393" s="971"/>
      <c r="AT393" s="971"/>
      <c r="AU393" s="971"/>
      <c r="AV393" s="987"/>
      <c r="AW393" s="971"/>
      <c r="AX393" s="971"/>
      <c r="AY393" s="971"/>
      <c r="AZ393" s="971"/>
      <c r="BA393" s="984"/>
      <c r="BB393" s="984"/>
      <c r="BC393" s="984"/>
      <c r="BD393" s="984"/>
      <c r="BE393" s="984"/>
      <c r="BF393" s="984"/>
      <c r="BG393" s="984"/>
      <c r="BH393" s="984"/>
      <c r="BI393" s="984"/>
      <c r="BJ393" s="984"/>
      <c r="BK393" s="972"/>
      <c r="BL393" s="971"/>
      <c r="BM393" s="971"/>
      <c r="BN393" s="984"/>
      <c r="BO393" s="984"/>
      <c r="BP393" s="984"/>
      <c r="BQ393" s="984"/>
      <c r="BR393" s="984"/>
      <c r="BS393" s="984"/>
      <c r="BT393" s="984"/>
      <c r="BU393" s="984"/>
      <c r="BV393" s="984"/>
    </row>
    <row r="394" spans="1:74" ht="13.5" customHeight="1">
      <c r="A394" s="1000" t="s">
        <v>75</v>
      </c>
      <c r="B394" s="14" t="s">
        <v>53</v>
      </c>
      <c r="C394" s="996" t="str">
        <f>VLOOKUP($C377,'2026年度(1年前期)'!$B$5:$N$208,COLUMN('2026年度(1年前期)'!$I$5),0)&amp;""</f>
        <v/>
      </c>
      <c r="D394" s="997"/>
      <c r="E394" s="1002" t="str">
        <f>VLOOKUP($C377,'2026年度(2年前期)'!$B$5:$N$208,COLUMN('2026年度(2年前期)'!$I$5),0)&amp;""</f>
        <v/>
      </c>
      <c r="F394" s="997"/>
      <c r="G394" s="1002" t="str">
        <f>VLOOKUP($C377,'2026年度(3年前期)'!$B$5:$N$208,COLUMN('2026年度(3年前期)'!$I$5),0)&amp;""</f>
        <v>N95マスクフィットテスト/地域・在宅看護学実習事前課題</v>
      </c>
      <c r="H394" s="997"/>
      <c r="I394" s="1002" t="str">
        <f>VLOOKUP($C377,'2026年度(4年前期)'!$B$5:$N$208,COLUMN('2026年度(4年前期)'!$I$5),0)&amp;""</f>
        <v/>
      </c>
      <c r="J394" s="997"/>
      <c r="K394" s="998" t="str">
        <f>VLOOKUP($C377,'2026年度(助産前期)'!$B$5:$N$208,COLUMN('2026年度(助産前期)'!$I$5),0)&amp;""</f>
        <v/>
      </c>
      <c r="L394" s="998"/>
      <c r="M394" s="996" t="str">
        <f>VLOOKUP($C377,'2026年度(M1前期)'!$B$5:$N$208,COLUMN('2026年度(M1前期)'!$I$5),0)&amp;""</f>
        <v>精神看護学特論A-Ⅳ〈慢性期〉</v>
      </c>
      <c r="N394" s="997"/>
      <c r="O394" s="998" t="str">
        <f>VLOOKUP($C377,'2026年度(M2前期)'!$B$5:$N$208,COLUMN('2026年度(M2前期)'!$I$5),0)&amp;""</f>
        <v>特別研究</v>
      </c>
      <c r="P394" s="997"/>
      <c r="Q394" s="998" t="str">
        <f>VLOOKUP($C377,'2026年度(D1前期)'!$B$5:$N$208,COLUMN('2026年度(D1前期)'!$I$5),0)&amp;""</f>
        <v>国際看護学特論Ｂ</v>
      </c>
      <c r="R394" s="997"/>
      <c r="S394" s="998" t="str">
        <f>VLOOKUP($C377,'2026年度(D23前期)'!$B$5:$N$208,COLUMN('2026年度(D23前期)'!$I$5),0)&amp;""</f>
        <v>特別研究</v>
      </c>
      <c r="T394" s="997"/>
      <c r="U394" s="763"/>
      <c r="Y394" s="831"/>
      <c r="Z394" s="1000" t="str">
        <f>A394</f>
        <v>４時限（15：10～16：40）</v>
      </c>
      <c r="AA394" s="982"/>
      <c r="AB394" s="982"/>
      <c r="AC394" s="982"/>
      <c r="AD394" s="982"/>
      <c r="AE394" s="982" t="s">
        <v>673</v>
      </c>
      <c r="AF394" s="982"/>
      <c r="AG394" s="982"/>
      <c r="AH394" s="982"/>
      <c r="AI394" s="982"/>
      <c r="AJ394" s="982"/>
      <c r="AK394" s="982"/>
      <c r="AL394" s="982"/>
      <c r="AM394" s="971"/>
      <c r="AN394" s="971"/>
      <c r="AO394" s="971"/>
      <c r="AP394" s="971"/>
      <c r="AQ394" s="971"/>
      <c r="AR394" s="971"/>
      <c r="AS394" s="971"/>
      <c r="AT394" s="971"/>
      <c r="AU394" s="971"/>
      <c r="AV394" s="985" t="s">
        <v>134</v>
      </c>
      <c r="AW394" s="971" t="s">
        <v>617</v>
      </c>
      <c r="AX394" s="971" t="s">
        <v>262</v>
      </c>
      <c r="AY394" s="971" t="s">
        <v>262</v>
      </c>
      <c r="AZ394" s="971" t="s">
        <v>335</v>
      </c>
      <c r="BA394" s="982"/>
      <c r="BB394" s="982"/>
      <c r="BC394" s="982"/>
      <c r="BD394" s="982"/>
      <c r="BE394" s="982"/>
      <c r="BF394" s="982"/>
      <c r="BG394" s="982"/>
      <c r="BH394" s="982"/>
      <c r="BI394" s="982"/>
      <c r="BJ394" s="982"/>
      <c r="BK394" s="971"/>
      <c r="BL394" s="971"/>
      <c r="BM394" s="971"/>
      <c r="BN394" s="982"/>
      <c r="BO394" s="982"/>
      <c r="BP394" s="982"/>
      <c r="BQ394" s="982"/>
      <c r="BR394" s="982"/>
      <c r="BS394" s="982"/>
      <c r="BT394" s="982"/>
      <c r="BU394" s="982"/>
      <c r="BV394" s="982"/>
    </row>
    <row r="395" spans="1:74" ht="13.5" customHeight="1">
      <c r="A395" s="1000"/>
      <c r="B395" s="14" t="s">
        <v>58</v>
      </c>
      <c r="C395" s="992" t="str">
        <f>IFERROR(VLOOKUP(C394,科目・教員!$A$1:$B$355,2,0),"")</f>
        <v/>
      </c>
      <c r="D395" s="993"/>
      <c r="E395" s="994" t="str">
        <f>IFERROR(VLOOKUP(E394,科目・教員!$A$1:$B$355,2,0),"")</f>
        <v/>
      </c>
      <c r="F395" s="993"/>
      <c r="G395" s="994" t="str">
        <f>IFERROR(VLOOKUP(G394,科目・教員!$A$1:$B$355,2,0),"")</f>
        <v/>
      </c>
      <c r="H395" s="993"/>
      <c r="I395" s="994" t="str">
        <f>IFERROR(VLOOKUP(I394,科目・教員!$A$1:$B$355,2,0),"")</f>
        <v/>
      </c>
      <c r="J395" s="993"/>
      <c r="K395" s="995" t="str">
        <f>IFERROR(VLOOKUP(K394,科目・教員!$A$1:$B$355,2,0),"")</f>
        <v/>
      </c>
      <c r="L395" s="995"/>
      <c r="M395" s="992" t="str">
        <f>IFERROR(VLOOKUP(M394,科目・教員!$A$1:$B$355,2,0),"")</f>
        <v/>
      </c>
      <c r="N395" s="993"/>
      <c r="O395" s="995" t="str">
        <f>IFERROR(VLOOKUP(O394,科目・教員!$A$1:$B$355,2,0),"")</f>
        <v/>
      </c>
      <c r="P395" s="993"/>
      <c r="Q395" s="995" t="str">
        <f>IFERROR(VLOOKUP(Q394,科目・教員!$A$1:$B$355,2,0),"")</f>
        <v/>
      </c>
      <c r="R395" s="993"/>
      <c r="S395" s="995" t="str">
        <f>IFERROR(VLOOKUP(S394,科目・教員!$A$1:$B$355,2,0),"")</f>
        <v/>
      </c>
      <c r="T395" s="993"/>
      <c r="U395" s="763"/>
      <c r="Y395" s="831"/>
      <c r="Z395" s="1000"/>
      <c r="AA395" s="983"/>
      <c r="AB395" s="983"/>
      <c r="AC395" s="983"/>
      <c r="AD395" s="983"/>
      <c r="AE395" s="983"/>
      <c r="AF395" s="983"/>
      <c r="AG395" s="983"/>
      <c r="AH395" s="983"/>
      <c r="AI395" s="983"/>
      <c r="AJ395" s="983"/>
      <c r="AK395" s="983"/>
      <c r="AL395" s="983"/>
      <c r="AM395" s="971"/>
      <c r="AN395" s="971"/>
      <c r="AO395" s="971"/>
      <c r="AP395" s="971"/>
      <c r="AQ395" s="971"/>
      <c r="AR395" s="971"/>
      <c r="AS395" s="971"/>
      <c r="AT395" s="971"/>
      <c r="AU395" s="971"/>
      <c r="AV395" s="986"/>
      <c r="AW395" s="971"/>
      <c r="AX395" s="971"/>
      <c r="AY395" s="971"/>
      <c r="AZ395" s="971"/>
      <c r="BA395" s="983"/>
      <c r="BB395" s="983"/>
      <c r="BC395" s="983"/>
      <c r="BD395" s="983"/>
      <c r="BE395" s="983"/>
      <c r="BF395" s="983"/>
      <c r="BG395" s="983"/>
      <c r="BH395" s="983"/>
      <c r="BI395" s="983"/>
      <c r="BJ395" s="983"/>
      <c r="BK395" s="971"/>
      <c r="BL395" s="971"/>
      <c r="BM395" s="971"/>
      <c r="BN395" s="983"/>
      <c r="BO395" s="983"/>
      <c r="BP395" s="983"/>
      <c r="BQ395" s="983"/>
      <c r="BR395" s="983"/>
      <c r="BS395" s="983"/>
      <c r="BT395" s="983"/>
      <c r="BU395" s="983"/>
      <c r="BV395" s="983"/>
    </row>
    <row r="396" spans="1:74" ht="13.5" customHeight="1">
      <c r="A396" s="1000"/>
      <c r="B396" s="14" t="s">
        <v>69</v>
      </c>
      <c r="C396" s="992" t="str">
        <f>VLOOKUP($C377,'2026年度(1年前期)'!$B$5:$N$208,COLUMN('2026年度(1年前期)'!$I$5)+1,0)&amp;""</f>
        <v/>
      </c>
      <c r="D396" s="993"/>
      <c r="E396" s="994" t="str">
        <f>VLOOKUP($C377,'2026年度(2年前期)'!$B$5:$N$208,COLUMN('2026年度(2年前期)'!$I$5)+1,0)&amp;""</f>
        <v/>
      </c>
      <c r="F396" s="993"/>
      <c r="G396" s="994" t="str">
        <f>VLOOKUP($C377,'2026年度(3年前期)'!$B$5:$N$208,COLUMN('2026年度(3年前期)'!$I$5)+1,0)&amp;""</f>
        <v>N95:301</v>
      </c>
      <c r="H396" s="993"/>
      <c r="I396" s="994" t="str">
        <f>VLOOKUP($C377,'2026年度(4年前期)'!$B$5:$N$208,COLUMN('2026年度(4年前期)'!$I$5)+1,0)&amp;""</f>
        <v/>
      </c>
      <c r="J396" s="993"/>
      <c r="K396" s="995" t="str">
        <f>VLOOKUP($C377,'2026年度(助産前期)'!$B$5:$N$208,COLUMN('2026年度(助産前期)'!$I$5)+1,0)&amp;""</f>
        <v/>
      </c>
      <c r="L396" s="995"/>
      <c r="M396" s="992" t="str">
        <f>VLOOKUP($C377,'2026年度(M1前期)'!$B$5:$N$208,COLUMN('2026年度(M1前期)'!$I$5)+1,0)&amp;""</f>
        <v/>
      </c>
      <c r="N396" s="993"/>
      <c r="O396" s="995" t="str">
        <f>VLOOKUP($C377,'2026年度(M2前期)'!$B$5:$N$208,COLUMN('2026年度(M2前期)'!$I$5)+1,0)&amp;""</f>
        <v/>
      </c>
      <c r="P396" s="993"/>
      <c r="Q396" s="995" t="str">
        <f>VLOOKUP($C377,'2026年度(D1前期)'!$B$5:$N$208,COLUMN('2026年度(D1前期)'!$I$5)+1,0)&amp;""</f>
        <v/>
      </c>
      <c r="R396" s="993"/>
      <c r="S396" s="995" t="str">
        <f>VLOOKUP($C377,'2026年度(D23前期)'!$B$5:$N$208,COLUMN('2026年度(D23前期)'!$I$5)+1,0)&amp;""</f>
        <v/>
      </c>
      <c r="T396" s="993"/>
      <c r="U396" s="763"/>
      <c r="Y396" s="831"/>
      <c r="Z396" s="1000"/>
      <c r="AA396" s="983"/>
      <c r="AB396" s="983"/>
      <c r="AC396" s="983"/>
      <c r="AD396" s="983"/>
      <c r="AE396" s="983"/>
      <c r="AF396" s="983"/>
      <c r="AG396" s="983"/>
      <c r="AH396" s="983"/>
      <c r="AI396" s="983"/>
      <c r="AJ396" s="983"/>
      <c r="AK396" s="983"/>
      <c r="AL396" s="983"/>
      <c r="AM396" s="971"/>
      <c r="AN396" s="971"/>
      <c r="AO396" s="971"/>
      <c r="AP396" s="971"/>
      <c r="AQ396" s="971"/>
      <c r="AR396" s="971"/>
      <c r="AS396" s="971"/>
      <c r="AT396" s="971"/>
      <c r="AU396" s="971"/>
      <c r="AV396" s="986"/>
      <c r="AW396" s="971"/>
      <c r="AX396" s="971"/>
      <c r="AY396" s="971"/>
      <c r="AZ396" s="971"/>
      <c r="BA396" s="983"/>
      <c r="BB396" s="983"/>
      <c r="BC396" s="983"/>
      <c r="BD396" s="983"/>
      <c r="BE396" s="983"/>
      <c r="BF396" s="983"/>
      <c r="BG396" s="983"/>
      <c r="BH396" s="983"/>
      <c r="BI396" s="983"/>
      <c r="BJ396" s="983"/>
      <c r="BK396" s="971"/>
      <c r="BL396" s="971"/>
      <c r="BM396" s="971"/>
      <c r="BN396" s="983"/>
      <c r="BO396" s="983"/>
      <c r="BP396" s="983"/>
      <c r="BQ396" s="983"/>
      <c r="BR396" s="983"/>
      <c r="BS396" s="983"/>
      <c r="BT396" s="983"/>
      <c r="BU396" s="983"/>
      <c r="BV396" s="983"/>
    </row>
    <row r="397" spans="1:74" ht="13.5" customHeight="1">
      <c r="A397" s="1001"/>
      <c r="B397" s="15" t="s">
        <v>63</v>
      </c>
      <c r="C397" s="991"/>
      <c r="D397" s="989"/>
      <c r="E397" s="988"/>
      <c r="F397" s="989"/>
      <c r="G397" s="988"/>
      <c r="H397" s="989"/>
      <c r="I397" s="988"/>
      <c r="J397" s="989"/>
      <c r="K397" s="990"/>
      <c r="L397" s="990"/>
      <c r="M397" s="991"/>
      <c r="N397" s="989"/>
      <c r="O397" s="990"/>
      <c r="P397" s="989"/>
      <c r="Q397" s="990"/>
      <c r="R397" s="989"/>
      <c r="S397" s="990"/>
      <c r="T397" s="989"/>
      <c r="U397" s="763"/>
      <c r="Y397" s="831"/>
      <c r="Z397" s="1001"/>
      <c r="AA397" s="984"/>
      <c r="AB397" s="984"/>
      <c r="AC397" s="984"/>
      <c r="AD397" s="984"/>
      <c r="AE397" s="984"/>
      <c r="AF397" s="984"/>
      <c r="AG397" s="984"/>
      <c r="AH397" s="984"/>
      <c r="AI397" s="984"/>
      <c r="AJ397" s="984"/>
      <c r="AK397" s="984"/>
      <c r="AL397" s="984"/>
      <c r="AM397" s="971"/>
      <c r="AN397" s="971"/>
      <c r="AO397" s="971"/>
      <c r="AP397" s="971"/>
      <c r="AQ397" s="971"/>
      <c r="AR397" s="971"/>
      <c r="AS397" s="971"/>
      <c r="AT397" s="971"/>
      <c r="AU397" s="971"/>
      <c r="AV397" s="987"/>
      <c r="AW397" s="971"/>
      <c r="AX397" s="971"/>
      <c r="AY397" s="971"/>
      <c r="AZ397" s="971"/>
      <c r="BA397" s="984"/>
      <c r="BB397" s="984"/>
      <c r="BC397" s="984"/>
      <c r="BD397" s="984"/>
      <c r="BE397" s="984"/>
      <c r="BF397" s="984"/>
      <c r="BG397" s="984"/>
      <c r="BH397" s="984"/>
      <c r="BI397" s="984"/>
      <c r="BJ397" s="984"/>
      <c r="BK397" s="971"/>
      <c r="BL397" s="971"/>
      <c r="BM397" s="971"/>
      <c r="BN397" s="984"/>
      <c r="BO397" s="984"/>
      <c r="BP397" s="984"/>
      <c r="BQ397" s="984"/>
      <c r="BR397" s="984"/>
      <c r="BS397" s="984"/>
      <c r="BT397" s="984"/>
      <c r="BU397" s="984"/>
      <c r="BV397" s="984"/>
    </row>
    <row r="398" spans="1:74" ht="15" customHeight="1">
      <c r="A398" s="1000" t="s">
        <v>78</v>
      </c>
      <c r="B398" s="14" t="s">
        <v>53</v>
      </c>
      <c r="C398" s="996" t="str">
        <f>VLOOKUP($C377,'2026年度(1年前期)'!$B$5:$N$208,COLUMN('2026年度(1年前期)'!$K$5),0)&amp;""</f>
        <v/>
      </c>
      <c r="D398" s="997"/>
      <c r="E398" s="1002" t="str">
        <f>VLOOKUP($C377,'2026年度(2年前期)'!$B$5:$N$208,COLUMN('2026年度(2年前期)'!$K$5),0)&amp;""</f>
        <v/>
      </c>
      <c r="F398" s="997"/>
      <c r="G398" s="1002" t="str">
        <f>VLOOKUP($C377,'2026年度(3年前期)'!$B$5:$N$208,COLUMN('2026年度(3年前期)'!$K$5),0)&amp;""</f>
        <v/>
      </c>
      <c r="H398" s="997"/>
      <c r="I398" s="1002" t="str">
        <f>VLOOKUP($C377,'2026年度(4年前期)'!$B$5:$N$208,COLUMN('2026年度(4年前期)'!$K$5),0)&amp;""</f>
        <v/>
      </c>
      <c r="J398" s="997"/>
      <c r="K398" s="998" t="str">
        <f>VLOOKUP($C377,'2026年度(助産前期)'!$B$5:$N$208,COLUMN('2026年度(助産前期)'!$K$5),0)&amp;""</f>
        <v/>
      </c>
      <c r="L398" s="998"/>
      <c r="M398" s="996" t="str">
        <f>VLOOKUP($C377,'2026年度(M1前期)'!$B$5:$N$208,COLUMN('2026年度(M1前期)'!$K$5),0)&amp;""</f>
        <v/>
      </c>
      <c r="N398" s="997"/>
      <c r="O398" s="998" t="str">
        <f>VLOOKUP($C377,'2026年度(M2前期)'!$B$5:$N$208,COLUMN('2026年度(M2前期)'!$K$5),0)&amp;""</f>
        <v/>
      </c>
      <c r="P398" s="997"/>
      <c r="Q398" s="998" t="str">
        <f>VLOOKUP($C377,'2026年度(D1前期)'!$B$5:$N$208,COLUMN('2026年度(D1前期)'!$K$5),0)&amp;""</f>
        <v/>
      </c>
      <c r="R398" s="997"/>
      <c r="S398" s="998" t="str">
        <f>VLOOKUP($C377,'2026年度(D23前期)'!$B$5:$N$208,COLUMN('2026年度(D23前期)'!$K$5),0)&amp;""</f>
        <v/>
      </c>
      <c r="T398" s="997"/>
      <c r="W398" s="855" t="s">
        <v>128</v>
      </c>
      <c r="Y398" s="823" t="s">
        <v>670</v>
      </c>
      <c r="Z398" s="1000" t="str">
        <f>A398</f>
        <v>５時限（16：50～18：20）</v>
      </c>
      <c r="AA398" s="982"/>
      <c r="AB398" s="982"/>
      <c r="AC398" s="982"/>
      <c r="AD398" s="982"/>
      <c r="AE398" s="982" t="s">
        <v>673</v>
      </c>
      <c r="AF398" s="982"/>
      <c r="AG398" s="982"/>
      <c r="AH398" s="982"/>
      <c r="AI398" s="982"/>
      <c r="AJ398" s="982"/>
      <c r="AK398" s="982"/>
      <c r="AL398" s="982"/>
      <c r="AM398" s="982"/>
      <c r="AN398" s="982"/>
      <c r="AO398" s="982"/>
      <c r="AP398" s="982"/>
      <c r="AQ398" s="982"/>
      <c r="AR398" s="982"/>
      <c r="AS398" s="982"/>
      <c r="AT398" s="982"/>
      <c r="AU398" s="982"/>
      <c r="AV398" s="985" t="s">
        <v>134</v>
      </c>
      <c r="AW398" s="982"/>
      <c r="AX398" s="982"/>
      <c r="AY398" s="982"/>
      <c r="AZ398" s="971"/>
      <c r="BA398" s="982"/>
      <c r="BB398" s="982"/>
      <c r="BC398" s="982"/>
      <c r="BD398" s="982"/>
      <c r="BE398" s="982"/>
      <c r="BF398" s="1080" t="s">
        <v>323</v>
      </c>
      <c r="BG398" s="982"/>
      <c r="BH398" s="982"/>
      <c r="BI398" s="982"/>
      <c r="BJ398" s="982"/>
      <c r="BK398" s="973"/>
      <c r="BL398" s="971"/>
      <c r="BM398" s="971"/>
      <c r="BN398" s="982"/>
      <c r="BO398" s="982" t="s">
        <v>254</v>
      </c>
      <c r="BP398" s="982"/>
      <c r="BQ398" s="982"/>
      <c r="BR398" s="982"/>
      <c r="BS398" s="982"/>
      <c r="BT398" s="982"/>
      <c r="BU398" s="982"/>
      <c r="BV398" s="982"/>
    </row>
    <row r="399" spans="1:74">
      <c r="A399" s="1000"/>
      <c r="B399" s="14" t="s">
        <v>58</v>
      </c>
      <c r="C399" s="992" t="str">
        <f>IFERROR(VLOOKUP(C398,科目・教員!$A$1:$B$355,2,0),"")</f>
        <v/>
      </c>
      <c r="D399" s="993"/>
      <c r="E399" s="994" t="str">
        <f>IFERROR(VLOOKUP(E398,科目・教員!$A$1:$B$355,2,0),"")</f>
        <v/>
      </c>
      <c r="F399" s="993"/>
      <c r="G399" s="994" t="str">
        <f>IFERROR(VLOOKUP(G398,科目・教員!$A$1:$B$355,2,0),"")</f>
        <v/>
      </c>
      <c r="H399" s="993"/>
      <c r="I399" s="994" t="str">
        <f>IFERROR(VLOOKUP(I398,科目・教員!$A$1:$B$355,2,0),"")</f>
        <v/>
      </c>
      <c r="J399" s="993"/>
      <c r="K399" s="995" t="str">
        <f>IFERROR(VLOOKUP(K398,科目・教員!$A$1:$B$355,2,0),"")</f>
        <v/>
      </c>
      <c r="L399" s="995"/>
      <c r="M399" s="992" t="str">
        <f>IFERROR(VLOOKUP(M398,科目・教員!$A$1:$B$355,2,0),"")</f>
        <v/>
      </c>
      <c r="N399" s="993"/>
      <c r="O399" s="995" t="str">
        <f>IFERROR(VLOOKUP(O398,科目・教員!$A$1:$B$355,2,0),"")</f>
        <v/>
      </c>
      <c r="P399" s="993"/>
      <c r="Q399" s="995" t="str">
        <f>IFERROR(VLOOKUP(Q398,科目・教員!$A$1:$B$355,2,0),"")</f>
        <v/>
      </c>
      <c r="R399" s="993"/>
      <c r="S399" s="995" t="str">
        <f>IFERROR(VLOOKUP(S398,科目・教員!$A$1:$B$355,2,0),"")</f>
        <v/>
      </c>
      <c r="T399" s="993"/>
      <c r="W399" s="855" t="s">
        <v>324</v>
      </c>
      <c r="Y399" s="823" t="s">
        <v>254</v>
      </c>
      <c r="Z399" s="1000"/>
      <c r="AA399" s="983"/>
      <c r="AB399" s="983"/>
      <c r="AC399" s="983"/>
      <c r="AD399" s="983"/>
      <c r="AE399" s="983"/>
      <c r="AF399" s="983"/>
      <c r="AG399" s="983"/>
      <c r="AH399" s="983"/>
      <c r="AI399" s="983"/>
      <c r="AJ399" s="983"/>
      <c r="AK399" s="983"/>
      <c r="AL399" s="983"/>
      <c r="AM399" s="983"/>
      <c r="AN399" s="983"/>
      <c r="AO399" s="983"/>
      <c r="AP399" s="983"/>
      <c r="AQ399" s="983"/>
      <c r="AR399" s="983"/>
      <c r="AS399" s="983"/>
      <c r="AT399" s="983"/>
      <c r="AU399" s="983"/>
      <c r="AV399" s="986"/>
      <c r="AW399" s="983"/>
      <c r="AX399" s="983"/>
      <c r="AY399" s="983"/>
      <c r="AZ399" s="971"/>
      <c r="BA399" s="983"/>
      <c r="BB399" s="983"/>
      <c r="BC399" s="983"/>
      <c r="BD399" s="983"/>
      <c r="BE399" s="983"/>
      <c r="BF399" s="1081"/>
      <c r="BG399" s="983"/>
      <c r="BH399" s="983"/>
      <c r="BI399" s="983"/>
      <c r="BJ399" s="983"/>
      <c r="BK399" s="974"/>
      <c r="BL399" s="971"/>
      <c r="BM399" s="971"/>
      <c r="BN399" s="983"/>
      <c r="BO399" s="983"/>
      <c r="BP399" s="983"/>
      <c r="BQ399" s="983"/>
      <c r="BR399" s="983"/>
      <c r="BS399" s="983"/>
      <c r="BT399" s="983"/>
      <c r="BU399" s="983"/>
      <c r="BV399" s="983"/>
    </row>
    <row r="400" spans="1:74">
      <c r="A400" s="1000"/>
      <c r="B400" s="14" t="s">
        <v>69</v>
      </c>
      <c r="C400" s="992" t="str">
        <f>VLOOKUP($C377,'2026年度(1年前期)'!$B$5:$N$208,COLUMN('2026年度(1年前期)'!$K$5)+1,0)&amp;""</f>
        <v/>
      </c>
      <c r="D400" s="993"/>
      <c r="E400" s="994" t="str">
        <f>VLOOKUP($C377,'2026年度(2年前期)'!$B$5:$N$208,COLUMN('2026年度(2年前期)'!$K$5)+1,0)&amp;""</f>
        <v/>
      </c>
      <c r="F400" s="993"/>
      <c r="G400" s="994" t="str">
        <f>VLOOKUP($C377,'2026年度(3年前期)'!$B$5:$N$208,COLUMN('2026年度(3年前期)'!$K$5)+1,0)&amp;""</f>
        <v/>
      </c>
      <c r="H400" s="993"/>
      <c r="I400" s="994" t="str">
        <f>VLOOKUP($C377,'2026年度(4年前期)'!$B$5:$N$208,COLUMN('2026年度(4年前期)'!$K$5)+1,0)&amp;""</f>
        <v/>
      </c>
      <c r="J400" s="993"/>
      <c r="K400" s="995" t="str">
        <f>VLOOKUP($C377,'2026年度(助産前期)'!$B$5:$N$208,COLUMN('2026年度(助産前期)'!$K$5)+1,0)&amp;""</f>
        <v/>
      </c>
      <c r="L400" s="995"/>
      <c r="M400" s="992" t="str">
        <f>VLOOKUP($C377,'2026年度(M1前期)'!$B$5:$N$208,COLUMN('2026年度(M1前期)'!$K$5)+1,0)&amp;""</f>
        <v/>
      </c>
      <c r="N400" s="993"/>
      <c r="O400" s="995" t="str">
        <f>VLOOKUP($C377,'2026年度(M2前期)'!$B$5:$N$208,COLUMN('2026年度(M2前期)'!$K$5)+1,0)&amp;""</f>
        <v/>
      </c>
      <c r="P400" s="993"/>
      <c r="Q400" s="995" t="str">
        <f>VLOOKUP($C377,'2026年度(D1前期)'!$B$5:$N$208,COLUMN('2026年度(D1前期)'!$K$5)+1,0)&amp;""</f>
        <v/>
      </c>
      <c r="R400" s="993"/>
      <c r="S400" s="995" t="str">
        <f>VLOOKUP($C377,'2026年度(D23前期)'!$B$5:$N$208,COLUMN('2026年度(D23前期)'!$K$5)+1,0)&amp;""</f>
        <v/>
      </c>
      <c r="T400" s="993"/>
      <c r="W400" s="855" t="s">
        <v>323</v>
      </c>
      <c r="Y400" s="823" t="s">
        <v>445</v>
      </c>
      <c r="Z400" s="1000"/>
      <c r="AA400" s="983"/>
      <c r="AB400" s="983"/>
      <c r="AC400" s="983"/>
      <c r="AD400" s="983"/>
      <c r="AE400" s="983"/>
      <c r="AF400" s="983"/>
      <c r="AG400" s="983"/>
      <c r="AH400" s="983"/>
      <c r="AI400" s="983"/>
      <c r="AJ400" s="983"/>
      <c r="AK400" s="983"/>
      <c r="AL400" s="983"/>
      <c r="AM400" s="983"/>
      <c r="AN400" s="983"/>
      <c r="AO400" s="983"/>
      <c r="AP400" s="983"/>
      <c r="AQ400" s="983"/>
      <c r="AR400" s="983"/>
      <c r="AS400" s="983"/>
      <c r="AT400" s="983"/>
      <c r="AU400" s="983"/>
      <c r="AV400" s="986"/>
      <c r="AW400" s="983"/>
      <c r="AX400" s="983"/>
      <c r="AY400" s="983"/>
      <c r="AZ400" s="971"/>
      <c r="BA400" s="983"/>
      <c r="BB400" s="983"/>
      <c r="BC400" s="983"/>
      <c r="BD400" s="983"/>
      <c r="BE400" s="983"/>
      <c r="BF400" s="1081"/>
      <c r="BG400" s="983"/>
      <c r="BH400" s="983"/>
      <c r="BI400" s="983"/>
      <c r="BJ400" s="983"/>
      <c r="BK400" s="974"/>
      <c r="BL400" s="971"/>
      <c r="BM400" s="971"/>
      <c r="BN400" s="983"/>
      <c r="BO400" s="983"/>
      <c r="BP400" s="983"/>
      <c r="BQ400" s="983"/>
      <c r="BR400" s="983"/>
      <c r="BS400" s="983"/>
      <c r="BT400" s="983"/>
      <c r="BU400" s="983"/>
      <c r="BV400" s="983"/>
    </row>
    <row r="401" spans="1:74">
      <c r="A401" s="1001"/>
      <c r="B401" s="15" t="s">
        <v>63</v>
      </c>
      <c r="C401" s="991"/>
      <c r="D401" s="989"/>
      <c r="E401" s="988"/>
      <c r="F401" s="989"/>
      <c r="G401" s="988"/>
      <c r="H401" s="989"/>
      <c r="I401" s="988"/>
      <c r="J401" s="989"/>
      <c r="K401" s="990"/>
      <c r="L401" s="990"/>
      <c r="M401" s="991"/>
      <c r="N401" s="989"/>
      <c r="O401" s="990"/>
      <c r="P401" s="989"/>
      <c r="Q401" s="990"/>
      <c r="R401" s="989"/>
      <c r="S401" s="990"/>
      <c r="T401" s="989"/>
      <c r="U401" s="19"/>
      <c r="V401" s="19"/>
      <c r="W401" s="856" t="s">
        <v>818</v>
      </c>
      <c r="X401" s="19"/>
      <c r="Y401" s="824"/>
      <c r="Z401" s="1001"/>
      <c r="AA401" s="984"/>
      <c r="AB401" s="984"/>
      <c r="AC401" s="984"/>
      <c r="AD401" s="984"/>
      <c r="AE401" s="984"/>
      <c r="AF401" s="984"/>
      <c r="AG401" s="984"/>
      <c r="AH401" s="984"/>
      <c r="AI401" s="984"/>
      <c r="AJ401" s="984"/>
      <c r="AK401" s="984"/>
      <c r="AL401" s="984"/>
      <c r="AM401" s="984"/>
      <c r="AN401" s="984"/>
      <c r="AO401" s="984"/>
      <c r="AP401" s="984"/>
      <c r="AQ401" s="984"/>
      <c r="AR401" s="984"/>
      <c r="AS401" s="984"/>
      <c r="AT401" s="984"/>
      <c r="AU401" s="984"/>
      <c r="AV401" s="987"/>
      <c r="AW401" s="984"/>
      <c r="AX401" s="984"/>
      <c r="AY401" s="984"/>
      <c r="AZ401" s="971"/>
      <c r="BA401" s="984"/>
      <c r="BB401" s="984"/>
      <c r="BC401" s="984"/>
      <c r="BD401" s="984"/>
      <c r="BE401" s="984"/>
      <c r="BF401" s="1082"/>
      <c r="BG401" s="984"/>
      <c r="BH401" s="984"/>
      <c r="BI401" s="984"/>
      <c r="BJ401" s="984"/>
      <c r="BK401" s="975"/>
      <c r="BL401" s="971"/>
      <c r="BM401" s="971"/>
      <c r="BN401" s="984"/>
      <c r="BO401" s="984"/>
      <c r="BP401" s="984"/>
      <c r="BQ401" s="984"/>
      <c r="BR401" s="984"/>
      <c r="BS401" s="984"/>
      <c r="BT401" s="984"/>
      <c r="BU401" s="984"/>
      <c r="BV401" s="984"/>
    </row>
    <row r="402" spans="1:74" ht="21.75">
      <c r="A402" s="4"/>
      <c r="B402" s="5"/>
      <c r="C402" s="1035">
        <f>C377+1</f>
        <v>46220</v>
      </c>
      <c r="D402" s="1035"/>
      <c r="E402" s="1035"/>
      <c r="F402" s="1035"/>
      <c r="G402" s="1035"/>
      <c r="H402" s="1035"/>
      <c r="I402" s="1035"/>
      <c r="J402" s="1035"/>
      <c r="K402" s="1035"/>
      <c r="L402" s="1035"/>
      <c r="M402" s="1035"/>
      <c r="N402" s="1035"/>
      <c r="O402" s="1035"/>
      <c r="P402" s="1035"/>
      <c r="Q402" s="1035"/>
      <c r="R402" s="1035"/>
      <c r="S402" s="1035"/>
      <c r="T402" s="1035"/>
      <c r="U402" s="1055">
        <f>C402</f>
        <v>46220</v>
      </c>
      <c r="V402" s="1056"/>
      <c r="W402" s="1056"/>
      <c r="X402" s="1056"/>
      <c r="Y402" s="1056"/>
      <c r="Z402" s="1057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607</v>
      </c>
      <c r="BL402" s="39" t="s">
        <v>608</v>
      </c>
      <c r="BM402" s="39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1000" t="s">
        <v>52</v>
      </c>
      <c r="B403" s="11" t="s">
        <v>53</v>
      </c>
      <c r="C403" s="1011" t="str">
        <f>VLOOKUP($C402,'2026年度(1年前期)'!$B$5:$N$208,COLUMN('2026年度(1年前期)'!$C$5),0)&amp;""</f>
        <v/>
      </c>
      <c r="D403" s="1012"/>
      <c r="E403" s="1019" t="str">
        <f>VLOOKUP($C402,'2026年度(2年前期)'!$B$5:$N$208,COLUMN('2026年度(2年前期)'!$C$5),0)&amp;""</f>
        <v>生活援助論Ⅲ　期末試験(実技)</v>
      </c>
      <c r="F403" s="1020"/>
      <c r="G403" s="1019" t="str">
        <f>VLOOKUP($C402,'2026年度(3年前期)'!$B$5:$N$208,COLUMN('2026年度(3年前期)'!$C$5),0)&amp;""</f>
        <v>看護実践と研究成果の活用　本試験</v>
      </c>
      <c r="H403" s="1020"/>
      <c r="I403" s="1018" t="str">
        <f>VLOOKUP($C402,'2026年度(4年前期)'!$B$5:$N$208,COLUMN('2026年度(4年前期)'!$C$5),0)&amp;""</f>
        <v/>
      </c>
      <c r="J403" s="1012"/>
      <c r="K403" s="997" t="str">
        <f>VLOOKUP($C402,'2026年度(助産前期)'!$B$5:$N$208,COLUMN('2026年度(助産前期)'!$C$5),0)&amp;""</f>
        <v>助産学演習Ⅱ（妊娠期の集団指導）</v>
      </c>
      <c r="L403" s="1079"/>
      <c r="M403" s="997" t="str">
        <f>VLOOKUP($C402,'2026年度(M1前期)'!$B$5:$N$208,COLUMN('2026年度(M1前期)'!$C$5),0)&amp;""</f>
        <v>保健経済論</v>
      </c>
      <c r="N403" s="1029"/>
      <c r="O403" s="1018" t="str">
        <f>VLOOKUP($C402,'2026年度(M2前期)'!$B$5:$N$208,COLUMN('2026年度(M2前期)'!$C$5),0)&amp;""</f>
        <v>看護情報・管理学演習A-Ⅱ
感染管理看護学演習A-Ⅱ</v>
      </c>
      <c r="P403" s="1012"/>
      <c r="Q403" s="1018" t="str">
        <f>VLOOKUP($C402,'2026年度(D1前期)'!$B$5:$N$208,COLUMN('2026年度(D1前期)'!$C$5),0)&amp;""</f>
        <v>精神看護学演習Ｂ</v>
      </c>
      <c r="R403" s="1012"/>
      <c r="S403" s="997" t="str">
        <f>VLOOKUP($C402,'2026年度(D23前期)'!$B$5:$N$208,COLUMN('2026年度(D23前期)'!$C$5),0)&amp;""</f>
        <v>特別研究</v>
      </c>
      <c r="T403" s="1012"/>
      <c r="U403" s="16"/>
      <c r="V403" s="852" t="s">
        <v>362</v>
      </c>
      <c r="X403" s="71"/>
      <c r="Y403" s="33"/>
      <c r="Z403" s="999" t="str">
        <f>A403</f>
        <v xml:space="preserve">１時限（09：20～10：50） </v>
      </c>
      <c r="AA403" s="982"/>
      <c r="AB403" s="982"/>
      <c r="AC403" s="982"/>
      <c r="AD403" s="982"/>
      <c r="AE403" s="982"/>
      <c r="AF403" s="982"/>
      <c r="AG403" s="982" t="s">
        <v>844</v>
      </c>
      <c r="AH403" s="982" t="s">
        <v>844</v>
      </c>
      <c r="AI403" s="982"/>
      <c r="AJ403" s="982"/>
      <c r="AK403" s="982"/>
      <c r="AL403" s="982" t="s">
        <v>844</v>
      </c>
      <c r="AM403" s="982"/>
      <c r="AN403" s="971"/>
      <c r="AO403" s="971"/>
      <c r="AP403" s="971"/>
      <c r="AQ403" s="971"/>
      <c r="AR403" s="971"/>
      <c r="AS403" s="971"/>
      <c r="AT403" s="971"/>
      <c r="AU403" s="971"/>
      <c r="AV403" s="985" t="s">
        <v>134</v>
      </c>
      <c r="AW403" s="971"/>
      <c r="AX403" s="971"/>
      <c r="AY403" s="971"/>
      <c r="AZ403" s="971" t="s">
        <v>318</v>
      </c>
      <c r="BA403" s="971" t="s">
        <v>715</v>
      </c>
      <c r="BB403" s="971"/>
      <c r="BC403" s="982"/>
      <c r="BD403" s="982"/>
      <c r="BE403" s="982"/>
      <c r="BF403" s="982"/>
      <c r="BG403" s="982"/>
      <c r="BH403" s="982"/>
      <c r="BI403" s="982"/>
      <c r="BJ403" s="971"/>
      <c r="BK403" s="971"/>
      <c r="BL403" s="971"/>
      <c r="BM403" s="971"/>
      <c r="BN403" s="982"/>
      <c r="BO403" s="982"/>
      <c r="BP403" s="982"/>
      <c r="BQ403" s="982"/>
      <c r="BR403" s="982"/>
      <c r="BS403" s="982"/>
      <c r="BT403" s="982" t="s">
        <v>845</v>
      </c>
      <c r="BU403" s="982" t="s">
        <v>845</v>
      </c>
      <c r="BV403" s="982"/>
    </row>
    <row r="404" spans="1:74" ht="13.5" customHeight="1">
      <c r="A404" s="1000"/>
      <c r="B404" s="14" t="s">
        <v>58</v>
      </c>
      <c r="C404" s="1014" t="str">
        <f>IFERROR(VLOOKUP(C403,科目・教員!$A$1:$B$355,2,0),"")</f>
        <v/>
      </c>
      <c r="D404" s="1013"/>
      <c r="E404" s="1027" t="str">
        <f>IFERROR(VLOOKUP(E403,科目・教員!$A$1:$B$355,2,0),"")</f>
        <v/>
      </c>
      <c r="F404" s="1028"/>
      <c r="G404" s="1027" t="str">
        <f>IFERROR(VLOOKUP(G403,科目・教員!$A$1:$B$355,2,0),"")</f>
        <v/>
      </c>
      <c r="H404" s="1028"/>
      <c r="I404" s="1025" t="str">
        <f>IFERROR(VLOOKUP(I403,科目・教員!$A$1:$B$355,2,0),"")</f>
        <v/>
      </c>
      <c r="J404" s="1013"/>
      <c r="K404" s="993" t="str">
        <f>IFERROR(VLOOKUP(K403,科目・教員!$A$1:$B$355,2,0),"")</f>
        <v/>
      </c>
      <c r="L404" s="1078"/>
      <c r="M404" s="993" t="str">
        <f>IFERROR(VLOOKUP(M403,科目・教員!$A$1:$B$355,2,0),"")</f>
        <v>渡辺　幹司</v>
      </c>
      <c r="N404" s="1013"/>
      <c r="O404" s="1025" t="str">
        <f>IFERROR(VLOOKUP(O403,科目・教員!$A$1:$B$355,2,0),"")</f>
        <v/>
      </c>
      <c r="P404" s="1013"/>
      <c r="Q404" s="1025" t="str">
        <f>IFERROR(VLOOKUP(Q403,科目・教員!$A$1:$B$355,2,0),"")</f>
        <v/>
      </c>
      <c r="R404" s="1013"/>
      <c r="S404" s="993" t="str">
        <f>IFERROR(VLOOKUP(S403,科目・教員!$A$1:$B$355,2,0),"")</f>
        <v/>
      </c>
      <c r="T404" s="1013"/>
      <c r="U404" s="16"/>
      <c r="V404" s="852" t="s">
        <v>364</v>
      </c>
      <c r="X404" s="72"/>
      <c r="Y404" s="33"/>
      <c r="Z404" s="1000"/>
      <c r="AA404" s="983"/>
      <c r="AB404" s="983"/>
      <c r="AC404" s="983"/>
      <c r="AD404" s="983"/>
      <c r="AE404" s="983"/>
      <c r="AF404" s="983"/>
      <c r="AG404" s="983"/>
      <c r="AH404" s="983"/>
      <c r="AI404" s="983"/>
      <c r="AJ404" s="983"/>
      <c r="AK404" s="983"/>
      <c r="AL404" s="983"/>
      <c r="AM404" s="983"/>
      <c r="AN404" s="971"/>
      <c r="AO404" s="971"/>
      <c r="AP404" s="971"/>
      <c r="AQ404" s="971"/>
      <c r="AR404" s="971"/>
      <c r="AS404" s="971"/>
      <c r="AT404" s="971"/>
      <c r="AU404" s="971"/>
      <c r="AV404" s="974"/>
      <c r="AW404" s="971"/>
      <c r="AX404" s="971"/>
      <c r="AY404" s="971"/>
      <c r="AZ404" s="971"/>
      <c r="BA404" s="971"/>
      <c r="BB404" s="971"/>
      <c r="BC404" s="983"/>
      <c r="BD404" s="983"/>
      <c r="BE404" s="983"/>
      <c r="BF404" s="983"/>
      <c r="BG404" s="983"/>
      <c r="BH404" s="983"/>
      <c r="BI404" s="983"/>
      <c r="BJ404" s="971"/>
      <c r="BK404" s="971"/>
      <c r="BL404" s="971"/>
      <c r="BM404" s="971"/>
      <c r="BN404" s="983"/>
      <c r="BO404" s="983"/>
      <c r="BP404" s="983"/>
      <c r="BQ404" s="983"/>
      <c r="BR404" s="983"/>
      <c r="BS404" s="983"/>
      <c r="BT404" s="983"/>
      <c r="BU404" s="983"/>
      <c r="BV404" s="983"/>
    </row>
    <row r="405" spans="1:74">
      <c r="A405" s="1000"/>
      <c r="B405" s="14" t="s">
        <v>69</v>
      </c>
      <c r="C405" s="1014" t="str">
        <f>VLOOKUP($C402,'2026年度(1年前期)'!$B$5:$N$208,COLUMN('2026年度(1年前期)'!$C$5)+1,0)&amp;""</f>
        <v/>
      </c>
      <c r="D405" s="1013"/>
      <c r="E405" s="1027" t="str">
        <f>VLOOKUP($C402,'2026年度(2年前期)'!$B$5:$N$208,COLUMN('2026年度(2年前期)'!$C$5)+1,0)&amp;""</f>
        <v>201･202･基礎実</v>
      </c>
      <c r="F405" s="1028"/>
      <c r="G405" s="1027" t="str">
        <f>VLOOKUP($C402,'2026年度(3年前期)'!$B$5:$N$208,COLUMN('2026年度(3年前期)'!$C$5)+1,0)&amp;""</f>
        <v>研修6･7</v>
      </c>
      <c r="H405" s="1028"/>
      <c r="I405" s="1025" t="str">
        <f>VLOOKUP($C402,'2026年度(4年前期)'!$B$5:$N$208,COLUMN('2026年度(4年前期)'!$C$5)+1,0)&amp;""</f>
        <v/>
      </c>
      <c r="J405" s="1013"/>
      <c r="K405" s="993" t="str">
        <f>VLOOKUP($C402,'2026年度(助産前期)'!$B$5:$N$208,COLUMN('2026年度(助産前期)'!$C$5)+1,0)&amp;""</f>
        <v>304</v>
      </c>
      <c r="L405" s="1078"/>
      <c r="M405" s="993" t="str">
        <f>VLOOKUP($C402,'2026年度(M1前期)'!$B$5:$N$208,COLUMN('2026年度(M1前期)'!C$5)+1,0)&amp;""</f>
        <v>臨床講義室1</v>
      </c>
      <c r="N405" s="1013"/>
      <c r="O405" s="1025" t="str">
        <f>VLOOKUP($C402,'2026年度(M2前期)'!$B$5:$N$208,COLUMN('2026年度(M2前期)'!$C$5)+1,0)&amp;""</f>
        <v/>
      </c>
      <c r="P405" s="1013"/>
      <c r="Q405" s="1025" t="str">
        <f>VLOOKUP($C402,'2026年度(D1前期)'!$B$5:$N$208,COLUMN('2026年度(D1前期)'!$C$5)+1,0)&amp;""</f>
        <v/>
      </c>
      <c r="R405" s="1013"/>
      <c r="S405" s="993" t="str">
        <f>VLOOKUP($C402,'2026年度(D23前期)'!$B$5:$N$208,COLUMN('2026年度(D23前期)'!$C$5)+1,0)&amp;""</f>
        <v/>
      </c>
      <c r="T405" s="1013"/>
      <c r="U405" s="16"/>
      <c r="V405" s="852" t="s">
        <v>150</v>
      </c>
      <c r="X405" s="72"/>
      <c r="Y405" s="33"/>
      <c r="Z405" s="1000"/>
      <c r="AA405" s="983"/>
      <c r="AB405" s="983"/>
      <c r="AC405" s="983"/>
      <c r="AD405" s="983"/>
      <c r="AE405" s="983"/>
      <c r="AF405" s="983"/>
      <c r="AG405" s="983"/>
      <c r="AH405" s="983"/>
      <c r="AI405" s="983"/>
      <c r="AJ405" s="983"/>
      <c r="AK405" s="983"/>
      <c r="AL405" s="983"/>
      <c r="AM405" s="983"/>
      <c r="AN405" s="971"/>
      <c r="AO405" s="971"/>
      <c r="AP405" s="971"/>
      <c r="AQ405" s="971"/>
      <c r="AR405" s="971"/>
      <c r="AS405" s="971"/>
      <c r="AT405" s="971"/>
      <c r="AU405" s="971"/>
      <c r="AV405" s="974"/>
      <c r="AW405" s="971"/>
      <c r="AX405" s="971"/>
      <c r="AY405" s="971"/>
      <c r="AZ405" s="971"/>
      <c r="BA405" s="971"/>
      <c r="BB405" s="971"/>
      <c r="BC405" s="983"/>
      <c r="BD405" s="983"/>
      <c r="BE405" s="983"/>
      <c r="BF405" s="983"/>
      <c r="BG405" s="983"/>
      <c r="BH405" s="983"/>
      <c r="BI405" s="983"/>
      <c r="BJ405" s="971"/>
      <c r="BK405" s="971"/>
      <c r="BL405" s="971"/>
      <c r="BM405" s="971"/>
      <c r="BN405" s="983"/>
      <c r="BO405" s="983"/>
      <c r="BP405" s="983"/>
      <c r="BQ405" s="983"/>
      <c r="BR405" s="983"/>
      <c r="BS405" s="983"/>
      <c r="BT405" s="983"/>
      <c r="BU405" s="983"/>
      <c r="BV405" s="983"/>
    </row>
    <row r="406" spans="1:74">
      <c r="A406" s="1001"/>
      <c r="B406" s="15" t="s">
        <v>63</v>
      </c>
      <c r="C406" s="1003"/>
      <c r="D406" s="1037"/>
      <c r="E406" s="1009"/>
      <c r="F406" s="1033"/>
      <c r="G406" s="1009"/>
      <c r="H406" s="1033"/>
      <c r="I406" s="988"/>
      <c r="J406" s="1034"/>
      <c r="K406" s="1047"/>
      <c r="L406" s="1077"/>
      <c r="M406" s="990"/>
      <c r="N406" s="1031"/>
      <c r="O406" s="988"/>
      <c r="P406" s="1031"/>
      <c r="Q406" s="988"/>
      <c r="R406" s="1031"/>
      <c r="S406" s="990"/>
      <c r="T406" s="1031"/>
      <c r="U406" s="16"/>
      <c r="V406" s="852" t="s">
        <v>365</v>
      </c>
      <c r="X406" s="72"/>
      <c r="Y406" s="33"/>
      <c r="Z406" s="1001"/>
      <c r="AA406" s="984"/>
      <c r="AB406" s="984"/>
      <c r="AC406" s="984"/>
      <c r="AD406" s="984"/>
      <c r="AE406" s="984"/>
      <c r="AF406" s="984"/>
      <c r="AG406" s="984"/>
      <c r="AH406" s="984"/>
      <c r="AI406" s="984"/>
      <c r="AJ406" s="984"/>
      <c r="AK406" s="984"/>
      <c r="AL406" s="984"/>
      <c r="AM406" s="984"/>
      <c r="AN406" s="971"/>
      <c r="AO406" s="971"/>
      <c r="AP406" s="971"/>
      <c r="AQ406" s="971"/>
      <c r="AR406" s="971"/>
      <c r="AS406" s="971"/>
      <c r="AT406" s="971"/>
      <c r="AU406" s="971"/>
      <c r="AV406" s="975"/>
      <c r="AW406" s="971"/>
      <c r="AX406" s="971"/>
      <c r="AY406" s="971"/>
      <c r="AZ406" s="971"/>
      <c r="BA406" s="971"/>
      <c r="BB406" s="971"/>
      <c r="BC406" s="984"/>
      <c r="BD406" s="984"/>
      <c r="BE406" s="984"/>
      <c r="BF406" s="984"/>
      <c r="BG406" s="984"/>
      <c r="BH406" s="984"/>
      <c r="BI406" s="984"/>
      <c r="BJ406" s="971"/>
      <c r="BK406" s="971"/>
      <c r="BL406" s="971"/>
      <c r="BM406" s="971"/>
      <c r="BN406" s="984"/>
      <c r="BO406" s="984"/>
      <c r="BP406" s="984"/>
      <c r="BQ406" s="984"/>
      <c r="BR406" s="984"/>
      <c r="BS406" s="984"/>
      <c r="BT406" s="984"/>
      <c r="BU406" s="984"/>
      <c r="BV406" s="984"/>
    </row>
    <row r="407" spans="1:74" ht="13.5" customHeight="1">
      <c r="A407" s="1000" t="s">
        <v>65</v>
      </c>
      <c r="B407" s="14" t="s">
        <v>53</v>
      </c>
      <c r="C407" s="1044" t="str">
        <f>VLOOKUP($C402,'2026年度(1年前期)'!$B$5:$N$208,COLUMN('2026年度(1年前期)'!$E$5),0)&amp;""</f>
        <v>アジアの中の日本　期末試験</v>
      </c>
      <c r="D407" s="1020"/>
      <c r="E407" s="1019" t="str">
        <f>VLOOKUP($C402,'2026年度(2年前期)'!$B$5:$N$208,COLUMN('2026年度(2年前期)'!$E$5),0)&amp;""</f>
        <v>生活援助論Ⅲ　期末試験(実技)</v>
      </c>
      <c r="F407" s="1020"/>
      <c r="G407" s="1019" t="str">
        <f>VLOOKUP($C402,'2026年度(3年前期)'!$B$5:$N$208,COLUMN('2026年度(3年前期)'!$E$5),0)&amp;""</f>
        <v>成人看護援助論Ⅲ　本試験</v>
      </c>
      <c r="H407" s="1020"/>
      <c r="I407" s="1018" t="str">
        <f>VLOOKUP($C402,'2026年度(4年前期)'!$B$5:$N$208,COLUMN('2026年度(4年前期)'!$E$5),0)&amp;""</f>
        <v/>
      </c>
      <c r="J407" s="1012"/>
      <c r="K407" s="997" t="str">
        <f>VLOOKUP($C402,'2026年度(助産前期)'!$B$5:$N$208,COLUMN('2026年度(助産前期)'!$E$5),0)&amp;""</f>
        <v>助産学演習Ⅱ（妊娠期の集団指導）</v>
      </c>
      <c r="L407" s="1079"/>
      <c r="M407" s="997" t="str">
        <f>VLOOKUP($C402,'2026年度(M1前期)'!$B$5:$N$208,COLUMN('2026年度(M1前期)'!$E$5),0)&amp;""</f>
        <v>保健経済論</v>
      </c>
      <c r="N407" s="1012"/>
      <c r="O407" s="997" t="str">
        <f>VLOOKUP($C402,'2026年度(M2前期)'!$B$5:$N$208,COLUMN('2026年度(M2前期)'!$E$5),0)&amp;""</f>
        <v>看護情報・管理学演習A-Ⅱ
感染管理看護学演習A-Ⅱ</v>
      </c>
      <c r="P407" s="1012"/>
      <c r="Q407" s="997" t="str">
        <f>VLOOKUP($C402,'2026年度(D1前期)'!$B$5:$N$208,COLUMN('2026年度(D1前期)'!$E$5),0)&amp;""</f>
        <v>精神看護学演習Ｂ</v>
      </c>
      <c r="R407" s="1012"/>
      <c r="S407" s="997" t="str">
        <f>VLOOKUP($C402,'2026年度(D23前期)'!$B$5:$N$208,COLUMN('2026年度(D23前期)'!$E$5),0)&amp;""</f>
        <v>特別研究</v>
      </c>
      <c r="T407" s="1012"/>
      <c r="U407" s="16"/>
      <c r="Y407" s="33"/>
      <c r="Z407" s="1000" t="str">
        <f>A407</f>
        <v>２時限（11：00～12：30）</v>
      </c>
      <c r="AA407" s="982"/>
      <c r="AB407" s="982"/>
      <c r="AC407" s="982"/>
      <c r="AD407" s="982"/>
      <c r="AE407" s="982"/>
      <c r="AF407" s="982"/>
      <c r="AG407" s="982" t="s">
        <v>844</v>
      </c>
      <c r="AH407" s="982" t="s">
        <v>844</v>
      </c>
      <c r="AI407" s="982"/>
      <c r="AJ407" s="982"/>
      <c r="AK407" s="982"/>
      <c r="AL407" s="982" t="s">
        <v>844</v>
      </c>
      <c r="AM407" s="982"/>
      <c r="AN407" s="971"/>
      <c r="AO407" s="971"/>
      <c r="AP407" s="971"/>
      <c r="AQ407" s="971"/>
      <c r="AR407" s="971"/>
      <c r="AS407" s="971"/>
      <c r="AT407" s="971"/>
      <c r="AU407" s="971"/>
      <c r="AV407" s="985" t="s">
        <v>134</v>
      </c>
      <c r="AW407" s="971"/>
      <c r="AX407" s="971"/>
      <c r="AY407" s="971"/>
      <c r="AZ407" s="971" t="s">
        <v>318</v>
      </c>
      <c r="BA407" s="971" t="s">
        <v>715</v>
      </c>
      <c r="BB407" s="971"/>
      <c r="BC407" s="982"/>
      <c r="BD407" s="982"/>
      <c r="BE407" s="982"/>
      <c r="BF407" s="982"/>
      <c r="BG407" s="982"/>
      <c r="BH407" s="982"/>
      <c r="BI407" s="982"/>
      <c r="BJ407" s="971"/>
      <c r="BK407" s="971"/>
      <c r="BL407" s="971"/>
      <c r="BM407" s="971"/>
      <c r="BN407" s="982" t="s">
        <v>846</v>
      </c>
      <c r="BO407" s="982"/>
      <c r="BP407" s="982"/>
      <c r="BQ407" s="982"/>
      <c r="BR407" s="982"/>
      <c r="BS407" s="982"/>
      <c r="BT407" s="982" t="s">
        <v>847</v>
      </c>
      <c r="BU407" s="982" t="s">
        <v>847</v>
      </c>
      <c r="BV407" s="982"/>
    </row>
    <row r="408" spans="1:74">
      <c r="A408" s="1000"/>
      <c r="B408" s="14" t="s">
        <v>58</v>
      </c>
      <c r="C408" s="1043" t="str">
        <f>IFERROR(VLOOKUP(C407,科目・教員!$A$1:$B$355,2,0),"")</f>
        <v/>
      </c>
      <c r="D408" s="1028"/>
      <c r="E408" s="1027" t="str">
        <f>IFERROR(VLOOKUP(E407,科目・教員!$A$1:$B$355,2,0),"")</f>
        <v/>
      </c>
      <c r="F408" s="1028"/>
      <c r="G408" s="1027" t="str">
        <f>IFERROR(VLOOKUP(G407,科目・教員!$A$1:$B$355,2,0),"")</f>
        <v/>
      </c>
      <c r="H408" s="1028"/>
      <c r="I408" s="1025" t="str">
        <f>IFERROR(VLOOKUP(I407,科目・教員!$A$1:$B$355,2,0),"")</f>
        <v/>
      </c>
      <c r="J408" s="1013"/>
      <c r="K408" s="993" t="str">
        <f>IFERROR(VLOOKUP(K407,科目・教員!$A$1:$B$355,2,0),"")</f>
        <v/>
      </c>
      <c r="L408" s="1078"/>
      <c r="M408" s="993" t="str">
        <f>IFERROR(VLOOKUP(M407,科目・教員!$A$1:$B$355,2,0),"")</f>
        <v>渡辺　幹司</v>
      </c>
      <c r="N408" s="1013"/>
      <c r="O408" s="993" t="str">
        <f>IFERROR(VLOOKUP(O407,科目・教員!$A$1:$B$355,2,0),"")</f>
        <v/>
      </c>
      <c r="P408" s="1013"/>
      <c r="Q408" s="993" t="str">
        <f>IFERROR(VLOOKUP(Q407,科目・教員!$A$1:$B$355,2,0),"")</f>
        <v/>
      </c>
      <c r="R408" s="1013"/>
      <c r="S408" s="993" t="str">
        <f>IFERROR(VLOOKUP(S407,科目・教員!$A$1:$B$355,2,0),"")</f>
        <v/>
      </c>
      <c r="T408" s="1013"/>
      <c r="U408" s="16"/>
      <c r="Y408" s="33"/>
      <c r="Z408" s="1000"/>
      <c r="AA408" s="983"/>
      <c r="AB408" s="983"/>
      <c r="AC408" s="983"/>
      <c r="AD408" s="983"/>
      <c r="AE408" s="983"/>
      <c r="AF408" s="983"/>
      <c r="AG408" s="983"/>
      <c r="AH408" s="983"/>
      <c r="AI408" s="983"/>
      <c r="AJ408" s="983"/>
      <c r="AK408" s="983"/>
      <c r="AL408" s="983"/>
      <c r="AM408" s="983"/>
      <c r="AN408" s="971"/>
      <c r="AO408" s="971"/>
      <c r="AP408" s="971"/>
      <c r="AQ408" s="971"/>
      <c r="AR408" s="971"/>
      <c r="AS408" s="971"/>
      <c r="AT408" s="971"/>
      <c r="AU408" s="971"/>
      <c r="AV408" s="986"/>
      <c r="AW408" s="971"/>
      <c r="AX408" s="971"/>
      <c r="AY408" s="971"/>
      <c r="AZ408" s="971"/>
      <c r="BA408" s="971"/>
      <c r="BB408" s="971"/>
      <c r="BC408" s="983"/>
      <c r="BD408" s="983"/>
      <c r="BE408" s="983"/>
      <c r="BF408" s="983"/>
      <c r="BG408" s="983"/>
      <c r="BH408" s="983"/>
      <c r="BI408" s="983"/>
      <c r="BJ408" s="971"/>
      <c r="BK408" s="971"/>
      <c r="BL408" s="971"/>
      <c r="BM408" s="971"/>
      <c r="BN408" s="983"/>
      <c r="BO408" s="983"/>
      <c r="BP408" s="983"/>
      <c r="BQ408" s="983"/>
      <c r="BR408" s="983"/>
      <c r="BS408" s="983"/>
      <c r="BT408" s="983"/>
      <c r="BU408" s="983"/>
      <c r="BV408" s="983"/>
    </row>
    <row r="409" spans="1:74">
      <c r="A409" s="1000"/>
      <c r="B409" s="14" t="s">
        <v>69</v>
      </c>
      <c r="C409" s="1043" t="str">
        <f>VLOOKUP($C402,'2026年度(1年前期)'!$B$5:$N$208,COLUMN('2026年度(1年前期)'!$E$5)+1,0)&amp;""</f>
        <v>大講義室</v>
      </c>
      <c r="D409" s="1028"/>
      <c r="E409" s="1027" t="str">
        <f>VLOOKUP($C402,'2026年度(2年前期)'!$B$5:$N$208,COLUMN('2026年度(2年前期)'!$E$5)+1,0)&amp;""</f>
        <v>201･202･基礎実</v>
      </c>
      <c r="F409" s="1028"/>
      <c r="G409" s="1027" t="str">
        <f>VLOOKUP($C402,'2026年度(3年前期)'!$B$5:$N$208,COLUMN('2026年度(3年前期)'!$E$5)+1,0)&amp;""</f>
        <v>研修6･7</v>
      </c>
      <c r="H409" s="1028"/>
      <c r="I409" s="1025" t="str">
        <f>VLOOKUP($C402,'2026年度(4年前期)'!$B$5:$N$208,COLUMN('2026年度(4年前期)'!$E$5)+1,0)&amp;""</f>
        <v/>
      </c>
      <c r="J409" s="1013"/>
      <c r="K409" s="993" t="str">
        <f>VLOOKUP($C402,'2026年度(助産前期)'!$B$5:$N$208,COLUMN('2026年度(助産前期)'!$E$5)+1,0)&amp;""</f>
        <v>304</v>
      </c>
      <c r="L409" s="1078"/>
      <c r="M409" s="993" t="str">
        <f>VLOOKUP($C402,'2026年度(M1前期)'!$B$5:$N$208,COLUMN('2026年度(M1前期)'!$E$5)+1,0)&amp;""</f>
        <v>臨床講義室1</v>
      </c>
      <c r="N409" s="1013"/>
      <c r="O409" s="993" t="str">
        <f>VLOOKUP($C402,'2026年度(M2前期)'!$B$5:$N$208,COLUMN('2026年度(M2前期)'!$E$5)+1,0)&amp;""</f>
        <v/>
      </c>
      <c r="P409" s="1013"/>
      <c r="Q409" s="993" t="str">
        <f>VLOOKUP($C402,'2026年度(D1前期)'!$B$5:$N$208,COLUMN('2026年度(D1前期)'!$E$5)+1,0)&amp;""</f>
        <v/>
      </c>
      <c r="R409" s="1013"/>
      <c r="S409" s="993" t="str">
        <f>VLOOKUP($C402,'2026年度(D23前期)'!$B$5:$N$208,COLUMN('2026年度(D23前期)'!$E$5)+1,0)&amp;""</f>
        <v/>
      </c>
      <c r="T409" s="1013"/>
      <c r="U409" s="16"/>
      <c r="Z409" s="1000"/>
      <c r="AA409" s="983"/>
      <c r="AB409" s="983"/>
      <c r="AC409" s="983"/>
      <c r="AD409" s="983"/>
      <c r="AE409" s="983"/>
      <c r="AF409" s="983"/>
      <c r="AG409" s="983"/>
      <c r="AH409" s="983"/>
      <c r="AI409" s="983"/>
      <c r="AJ409" s="983"/>
      <c r="AK409" s="983"/>
      <c r="AL409" s="983"/>
      <c r="AM409" s="983"/>
      <c r="AN409" s="971"/>
      <c r="AO409" s="971"/>
      <c r="AP409" s="971"/>
      <c r="AQ409" s="971"/>
      <c r="AR409" s="971"/>
      <c r="AS409" s="971"/>
      <c r="AT409" s="971"/>
      <c r="AU409" s="971"/>
      <c r="AV409" s="986"/>
      <c r="AW409" s="971"/>
      <c r="AX409" s="971"/>
      <c r="AY409" s="971"/>
      <c r="AZ409" s="971"/>
      <c r="BA409" s="971"/>
      <c r="BB409" s="971"/>
      <c r="BC409" s="983"/>
      <c r="BD409" s="983"/>
      <c r="BE409" s="983"/>
      <c r="BF409" s="983"/>
      <c r="BG409" s="983"/>
      <c r="BH409" s="983"/>
      <c r="BI409" s="983"/>
      <c r="BJ409" s="971"/>
      <c r="BK409" s="971"/>
      <c r="BL409" s="971"/>
      <c r="BM409" s="971"/>
      <c r="BN409" s="983"/>
      <c r="BO409" s="983"/>
      <c r="BP409" s="983"/>
      <c r="BQ409" s="983"/>
      <c r="BR409" s="983"/>
      <c r="BS409" s="983"/>
      <c r="BT409" s="983"/>
      <c r="BU409" s="983"/>
      <c r="BV409" s="983"/>
    </row>
    <row r="410" spans="1:74">
      <c r="A410" s="1017"/>
      <c r="B410" s="15" t="s">
        <v>63</v>
      </c>
      <c r="C410" s="1042"/>
      <c r="D410" s="1010"/>
      <c r="E410" s="1009"/>
      <c r="F410" s="1010"/>
      <c r="G410" s="1052"/>
      <c r="H410" s="1070"/>
      <c r="I410" s="988"/>
      <c r="J410" s="990"/>
      <c r="K410" s="1047"/>
      <c r="L410" s="1077"/>
      <c r="M410" s="990"/>
      <c r="N410" s="989"/>
      <c r="O410" s="990"/>
      <c r="P410" s="989"/>
      <c r="Q410" s="990"/>
      <c r="R410" s="989"/>
      <c r="S410" s="990"/>
      <c r="T410" s="989"/>
      <c r="U410" s="16"/>
      <c r="Z410" s="1001"/>
      <c r="AA410" s="984"/>
      <c r="AB410" s="984"/>
      <c r="AC410" s="984"/>
      <c r="AD410" s="984"/>
      <c r="AE410" s="984"/>
      <c r="AF410" s="984"/>
      <c r="AG410" s="984"/>
      <c r="AH410" s="984"/>
      <c r="AI410" s="984"/>
      <c r="AJ410" s="984"/>
      <c r="AK410" s="984"/>
      <c r="AL410" s="984"/>
      <c r="AM410" s="984"/>
      <c r="AN410" s="971"/>
      <c r="AO410" s="971"/>
      <c r="AP410" s="971"/>
      <c r="AQ410" s="971"/>
      <c r="AR410" s="971"/>
      <c r="AS410" s="971"/>
      <c r="AT410" s="971"/>
      <c r="AU410" s="971"/>
      <c r="AV410" s="987"/>
      <c r="AW410" s="971"/>
      <c r="AX410" s="971"/>
      <c r="AY410" s="971"/>
      <c r="AZ410" s="971"/>
      <c r="BA410" s="971"/>
      <c r="BB410" s="971"/>
      <c r="BC410" s="984"/>
      <c r="BD410" s="984"/>
      <c r="BE410" s="984"/>
      <c r="BF410" s="984"/>
      <c r="BG410" s="984"/>
      <c r="BH410" s="984"/>
      <c r="BI410" s="984"/>
      <c r="BJ410" s="971"/>
      <c r="BK410" s="971"/>
      <c r="BL410" s="971"/>
      <c r="BM410" s="971"/>
      <c r="BN410" s="984"/>
      <c r="BO410" s="984"/>
      <c r="BP410" s="984"/>
      <c r="BQ410" s="984"/>
      <c r="BR410" s="984"/>
      <c r="BS410" s="984"/>
      <c r="BT410" s="984"/>
      <c r="BU410" s="984"/>
      <c r="BV410" s="984"/>
    </row>
    <row r="411" spans="1:74">
      <c r="A411" s="999" t="s">
        <v>71</v>
      </c>
      <c r="B411" s="17" t="s">
        <v>72</v>
      </c>
      <c r="C411" s="1011"/>
      <c r="D411" s="1012"/>
      <c r="E411" s="1018"/>
      <c r="F411" s="1012"/>
      <c r="G411" s="1018"/>
      <c r="H411" s="1012"/>
      <c r="I411" s="1018"/>
      <c r="J411" s="1012"/>
      <c r="K411" s="997"/>
      <c r="L411" s="1029"/>
      <c r="M411" s="1011"/>
      <c r="N411" s="1012"/>
      <c r="O411" s="997"/>
      <c r="P411" s="1012"/>
      <c r="Q411" s="997"/>
      <c r="R411" s="1012"/>
      <c r="S411" s="997"/>
      <c r="T411" s="1012"/>
      <c r="U411" s="56"/>
      <c r="Z411" s="1000" t="str">
        <f>A411</f>
        <v>昼休み（12：30～13：30）</v>
      </c>
      <c r="AA411" s="982"/>
      <c r="AB411" s="982"/>
      <c r="AC411" s="982"/>
      <c r="AD411" s="982"/>
      <c r="AE411" s="982"/>
      <c r="AF411" s="982"/>
      <c r="AG411" s="982"/>
      <c r="AH411" s="982"/>
      <c r="AI411" s="982"/>
      <c r="AJ411" s="982"/>
      <c r="AK411" s="982"/>
      <c r="AL411" s="982"/>
      <c r="AM411" s="982"/>
      <c r="AN411" s="971"/>
      <c r="AO411" s="971"/>
      <c r="AP411" s="971"/>
      <c r="AQ411" s="971"/>
      <c r="AR411" s="971"/>
      <c r="AS411" s="971"/>
      <c r="AT411" s="971"/>
      <c r="AU411" s="971"/>
      <c r="AV411" s="985" t="s">
        <v>134</v>
      </c>
      <c r="AW411" s="971"/>
      <c r="AX411" s="971"/>
      <c r="AY411" s="971"/>
      <c r="AZ411" s="971"/>
      <c r="BA411" s="971"/>
      <c r="BB411" s="971"/>
      <c r="BC411" s="982"/>
      <c r="BD411" s="982"/>
      <c r="BE411" s="982"/>
      <c r="BF411" s="982"/>
      <c r="BG411" s="982"/>
      <c r="BH411" s="982"/>
      <c r="BI411" s="982"/>
      <c r="BJ411" s="982"/>
      <c r="BK411" s="971"/>
      <c r="BL411" s="971"/>
      <c r="BM411" s="971"/>
      <c r="BN411" s="982"/>
      <c r="BO411" s="982"/>
      <c r="BP411" s="982"/>
      <c r="BQ411" s="982"/>
      <c r="BR411" s="982"/>
      <c r="BS411" s="982"/>
      <c r="BT411" s="982"/>
      <c r="BU411" s="982"/>
      <c r="BV411" s="982"/>
    </row>
    <row r="412" spans="1:74" ht="13.5" customHeight="1">
      <c r="A412" s="1000"/>
      <c r="B412" s="17" t="s">
        <v>73</v>
      </c>
      <c r="C412" s="1014"/>
      <c r="D412" s="1013"/>
      <c r="E412" s="1025"/>
      <c r="F412" s="1013"/>
      <c r="G412" s="1025"/>
      <c r="H412" s="1013"/>
      <c r="I412" s="1025"/>
      <c r="J412" s="1013"/>
      <c r="K412" s="993"/>
      <c r="L412" s="1026"/>
      <c r="M412" s="1014"/>
      <c r="N412" s="1013"/>
      <c r="O412" s="993"/>
      <c r="P412" s="1013"/>
      <c r="Q412" s="993"/>
      <c r="R412" s="1013"/>
      <c r="S412" s="993"/>
      <c r="T412" s="1013"/>
      <c r="U412" s="56"/>
      <c r="Z412" s="1000"/>
      <c r="AA412" s="983"/>
      <c r="AB412" s="983"/>
      <c r="AC412" s="983"/>
      <c r="AD412" s="983"/>
      <c r="AE412" s="983"/>
      <c r="AF412" s="983"/>
      <c r="AG412" s="983"/>
      <c r="AH412" s="983"/>
      <c r="AI412" s="983"/>
      <c r="AJ412" s="983"/>
      <c r="AK412" s="983"/>
      <c r="AL412" s="983"/>
      <c r="AM412" s="983"/>
      <c r="AN412" s="971"/>
      <c r="AO412" s="971"/>
      <c r="AP412" s="971"/>
      <c r="AQ412" s="971"/>
      <c r="AR412" s="971"/>
      <c r="AS412" s="971"/>
      <c r="AT412" s="971"/>
      <c r="AU412" s="971"/>
      <c r="AV412" s="986"/>
      <c r="AW412" s="971"/>
      <c r="AX412" s="971"/>
      <c r="AY412" s="971"/>
      <c r="AZ412" s="971"/>
      <c r="BA412" s="971"/>
      <c r="BB412" s="971"/>
      <c r="BC412" s="983"/>
      <c r="BD412" s="983"/>
      <c r="BE412" s="983"/>
      <c r="BF412" s="983"/>
      <c r="BG412" s="983"/>
      <c r="BH412" s="983"/>
      <c r="BI412" s="983"/>
      <c r="BJ412" s="983"/>
      <c r="BK412" s="971"/>
      <c r="BL412" s="971"/>
      <c r="BM412" s="971"/>
      <c r="BN412" s="983"/>
      <c r="BO412" s="983"/>
      <c r="BP412" s="983"/>
      <c r="BQ412" s="983"/>
      <c r="BR412" s="983"/>
      <c r="BS412" s="983"/>
      <c r="BT412" s="983"/>
      <c r="BU412" s="983"/>
      <c r="BV412" s="983"/>
    </row>
    <row r="413" spans="1:74" ht="13.5" customHeight="1">
      <c r="A413" s="1000"/>
      <c r="B413" s="17" t="s">
        <v>69</v>
      </c>
      <c r="C413" s="1014"/>
      <c r="D413" s="1013"/>
      <c r="E413" s="1025"/>
      <c r="F413" s="1013"/>
      <c r="G413" s="1025"/>
      <c r="H413" s="1013"/>
      <c r="I413" s="1025"/>
      <c r="J413" s="1013"/>
      <c r="K413" s="993"/>
      <c r="L413" s="1026"/>
      <c r="M413" s="1014"/>
      <c r="N413" s="1013"/>
      <c r="O413" s="993"/>
      <c r="P413" s="1013"/>
      <c r="Q413" s="993"/>
      <c r="R413" s="1013"/>
      <c r="S413" s="993"/>
      <c r="T413" s="1013"/>
      <c r="U413" s="56"/>
      <c r="Z413" s="1000"/>
      <c r="AA413" s="983"/>
      <c r="AB413" s="983"/>
      <c r="AC413" s="983"/>
      <c r="AD413" s="983"/>
      <c r="AE413" s="983"/>
      <c r="AF413" s="983"/>
      <c r="AG413" s="983"/>
      <c r="AH413" s="983"/>
      <c r="AI413" s="983"/>
      <c r="AJ413" s="983"/>
      <c r="AK413" s="983"/>
      <c r="AL413" s="983"/>
      <c r="AM413" s="983"/>
      <c r="AN413" s="971"/>
      <c r="AO413" s="971"/>
      <c r="AP413" s="971"/>
      <c r="AQ413" s="971"/>
      <c r="AR413" s="971"/>
      <c r="AS413" s="971"/>
      <c r="AT413" s="971"/>
      <c r="AU413" s="971"/>
      <c r="AV413" s="986"/>
      <c r="AW413" s="971"/>
      <c r="AX413" s="971"/>
      <c r="AY413" s="971"/>
      <c r="AZ413" s="971"/>
      <c r="BA413" s="971"/>
      <c r="BB413" s="971"/>
      <c r="BC413" s="983"/>
      <c r="BD413" s="983"/>
      <c r="BE413" s="983"/>
      <c r="BF413" s="983"/>
      <c r="BG413" s="983"/>
      <c r="BH413" s="983"/>
      <c r="BI413" s="983"/>
      <c r="BJ413" s="983"/>
      <c r="BK413" s="971"/>
      <c r="BL413" s="971"/>
      <c r="BM413" s="971"/>
      <c r="BN413" s="983"/>
      <c r="BO413" s="983"/>
      <c r="BP413" s="983"/>
      <c r="BQ413" s="983"/>
      <c r="BR413" s="983"/>
      <c r="BS413" s="983"/>
      <c r="BT413" s="983"/>
      <c r="BU413" s="983"/>
      <c r="BV413" s="983"/>
    </row>
    <row r="414" spans="1:74">
      <c r="A414" s="1001"/>
      <c r="B414" s="18" t="s">
        <v>63</v>
      </c>
      <c r="C414" s="1023"/>
      <c r="D414" s="1016"/>
      <c r="E414" s="1024"/>
      <c r="F414" s="1016"/>
      <c r="G414" s="1024"/>
      <c r="H414" s="1016"/>
      <c r="I414" s="1024"/>
      <c r="J414" s="1016"/>
      <c r="K414" s="1015"/>
      <c r="L414" s="1015"/>
      <c r="M414" s="1023"/>
      <c r="N414" s="1016"/>
      <c r="O414" s="1015"/>
      <c r="P414" s="1016"/>
      <c r="Q414" s="1015"/>
      <c r="R414" s="1016"/>
      <c r="S414" s="1015"/>
      <c r="T414" s="1016"/>
      <c r="U414" s="56"/>
      <c r="Z414" s="1001"/>
      <c r="AA414" s="984"/>
      <c r="AB414" s="984"/>
      <c r="AC414" s="984"/>
      <c r="AD414" s="984"/>
      <c r="AE414" s="984"/>
      <c r="AF414" s="984"/>
      <c r="AG414" s="984"/>
      <c r="AH414" s="984"/>
      <c r="AI414" s="984"/>
      <c r="AJ414" s="984"/>
      <c r="AK414" s="984"/>
      <c r="AL414" s="984"/>
      <c r="AM414" s="984"/>
      <c r="AN414" s="971"/>
      <c r="AO414" s="971"/>
      <c r="AP414" s="971"/>
      <c r="AQ414" s="971"/>
      <c r="AR414" s="971"/>
      <c r="AS414" s="971"/>
      <c r="AT414" s="971"/>
      <c r="AU414" s="971"/>
      <c r="AV414" s="987"/>
      <c r="AW414" s="971"/>
      <c r="AX414" s="971"/>
      <c r="AY414" s="971"/>
      <c r="AZ414" s="971"/>
      <c r="BA414" s="971"/>
      <c r="BB414" s="971"/>
      <c r="BC414" s="984"/>
      <c r="BD414" s="984"/>
      <c r="BE414" s="984"/>
      <c r="BF414" s="984"/>
      <c r="BG414" s="984"/>
      <c r="BH414" s="984"/>
      <c r="BI414" s="984"/>
      <c r="BJ414" s="984"/>
      <c r="BK414" s="971"/>
      <c r="BL414" s="971"/>
      <c r="BM414" s="971"/>
      <c r="BN414" s="984"/>
      <c r="BO414" s="984"/>
      <c r="BP414" s="984"/>
      <c r="BQ414" s="984"/>
      <c r="BR414" s="984"/>
      <c r="BS414" s="984"/>
      <c r="BT414" s="984"/>
      <c r="BU414" s="984"/>
      <c r="BV414" s="984"/>
    </row>
    <row r="415" spans="1:74" ht="15" customHeight="1">
      <c r="A415" s="1000" t="s">
        <v>74</v>
      </c>
      <c r="B415" s="14" t="s">
        <v>53</v>
      </c>
      <c r="C415" s="1041" t="str">
        <f>VLOOKUP($C402,'2026年度(1年前期)'!$B$5:$N$208,COLUMN('2026年度(1年前期)'!$G$5),0)&amp;""</f>
        <v>人体の構造と機能Ⅱ　期末試験</v>
      </c>
      <c r="D415" s="1022"/>
      <c r="E415" s="1021" t="str">
        <f>VLOOKUP($C402,'2026年度(2年前期)'!$B$5:$N$208,COLUMN('2026年度(2年前期)'!$G$5),0)&amp;""</f>
        <v>生活援助論Ⅲ　期末試験(実技)</v>
      </c>
      <c r="F415" s="1022"/>
      <c r="G415" s="1021" t="str">
        <f>VLOOKUP($C402,'2026年度(3年前期)'!$B$5:$N$208,COLUMN('2026年度(3年前期)'!$G$5),0)&amp;""</f>
        <v>国際看護論　本試験</v>
      </c>
      <c r="H415" s="1022"/>
      <c r="I415" s="1002" t="str">
        <f>VLOOKUP($C402,'2026年度(4年前期)'!$B$5:$N$208,COLUMN('2026年度(4年前期)'!$G$5),0)&amp;""</f>
        <v/>
      </c>
      <c r="J415" s="997"/>
      <c r="K415" s="1076" t="str">
        <f>VLOOKUP($C402,'2026年度(助産前期)'!$B$5:$N$208,COLUMN('2026年度(助産前期)'!$G$5),0)&amp;""</f>
        <v>地域母子保健（柴先生）家庭訪問演習</v>
      </c>
      <c r="L415" s="1076"/>
      <c r="M415" s="996" t="str">
        <f>VLOOKUP($C402,'2026年度(M1前期)'!$B$5:$N$208,COLUMN('2026年度(M1前期)'!$G$5),0)&amp;""</f>
        <v>国際看護学特論A-Ⅱ
精神看護学演習A-Ⅰ
がん看護学特論A-Ⅱ</v>
      </c>
      <c r="N415" s="997"/>
      <c r="O415" s="998" t="str">
        <f>VLOOKUP($C402,'2026年度(M2前期)'!$B$5:$N$208,COLUMN('2026年度(M2前期)'!$G$5),0)&amp;""</f>
        <v>特別研究</v>
      </c>
      <c r="P415" s="997"/>
      <c r="Q415" s="998" t="str">
        <f>VLOOKUP($C402,'2026年度(D1前期)'!$B$5:$N$208,COLUMN('2026年度(D1前期)'!$G$5),0)&amp;""</f>
        <v>看護情報・管理学特論Ｂ</v>
      </c>
      <c r="R415" s="997"/>
      <c r="S415" s="998" t="str">
        <f>VLOOKUP($C402,'2026年度(D23前期)'!$B$5:$N$208,COLUMN('2026年度(D23前期)'!$G$5),0)&amp;""</f>
        <v>特別研究</v>
      </c>
      <c r="T415" s="997"/>
      <c r="U415" s="56"/>
      <c r="Z415" s="1000" t="str">
        <f>A415</f>
        <v>３時限（13：30～15：00）</v>
      </c>
      <c r="AA415" s="982"/>
      <c r="AB415" s="982"/>
      <c r="AC415" s="982"/>
      <c r="AD415" s="982" t="s">
        <v>729</v>
      </c>
      <c r="AE415" s="982"/>
      <c r="AF415" s="982"/>
      <c r="AG415" s="982" t="s">
        <v>844</v>
      </c>
      <c r="AH415" s="982" t="s">
        <v>844</v>
      </c>
      <c r="AI415" s="982"/>
      <c r="AJ415" s="982"/>
      <c r="AK415" s="982"/>
      <c r="AL415" s="982" t="s">
        <v>844</v>
      </c>
      <c r="AM415" s="971"/>
      <c r="AN415" s="971"/>
      <c r="AO415" s="971"/>
      <c r="AP415" s="971"/>
      <c r="AQ415" s="971"/>
      <c r="AR415" s="971"/>
      <c r="AS415" s="971"/>
      <c r="AT415" s="971"/>
      <c r="AU415" s="971"/>
      <c r="AV415" s="985" t="s">
        <v>134</v>
      </c>
      <c r="AW415" s="971"/>
      <c r="AX415" s="971"/>
      <c r="AY415" s="971"/>
      <c r="AZ415" s="971"/>
      <c r="BA415" s="982"/>
      <c r="BB415" s="982"/>
      <c r="BC415" s="982"/>
      <c r="BD415" s="982"/>
      <c r="BE415" s="982"/>
      <c r="BF415" s="982"/>
      <c r="BG415" s="982"/>
      <c r="BH415" s="982"/>
      <c r="BI415" s="982"/>
      <c r="BJ415" s="982"/>
      <c r="BK415" s="971"/>
      <c r="BL415" s="971"/>
      <c r="BM415" s="971"/>
      <c r="BN415" s="982" t="s">
        <v>848</v>
      </c>
      <c r="BO415" s="982"/>
      <c r="BP415" s="982"/>
      <c r="BQ415" s="982"/>
      <c r="BR415" s="982"/>
      <c r="BS415" s="982"/>
      <c r="BT415" s="982" t="s">
        <v>849</v>
      </c>
      <c r="BU415" s="982" t="s">
        <v>849</v>
      </c>
      <c r="BV415" s="982"/>
    </row>
    <row r="416" spans="1:74">
      <c r="A416" s="1000"/>
      <c r="B416" s="14" t="s">
        <v>58</v>
      </c>
      <c r="C416" s="1040" t="str">
        <f>IFERROR(VLOOKUP(C415,科目・教員!$A$1:$B$355,2,0),"")</f>
        <v/>
      </c>
      <c r="D416" s="1006"/>
      <c r="E416" s="1005" t="str">
        <f>IFERROR(VLOOKUP(E415,科目・教員!$A$1:$B$355,2,0),"")</f>
        <v/>
      </c>
      <c r="F416" s="1006"/>
      <c r="G416" s="1005" t="str">
        <f>IFERROR(VLOOKUP(G415,科目・教員!$A$1:$B$355,2,0),"")</f>
        <v/>
      </c>
      <c r="H416" s="1006"/>
      <c r="I416" s="994" t="str">
        <f>IFERROR(VLOOKUP(I415,科目・教員!$A$1:$B$355,2,0),"")</f>
        <v/>
      </c>
      <c r="J416" s="993"/>
      <c r="K416" s="1075" t="str">
        <f>IFERROR(VLOOKUP(K415,科目・教員!$A$1:$B$355,2,0),"")</f>
        <v/>
      </c>
      <c r="L416" s="1075"/>
      <c r="M416" s="992" t="str">
        <f>IFERROR(VLOOKUP(M415,科目・教員!$A$1:$B$355,2,0),"")</f>
        <v/>
      </c>
      <c r="N416" s="993"/>
      <c r="O416" s="995" t="str">
        <f>IFERROR(VLOOKUP(O415,科目・教員!$A$1:$B$355,2,0),"")</f>
        <v/>
      </c>
      <c r="P416" s="993"/>
      <c r="Q416" s="995" t="str">
        <f>IFERROR(VLOOKUP(Q415,科目・教員!$A$1:$B$355,2,0),"")</f>
        <v/>
      </c>
      <c r="R416" s="993"/>
      <c r="S416" s="995" t="str">
        <f>IFERROR(VLOOKUP(S415,科目・教員!$A$1:$B$355,2,0),"")</f>
        <v/>
      </c>
      <c r="T416" s="993"/>
      <c r="U416" s="56"/>
      <c r="Z416" s="1000"/>
      <c r="AA416" s="983"/>
      <c r="AB416" s="983"/>
      <c r="AC416" s="983"/>
      <c r="AD416" s="983"/>
      <c r="AE416" s="983"/>
      <c r="AF416" s="983"/>
      <c r="AG416" s="983"/>
      <c r="AH416" s="983"/>
      <c r="AI416" s="983"/>
      <c r="AJ416" s="983"/>
      <c r="AK416" s="983"/>
      <c r="AL416" s="983"/>
      <c r="AM416" s="971"/>
      <c r="AN416" s="971"/>
      <c r="AO416" s="971"/>
      <c r="AP416" s="971"/>
      <c r="AQ416" s="971"/>
      <c r="AR416" s="971"/>
      <c r="AS416" s="971"/>
      <c r="AT416" s="971"/>
      <c r="AU416" s="971"/>
      <c r="AV416" s="986"/>
      <c r="AW416" s="971"/>
      <c r="AX416" s="971"/>
      <c r="AY416" s="971"/>
      <c r="AZ416" s="971"/>
      <c r="BA416" s="983"/>
      <c r="BB416" s="983"/>
      <c r="BC416" s="983"/>
      <c r="BD416" s="983"/>
      <c r="BE416" s="983"/>
      <c r="BF416" s="983"/>
      <c r="BG416" s="983"/>
      <c r="BH416" s="983"/>
      <c r="BI416" s="983"/>
      <c r="BJ416" s="983"/>
      <c r="BK416" s="971"/>
      <c r="BL416" s="971"/>
      <c r="BM416" s="971"/>
      <c r="BN416" s="983"/>
      <c r="BO416" s="983"/>
      <c r="BP416" s="983"/>
      <c r="BQ416" s="983"/>
      <c r="BR416" s="983"/>
      <c r="BS416" s="983"/>
      <c r="BT416" s="983"/>
      <c r="BU416" s="983"/>
      <c r="BV416" s="983"/>
    </row>
    <row r="417" spans="1:74">
      <c r="A417" s="1000"/>
      <c r="B417" s="14" t="s">
        <v>69</v>
      </c>
      <c r="C417" s="1040" t="str">
        <f>VLOOKUP($C402,'2026年度(1年前期)'!$B$5:$N$208,COLUMN('2026年度(1年前期)'!$G$5)+1,0)&amp;""</f>
        <v>大講義室</v>
      </c>
      <c r="D417" s="1006"/>
      <c r="E417" s="1005" t="str">
        <f>VLOOKUP($C402,'2026年度(2年前期)'!$B$5:$N$208,COLUMN('2026年度(2年前期)'!$G$5)+1,0)&amp;""</f>
        <v>201･202･基礎実</v>
      </c>
      <c r="F417" s="1006"/>
      <c r="G417" s="1005" t="str">
        <f>VLOOKUP($C402,'2026年度(3年前期)'!$B$5:$N$208,COLUMN('2026年度(3年前期)'!$G$5)+1,0)&amp;""</f>
        <v>研修6･7</v>
      </c>
      <c r="H417" s="1006"/>
      <c r="I417" s="994" t="str">
        <f>VLOOKUP($C402,'2026年度(4年前期)'!$B$5:$N$208,COLUMN('2026年度(4年前期)'!$G$5)+1,0)&amp;""</f>
        <v/>
      </c>
      <c r="J417" s="993"/>
      <c r="K417" s="1075" t="str">
        <f>VLOOKUP($C402,'2026年度(助産前期)'!$B$5:$N$208,COLUMN('2026年度(助産前期)'!$G$5)+1,0)&amp;""</f>
        <v>在宅実</v>
      </c>
      <c r="L417" s="1075"/>
      <c r="M417" s="992" t="str">
        <f>VLOOKUP($C402,'2026年度(M1前期)'!$B$5:$N$208,COLUMN('2026年度(M1前期)'!$G$5)+1,0)&amp;""</f>
        <v/>
      </c>
      <c r="N417" s="993"/>
      <c r="O417" s="995" t="str">
        <f>VLOOKUP($C402,'2026年度(M2前期)'!$B$5:$N$208,COLUMN('2026年度(M2前期)'!$G$5)+1,0)&amp;""</f>
        <v/>
      </c>
      <c r="P417" s="993"/>
      <c r="Q417" s="995" t="str">
        <f>VLOOKUP($C402,'2026年度(D1前期)'!$B$5:$N$208,COLUMN('2026年度(D1前期)'!$G$5)+1,0)&amp;""</f>
        <v/>
      </c>
      <c r="R417" s="993"/>
      <c r="S417" s="995" t="str">
        <f>VLOOKUP($C402,'2026年度(D23前期)'!$B$5:$N$208,COLUMN('2026年度(D23前期)'!$G$5)+1,0)&amp;""</f>
        <v/>
      </c>
      <c r="T417" s="993"/>
      <c r="U417" s="56"/>
      <c r="Z417" s="1000"/>
      <c r="AA417" s="983"/>
      <c r="AB417" s="983"/>
      <c r="AC417" s="983"/>
      <c r="AD417" s="983"/>
      <c r="AE417" s="983"/>
      <c r="AF417" s="983"/>
      <c r="AG417" s="983"/>
      <c r="AH417" s="983"/>
      <c r="AI417" s="983"/>
      <c r="AJ417" s="983"/>
      <c r="AK417" s="983"/>
      <c r="AL417" s="983"/>
      <c r="AM417" s="971"/>
      <c r="AN417" s="971"/>
      <c r="AO417" s="971"/>
      <c r="AP417" s="971"/>
      <c r="AQ417" s="971"/>
      <c r="AR417" s="971"/>
      <c r="AS417" s="971"/>
      <c r="AT417" s="971"/>
      <c r="AU417" s="971"/>
      <c r="AV417" s="986"/>
      <c r="AW417" s="971"/>
      <c r="AX417" s="971"/>
      <c r="AY417" s="971"/>
      <c r="AZ417" s="971"/>
      <c r="BA417" s="983"/>
      <c r="BB417" s="983"/>
      <c r="BC417" s="983"/>
      <c r="BD417" s="983"/>
      <c r="BE417" s="983"/>
      <c r="BF417" s="983"/>
      <c r="BG417" s="983"/>
      <c r="BH417" s="983"/>
      <c r="BI417" s="983"/>
      <c r="BJ417" s="983"/>
      <c r="BK417" s="971"/>
      <c r="BL417" s="971"/>
      <c r="BM417" s="971"/>
      <c r="BN417" s="983"/>
      <c r="BO417" s="983"/>
      <c r="BP417" s="983"/>
      <c r="BQ417" s="983"/>
      <c r="BR417" s="983"/>
      <c r="BS417" s="983"/>
      <c r="BT417" s="983"/>
      <c r="BU417" s="983"/>
      <c r="BV417" s="983"/>
    </row>
    <row r="418" spans="1:74">
      <c r="A418" s="1017"/>
      <c r="B418" s="15" t="s">
        <v>63</v>
      </c>
      <c r="C418" s="1042"/>
      <c r="D418" s="1010"/>
      <c r="E418" s="1009"/>
      <c r="F418" s="1010"/>
      <c r="G418" s="1009"/>
      <c r="H418" s="1010"/>
      <c r="I418" s="988"/>
      <c r="J418" s="989"/>
      <c r="K418" s="1074" t="s">
        <v>184</v>
      </c>
      <c r="L418" s="1074"/>
      <c r="M418" s="991"/>
      <c r="N418" s="989"/>
      <c r="O418" s="990"/>
      <c r="P418" s="989"/>
      <c r="Q418" s="990"/>
      <c r="R418" s="989"/>
      <c r="S418" s="990"/>
      <c r="T418" s="989"/>
      <c r="U418" s="56"/>
      <c r="Z418" s="1001"/>
      <c r="AA418" s="984"/>
      <c r="AB418" s="984"/>
      <c r="AC418" s="984"/>
      <c r="AD418" s="984"/>
      <c r="AE418" s="984"/>
      <c r="AF418" s="984"/>
      <c r="AG418" s="984"/>
      <c r="AH418" s="984"/>
      <c r="AI418" s="984"/>
      <c r="AJ418" s="984"/>
      <c r="AK418" s="984"/>
      <c r="AL418" s="984"/>
      <c r="AM418" s="971"/>
      <c r="AN418" s="971"/>
      <c r="AO418" s="971"/>
      <c r="AP418" s="971"/>
      <c r="AQ418" s="971"/>
      <c r="AR418" s="971"/>
      <c r="AS418" s="971"/>
      <c r="AT418" s="971"/>
      <c r="AU418" s="971"/>
      <c r="AV418" s="987"/>
      <c r="AW418" s="971"/>
      <c r="AX418" s="971"/>
      <c r="AY418" s="971"/>
      <c r="AZ418" s="971"/>
      <c r="BA418" s="984"/>
      <c r="BB418" s="984"/>
      <c r="BC418" s="984"/>
      <c r="BD418" s="984"/>
      <c r="BE418" s="984"/>
      <c r="BF418" s="984"/>
      <c r="BG418" s="984"/>
      <c r="BH418" s="984"/>
      <c r="BI418" s="984"/>
      <c r="BJ418" s="984"/>
      <c r="BK418" s="971"/>
      <c r="BL418" s="971"/>
      <c r="BM418" s="971"/>
      <c r="BN418" s="984"/>
      <c r="BO418" s="984"/>
      <c r="BP418" s="984"/>
      <c r="BQ418" s="984"/>
      <c r="BR418" s="984"/>
      <c r="BS418" s="984"/>
      <c r="BT418" s="984"/>
      <c r="BU418" s="984"/>
      <c r="BV418" s="984"/>
    </row>
    <row r="419" spans="1:74">
      <c r="A419" s="1000" t="s">
        <v>75</v>
      </c>
      <c r="B419" s="14" t="s">
        <v>53</v>
      </c>
      <c r="C419" s="1041" t="str">
        <f>VLOOKUP($C402,'2026年度(1年前期)'!$B$5:$N$208,COLUMN('2026年度(1年前期)'!$I$5),0)&amp;""</f>
        <v>フランス語　期末試験</v>
      </c>
      <c r="D419" s="1022"/>
      <c r="E419" s="1021" t="str">
        <f>VLOOKUP($C402,'2026年度(2年前期)'!$B$5:$N$208,COLUMN('2026年度(2年前期)'!$I$5),0)&amp;""</f>
        <v>生活援助論Ⅲ　期末試験(実技)</v>
      </c>
      <c r="F419" s="1022"/>
      <c r="G419" s="1002" t="str">
        <f>VLOOKUP($C402,'2026年度(3年前期)'!$B$5:$N$208,COLUMN('2026年度(3年前期)'!$I$5),0)&amp;""</f>
        <v/>
      </c>
      <c r="H419" s="997"/>
      <c r="I419" s="1002" t="str">
        <f>VLOOKUP($C402,'2026年度(4年前期)'!$B$5:$N$208,COLUMN('2026年度(4年前期)'!$I$5),0)&amp;""</f>
        <v/>
      </c>
      <c r="J419" s="997"/>
      <c r="K419" s="1076" t="str">
        <f>VLOOKUP($C402,'2026年度(助産前期)'!$B$5:$N$208,COLUMN('2026年度(助産前期)'!$I$5),0)&amp;""</f>
        <v>地域母子保健（柴先生）家庭訪問演習</v>
      </c>
      <c r="L419" s="1076"/>
      <c r="M419" s="996" t="str">
        <f>VLOOKUP($C402,'2026年度(M1前期)'!$B$5:$N$208,COLUMN('2026年度(M1前期)'!$I$5),0)&amp;""</f>
        <v>国際看護学特論A-Ⅱ
精神看護学演習A-Ⅰ
がん看護学特論A-Ⅱ</v>
      </c>
      <c r="N419" s="997"/>
      <c r="O419" s="998" t="str">
        <f>VLOOKUP($C402,'2026年度(M2前期)'!$B$5:$N$208,COLUMN('2026年度(M2前期)'!$I$5),0)&amp;""</f>
        <v>特別研究</v>
      </c>
      <c r="P419" s="997"/>
      <c r="Q419" s="998" t="str">
        <f>VLOOKUP($C402,'2026年度(D1前期)'!$B$5:$N$208,COLUMN('2026年度(D1前期)'!$I$5),0)&amp;""</f>
        <v>看護情報・管理学特論Ｂ</v>
      </c>
      <c r="R419" s="997"/>
      <c r="S419" s="998" t="str">
        <f>VLOOKUP($C402,'2026年度(D23前期)'!$B$5:$N$208,COLUMN('2026年度(D23前期)'!$I$5),0)&amp;""</f>
        <v>特別研究</v>
      </c>
      <c r="T419" s="997"/>
      <c r="U419" s="16"/>
      <c r="Z419" s="1000" t="str">
        <f>A419</f>
        <v>４時限（15：10～16：40）</v>
      </c>
      <c r="AA419" s="982" t="s">
        <v>850</v>
      </c>
      <c r="AB419" s="982"/>
      <c r="AC419" s="982"/>
      <c r="AD419" s="982" t="s">
        <v>729</v>
      </c>
      <c r="AE419" s="982"/>
      <c r="AF419" s="982"/>
      <c r="AG419" s="982" t="s">
        <v>844</v>
      </c>
      <c r="AH419" s="982" t="s">
        <v>844</v>
      </c>
      <c r="AI419" s="982"/>
      <c r="AJ419" s="982"/>
      <c r="AK419" s="982"/>
      <c r="AL419" s="982" t="s">
        <v>844</v>
      </c>
      <c r="AM419" s="971"/>
      <c r="AN419" s="971"/>
      <c r="AO419" s="971"/>
      <c r="AP419" s="971"/>
      <c r="AQ419" s="971"/>
      <c r="AR419" s="971"/>
      <c r="AS419" s="971"/>
      <c r="AT419" s="971"/>
      <c r="AU419" s="971"/>
      <c r="AV419" s="985" t="s">
        <v>134</v>
      </c>
      <c r="AW419" s="971"/>
      <c r="AX419" s="971"/>
      <c r="AY419" s="971"/>
      <c r="AZ419" s="971"/>
      <c r="BA419" s="982"/>
      <c r="BB419" s="982"/>
      <c r="BC419" s="982"/>
      <c r="BD419" s="982"/>
      <c r="BE419" s="982"/>
      <c r="BF419" s="982"/>
      <c r="BG419" s="982"/>
      <c r="BH419" s="982"/>
      <c r="BI419" s="982"/>
      <c r="BJ419" s="982"/>
      <c r="BK419" s="971"/>
      <c r="BL419" s="971"/>
      <c r="BM419" s="971"/>
      <c r="BN419" s="982"/>
      <c r="BO419" s="982"/>
      <c r="BP419" s="982"/>
      <c r="BQ419" s="982"/>
      <c r="BR419" s="982"/>
      <c r="BS419" s="982"/>
      <c r="BT419" s="982"/>
      <c r="BU419" s="982"/>
      <c r="BV419" s="982"/>
    </row>
    <row r="420" spans="1:74">
      <c r="A420" s="1000"/>
      <c r="B420" s="14" t="s">
        <v>58</v>
      </c>
      <c r="C420" s="1040" t="str">
        <f>IFERROR(VLOOKUP(C419,科目・教員!$A$1:$B$355,2,0),"")</f>
        <v/>
      </c>
      <c r="D420" s="1006"/>
      <c r="E420" s="1005" t="str">
        <f>IFERROR(VLOOKUP(E419,科目・教員!$A$1:$B$355,2,0),"")</f>
        <v/>
      </c>
      <c r="F420" s="1006"/>
      <c r="G420" s="994" t="str">
        <f>IFERROR(VLOOKUP(G419,科目・教員!$A$1:$B$355,2,0),"")</f>
        <v/>
      </c>
      <c r="H420" s="993"/>
      <c r="I420" s="994" t="str">
        <f>IFERROR(VLOOKUP(I419,科目・教員!$A$1:$B$355,2,0),"")</f>
        <v/>
      </c>
      <c r="J420" s="993"/>
      <c r="K420" s="1075" t="str">
        <f>IFERROR(VLOOKUP(K419,科目・教員!$A$1:$B$355,2,0),"")</f>
        <v/>
      </c>
      <c r="L420" s="1075"/>
      <c r="M420" s="992" t="str">
        <f>IFERROR(VLOOKUP(M419,科目・教員!$A$1:$B$355,2,0),"")</f>
        <v/>
      </c>
      <c r="N420" s="993"/>
      <c r="O420" s="995" t="str">
        <f>IFERROR(VLOOKUP(O419,科目・教員!$A$1:$B$355,2,0),"")</f>
        <v/>
      </c>
      <c r="P420" s="993"/>
      <c r="Q420" s="995" t="str">
        <f>IFERROR(VLOOKUP(Q419,科目・教員!$A$1:$B$355,2,0),"")</f>
        <v/>
      </c>
      <c r="R420" s="993"/>
      <c r="S420" s="995" t="str">
        <f>IFERROR(VLOOKUP(S419,科目・教員!$A$1:$B$355,2,0),"")</f>
        <v/>
      </c>
      <c r="T420" s="993"/>
      <c r="U420" s="16"/>
      <c r="Z420" s="1000"/>
      <c r="AA420" s="983"/>
      <c r="AB420" s="983"/>
      <c r="AC420" s="983"/>
      <c r="AD420" s="983"/>
      <c r="AE420" s="983"/>
      <c r="AF420" s="983"/>
      <c r="AG420" s="983"/>
      <c r="AH420" s="983"/>
      <c r="AI420" s="983"/>
      <c r="AJ420" s="983"/>
      <c r="AK420" s="983"/>
      <c r="AL420" s="983"/>
      <c r="AM420" s="971"/>
      <c r="AN420" s="971"/>
      <c r="AO420" s="971"/>
      <c r="AP420" s="971"/>
      <c r="AQ420" s="971"/>
      <c r="AR420" s="971"/>
      <c r="AS420" s="971"/>
      <c r="AT420" s="971"/>
      <c r="AU420" s="971"/>
      <c r="AV420" s="986"/>
      <c r="AW420" s="971"/>
      <c r="AX420" s="971"/>
      <c r="AY420" s="971"/>
      <c r="AZ420" s="971"/>
      <c r="BA420" s="983"/>
      <c r="BB420" s="983"/>
      <c r="BC420" s="983"/>
      <c r="BD420" s="983"/>
      <c r="BE420" s="983"/>
      <c r="BF420" s="983"/>
      <c r="BG420" s="983"/>
      <c r="BH420" s="983"/>
      <c r="BI420" s="983"/>
      <c r="BJ420" s="983"/>
      <c r="BK420" s="971"/>
      <c r="BL420" s="971"/>
      <c r="BM420" s="971"/>
      <c r="BN420" s="983"/>
      <c r="BO420" s="983"/>
      <c r="BP420" s="983"/>
      <c r="BQ420" s="983"/>
      <c r="BR420" s="983"/>
      <c r="BS420" s="983"/>
      <c r="BT420" s="983"/>
      <c r="BU420" s="983"/>
      <c r="BV420" s="983"/>
    </row>
    <row r="421" spans="1:74">
      <c r="A421" s="1000"/>
      <c r="B421" s="14" t="s">
        <v>69</v>
      </c>
      <c r="C421" s="1040" t="str">
        <f>VLOOKUP($C402,'2026年度(1年前期)'!$B$5:$N$208,COLUMN('2026年度(1年前期)'!$I$5)+1,0)&amp;""</f>
        <v>101</v>
      </c>
      <c r="D421" s="1006"/>
      <c r="E421" s="1005" t="str">
        <f>VLOOKUP($C402,'2026年度(2年前期)'!$B$5:$N$208,COLUMN('2026年度(2年前期)'!$I$5)+1,0)&amp;""</f>
        <v>201･202･基礎実</v>
      </c>
      <c r="F421" s="1006"/>
      <c r="G421" s="994" t="str">
        <f>VLOOKUP($C402,'2026年度(3年前期)'!$B$5:$N$208,COLUMN('2026年度(3年前期)'!$I$5)+1,0)&amp;""</f>
        <v/>
      </c>
      <c r="H421" s="993"/>
      <c r="I421" s="994" t="str">
        <f>VLOOKUP($C402,'2026年度(4年前期)'!$B$5:$N$208,COLUMN('2026年度(4年前期)'!$I$5)+1,0)&amp;""</f>
        <v/>
      </c>
      <c r="J421" s="993"/>
      <c r="K421" s="1075" t="str">
        <f>VLOOKUP($C402,'2026年度(助産前期)'!$B$5:$N$208,COLUMN('2026年度(助産前期)'!$I$5)+1,0)&amp;""</f>
        <v>在宅実</v>
      </c>
      <c r="L421" s="1075"/>
      <c r="M421" s="992" t="str">
        <f>VLOOKUP($C402,'2026年度(M1前期)'!$B$5:$N$208,COLUMN('2026年度(M1前期)'!$I$5)+1,0)&amp;""</f>
        <v/>
      </c>
      <c r="N421" s="993"/>
      <c r="O421" s="995" t="str">
        <f>VLOOKUP($C402,'2026年度(M2前期)'!$B$5:$N$208,COLUMN('2026年度(M2前期)'!$I$5)+1,0)&amp;""</f>
        <v/>
      </c>
      <c r="P421" s="993"/>
      <c r="Q421" s="995" t="str">
        <f>VLOOKUP($C402,'2026年度(D1前期)'!$B$5:$N$208,COLUMN('2026年度(D1前期)'!$I$5)+1,0)&amp;""</f>
        <v/>
      </c>
      <c r="R421" s="993"/>
      <c r="S421" s="995" t="str">
        <f>VLOOKUP($C402,'2026年度(D23前期)'!$B$5:$N$208,COLUMN('2026年度(D23前期)'!$I$5)+1,0)&amp;""</f>
        <v/>
      </c>
      <c r="T421" s="993"/>
      <c r="U421" s="16"/>
      <c r="Z421" s="1000"/>
      <c r="AA421" s="983"/>
      <c r="AB421" s="983"/>
      <c r="AC421" s="983"/>
      <c r="AD421" s="983"/>
      <c r="AE421" s="983"/>
      <c r="AF421" s="983"/>
      <c r="AG421" s="983"/>
      <c r="AH421" s="983"/>
      <c r="AI421" s="983"/>
      <c r="AJ421" s="983"/>
      <c r="AK421" s="983"/>
      <c r="AL421" s="983"/>
      <c r="AM421" s="971"/>
      <c r="AN421" s="971"/>
      <c r="AO421" s="971"/>
      <c r="AP421" s="971"/>
      <c r="AQ421" s="971"/>
      <c r="AR421" s="971"/>
      <c r="AS421" s="971"/>
      <c r="AT421" s="971"/>
      <c r="AU421" s="971"/>
      <c r="AV421" s="986"/>
      <c r="AW421" s="971"/>
      <c r="AX421" s="971"/>
      <c r="AY421" s="971"/>
      <c r="AZ421" s="971"/>
      <c r="BA421" s="983"/>
      <c r="BB421" s="983"/>
      <c r="BC421" s="983"/>
      <c r="BD421" s="983"/>
      <c r="BE421" s="983"/>
      <c r="BF421" s="983"/>
      <c r="BG421" s="983"/>
      <c r="BH421" s="983"/>
      <c r="BI421" s="983"/>
      <c r="BJ421" s="983"/>
      <c r="BK421" s="971"/>
      <c r="BL421" s="971"/>
      <c r="BM421" s="971"/>
      <c r="BN421" s="983"/>
      <c r="BO421" s="983"/>
      <c r="BP421" s="983"/>
      <c r="BQ421" s="983"/>
      <c r="BR421" s="983"/>
      <c r="BS421" s="983"/>
      <c r="BT421" s="983"/>
      <c r="BU421" s="983"/>
      <c r="BV421" s="983"/>
    </row>
    <row r="422" spans="1:74">
      <c r="A422" s="1001"/>
      <c r="B422" s="15" t="s">
        <v>63</v>
      </c>
      <c r="C422" s="1054"/>
      <c r="D422" s="1070"/>
      <c r="E422" s="1009"/>
      <c r="F422" s="1010"/>
      <c r="G422" s="988"/>
      <c r="H422" s="989"/>
      <c r="I422" s="988"/>
      <c r="J422" s="989"/>
      <c r="K422" s="1074" t="s">
        <v>184</v>
      </c>
      <c r="L422" s="1074"/>
      <c r="M422" s="991"/>
      <c r="N422" s="989"/>
      <c r="O422" s="990"/>
      <c r="P422" s="989"/>
      <c r="Q422" s="990"/>
      <c r="R422" s="989"/>
      <c r="S422" s="990"/>
      <c r="T422" s="989"/>
      <c r="U422" s="16"/>
      <c r="Z422" s="1001"/>
      <c r="AA422" s="984"/>
      <c r="AB422" s="984"/>
      <c r="AC422" s="984"/>
      <c r="AD422" s="984"/>
      <c r="AE422" s="984"/>
      <c r="AF422" s="984"/>
      <c r="AG422" s="984"/>
      <c r="AH422" s="984"/>
      <c r="AI422" s="984"/>
      <c r="AJ422" s="984"/>
      <c r="AK422" s="984"/>
      <c r="AL422" s="984"/>
      <c r="AM422" s="971"/>
      <c r="AN422" s="971"/>
      <c r="AO422" s="971"/>
      <c r="AP422" s="971"/>
      <c r="AQ422" s="971"/>
      <c r="AR422" s="971"/>
      <c r="AS422" s="971"/>
      <c r="AT422" s="971"/>
      <c r="AU422" s="971"/>
      <c r="AV422" s="987"/>
      <c r="AW422" s="971"/>
      <c r="AX422" s="971"/>
      <c r="AY422" s="971"/>
      <c r="AZ422" s="971"/>
      <c r="BA422" s="984"/>
      <c r="BB422" s="984"/>
      <c r="BC422" s="984"/>
      <c r="BD422" s="984"/>
      <c r="BE422" s="984"/>
      <c r="BF422" s="984"/>
      <c r="BG422" s="984"/>
      <c r="BH422" s="984"/>
      <c r="BI422" s="984"/>
      <c r="BJ422" s="984"/>
      <c r="BK422" s="971"/>
      <c r="BL422" s="971"/>
      <c r="BM422" s="971"/>
      <c r="BN422" s="984"/>
      <c r="BO422" s="984"/>
      <c r="BP422" s="984"/>
      <c r="BQ422" s="984"/>
      <c r="BR422" s="984"/>
      <c r="BS422" s="984"/>
      <c r="BT422" s="984"/>
      <c r="BU422" s="984"/>
      <c r="BV422" s="984"/>
    </row>
    <row r="423" spans="1:74" ht="15" customHeight="1">
      <c r="A423" s="1000" t="s">
        <v>78</v>
      </c>
      <c r="B423" s="14" t="s">
        <v>53</v>
      </c>
      <c r="C423" s="996" t="str">
        <f>VLOOKUP($C402,'2026年度(1年前期)'!$B$5:$N$208,COLUMN('2026年度(1年前期)'!$K$5),0)&amp;""</f>
        <v/>
      </c>
      <c r="D423" s="997"/>
      <c r="E423" s="1002" t="str">
        <f>VLOOKUP($C402,'2026年度(2年前期)'!$B$5:$N$208,COLUMN('2026年度(2年前期)'!$K$5),0)&amp;""</f>
        <v/>
      </c>
      <c r="F423" s="997"/>
      <c r="G423" s="1002" t="str">
        <f>VLOOKUP($C402,'2026年度(3年前期)'!$B$5:$N$208,COLUMN('2026年度(3年前期)'!$K$5),0)&amp;""</f>
        <v/>
      </c>
      <c r="H423" s="997"/>
      <c r="I423" s="1002" t="str">
        <f>VLOOKUP($C402,'2026年度(4年前期)'!$B$5:$N$208,COLUMN('2026年度(4年前期)'!$K$5),0)&amp;""</f>
        <v/>
      </c>
      <c r="J423" s="997"/>
      <c r="K423" s="998" t="str">
        <f>VLOOKUP($C402,'2026年度(助産前期)'!$B$5:$N$208,COLUMN('2026年度(助産前期)'!$K$5),0)&amp;""</f>
        <v/>
      </c>
      <c r="L423" s="998"/>
      <c r="M423" s="996" t="str">
        <f>VLOOKUP($C402,'2026年度(M1前期)'!$B$5:$N$208,COLUMN('2026年度(M1前期)'!$K$5),0)&amp;""</f>
        <v/>
      </c>
      <c r="N423" s="997"/>
      <c r="O423" s="998" t="str">
        <f>VLOOKUP($C402,'2026年度(M2前期)'!$B$5:$N$208,COLUMN('2026年度(M2前期)'!$K$5),0)&amp;""</f>
        <v/>
      </c>
      <c r="P423" s="997"/>
      <c r="Q423" s="998" t="str">
        <f>VLOOKUP($C402,'2026年度(D1前期)'!$B$5:$N$208,COLUMN('2026年度(D1前期)'!$K$5),0)&amp;""</f>
        <v/>
      </c>
      <c r="R423" s="997"/>
      <c r="S423" s="998" t="str">
        <f>VLOOKUP($C402,'2026年度(D23前期)'!$B$5:$N$208,COLUMN('2026年度(D23前期)'!$K$5),0)&amp;""</f>
        <v/>
      </c>
      <c r="T423" s="997"/>
      <c r="Z423" s="1000" t="str">
        <f>A423</f>
        <v>５時限（16：50～18：20）</v>
      </c>
      <c r="AA423" s="982"/>
      <c r="AB423" s="982"/>
      <c r="AC423" s="982"/>
      <c r="AD423" s="982"/>
      <c r="AE423" s="982"/>
      <c r="AF423" s="982"/>
      <c r="AG423" s="982"/>
      <c r="AH423" s="982"/>
      <c r="AI423" s="982"/>
      <c r="AJ423" s="982"/>
      <c r="AK423" s="982"/>
      <c r="AL423" s="982"/>
      <c r="AM423" s="982"/>
      <c r="AN423" s="982"/>
      <c r="AO423" s="982"/>
      <c r="AP423" s="982"/>
      <c r="AQ423" s="982"/>
      <c r="AR423" s="982"/>
      <c r="AS423" s="982"/>
      <c r="AT423" s="982"/>
      <c r="AU423" s="982"/>
      <c r="AV423" s="985" t="s">
        <v>134</v>
      </c>
      <c r="AW423" s="982"/>
      <c r="AX423" s="982"/>
      <c r="AY423" s="982"/>
      <c r="AZ423" s="982"/>
      <c r="BA423" s="982"/>
      <c r="BB423" s="982"/>
      <c r="BC423" s="982"/>
      <c r="BD423" s="982"/>
      <c r="BE423" s="982"/>
      <c r="BF423" s="982"/>
      <c r="BG423" s="982"/>
      <c r="BH423" s="982"/>
      <c r="BI423" s="982"/>
      <c r="BJ423" s="982"/>
      <c r="BK423" s="971"/>
      <c r="BL423" s="971"/>
      <c r="BM423" s="971"/>
      <c r="BN423" s="982"/>
      <c r="BO423" s="982"/>
      <c r="BP423" s="982"/>
      <c r="BQ423" s="982"/>
      <c r="BR423" s="982"/>
      <c r="BS423" s="982"/>
      <c r="BT423" s="982"/>
      <c r="BU423" s="982"/>
      <c r="BV423" s="982"/>
    </row>
    <row r="424" spans="1:74">
      <c r="A424" s="1000"/>
      <c r="B424" s="14" t="s">
        <v>58</v>
      </c>
      <c r="C424" s="992" t="str">
        <f>IFERROR(VLOOKUP(C423,科目・教員!$A$1:$B$355,2,0),"")</f>
        <v/>
      </c>
      <c r="D424" s="993"/>
      <c r="E424" s="994" t="str">
        <f>IFERROR(VLOOKUP(E423,科目・教員!$A$1:$B$355,2,0),"")</f>
        <v/>
      </c>
      <c r="F424" s="993"/>
      <c r="G424" s="994" t="str">
        <f>IFERROR(VLOOKUP(G423,科目・教員!$A$1:$B$355,2,0),"")</f>
        <v/>
      </c>
      <c r="H424" s="993"/>
      <c r="I424" s="994" t="str">
        <f>IFERROR(VLOOKUP(I423,科目・教員!$A$1:$B$355,2,0),"")</f>
        <v/>
      </c>
      <c r="J424" s="993"/>
      <c r="K424" s="995" t="str">
        <f>IFERROR(VLOOKUP(K423,科目・教員!$A$1:$B$355,2,0),"")</f>
        <v/>
      </c>
      <c r="L424" s="995"/>
      <c r="M424" s="992" t="str">
        <f>IFERROR(VLOOKUP(M423,科目・教員!$A$1:$B$355,2,0),"")</f>
        <v/>
      </c>
      <c r="N424" s="993"/>
      <c r="O424" s="995" t="str">
        <f>IFERROR(VLOOKUP(O423,科目・教員!$A$1:$B$355,2,0),"")</f>
        <v/>
      </c>
      <c r="P424" s="993"/>
      <c r="Q424" s="995" t="str">
        <f>IFERROR(VLOOKUP(Q423,科目・教員!$A$1:$B$355,2,0),"")</f>
        <v/>
      </c>
      <c r="R424" s="993"/>
      <c r="S424" s="995" t="str">
        <f>IFERROR(VLOOKUP(S423,科目・教員!$A$1:$B$355,2,0),"")</f>
        <v/>
      </c>
      <c r="T424" s="993"/>
      <c r="Z424" s="1000"/>
      <c r="AA424" s="983"/>
      <c r="AB424" s="983"/>
      <c r="AC424" s="983"/>
      <c r="AD424" s="983"/>
      <c r="AE424" s="983"/>
      <c r="AF424" s="983"/>
      <c r="AG424" s="983"/>
      <c r="AH424" s="983"/>
      <c r="AI424" s="983"/>
      <c r="AJ424" s="983"/>
      <c r="AK424" s="983"/>
      <c r="AL424" s="983"/>
      <c r="AM424" s="983"/>
      <c r="AN424" s="983"/>
      <c r="AO424" s="983"/>
      <c r="AP424" s="983"/>
      <c r="AQ424" s="983"/>
      <c r="AR424" s="983"/>
      <c r="AS424" s="983"/>
      <c r="AT424" s="983"/>
      <c r="AU424" s="983"/>
      <c r="AV424" s="986"/>
      <c r="AW424" s="983"/>
      <c r="AX424" s="983"/>
      <c r="AY424" s="983"/>
      <c r="AZ424" s="983"/>
      <c r="BA424" s="983"/>
      <c r="BB424" s="983"/>
      <c r="BC424" s="983"/>
      <c r="BD424" s="983"/>
      <c r="BE424" s="983"/>
      <c r="BF424" s="983"/>
      <c r="BG424" s="983"/>
      <c r="BH424" s="983"/>
      <c r="BI424" s="983"/>
      <c r="BJ424" s="983"/>
      <c r="BK424" s="971"/>
      <c r="BL424" s="971"/>
      <c r="BM424" s="971"/>
      <c r="BN424" s="983"/>
      <c r="BO424" s="983"/>
      <c r="BP424" s="983"/>
      <c r="BQ424" s="983"/>
      <c r="BR424" s="983"/>
      <c r="BS424" s="983"/>
      <c r="BT424" s="983"/>
      <c r="BU424" s="983"/>
      <c r="BV424" s="983"/>
    </row>
    <row r="425" spans="1:74">
      <c r="A425" s="1000"/>
      <c r="B425" s="14" t="s">
        <v>69</v>
      </c>
      <c r="C425" s="992" t="str">
        <f>VLOOKUP($C402,'2026年度(1年前期)'!$B$5:$N$208,COLUMN('2026年度(1年前期)'!$K$5)+1,0)&amp;""</f>
        <v/>
      </c>
      <c r="D425" s="993"/>
      <c r="E425" s="994" t="str">
        <f>VLOOKUP($C402,'2026年度(2年前期)'!$B$5:$N$208,COLUMN('2026年度(2年前期)'!$K$5)+1,0)&amp;""</f>
        <v/>
      </c>
      <c r="F425" s="993"/>
      <c r="G425" s="994" t="str">
        <f>VLOOKUP($C402,'2026年度(3年前期)'!$B$5:$N$208,COLUMN('2026年度(3年前期)'!$K$5)+1,0)&amp;""</f>
        <v/>
      </c>
      <c r="H425" s="993"/>
      <c r="I425" s="994" t="str">
        <f>VLOOKUP($C402,'2026年度(4年前期)'!$B$5:$N$208,COLUMN('2026年度(4年前期)'!$K$5)+1,0)&amp;""</f>
        <v/>
      </c>
      <c r="J425" s="993"/>
      <c r="K425" s="995" t="str">
        <f>VLOOKUP($C402,'2026年度(助産前期)'!$B$5:$N$208,COLUMN('2026年度(助産前期)'!$K$5)+1,0)&amp;""</f>
        <v/>
      </c>
      <c r="L425" s="995"/>
      <c r="M425" s="992" t="str">
        <f>VLOOKUP($C402,'2026年度(M1前期)'!$B$5:$N$208,COLUMN('2026年度(M1前期)'!$K$5)+1,0)&amp;""</f>
        <v/>
      </c>
      <c r="N425" s="993"/>
      <c r="O425" s="995" t="str">
        <f>VLOOKUP($C402,'2026年度(M2前期)'!$B$5:$N$208,COLUMN('2026年度(M2前期)'!$K$5)+1,0)&amp;""</f>
        <v/>
      </c>
      <c r="P425" s="993"/>
      <c r="Q425" s="995" t="str">
        <f>VLOOKUP($C402,'2026年度(D1前期)'!$B$5:$N$208,COLUMN('2026年度(D1前期)'!$K$5)+1,0)&amp;""</f>
        <v/>
      </c>
      <c r="R425" s="993"/>
      <c r="S425" s="995" t="str">
        <f>VLOOKUP($C402,'2026年度(D23前期)'!$B$5:$N$208,COLUMN('2026年度(D23前期)'!$K$5)+1,0)&amp;""</f>
        <v/>
      </c>
      <c r="T425" s="993"/>
      <c r="Z425" s="1000"/>
      <c r="AA425" s="983"/>
      <c r="AB425" s="983"/>
      <c r="AC425" s="983"/>
      <c r="AD425" s="983"/>
      <c r="AE425" s="983"/>
      <c r="AF425" s="983"/>
      <c r="AG425" s="983"/>
      <c r="AH425" s="983"/>
      <c r="AI425" s="983"/>
      <c r="AJ425" s="983"/>
      <c r="AK425" s="983"/>
      <c r="AL425" s="983"/>
      <c r="AM425" s="983"/>
      <c r="AN425" s="983"/>
      <c r="AO425" s="983"/>
      <c r="AP425" s="983"/>
      <c r="AQ425" s="983"/>
      <c r="AR425" s="983"/>
      <c r="AS425" s="983"/>
      <c r="AT425" s="983"/>
      <c r="AU425" s="983"/>
      <c r="AV425" s="986"/>
      <c r="AW425" s="983"/>
      <c r="AX425" s="983"/>
      <c r="AY425" s="983"/>
      <c r="AZ425" s="983"/>
      <c r="BA425" s="983"/>
      <c r="BB425" s="983"/>
      <c r="BC425" s="983"/>
      <c r="BD425" s="983"/>
      <c r="BE425" s="983"/>
      <c r="BF425" s="983"/>
      <c r="BG425" s="983"/>
      <c r="BH425" s="983"/>
      <c r="BI425" s="983"/>
      <c r="BJ425" s="983"/>
      <c r="BK425" s="971"/>
      <c r="BL425" s="971"/>
      <c r="BM425" s="971"/>
      <c r="BN425" s="983"/>
      <c r="BO425" s="983"/>
      <c r="BP425" s="983"/>
      <c r="BQ425" s="983"/>
      <c r="BR425" s="983"/>
      <c r="BS425" s="983"/>
      <c r="BT425" s="983"/>
      <c r="BU425" s="983"/>
      <c r="BV425" s="983"/>
    </row>
    <row r="426" spans="1:74">
      <c r="A426" s="1001"/>
      <c r="B426" s="15" t="s">
        <v>63</v>
      </c>
      <c r="C426" s="1007"/>
      <c r="D426" s="1008"/>
      <c r="E426" s="988"/>
      <c r="F426" s="989"/>
      <c r="G426" s="988"/>
      <c r="H426" s="989"/>
      <c r="I426" s="988"/>
      <c r="J426" s="989"/>
      <c r="K426" s="990"/>
      <c r="L426" s="990"/>
      <c r="M426" s="991"/>
      <c r="N426" s="989"/>
      <c r="O426" s="990"/>
      <c r="P426" s="989"/>
      <c r="Q426" s="990"/>
      <c r="R426" s="989"/>
      <c r="S426" s="990"/>
      <c r="T426" s="989"/>
      <c r="U426" s="19"/>
      <c r="V426" s="19"/>
      <c r="W426" s="19"/>
      <c r="X426" s="19"/>
      <c r="Y426" s="19"/>
      <c r="Z426" s="1001"/>
      <c r="AA426" s="984"/>
      <c r="AB426" s="984"/>
      <c r="AC426" s="984"/>
      <c r="AD426" s="984"/>
      <c r="AE426" s="984"/>
      <c r="AF426" s="984"/>
      <c r="AG426" s="984"/>
      <c r="AH426" s="984"/>
      <c r="AI426" s="984"/>
      <c r="AJ426" s="984"/>
      <c r="AK426" s="984"/>
      <c r="AL426" s="984"/>
      <c r="AM426" s="984"/>
      <c r="AN426" s="984"/>
      <c r="AO426" s="984"/>
      <c r="AP426" s="984"/>
      <c r="AQ426" s="984"/>
      <c r="AR426" s="984"/>
      <c r="AS426" s="984"/>
      <c r="AT426" s="984"/>
      <c r="AU426" s="984"/>
      <c r="AV426" s="987"/>
      <c r="AW426" s="984"/>
      <c r="AX426" s="984"/>
      <c r="AY426" s="984"/>
      <c r="AZ426" s="984"/>
      <c r="BA426" s="984"/>
      <c r="BB426" s="984"/>
      <c r="BC426" s="984"/>
      <c r="BD426" s="984"/>
      <c r="BE426" s="984"/>
      <c r="BF426" s="984"/>
      <c r="BG426" s="984"/>
      <c r="BH426" s="984"/>
      <c r="BI426" s="984"/>
      <c r="BJ426" s="984"/>
      <c r="BK426" s="971"/>
      <c r="BL426" s="971"/>
      <c r="BM426" s="971"/>
      <c r="BN426" s="984"/>
      <c r="BO426" s="984"/>
      <c r="BP426" s="984"/>
      <c r="BQ426" s="984"/>
      <c r="BR426" s="984"/>
      <c r="BS426" s="984"/>
      <c r="BT426" s="984"/>
      <c r="BU426" s="984"/>
      <c r="BV426" s="984"/>
    </row>
    <row r="427" spans="1:74" ht="20.25">
      <c r="A427" s="20"/>
      <c r="B427" s="21"/>
      <c r="C427" s="1050">
        <f>C402+1</f>
        <v>46221</v>
      </c>
      <c r="D427" s="1050"/>
      <c r="E427" s="1050"/>
      <c r="F427" s="1050"/>
      <c r="G427" s="1050"/>
      <c r="H427" s="1050"/>
      <c r="I427" s="1050"/>
      <c r="J427" s="1050"/>
      <c r="K427" s="1050"/>
      <c r="L427" s="1050"/>
      <c r="M427" s="1050"/>
      <c r="N427" s="1050"/>
      <c r="O427" s="1050"/>
      <c r="P427" s="1050"/>
      <c r="Q427" s="1050"/>
      <c r="R427" s="1050"/>
      <c r="S427" s="1050"/>
      <c r="T427" s="1050"/>
      <c r="U427" s="1133">
        <f>C427</f>
        <v>46221</v>
      </c>
      <c r="V427" s="1134"/>
      <c r="W427" s="1134"/>
      <c r="X427" s="1134"/>
      <c r="Y427" s="1134"/>
      <c r="Z427" s="1135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607</v>
      </c>
      <c r="BL427" s="39" t="s">
        <v>608</v>
      </c>
      <c r="BM427" s="39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1000" t="s">
        <v>52</v>
      </c>
      <c r="B428" s="11" t="s">
        <v>53</v>
      </c>
      <c r="C428" s="1011" t="str">
        <f>VLOOKUP($C427,'2026年度(1年前期)'!$B$5:$N$208,COLUMN('2026年度(1年前期)'!$C$5),0)&amp;""</f>
        <v/>
      </c>
      <c r="D428" s="1012"/>
      <c r="E428" s="1018" t="str">
        <f>VLOOKUP($C427,'2026年度(2年前期)'!$B$5:$N$208,COLUMN('2026年度(2年前期)'!$C$5),0)&amp;""</f>
        <v/>
      </c>
      <c r="F428" s="1012"/>
      <c r="G428" s="1018" t="str">
        <f>VLOOKUP($C427,'2026年度(3年前期)'!$B$5:$N$208,COLUMN('2026年度(3年前期)'!$C$5),0)&amp;""</f>
        <v/>
      </c>
      <c r="H428" s="1012"/>
      <c r="I428" s="1018" t="str">
        <f>VLOOKUP($C427,'2026年度(4年前期)'!$B$5:$N$208,COLUMN('2026年度(4年前期)'!$C$5),0)&amp;""</f>
        <v/>
      </c>
      <c r="J428" s="1012"/>
      <c r="K428" s="997" t="str">
        <f>VLOOKUP($C427,'2026年度(助産前期)'!$B$5:$N$208,COLUMN('2026年度(助産前期)'!$C$5),0)&amp;""</f>
        <v/>
      </c>
      <c r="L428" s="1029"/>
      <c r="M428" s="1036" t="str">
        <f>VLOOKUP($C427,'2026年度(M1前期)'!$B$5:$N$208,COLUMN('2026年度(M1前期)'!$C$5),0)&amp;""</f>
        <v/>
      </c>
      <c r="N428" s="1029"/>
      <c r="O428" s="1018" t="str">
        <f>VLOOKUP($C427,'2026年度(M2前期)'!$B$5:$N$208,COLUMN('2026年度(M2前期)'!$C$5),0)&amp;""</f>
        <v/>
      </c>
      <c r="P428" s="1012"/>
      <c r="Q428" s="1018" t="str">
        <f>VLOOKUP($C427,'2026年度(D1前期)'!$B$5:$N$208,COLUMN('2026年度(D1前期)'!$C$5),0)&amp;""</f>
        <v/>
      </c>
      <c r="R428" s="1012"/>
      <c r="S428" s="997" t="str">
        <f>VLOOKUP($C427,'2026年度(D23前期)'!$B$5:$N$208,COLUMN('2026年度(D23前期)'!$C$5),0)&amp;""</f>
        <v/>
      </c>
      <c r="T428" s="1012"/>
      <c r="U428" s="16"/>
      <c r="X428" s="71"/>
      <c r="Y428" s="33"/>
      <c r="Z428" s="999" t="str">
        <f>A428</f>
        <v xml:space="preserve">１時限（09：20～10：50） </v>
      </c>
      <c r="AA428" s="982" t="s">
        <v>456</v>
      </c>
      <c r="AB428" s="982" t="s">
        <v>456</v>
      </c>
      <c r="AC428" s="982" t="s">
        <v>456</v>
      </c>
      <c r="AD428" s="982"/>
      <c r="AE428" s="982"/>
      <c r="AF428" s="982"/>
      <c r="AG428" s="982"/>
      <c r="AH428" s="982"/>
      <c r="AI428" s="982"/>
      <c r="AJ428" s="982"/>
      <c r="AK428" s="982"/>
      <c r="AL428" s="982"/>
      <c r="AM428" s="982"/>
      <c r="AN428" s="971"/>
      <c r="AO428" s="971"/>
      <c r="AP428" s="971"/>
      <c r="AQ428" s="971"/>
      <c r="AR428" s="971"/>
      <c r="AS428" s="971"/>
      <c r="AT428" s="971"/>
      <c r="AU428" s="971"/>
      <c r="AV428" s="971"/>
      <c r="AW428" s="971"/>
      <c r="AX428" s="971"/>
      <c r="AY428" s="971"/>
      <c r="AZ428" s="971"/>
      <c r="BA428" s="971"/>
      <c r="BB428" s="971"/>
      <c r="BC428" s="982"/>
      <c r="BD428" s="982"/>
      <c r="BE428" s="982"/>
      <c r="BF428" s="982"/>
      <c r="BG428" s="982"/>
      <c r="BH428" s="982"/>
      <c r="BI428" s="982"/>
      <c r="BJ428" s="971"/>
      <c r="BK428" s="971"/>
      <c r="BL428" s="971"/>
      <c r="BM428" s="971"/>
      <c r="BN428" s="982"/>
      <c r="BO428" s="982"/>
      <c r="BP428" s="982"/>
      <c r="BQ428" s="982"/>
      <c r="BR428" s="982"/>
      <c r="BS428" s="982"/>
      <c r="BT428" s="982"/>
      <c r="BU428" s="982"/>
      <c r="BV428" s="982"/>
    </row>
    <row r="429" spans="1:74" ht="13.5" customHeight="1">
      <c r="A429" s="1000"/>
      <c r="B429" s="14" t="s">
        <v>58</v>
      </c>
      <c r="C429" s="1014" t="str">
        <f>IFERROR(VLOOKUP(C428,科目・教員!$A$1:$B$355,2,0),"")</f>
        <v/>
      </c>
      <c r="D429" s="1013"/>
      <c r="E429" s="1025" t="str">
        <f>IFERROR(VLOOKUP(E428,科目・教員!$A$1:$B$355,2,0),"")</f>
        <v/>
      </c>
      <c r="F429" s="1013"/>
      <c r="G429" s="1025" t="str">
        <f>IFERROR(VLOOKUP(G428,科目・教員!$A$1:$B$355,2,0),"")</f>
        <v/>
      </c>
      <c r="H429" s="1013"/>
      <c r="I429" s="1025" t="str">
        <f>IFERROR(VLOOKUP(I428,科目・教員!$A$1:$B$355,2,0),"")</f>
        <v/>
      </c>
      <c r="J429" s="1013"/>
      <c r="K429" s="993" t="str">
        <f>IFERROR(VLOOKUP(K428,科目・教員!$A$1:$B$355,2,0),"")</f>
        <v/>
      </c>
      <c r="L429" s="1026"/>
      <c r="M429" s="1032" t="str">
        <f>IFERROR(VLOOKUP(M428,科目・教員!$A$1:$B$355,2,0),"")</f>
        <v/>
      </c>
      <c r="N429" s="1013"/>
      <c r="O429" s="1025" t="str">
        <f>IFERROR(VLOOKUP(O428,科目・教員!$A$1:$B$355,2,0),"")</f>
        <v/>
      </c>
      <c r="P429" s="1013"/>
      <c r="Q429" s="1025" t="str">
        <f>IFERROR(VLOOKUP(Q428,科目・教員!$A$1:$B$355,2,0),"")</f>
        <v/>
      </c>
      <c r="R429" s="1013"/>
      <c r="S429" s="993" t="str">
        <f>IFERROR(VLOOKUP(S428,科目・教員!$A$1:$B$355,2,0),"")</f>
        <v/>
      </c>
      <c r="T429" s="1013"/>
      <c r="U429" s="16"/>
      <c r="X429" s="72"/>
      <c r="Y429" s="33"/>
      <c r="Z429" s="1000"/>
      <c r="AA429" s="983"/>
      <c r="AB429" s="983"/>
      <c r="AC429" s="983"/>
      <c r="AD429" s="983"/>
      <c r="AE429" s="983"/>
      <c r="AF429" s="983"/>
      <c r="AG429" s="983"/>
      <c r="AH429" s="983"/>
      <c r="AI429" s="983"/>
      <c r="AJ429" s="983"/>
      <c r="AK429" s="983"/>
      <c r="AL429" s="983"/>
      <c r="AM429" s="983"/>
      <c r="AN429" s="971"/>
      <c r="AO429" s="971"/>
      <c r="AP429" s="971"/>
      <c r="AQ429" s="971"/>
      <c r="AR429" s="971"/>
      <c r="AS429" s="971"/>
      <c r="AT429" s="971"/>
      <c r="AU429" s="971"/>
      <c r="AV429" s="971"/>
      <c r="AW429" s="971"/>
      <c r="AX429" s="971"/>
      <c r="AY429" s="971"/>
      <c r="AZ429" s="971"/>
      <c r="BA429" s="971"/>
      <c r="BB429" s="971"/>
      <c r="BC429" s="983"/>
      <c r="BD429" s="983"/>
      <c r="BE429" s="983"/>
      <c r="BF429" s="983"/>
      <c r="BG429" s="983"/>
      <c r="BH429" s="983"/>
      <c r="BI429" s="983"/>
      <c r="BJ429" s="971"/>
      <c r="BK429" s="971"/>
      <c r="BL429" s="971"/>
      <c r="BM429" s="971"/>
      <c r="BN429" s="983"/>
      <c r="BO429" s="983"/>
      <c r="BP429" s="983"/>
      <c r="BQ429" s="983"/>
      <c r="BR429" s="983"/>
      <c r="BS429" s="983"/>
      <c r="BT429" s="983"/>
      <c r="BU429" s="983"/>
      <c r="BV429" s="983"/>
    </row>
    <row r="430" spans="1:74" ht="13.5" customHeight="1">
      <c r="A430" s="1000"/>
      <c r="B430" s="14" t="s">
        <v>69</v>
      </c>
      <c r="C430" s="1014" t="str">
        <f>VLOOKUP($C427,'2026年度(1年前期)'!$B$5:$N$208,COLUMN('2026年度(1年前期)'!$C$5)+1,0)&amp;""</f>
        <v/>
      </c>
      <c r="D430" s="1013"/>
      <c r="E430" s="1025" t="str">
        <f>VLOOKUP($C427,'2026年度(2年前期)'!$B$5:$N$208,COLUMN('2026年度(2年前期)'!$C$5)+1,0)&amp;""</f>
        <v/>
      </c>
      <c r="F430" s="1013"/>
      <c r="G430" s="1025" t="str">
        <f>VLOOKUP($C427,'2026年度(3年前期)'!$B$5:$N$208,COLUMN('2026年度(3年前期)'!$C$5)+1,0)&amp;""</f>
        <v/>
      </c>
      <c r="H430" s="1013"/>
      <c r="I430" s="1025" t="str">
        <f>VLOOKUP($C427,'2026年度(4年前期)'!$B$5:$N$208,COLUMN('2026年度(4年前期)'!$C$5)+1,0)&amp;""</f>
        <v/>
      </c>
      <c r="J430" s="1013"/>
      <c r="K430" s="993" t="str">
        <f>VLOOKUP($C427,'2026年度(助産前期)'!$B$5:$N$208,COLUMN('2026年度(助産前期)'!$C$5)+1,0)&amp;""</f>
        <v/>
      </c>
      <c r="L430" s="1026"/>
      <c r="M430" s="1032" t="str">
        <f>VLOOKUP($C427,'2026年度(M1前期)'!$B$5:$N$208,COLUMN('2026年度(M1前期)'!C$5)+1,0)&amp;""</f>
        <v/>
      </c>
      <c r="N430" s="1013"/>
      <c r="O430" s="1025" t="str">
        <f>VLOOKUP($C427,'2026年度(M2前期)'!$B$5:$N$208,COLUMN('2026年度(M2前期)'!$C$5)+1,0)&amp;""</f>
        <v/>
      </c>
      <c r="P430" s="1013"/>
      <c r="Q430" s="1025" t="str">
        <f>VLOOKUP($C427,'2026年度(D1前期)'!$B$5:$N$208,COLUMN('2026年度(D1前期)'!$C$5)+1,0)&amp;""</f>
        <v/>
      </c>
      <c r="R430" s="1013"/>
      <c r="S430" s="993" t="str">
        <f>VLOOKUP($C427,'2026年度(D23前期)'!$B$5:$N$208,COLUMN('2026年度(D23前期)'!$C$5)+1,0)&amp;""</f>
        <v/>
      </c>
      <c r="T430" s="1013"/>
      <c r="U430" s="708" t="s">
        <v>464</v>
      </c>
      <c r="X430" s="72"/>
      <c r="Y430" s="33"/>
      <c r="Z430" s="1000"/>
      <c r="AA430" s="983"/>
      <c r="AB430" s="983"/>
      <c r="AC430" s="983"/>
      <c r="AD430" s="983"/>
      <c r="AE430" s="983"/>
      <c r="AF430" s="983"/>
      <c r="AG430" s="983"/>
      <c r="AH430" s="983"/>
      <c r="AI430" s="983"/>
      <c r="AJ430" s="983"/>
      <c r="AK430" s="983"/>
      <c r="AL430" s="983"/>
      <c r="AM430" s="983"/>
      <c r="AN430" s="971"/>
      <c r="AO430" s="971"/>
      <c r="AP430" s="971"/>
      <c r="AQ430" s="971"/>
      <c r="AR430" s="971"/>
      <c r="AS430" s="971"/>
      <c r="AT430" s="971"/>
      <c r="AU430" s="971"/>
      <c r="AV430" s="971"/>
      <c r="AW430" s="971"/>
      <c r="AX430" s="971"/>
      <c r="AY430" s="971"/>
      <c r="AZ430" s="971"/>
      <c r="BA430" s="971"/>
      <c r="BB430" s="971"/>
      <c r="BC430" s="983"/>
      <c r="BD430" s="983"/>
      <c r="BE430" s="983"/>
      <c r="BF430" s="983"/>
      <c r="BG430" s="983"/>
      <c r="BH430" s="983"/>
      <c r="BI430" s="983"/>
      <c r="BJ430" s="971"/>
      <c r="BK430" s="971"/>
      <c r="BL430" s="971"/>
      <c r="BM430" s="971"/>
      <c r="BN430" s="983"/>
      <c r="BO430" s="983"/>
      <c r="BP430" s="983"/>
      <c r="BQ430" s="983"/>
      <c r="BR430" s="983"/>
      <c r="BS430" s="983"/>
      <c r="BT430" s="983"/>
      <c r="BU430" s="983"/>
      <c r="BV430" s="983"/>
    </row>
    <row r="431" spans="1:74" ht="13.5" customHeight="1">
      <c r="A431" s="1001"/>
      <c r="B431" s="15" t="s">
        <v>63</v>
      </c>
      <c r="C431" s="1003"/>
      <c r="D431" s="1037"/>
      <c r="E431" s="988"/>
      <c r="F431" s="1031"/>
      <c r="G431" s="988"/>
      <c r="H431" s="1031"/>
      <c r="I431" s="988"/>
      <c r="J431" s="1031"/>
      <c r="K431" s="990"/>
      <c r="L431" s="1034"/>
      <c r="M431" s="1030"/>
      <c r="N431" s="1031"/>
      <c r="O431" s="988"/>
      <c r="P431" s="1031"/>
      <c r="Q431" s="988"/>
      <c r="R431" s="1031"/>
      <c r="S431" s="990"/>
      <c r="T431" s="1031"/>
      <c r="U431" s="708" t="s">
        <v>456</v>
      </c>
      <c r="X431" s="72"/>
      <c r="Y431" s="33"/>
      <c r="Z431" s="1001"/>
      <c r="AA431" s="984"/>
      <c r="AB431" s="984"/>
      <c r="AC431" s="984"/>
      <c r="AD431" s="984"/>
      <c r="AE431" s="984"/>
      <c r="AF431" s="984"/>
      <c r="AG431" s="984"/>
      <c r="AH431" s="984"/>
      <c r="AI431" s="984"/>
      <c r="AJ431" s="984"/>
      <c r="AK431" s="984"/>
      <c r="AL431" s="984"/>
      <c r="AM431" s="984"/>
      <c r="AN431" s="971"/>
      <c r="AO431" s="971"/>
      <c r="AP431" s="971"/>
      <c r="AQ431" s="971"/>
      <c r="AR431" s="971"/>
      <c r="AS431" s="971"/>
      <c r="AT431" s="971"/>
      <c r="AU431" s="971"/>
      <c r="AV431" s="971"/>
      <c r="AW431" s="971"/>
      <c r="AX431" s="971"/>
      <c r="AY431" s="971"/>
      <c r="AZ431" s="971"/>
      <c r="BA431" s="971"/>
      <c r="BB431" s="971"/>
      <c r="BC431" s="984"/>
      <c r="BD431" s="984"/>
      <c r="BE431" s="984"/>
      <c r="BF431" s="984"/>
      <c r="BG431" s="984"/>
      <c r="BH431" s="984"/>
      <c r="BI431" s="984"/>
      <c r="BJ431" s="971"/>
      <c r="BK431" s="971"/>
      <c r="BL431" s="971"/>
      <c r="BM431" s="971"/>
      <c r="BN431" s="984"/>
      <c r="BO431" s="984"/>
      <c r="BP431" s="984"/>
      <c r="BQ431" s="984"/>
      <c r="BR431" s="984"/>
      <c r="BS431" s="984"/>
      <c r="BT431" s="984"/>
      <c r="BU431" s="984"/>
      <c r="BV431" s="984"/>
    </row>
    <row r="432" spans="1:74" ht="13.5" customHeight="1">
      <c r="A432" s="1000" t="s">
        <v>65</v>
      </c>
      <c r="B432" s="14" t="s">
        <v>53</v>
      </c>
      <c r="C432" s="1011" t="str">
        <f>VLOOKUP($C427,'2026年度(1年前期)'!$B$5:$N$208,COLUMN('2026年度(1年前期)'!$E$5),0)&amp;""</f>
        <v/>
      </c>
      <c r="D432" s="1012"/>
      <c r="E432" s="1018" t="str">
        <f>VLOOKUP($C427,'2026年度(2年前期)'!$B$5:$N$208,COLUMN('2026年度(2年前期)'!$E$5),0)&amp;""</f>
        <v/>
      </c>
      <c r="F432" s="1012"/>
      <c r="G432" s="1018" t="str">
        <f>VLOOKUP($C427,'2026年度(3年前期)'!$B$5:$N$208,COLUMN('2026年度(3年前期)'!$E$5),0)&amp;""</f>
        <v/>
      </c>
      <c r="H432" s="1012"/>
      <c r="I432" s="1018" t="str">
        <f>VLOOKUP($C427,'2026年度(4年前期)'!$B$5:$N$208,COLUMN('2026年度(4年前期)'!$E$5),0)&amp;""</f>
        <v/>
      </c>
      <c r="J432" s="1012"/>
      <c r="K432" s="997" t="str">
        <f>VLOOKUP($C427,'2026年度(助産前期)'!$B$5:$N$208,COLUMN('2026年度(助産前期)'!$E$5),0)&amp;""</f>
        <v/>
      </c>
      <c r="L432" s="1029"/>
      <c r="M432" s="1011" t="str">
        <f>VLOOKUP($C427,'2026年度(M1前期)'!$B$5:$N$208,COLUMN('2026年度(M1前期)'!$E$5),0)&amp;""</f>
        <v/>
      </c>
      <c r="N432" s="1012"/>
      <c r="O432" s="997" t="str">
        <f>VLOOKUP($C427,'2026年度(M2前期)'!$B$5:$N$208,COLUMN('2026年度(M2前期)'!$E$5),0)&amp;""</f>
        <v/>
      </c>
      <c r="P432" s="1012"/>
      <c r="Q432" s="997" t="str">
        <f>VLOOKUP($C427,'2026年度(D1前期)'!$B$5:$N$208,COLUMN('2026年度(D1前期)'!$E$5),0)&amp;""</f>
        <v/>
      </c>
      <c r="R432" s="1012"/>
      <c r="S432" s="997" t="str">
        <f>VLOOKUP($C427,'2026年度(D23前期)'!$B$5:$N$208,COLUMN('2026年度(D23前期)'!$E$5),0)&amp;""</f>
        <v/>
      </c>
      <c r="T432" s="1012"/>
      <c r="U432" s="708" t="s">
        <v>851</v>
      </c>
      <c r="Y432" s="33"/>
      <c r="Z432" s="1000" t="str">
        <f>A432</f>
        <v>２時限（11：00～12：30）</v>
      </c>
      <c r="AA432" s="982" t="s">
        <v>456</v>
      </c>
      <c r="AB432" s="982" t="s">
        <v>456</v>
      </c>
      <c r="AC432" s="982" t="s">
        <v>456</v>
      </c>
      <c r="AD432" s="982"/>
      <c r="AE432" s="982"/>
      <c r="AF432" s="982"/>
      <c r="AG432" s="982"/>
      <c r="AH432" s="982"/>
      <c r="AI432" s="982"/>
      <c r="AJ432" s="982"/>
      <c r="AK432" s="982"/>
      <c r="AL432" s="982"/>
      <c r="AM432" s="982"/>
      <c r="AN432" s="971"/>
      <c r="AO432" s="971"/>
      <c r="AP432" s="971"/>
      <c r="AQ432" s="971"/>
      <c r="AR432" s="971"/>
      <c r="AS432" s="971"/>
      <c r="AT432" s="971"/>
      <c r="AU432" s="971"/>
      <c r="AV432" s="971"/>
      <c r="AW432" s="971"/>
      <c r="AX432" s="971"/>
      <c r="AY432" s="971"/>
      <c r="AZ432" s="971"/>
      <c r="BA432" s="971"/>
      <c r="BB432" s="971"/>
      <c r="BC432" s="982"/>
      <c r="BD432" s="982"/>
      <c r="BE432" s="982"/>
      <c r="BF432" s="982"/>
      <c r="BG432" s="982"/>
      <c r="BH432" s="982"/>
      <c r="BI432" s="982"/>
      <c r="BJ432" s="971"/>
      <c r="BK432" s="971"/>
      <c r="BL432" s="971"/>
      <c r="BM432" s="971"/>
      <c r="BN432" s="982"/>
      <c r="BO432" s="982"/>
      <c r="BP432" s="982"/>
      <c r="BQ432" s="982"/>
      <c r="BR432" s="982"/>
      <c r="BS432" s="982"/>
      <c r="BT432" s="982"/>
      <c r="BU432" s="982"/>
      <c r="BV432" s="982"/>
    </row>
    <row r="433" spans="1:74" ht="13.5" customHeight="1">
      <c r="A433" s="1000"/>
      <c r="B433" s="14" t="s">
        <v>58</v>
      </c>
      <c r="C433" s="1014" t="str">
        <f>IFERROR(VLOOKUP(C432,科目・教員!$A$1:$B$355,2,0),"")</f>
        <v/>
      </c>
      <c r="D433" s="1013"/>
      <c r="E433" s="1025" t="str">
        <f>IFERROR(VLOOKUP(E432,科目・教員!$A$1:$B$355,2,0),"")</f>
        <v/>
      </c>
      <c r="F433" s="1013"/>
      <c r="G433" s="1025" t="str">
        <f>IFERROR(VLOOKUP(G432,科目・教員!$A$1:$B$355,2,0),"")</f>
        <v/>
      </c>
      <c r="H433" s="1013"/>
      <c r="I433" s="1025" t="str">
        <f>IFERROR(VLOOKUP(I432,科目・教員!$A$1:$B$355,2,0),"")</f>
        <v/>
      </c>
      <c r="J433" s="1013"/>
      <c r="K433" s="993" t="str">
        <f>IFERROR(VLOOKUP(K432,科目・教員!$A$1:$B$355,2,0),"")</f>
        <v/>
      </c>
      <c r="L433" s="1026"/>
      <c r="M433" s="1014" t="str">
        <f>IFERROR(VLOOKUP(M432,科目・教員!$A$1:$B$355,2,0),"")</f>
        <v/>
      </c>
      <c r="N433" s="1013"/>
      <c r="O433" s="993" t="str">
        <f>IFERROR(VLOOKUP(O432,科目・教員!$A$1:$B$355,2,0),"")</f>
        <v/>
      </c>
      <c r="P433" s="1013"/>
      <c r="Q433" s="993" t="str">
        <f>IFERROR(VLOOKUP(Q432,科目・教員!$A$1:$B$355,2,0),"")</f>
        <v/>
      </c>
      <c r="R433" s="1013"/>
      <c r="S433" s="993" t="str">
        <f>IFERROR(VLOOKUP(S432,科目・教員!$A$1:$B$355,2,0),"")</f>
        <v/>
      </c>
      <c r="T433" s="1013"/>
      <c r="U433" s="708"/>
      <c r="Y433" s="33"/>
      <c r="Z433" s="1000"/>
      <c r="AA433" s="983"/>
      <c r="AB433" s="983"/>
      <c r="AC433" s="983"/>
      <c r="AD433" s="983"/>
      <c r="AE433" s="983"/>
      <c r="AF433" s="983"/>
      <c r="AG433" s="983"/>
      <c r="AH433" s="983"/>
      <c r="AI433" s="983"/>
      <c r="AJ433" s="983"/>
      <c r="AK433" s="983"/>
      <c r="AL433" s="983"/>
      <c r="AM433" s="983"/>
      <c r="AN433" s="971"/>
      <c r="AO433" s="971"/>
      <c r="AP433" s="971"/>
      <c r="AQ433" s="971"/>
      <c r="AR433" s="971"/>
      <c r="AS433" s="971"/>
      <c r="AT433" s="971"/>
      <c r="AU433" s="971"/>
      <c r="AV433" s="971"/>
      <c r="AW433" s="971"/>
      <c r="AX433" s="971"/>
      <c r="AY433" s="971"/>
      <c r="AZ433" s="971"/>
      <c r="BA433" s="971"/>
      <c r="BB433" s="971"/>
      <c r="BC433" s="983"/>
      <c r="BD433" s="983"/>
      <c r="BE433" s="983"/>
      <c r="BF433" s="983"/>
      <c r="BG433" s="983"/>
      <c r="BH433" s="983"/>
      <c r="BI433" s="983"/>
      <c r="BJ433" s="971"/>
      <c r="BK433" s="971"/>
      <c r="BL433" s="971"/>
      <c r="BM433" s="971"/>
      <c r="BN433" s="983"/>
      <c r="BO433" s="983"/>
      <c r="BP433" s="983"/>
      <c r="BQ433" s="983"/>
      <c r="BR433" s="983"/>
      <c r="BS433" s="983"/>
      <c r="BT433" s="983"/>
      <c r="BU433" s="983"/>
      <c r="BV433" s="983"/>
    </row>
    <row r="434" spans="1:74" ht="13.5" customHeight="1">
      <c r="A434" s="1000"/>
      <c r="B434" s="14" t="s">
        <v>69</v>
      </c>
      <c r="C434" s="1014" t="str">
        <f>VLOOKUP($C427,'2026年度(1年前期)'!$B$5:$N$208,COLUMN('2026年度(1年前期)'!$E$5)+1,0)&amp;""</f>
        <v/>
      </c>
      <c r="D434" s="1013"/>
      <c r="E434" s="1025" t="str">
        <f>VLOOKUP($C427,'2026年度(2年前期)'!$B$5:$N$208,COLUMN('2026年度(2年前期)'!$E$5)+1,0)&amp;""</f>
        <v/>
      </c>
      <c r="F434" s="1013"/>
      <c r="G434" s="1025" t="str">
        <f>VLOOKUP($C427,'2026年度(3年前期)'!$B$5:$N$208,COLUMN('2026年度(3年前期)'!$E$5)+1,0)&amp;""</f>
        <v/>
      </c>
      <c r="H434" s="1013"/>
      <c r="I434" s="1025" t="str">
        <f>VLOOKUP($C427,'2026年度(4年前期)'!$B$5:$N$208,COLUMN('2026年度(4年前期)'!$E$5)+1,0)&amp;""</f>
        <v/>
      </c>
      <c r="J434" s="1013"/>
      <c r="K434" s="993" t="str">
        <f>VLOOKUP($C427,'2026年度(助産前期)'!$B$5:$N$208,COLUMN('2026年度(助産前期)'!$E$5)+1,0)&amp;""</f>
        <v/>
      </c>
      <c r="L434" s="1026"/>
      <c r="M434" s="1014" t="str">
        <f>VLOOKUP($C427,'2026年度(M1前期)'!$B$5:$N$208,COLUMN('2026年度(M1前期)'!$E$5)+1,0)&amp;""</f>
        <v/>
      </c>
      <c r="N434" s="1013"/>
      <c r="O434" s="993" t="str">
        <f>VLOOKUP($C427,'2026年度(M2前期)'!$B$5:$N$208,COLUMN('2026年度(M2前期)'!$E$5)+1,0)&amp;""</f>
        <v/>
      </c>
      <c r="P434" s="1013"/>
      <c r="Q434" s="993" t="str">
        <f>VLOOKUP($C427,'2026年度(D1前期)'!$B$5:$N$208,COLUMN('2026年度(D1前期)'!$E$5)+1,0)&amp;""</f>
        <v/>
      </c>
      <c r="R434" s="1013"/>
      <c r="S434" s="993" t="str">
        <f>VLOOKUP($C427,'2026年度(D23前期)'!$B$5:$N$208,COLUMN('2026年度(D23前期)'!$E$5)+1,0)&amp;""</f>
        <v/>
      </c>
      <c r="T434" s="1013"/>
      <c r="U434" s="16"/>
      <c r="Z434" s="1000"/>
      <c r="AA434" s="983"/>
      <c r="AB434" s="983"/>
      <c r="AC434" s="983"/>
      <c r="AD434" s="983"/>
      <c r="AE434" s="983"/>
      <c r="AF434" s="983"/>
      <c r="AG434" s="983"/>
      <c r="AH434" s="983"/>
      <c r="AI434" s="983"/>
      <c r="AJ434" s="983"/>
      <c r="AK434" s="983"/>
      <c r="AL434" s="983"/>
      <c r="AM434" s="983"/>
      <c r="AN434" s="971"/>
      <c r="AO434" s="971"/>
      <c r="AP434" s="971"/>
      <c r="AQ434" s="971"/>
      <c r="AR434" s="971"/>
      <c r="AS434" s="971"/>
      <c r="AT434" s="971"/>
      <c r="AU434" s="971"/>
      <c r="AV434" s="971"/>
      <c r="AW434" s="971"/>
      <c r="AX434" s="971"/>
      <c r="AY434" s="971"/>
      <c r="AZ434" s="971"/>
      <c r="BA434" s="971"/>
      <c r="BB434" s="971"/>
      <c r="BC434" s="983"/>
      <c r="BD434" s="983"/>
      <c r="BE434" s="983"/>
      <c r="BF434" s="983"/>
      <c r="BG434" s="983"/>
      <c r="BH434" s="983"/>
      <c r="BI434" s="983"/>
      <c r="BJ434" s="971"/>
      <c r="BK434" s="971"/>
      <c r="BL434" s="971"/>
      <c r="BM434" s="971"/>
      <c r="BN434" s="983"/>
      <c r="BO434" s="983"/>
      <c r="BP434" s="983"/>
      <c r="BQ434" s="983"/>
      <c r="BR434" s="983"/>
      <c r="BS434" s="983"/>
      <c r="BT434" s="983"/>
      <c r="BU434" s="983"/>
      <c r="BV434" s="983"/>
    </row>
    <row r="435" spans="1:74" ht="13.5" customHeight="1">
      <c r="A435" s="1017"/>
      <c r="B435" s="15" t="s">
        <v>63</v>
      </c>
      <c r="C435" s="991"/>
      <c r="D435" s="989"/>
      <c r="E435" s="988"/>
      <c r="F435" s="989"/>
      <c r="G435" s="988"/>
      <c r="H435" s="989"/>
      <c r="I435" s="988"/>
      <c r="J435" s="990"/>
      <c r="K435" s="1047"/>
      <c r="L435" s="1073"/>
      <c r="M435" s="991"/>
      <c r="N435" s="989"/>
      <c r="O435" s="990"/>
      <c r="P435" s="989"/>
      <c r="Q435" s="990"/>
      <c r="R435" s="989"/>
      <c r="S435" s="990"/>
      <c r="T435" s="989"/>
      <c r="U435" s="16"/>
      <c r="Z435" s="1001"/>
      <c r="AA435" s="984"/>
      <c r="AB435" s="984"/>
      <c r="AC435" s="984"/>
      <c r="AD435" s="984"/>
      <c r="AE435" s="984"/>
      <c r="AF435" s="984"/>
      <c r="AG435" s="984"/>
      <c r="AH435" s="984"/>
      <c r="AI435" s="984"/>
      <c r="AJ435" s="984"/>
      <c r="AK435" s="984"/>
      <c r="AL435" s="984"/>
      <c r="AM435" s="984"/>
      <c r="AN435" s="971"/>
      <c r="AO435" s="971"/>
      <c r="AP435" s="971"/>
      <c r="AQ435" s="971"/>
      <c r="AR435" s="971"/>
      <c r="AS435" s="971"/>
      <c r="AT435" s="971"/>
      <c r="AU435" s="971"/>
      <c r="AV435" s="971"/>
      <c r="AW435" s="971"/>
      <c r="AX435" s="971"/>
      <c r="AY435" s="971"/>
      <c r="AZ435" s="971"/>
      <c r="BA435" s="971"/>
      <c r="BB435" s="971"/>
      <c r="BC435" s="984"/>
      <c r="BD435" s="984"/>
      <c r="BE435" s="984"/>
      <c r="BF435" s="984"/>
      <c r="BG435" s="984"/>
      <c r="BH435" s="984"/>
      <c r="BI435" s="984"/>
      <c r="BJ435" s="971"/>
      <c r="BK435" s="971"/>
      <c r="BL435" s="971"/>
      <c r="BM435" s="971"/>
      <c r="BN435" s="984"/>
      <c r="BO435" s="984"/>
      <c r="BP435" s="984"/>
      <c r="BQ435" s="984"/>
      <c r="BR435" s="984"/>
      <c r="BS435" s="984"/>
      <c r="BT435" s="984"/>
      <c r="BU435" s="984"/>
      <c r="BV435" s="984"/>
    </row>
    <row r="436" spans="1:74" ht="13.5" customHeight="1">
      <c r="A436" s="999" t="s">
        <v>71</v>
      </c>
      <c r="B436" s="17" t="s">
        <v>72</v>
      </c>
      <c r="C436" s="1011"/>
      <c r="D436" s="1012"/>
      <c r="E436" s="1018"/>
      <c r="F436" s="1012"/>
      <c r="G436" s="1018"/>
      <c r="H436" s="1012"/>
      <c r="I436" s="1018"/>
      <c r="J436" s="1012"/>
      <c r="K436" s="997"/>
      <c r="L436" s="1029"/>
      <c r="M436" s="1011"/>
      <c r="N436" s="1012"/>
      <c r="O436" s="997"/>
      <c r="P436" s="1012"/>
      <c r="Q436" s="997"/>
      <c r="R436" s="1012"/>
      <c r="S436" s="997"/>
      <c r="T436" s="1012"/>
      <c r="U436" s="56"/>
      <c r="Z436" s="1000" t="str">
        <f>A436</f>
        <v>昼休み（12：30～13：30）</v>
      </c>
      <c r="AA436" s="982"/>
      <c r="AB436" s="982"/>
      <c r="AC436" s="982"/>
      <c r="AD436" s="982"/>
      <c r="AE436" s="982"/>
      <c r="AF436" s="982"/>
      <c r="AG436" s="982"/>
      <c r="AH436" s="982"/>
      <c r="AI436" s="982"/>
      <c r="AJ436" s="982"/>
      <c r="AK436" s="982"/>
      <c r="AL436" s="982"/>
      <c r="AM436" s="982"/>
      <c r="AN436" s="971"/>
      <c r="AO436" s="971"/>
      <c r="AP436" s="971"/>
      <c r="AQ436" s="971"/>
      <c r="AR436" s="971"/>
      <c r="AS436" s="971"/>
      <c r="AT436" s="971"/>
      <c r="AU436" s="971"/>
      <c r="AV436" s="971"/>
      <c r="AW436" s="971"/>
      <c r="AX436" s="971"/>
      <c r="AY436" s="971"/>
      <c r="AZ436" s="971"/>
      <c r="BA436" s="971"/>
      <c r="BB436" s="971"/>
      <c r="BC436" s="982"/>
      <c r="BD436" s="982"/>
      <c r="BE436" s="982"/>
      <c r="BF436" s="982"/>
      <c r="BG436" s="982"/>
      <c r="BH436" s="982"/>
      <c r="BI436" s="982"/>
      <c r="BJ436" s="982"/>
      <c r="BK436" s="971"/>
      <c r="BL436" s="971"/>
      <c r="BM436" s="971"/>
      <c r="BN436" s="982"/>
      <c r="BO436" s="982"/>
      <c r="BP436" s="982"/>
      <c r="BQ436" s="982"/>
      <c r="BR436" s="982"/>
      <c r="BS436" s="982"/>
      <c r="BT436" s="982"/>
      <c r="BU436" s="982"/>
      <c r="BV436" s="982"/>
    </row>
    <row r="437" spans="1:74" ht="13.5" customHeight="1">
      <c r="A437" s="1000"/>
      <c r="B437" s="17" t="s">
        <v>73</v>
      </c>
      <c r="C437" s="1014"/>
      <c r="D437" s="1013"/>
      <c r="E437" s="1025"/>
      <c r="F437" s="1013"/>
      <c r="G437" s="1025"/>
      <c r="H437" s="1013"/>
      <c r="I437" s="1025"/>
      <c r="J437" s="1013"/>
      <c r="K437" s="993"/>
      <c r="L437" s="1026"/>
      <c r="M437" s="1014"/>
      <c r="N437" s="1013"/>
      <c r="O437" s="993"/>
      <c r="P437" s="1013"/>
      <c r="Q437" s="993"/>
      <c r="R437" s="1013"/>
      <c r="S437" s="993"/>
      <c r="T437" s="1013"/>
      <c r="U437" s="56"/>
      <c r="Z437" s="1000"/>
      <c r="AA437" s="983"/>
      <c r="AB437" s="983"/>
      <c r="AC437" s="983"/>
      <c r="AD437" s="983"/>
      <c r="AE437" s="983"/>
      <c r="AF437" s="983"/>
      <c r="AG437" s="983"/>
      <c r="AH437" s="983"/>
      <c r="AI437" s="983"/>
      <c r="AJ437" s="983"/>
      <c r="AK437" s="983"/>
      <c r="AL437" s="983"/>
      <c r="AM437" s="983"/>
      <c r="AN437" s="971"/>
      <c r="AO437" s="971"/>
      <c r="AP437" s="971"/>
      <c r="AQ437" s="971"/>
      <c r="AR437" s="971"/>
      <c r="AS437" s="971"/>
      <c r="AT437" s="971"/>
      <c r="AU437" s="971"/>
      <c r="AV437" s="971"/>
      <c r="AW437" s="971"/>
      <c r="AX437" s="971"/>
      <c r="AY437" s="971"/>
      <c r="AZ437" s="971"/>
      <c r="BA437" s="971"/>
      <c r="BB437" s="971"/>
      <c r="BC437" s="983"/>
      <c r="BD437" s="983"/>
      <c r="BE437" s="983"/>
      <c r="BF437" s="983"/>
      <c r="BG437" s="983"/>
      <c r="BH437" s="983"/>
      <c r="BI437" s="983"/>
      <c r="BJ437" s="983"/>
      <c r="BK437" s="971"/>
      <c r="BL437" s="971"/>
      <c r="BM437" s="971"/>
      <c r="BN437" s="983"/>
      <c r="BO437" s="983"/>
      <c r="BP437" s="983"/>
      <c r="BQ437" s="983"/>
      <c r="BR437" s="983"/>
      <c r="BS437" s="983"/>
      <c r="BT437" s="983"/>
      <c r="BU437" s="983"/>
      <c r="BV437" s="983"/>
    </row>
    <row r="438" spans="1:74" ht="13.5" customHeight="1">
      <c r="A438" s="1000"/>
      <c r="B438" s="17" t="s">
        <v>69</v>
      </c>
      <c r="C438" s="1014"/>
      <c r="D438" s="1013"/>
      <c r="E438" s="1025"/>
      <c r="F438" s="1013"/>
      <c r="G438" s="1025"/>
      <c r="H438" s="1013"/>
      <c r="I438" s="1025"/>
      <c r="J438" s="1013"/>
      <c r="K438" s="993"/>
      <c r="L438" s="1026"/>
      <c r="M438" s="1014"/>
      <c r="N438" s="1013"/>
      <c r="O438" s="993"/>
      <c r="P438" s="1013"/>
      <c r="Q438" s="993"/>
      <c r="R438" s="1013"/>
      <c r="S438" s="993"/>
      <c r="T438" s="1013"/>
      <c r="U438" s="56"/>
      <c r="Z438" s="1000"/>
      <c r="AA438" s="983"/>
      <c r="AB438" s="983"/>
      <c r="AC438" s="983"/>
      <c r="AD438" s="983"/>
      <c r="AE438" s="983"/>
      <c r="AF438" s="983"/>
      <c r="AG438" s="983"/>
      <c r="AH438" s="983"/>
      <c r="AI438" s="983"/>
      <c r="AJ438" s="983"/>
      <c r="AK438" s="983"/>
      <c r="AL438" s="983"/>
      <c r="AM438" s="983"/>
      <c r="AN438" s="971"/>
      <c r="AO438" s="971"/>
      <c r="AP438" s="971"/>
      <c r="AQ438" s="971"/>
      <c r="AR438" s="971"/>
      <c r="AS438" s="971"/>
      <c r="AT438" s="971"/>
      <c r="AU438" s="971"/>
      <c r="AV438" s="971"/>
      <c r="AW438" s="971"/>
      <c r="AX438" s="971"/>
      <c r="AY438" s="971"/>
      <c r="AZ438" s="971"/>
      <c r="BA438" s="971"/>
      <c r="BB438" s="971"/>
      <c r="BC438" s="983"/>
      <c r="BD438" s="983"/>
      <c r="BE438" s="983"/>
      <c r="BF438" s="983"/>
      <c r="BG438" s="983"/>
      <c r="BH438" s="983"/>
      <c r="BI438" s="983"/>
      <c r="BJ438" s="983"/>
      <c r="BK438" s="971"/>
      <c r="BL438" s="971"/>
      <c r="BM438" s="971"/>
      <c r="BN438" s="983"/>
      <c r="BO438" s="983"/>
      <c r="BP438" s="983"/>
      <c r="BQ438" s="983"/>
      <c r="BR438" s="983"/>
      <c r="BS438" s="983"/>
      <c r="BT438" s="983"/>
      <c r="BU438" s="983"/>
      <c r="BV438" s="983"/>
    </row>
    <row r="439" spans="1:74" ht="13.5" customHeight="1">
      <c r="A439" s="1001"/>
      <c r="B439" s="18" t="s">
        <v>63</v>
      </c>
      <c r="C439" s="1023"/>
      <c r="D439" s="1016"/>
      <c r="E439" s="1024"/>
      <c r="F439" s="1016"/>
      <c r="G439" s="1024"/>
      <c r="H439" s="1016"/>
      <c r="I439" s="1024"/>
      <c r="J439" s="1016"/>
      <c r="K439" s="1015"/>
      <c r="L439" s="1015"/>
      <c r="M439" s="1023"/>
      <c r="N439" s="1016"/>
      <c r="O439" s="1015"/>
      <c r="P439" s="1016"/>
      <c r="Q439" s="1015"/>
      <c r="R439" s="1016"/>
      <c r="S439" s="1015"/>
      <c r="T439" s="1016"/>
      <c r="U439" s="56"/>
      <c r="Z439" s="1001"/>
      <c r="AA439" s="984"/>
      <c r="AB439" s="984"/>
      <c r="AC439" s="984"/>
      <c r="AD439" s="984"/>
      <c r="AE439" s="984"/>
      <c r="AF439" s="984"/>
      <c r="AG439" s="984"/>
      <c r="AH439" s="984"/>
      <c r="AI439" s="984"/>
      <c r="AJ439" s="984"/>
      <c r="AK439" s="984"/>
      <c r="AL439" s="984"/>
      <c r="AM439" s="984"/>
      <c r="AN439" s="971"/>
      <c r="AO439" s="971"/>
      <c r="AP439" s="971"/>
      <c r="AQ439" s="971"/>
      <c r="AR439" s="971"/>
      <c r="AS439" s="971"/>
      <c r="AT439" s="971"/>
      <c r="AU439" s="971"/>
      <c r="AV439" s="971"/>
      <c r="AW439" s="971"/>
      <c r="AX439" s="971"/>
      <c r="AY439" s="971"/>
      <c r="AZ439" s="971"/>
      <c r="BA439" s="971"/>
      <c r="BB439" s="971"/>
      <c r="BC439" s="984"/>
      <c r="BD439" s="984"/>
      <c r="BE439" s="984"/>
      <c r="BF439" s="984"/>
      <c r="BG439" s="984"/>
      <c r="BH439" s="984"/>
      <c r="BI439" s="984"/>
      <c r="BJ439" s="984"/>
      <c r="BK439" s="971"/>
      <c r="BL439" s="971"/>
      <c r="BM439" s="971"/>
      <c r="BN439" s="984"/>
      <c r="BO439" s="984"/>
      <c r="BP439" s="984"/>
      <c r="BQ439" s="984"/>
      <c r="BR439" s="984"/>
      <c r="BS439" s="984"/>
      <c r="BT439" s="984"/>
      <c r="BU439" s="984"/>
      <c r="BV439" s="984"/>
    </row>
    <row r="440" spans="1:74" ht="13.5" customHeight="1">
      <c r="A440" s="1000" t="s">
        <v>74</v>
      </c>
      <c r="B440" s="14" t="s">
        <v>53</v>
      </c>
      <c r="C440" s="996" t="str">
        <f>VLOOKUP($C427,'2026年度(1年前期)'!$B$5:$N$208,COLUMN('2026年度(1年前期)'!$G$5),0)&amp;""</f>
        <v/>
      </c>
      <c r="D440" s="997"/>
      <c r="E440" s="1002" t="str">
        <f>VLOOKUP($C427,'2026年度(2年前期)'!$B$5:$N$208,COLUMN('2026年度(2年前期)'!$G$5),0)&amp;""</f>
        <v/>
      </c>
      <c r="F440" s="997"/>
      <c r="G440" s="1002" t="str">
        <f>VLOOKUP($C427,'2026年度(3年前期)'!$B$5:$N$208,COLUMN('2026年度(3年前期)'!$G$5),0)&amp;""</f>
        <v/>
      </c>
      <c r="H440" s="997"/>
      <c r="I440" s="1002" t="str">
        <f>VLOOKUP($C427,'2026年度(4年前期)'!$B$5:$N$208,COLUMN('2026年度(4年前期)'!$G$5),0)&amp;""</f>
        <v/>
      </c>
      <c r="J440" s="997"/>
      <c r="K440" s="998" t="str">
        <f>VLOOKUP($C427,'2026年度(助産前期)'!$B$5:$N$208,COLUMN('2026年度(助産前期)'!$G$5),0)&amp;""</f>
        <v/>
      </c>
      <c r="L440" s="998"/>
      <c r="M440" s="996" t="str">
        <f>VLOOKUP($C427,'2026年度(M1前期)'!$B$5:$N$208,COLUMN('2026年度(M1前期)'!$G$5),0)&amp;""</f>
        <v/>
      </c>
      <c r="N440" s="997"/>
      <c r="O440" s="998" t="str">
        <f>VLOOKUP($C427,'2026年度(M2前期)'!$B$5:$N$208,COLUMN('2026年度(M2前期)'!$G$5),0)&amp;""</f>
        <v/>
      </c>
      <c r="P440" s="997"/>
      <c r="Q440" s="998" t="str">
        <f>VLOOKUP($C427,'2026年度(D1前期)'!$B$5:$N$208,COLUMN('2026年度(D1前期)'!$G$5),0)&amp;""</f>
        <v/>
      </c>
      <c r="R440" s="997"/>
      <c r="S440" s="998" t="str">
        <f>VLOOKUP($C427,'2026年度(D23前期)'!$B$5:$N$208,COLUMN('2026年度(D23前期)'!$G$5),0)&amp;""</f>
        <v/>
      </c>
      <c r="T440" s="997"/>
      <c r="U440" s="56"/>
      <c r="Z440" s="1000" t="str">
        <f>A440</f>
        <v>３時限（13：30～15：00）</v>
      </c>
      <c r="AA440" s="982"/>
      <c r="AB440" s="982"/>
      <c r="AC440" s="982"/>
      <c r="AD440" s="982"/>
      <c r="AE440" s="982"/>
      <c r="AF440" s="982"/>
      <c r="AG440" s="982"/>
      <c r="AH440" s="982"/>
      <c r="AI440" s="982"/>
      <c r="AJ440" s="982"/>
      <c r="AK440" s="982"/>
      <c r="AL440" s="982"/>
      <c r="AM440" s="971"/>
      <c r="AN440" s="971"/>
      <c r="AO440" s="971"/>
      <c r="AP440" s="971"/>
      <c r="AQ440" s="971"/>
      <c r="AR440" s="971"/>
      <c r="AS440" s="971"/>
      <c r="AT440" s="971"/>
      <c r="AU440" s="971"/>
      <c r="AV440" s="971"/>
      <c r="AW440" s="971"/>
      <c r="AX440" s="971"/>
      <c r="AY440" s="971"/>
      <c r="AZ440" s="971"/>
      <c r="BA440" s="982"/>
      <c r="BB440" s="982"/>
      <c r="BC440" s="982"/>
      <c r="BD440" s="982"/>
      <c r="BE440" s="982"/>
      <c r="BF440" s="982"/>
      <c r="BG440" s="982"/>
      <c r="BH440" s="982"/>
      <c r="BI440" s="982"/>
      <c r="BJ440" s="982"/>
      <c r="BK440" s="971"/>
      <c r="BL440" s="971"/>
      <c r="BM440" s="971"/>
      <c r="BN440" s="982"/>
      <c r="BO440" s="982"/>
      <c r="BP440" s="982"/>
      <c r="BQ440" s="982"/>
      <c r="BR440" s="982"/>
      <c r="BS440" s="982"/>
      <c r="BT440" s="982"/>
      <c r="BU440" s="982"/>
      <c r="BV440" s="982"/>
    </row>
    <row r="441" spans="1:74" ht="13.5" customHeight="1">
      <c r="A441" s="1000"/>
      <c r="B441" s="14" t="s">
        <v>58</v>
      </c>
      <c r="C441" s="992" t="str">
        <f>IFERROR(VLOOKUP(C440,科目・教員!$A$1:$B$355,2,0),"")</f>
        <v/>
      </c>
      <c r="D441" s="993"/>
      <c r="E441" s="994" t="str">
        <f>IFERROR(VLOOKUP(E440,科目・教員!$A$1:$B$355,2,0),"")</f>
        <v/>
      </c>
      <c r="F441" s="993"/>
      <c r="G441" s="994" t="str">
        <f>IFERROR(VLOOKUP(G440,科目・教員!$A$1:$B$355,2,0),"")</f>
        <v/>
      </c>
      <c r="H441" s="993"/>
      <c r="I441" s="994" t="str">
        <f>IFERROR(VLOOKUP(I440,科目・教員!$A$1:$B$355,2,0),"")</f>
        <v/>
      </c>
      <c r="J441" s="993"/>
      <c r="K441" s="995" t="str">
        <f>IFERROR(VLOOKUP(K440,科目・教員!$A$1:$B$355,2,0),"")</f>
        <v/>
      </c>
      <c r="L441" s="995"/>
      <c r="M441" s="992" t="str">
        <f>IFERROR(VLOOKUP(M440,科目・教員!$A$1:$B$355,2,0),"")</f>
        <v/>
      </c>
      <c r="N441" s="993"/>
      <c r="O441" s="995" t="str">
        <f>IFERROR(VLOOKUP(O440,科目・教員!$A$1:$B$355,2,0),"")</f>
        <v/>
      </c>
      <c r="P441" s="993"/>
      <c r="Q441" s="995" t="str">
        <f>IFERROR(VLOOKUP(Q440,科目・教員!$A$1:$B$355,2,0),"")</f>
        <v/>
      </c>
      <c r="R441" s="993"/>
      <c r="S441" s="995" t="str">
        <f>IFERROR(VLOOKUP(S440,科目・教員!$A$1:$B$355,2,0),"")</f>
        <v/>
      </c>
      <c r="T441" s="993"/>
      <c r="U441" s="56"/>
      <c r="Z441" s="1000"/>
      <c r="AA441" s="983"/>
      <c r="AB441" s="983"/>
      <c r="AC441" s="983"/>
      <c r="AD441" s="983"/>
      <c r="AE441" s="983"/>
      <c r="AF441" s="983"/>
      <c r="AG441" s="983"/>
      <c r="AH441" s="983"/>
      <c r="AI441" s="983"/>
      <c r="AJ441" s="983"/>
      <c r="AK441" s="983"/>
      <c r="AL441" s="983"/>
      <c r="AM441" s="971"/>
      <c r="AN441" s="971"/>
      <c r="AO441" s="971"/>
      <c r="AP441" s="971"/>
      <c r="AQ441" s="971"/>
      <c r="AR441" s="971"/>
      <c r="AS441" s="971"/>
      <c r="AT441" s="971"/>
      <c r="AU441" s="971"/>
      <c r="AV441" s="971"/>
      <c r="AW441" s="971"/>
      <c r="AX441" s="971"/>
      <c r="AY441" s="971"/>
      <c r="AZ441" s="971"/>
      <c r="BA441" s="983"/>
      <c r="BB441" s="983"/>
      <c r="BC441" s="983"/>
      <c r="BD441" s="983"/>
      <c r="BE441" s="983"/>
      <c r="BF441" s="983"/>
      <c r="BG441" s="983"/>
      <c r="BH441" s="983"/>
      <c r="BI441" s="983"/>
      <c r="BJ441" s="983"/>
      <c r="BK441" s="971"/>
      <c r="BL441" s="971"/>
      <c r="BM441" s="971"/>
      <c r="BN441" s="983"/>
      <c r="BO441" s="983"/>
      <c r="BP441" s="983"/>
      <c r="BQ441" s="983"/>
      <c r="BR441" s="983"/>
      <c r="BS441" s="983"/>
      <c r="BT441" s="983"/>
      <c r="BU441" s="983"/>
      <c r="BV441" s="983"/>
    </row>
    <row r="442" spans="1:74" ht="13.5" customHeight="1">
      <c r="A442" s="1000"/>
      <c r="B442" s="14" t="s">
        <v>69</v>
      </c>
      <c r="C442" s="992" t="str">
        <f>VLOOKUP($C427,'2026年度(1年前期)'!$B$5:$N$208,COLUMN('2026年度(1年前期)'!$G$5)+1,0)&amp;""</f>
        <v/>
      </c>
      <c r="D442" s="993"/>
      <c r="E442" s="994" t="str">
        <f>VLOOKUP($C427,'2026年度(2年前期)'!$B$5:$N$208,COLUMN('2026年度(2年前期)'!$G$5)+1,0)&amp;""</f>
        <v/>
      </c>
      <c r="F442" s="993"/>
      <c r="G442" s="994" t="str">
        <f>VLOOKUP($C427,'2026年度(3年前期)'!$B$5:$N$208,COLUMN('2026年度(3年前期)'!$G$5)+1,0)&amp;""</f>
        <v/>
      </c>
      <c r="H442" s="993"/>
      <c r="I442" s="994" t="str">
        <f>VLOOKUP($C427,'2026年度(4年前期)'!$B$5:$N$208,COLUMN('2026年度(4年前期)'!$G$5)+1,0)&amp;""</f>
        <v/>
      </c>
      <c r="J442" s="993"/>
      <c r="K442" s="995" t="str">
        <f>VLOOKUP($C427,'2026年度(助産前期)'!$B$5:$N$208,COLUMN('2026年度(助産前期)'!$G$5)+1,0)&amp;""</f>
        <v/>
      </c>
      <c r="L442" s="995"/>
      <c r="M442" s="992" t="str">
        <f>VLOOKUP($C427,'2026年度(M1前期)'!$B$5:$N$208,COLUMN('2026年度(M1前期)'!$G$5)+1,0)&amp;""</f>
        <v/>
      </c>
      <c r="N442" s="993"/>
      <c r="O442" s="995" t="str">
        <f>VLOOKUP($C427,'2026年度(M2前期)'!$B$5:$N$208,COLUMN('2026年度(M2前期)'!$G$5)+1,0)&amp;""</f>
        <v/>
      </c>
      <c r="P442" s="993"/>
      <c r="Q442" s="995" t="str">
        <f>VLOOKUP($C427,'2026年度(D1前期)'!$B$5:$N$208,COLUMN('2026年度(D1前期)'!$G$5)+1,0)&amp;""</f>
        <v/>
      </c>
      <c r="R442" s="993"/>
      <c r="S442" s="995" t="str">
        <f>VLOOKUP($C427,'2026年度(D23前期)'!$B$5:$N$208,COLUMN('2026年度(D23前期)'!$G$5)+1,0)&amp;""</f>
        <v/>
      </c>
      <c r="T442" s="993"/>
      <c r="U442" s="56"/>
      <c r="Z442" s="1000"/>
      <c r="AA442" s="983"/>
      <c r="AB442" s="983"/>
      <c r="AC442" s="983"/>
      <c r="AD442" s="983"/>
      <c r="AE442" s="983"/>
      <c r="AF442" s="983"/>
      <c r="AG442" s="983"/>
      <c r="AH442" s="983"/>
      <c r="AI442" s="983"/>
      <c r="AJ442" s="983"/>
      <c r="AK442" s="983"/>
      <c r="AL442" s="983"/>
      <c r="AM442" s="971"/>
      <c r="AN442" s="971"/>
      <c r="AO442" s="971"/>
      <c r="AP442" s="971"/>
      <c r="AQ442" s="971"/>
      <c r="AR442" s="971"/>
      <c r="AS442" s="971"/>
      <c r="AT442" s="971"/>
      <c r="AU442" s="971"/>
      <c r="AV442" s="971"/>
      <c r="AW442" s="971"/>
      <c r="AX442" s="971"/>
      <c r="AY442" s="971"/>
      <c r="AZ442" s="971"/>
      <c r="BA442" s="983"/>
      <c r="BB442" s="983"/>
      <c r="BC442" s="983"/>
      <c r="BD442" s="983"/>
      <c r="BE442" s="983"/>
      <c r="BF442" s="983"/>
      <c r="BG442" s="983"/>
      <c r="BH442" s="983"/>
      <c r="BI442" s="983"/>
      <c r="BJ442" s="983"/>
      <c r="BK442" s="971"/>
      <c r="BL442" s="971"/>
      <c r="BM442" s="971"/>
      <c r="BN442" s="983"/>
      <c r="BO442" s="983"/>
      <c r="BP442" s="983"/>
      <c r="BQ442" s="983"/>
      <c r="BR442" s="983"/>
      <c r="BS442" s="983"/>
      <c r="BT442" s="983"/>
      <c r="BU442" s="983"/>
      <c r="BV442" s="983"/>
    </row>
    <row r="443" spans="1:74" ht="13.5" customHeight="1">
      <c r="A443" s="1017"/>
      <c r="B443" s="15" t="s">
        <v>63</v>
      </c>
      <c r="C443" s="991"/>
      <c r="D443" s="989"/>
      <c r="E443" s="988"/>
      <c r="F443" s="989"/>
      <c r="G443" s="988"/>
      <c r="H443" s="989"/>
      <c r="I443" s="1047"/>
      <c r="J443" s="1008"/>
      <c r="K443" s="990"/>
      <c r="L443" s="990"/>
      <c r="M443" s="991"/>
      <c r="N443" s="989"/>
      <c r="O443" s="990"/>
      <c r="P443" s="989"/>
      <c r="Q443" s="990"/>
      <c r="R443" s="989"/>
      <c r="S443" s="990"/>
      <c r="T443" s="989"/>
      <c r="U443" s="56"/>
      <c r="Z443" s="1001"/>
      <c r="AA443" s="984"/>
      <c r="AB443" s="984"/>
      <c r="AC443" s="984"/>
      <c r="AD443" s="984"/>
      <c r="AE443" s="984"/>
      <c r="AF443" s="984"/>
      <c r="AG443" s="984"/>
      <c r="AH443" s="984"/>
      <c r="AI443" s="984"/>
      <c r="AJ443" s="984"/>
      <c r="AK443" s="984"/>
      <c r="AL443" s="984"/>
      <c r="AM443" s="971"/>
      <c r="AN443" s="971"/>
      <c r="AO443" s="971"/>
      <c r="AP443" s="971"/>
      <c r="AQ443" s="971"/>
      <c r="AR443" s="971"/>
      <c r="AS443" s="971"/>
      <c r="AT443" s="971"/>
      <c r="AU443" s="971"/>
      <c r="AV443" s="971"/>
      <c r="AW443" s="971"/>
      <c r="AX443" s="971"/>
      <c r="AY443" s="971"/>
      <c r="AZ443" s="971"/>
      <c r="BA443" s="984"/>
      <c r="BB443" s="984"/>
      <c r="BC443" s="984"/>
      <c r="BD443" s="984"/>
      <c r="BE443" s="984"/>
      <c r="BF443" s="984"/>
      <c r="BG443" s="984"/>
      <c r="BH443" s="984"/>
      <c r="BI443" s="984"/>
      <c r="BJ443" s="984"/>
      <c r="BK443" s="971"/>
      <c r="BL443" s="971"/>
      <c r="BM443" s="971"/>
      <c r="BN443" s="984"/>
      <c r="BO443" s="984"/>
      <c r="BP443" s="984"/>
      <c r="BQ443" s="984"/>
      <c r="BR443" s="984"/>
      <c r="BS443" s="984"/>
      <c r="BT443" s="984"/>
      <c r="BU443" s="984"/>
      <c r="BV443" s="984"/>
    </row>
    <row r="444" spans="1:74" ht="13.5" customHeight="1">
      <c r="A444" s="1000" t="s">
        <v>75</v>
      </c>
      <c r="B444" s="14" t="s">
        <v>53</v>
      </c>
      <c r="C444" s="996" t="str">
        <f>VLOOKUP($C427,'2026年度(1年前期)'!$B$5:$N$208,COLUMN('2026年度(1年前期)'!$I$5),0)&amp;""</f>
        <v/>
      </c>
      <c r="D444" s="997"/>
      <c r="E444" s="1002" t="str">
        <f>VLOOKUP($C427,'2026年度(2年前期)'!$B$5:$N$208,COLUMN('2026年度(2年前期)'!$I$5),0)&amp;""</f>
        <v/>
      </c>
      <c r="F444" s="997"/>
      <c r="G444" s="1002" t="str">
        <f>VLOOKUP($C427,'2026年度(3年前期)'!$B$5:$N$208,COLUMN('2026年度(3年前期)'!$I$5),0)&amp;""</f>
        <v/>
      </c>
      <c r="H444" s="997"/>
      <c r="I444" s="1002" t="str">
        <f>VLOOKUP($C427,'2026年度(4年前期)'!$B$5:$N$208,COLUMN('2026年度(4年前期)'!$I$5),0)&amp;""</f>
        <v/>
      </c>
      <c r="J444" s="997"/>
      <c r="K444" s="998" t="str">
        <f>VLOOKUP($C427,'2026年度(助産前期)'!$B$5:$N$208,COLUMN('2026年度(助産前期)'!$I$5),0)&amp;""</f>
        <v/>
      </c>
      <c r="L444" s="998"/>
      <c r="M444" s="996" t="str">
        <f>VLOOKUP($C427,'2026年度(M1前期)'!$B$5:$N$208,COLUMN('2026年度(M1前期)'!$I$5),0)&amp;""</f>
        <v/>
      </c>
      <c r="N444" s="997"/>
      <c r="O444" s="998" t="str">
        <f>VLOOKUP($C427,'2026年度(M2前期)'!$B$5:$N$208,COLUMN('2026年度(M2前期)'!$I$5),0)&amp;""</f>
        <v/>
      </c>
      <c r="P444" s="997"/>
      <c r="Q444" s="998" t="str">
        <f>VLOOKUP($C427,'2026年度(D1前期)'!$B$5:$N$208,COLUMN('2026年度(D1前期)'!$I$5),0)&amp;""</f>
        <v/>
      </c>
      <c r="R444" s="997"/>
      <c r="S444" s="998" t="str">
        <f>VLOOKUP($C427,'2026年度(D23前期)'!$B$5:$N$208,COLUMN('2026年度(D23前期)'!$I$5),0)&amp;""</f>
        <v/>
      </c>
      <c r="T444" s="997"/>
      <c r="U444" s="16"/>
      <c r="Z444" s="1000" t="str">
        <f>A444</f>
        <v>４時限（15：10～16：40）</v>
      </c>
      <c r="AA444" s="982"/>
      <c r="AB444" s="982"/>
      <c r="AC444" s="982"/>
      <c r="AD444" s="982"/>
      <c r="AE444" s="982"/>
      <c r="AF444" s="982"/>
      <c r="AG444" s="982"/>
      <c r="AH444" s="982"/>
      <c r="AI444" s="982"/>
      <c r="AJ444" s="982"/>
      <c r="AK444" s="982"/>
      <c r="AL444" s="982"/>
      <c r="AM444" s="971"/>
      <c r="AN444" s="971"/>
      <c r="AO444" s="971"/>
      <c r="AP444" s="971"/>
      <c r="AQ444" s="971"/>
      <c r="AR444" s="971"/>
      <c r="AS444" s="971"/>
      <c r="AT444" s="971"/>
      <c r="AU444" s="971"/>
      <c r="AV444" s="971"/>
      <c r="AW444" s="971"/>
      <c r="AX444" s="971"/>
      <c r="AY444" s="971"/>
      <c r="AZ444" s="971"/>
      <c r="BA444" s="982"/>
      <c r="BB444" s="982"/>
      <c r="BC444" s="982"/>
      <c r="BD444" s="982"/>
      <c r="BE444" s="982"/>
      <c r="BF444" s="982"/>
      <c r="BG444" s="982"/>
      <c r="BH444" s="982"/>
      <c r="BI444" s="982"/>
      <c r="BJ444" s="982"/>
      <c r="BK444" s="971"/>
      <c r="BL444" s="971"/>
      <c r="BM444" s="971"/>
      <c r="BN444" s="982"/>
      <c r="BO444" s="982"/>
      <c r="BP444" s="982"/>
      <c r="BQ444" s="982"/>
      <c r="BR444" s="982"/>
      <c r="BS444" s="982"/>
      <c r="BT444" s="982"/>
      <c r="BU444" s="982"/>
      <c r="BV444" s="982"/>
    </row>
    <row r="445" spans="1:74" ht="13.5" customHeight="1">
      <c r="A445" s="1000"/>
      <c r="B445" s="14" t="s">
        <v>58</v>
      </c>
      <c r="C445" s="992" t="str">
        <f>IFERROR(VLOOKUP(C444,科目・教員!$A$1:$B$355,2,0),"")</f>
        <v/>
      </c>
      <c r="D445" s="993"/>
      <c r="E445" s="994" t="str">
        <f>IFERROR(VLOOKUP(E444,科目・教員!$A$1:$B$355,2,0),"")</f>
        <v/>
      </c>
      <c r="F445" s="993"/>
      <c r="G445" s="994" t="str">
        <f>IFERROR(VLOOKUP(G444,科目・教員!$A$1:$B$355,2,0),"")</f>
        <v/>
      </c>
      <c r="H445" s="993"/>
      <c r="I445" s="994" t="str">
        <f>IFERROR(VLOOKUP(I444,科目・教員!$A$1:$B$355,2,0),"")</f>
        <v/>
      </c>
      <c r="J445" s="993"/>
      <c r="K445" s="995" t="str">
        <f>IFERROR(VLOOKUP(K444,科目・教員!$A$1:$B$355,2,0),"")</f>
        <v/>
      </c>
      <c r="L445" s="995"/>
      <c r="M445" s="992" t="str">
        <f>IFERROR(VLOOKUP(M444,科目・教員!$A$1:$B$355,2,0),"")</f>
        <v/>
      </c>
      <c r="N445" s="993"/>
      <c r="O445" s="995" t="str">
        <f>IFERROR(VLOOKUP(O444,科目・教員!$A$1:$B$355,2,0),"")</f>
        <v/>
      </c>
      <c r="P445" s="993"/>
      <c r="Q445" s="995" t="str">
        <f>IFERROR(VLOOKUP(Q444,科目・教員!$A$1:$B$355,2,0),"")</f>
        <v/>
      </c>
      <c r="R445" s="993"/>
      <c r="S445" s="995" t="str">
        <f>IFERROR(VLOOKUP(S444,科目・教員!$A$1:$B$355,2,0),"")</f>
        <v/>
      </c>
      <c r="T445" s="993"/>
      <c r="U445" s="16"/>
      <c r="Z445" s="1000"/>
      <c r="AA445" s="983"/>
      <c r="AB445" s="983"/>
      <c r="AC445" s="983"/>
      <c r="AD445" s="983"/>
      <c r="AE445" s="983"/>
      <c r="AF445" s="983"/>
      <c r="AG445" s="983"/>
      <c r="AH445" s="983"/>
      <c r="AI445" s="983"/>
      <c r="AJ445" s="983"/>
      <c r="AK445" s="983"/>
      <c r="AL445" s="983"/>
      <c r="AM445" s="971"/>
      <c r="AN445" s="971"/>
      <c r="AO445" s="971"/>
      <c r="AP445" s="971"/>
      <c r="AQ445" s="971"/>
      <c r="AR445" s="971"/>
      <c r="AS445" s="971"/>
      <c r="AT445" s="971"/>
      <c r="AU445" s="971"/>
      <c r="AV445" s="971"/>
      <c r="AW445" s="971"/>
      <c r="AX445" s="971"/>
      <c r="AY445" s="971"/>
      <c r="AZ445" s="971"/>
      <c r="BA445" s="983"/>
      <c r="BB445" s="983"/>
      <c r="BC445" s="983"/>
      <c r="BD445" s="983"/>
      <c r="BE445" s="983"/>
      <c r="BF445" s="983"/>
      <c r="BG445" s="983"/>
      <c r="BH445" s="983"/>
      <c r="BI445" s="983"/>
      <c r="BJ445" s="983"/>
      <c r="BK445" s="971"/>
      <c r="BL445" s="971"/>
      <c r="BM445" s="971"/>
      <c r="BN445" s="983"/>
      <c r="BO445" s="983"/>
      <c r="BP445" s="983"/>
      <c r="BQ445" s="983"/>
      <c r="BR445" s="983"/>
      <c r="BS445" s="983"/>
      <c r="BT445" s="983"/>
      <c r="BU445" s="983"/>
      <c r="BV445" s="983"/>
    </row>
    <row r="446" spans="1:74" ht="13.5" customHeight="1">
      <c r="A446" s="1000"/>
      <c r="B446" s="14" t="s">
        <v>69</v>
      </c>
      <c r="C446" s="992" t="str">
        <f>VLOOKUP($C427,'2026年度(1年前期)'!$B$5:$N$208,COLUMN('2026年度(1年前期)'!$I$5)+1,0)&amp;""</f>
        <v/>
      </c>
      <c r="D446" s="993"/>
      <c r="E446" s="994" t="str">
        <f>VLOOKUP($C427,'2026年度(2年前期)'!$B$5:$N$208,COLUMN('2026年度(2年前期)'!$I$5)+1,0)&amp;""</f>
        <v/>
      </c>
      <c r="F446" s="993"/>
      <c r="G446" s="994" t="str">
        <f>VLOOKUP($C427,'2026年度(3年前期)'!$B$5:$N$208,COLUMN('2026年度(3年前期)'!$I$5)+1,0)&amp;""</f>
        <v/>
      </c>
      <c r="H446" s="993"/>
      <c r="I446" s="994" t="str">
        <f>VLOOKUP($C427,'2026年度(4年前期)'!$B$5:$N$208,COLUMN('2026年度(4年前期)'!$I$5)+1,0)&amp;""</f>
        <v/>
      </c>
      <c r="J446" s="993"/>
      <c r="K446" s="995" t="str">
        <f>VLOOKUP($C427,'2026年度(助産前期)'!$B$5:$N$208,COLUMN('2026年度(助産前期)'!$I$5)+1,0)&amp;""</f>
        <v/>
      </c>
      <c r="L446" s="995"/>
      <c r="M446" s="992" t="str">
        <f>VLOOKUP($C427,'2026年度(M1前期)'!$B$5:$N$208,COLUMN('2026年度(M1前期)'!$I$5)+1,0)&amp;""</f>
        <v/>
      </c>
      <c r="N446" s="993"/>
      <c r="O446" s="995" t="str">
        <f>VLOOKUP($C427,'2026年度(M2前期)'!$B$5:$N$208,COLUMN('2026年度(M2前期)'!$I$5)+1,0)&amp;""</f>
        <v/>
      </c>
      <c r="P446" s="993"/>
      <c r="Q446" s="995" t="str">
        <f>VLOOKUP($C427,'2026年度(D1前期)'!$B$5:$N$208,COLUMN('2026年度(D1前期)'!$I$5)+1,0)&amp;""</f>
        <v/>
      </c>
      <c r="R446" s="993"/>
      <c r="S446" s="995" t="str">
        <f>VLOOKUP($C427,'2026年度(D23前期)'!$B$5:$N$208,COLUMN('2026年度(D23前期)'!$I$5)+1,0)&amp;""</f>
        <v/>
      </c>
      <c r="T446" s="993"/>
      <c r="U446" s="16"/>
      <c r="Z446" s="1000"/>
      <c r="AA446" s="983"/>
      <c r="AB446" s="983"/>
      <c r="AC446" s="983"/>
      <c r="AD446" s="983"/>
      <c r="AE446" s="983"/>
      <c r="AF446" s="983"/>
      <c r="AG446" s="983"/>
      <c r="AH446" s="983"/>
      <c r="AI446" s="983"/>
      <c r="AJ446" s="983"/>
      <c r="AK446" s="983"/>
      <c r="AL446" s="983"/>
      <c r="AM446" s="971"/>
      <c r="AN446" s="971"/>
      <c r="AO446" s="971"/>
      <c r="AP446" s="971"/>
      <c r="AQ446" s="971"/>
      <c r="AR446" s="971"/>
      <c r="AS446" s="971"/>
      <c r="AT446" s="971"/>
      <c r="AU446" s="971"/>
      <c r="AV446" s="971"/>
      <c r="AW446" s="971"/>
      <c r="AX446" s="971"/>
      <c r="AY446" s="971"/>
      <c r="AZ446" s="971"/>
      <c r="BA446" s="983"/>
      <c r="BB446" s="983"/>
      <c r="BC446" s="983"/>
      <c r="BD446" s="983"/>
      <c r="BE446" s="983"/>
      <c r="BF446" s="983"/>
      <c r="BG446" s="983"/>
      <c r="BH446" s="983"/>
      <c r="BI446" s="983"/>
      <c r="BJ446" s="983"/>
      <c r="BK446" s="971"/>
      <c r="BL446" s="971"/>
      <c r="BM446" s="971"/>
      <c r="BN446" s="983"/>
      <c r="BO446" s="983"/>
      <c r="BP446" s="983"/>
      <c r="BQ446" s="983"/>
      <c r="BR446" s="983"/>
      <c r="BS446" s="983"/>
      <c r="BT446" s="983"/>
      <c r="BU446" s="983"/>
      <c r="BV446" s="983"/>
    </row>
    <row r="447" spans="1:74" ht="13.5" customHeight="1">
      <c r="A447" s="1001"/>
      <c r="B447" s="15" t="s">
        <v>63</v>
      </c>
      <c r="C447" s="991"/>
      <c r="D447" s="989"/>
      <c r="E447" s="988"/>
      <c r="F447" s="989"/>
      <c r="G447" s="988"/>
      <c r="H447" s="989"/>
      <c r="I447" s="1047"/>
      <c r="J447" s="1008"/>
      <c r="K447" s="990"/>
      <c r="L447" s="990"/>
      <c r="M447" s="991"/>
      <c r="N447" s="989"/>
      <c r="O447" s="990"/>
      <c r="P447" s="989"/>
      <c r="Q447" s="990"/>
      <c r="R447" s="989"/>
      <c r="S447" s="990"/>
      <c r="T447" s="989"/>
      <c r="U447" s="16"/>
      <c r="Z447" s="1001"/>
      <c r="AA447" s="984"/>
      <c r="AB447" s="984"/>
      <c r="AC447" s="984"/>
      <c r="AD447" s="984"/>
      <c r="AE447" s="984"/>
      <c r="AF447" s="984"/>
      <c r="AG447" s="984"/>
      <c r="AH447" s="984"/>
      <c r="AI447" s="984"/>
      <c r="AJ447" s="984"/>
      <c r="AK447" s="984"/>
      <c r="AL447" s="984"/>
      <c r="AM447" s="971"/>
      <c r="AN447" s="971"/>
      <c r="AO447" s="971"/>
      <c r="AP447" s="971"/>
      <c r="AQ447" s="971"/>
      <c r="AR447" s="971"/>
      <c r="AS447" s="971"/>
      <c r="AT447" s="971"/>
      <c r="AU447" s="971"/>
      <c r="AV447" s="971"/>
      <c r="AW447" s="971"/>
      <c r="AX447" s="971"/>
      <c r="AY447" s="971"/>
      <c r="AZ447" s="971"/>
      <c r="BA447" s="984"/>
      <c r="BB447" s="984"/>
      <c r="BC447" s="984"/>
      <c r="BD447" s="984"/>
      <c r="BE447" s="984"/>
      <c r="BF447" s="984"/>
      <c r="BG447" s="984"/>
      <c r="BH447" s="984"/>
      <c r="BI447" s="984"/>
      <c r="BJ447" s="984"/>
      <c r="BK447" s="971"/>
      <c r="BL447" s="971"/>
      <c r="BM447" s="971"/>
      <c r="BN447" s="984"/>
      <c r="BO447" s="984"/>
      <c r="BP447" s="984"/>
      <c r="BQ447" s="984"/>
      <c r="BR447" s="984"/>
      <c r="BS447" s="984"/>
      <c r="BT447" s="984"/>
      <c r="BU447" s="984"/>
      <c r="BV447" s="984"/>
    </row>
    <row r="448" spans="1:74" ht="12.95" customHeight="1">
      <c r="A448" s="1000" t="s">
        <v>78</v>
      </c>
      <c r="B448" s="14" t="s">
        <v>53</v>
      </c>
      <c r="C448" s="996" t="str">
        <f>VLOOKUP($C427,'2026年度(1年前期)'!$B$5:$N$208,COLUMN('2026年度(1年前期)'!$K$5),0)&amp;""</f>
        <v/>
      </c>
      <c r="D448" s="997"/>
      <c r="E448" s="1002" t="str">
        <f>VLOOKUP($C427,'2026年度(2年前期)'!$B$5:$N$208,COLUMN('2026年度(2年前期)'!$K$5),0)&amp;""</f>
        <v/>
      </c>
      <c r="F448" s="997"/>
      <c r="G448" s="1002" t="str">
        <f>VLOOKUP($C427,'2026年度(3年前期)'!$B$5:$N$208,COLUMN('2026年度(3年前期)'!$K$5),0)&amp;""</f>
        <v/>
      </c>
      <c r="H448" s="997"/>
      <c r="I448" s="1002" t="str">
        <f>VLOOKUP($C427,'2026年度(4年前期)'!$B$5:$N$208,COLUMN('2026年度(4年前期)'!$K$5),0)&amp;""</f>
        <v/>
      </c>
      <c r="J448" s="997"/>
      <c r="K448" s="998" t="str">
        <f>VLOOKUP($C427,'2026年度(助産前期)'!$B$5:$N$208,COLUMN('2026年度(助産前期)'!$K$5),0)&amp;""</f>
        <v/>
      </c>
      <c r="L448" s="998"/>
      <c r="M448" s="996" t="str">
        <f>VLOOKUP($C427,'2026年度(M1前期)'!$B$5:$N$208,COLUMN('2026年度(M1前期)'!$K$5),0)&amp;""</f>
        <v/>
      </c>
      <c r="N448" s="997"/>
      <c r="O448" s="998" t="str">
        <f>VLOOKUP($C427,'2026年度(M2前期)'!$B$5:$N$208,COLUMN('2026年度(M2前期)'!$K$5),0)&amp;""</f>
        <v/>
      </c>
      <c r="P448" s="997"/>
      <c r="Q448" s="998" t="str">
        <f>VLOOKUP($C427,'2026年度(D1前期)'!$B$5:$N$208,COLUMN('2026年度(D1前期)'!$K$5),0)&amp;""</f>
        <v/>
      </c>
      <c r="R448" s="997"/>
      <c r="S448" s="998" t="str">
        <f>VLOOKUP($C427,'2026年度(D23前期)'!$B$5:$N$208,COLUMN('2026年度(D23前期)'!$K$5),0)&amp;""</f>
        <v/>
      </c>
      <c r="T448" s="997"/>
      <c r="Z448" s="1000" t="str">
        <f>A448</f>
        <v>５時限（16：50～18：20）</v>
      </c>
      <c r="AA448" s="982"/>
      <c r="AB448" s="982"/>
      <c r="AC448" s="982"/>
      <c r="AD448" s="982"/>
      <c r="AE448" s="982"/>
      <c r="AF448" s="982"/>
      <c r="AG448" s="982"/>
      <c r="AH448" s="982"/>
      <c r="AI448" s="982"/>
      <c r="AJ448" s="982"/>
      <c r="AK448" s="982"/>
      <c r="AL448" s="982"/>
      <c r="AM448" s="982"/>
      <c r="AN448" s="982"/>
      <c r="AO448" s="982"/>
      <c r="AP448" s="982"/>
      <c r="AQ448" s="982"/>
      <c r="AR448" s="982"/>
      <c r="AS448" s="982"/>
      <c r="AT448" s="982"/>
      <c r="AU448" s="982"/>
      <c r="AV448" s="982"/>
      <c r="AW448" s="982"/>
      <c r="AX448" s="982"/>
      <c r="AY448" s="982"/>
      <c r="AZ448" s="982"/>
      <c r="BA448" s="982"/>
      <c r="BB448" s="982"/>
      <c r="BC448" s="982"/>
      <c r="BD448" s="982"/>
      <c r="BE448" s="982"/>
      <c r="BF448" s="982"/>
      <c r="BG448" s="982"/>
      <c r="BH448" s="982"/>
      <c r="BI448" s="982"/>
      <c r="BJ448" s="982"/>
      <c r="BK448" s="971"/>
      <c r="BL448" s="971"/>
      <c r="BM448" s="971"/>
      <c r="BN448" s="982"/>
      <c r="BO448" s="982"/>
      <c r="BP448" s="982"/>
      <c r="BQ448" s="982"/>
      <c r="BR448" s="982"/>
      <c r="BS448" s="982"/>
      <c r="BT448" s="982"/>
      <c r="BU448" s="982"/>
      <c r="BV448" s="982"/>
    </row>
    <row r="449" spans="1:74" ht="15" customHeight="1">
      <c r="A449" s="1000"/>
      <c r="B449" s="14" t="s">
        <v>58</v>
      </c>
      <c r="C449" s="992" t="str">
        <f>IFERROR(VLOOKUP(C448,科目・教員!$A$1:$B$355,2,0),"")</f>
        <v/>
      </c>
      <c r="D449" s="993"/>
      <c r="E449" s="994" t="str">
        <f>IFERROR(VLOOKUP(E448,科目・教員!$A$1:$B$355,2,0),"")</f>
        <v/>
      </c>
      <c r="F449" s="993"/>
      <c r="G449" s="994" t="str">
        <f>IFERROR(VLOOKUP(G448,科目・教員!$A$1:$B$355,2,0),"")</f>
        <v/>
      </c>
      <c r="H449" s="993"/>
      <c r="I449" s="994" t="str">
        <f>IFERROR(VLOOKUP(I448,科目・教員!$A$1:$B$355,2,0),"")</f>
        <v/>
      </c>
      <c r="J449" s="993"/>
      <c r="K449" s="995" t="str">
        <f>IFERROR(VLOOKUP(K448,科目・教員!$A$1:$B$355,2,0),"")</f>
        <v/>
      </c>
      <c r="L449" s="995"/>
      <c r="M449" s="992" t="str">
        <f>IFERROR(VLOOKUP(M448,科目・教員!$A$1:$B$355,2,0),"")</f>
        <v/>
      </c>
      <c r="N449" s="993"/>
      <c r="O449" s="995" t="str">
        <f>IFERROR(VLOOKUP(O448,科目・教員!$A$1:$B$355,2,0),"")</f>
        <v/>
      </c>
      <c r="P449" s="993"/>
      <c r="Q449" s="995" t="str">
        <f>IFERROR(VLOOKUP(Q448,科目・教員!$A$1:$B$355,2,0),"")</f>
        <v/>
      </c>
      <c r="R449" s="993"/>
      <c r="S449" s="995" t="str">
        <f>IFERROR(VLOOKUP(S448,科目・教員!$A$1:$B$355,2,0),"")</f>
        <v/>
      </c>
      <c r="T449" s="993"/>
      <c r="Z449" s="1000"/>
      <c r="AA449" s="983"/>
      <c r="AB449" s="983"/>
      <c r="AC449" s="983"/>
      <c r="AD449" s="983"/>
      <c r="AE449" s="983"/>
      <c r="AF449" s="983"/>
      <c r="AG449" s="983"/>
      <c r="AH449" s="983"/>
      <c r="AI449" s="983"/>
      <c r="AJ449" s="983"/>
      <c r="AK449" s="983"/>
      <c r="AL449" s="983"/>
      <c r="AM449" s="983"/>
      <c r="AN449" s="983"/>
      <c r="AO449" s="983"/>
      <c r="AP449" s="983"/>
      <c r="AQ449" s="983"/>
      <c r="AR449" s="983"/>
      <c r="AS449" s="983"/>
      <c r="AT449" s="983"/>
      <c r="AU449" s="983"/>
      <c r="AV449" s="983"/>
      <c r="AW449" s="983"/>
      <c r="AX449" s="983"/>
      <c r="AY449" s="983"/>
      <c r="AZ449" s="983"/>
      <c r="BA449" s="983"/>
      <c r="BB449" s="983"/>
      <c r="BC449" s="983"/>
      <c r="BD449" s="983"/>
      <c r="BE449" s="983"/>
      <c r="BF449" s="983"/>
      <c r="BG449" s="983"/>
      <c r="BH449" s="983"/>
      <c r="BI449" s="983"/>
      <c r="BJ449" s="983"/>
      <c r="BK449" s="971"/>
      <c r="BL449" s="971"/>
      <c r="BM449" s="971"/>
      <c r="BN449" s="983"/>
      <c r="BO449" s="983"/>
      <c r="BP449" s="983"/>
      <c r="BQ449" s="983"/>
      <c r="BR449" s="983"/>
      <c r="BS449" s="983"/>
      <c r="BT449" s="983"/>
      <c r="BU449" s="983"/>
      <c r="BV449" s="983"/>
    </row>
    <row r="450" spans="1:74" ht="12.95" customHeight="1">
      <c r="A450" s="1000"/>
      <c r="B450" s="14" t="s">
        <v>69</v>
      </c>
      <c r="C450" s="992" t="str">
        <f>VLOOKUP($C427,'2026年度(1年前期)'!$B$5:$N$208,COLUMN('2026年度(1年前期)'!$K$5)+1,0)&amp;""</f>
        <v/>
      </c>
      <c r="D450" s="993"/>
      <c r="E450" s="994" t="str">
        <f>VLOOKUP($C427,'2026年度(2年前期)'!$B$5:$N$208,COLUMN('2026年度(2年前期)'!$K$5)+1,0)&amp;""</f>
        <v/>
      </c>
      <c r="F450" s="993"/>
      <c r="G450" s="994" t="str">
        <f>VLOOKUP($C427,'2026年度(3年前期)'!$B$5:$N$208,COLUMN('2026年度(3年前期)'!$K$5)+1,0)&amp;""</f>
        <v/>
      </c>
      <c r="H450" s="993"/>
      <c r="I450" s="994" t="str">
        <f>VLOOKUP($C427,'2026年度(4年前期)'!$B$5:$N$208,COLUMN('2026年度(4年前期)'!$K$5)+1,0)&amp;""</f>
        <v/>
      </c>
      <c r="J450" s="993"/>
      <c r="K450" s="995" t="str">
        <f>VLOOKUP($C427,'2026年度(助産前期)'!$B$5:$N$208,COLUMN('2026年度(助産前期)'!$K$5)+1,0)&amp;""</f>
        <v/>
      </c>
      <c r="L450" s="995"/>
      <c r="M450" s="992" t="str">
        <f>VLOOKUP($C427,'2026年度(M1前期)'!$B$5:$N$208,COLUMN('2026年度(M1前期)'!$K$5)+1,0)&amp;""</f>
        <v/>
      </c>
      <c r="N450" s="993"/>
      <c r="O450" s="995" t="str">
        <f>VLOOKUP($C427,'2026年度(M2前期)'!$B$5:$N$208,COLUMN('2026年度(M2前期)'!$K$5)+1,0)&amp;""</f>
        <v/>
      </c>
      <c r="P450" s="993"/>
      <c r="Q450" s="995" t="str">
        <f>VLOOKUP($C427,'2026年度(D1前期)'!$B$5:$N$208,COLUMN('2026年度(D1前期)'!$K$5)+1,0)&amp;""</f>
        <v/>
      </c>
      <c r="R450" s="993"/>
      <c r="S450" s="995" t="str">
        <f>VLOOKUP($C427,'2026年度(D23前期)'!$B$5:$N$208,COLUMN('2026年度(D23前期)'!$K$5)+1,0)&amp;""</f>
        <v/>
      </c>
      <c r="T450" s="993"/>
      <c r="Z450" s="1000"/>
      <c r="AA450" s="983"/>
      <c r="AB450" s="983"/>
      <c r="AC450" s="983"/>
      <c r="AD450" s="983"/>
      <c r="AE450" s="983"/>
      <c r="AF450" s="983"/>
      <c r="AG450" s="983"/>
      <c r="AH450" s="983"/>
      <c r="AI450" s="983"/>
      <c r="AJ450" s="983"/>
      <c r="AK450" s="983"/>
      <c r="AL450" s="983"/>
      <c r="AM450" s="983"/>
      <c r="AN450" s="983"/>
      <c r="AO450" s="983"/>
      <c r="AP450" s="983"/>
      <c r="AQ450" s="983"/>
      <c r="AR450" s="983"/>
      <c r="AS450" s="983"/>
      <c r="AT450" s="983"/>
      <c r="AU450" s="983"/>
      <c r="AV450" s="983"/>
      <c r="AW450" s="983"/>
      <c r="AX450" s="983"/>
      <c r="AY450" s="983"/>
      <c r="AZ450" s="983"/>
      <c r="BA450" s="983"/>
      <c r="BB450" s="983"/>
      <c r="BC450" s="983"/>
      <c r="BD450" s="983"/>
      <c r="BE450" s="983"/>
      <c r="BF450" s="983"/>
      <c r="BG450" s="983"/>
      <c r="BH450" s="983"/>
      <c r="BI450" s="983"/>
      <c r="BJ450" s="983"/>
      <c r="BK450" s="971"/>
      <c r="BL450" s="971"/>
      <c r="BM450" s="971"/>
      <c r="BN450" s="983"/>
      <c r="BO450" s="983"/>
      <c r="BP450" s="983"/>
      <c r="BQ450" s="983"/>
      <c r="BR450" s="983"/>
      <c r="BS450" s="983"/>
      <c r="BT450" s="983"/>
      <c r="BU450" s="983"/>
      <c r="BV450" s="983"/>
    </row>
    <row r="451" spans="1:74" ht="12.95" customHeight="1">
      <c r="A451" s="1001"/>
      <c r="B451" s="15" t="s">
        <v>63</v>
      </c>
      <c r="C451" s="1003"/>
      <c r="D451" s="1004"/>
      <c r="E451" s="988"/>
      <c r="F451" s="989"/>
      <c r="G451" s="988"/>
      <c r="H451" s="989"/>
      <c r="I451" s="988"/>
      <c r="J451" s="989"/>
      <c r="K451" s="990"/>
      <c r="L451" s="990"/>
      <c r="M451" s="991"/>
      <c r="N451" s="989"/>
      <c r="O451" s="990"/>
      <c r="P451" s="989"/>
      <c r="Q451" s="990"/>
      <c r="R451" s="989"/>
      <c r="S451" s="990"/>
      <c r="T451" s="989"/>
      <c r="U451" s="19"/>
      <c r="V451" s="19"/>
      <c r="W451" s="19"/>
      <c r="X451" s="19"/>
      <c r="Y451" s="19"/>
      <c r="Z451" s="1001"/>
      <c r="AA451" s="984"/>
      <c r="AB451" s="984"/>
      <c r="AC451" s="984"/>
      <c r="AD451" s="984"/>
      <c r="AE451" s="984"/>
      <c r="AF451" s="984"/>
      <c r="AG451" s="984"/>
      <c r="AH451" s="984"/>
      <c r="AI451" s="984"/>
      <c r="AJ451" s="984"/>
      <c r="AK451" s="984"/>
      <c r="AL451" s="984"/>
      <c r="AM451" s="984"/>
      <c r="AN451" s="984"/>
      <c r="AO451" s="984"/>
      <c r="AP451" s="984"/>
      <c r="AQ451" s="984"/>
      <c r="AR451" s="984"/>
      <c r="AS451" s="984"/>
      <c r="AT451" s="984"/>
      <c r="AU451" s="984"/>
      <c r="AV451" s="984"/>
      <c r="AW451" s="984"/>
      <c r="AX451" s="984"/>
      <c r="AY451" s="984"/>
      <c r="AZ451" s="984"/>
      <c r="BA451" s="984"/>
      <c r="BB451" s="984"/>
      <c r="BC451" s="984"/>
      <c r="BD451" s="984"/>
      <c r="BE451" s="984"/>
      <c r="BF451" s="984"/>
      <c r="BG451" s="984"/>
      <c r="BH451" s="984"/>
      <c r="BI451" s="984"/>
      <c r="BJ451" s="984"/>
      <c r="BK451" s="971"/>
      <c r="BL451" s="971"/>
      <c r="BM451" s="971"/>
      <c r="BN451" s="984"/>
      <c r="BO451" s="984"/>
      <c r="BP451" s="984"/>
      <c r="BQ451" s="984"/>
      <c r="BR451" s="984"/>
      <c r="BS451" s="984"/>
      <c r="BT451" s="984"/>
      <c r="BU451" s="984"/>
      <c r="BV451" s="984"/>
    </row>
    <row r="452" spans="1:74" ht="20.25">
      <c r="A452" s="20"/>
      <c r="B452" s="21"/>
      <c r="C452" s="1050">
        <f>C427+1</f>
        <v>46222</v>
      </c>
      <c r="D452" s="1050"/>
      <c r="E452" s="1050"/>
      <c r="F452" s="1050"/>
      <c r="G452" s="1050"/>
      <c r="H452" s="1050"/>
      <c r="I452" s="1050"/>
      <c r="J452" s="1050"/>
      <c r="K452" s="1050"/>
      <c r="L452" s="1050"/>
      <c r="M452" s="1050"/>
      <c r="N452" s="1050"/>
      <c r="O452" s="1050"/>
      <c r="P452" s="1050"/>
      <c r="Q452" s="1050"/>
      <c r="R452" s="1050"/>
      <c r="S452" s="1050"/>
      <c r="T452" s="1050"/>
      <c r="U452" s="1133">
        <f>C452</f>
        <v>46222</v>
      </c>
      <c r="V452" s="1134"/>
      <c r="W452" s="1134"/>
      <c r="X452" s="1134"/>
      <c r="Y452" s="1134"/>
      <c r="Z452" s="1135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46" t="s">
        <v>37</v>
      </c>
      <c r="BI452" s="46" t="s">
        <v>38</v>
      </c>
      <c r="BJ452" s="46" t="s">
        <v>39</v>
      </c>
      <c r="BK452" s="39" t="s">
        <v>607</v>
      </c>
      <c r="BL452" s="39" t="s">
        <v>608</v>
      </c>
      <c r="BM452" s="39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1000" t="s">
        <v>52</v>
      </c>
      <c r="B453" s="11" t="s">
        <v>53</v>
      </c>
      <c r="C453" s="1011" t="str">
        <f>VLOOKUP($C452,'2026年度(1年前期)'!$B$5:$N$208,COLUMN('2026年度(1年前期)'!$C$5),0)&amp;""</f>
        <v/>
      </c>
      <c r="D453" s="1012"/>
      <c r="E453" s="1018" t="str">
        <f>VLOOKUP($C452,'2026年度(2年前期)'!$B$5:$N$208,COLUMN('2026年度(2年前期)'!$C$5),0)&amp;""</f>
        <v/>
      </c>
      <c r="F453" s="1012"/>
      <c r="G453" s="1018" t="str">
        <f>VLOOKUP($C452,'2026年度(3年前期)'!$B$5:$N$208,COLUMN('2026年度(3年前期)'!$C$5),0)&amp;""</f>
        <v/>
      </c>
      <c r="H453" s="1012"/>
      <c r="I453" s="1018" t="str">
        <f>VLOOKUP($C452,'2026年度(4年前期)'!$B$5:$N$208,COLUMN('2026年度(4年前期)'!$C$5),0)&amp;""</f>
        <v/>
      </c>
      <c r="J453" s="1012"/>
      <c r="K453" s="997" t="str">
        <f>VLOOKUP($C452,'2026年度(助産前期)'!$B$5:$N$208,COLUMN('2026年度(助産前期)'!$C$5),0)&amp;""</f>
        <v/>
      </c>
      <c r="L453" s="1029"/>
      <c r="M453" s="1036" t="str">
        <f>VLOOKUP($C452,'2026年度(M1前期)'!$B$5:$N$208,COLUMN('2026年度(M1前期)'!$C$5),0)&amp;""</f>
        <v/>
      </c>
      <c r="N453" s="1029"/>
      <c r="O453" s="1018" t="str">
        <f>VLOOKUP($C452,'2026年度(M2前期)'!$B$5:$N$208,COLUMN('2026年度(M2前期)'!$C$5),0)&amp;""</f>
        <v/>
      </c>
      <c r="P453" s="1012"/>
      <c r="Q453" s="1018" t="str">
        <f>VLOOKUP($C452,'2026年度(D1前期)'!$B$5:$N$208,COLUMN('2026年度(D1前期)'!$C$5),0)&amp;""</f>
        <v/>
      </c>
      <c r="R453" s="1012"/>
      <c r="S453" s="997" t="str">
        <f>VLOOKUP($C452,'2026年度(D23前期)'!$B$5:$N$208,COLUMN('2026年度(D23前期)'!$C$5),0)&amp;""</f>
        <v/>
      </c>
      <c r="T453" s="1012"/>
      <c r="U453" s="16"/>
      <c r="X453" s="71"/>
      <c r="Y453" s="33"/>
      <c r="Z453" s="999" t="str">
        <f>A453</f>
        <v xml:space="preserve">１時限（09：20～10：50） </v>
      </c>
      <c r="AA453" s="982"/>
      <c r="AB453" s="982"/>
      <c r="AC453" s="982"/>
      <c r="AD453" s="982"/>
      <c r="AE453" s="982"/>
      <c r="AF453" s="982"/>
      <c r="AG453" s="982"/>
      <c r="AH453" s="982"/>
      <c r="AI453" s="982"/>
      <c r="AJ453" s="982"/>
      <c r="AK453" s="982"/>
      <c r="AL453" s="982"/>
      <c r="AM453" s="982"/>
      <c r="AN453" s="971"/>
      <c r="AO453" s="971"/>
      <c r="AP453" s="971"/>
      <c r="AQ453" s="971"/>
      <c r="AR453" s="971"/>
      <c r="AS453" s="971"/>
      <c r="AT453" s="971"/>
      <c r="AU453" s="971"/>
      <c r="AV453" s="971"/>
      <c r="AW453" s="971"/>
      <c r="AX453" s="971"/>
      <c r="AY453" s="971"/>
      <c r="AZ453" s="971"/>
      <c r="BA453" s="971"/>
      <c r="BB453" s="971"/>
      <c r="BC453" s="982"/>
      <c r="BD453" s="982"/>
      <c r="BE453" s="982"/>
      <c r="BF453" s="982"/>
      <c r="BG453" s="982"/>
      <c r="BH453" s="982"/>
      <c r="BI453" s="982"/>
      <c r="BJ453" s="971"/>
      <c r="BK453" s="971"/>
      <c r="BL453" s="971"/>
      <c r="BM453" s="971"/>
      <c r="BN453" s="982"/>
      <c r="BO453" s="982"/>
      <c r="BP453" s="982"/>
      <c r="BQ453" s="982"/>
      <c r="BR453" s="982"/>
      <c r="BS453" s="982"/>
      <c r="BT453" s="982"/>
      <c r="BU453" s="982"/>
      <c r="BV453" s="982"/>
    </row>
    <row r="454" spans="1:74">
      <c r="A454" s="1000"/>
      <c r="B454" s="14" t="s">
        <v>58</v>
      </c>
      <c r="C454" s="1014" t="str">
        <f>IFERROR(VLOOKUP(C453,科目・教員!$A$1:$B$355,2,0),"")</f>
        <v/>
      </c>
      <c r="D454" s="1013"/>
      <c r="E454" s="1025" t="str">
        <f>IFERROR(VLOOKUP(E453,科目・教員!$A$1:$B$355,2,0),"")</f>
        <v/>
      </c>
      <c r="F454" s="1013"/>
      <c r="G454" s="1025" t="str">
        <f>IFERROR(VLOOKUP(G453,科目・教員!$A$1:$B$355,2,0),"")</f>
        <v/>
      </c>
      <c r="H454" s="1013"/>
      <c r="I454" s="1025" t="str">
        <f>IFERROR(VLOOKUP(I453,科目・教員!$A$1:$B$355,2,0),"")</f>
        <v/>
      </c>
      <c r="J454" s="1013"/>
      <c r="K454" s="993" t="str">
        <f>IFERROR(VLOOKUP(K453,科目・教員!$A$1:$B$355,2,0),"")</f>
        <v/>
      </c>
      <c r="L454" s="1026"/>
      <c r="M454" s="1032" t="str">
        <f>IFERROR(VLOOKUP(M453,科目・教員!$A$1:$B$355,2,0),"")</f>
        <v/>
      </c>
      <c r="N454" s="1013"/>
      <c r="O454" s="1025" t="str">
        <f>IFERROR(VLOOKUP(O453,科目・教員!$A$1:$B$355,2,0),"")</f>
        <v/>
      </c>
      <c r="P454" s="1013"/>
      <c r="Q454" s="1025" t="str">
        <f>IFERROR(VLOOKUP(Q453,科目・教員!$A$1:$B$355,2,0),"")</f>
        <v/>
      </c>
      <c r="R454" s="1013"/>
      <c r="S454" s="993" t="str">
        <f>IFERROR(VLOOKUP(S453,科目・教員!$A$1:$B$355,2,0),"")</f>
        <v/>
      </c>
      <c r="T454" s="1013"/>
      <c r="U454" s="16"/>
      <c r="X454" s="72"/>
      <c r="Y454" s="33"/>
      <c r="Z454" s="1000"/>
      <c r="AA454" s="983"/>
      <c r="AB454" s="983"/>
      <c r="AC454" s="983"/>
      <c r="AD454" s="983"/>
      <c r="AE454" s="983"/>
      <c r="AF454" s="983"/>
      <c r="AG454" s="983"/>
      <c r="AH454" s="983"/>
      <c r="AI454" s="983"/>
      <c r="AJ454" s="983"/>
      <c r="AK454" s="983"/>
      <c r="AL454" s="983"/>
      <c r="AM454" s="983"/>
      <c r="AN454" s="971"/>
      <c r="AO454" s="971"/>
      <c r="AP454" s="971"/>
      <c r="AQ454" s="971"/>
      <c r="AR454" s="971"/>
      <c r="AS454" s="971"/>
      <c r="AT454" s="971"/>
      <c r="AU454" s="971"/>
      <c r="AV454" s="971"/>
      <c r="AW454" s="971"/>
      <c r="AX454" s="971"/>
      <c r="AY454" s="971"/>
      <c r="AZ454" s="971"/>
      <c r="BA454" s="971"/>
      <c r="BB454" s="971"/>
      <c r="BC454" s="983"/>
      <c r="BD454" s="983"/>
      <c r="BE454" s="983"/>
      <c r="BF454" s="983"/>
      <c r="BG454" s="983"/>
      <c r="BH454" s="983"/>
      <c r="BI454" s="983"/>
      <c r="BJ454" s="971"/>
      <c r="BK454" s="971"/>
      <c r="BL454" s="971"/>
      <c r="BM454" s="971"/>
      <c r="BN454" s="983"/>
      <c r="BO454" s="983"/>
      <c r="BP454" s="983"/>
      <c r="BQ454" s="983"/>
      <c r="BR454" s="983"/>
      <c r="BS454" s="983"/>
      <c r="BT454" s="983"/>
      <c r="BU454" s="983"/>
      <c r="BV454" s="983"/>
    </row>
    <row r="455" spans="1:74">
      <c r="A455" s="1000"/>
      <c r="B455" s="14" t="s">
        <v>69</v>
      </c>
      <c r="C455" s="1014" t="str">
        <f>VLOOKUP($C452,'2026年度(1年前期)'!$B$5:$N$208,COLUMN('2026年度(1年前期)'!$C$5)+1,0)&amp;""</f>
        <v/>
      </c>
      <c r="D455" s="1013"/>
      <c r="E455" s="1025" t="str">
        <f>VLOOKUP($C452,'2026年度(2年前期)'!$B$5:$N$208,COLUMN('2026年度(2年前期)'!$C$5)+1,0)&amp;""</f>
        <v/>
      </c>
      <c r="F455" s="1013"/>
      <c r="G455" s="1025" t="str">
        <f>VLOOKUP($C452,'2026年度(3年前期)'!$B$5:$N$208,COLUMN('2026年度(3年前期)'!$C$5)+1,0)&amp;""</f>
        <v/>
      </c>
      <c r="H455" s="1013"/>
      <c r="I455" s="1025" t="str">
        <f>VLOOKUP($C452,'2026年度(4年前期)'!$B$5:$N$208,COLUMN('2026年度(4年前期)'!$C$5)+1,0)&amp;""</f>
        <v/>
      </c>
      <c r="J455" s="1013"/>
      <c r="K455" s="993" t="str">
        <f>VLOOKUP($C452,'2026年度(助産前期)'!$B$5:$N$208,COLUMN('2026年度(助産前期)'!$C$5)+1,0)&amp;""</f>
        <v/>
      </c>
      <c r="L455" s="1026"/>
      <c r="M455" s="1032" t="str">
        <f>VLOOKUP($C452,'2026年度(M1前期)'!$B$5:$N$208,COLUMN('2026年度(M1前期)'!C$5)+1,0)&amp;""</f>
        <v/>
      </c>
      <c r="N455" s="1013"/>
      <c r="O455" s="1025" t="str">
        <f>VLOOKUP($C452,'2026年度(M2前期)'!$B$5:$N$208,COLUMN('2026年度(M2前期)'!$C$5)+1,0)&amp;""</f>
        <v/>
      </c>
      <c r="P455" s="1013"/>
      <c r="Q455" s="1025" t="str">
        <f>VLOOKUP($C452,'2026年度(D1前期)'!$B$5:$N$208,COLUMN('2026年度(D1前期)'!$C$5)+1,0)&amp;""</f>
        <v/>
      </c>
      <c r="R455" s="1013"/>
      <c r="S455" s="993" t="str">
        <f>VLOOKUP($C452,'2026年度(D23前期)'!$B$5:$N$208,COLUMN('2026年度(D23前期)'!$C$5)+1,0)&amp;""</f>
        <v/>
      </c>
      <c r="T455" s="1013"/>
      <c r="U455" s="16"/>
      <c r="X455" s="72"/>
      <c r="Y455" s="33"/>
      <c r="Z455" s="1000"/>
      <c r="AA455" s="983"/>
      <c r="AB455" s="983"/>
      <c r="AC455" s="983"/>
      <c r="AD455" s="983"/>
      <c r="AE455" s="983"/>
      <c r="AF455" s="983"/>
      <c r="AG455" s="983"/>
      <c r="AH455" s="983"/>
      <c r="AI455" s="983"/>
      <c r="AJ455" s="983"/>
      <c r="AK455" s="983"/>
      <c r="AL455" s="983"/>
      <c r="AM455" s="983"/>
      <c r="AN455" s="971"/>
      <c r="AO455" s="971"/>
      <c r="AP455" s="971"/>
      <c r="AQ455" s="971"/>
      <c r="AR455" s="971"/>
      <c r="AS455" s="971"/>
      <c r="AT455" s="971"/>
      <c r="AU455" s="971"/>
      <c r="AV455" s="971"/>
      <c r="AW455" s="971"/>
      <c r="AX455" s="971"/>
      <c r="AY455" s="971"/>
      <c r="AZ455" s="971"/>
      <c r="BA455" s="971"/>
      <c r="BB455" s="971"/>
      <c r="BC455" s="983"/>
      <c r="BD455" s="983"/>
      <c r="BE455" s="983"/>
      <c r="BF455" s="983"/>
      <c r="BG455" s="983"/>
      <c r="BH455" s="983"/>
      <c r="BI455" s="983"/>
      <c r="BJ455" s="971"/>
      <c r="BK455" s="971"/>
      <c r="BL455" s="971"/>
      <c r="BM455" s="971"/>
      <c r="BN455" s="983"/>
      <c r="BO455" s="983"/>
      <c r="BP455" s="983"/>
      <c r="BQ455" s="983"/>
      <c r="BR455" s="983"/>
      <c r="BS455" s="983"/>
      <c r="BT455" s="983"/>
      <c r="BU455" s="983"/>
      <c r="BV455" s="983"/>
    </row>
    <row r="456" spans="1:74">
      <c r="A456" s="1001"/>
      <c r="B456" s="15" t="s">
        <v>63</v>
      </c>
      <c r="C456" s="1007"/>
      <c r="D456" s="1049"/>
      <c r="E456" s="988"/>
      <c r="F456" s="1031"/>
      <c r="G456" s="988"/>
      <c r="H456" s="1031"/>
      <c r="I456" s="988"/>
      <c r="J456" s="1031"/>
      <c r="K456" s="990"/>
      <c r="L456" s="1034"/>
      <c r="M456" s="1030"/>
      <c r="N456" s="1031"/>
      <c r="O456" s="988"/>
      <c r="P456" s="1031"/>
      <c r="Q456" s="988"/>
      <c r="R456" s="1031"/>
      <c r="S456" s="990"/>
      <c r="T456" s="1031"/>
      <c r="U456" s="16"/>
      <c r="X456" s="72"/>
      <c r="Y456" s="33"/>
      <c r="Z456" s="1001"/>
      <c r="AA456" s="984"/>
      <c r="AB456" s="984"/>
      <c r="AC456" s="984"/>
      <c r="AD456" s="984"/>
      <c r="AE456" s="984"/>
      <c r="AF456" s="984"/>
      <c r="AG456" s="984"/>
      <c r="AH456" s="984"/>
      <c r="AI456" s="984"/>
      <c r="AJ456" s="984"/>
      <c r="AK456" s="984"/>
      <c r="AL456" s="984"/>
      <c r="AM456" s="984"/>
      <c r="AN456" s="971"/>
      <c r="AO456" s="971"/>
      <c r="AP456" s="971"/>
      <c r="AQ456" s="971"/>
      <c r="AR456" s="971"/>
      <c r="AS456" s="971"/>
      <c r="AT456" s="971"/>
      <c r="AU456" s="971"/>
      <c r="AV456" s="971"/>
      <c r="AW456" s="971"/>
      <c r="AX456" s="971"/>
      <c r="AY456" s="971"/>
      <c r="AZ456" s="971"/>
      <c r="BA456" s="971"/>
      <c r="BB456" s="971"/>
      <c r="BC456" s="984"/>
      <c r="BD456" s="984"/>
      <c r="BE456" s="984"/>
      <c r="BF456" s="984"/>
      <c r="BG456" s="984"/>
      <c r="BH456" s="984"/>
      <c r="BI456" s="984"/>
      <c r="BJ456" s="971"/>
      <c r="BK456" s="971"/>
      <c r="BL456" s="971"/>
      <c r="BM456" s="971"/>
      <c r="BN456" s="984"/>
      <c r="BO456" s="984"/>
      <c r="BP456" s="984"/>
      <c r="BQ456" s="984"/>
      <c r="BR456" s="984"/>
      <c r="BS456" s="984"/>
      <c r="BT456" s="984"/>
      <c r="BU456" s="984"/>
      <c r="BV456" s="984"/>
    </row>
    <row r="457" spans="1:74" ht="13.5" customHeight="1">
      <c r="A457" s="1000" t="s">
        <v>65</v>
      </c>
      <c r="B457" s="14" t="s">
        <v>53</v>
      </c>
      <c r="C457" s="1011" t="str">
        <f>VLOOKUP($C452,'2026年度(1年前期)'!$B$5:$N$208,COLUMN('2026年度(1年前期)'!$E$5),0)&amp;""</f>
        <v/>
      </c>
      <c r="D457" s="1012"/>
      <c r="E457" s="1018" t="str">
        <f>VLOOKUP($C452,'2026年度(2年前期)'!$B$5:$N$208,COLUMN('2026年度(2年前期)'!$E$5),0)&amp;""</f>
        <v/>
      </c>
      <c r="F457" s="1012"/>
      <c r="G457" s="1018" t="str">
        <f>VLOOKUP($C452,'2026年度(3年前期)'!$B$5:$N$208,COLUMN('2026年度(3年前期)'!$E$5),0)&amp;""</f>
        <v/>
      </c>
      <c r="H457" s="1012"/>
      <c r="I457" s="1018" t="str">
        <f>VLOOKUP($C452,'2026年度(4年前期)'!$B$5:$N$208,COLUMN('2026年度(4年前期)'!$E$5),0)&amp;""</f>
        <v/>
      </c>
      <c r="J457" s="1012"/>
      <c r="K457" s="997" t="str">
        <f>VLOOKUP($C452,'2026年度(助産前期)'!$B$5:$N$208,COLUMN('2026年度(助産前期)'!$E$5),0)&amp;""</f>
        <v/>
      </c>
      <c r="L457" s="1029"/>
      <c r="M457" s="1011" t="str">
        <f>VLOOKUP($C452,'2026年度(M1前期)'!$B$5:$N$208,COLUMN('2026年度(M1前期)'!$E$5),0)&amp;""</f>
        <v/>
      </c>
      <c r="N457" s="1012"/>
      <c r="O457" s="997" t="str">
        <f>VLOOKUP($C452,'2026年度(M2前期)'!$B$5:$N$208,COLUMN('2026年度(M2前期)'!$E$5),0)&amp;""</f>
        <v/>
      </c>
      <c r="P457" s="1012"/>
      <c r="Q457" s="997" t="str">
        <f>VLOOKUP($C452,'2026年度(D1前期)'!$B$5:$N$208,COLUMN('2026年度(D1前期)'!$E$5),0)&amp;""</f>
        <v/>
      </c>
      <c r="R457" s="1012"/>
      <c r="S457" s="997" t="str">
        <f>VLOOKUP($C452,'2026年度(D23前期)'!$B$5:$N$208,COLUMN('2026年度(D23前期)'!$E$5),0)&amp;""</f>
        <v/>
      </c>
      <c r="T457" s="1012"/>
      <c r="U457" s="16"/>
      <c r="Y457" s="33"/>
      <c r="Z457" s="1000" t="str">
        <f>A457</f>
        <v>２時限（11：00～12：30）</v>
      </c>
      <c r="AA457" s="982"/>
      <c r="AB457" s="982"/>
      <c r="AC457" s="982"/>
      <c r="AD457" s="982"/>
      <c r="AE457" s="982"/>
      <c r="AF457" s="982"/>
      <c r="AG457" s="982"/>
      <c r="AH457" s="982"/>
      <c r="AI457" s="982"/>
      <c r="AJ457" s="982"/>
      <c r="AK457" s="982"/>
      <c r="AL457" s="982"/>
      <c r="AM457" s="982"/>
      <c r="AN457" s="971"/>
      <c r="AO457" s="971"/>
      <c r="AP457" s="971"/>
      <c r="AQ457" s="971"/>
      <c r="AR457" s="971"/>
      <c r="AS457" s="971"/>
      <c r="AT457" s="971"/>
      <c r="AU457" s="971"/>
      <c r="AV457" s="971"/>
      <c r="AW457" s="971"/>
      <c r="AX457" s="971"/>
      <c r="AY457" s="971"/>
      <c r="AZ457" s="971"/>
      <c r="BA457" s="971"/>
      <c r="BB457" s="971"/>
      <c r="BC457" s="982"/>
      <c r="BD457" s="982"/>
      <c r="BE457" s="982"/>
      <c r="BF457" s="982"/>
      <c r="BG457" s="982"/>
      <c r="BH457" s="982"/>
      <c r="BI457" s="982"/>
      <c r="BJ457" s="971"/>
      <c r="BK457" s="971"/>
      <c r="BL457" s="971"/>
      <c r="BM457" s="971"/>
      <c r="BN457" s="982"/>
      <c r="BO457" s="982"/>
      <c r="BP457" s="982"/>
      <c r="BQ457" s="982"/>
      <c r="BR457" s="982"/>
      <c r="BS457" s="982"/>
      <c r="BT457" s="982"/>
      <c r="BU457" s="982"/>
      <c r="BV457" s="982"/>
    </row>
    <row r="458" spans="1:74">
      <c r="A458" s="1000"/>
      <c r="B458" s="14" t="s">
        <v>58</v>
      </c>
      <c r="C458" s="1014" t="str">
        <f>IFERROR(VLOOKUP(C457,科目・教員!$A$1:$B$355,2,0),"")</f>
        <v/>
      </c>
      <c r="D458" s="1013"/>
      <c r="E458" s="1025" t="str">
        <f>IFERROR(VLOOKUP(E457,科目・教員!$A$1:$B$355,2,0),"")</f>
        <v/>
      </c>
      <c r="F458" s="1013"/>
      <c r="G458" s="1025" t="str">
        <f>IFERROR(VLOOKUP(G457,科目・教員!$A$1:$B$355,2,0),"")</f>
        <v/>
      </c>
      <c r="H458" s="1013"/>
      <c r="I458" s="1025" t="str">
        <f>IFERROR(VLOOKUP(I457,科目・教員!$A$1:$B$355,2,0),"")</f>
        <v/>
      </c>
      <c r="J458" s="1013"/>
      <c r="K458" s="993" t="str">
        <f>IFERROR(VLOOKUP(K457,科目・教員!$A$1:$B$355,2,0),"")</f>
        <v/>
      </c>
      <c r="L458" s="1026"/>
      <c r="M458" s="1014" t="str">
        <f>IFERROR(VLOOKUP(M457,科目・教員!$A$1:$B$355,2,0),"")</f>
        <v/>
      </c>
      <c r="N458" s="1013"/>
      <c r="O458" s="993" t="str">
        <f>IFERROR(VLOOKUP(O457,科目・教員!$A$1:$B$355,2,0),"")</f>
        <v/>
      </c>
      <c r="P458" s="1013"/>
      <c r="Q458" s="993" t="str">
        <f>IFERROR(VLOOKUP(Q457,科目・教員!$A$1:$B$355,2,0),"")</f>
        <v/>
      </c>
      <c r="R458" s="1013"/>
      <c r="S458" s="993" t="str">
        <f>IFERROR(VLOOKUP(S457,科目・教員!$A$1:$B$355,2,0),"")</f>
        <v/>
      </c>
      <c r="T458" s="1013"/>
      <c r="U458" s="16"/>
      <c r="Y458" s="33"/>
      <c r="Z458" s="1000"/>
      <c r="AA458" s="983"/>
      <c r="AB458" s="983"/>
      <c r="AC458" s="983"/>
      <c r="AD458" s="983"/>
      <c r="AE458" s="983"/>
      <c r="AF458" s="983"/>
      <c r="AG458" s="983"/>
      <c r="AH458" s="983"/>
      <c r="AI458" s="983"/>
      <c r="AJ458" s="983"/>
      <c r="AK458" s="983"/>
      <c r="AL458" s="983"/>
      <c r="AM458" s="983"/>
      <c r="AN458" s="971"/>
      <c r="AO458" s="971"/>
      <c r="AP458" s="971"/>
      <c r="AQ458" s="971"/>
      <c r="AR458" s="971"/>
      <c r="AS458" s="971"/>
      <c r="AT458" s="971"/>
      <c r="AU458" s="971"/>
      <c r="AV458" s="971"/>
      <c r="AW458" s="971"/>
      <c r="AX458" s="971"/>
      <c r="AY458" s="971"/>
      <c r="AZ458" s="971"/>
      <c r="BA458" s="971"/>
      <c r="BB458" s="971"/>
      <c r="BC458" s="983"/>
      <c r="BD458" s="983"/>
      <c r="BE458" s="983"/>
      <c r="BF458" s="983"/>
      <c r="BG458" s="983"/>
      <c r="BH458" s="983"/>
      <c r="BI458" s="983"/>
      <c r="BJ458" s="971"/>
      <c r="BK458" s="971"/>
      <c r="BL458" s="971"/>
      <c r="BM458" s="971"/>
      <c r="BN458" s="983"/>
      <c r="BO458" s="983"/>
      <c r="BP458" s="983"/>
      <c r="BQ458" s="983"/>
      <c r="BR458" s="983"/>
      <c r="BS458" s="983"/>
      <c r="BT458" s="983"/>
      <c r="BU458" s="983"/>
      <c r="BV458" s="983"/>
    </row>
    <row r="459" spans="1:74">
      <c r="A459" s="1000"/>
      <c r="B459" s="14" t="s">
        <v>69</v>
      </c>
      <c r="C459" s="1014" t="str">
        <f>VLOOKUP($C452,'2026年度(1年前期)'!$B$5:$N$208,COLUMN('2026年度(1年前期)'!$E$5)+1,0)&amp;""</f>
        <v/>
      </c>
      <c r="D459" s="1013"/>
      <c r="E459" s="1025" t="str">
        <f>VLOOKUP($C452,'2026年度(2年前期)'!$B$5:$N$208,COLUMN('2026年度(2年前期)'!$E$5)+1,0)&amp;""</f>
        <v/>
      </c>
      <c r="F459" s="1013"/>
      <c r="G459" s="1025" t="str">
        <f>VLOOKUP($C452,'2026年度(3年前期)'!$B$5:$N$208,COLUMN('2026年度(3年前期)'!$E$5)+1,0)&amp;""</f>
        <v/>
      </c>
      <c r="H459" s="1013"/>
      <c r="I459" s="1025" t="str">
        <f>VLOOKUP($C452,'2026年度(4年前期)'!$B$5:$N$208,COLUMN('2026年度(4年前期)'!$E$5)+1,0)&amp;""</f>
        <v/>
      </c>
      <c r="J459" s="1013"/>
      <c r="K459" s="993" t="str">
        <f>VLOOKUP($C452,'2026年度(助産前期)'!$B$5:$N$208,COLUMN('2026年度(助産前期)'!$E$5)+1,0)&amp;""</f>
        <v/>
      </c>
      <c r="L459" s="1026"/>
      <c r="M459" s="1014" t="str">
        <f>VLOOKUP($C452,'2026年度(M1前期)'!$B$5:$N$208,COLUMN('2026年度(M1前期)'!$E$5)+1,0)&amp;""</f>
        <v/>
      </c>
      <c r="N459" s="1013"/>
      <c r="O459" s="993" t="str">
        <f>VLOOKUP($C452,'2026年度(M2前期)'!$B$5:$N$208,COLUMN('2026年度(M2前期)'!$E$5)+1,0)&amp;""</f>
        <v/>
      </c>
      <c r="P459" s="1013"/>
      <c r="Q459" s="993" t="str">
        <f>VLOOKUP($C452,'2026年度(D1前期)'!$B$5:$N$208,COLUMN('2026年度(D1前期)'!$E$5)+1,0)&amp;""</f>
        <v/>
      </c>
      <c r="R459" s="1013"/>
      <c r="S459" s="993" t="str">
        <f>VLOOKUP($C452,'2026年度(D23前期)'!$B$5:$N$208,COLUMN('2026年度(D23前期)'!$E$5)+1,0)&amp;""</f>
        <v/>
      </c>
      <c r="T459" s="1013"/>
      <c r="U459" s="16"/>
      <c r="Z459" s="1000"/>
      <c r="AA459" s="983"/>
      <c r="AB459" s="983"/>
      <c r="AC459" s="983"/>
      <c r="AD459" s="983"/>
      <c r="AE459" s="983"/>
      <c r="AF459" s="983"/>
      <c r="AG459" s="983"/>
      <c r="AH459" s="983"/>
      <c r="AI459" s="983"/>
      <c r="AJ459" s="983"/>
      <c r="AK459" s="983"/>
      <c r="AL459" s="983"/>
      <c r="AM459" s="983"/>
      <c r="AN459" s="971"/>
      <c r="AO459" s="971"/>
      <c r="AP459" s="971"/>
      <c r="AQ459" s="971"/>
      <c r="AR459" s="971"/>
      <c r="AS459" s="971"/>
      <c r="AT459" s="971"/>
      <c r="AU459" s="971"/>
      <c r="AV459" s="971"/>
      <c r="AW459" s="971"/>
      <c r="AX459" s="971"/>
      <c r="AY459" s="971"/>
      <c r="AZ459" s="971"/>
      <c r="BA459" s="971"/>
      <c r="BB459" s="971"/>
      <c r="BC459" s="983"/>
      <c r="BD459" s="983"/>
      <c r="BE459" s="983"/>
      <c r="BF459" s="983"/>
      <c r="BG459" s="983"/>
      <c r="BH459" s="983"/>
      <c r="BI459" s="983"/>
      <c r="BJ459" s="971"/>
      <c r="BK459" s="971"/>
      <c r="BL459" s="971"/>
      <c r="BM459" s="971"/>
      <c r="BN459" s="983"/>
      <c r="BO459" s="983"/>
      <c r="BP459" s="983"/>
      <c r="BQ459" s="983"/>
      <c r="BR459" s="983"/>
      <c r="BS459" s="983"/>
      <c r="BT459" s="983"/>
      <c r="BU459" s="983"/>
      <c r="BV459" s="983"/>
    </row>
    <row r="460" spans="1:74">
      <c r="A460" s="1017"/>
      <c r="B460" s="15" t="s">
        <v>63</v>
      </c>
      <c r="C460" s="1003"/>
      <c r="D460" s="1004"/>
      <c r="E460" s="988"/>
      <c r="F460" s="990"/>
      <c r="G460" s="1047"/>
      <c r="H460" s="1049"/>
      <c r="I460" s="988"/>
      <c r="J460" s="989"/>
      <c r="K460" s="990"/>
      <c r="L460" s="990"/>
      <c r="M460" s="991"/>
      <c r="N460" s="989"/>
      <c r="O460" s="990"/>
      <c r="P460" s="989"/>
      <c r="Q460" s="990"/>
      <c r="R460" s="989"/>
      <c r="S460" s="990"/>
      <c r="T460" s="989"/>
      <c r="U460" s="16"/>
      <c r="Z460" s="1001"/>
      <c r="AA460" s="984"/>
      <c r="AB460" s="984"/>
      <c r="AC460" s="984"/>
      <c r="AD460" s="984"/>
      <c r="AE460" s="984"/>
      <c r="AF460" s="984"/>
      <c r="AG460" s="984"/>
      <c r="AH460" s="984"/>
      <c r="AI460" s="984"/>
      <c r="AJ460" s="984"/>
      <c r="AK460" s="984"/>
      <c r="AL460" s="984"/>
      <c r="AM460" s="984"/>
      <c r="AN460" s="971"/>
      <c r="AO460" s="971"/>
      <c r="AP460" s="971"/>
      <c r="AQ460" s="971"/>
      <c r="AR460" s="971"/>
      <c r="AS460" s="971"/>
      <c r="AT460" s="971"/>
      <c r="AU460" s="971"/>
      <c r="AV460" s="971"/>
      <c r="AW460" s="971"/>
      <c r="AX460" s="971"/>
      <c r="AY460" s="971"/>
      <c r="AZ460" s="971"/>
      <c r="BA460" s="971"/>
      <c r="BB460" s="971"/>
      <c r="BC460" s="984"/>
      <c r="BD460" s="984"/>
      <c r="BE460" s="984"/>
      <c r="BF460" s="984"/>
      <c r="BG460" s="984"/>
      <c r="BH460" s="984"/>
      <c r="BI460" s="984"/>
      <c r="BJ460" s="971"/>
      <c r="BK460" s="971"/>
      <c r="BL460" s="971"/>
      <c r="BM460" s="971"/>
      <c r="BN460" s="984"/>
      <c r="BO460" s="984"/>
      <c r="BP460" s="984"/>
      <c r="BQ460" s="984"/>
      <c r="BR460" s="984"/>
      <c r="BS460" s="984"/>
      <c r="BT460" s="984"/>
      <c r="BU460" s="984"/>
      <c r="BV460" s="984"/>
    </row>
    <row r="461" spans="1:74">
      <c r="A461" s="999" t="s">
        <v>71</v>
      </c>
      <c r="B461" s="17" t="s">
        <v>72</v>
      </c>
      <c r="C461" s="1011"/>
      <c r="D461" s="1012"/>
      <c r="E461" s="1018"/>
      <c r="F461" s="1012"/>
      <c r="G461" s="1018"/>
      <c r="H461" s="1012"/>
      <c r="I461" s="1018"/>
      <c r="J461" s="1012"/>
      <c r="K461" s="997"/>
      <c r="L461" s="1029"/>
      <c r="M461" s="1011"/>
      <c r="N461" s="1012"/>
      <c r="O461" s="997"/>
      <c r="P461" s="1012"/>
      <c r="Q461" s="997"/>
      <c r="R461" s="1012"/>
      <c r="S461" s="997"/>
      <c r="T461" s="1012"/>
      <c r="U461" s="56"/>
      <c r="Z461" s="1000" t="str">
        <f>A461</f>
        <v>昼休み（12：30～13：30）</v>
      </c>
      <c r="AA461" s="982"/>
      <c r="AB461" s="982"/>
      <c r="AC461" s="982"/>
      <c r="AD461" s="982"/>
      <c r="AE461" s="982"/>
      <c r="AF461" s="982"/>
      <c r="AG461" s="982"/>
      <c r="AH461" s="982"/>
      <c r="AI461" s="982"/>
      <c r="AJ461" s="982"/>
      <c r="AK461" s="982"/>
      <c r="AL461" s="982"/>
      <c r="AM461" s="982"/>
      <c r="AN461" s="971"/>
      <c r="AO461" s="971"/>
      <c r="AP461" s="971"/>
      <c r="AQ461" s="971"/>
      <c r="AR461" s="971"/>
      <c r="AS461" s="971"/>
      <c r="AT461" s="971"/>
      <c r="AU461" s="971"/>
      <c r="AV461" s="971"/>
      <c r="AW461" s="971"/>
      <c r="AX461" s="971"/>
      <c r="AY461" s="971"/>
      <c r="AZ461" s="971"/>
      <c r="BA461" s="971"/>
      <c r="BB461" s="971"/>
      <c r="BC461" s="982"/>
      <c r="BD461" s="982"/>
      <c r="BE461" s="982"/>
      <c r="BF461" s="982"/>
      <c r="BG461" s="982"/>
      <c r="BH461" s="982"/>
      <c r="BI461" s="982"/>
      <c r="BJ461" s="982"/>
      <c r="BK461" s="971"/>
      <c r="BL461" s="971"/>
      <c r="BM461" s="971"/>
      <c r="BN461" s="982"/>
      <c r="BO461" s="982"/>
      <c r="BP461" s="982"/>
      <c r="BQ461" s="982"/>
      <c r="BR461" s="982"/>
      <c r="BS461" s="982"/>
      <c r="BT461" s="982"/>
      <c r="BU461" s="982"/>
      <c r="BV461" s="982"/>
    </row>
    <row r="462" spans="1:74">
      <c r="A462" s="1000"/>
      <c r="B462" s="17" t="s">
        <v>73</v>
      </c>
      <c r="C462" s="1025"/>
      <c r="D462" s="1013"/>
      <c r="E462" s="1025"/>
      <c r="F462" s="1013"/>
      <c r="G462" s="1025"/>
      <c r="H462" s="1013"/>
      <c r="I462" s="1025"/>
      <c r="J462" s="1013"/>
      <c r="K462" s="993"/>
      <c r="L462" s="1026"/>
      <c r="M462" s="1014"/>
      <c r="N462" s="1013"/>
      <c r="O462" s="993"/>
      <c r="P462" s="1013"/>
      <c r="Q462" s="993"/>
      <c r="R462" s="1013"/>
      <c r="S462" s="993"/>
      <c r="T462" s="1013"/>
      <c r="U462" s="56"/>
      <c r="Z462" s="1000"/>
      <c r="AA462" s="983"/>
      <c r="AB462" s="983"/>
      <c r="AC462" s="983"/>
      <c r="AD462" s="983"/>
      <c r="AE462" s="983"/>
      <c r="AF462" s="983"/>
      <c r="AG462" s="983"/>
      <c r="AH462" s="983"/>
      <c r="AI462" s="983"/>
      <c r="AJ462" s="983"/>
      <c r="AK462" s="983"/>
      <c r="AL462" s="983"/>
      <c r="AM462" s="983"/>
      <c r="AN462" s="971"/>
      <c r="AO462" s="971"/>
      <c r="AP462" s="971"/>
      <c r="AQ462" s="971"/>
      <c r="AR462" s="971"/>
      <c r="AS462" s="971"/>
      <c r="AT462" s="971"/>
      <c r="AU462" s="971"/>
      <c r="AV462" s="971"/>
      <c r="AW462" s="971"/>
      <c r="AX462" s="971"/>
      <c r="AY462" s="971"/>
      <c r="AZ462" s="971"/>
      <c r="BA462" s="971"/>
      <c r="BB462" s="971"/>
      <c r="BC462" s="983"/>
      <c r="BD462" s="983"/>
      <c r="BE462" s="983"/>
      <c r="BF462" s="983"/>
      <c r="BG462" s="983"/>
      <c r="BH462" s="983"/>
      <c r="BI462" s="983"/>
      <c r="BJ462" s="983"/>
      <c r="BK462" s="971"/>
      <c r="BL462" s="971"/>
      <c r="BM462" s="971"/>
      <c r="BN462" s="983"/>
      <c r="BO462" s="983"/>
      <c r="BP462" s="983"/>
      <c r="BQ462" s="983"/>
      <c r="BR462" s="983"/>
      <c r="BS462" s="983"/>
      <c r="BT462" s="983"/>
      <c r="BU462" s="983"/>
      <c r="BV462" s="983"/>
    </row>
    <row r="463" spans="1:74">
      <c r="A463" s="1000"/>
      <c r="B463" s="17" t="s">
        <v>69</v>
      </c>
      <c r="C463" s="1025"/>
      <c r="D463" s="1013"/>
      <c r="E463" s="1025"/>
      <c r="F463" s="1013"/>
      <c r="G463" s="1025"/>
      <c r="H463" s="1013"/>
      <c r="I463" s="1025"/>
      <c r="J463" s="1013"/>
      <c r="K463" s="993"/>
      <c r="L463" s="1026"/>
      <c r="M463" s="1014"/>
      <c r="N463" s="1013"/>
      <c r="O463" s="993"/>
      <c r="P463" s="1013"/>
      <c r="Q463" s="993"/>
      <c r="R463" s="1013"/>
      <c r="S463" s="993"/>
      <c r="T463" s="1013"/>
      <c r="U463" s="56"/>
      <c r="Z463" s="1000"/>
      <c r="AA463" s="983"/>
      <c r="AB463" s="983"/>
      <c r="AC463" s="983"/>
      <c r="AD463" s="983"/>
      <c r="AE463" s="983"/>
      <c r="AF463" s="983"/>
      <c r="AG463" s="983"/>
      <c r="AH463" s="983"/>
      <c r="AI463" s="983"/>
      <c r="AJ463" s="983"/>
      <c r="AK463" s="983"/>
      <c r="AL463" s="983"/>
      <c r="AM463" s="983"/>
      <c r="AN463" s="971"/>
      <c r="AO463" s="971"/>
      <c r="AP463" s="971"/>
      <c r="AQ463" s="971"/>
      <c r="AR463" s="971"/>
      <c r="AS463" s="971"/>
      <c r="AT463" s="971"/>
      <c r="AU463" s="971"/>
      <c r="AV463" s="971"/>
      <c r="AW463" s="971"/>
      <c r="AX463" s="971"/>
      <c r="AY463" s="971"/>
      <c r="AZ463" s="971"/>
      <c r="BA463" s="971"/>
      <c r="BB463" s="971"/>
      <c r="BC463" s="983"/>
      <c r="BD463" s="983"/>
      <c r="BE463" s="983"/>
      <c r="BF463" s="983"/>
      <c r="BG463" s="983"/>
      <c r="BH463" s="983"/>
      <c r="BI463" s="983"/>
      <c r="BJ463" s="983"/>
      <c r="BK463" s="971"/>
      <c r="BL463" s="971"/>
      <c r="BM463" s="971"/>
      <c r="BN463" s="983"/>
      <c r="BO463" s="983"/>
      <c r="BP463" s="983"/>
      <c r="BQ463" s="983"/>
      <c r="BR463" s="983"/>
      <c r="BS463" s="983"/>
      <c r="BT463" s="983"/>
      <c r="BU463" s="983"/>
      <c r="BV463" s="983"/>
    </row>
    <row r="464" spans="1:74">
      <c r="A464" s="1001"/>
      <c r="B464" s="18" t="s">
        <v>63</v>
      </c>
      <c r="C464" s="1025"/>
      <c r="D464" s="1013"/>
      <c r="E464" s="1024"/>
      <c r="F464" s="1016"/>
      <c r="G464" s="1024"/>
      <c r="H464" s="1016"/>
      <c r="I464" s="1024"/>
      <c r="J464" s="1016"/>
      <c r="K464" s="1015"/>
      <c r="L464" s="1015"/>
      <c r="M464" s="1023"/>
      <c r="N464" s="1016"/>
      <c r="O464" s="1015"/>
      <c r="P464" s="1016"/>
      <c r="Q464" s="1015"/>
      <c r="R464" s="1016"/>
      <c r="S464" s="1015"/>
      <c r="T464" s="1016"/>
      <c r="U464" s="56"/>
      <c r="Z464" s="1001"/>
      <c r="AA464" s="984"/>
      <c r="AB464" s="984"/>
      <c r="AC464" s="984"/>
      <c r="AD464" s="984"/>
      <c r="AE464" s="984"/>
      <c r="AF464" s="984"/>
      <c r="AG464" s="984"/>
      <c r="AH464" s="984"/>
      <c r="AI464" s="984"/>
      <c r="AJ464" s="984"/>
      <c r="AK464" s="984"/>
      <c r="AL464" s="984"/>
      <c r="AM464" s="984"/>
      <c r="AN464" s="971"/>
      <c r="AO464" s="971"/>
      <c r="AP464" s="971"/>
      <c r="AQ464" s="971"/>
      <c r="AR464" s="971"/>
      <c r="AS464" s="971"/>
      <c r="AT464" s="971"/>
      <c r="AU464" s="971"/>
      <c r="AV464" s="971"/>
      <c r="AW464" s="971"/>
      <c r="AX464" s="971"/>
      <c r="AY464" s="971"/>
      <c r="AZ464" s="971"/>
      <c r="BA464" s="971"/>
      <c r="BB464" s="971"/>
      <c r="BC464" s="984"/>
      <c r="BD464" s="984"/>
      <c r="BE464" s="984"/>
      <c r="BF464" s="984"/>
      <c r="BG464" s="984"/>
      <c r="BH464" s="984"/>
      <c r="BI464" s="984"/>
      <c r="BJ464" s="984"/>
      <c r="BK464" s="971"/>
      <c r="BL464" s="971"/>
      <c r="BM464" s="971"/>
      <c r="BN464" s="984"/>
      <c r="BO464" s="984"/>
      <c r="BP464" s="984"/>
      <c r="BQ464" s="984"/>
      <c r="BR464" s="984"/>
      <c r="BS464" s="984"/>
      <c r="BT464" s="984"/>
      <c r="BU464" s="984"/>
      <c r="BV464" s="984"/>
    </row>
    <row r="465" spans="1:74" ht="13.5" customHeight="1">
      <c r="A465" s="1000" t="s">
        <v>74</v>
      </c>
      <c r="B465" s="14" t="s">
        <v>53</v>
      </c>
      <c r="C465" s="996" t="str">
        <f>VLOOKUP($C452,'2026年度(1年前期)'!$B$5:$N$208,COLUMN('2026年度(1年前期)'!$G$5),0)&amp;""</f>
        <v/>
      </c>
      <c r="D465" s="997"/>
      <c r="E465" s="1002" t="str">
        <f>VLOOKUP($C452,'2026年度(2年前期)'!$B$5:$N$208,COLUMN('2026年度(2年前期)'!$G$5),0)&amp;""</f>
        <v/>
      </c>
      <c r="F465" s="997"/>
      <c r="G465" s="1002" t="str">
        <f>VLOOKUP($C452,'2026年度(3年前期)'!$B$5:$N$208,COLUMN('2026年度(3年前期)'!$G$5),0)&amp;""</f>
        <v/>
      </c>
      <c r="H465" s="997"/>
      <c r="I465" s="1002" t="str">
        <f>VLOOKUP($C452,'2026年度(4年前期)'!$B$5:$N$208,COLUMN('2026年度(4年前期)'!$G$5),0)&amp;""</f>
        <v/>
      </c>
      <c r="J465" s="997"/>
      <c r="K465" s="998" t="str">
        <f>VLOOKUP($C452,'2026年度(助産前期)'!$B$5:$N$208,COLUMN('2026年度(助産前期)'!$G$5),0)&amp;""</f>
        <v/>
      </c>
      <c r="L465" s="998"/>
      <c r="M465" s="996" t="str">
        <f>VLOOKUP($C452,'2026年度(M1前期)'!$B$5:$N$208,COLUMN('2026年度(M1前期)'!$G$5),0)&amp;""</f>
        <v/>
      </c>
      <c r="N465" s="997"/>
      <c r="O465" s="998" t="str">
        <f>VLOOKUP($C452,'2026年度(M2前期)'!$B$5:$N$208,COLUMN('2026年度(M2前期)'!$G$5),0)&amp;""</f>
        <v/>
      </c>
      <c r="P465" s="997"/>
      <c r="Q465" s="998" t="str">
        <f>VLOOKUP($C452,'2026年度(D1前期)'!$B$5:$N$208,COLUMN('2026年度(D1前期)'!$G$5),0)&amp;""</f>
        <v/>
      </c>
      <c r="R465" s="997"/>
      <c r="S465" s="998" t="str">
        <f>VLOOKUP($C452,'2026年度(D23前期)'!$B$5:$N$208,COLUMN('2026年度(D23前期)'!$G$5),0)&amp;""</f>
        <v/>
      </c>
      <c r="T465" s="997"/>
      <c r="U465" s="56"/>
      <c r="Z465" s="1000" t="str">
        <f>A465</f>
        <v>３時限（13：30～15：00）</v>
      </c>
      <c r="AA465" s="982"/>
      <c r="AB465" s="982"/>
      <c r="AC465" s="982"/>
      <c r="AD465" s="982"/>
      <c r="AE465" s="982"/>
      <c r="AF465" s="982"/>
      <c r="AG465" s="982"/>
      <c r="AH465" s="982"/>
      <c r="AI465" s="982"/>
      <c r="AJ465" s="982"/>
      <c r="AK465" s="982"/>
      <c r="AL465" s="982"/>
      <c r="AM465" s="971"/>
      <c r="AN465" s="971"/>
      <c r="AO465" s="971"/>
      <c r="AP465" s="971"/>
      <c r="AQ465" s="971"/>
      <c r="AR465" s="971"/>
      <c r="AS465" s="971"/>
      <c r="AT465" s="971"/>
      <c r="AU465" s="971"/>
      <c r="AV465" s="971"/>
      <c r="AW465" s="971"/>
      <c r="AX465" s="971"/>
      <c r="AY465" s="971"/>
      <c r="AZ465" s="971"/>
      <c r="BA465" s="982"/>
      <c r="BB465" s="982"/>
      <c r="BC465" s="982"/>
      <c r="BD465" s="982"/>
      <c r="BE465" s="982"/>
      <c r="BF465" s="982"/>
      <c r="BG465" s="982"/>
      <c r="BH465" s="982"/>
      <c r="BI465" s="982"/>
      <c r="BJ465" s="982"/>
      <c r="BK465" s="971"/>
      <c r="BL465" s="971"/>
      <c r="BM465" s="971"/>
      <c r="BN465" s="982"/>
      <c r="BO465" s="982"/>
      <c r="BP465" s="982"/>
      <c r="BQ465" s="982"/>
      <c r="BR465" s="982"/>
      <c r="BS465" s="982"/>
      <c r="BT465" s="982"/>
      <c r="BU465" s="982"/>
      <c r="BV465" s="982"/>
    </row>
    <row r="466" spans="1:74">
      <c r="A466" s="1000"/>
      <c r="B466" s="14" t="s">
        <v>58</v>
      </c>
      <c r="C466" s="992" t="str">
        <f>IFERROR(VLOOKUP(C465,科目・教員!$A$1:$B$355,2,0),"")</f>
        <v/>
      </c>
      <c r="D466" s="993"/>
      <c r="E466" s="994" t="str">
        <f>IFERROR(VLOOKUP(E465,科目・教員!$A$1:$B$355,2,0),"")</f>
        <v/>
      </c>
      <c r="F466" s="993"/>
      <c r="G466" s="994" t="str">
        <f>IFERROR(VLOOKUP(G465,科目・教員!$A$1:$B$355,2,0),"")</f>
        <v/>
      </c>
      <c r="H466" s="993"/>
      <c r="I466" s="994" t="str">
        <f>IFERROR(VLOOKUP(I465,科目・教員!$A$1:$B$355,2,0),"")</f>
        <v/>
      </c>
      <c r="J466" s="993"/>
      <c r="K466" s="995" t="str">
        <f>IFERROR(VLOOKUP(K465,科目・教員!$A$1:$B$355,2,0),"")</f>
        <v/>
      </c>
      <c r="L466" s="995"/>
      <c r="M466" s="992" t="str">
        <f>IFERROR(VLOOKUP(M465,科目・教員!$A$1:$B$355,2,0),"")</f>
        <v/>
      </c>
      <c r="N466" s="993"/>
      <c r="O466" s="995" t="str">
        <f>IFERROR(VLOOKUP(O465,科目・教員!$A$1:$B$355,2,0),"")</f>
        <v/>
      </c>
      <c r="P466" s="993"/>
      <c r="Q466" s="995" t="str">
        <f>IFERROR(VLOOKUP(Q465,科目・教員!$A$1:$B$355,2,0),"")</f>
        <v/>
      </c>
      <c r="R466" s="993"/>
      <c r="S466" s="995" t="str">
        <f>IFERROR(VLOOKUP(S465,科目・教員!$A$1:$B$355,2,0),"")</f>
        <v/>
      </c>
      <c r="T466" s="993"/>
      <c r="U466" s="56"/>
      <c r="Z466" s="1000"/>
      <c r="AA466" s="983"/>
      <c r="AB466" s="983"/>
      <c r="AC466" s="983"/>
      <c r="AD466" s="983"/>
      <c r="AE466" s="983"/>
      <c r="AF466" s="983"/>
      <c r="AG466" s="983"/>
      <c r="AH466" s="983"/>
      <c r="AI466" s="983"/>
      <c r="AJ466" s="983"/>
      <c r="AK466" s="983"/>
      <c r="AL466" s="983"/>
      <c r="AM466" s="971"/>
      <c r="AN466" s="971"/>
      <c r="AO466" s="971"/>
      <c r="AP466" s="971"/>
      <c r="AQ466" s="971"/>
      <c r="AR466" s="971"/>
      <c r="AS466" s="971"/>
      <c r="AT466" s="971"/>
      <c r="AU466" s="971"/>
      <c r="AV466" s="971"/>
      <c r="AW466" s="971"/>
      <c r="AX466" s="971"/>
      <c r="AY466" s="971"/>
      <c r="AZ466" s="971"/>
      <c r="BA466" s="983"/>
      <c r="BB466" s="983"/>
      <c r="BC466" s="983"/>
      <c r="BD466" s="983"/>
      <c r="BE466" s="983"/>
      <c r="BF466" s="983"/>
      <c r="BG466" s="983"/>
      <c r="BH466" s="983"/>
      <c r="BI466" s="983"/>
      <c r="BJ466" s="983"/>
      <c r="BK466" s="971"/>
      <c r="BL466" s="971"/>
      <c r="BM466" s="971"/>
      <c r="BN466" s="983"/>
      <c r="BO466" s="983"/>
      <c r="BP466" s="983"/>
      <c r="BQ466" s="983"/>
      <c r="BR466" s="983"/>
      <c r="BS466" s="983"/>
      <c r="BT466" s="983"/>
      <c r="BU466" s="983"/>
      <c r="BV466" s="983"/>
    </row>
    <row r="467" spans="1:74">
      <c r="A467" s="1000"/>
      <c r="B467" s="14" t="s">
        <v>69</v>
      </c>
      <c r="C467" s="992" t="str">
        <f>VLOOKUP($C452,'2026年度(1年前期)'!$B$5:$N$208,COLUMN('2026年度(1年前期)'!$G$5)+1,0)&amp;""</f>
        <v/>
      </c>
      <c r="D467" s="993"/>
      <c r="E467" s="994" t="str">
        <f>VLOOKUP($C452,'2026年度(2年前期)'!$B$5:$N$208,COLUMN('2026年度(2年前期)'!$G$5)+1,0)&amp;""</f>
        <v/>
      </c>
      <c r="F467" s="993"/>
      <c r="G467" s="994" t="str">
        <f>VLOOKUP($C452,'2026年度(3年前期)'!$B$5:$N$208,COLUMN('2026年度(3年前期)'!$G$5)+1,0)&amp;""</f>
        <v/>
      </c>
      <c r="H467" s="993"/>
      <c r="I467" s="994" t="str">
        <f>VLOOKUP($C452,'2026年度(4年前期)'!$B$5:$N$208,COLUMN('2026年度(4年前期)'!$G$5)+1,0)&amp;""</f>
        <v/>
      </c>
      <c r="J467" s="993"/>
      <c r="K467" s="995" t="str">
        <f>VLOOKUP($C452,'2026年度(助産前期)'!$B$5:$N$208,COLUMN('2026年度(助産前期)'!$G$5)+1,0)&amp;""</f>
        <v/>
      </c>
      <c r="L467" s="995"/>
      <c r="M467" s="992" t="str">
        <f>VLOOKUP($C452,'2026年度(M1前期)'!$B$5:$N$208,COLUMN('2026年度(M1前期)'!$G$5)+1,0)&amp;""</f>
        <v/>
      </c>
      <c r="N467" s="993"/>
      <c r="O467" s="995" t="str">
        <f>VLOOKUP($C452,'2026年度(M2前期)'!$B$5:$N$208,COLUMN('2026年度(M2前期)'!$G$5)+1,0)&amp;""</f>
        <v/>
      </c>
      <c r="P467" s="993"/>
      <c r="Q467" s="995" t="str">
        <f>VLOOKUP($C452,'2026年度(D1前期)'!$B$5:$N$208,COLUMN('2026年度(D1前期)'!$G$5)+1,0)&amp;""</f>
        <v/>
      </c>
      <c r="R467" s="993"/>
      <c r="S467" s="995" t="str">
        <f>VLOOKUP($C452,'2026年度(D23前期)'!$B$5:$N$208,COLUMN('2026年度(D23前期)'!$G$5)+1,0)&amp;""</f>
        <v/>
      </c>
      <c r="T467" s="993"/>
      <c r="U467" s="56"/>
      <c r="Z467" s="1000"/>
      <c r="AA467" s="983"/>
      <c r="AB467" s="983"/>
      <c r="AC467" s="983"/>
      <c r="AD467" s="983"/>
      <c r="AE467" s="983"/>
      <c r="AF467" s="983"/>
      <c r="AG467" s="983"/>
      <c r="AH467" s="983"/>
      <c r="AI467" s="983"/>
      <c r="AJ467" s="983"/>
      <c r="AK467" s="983"/>
      <c r="AL467" s="983"/>
      <c r="AM467" s="971"/>
      <c r="AN467" s="971"/>
      <c r="AO467" s="971"/>
      <c r="AP467" s="971"/>
      <c r="AQ467" s="971"/>
      <c r="AR467" s="971"/>
      <c r="AS467" s="971"/>
      <c r="AT467" s="971"/>
      <c r="AU467" s="971"/>
      <c r="AV467" s="971"/>
      <c r="AW467" s="971"/>
      <c r="AX467" s="971"/>
      <c r="AY467" s="971"/>
      <c r="AZ467" s="971"/>
      <c r="BA467" s="983"/>
      <c r="BB467" s="983"/>
      <c r="BC467" s="983"/>
      <c r="BD467" s="983"/>
      <c r="BE467" s="983"/>
      <c r="BF467" s="983"/>
      <c r="BG467" s="983"/>
      <c r="BH467" s="983"/>
      <c r="BI467" s="983"/>
      <c r="BJ467" s="983"/>
      <c r="BK467" s="971"/>
      <c r="BL467" s="971"/>
      <c r="BM467" s="971"/>
      <c r="BN467" s="983"/>
      <c r="BO467" s="983"/>
      <c r="BP467" s="983"/>
      <c r="BQ467" s="983"/>
      <c r="BR467" s="983"/>
      <c r="BS467" s="983"/>
      <c r="BT467" s="983"/>
      <c r="BU467" s="983"/>
      <c r="BV467" s="983"/>
    </row>
    <row r="468" spans="1:74">
      <c r="A468" s="1017"/>
      <c r="B468" s="15" t="s">
        <v>63</v>
      </c>
      <c r="C468" s="1003"/>
      <c r="D468" s="1004"/>
      <c r="E468" s="988"/>
      <c r="F468" s="989"/>
      <c r="G468" s="988"/>
      <c r="H468" s="989"/>
      <c r="I468" s="1047"/>
      <c r="J468" s="1008"/>
      <c r="K468" s="990"/>
      <c r="L468" s="990"/>
      <c r="M468" s="991"/>
      <c r="N468" s="989"/>
      <c r="O468" s="990"/>
      <c r="P468" s="989"/>
      <c r="Q468" s="990"/>
      <c r="R468" s="989"/>
      <c r="S468" s="990"/>
      <c r="T468" s="989"/>
      <c r="U468" s="56"/>
      <c r="Z468" s="1001"/>
      <c r="AA468" s="984"/>
      <c r="AB468" s="984"/>
      <c r="AC468" s="984"/>
      <c r="AD468" s="984"/>
      <c r="AE468" s="984"/>
      <c r="AF468" s="984"/>
      <c r="AG468" s="984"/>
      <c r="AH468" s="984"/>
      <c r="AI468" s="984"/>
      <c r="AJ468" s="984"/>
      <c r="AK468" s="984"/>
      <c r="AL468" s="984"/>
      <c r="AM468" s="971"/>
      <c r="AN468" s="971"/>
      <c r="AO468" s="971"/>
      <c r="AP468" s="971"/>
      <c r="AQ468" s="971"/>
      <c r="AR468" s="971"/>
      <c r="AS468" s="971"/>
      <c r="AT468" s="971"/>
      <c r="AU468" s="971"/>
      <c r="AV468" s="971"/>
      <c r="AW468" s="971"/>
      <c r="AX468" s="971"/>
      <c r="AY468" s="971"/>
      <c r="AZ468" s="971"/>
      <c r="BA468" s="984"/>
      <c r="BB468" s="984"/>
      <c r="BC468" s="984"/>
      <c r="BD468" s="984"/>
      <c r="BE468" s="984"/>
      <c r="BF468" s="984"/>
      <c r="BG468" s="984"/>
      <c r="BH468" s="984"/>
      <c r="BI468" s="984"/>
      <c r="BJ468" s="984"/>
      <c r="BK468" s="971"/>
      <c r="BL468" s="971"/>
      <c r="BM468" s="971"/>
      <c r="BN468" s="984"/>
      <c r="BO468" s="984"/>
      <c r="BP468" s="984"/>
      <c r="BQ468" s="984"/>
      <c r="BR468" s="984"/>
      <c r="BS468" s="984"/>
      <c r="BT468" s="984"/>
      <c r="BU468" s="984"/>
      <c r="BV468" s="984"/>
    </row>
    <row r="469" spans="1:74" ht="13.5" customHeight="1">
      <c r="A469" s="1000" t="s">
        <v>75</v>
      </c>
      <c r="B469" s="14" t="s">
        <v>53</v>
      </c>
      <c r="C469" s="996" t="str">
        <f>VLOOKUP($C452,'2026年度(1年前期)'!$B$5:$N$208,COLUMN('2026年度(1年前期)'!$I$5),0)&amp;""</f>
        <v/>
      </c>
      <c r="D469" s="997"/>
      <c r="E469" s="1002" t="str">
        <f>VLOOKUP($C452,'2026年度(2年前期)'!$B$5:$N$208,COLUMN('2026年度(2年前期)'!$I$5),0)&amp;""</f>
        <v/>
      </c>
      <c r="F469" s="997"/>
      <c r="G469" s="1002" t="str">
        <f>VLOOKUP($C452,'2026年度(3年前期)'!$B$5:$N$208,COLUMN('2026年度(3年前期)'!$I$5),0)&amp;""</f>
        <v/>
      </c>
      <c r="H469" s="997"/>
      <c r="I469" s="1002" t="str">
        <f>VLOOKUP($C452,'2026年度(4年前期)'!$B$5:$N$208,COLUMN('2026年度(4年前期)'!$I$5),0)&amp;""</f>
        <v/>
      </c>
      <c r="J469" s="997"/>
      <c r="K469" s="998" t="str">
        <f>VLOOKUP($C452,'2026年度(助産前期)'!$B$5:$N$208,COLUMN('2026年度(助産前期)'!$I$5),0)&amp;""</f>
        <v/>
      </c>
      <c r="L469" s="998"/>
      <c r="M469" s="996" t="str">
        <f>VLOOKUP($C452,'2026年度(M1前期)'!$B$5:$N$208,COLUMN('2026年度(M1前期)'!$I$5),0)&amp;""</f>
        <v/>
      </c>
      <c r="N469" s="997"/>
      <c r="O469" s="998" t="str">
        <f>VLOOKUP($C452,'2026年度(M2前期)'!$B$5:$N$208,COLUMN('2026年度(M2前期)'!$I$5),0)&amp;""</f>
        <v/>
      </c>
      <c r="P469" s="997"/>
      <c r="Q469" s="998" t="str">
        <f>VLOOKUP($C452,'2026年度(D1前期)'!$B$5:$N$208,COLUMN('2026年度(D1前期)'!$I$5),0)&amp;""</f>
        <v/>
      </c>
      <c r="R469" s="997"/>
      <c r="S469" s="998" t="str">
        <f>VLOOKUP($C452,'2026年度(D23前期)'!$B$5:$N$208,COLUMN('2026年度(D23前期)'!$I$5),0)&amp;""</f>
        <v/>
      </c>
      <c r="T469" s="997"/>
      <c r="U469" s="16"/>
      <c r="Z469" s="1000" t="str">
        <f>A469</f>
        <v>４時限（15：10～16：40）</v>
      </c>
      <c r="AA469" s="982"/>
      <c r="AB469" s="982"/>
      <c r="AC469" s="982"/>
      <c r="AD469" s="982"/>
      <c r="AE469" s="982"/>
      <c r="AF469" s="982"/>
      <c r="AG469" s="982"/>
      <c r="AH469" s="982"/>
      <c r="AI469" s="982"/>
      <c r="AJ469" s="982"/>
      <c r="AK469" s="982"/>
      <c r="AL469" s="982"/>
      <c r="AM469" s="971"/>
      <c r="AN469" s="971"/>
      <c r="AO469" s="971"/>
      <c r="AP469" s="971"/>
      <c r="AQ469" s="971"/>
      <c r="AR469" s="971"/>
      <c r="AS469" s="971"/>
      <c r="AT469" s="971"/>
      <c r="AU469" s="971"/>
      <c r="AV469" s="971"/>
      <c r="AW469" s="971"/>
      <c r="AX469" s="971"/>
      <c r="AY469" s="971"/>
      <c r="AZ469" s="971"/>
      <c r="BA469" s="982"/>
      <c r="BB469" s="982"/>
      <c r="BC469" s="982"/>
      <c r="BD469" s="982"/>
      <c r="BE469" s="982"/>
      <c r="BF469" s="982"/>
      <c r="BG469" s="982"/>
      <c r="BH469" s="982"/>
      <c r="BI469" s="982"/>
      <c r="BJ469" s="982"/>
      <c r="BK469" s="971"/>
      <c r="BL469" s="971"/>
      <c r="BM469" s="971"/>
      <c r="BN469" s="982"/>
      <c r="BO469" s="982"/>
      <c r="BP469" s="982"/>
      <c r="BQ469" s="982"/>
      <c r="BR469" s="982"/>
      <c r="BS469" s="982"/>
      <c r="BT469" s="982"/>
      <c r="BU469" s="982"/>
      <c r="BV469" s="982"/>
    </row>
    <row r="470" spans="1:74">
      <c r="A470" s="1000"/>
      <c r="B470" s="14" t="s">
        <v>58</v>
      </c>
      <c r="C470" s="992" t="str">
        <f>IFERROR(VLOOKUP(C469,科目・教員!$A$1:$B$355,2,0),"")</f>
        <v/>
      </c>
      <c r="D470" s="993"/>
      <c r="E470" s="994" t="str">
        <f>IFERROR(VLOOKUP(E469,科目・教員!$A$1:$B$355,2,0),"")</f>
        <v/>
      </c>
      <c r="F470" s="993"/>
      <c r="G470" s="994" t="str">
        <f>IFERROR(VLOOKUP(G469,科目・教員!$A$1:$B$355,2,0),"")</f>
        <v/>
      </c>
      <c r="H470" s="993"/>
      <c r="I470" s="994" t="str">
        <f>IFERROR(VLOOKUP(I469,科目・教員!$A$1:$B$355,2,0),"")</f>
        <v/>
      </c>
      <c r="J470" s="993"/>
      <c r="K470" s="995" t="str">
        <f>IFERROR(VLOOKUP(K469,科目・教員!$A$1:$B$355,2,0),"")</f>
        <v/>
      </c>
      <c r="L470" s="995"/>
      <c r="M470" s="992" t="str">
        <f>IFERROR(VLOOKUP(M469,科目・教員!$A$1:$B$355,2,0),"")</f>
        <v/>
      </c>
      <c r="N470" s="993"/>
      <c r="O470" s="995" t="str">
        <f>IFERROR(VLOOKUP(O469,科目・教員!$A$1:$B$355,2,0),"")</f>
        <v/>
      </c>
      <c r="P470" s="993"/>
      <c r="Q470" s="995" t="str">
        <f>IFERROR(VLOOKUP(Q469,科目・教員!$A$1:$B$355,2,0),"")</f>
        <v/>
      </c>
      <c r="R470" s="993"/>
      <c r="S470" s="995" t="str">
        <f>IFERROR(VLOOKUP(S469,科目・教員!$A$1:$B$355,2,0),"")</f>
        <v/>
      </c>
      <c r="T470" s="993"/>
      <c r="U470" s="16"/>
      <c r="Z470" s="1000"/>
      <c r="AA470" s="983"/>
      <c r="AB470" s="983"/>
      <c r="AC470" s="983"/>
      <c r="AD470" s="983"/>
      <c r="AE470" s="983"/>
      <c r="AF470" s="983"/>
      <c r="AG470" s="983"/>
      <c r="AH470" s="983"/>
      <c r="AI470" s="983"/>
      <c r="AJ470" s="983"/>
      <c r="AK470" s="983"/>
      <c r="AL470" s="983"/>
      <c r="AM470" s="971"/>
      <c r="AN470" s="971"/>
      <c r="AO470" s="971"/>
      <c r="AP470" s="971"/>
      <c r="AQ470" s="971"/>
      <c r="AR470" s="971"/>
      <c r="AS470" s="971"/>
      <c r="AT470" s="971"/>
      <c r="AU470" s="971"/>
      <c r="AV470" s="971"/>
      <c r="AW470" s="971"/>
      <c r="AX470" s="971"/>
      <c r="AY470" s="971"/>
      <c r="AZ470" s="971"/>
      <c r="BA470" s="983"/>
      <c r="BB470" s="983"/>
      <c r="BC470" s="983"/>
      <c r="BD470" s="983"/>
      <c r="BE470" s="983"/>
      <c r="BF470" s="983"/>
      <c r="BG470" s="983"/>
      <c r="BH470" s="983"/>
      <c r="BI470" s="983"/>
      <c r="BJ470" s="983"/>
      <c r="BK470" s="971"/>
      <c r="BL470" s="971"/>
      <c r="BM470" s="971"/>
      <c r="BN470" s="983"/>
      <c r="BO470" s="983"/>
      <c r="BP470" s="983"/>
      <c r="BQ470" s="983"/>
      <c r="BR470" s="983"/>
      <c r="BS470" s="983"/>
      <c r="BT470" s="983"/>
      <c r="BU470" s="983"/>
      <c r="BV470" s="983"/>
    </row>
    <row r="471" spans="1:74">
      <c r="A471" s="1000"/>
      <c r="B471" s="14" t="s">
        <v>69</v>
      </c>
      <c r="C471" s="992" t="str">
        <f>VLOOKUP($C452,'2026年度(1年前期)'!$B$5:$N$208,COLUMN('2026年度(1年前期)'!$I$5)+1,0)&amp;""</f>
        <v/>
      </c>
      <c r="D471" s="993"/>
      <c r="E471" s="994" t="str">
        <f>VLOOKUP($C452,'2026年度(2年前期)'!$B$5:$N$208,COLUMN('2026年度(2年前期)'!$I$5)+1,0)&amp;""</f>
        <v/>
      </c>
      <c r="F471" s="993"/>
      <c r="G471" s="994" t="str">
        <f>VLOOKUP($C452,'2026年度(3年前期)'!$B$5:$N$208,COLUMN('2026年度(3年前期)'!$I$5)+1,0)&amp;""</f>
        <v/>
      </c>
      <c r="H471" s="993"/>
      <c r="I471" s="994" t="str">
        <f>VLOOKUP($C452,'2026年度(4年前期)'!$B$5:$N$208,COLUMN('2026年度(4年前期)'!$I$5)+1,0)&amp;""</f>
        <v/>
      </c>
      <c r="J471" s="993"/>
      <c r="K471" s="995" t="str">
        <f>VLOOKUP($C452,'2026年度(助産前期)'!$B$5:$N$208,COLUMN('2026年度(助産前期)'!$I$5)+1,0)&amp;""</f>
        <v/>
      </c>
      <c r="L471" s="995"/>
      <c r="M471" s="992" t="str">
        <f>VLOOKUP($C452,'2026年度(M1前期)'!$B$5:$N$208,COLUMN('2026年度(M1前期)'!$I$5)+1,0)&amp;""</f>
        <v/>
      </c>
      <c r="N471" s="993"/>
      <c r="O471" s="995" t="str">
        <f>VLOOKUP($C452,'2026年度(M2前期)'!$B$5:$N$208,COLUMN('2026年度(M2前期)'!$I$5)+1,0)&amp;""</f>
        <v/>
      </c>
      <c r="P471" s="993"/>
      <c r="Q471" s="995" t="str">
        <f>VLOOKUP($C452,'2026年度(D1前期)'!$B$5:$N$208,COLUMN('2026年度(D1前期)'!$I$5)+1,0)&amp;""</f>
        <v/>
      </c>
      <c r="R471" s="993"/>
      <c r="S471" s="995" t="str">
        <f>VLOOKUP($C452,'2026年度(D23前期)'!$B$5:$N$208,COLUMN('2026年度(D23前期)'!$I$5)+1,0)&amp;""</f>
        <v/>
      </c>
      <c r="T471" s="993"/>
      <c r="U471" s="16"/>
      <c r="Z471" s="1000"/>
      <c r="AA471" s="983"/>
      <c r="AB471" s="983"/>
      <c r="AC471" s="983"/>
      <c r="AD471" s="983"/>
      <c r="AE471" s="983"/>
      <c r="AF471" s="983"/>
      <c r="AG471" s="983"/>
      <c r="AH471" s="983"/>
      <c r="AI471" s="983"/>
      <c r="AJ471" s="983"/>
      <c r="AK471" s="983"/>
      <c r="AL471" s="983"/>
      <c r="AM471" s="971"/>
      <c r="AN471" s="971"/>
      <c r="AO471" s="971"/>
      <c r="AP471" s="971"/>
      <c r="AQ471" s="971"/>
      <c r="AR471" s="971"/>
      <c r="AS471" s="971"/>
      <c r="AT471" s="971"/>
      <c r="AU471" s="971"/>
      <c r="AV471" s="971"/>
      <c r="AW471" s="971"/>
      <c r="AX471" s="971"/>
      <c r="AY471" s="971"/>
      <c r="AZ471" s="971"/>
      <c r="BA471" s="983"/>
      <c r="BB471" s="983"/>
      <c r="BC471" s="983"/>
      <c r="BD471" s="983"/>
      <c r="BE471" s="983"/>
      <c r="BF471" s="983"/>
      <c r="BG471" s="983"/>
      <c r="BH471" s="983"/>
      <c r="BI471" s="983"/>
      <c r="BJ471" s="983"/>
      <c r="BK471" s="971"/>
      <c r="BL471" s="971"/>
      <c r="BM471" s="971"/>
      <c r="BN471" s="983"/>
      <c r="BO471" s="983"/>
      <c r="BP471" s="983"/>
      <c r="BQ471" s="983"/>
      <c r="BR471" s="983"/>
      <c r="BS471" s="983"/>
      <c r="BT471" s="983"/>
      <c r="BU471" s="983"/>
      <c r="BV471" s="983"/>
    </row>
    <row r="472" spans="1:74">
      <c r="A472" s="1001"/>
      <c r="B472" s="15" t="s">
        <v>63</v>
      </c>
      <c r="C472" s="1003"/>
      <c r="D472" s="1004"/>
      <c r="E472" s="988"/>
      <c r="F472" s="989"/>
      <c r="G472" s="988"/>
      <c r="H472" s="989"/>
      <c r="I472" s="1047"/>
      <c r="J472" s="1008"/>
      <c r="K472" s="990"/>
      <c r="L472" s="990"/>
      <c r="M472" s="991"/>
      <c r="N472" s="989"/>
      <c r="O472" s="990"/>
      <c r="P472" s="989"/>
      <c r="Q472" s="990"/>
      <c r="R472" s="989"/>
      <c r="S472" s="990"/>
      <c r="T472" s="989"/>
      <c r="U472" s="16"/>
      <c r="Z472" s="1001"/>
      <c r="AA472" s="984"/>
      <c r="AB472" s="984"/>
      <c r="AC472" s="984"/>
      <c r="AD472" s="984"/>
      <c r="AE472" s="984"/>
      <c r="AF472" s="984"/>
      <c r="AG472" s="984"/>
      <c r="AH472" s="984"/>
      <c r="AI472" s="984"/>
      <c r="AJ472" s="984"/>
      <c r="AK472" s="984"/>
      <c r="AL472" s="984"/>
      <c r="AM472" s="971"/>
      <c r="AN472" s="971"/>
      <c r="AO472" s="971"/>
      <c r="AP472" s="971"/>
      <c r="AQ472" s="971"/>
      <c r="AR472" s="971"/>
      <c r="AS472" s="971"/>
      <c r="AT472" s="971"/>
      <c r="AU472" s="971"/>
      <c r="AV472" s="971"/>
      <c r="AW472" s="971"/>
      <c r="AX472" s="971"/>
      <c r="AY472" s="971"/>
      <c r="AZ472" s="971"/>
      <c r="BA472" s="984"/>
      <c r="BB472" s="984"/>
      <c r="BC472" s="984"/>
      <c r="BD472" s="984"/>
      <c r="BE472" s="984"/>
      <c r="BF472" s="984"/>
      <c r="BG472" s="984"/>
      <c r="BH472" s="984"/>
      <c r="BI472" s="984"/>
      <c r="BJ472" s="984"/>
      <c r="BK472" s="971"/>
      <c r="BL472" s="971"/>
      <c r="BM472" s="971"/>
      <c r="BN472" s="984"/>
      <c r="BO472" s="984"/>
      <c r="BP472" s="984"/>
      <c r="BQ472" s="984"/>
      <c r="BR472" s="984"/>
      <c r="BS472" s="984"/>
      <c r="BT472" s="984"/>
      <c r="BU472" s="984"/>
      <c r="BV472" s="984"/>
    </row>
    <row r="473" spans="1:74" ht="12.95" customHeight="1">
      <c r="A473" s="1000" t="s">
        <v>78</v>
      </c>
      <c r="B473" s="14" t="s">
        <v>53</v>
      </c>
      <c r="C473" s="996" t="str">
        <f>VLOOKUP($C452,'2026年度(1年前期)'!$B$5:$N$208,COLUMN('2026年度(1年前期)'!$K$5),0)&amp;""</f>
        <v/>
      </c>
      <c r="D473" s="997"/>
      <c r="E473" s="1002" t="str">
        <f>VLOOKUP($C452,'2026年度(2年前期)'!$B$5:$N$208,COLUMN('2026年度(2年前期)'!$K$5),0)&amp;""</f>
        <v/>
      </c>
      <c r="F473" s="997"/>
      <c r="G473" s="1002" t="str">
        <f>VLOOKUP($C452,'2026年度(3年前期)'!$B$5:$N$208,COLUMN('2026年度(3年前期)'!$K$5),0)&amp;""</f>
        <v/>
      </c>
      <c r="H473" s="997"/>
      <c r="I473" s="1002" t="str">
        <f>VLOOKUP($C452,'2026年度(4年前期)'!$B$5:$N$208,COLUMN('2026年度(4年前期)'!$K$5),0)&amp;""</f>
        <v/>
      </c>
      <c r="J473" s="997"/>
      <c r="K473" s="998" t="str">
        <f>VLOOKUP($C452,'2026年度(助産前期)'!$B$5:$N$208,COLUMN('2026年度(助産前期)'!$K$5),0)&amp;""</f>
        <v/>
      </c>
      <c r="L473" s="998"/>
      <c r="M473" s="996" t="str">
        <f>VLOOKUP($C452,'2026年度(M1前期)'!$B$5:$N$208,COLUMN('2026年度(M1前期)'!$K$5),0)&amp;""</f>
        <v/>
      </c>
      <c r="N473" s="997"/>
      <c r="O473" s="998" t="str">
        <f>VLOOKUP($C452,'2026年度(M2前期)'!$B$5:$N$208,COLUMN('2026年度(M2前期)'!$K$5),0)&amp;""</f>
        <v/>
      </c>
      <c r="P473" s="997"/>
      <c r="Q473" s="998" t="str">
        <f>VLOOKUP($C452,'2026年度(D1前期)'!$B$5:$N$208,COLUMN('2026年度(D1前期)'!$K$5),0)&amp;""</f>
        <v/>
      </c>
      <c r="R473" s="997"/>
      <c r="S473" s="998" t="str">
        <f>VLOOKUP($C452,'2026年度(D23前期)'!$B$5:$N$208,COLUMN('2026年度(D23前期)'!$K$5),0)&amp;""</f>
        <v/>
      </c>
      <c r="T473" s="997"/>
      <c r="Z473" s="1000" t="str">
        <f>A473</f>
        <v>５時限（16：50～18：20）</v>
      </c>
      <c r="AA473" s="982"/>
      <c r="AB473" s="982"/>
      <c r="AC473" s="982"/>
      <c r="AD473" s="982"/>
      <c r="AE473" s="982"/>
      <c r="AF473" s="982"/>
      <c r="AG473" s="982"/>
      <c r="AH473" s="982"/>
      <c r="AI473" s="982"/>
      <c r="AJ473" s="982"/>
      <c r="AK473" s="982"/>
      <c r="AL473" s="982"/>
      <c r="AM473" s="982"/>
      <c r="AN473" s="982"/>
      <c r="AO473" s="982"/>
      <c r="AP473" s="982"/>
      <c r="AQ473" s="982"/>
      <c r="AR473" s="982"/>
      <c r="AS473" s="982"/>
      <c r="AT473" s="982"/>
      <c r="AU473" s="982"/>
      <c r="AV473" s="982"/>
      <c r="AW473" s="982"/>
      <c r="AX473" s="982"/>
      <c r="AY473" s="982"/>
      <c r="AZ473" s="982"/>
      <c r="BA473" s="982"/>
      <c r="BB473" s="982"/>
      <c r="BC473" s="982"/>
      <c r="BD473" s="982"/>
      <c r="BE473" s="982"/>
      <c r="BF473" s="982"/>
      <c r="BG473" s="982"/>
      <c r="BH473" s="982"/>
      <c r="BI473" s="982"/>
      <c r="BJ473" s="982"/>
      <c r="BK473" s="971"/>
      <c r="BL473" s="971"/>
      <c r="BM473" s="971"/>
      <c r="BN473" s="982"/>
      <c r="BO473" s="982"/>
      <c r="BP473" s="982"/>
      <c r="BQ473" s="982"/>
      <c r="BR473" s="982"/>
      <c r="BS473" s="982"/>
      <c r="BT473" s="982"/>
      <c r="BU473" s="982"/>
      <c r="BV473" s="982"/>
    </row>
    <row r="474" spans="1:74" ht="12.95" customHeight="1">
      <c r="A474" s="1000"/>
      <c r="B474" s="14" t="s">
        <v>58</v>
      </c>
      <c r="C474" s="992" t="str">
        <f>IFERROR(VLOOKUP(C473,科目・教員!$A$1:$B$355,2,0),"")</f>
        <v/>
      </c>
      <c r="D474" s="993"/>
      <c r="E474" s="994" t="str">
        <f>IFERROR(VLOOKUP(E473,科目・教員!$A$1:$B$355,2,0),"")</f>
        <v/>
      </c>
      <c r="F474" s="993"/>
      <c r="G474" s="994" t="str">
        <f>IFERROR(VLOOKUP(G473,科目・教員!$A$1:$B$355,2,0),"")</f>
        <v/>
      </c>
      <c r="H474" s="993"/>
      <c r="I474" s="994" t="str">
        <f>IFERROR(VLOOKUP(I473,科目・教員!$A$1:$B$355,2,0),"")</f>
        <v/>
      </c>
      <c r="J474" s="993"/>
      <c r="K474" s="995" t="str">
        <f>IFERROR(VLOOKUP(K473,科目・教員!$A$1:$B$355,2,0),"")</f>
        <v/>
      </c>
      <c r="L474" s="995"/>
      <c r="M474" s="992" t="str">
        <f>IFERROR(VLOOKUP(M473,科目・教員!$A$1:$B$355,2,0),"")</f>
        <v/>
      </c>
      <c r="N474" s="993"/>
      <c r="O474" s="995" t="str">
        <f>IFERROR(VLOOKUP(O473,科目・教員!$A$1:$B$355,2,0),"")</f>
        <v/>
      </c>
      <c r="P474" s="993"/>
      <c r="Q474" s="995" t="str">
        <f>IFERROR(VLOOKUP(Q473,科目・教員!$A$1:$B$355,2,0),"")</f>
        <v/>
      </c>
      <c r="R474" s="993"/>
      <c r="S474" s="995" t="str">
        <f>IFERROR(VLOOKUP(S473,科目・教員!$A$1:$B$355,2,0),"")</f>
        <v/>
      </c>
      <c r="T474" s="993"/>
      <c r="Z474" s="1000"/>
      <c r="AA474" s="983"/>
      <c r="AB474" s="983"/>
      <c r="AC474" s="983"/>
      <c r="AD474" s="983"/>
      <c r="AE474" s="983"/>
      <c r="AF474" s="983"/>
      <c r="AG474" s="983"/>
      <c r="AH474" s="983"/>
      <c r="AI474" s="983"/>
      <c r="AJ474" s="983"/>
      <c r="AK474" s="983"/>
      <c r="AL474" s="983"/>
      <c r="AM474" s="983"/>
      <c r="AN474" s="983"/>
      <c r="AO474" s="983"/>
      <c r="AP474" s="983"/>
      <c r="AQ474" s="983"/>
      <c r="AR474" s="983"/>
      <c r="AS474" s="983"/>
      <c r="AT474" s="983"/>
      <c r="AU474" s="983"/>
      <c r="AV474" s="983"/>
      <c r="AW474" s="983"/>
      <c r="AX474" s="983"/>
      <c r="AY474" s="983"/>
      <c r="AZ474" s="983"/>
      <c r="BA474" s="983"/>
      <c r="BB474" s="983"/>
      <c r="BC474" s="983"/>
      <c r="BD474" s="983"/>
      <c r="BE474" s="983"/>
      <c r="BF474" s="983"/>
      <c r="BG474" s="983"/>
      <c r="BH474" s="983"/>
      <c r="BI474" s="983"/>
      <c r="BJ474" s="983"/>
      <c r="BK474" s="971"/>
      <c r="BL474" s="971"/>
      <c r="BM474" s="971"/>
      <c r="BN474" s="983"/>
      <c r="BO474" s="983"/>
      <c r="BP474" s="983"/>
      <c r="BQ474" s="983"/>
      <c r="BR474" s="983"/>
      <c r="BS474" s="983"/>
      <c r="BT474" s="983"/>
      <c r="BU474" s="983"/>
      <c r="BV474" s="983"/>
    </row>
    <row r="475" spans="1:74" ht="12.95" customHeight="1">
      <c r="A475" s="1000"/>
      <c r="B475" s="14" t="s">
        <v>69</v>
      </c>
      <c r="C475" s="992" t="str">
        <f>VLOOKUP($C452,'2026年度(1年前期)'!$B$5:$N$208,COLUMN('2026年度(1年前期)'!$K$5)+1,0)&amp;""</f>
        <v/>
      </c>
      <c r="D475" s="993"/>
      <c r="E475" s="994" t="str">
        <f>VLOOKUP($C452,'2026年度(2年前期)'!$B$5:$N$208,COLUMN('2026年度(2年前期)'!$K$5)+1,0)&amp;""</f>
        <v/>
      </c>
      <c r="F475" s="993"/>
      <c r="G475" s="994" t="str">
        <f>VLOOKUP($C452,'2026年度(3年前期)'!$B$5:$N$208,COLUMN('2026年度(3年前期)'!$K$5)+1,0)&amp;""</f>
        <v/>
      </c>
      <c r="H475" s="993"/>
      <c r="I475" s="994" t="str">
        <f>VLOOKUP($C452,'2026年度(4年前期)'!$B$5:$N$208,COLUMN('2026年度(4年前期)'!$K$5)+1,0)&amp;""</f>
        <v/>
      </c>
      <c r="J475" s="993"/>
      <c r="K475" s="995" t="str">
        <f>VLOOKUP($C452,'2026年度(助産前期)'!$B$5:$N$208,COLUMN('2026年度(助産前期)'!$K$5)+1,0)&amp;""</f>
        <v/>
      </c>
      <c r="L475" s="995"/>
      <c r="M475" s="992" t="str">
        <f>VLOOKUP($C452,'2026年度(M1前期)'!$B$5:$N$208,COLUMN('2026年度(M1前期)'!$K$5)+1,0)&amp;""</f>
        <v/>
      </c>
      <c r="N475" s="993"/>
      <c r="O475" s="995" t="str">
        <f>VLOOKUP($C452,'2026年度(M2前期)'!$B$5:$N$208,COLUMN('2026年度(M2前期)'!$K$5)+1,0)&amp;""</f>
        <v/>
      </c>
      <c r="P475" s="993"/>
      <c r="Q475" s="995" t="str">
        <f>VLOOKUP($C452,'2026年度(D1前期)'!$B$5:$N$208,COLUMN('2026年度(D1前期)'!$K$5)+1,0)&amp;""</f>
        <v/>
      </c>
      <c r="R475" s="993"/>
      <c r="S475" s="995" t="str">
        <f>VLOOKUP($C452,'2026年度(D23前期)'!$B$5:$N$208,COLUMN('2026年度(D23前期)'!$K$5)+1,0)&amp;""</f>
        <v/>
      </c>
      <c r="T475" s="993"/>
      <c r="Z475" s="1000"/>
      <c r="AA475" s="983"/>
      <c r="AB475" s="983"/>
      <c r="AC475" s="983"/>
      <c r="AD475" s="983"/>
      <c r="AE475" s="983"/>
      <c r="AF475" s="983"/>
      <c r="AG475" s="983"/>
      <c r="AH475" s="983"/>
      <c r="AI475" s="983"/>
      <c r="AJ475" s="983"/>
      <c r="AK475" s="983"/>
      <c r="AL475" s="983"/>
      <c r="AM475" s="983"/>
      <c r="AN475" s="983"/>
      <c r="AO475" s="983"/>
      <c r="AP475" s="983"/>
      <c r="AQ475" s="983"/>
      <c r="AR475" s="983"/>
      <c r="AS475" s="983"/>
      <c r="AT475" s="983"/>
      <c r="AU475" s="983"/>
      <c r="AV475" s="983"/>
      <c r="AW475" s="983"/>
      <c r="AX475" s="983"/>
      <c r="AY475" s="983"/>
      <c r="AZ475" s="983"/>
      <c r="BA475" s="983"/>
      <c r="BB475" s="983"/>
      <c r="BC475" s="983"/>
      <c r="BD475" s="983"/>
      <c r="BE475" s="983"/>
      <c r="BF475" s="983"/>
      <c r="BG475" s="983"/>
      <c r="BH475" s="983"/>
      <c r="BI475" s="983"/>
      <c r="BJ475" s="983"/>
      <c r="BK475" s="971"/>
      <c r="BL475" s="971"/>
      <c r="BM475" s="971"/>
      <c r="BN475" s="983"/>
      <c r="BO475" s="983"/>
      <c r="BP475" s="983"/>
      <c r="BQ475" s="983"/>
      <c r="BR475" s="983"/>
      <c r="BS475" s="983"/>
      <c r="BT475" s="983"/>
      <c r="BU475" s="983"/>
      <c r="BV475" s="983"/>
    </row>
    <row r="476" spans="1:74" ht="12.95" customHeight="1">
      <c r="A476" s="1001"/>
      <c r="B476" s="15" t="s">
        <v>63</v>
      </c>
      <c r="C476" s="1007"/>
      <c r="D476" s="1008"/>
      <c r="E476" s="988"/>
      <c r="F476" s="989"/>
      <c r="G476" s="988"/>
      <c r="H476" s="989"/>
      <c r="I476" s="988"/>
      <c r="J476" s="989"/>
      <c r="K476" s="990"/>
      <c r="L476" s="990"/>
      <c r="M476" s="991"/>
      <c r="N476" s="989"/>
      <c r="O476" s="990"/>
      <c r="P476" s="989"/>
      <c r="Q476" s="990"/>
      <c r="R476" s="989"/>
      <c r="S476" s="990"/>
      <c r="T476" s="989"/>
      <c r="U476" s="19"/>
      <c r="V476" s="19"/>
      <c r="W476" s="19"/>
      <c r="X476" s="19"/>
      <c r="Y476" s="19"/>
      <c r="Z476" s="1001"/>
      <c r="AA476" s="984"/>
      <c r="AB476" s="984"/>
      <c r="AC476" s="984"/>
      <c r="AD476" s="984"/>
      <c r="AE476" s="984"/>
      <c r="AF476" s="984"/>
      <c r="AG476" s="984"/>
      <c r="AH476" s="984"/>
      <c r="AI476" s="984"/>
      <c r="AJ476" s="984"/>
      <c r="AK476" s="984"/>
      <c r="AL476" s="984"/>
      <c r="AM476" s="984"/>
      <c r="AN476" s="984"/>
      <c r="AO476" s="984"/>
      <c r="AP476" s="984"/>
      <c r="AQ476" s="984"/>
      <c r="AR476" s="984"/>
      <c r="AS476" s="984"/>
      <c r="AT476" s="984"/>
      <c r="AU476" s="984"/>
      <c r="AV476" s="984"/>
      <c r="AW476" s="984"/>
      <c r="AX476" s="984"/>
      <c r="AY476" s="984"/>
      <c r="AZ476" s="984"/>
      <c r="BA476" s="984"/>
      <c r="BB476" s="984"/>
      <c r="BC476" s="984"/>
      <c r="BD476" s="984"/>
      <c r="BE476" s="984"/>
      <c r="BF476" s="984"/>
      <c r="BG476" s="984"/>
      <c r="BH476" s="984"/>
      <c r="BI476" s="984"/>
      <c r="BJ476" s="984"/>
      <c r="BK476" s="971"/>
      <c r="BL476" s="971"/>
      <c r="BM476" s="971"/>
      <c r="BN476" s="984"/>
      <c r="BO476" s="984"/>
      <c r="BP476" s="984"/>
      <c r="BQ476" s="984"/>
      <c r="BR476" s="984"/>
      <c r="BS476" s="984"/>
      <c r="BT476" s="984"/>
      <c r="BU476" s="984"/>
      <c r="BV476" s="984"/>
    </row>
    <row r="477" spans="1:74" ht="20.25">
      <c r="A477" s="20"/>
      <c r="B477" s="21"/>
      <c r="C477" s="1050">
        <f>C452+1</f>
        <v>46223</v>
      </c>
      <c r="D477" s="1050"/>
      <c r="E477" s="1050"/>
      <c r="F477" s="1050"/>
      <c r="G477" s="1050"/>
      <c r="H477" s="1050"/>
      <c r="I477" s="1050"/>
      <c r="J477" s="1050"/>
      <c r="K477" s="1050"/>
      <c r="L477" s="1050"/>
      <c r="M477" s="1050"/>
      <c r="N477" s="1050"/>
      <c r="O477" s="1050"/>
      <c r="P477" s="1050"/>
      <c r="Q477" s="1050"/>
      <c r="R477" s="1050"/>
      <c r="S477" s="1050"/>
      <c r="T477" s="1050"/>
      <c r="U477" s="1133">
        <f>C477</f>
        <v>46223</v>
      </c>
      <c r="V477" s="1134"/>
      <c r="W477" s="1134"/>
      <c r="X477" s="1134"/>
      <c r="Y477" s="1134"/>
      <c r="Z477" s="1135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607</v>
      </c>
      <c r="BL477" s="39" t="s">
        <v>608</v>
      </c>
      <c r="BM477" s="39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1000" t="s">
        <v>52</v>
      </c>
      <c r="B478" s="11" t="s">
        <v>53</v>
      </c>
      <c r="C478" s="1011" t="str">
        <f>VLOOKUP($C477,'2026年度(1年前期)'!$B$5:$N$208,COLUMN('2026年度(1年前期)'!$C$5),0)&amp;""</f>
        <v/>
      </c>
      <c r="D478" s="1012"/>
      <c r="E478" s="1018" t="str">
        <f>VLOOKUP($C477,'2026年度(2年前期)'!$B$5:$N$208,COLUMN('2026年度(2年前期)'!$C$5),0)&amp;""</f>
        <v/>
      </c>
      <c r="F478" s="1012"/>
      <c r="G478" s="1018" t="str">
        <f>VLOOKUP($C477,'2026年度(3年前期)'!$B$5:$N$208,COLUMN('2026年度(3年前期)'!$C$5),0)&amp;""</f>
        <v/>
      </c>
      <c r="H478" s="1012"/>
      <c r="I478" s="1018" t="str">
        <f>VLOOKUP($C477,'2026年度(4年前期)'!$B$5:$N$208,COLUMN('2026年度(4年前期)'!$C$5),0)&amp;""</f>
        <v/>
      </c>
      <c r="J478" s="1012"/>
      <c r="K478" s="997" t="str">
        <f>VLOOKUP($C477,'2026年度(助産前期)'!$B$5:$N$208,COLUMN('2026年度(助産前期)'!$C$5),0)&amp;""</f>
        <v/>
      </c>
      <c r="L478" s="1029"/>
      <c r="M478" s="1036" t="str">
        <f>VLOOKUP($C477,'2026年度(M1前期)'!$B$5:$N$208,COLUMN('2026年度(M1前期)'!$C$5),0)&amp;""</f>
        <v/>
      </c>
      <c r="N478" s="1029"/>
      <c r="O478" s="1018" t="str">
        <f>VLOOKUP($C477,'2026年度(M2前期)'!$B$5:$N$208,COLUMN('2026年度(M2前期)'!$C$5),0)&amp;""</f>
        <v/>
      </c>
      <c r="P478" s="1012"/>
      <c r="Q478" s="1018" t="str">
        <f>VLOOKUP($C477,'2026年度(D1前期)'!$B$5:$N$208,COLUMN('2026年度(D1前期)'!$C$5),0)&amp;""</f>
        <v/>
      </c>
      <c r="R478" s="1012"/>
      <c r="S478" s="997" t="str">
        <f>VLOOKUP($C477,'2026年度(D23前期)'!$B$5:$N$208,COLUMN('2026年度(D23前期)'!$C$5),0)&amp;""</f>
        <v/>
      </c>
      <c r="T478" s="1012"/>
      <c r="U478" s="940" t="s">
        <v>717</v>
      </c>
      <c r="X478" s="71"/>
      <c r="Y478" s="33"/>
      <c r="Z478" s="999" t="str">
        <f>A478</f>
        <v xml:space="preserve">１時限（09：20～10：50） </v>
      </c>
      <c r="AA478" s="982"/>
      <c r="AB478" s="982"/>
      <c r="AC478" s="982"/>
      <c r="AD478" s="982"/>
      <c r="AE478" s="982"/>
      <c r="AF478" s="982"/>
      <c r="AG478" s="982"/>
      <c r="AH478" s="982"/>
      <c r="AI478" s="982"/>
      <c r="AJ478" s="982"/>
      <c r="AK478" s="982"/>
      <c r="AL478" s="982"/>
      <c r="AM478" s="982" t="s">
        <v>721</v>
      </c>
      <c r="AN478" s="971"/>
      <c r="AO478" s="971"/>
      <c r="AP478" s="971"/>
      <c r="AQ478" s="971"/>
      <c r="AR478" s="971"/>
      <c r="AS478" s="971"/>
      <c r="AT478" s="971"/>
      <c r="AU478" s="971"/>
      <c r="AV478" s="971"/>
      <c r="AW478" s="971"/>
      <c r="AX478" s="971"/>
      <c r="AY478" s="971"/>
      <c r="AZ478" s="971"/>
      <c r="BA478" s="971"/>
      <c r="BB478" s="971"/>
      <c r="BC478" s="982"/>
      <c r="BD478" s="982"/>
      <c r="BE478" s="982"/>
      <c r="BF478" s="982"/>
      <c r="BG478" s="982"/>
      <c r="BH478" s="982"/>
      <c r="BI478" s="982"/>
      <c r="BJ478" s="971"/>
      <c r="BK478" s="971"/>
      <c r="BL478" s="971"/>
      <c r="BM478" s="971"/>
      <c r="BN478" s="982"/>
      <c r="BO478" s="982"/>
      <c r="BP478" s="982"/>
      <c r="BQ478" s="982"/>
      <c r="BR478" s="982"/>
      <c r="BS478" s="982"/>
      <c r="BT478" s="982"/>
      <c r="BU478" s="982"/>
      <c r="BV478" s="982"/>
    </row>
    <row r="479" spans="1:74" ht="13.5" customHeight="1">
      <c r="A479" s="1000"/>
      <c r="B479" s="14" t="s">
        <v>58</v>
      </c>
      <c r="C479" s="1014" t="str">
        <f>IFERROR(VLOOKUP(C478,科目・教員!$A$1:$B$355,2,0),"")</f>
        <v/>
      </c>
      <c r="D479" s="1013"/>
      <c r="E479" s="1025" t="str">
        <f>IFERROR(VLOOKUP(E478,科目・教員!$A$1:$B$355,2,0),"")</f>
        <v/>
      </c>
      <c r="F479" s="1013"/>
      <c r="G479" s="1025" t="str">
        <f>IFERROR(VLOOKUP(G478,科目・教員!$A$1:$B$355,2,0),"")</f>
        <v/>
      </c>
      <c r="H479" s="1013"/>
      <c r="I479" s="1025" t="str">
        <f>IFERROR(VLOOKUP(I478,科目・教員!$A$1:$B$355,2,0),"")</f>
        <v/>
      </c>
      <c r="J479" s="1013"/>
      <c r="K479" s="993" t="str">
        <f>IFERROR(VLOOKUP(K478,科目・教員!$A$1:$B$355,2,0),"")</f>
        <v/>
      </c>
      <c r="L479" s="1026"/>
      <c r="M479" s="1032" t="str">
        <f>IFERROR(VLOOKUP(M478,科目・教員!$A$1:$B$355,2,0),"")</f>
        <v/>
      </c>
      <c r="N479" s="1013"/>
      <c r="O479" s="1025" t="str">
        <f>IFERROR(VLOOKUP(O478,科目・教員!$A$1:$B$355,2,0),"")</f>
        <v/>
      </c>
      <c r="P479" s="1013"/>
      <c r="Q479" s="1025" t="str">
        <f>IFERROR(VLOOKUP(Q478,科目・教員!$A$1:$B$355,2,0),"")</f>
        <v/>
      </c>
      <c r="R479" s="1013"/>
      <c r="S479" s="993" t="str">
        <f>IFERROR(VLOOKUP(S478,科目・教員!$A$1:$B$355,2,0),"")</f>
        <v/>
      </c>
      <c r="T479" s="1013"/>
      <c r="U479" s="940" t="s">
        <v>335</v>
      </c>
      <c r="X479" s="72"/>
      <c r="Y479" s="33"/>
      <c r="Z479" s="1000"/>
      <c r="AA479" s="983"/>
      <c r="AB479" s="983"/>
      <c r="AC479" s="983"/>
      <c r="AD479" s="983"/>
      <c r="AE479" s="983"/>
      <c r="AF479" s="983"/>
      <c r="AG479" s="983"/>
      <c r="AH479" s="983"/>
      <c r="AI479" s="983"/>
      <c r="AJ479" s="983"/>
      <c r="AK479" s="983"/>
      <c r="AL479" s="983"/>
      <c r="AM479" s="983"/>
      <c r="AN479" s="971"/>
      <c r="AO479" s="971"/>
      <c r="AP479" s="971"/>
      <c r="AQ479" s="971"/>
      <c r="AR479" s="971"/>
      <c r="AS479" s="971"/>
      <c r="AT479" s="971"/>
      <c r="AU479" s="971"/>
      <c r="AV479" s="971"/>
      <c r="AW479" s="971"/>
      <c r="AX479" s="971"/>
      <c r="AY479" s="971"/>
      <c r="AZ479" s="971"/>
      <c r="BA479" s="971"/>
      <c r="BB479" s="971"/>
      <c r="BC479" s="983"/>
      <c r="BD479" s="983"/>
      <c r="BE479" s="983"/>
      <c r="BF479" s="983"/>
      <c r="BG479" s="983"/>
      <c r="BH479" s="983"/>
      <c r="BI479" s="983"/>
      <c r="BJ479" s="971"/>
      <c r="BK479" s="971"/>
      <c r="BL479" s="971"/>
      <c r="BM479" s="971"/>
      <c r="BN479" s="983"/>
      <c r="BO479" s="983"/>
      <c r="BP479" s="983"/>
      <c r="BQ479" s="983"/>
      <c r="BR479" s="983"/>
      <c r="BS479" s="983"/>
      <c r="BT479" s="983"/>
      <c r="BU479" s="983"/>
      <c r="BV479" s="983"/>
    </row>
    <row r="480" spans="1:74" ht="13.5" customHeight="1">
      <c r="A480" s="1000"/>
      <c r="B480" s="14" t="s">
        <v>69</v>
      </c>
      <c r="C480" s="1014" t="str">
        <f>VLOOKUP($C477,'2026年度(1年前期)'!$B$5:$N$208,COLUMN('2026年度(1年前期)'!$C$5)+1,0)&amp;""</f>
        <v/>
      </c>
      <c r="D480" s="1013"/>
      <c r="E480" s="1025" t="str">
        <f>VLOOKUP($C477,'2026年度(2年前期)'!$B$5:$N$208,COLUMN('2026年度(2年前期)'!$C$5)+1,0)&amp;""</f>
        <v/>
      </c>
      <c r="F480" s="1013"/>
      <c r="G480" s="1025" t="str">
        <f>VLOOKUP($C477,'2026年度(3年前期)'!$B$5:$N$208,COLUMN('2026年度(3年前期)'!$C$5)+1,0)&amp;""</f>
        <v/>
      </c>
      <c r="H480" s="1013"/>
      <c r="I480" s="1025" t="str">
        <f>VLOOKUP($C477,'2026年度(4年前期)'!$B$5:$N$208,COLUMN('2026年度(4年前期)'!$C$5)+1,0)&amp;""</f>
        <v/>
      </c>
      <c r="J480" s="1013"/>
      <c r="K480" s="993" t="str">
        <f>VLOOKUP($C477,'2026年度(助産前期)'!$B$5:$N$208,COLUMN('2026年度(助産前期)'!$C$5)+1,0)&amp;""</f>
        <v/>
      </c>
      <c r="L480" s="1026"/>
      <c r="M480" s="1032" t="str">
        <f>VLOOKUP($C477,'2026年度(M1前期)'!$B$5:$N$208,COLUMN('2026年度(M1前期)'!C$5)+1,0)&amp;""</f>
        <v/>
      </c>
      <c r="N480" s="1013"/>
      <c r="O480" s="1025" t="str">
        <f>VLOOKUP($C477,'2026年度(M2前期)'!$B$5:$N$208,COLUMN('2026年度(M2前期)'!$C$5)+1,0)&amp;""</f>
        <v/>
      </c>
      <c r="P480" s="1013"/>
      <c r="Q480" s="1025" t="str">
        <f>VLOOKUP($C477,'2026年度(D1前期)'!$B$5:$N$208,COLUMN('2026年度(D1前期)'!$C$5)+1,0)&amp;""</f>
        <v/>
      </c>
      <c r="R480" s="1013"/>
      <c r="S480" s="993" t="str">
        <f>VLOOKUP($C477,'2026年度(D23前期)'!$B$5:$N$208,COLUMN('2026年度(D23前期)'!$C$5)+1,0)&amp;""</f>
        <v/>
      </c>
      <c r="T480" s="1013"/>
      <c r="U480" s="940" t="s">
        <v>62</v>
      </c>
      <c r="X480" s="72"/>
      <c r="Y480" s="33"/>
      <c r="Z480" s="1000"/>
      <c r="AA480" s="983"/>
      <c r="AB480" s="983"/>
      <c r="AC480" s="983"/>
      <c r="AD480" s="983"/>
      <c r="AE480" s="983"/>
      <c r="AF480" s="983"/>
      <c r="AG480" s="983"/>
      <c r="AH480" s="983"/>
      <c r="AI480" s="983"/>
      <c r="AJ480" s="983"/>
      <c r="AK480" s="983"/>
      <c r="AL480" s="983"/>
      <c r="AM480" s="983"/>
      <c r="AN480" s="971"/>
      <c r="AO480" s="971"/>
      <c r="AP480" s="971"/>
      <c r="AQ480" s="971"/>
      <c r="AR480" s="971"/>
      <c r="AS480" s="971"/>
      <c r="AT480" s="971"/>
      <c r="AU480" s="971"/>
      <c r="AV480" s="971"/>
      <c r="AW480" s="971"/>
      <c r="AX480" s="971"/>
      <c r="AY480" s="971"/>
      <c r="AZ480" s="971"/>
      <c r="BA480" s="971"/>
      <c r="BB480" s="971"/>
      <c r="BC480" s="983"/>
      <c r="BD480" s="983"/>
      <c r="BE480" s="983"/>
      <c r="BF480" s="983"/>
      <c r="BG480" s="983"/>
      <c r="BH480" s="983"/>
      <c r="BI480" s="983"/>
      <c r="BJ480" s="971"/>
      <c r="BK480" s="971"/>
      <c r="BL480" s="971"/>
      <c r="BM480" s="971"/>
      <c r="BN480" s="983"/>
      <c r="BO480" s="983"/>
      <c r="BP480" s="983"/>
      <c r="BQ480" s="983"/>
      <c r="BR480" s="983"/>
      <c r="BS480" s="983"/>
      <c r="BT480" s="983"/>
      <c r="BU480" s="983"/>
      <c r="BV480" s="983"/>
    </row>
    <row r="481" spans="1:74" ht="13.5" customHeight="1">
      <c r="A481" s="1001"/>
      <c r="B481" s="15" t="s">
        <v>63</v>
      </c>
      <c r="C481" s="1007"/>
      <c r="D481" s="1049"/>
      <c r="E481" s="988"/>
      <c r="F481" s="1031"/>
      <c r="G481" s="988"/>
      <c r="H481" s="1031"/>
      <c r="I481" s="988"/>
      <c r="J481" s="1031"/>
      <c r="K481" s="990"/>
      <c r="L481" s="1034"/>
      <c r="M481" s="1030"/>
      <c r="N481" s="1031"/>
      <c r="O481" s="988"/>
      <c r="P481" s="1031"/>
      <c r="Q481" s="988"/>
      <c r="R481" s="1031"/>
      <c r="S481" s="990"/>
      <c r="T481" s="1031"/>
      <c r="U481" s="940"/>
      <c r="X481" s="72"/>
      <c r="Y481" s="33"/>
      <c r="Z481" s="1001"/>
      <c r="AA481" s="984"/>
      <c r="AB481" s="984"/>
      <c r="AC481" s="984"/>
      <c r="AD481" s="984"/>
      <c r="AE481" s="984"/>
      <c r="AF481" s="984"/>
      <c r="AG481" s="984"/>
      <c r="AH481" s="984"/>
      <c r="AI481" s="984"/>
      <c r="AJ481" s="984"/>
      <c r="AK481" s="984"/>
      <c r="AL481" s="984"/>
      <c r="AM481" s="984"/>
      <c r="AN481" s="971"/>
      <c r="AO481" s="971"/>
      <c r="AP481" s="971"/>
      <c r="AQ481" s="971"/>
      <c r="AR481" s="971"/>
      <c r="AS481" s="971"/>
      <c r="AT481" s="971"/>
      <c r="AU481" s="971"/>
      <c r="AV481" s="971"/>
      <c r="AW481" s="971"/>
      <c r="AX481" s="971"/>
      <c r="AY481" s="971"/>
      <c r="AZ481" s="971"/>
      <c r="BA481" s="971"/>
      <c r="BB481" s="971"/>
      <c r="BC481" s="984"/>
      <c r="BD481" s="984"/>
      <c r="BE481" s="984"/>
      <c r="BF481" s="984"/>
      <c r="BG481" s="984"/>
      <c r="BH481" s="984"/>
      <c r="BI481" s="984"/>
      <c r="BJ481" s="971"/>
      <c r="BK481" s="971"/>
      <c r="BL481" s="971"/>
      <c r="BM481" s="971"/>
      <c r="BN481" s="984"/>
      <c r="BO481" s="984"/>
      <c r="BP481" s="984"/>
      <c r="BQ481" s="984"/>
      <c r="BR481" s="984"/>
      <c r="BS481" s="984"/>
      <c r="BT481" s="984"/>
      <c r="BU481" s="984"/>
      <c r="BV481" s="984"/>
    </row>
    <row r="482" spans="1:74" ht="13.5" customHeight="1">
      <c r="A482" s="1000" t="s">
        <v>65</v>
      </c>
      <c r="B482" s="14" t="s">
        <v>53</v>
      </c>
      <c r="C482" s="1011" t="str">
        <f>VLOOKUP($C477,'2026年度(1年前期)'!$B$5:$N$208,COLUMN('2026年度(1年前期)'!$E$5),0)&amp;""</f>
        <v/>
      </c>
      <c r="D482" s="1012"/>
      <c r="E482" s="1018" t="str">
        <f>VLOOKUP($C477,'2026年度(2年前期)'!$B$5:$N$208,COLUMN('2026年度(2年前期)'!$E$5),0)&amp;""</f>
        <v/>
      </c>
      <c r="F482" s="1012"/>
      <c r="G482" s="1018" t="str">
        <f>VLOOKUP($C477,'2026年度(3年前期)'!$B$5:$N$208,COLUMN('2026年度(3年前期)'!$E$5),0)&amp;""</f>
        <v/>
      </c>
      <c r="H482" s="1012"/>
      <c r="I482" s="1018" t="str">
        <f>VLOOKUP($C477,'2026年度(4年前期)'!$B$5:$N$208,COLUMN('2026年度(4年前期)'!$E$5),0)&amp;""</f>
        <v/>
      </c>
      <c r="J482" s="1012"/>
      <c r="K482" s="997" t="str">
        <f>VLOOKUP($C477,'2026年度(助産前期)'!$B$5:$N$208,COLUMN('2026年度(助産前期)'!$E$5),0)&amp;""</f>
        <v/>
      </c>
      <c r="L482" s="1029"/>
      <c r="M482" s="1011" t="str">
        <f>VLOOKUP($C477,'2026年度(M1前期)'!$B$5:$N$208,COLUMN('2026年度(M1前期)'!$E$5),0)&amp;""</f>
        <v/>
      </c>
      <c r="N482" s="1012"/>
      <c r="O482" s="997" t="str">
        <f>VLOOKUP($C477,'2026年度(M2前期)'!$B$5:$N$208,COLUMN('2026年度(M2前期)'!$E$5),0)&amp;""</f>
        <v/>
      </c>
      <c r="P482" s="1012"/>
      <c r="Q482" s="997" t="str">
        <f>VLOOKUP($C477,'2026年度(D1前期)'!$B$5:$N$208,COLUMN('2026年度(D1前期)'!$E$5),0)&amp;""</f>
        <v/>
      </c>
      <c r="R482" s="1012"/>
      <c r="S482" s="997" t="str">
        <f>VLOOKUP($C477,'2026年度(D23前期)'!$B$5:$N$208,COLUMN('2026年度(D23前期)'!$E$5),0)&amp;""</f>
        <v/>
      </c>
      <c r="T482" s="1012"/>
      <c r="U482" s="940"/>
      <c r="Y482" s="33"/>
      <c r="Z482" s="1000" t="str">
        <f>A482</f>
        <v>２時限（11：00～12：30）</v>
      </c>
      <c r="AA482" s="982"/>
      <c r="AB482" s="982"/>
      <c r="AC482" s="982"/>
      <c r="AD482" s="982"/>
      <c r="AE482" s="982"/>
      <c r="AF482" s="982"/>
      <c r="AG482" s="982"/>
      <c r="AH482" s="982"/>
      <c r="AI482" s="982"/>
      <c r="AJ482" s="982"/>
      <c r="AK482" s="982"/>
      <c r="AL482" s="982"/>
      <c r="AM482" s="982" t="s">
        <v>721</v>
      </c>
      <c r="AN482" s="971"/>
      <c r="AO482" s="971"/>
      <c r="AP482" s="971"/>
      <c r="AQ482" s="971"/>
      <c r="AR482" s="971"/>
      <c r="AS482" s="971"/>
      <c r="AT482" s="971"/>
      <c r="AU482" s="971"/>
      <c r="AV482" s="971"/>
      <c r="AW482" s="971"/>
      <c r="AX482" s="971"/>
      <c r="AY482" s="971"/>
      <c r="AZ482" s="971"/>
      <c r="BA482" s="971"/>
      <c r="BB482" s="971"/>
      <c r="BC482" s="982"/>
      <c r="BD482" s="982"/>
      <c r="BE482" s="982"/>
      <c r="BF482" s="982"/>
      <c r="BG482" s="982"/>
      <c r="BH482" s="982"/>
      <c r="BI482" s="982"/>
      <c r="BJ482" s="971"/>
      <c r="BK482" s="971"/>
      <c r="BL482" s="971"/>
      <c r="BM482" s="971"/>
      <c r="BN482" s="982"/>
      <c r="BO482" s="982"/>
      <c r="BP482" s="982"/>
      <c r="BQ482" s="982"/>
      <c r="BR482" s="982"/>
      <c r="BS482" s="982"/>
      <c r="BT482" s="982"/>
      <c r="BU482" s="982"/>
      <c r="BV482" s="982"/>
    </row>
    <row r="483" spans="1:74" ht="13.5" customHeight="1">
      <c r="A483" s="1000"/>
      <c r="B483" s="14" t="s">
        <v>58</v>
      </c>
      <c r="C483" s="1014" t="str">
        <f>IFERROR(VLOOKUP(C482,科目・教員!$A$1:$B$355,2,0),"")</f>
        <v/>
      </c>
      <c r="D483" s="1013"/>
      <c r="E483" s="1025" t="str">
        <f>IFERROR(VLOOKUP(E482,科目・教員!$A$1:$B$355,2,0),"")</f>
        <v/>
      </c>
      <c r="F483" s="1013"/>
      <c r="G483" s="1025" t="str">
        <f>IFERROR(VLOOKUP(G482,科目・教員!$A$1:$B$355,2,0),"")</f>
        <v/>
      </c>
      <c r="H483" s="1013"/>
      <c r="I483" s="1025" t="str">
        <f>IFERROR(VLOOKUP(I482,科目・教員!$A$1:$B$355,2,0),"")</f>
        <v/>
      </c>
      <c r="J483" s="1013"/>
      <c r="K483" s="993" t="str">
        <f>IFERROR(VLOOKUP(K482,科目・教員!$A$1:$B$355,2,0),"")</f>
        <v/>
      </c>
      <c r="L483" s="1026"/>
      <c r="M483" s="1014" t="str">
        <f>IFERROR(VLOOKUP(M482,科目・教員!$A$1:$B$355,2,0),"")</f>
        <v/>
      </c>
      <c r="N483" s="1013"/>
      <c r="O483" s="993" t="str">
        <f>IFERROR(VLOOKUP(O482,科目・教員!$A$1:$B$355,2,0),"")</f>
        <v/>
      </c>
      <c r="P483" s="1013"/>
      <c r="Q483" s="993" t="str">
        <f>IFERROR(VLOOKUP(Q482,科目・教員!$A$1:$B$355,2,0),"")</f>
        <v/>
      </c>
      <c r="R483" s="1013"/>
      <c r="S483" s="993" t="str">
        <f>IFERROR(VLOOKUP(S482,科目・教員!$A$1:$B$355,2,0),"")</f>
        <v/>
      </c>
      <c r="T483" s="1013"/>
      <c r="U483" s="940"/>
      <c r="Y483" s="33"/>
      <c r="Z483" s="1000"/>
      <c r="AA483" s="983"/>
      <c r="AB483" s="983"/>
      <c r="AC483" s="983"/>
      <c r="AD483" s="983"/>
      <c r="AE483" s="983"/>
      <c r="AF483" s="983"/>
      <c r="AG483" s="983"/>
      <c r="AH483" s="983"/>
      <c r="AI483" s="983"/>
      <c r="AJ483" s="983"/>
      <c r="AK483" s="983"/>
      <c r="AL483" s="983"/>
      <c r="AM483" s="983"/>
      <c r="AN483" s="971"/>
      <c r="AO483" s="971"/>
      <c r="AP483" s="971"/>
      <c r="AQ483" s="971"/>
      <c r="AR483" s="971"/>
      <c r="AS483" s="971"/>
      <c r="AT483" s="971"/>
      <c r="AU483" s="971"/>
      <c r="AV483" s="971"/>
      <c r="AW483" s="971"/>
      <c r="AX483" s="971"/>
      <c r="AY483" s="971"/>
      <c r="AZ483" s="971"/>
      <c r="BA483" s="971"/>
      <c r="BB483" s="971"/>
      <c r="BC483" s="983"/>
      <c r="BD483" s="983"/>
      <c r="BE483" s="983"/>
      <c r="BF483" s="983"/>
      <c r="BG483" s="983"/>
      <c r="BH483" s="983"/>
      <c r="BI483" s="983"/>
      <c r="BJ483" s="971"/>
      <c r="BK483" s="971"/>
      <c r="BL483" s="971"/>
      <c r="BM483" s="971"/>
      <c r="BN483" s="983"/>
      <c r="BO483" s="983"/>
      <c r="BP483" s="983"/>
      <c r="BQ483" s="983"/>
      <c r="BR483" s="983"/>
      <c r="BS483" s="983"/>
      <c r="BT483" s="983"/>
      <c r="BU483" s="983"/>
      <c r="BV483" s="983"/>
    </row>
    <row r="484" spans="1:74" ht="13.5" customHeight="1">
      <c r="A484" s="1000"/>
      <c r="B484" s="14" t="s">
        <v>69</v>
      </c>
      <c r="C484" s="1014" t="str">
        <f>VLOOKUP($C477,'2026年度(1年前期)'!$B$5:$N$208,COLUMN('2026年度(1年前期)'!$E$5)+1,0)&amp;""</f>
        <v/>
      </c>
      <c r="D484" s="1013"/>
      <c r="E484" s="1025" t="str">
        <f>VLOOKUP($C477,'2026年度(2年前期)'!$B$5:$N$208,COLUMN('2026年度(2年前期)'!$E$5)+1,0)&amp;""</f>
        <v/>
      </c>
      <c r="F484" s="1013"/>
      <c r="G484" s="1025" t="str">
        <f>VLOOKUP($C477,'2026年度(3年前期)'!$B$5:$N$208,COLUMN('2026年度(3年前期)'!$E$5)+1,0)&amp;""</f>
        <v/>
      </c>
      <c r="H484" s="1013"/>
      <c r="I484" s="1025" t="str">
        <f>VLOOKUP($C477,'2026年度(4年前期)'!$B$5:$N$208,COLUMN('2026年度(4年前期)'!$E$5)+1,0)&amp;""</f>
        <v/>
      </c>
      <c r="J484" s="1013"/>
      <c r="K484" s="993" t="str">
        <f>VLOOKUP($C477,'2026年度(助産前期)'!$B$5:$N$208,COLUMN('2026年度(助産前期)'!$E$5)+1,0)&amp;""</f>
        <v/>
      </c>
      <c r="L484" s="1026"/>
      <c r="M484" s="1014" t="str">
        <f>VLOOKUP($C477,'2026年度(M1前期)'!$B$5:$N$208,COLUMN('2026年度(M1前期)'!$E$5)+1,0)&amp;""</f>
        <v/>
      </c>
      <c r="N484" s="1013"/>
      <c r="O484" s="993" t="str">
        <f>VLOOKUP($C477,'2026年度(M2前期)'!$B$5:$N$208,COLUMN('2026年度(M2前期)'!$E$5)+1,0)&amp;""</f>
        <v/>
      </c>
      <c r="P484" s="1013"/>
      <c r="Q484" s="993" t="str">
        <f>VLOOKUP($C477,'2026年度(D1前期)'!$B$5:$N$208,COLUMN('2026年度(D1前期)'!$E$5)+1,0)&amp;""</f>
        <v/>
      </c>
      <c r="R484" s="1013"/>
      <c r="S484" s="993" t="str">
        <f>VLOOKUP($C477,'2026年度(D23前期)'!$B$5:$N$208,COLUMN('2026年度(D23前期)'!$E$5)+1,0)&amp;""</f>
        <v/>
      </c>
      <c r="T484" s="1013"/>
      <c r="U484" s="940"/>
      <c r="Z484" s="1000"/>
      <c r="AA484" s="983"/>
      <c r="AB484" s="983"/>
      <c r="AC484" s="983"/>
      <c r="AD484" s="983"/>
      <c r="AE484" s="983"/>
      <c r="AF484" s="983"/>
      <c r="AG484" s="983"/>
      <c r="AH484" s="983"/>
      <c r="AI484" s="983"/>
      <c r="AJ484" s="983"/>
      <c r="AK484" s="983"/>
      <c r="AL484" s="983"/>
      <c r="AM484" s="983"/>
      <c r="AN484" s="971"/>
      <c r="AO484" s="971"/>
      <c r="AP484" s="971"/>
      <c r="AQ484" s="971"/>
      <c r="AR484" s="971"/>
      <c r="AS484" s="971"/>
      <c r="AT484" s="971"/>
      <c r="AU484" s="971"/>
      <c r="AV484" s="971"/>
      <c r="AW484" s="971"/>
      <c r="AX484" s="971"/>
      <c r="AY484" s="971"/>
      <c r="AZ484" s="971"/>
      <c r="BA484" s="971"/>
      <c r="BB484" s="971"/>
      <c r="BC484" s="983"/>
      <c r="BD484" s="983"/>
      <c r="BE484" s="983"/>
      <c r="BF484" s="983"/>
      <c r="BG484" s="983"/>
      <c r="BH484" s="983"/>
      <c r="BI484" s="983"/>
      <c r="BJ484" s="971"/>
      <c r="BK484" s="971"/>
      <c r="BL484" s="971"/>
      <c r="BM484" s="971"/>
      <c r="BN484" s="983"/>
      <c r="BO484" s="983"/>
      <c r="BP484" s="983"/>
      <c r="BQ484" s="983"/>
      <c r="BR484" s="983"/>
      <c r="BS484" s="983"/>
      <c r="BT484" s="983"/>
      <c r="BU484" s="983"/>
      <c r="BV484" s="983"/>
    </row>
    <row r="485" spans="1:74" ht="13.5" customHeight="1">
      <c r="A485" s="1017"/>
      <c r="B485" s="15" t="s">
        <v>63</v>
      </c>
      <c r="C485" s="1007"/>
      <c r="D485" s="1049"/>
      <c r="E485" s="988"/>
      <c r="F485" s="989"/>
      <c r="G485" s="988"/>
      <c r="H485" s="989"/>
      <c r="I485" s="988"/>
      <c r="J485" s="989"/>
      <c r="K485" s="990"/>
      <c r="L485" s="990"/>
      <c r="M485" s="991"/>
      <c r="N485" s="989"/>
      <c r="O485" s="990"/>
      <c r="P485" s="989"/>
      <c r="Q485" s="990"/>
      <c r="R485" s="989"/>
      <c r="S485" s="990"/>
      <c r="T485" s="989"/>
      <c r="U485" s="940"/>
      <c r="Z485" s="1001"/>
      <c r="AA485" s="984"/>
      <c r="AB485" s="984"/>
      <c r="AC485" s="984"/>
      <c r="AD485" s="984"/>
      <c r="AE485" s="984"/>
      <c r="AF485" s="984"/>
      <c r="AG485" s="984"/>
      <c r="AH485" s="984"/>
      <c r="AI485" s="984"/>
      <c r="AJ485" s="984"/>
      <c r="AK485" s="984"/>
      <c r="AL485" s="984"/>
      <c r="AM485" s="984"/>
      <c r="AN485" s="971"/>
      <c r="AO485" s="971"/>
      <c r="AP485" s="971"/>
      <c r="AQ485" s="971"/>
      <c r="AR485" s="971"/>
      <c r="AS485" s="971"/>
      <c r="AT485" s="971"/>
      <c r="AU485" s="971"/>
      <c r="AV485" s="971"/>
      <c r="AW485" s="971"/>
      <c r="AX485" s="971"/>
      <c r="AY485" s="971"/>
      <c r="AZ485" s="971"/>
      <c r="BA485" s="971"/>
      <c r="BB485" s="971"/>
      <c r="BC485" s="984"/>
      <c r="BD485" s="984"/>
      <c r="BE485" s="984"/>
      <c r="BF485" s="984"/>
      <c r="BG485" s="984"/>
      <c r="BH485" s="984"/>
      <c r="BI485" s="984"/>
      <c r="BJ485" s="971"/>
      <c r="BK485" s="971"/>
      <c r="BL485" s="971"/>
      <c r="BM485" s="971"/>
      <c r="BN485" s="984"/>
      <c r="BO485" s="984"/>
      <c r="BP485" s="984"/>
      <c r="BQ485" s="984"/>
      <c r="BR485" s="984"/>
      <c r="BS485" s="984"/>
      <c r="BT485" s="984"/>
      <c r="BU485" s="984"/>
      <c r="BV485" s="984"/>
    </row>
    <row r="486" spans="1:74" ht="13.5" customHeight="1">
      <c r="A486" s="999" t="s">
        <v>71</v>
      </c>
      <c r="B486" s="17" t="s">
        <v>72</v>
      </c>
      <c r="C486" s="1011"/>
      <c r="D486" s="1012"/>
      <c r="E486" s="1018"/>
      <c r="F486" s="1012"/>
      <c r="G486" s="1018"/>
      <c r="H486" s="1012"/>
      <c r="I486" s="1018"/>
      <c r="J486" s="1012"/>
      <c r="K486" s="997"/>
      <c r="L486" s="1029"/>
      <c r="M486" s="1011"/>
      <c r="N486" s="1012"/>
      <c r="O486" s="997"/>
      <c r="P486" s="1012"/>
      <c r="Q486" s="997"/>
      <c r="R486" s="1012"/>
      <c r="S486" s="997"/>
      <c r="T486" s="1012"/>
      <c r="U486" s="970"/>
      <c r="Z486" s="1000" t="str">
        <f>A486</f>
        <v>昼休み（12：30～13：30）</v>
      </c>
      <c r="AA486" s="982"/>
      <c r="AB486" s="982"/>
      <c r="AC486" s="982"/>
      <c r="AD486" s="982"/>
      <c r="AE486" s="982"/>
      <c r="AF486" s="982"/>
      <c r="AG486" s="982"/>
      <c r="AH486" s="982"/>
      <c r="AI486" s="982"/>
      <c r="AJ486" s="982"/>
      <c r="AK486" s="982"/>
      <c r="AL486" s="982"/>
      <c r="AM486" s="982" t="s">
        <v>721</v>
      </c>
      <c r="AN486" s="971"/>
      <c r="AO486" s="971"/>
      <c r="AP486" s="971"/>
      <c r="AQ486" s="971"/>
      <c r="AR486" s="971"/>
      <c r="AS486" s="971"/>
      <c r="AT486" s="971"/>
      <c r="AU486" s="971"/>
      <c r="AV486" s="971"/>
      <c r="AW486" s="971"/>
      <c r="AX486" s="971"/>
      <c r="AY486" s="971"/>
      <c r="AZ486" s="971"/>
      <c r="BA486" s="971"/>
      <c r="BB486" s="971"/>
      <c r="BC486" s="982"/>
      <c r="BD486" s="982"/>
      <c r="BE486" s="982"/>
      <c r="BF486" s="982"/>
      <c r="BG486" s="982"/>
      <c r="BH486" s="982"/>
      <c r="BI486" s="982"/>
      <c r="BJ486" s="982"/>
      <c r="BK486" s="971"/>
      <c r="BL486" s="971"/>
      <c r="BM486" s="971"/>
      <c r="BN486" s="982"/>
      <c r="BO486" s="982"/>
      <c r="BP486" s="982"/>
      <c r="BQ486" s="982"/>
      <c r="BR486" s="982"/>
      <c r="BS486" s="982"/>
      <c r="BT486" s="982"/>
      <c r="BU486" s="982"/>
      <c r="BV486" s="982"/>
    </row>
    <row r="487" spans="1:74" ht="13.5" customHeight="1">
      <c r="A487" s="1000"/>
      <c r="B487" s="17" t="s">
        <v>73</v>
      </c>
      <c r="C487" s="1014"/>
      <c r="D487" s="1013"/>
      <c r="E487" s="1025"/>
      <c r="F487" s="1013"/>
      <c r="G487" s="1025"/>
      <c r="H487" s="1013"/>
      <c r="I487" s="1025"/>
      <c r="J487" s="1013"/>
      <c r="K487" s="993"/>
      <c r="L487" s="1026"/>
      <c r="M487" s="1014"/>
      <c r="N487" s="1013"/>
      <c r="O487" s="993"/>
      <c r="P487" s="1013"/>
      <c r="Q487" s="993"/>
      <c r="R487" s="1013"/>
      <c r="S487" s="993"/>
      <c r="T487" s="1013"/>
      <c r="U487" s="970"/>
      <c r="Z487" s="1000"/>
      <c r="AA487" s="983"/>
      <c r="AB487" s="983"/>
      <c r="AC487" s="983"/>
      <c r="AD487" s="983"/>
      <c r="AE487" s="983"/>
      <c r="AF487" s="983"/>
      <c r="AG487" s="983"/>
      <c r="AH487" s="983"/>
      <c r="AI487" s="983"/>
      <c r="AJ487" s="983"/>
      <c r="AK487" s="983"/>
      <c r="AL487" s="983"/>
      <c r="AM487" s="983"/>
      <c r="AN487" s="971"/>
      <c r="AO487" s="971"/>
      <c r="AP487" s="971"/>
      <c r="AQ487" s="971"/>
      <c r="AR487" s="971"/>
      <c r="AS487" s="971"/>
      <c r="AT487" s="971"/>
      <c r="AU487" s="971"/>
      <c r="AV487" s="971"/>
      <c r="AW487" s="971"/>
      <c r="AX487" s="971"/>
      <c r="AY487" s="971"/>
      <c r="AZ487" s="971"/>
      <c r="BA487" s="971"/>
      <c r="BB487" s="971"/>
      <c r="BC487" s="983"/>
      <c r="BD487" s="983"/>
      <c r="BE487" s="983"/>
      <c r="BF487" s="983"/>
      <c r="BG487" s="983"/>
      <c r="BH487" s="983"/>
      <c r="BI487" s="983"/>
      <c r="BJ487" s="983"/>
      <c r="BK487" s="971"/>
      <c r="BL487" s="971"/>
      <c r="BM487" s="971"/>
      <c r="BN487" s="983"/>
      <c r="BO487" s="983"/>
      <c r="BP487" s="983"/>
      <c r="BQ487" s="983"/>
      <c r="BR487" s="983"/>
      <c r="BS487" s="983"/>
      <c r="BT487" s="983"/>
      <c r="BU487" s="983"/>
      <c r="BV487" s="983"/>
    </row>
    <row r="488" spans="1:74" ht="13.5" customHeight="1">
      <c r="A488" s="1000"/>
      <c r="B488" s="17" t="s">
        <v>69</v>
      </c>
      <c r="C488" s="1014"/>
      <c r="D488" s="1013"/>
      <c r="E488" s="1025"/>
      <c r="F488" s="1013"/>
      <c r="G488" s="1025"/>
      <c r="H488" s="1013"/>
      <c r="I488" s="1025"/>
      <c r="J488" s="1013"/>
      <c r="K488" s="993"/>
      <c r="L488" s="1026"/>
      <c r="M488" s="1014"/>
      <c r="N488" s="1013"/>
      <c r="O488" s="993"/>
      <c r="P488" s="1013"/>
      <c r="Q488" s="993"/>
      <c r="R488" s="1013"/>
      <c r="S488" s="993"/>
      <c r="T488" s="1013"/>
      <c r="U488" s="970"/>
      <c r="Z488" s="1000"/>
      <c r="AA488" s="983"/>
      <c r="AB488" s="983"/>
      <c r="AC488" s="983"/>
      <c r="AD488" s="983"/>
      <c r="AE488" s="983"/>
      <c r="AF488" s="983"/>
      <c r="AG488" s="983"/>
      <c r="AH488" s="983"/>
      <c r="AI488" s="983"/>
      <c r="AJ488" s="983"/>
      <c r="AK488" s="983"/>
      <c r="AL488" s="983"/>
      <c r="AM488" s="983"/>
      <c r="AN488" s="971"/>
      <c r="AO488" s="971"/>
      <c r="AP488" s="971"/>
      <c r="AQ488" s="971"/>
      <c r="AR488" s="971"/>
      <c r="AS488" s="971"/>
      <c r="AT488" s="971"/>
      <c r="AU488" s="971"/>
      <c r="AV488" s="971"/>
      <c r="AW488" s="971"/>
      <c r="AX488" s="971"/>
      <c r="AY488" s="971"/>
      <c r="AZ488" s="971"/>
      <c r="BA488" s="971"/>
      <c r="BB488" s="971"/>
      <c r="BC488" s="983"/>
      <c r="BD488" s="983"/>
      <c r="BE488" s="983"/>
      <c r="BF488" s="983"/>
      <c r="BG488" s="983"/>
      <c r="BH488" s="983"/>
      <c r="BI488" s="983"/>
      <c r="BJ488" s="983"/>
      <c r="BK488" s="971"/>
      <c r="BL488" s="971"/>
      <c r="BM488" s="971"/>
      <c r="BN488" s="983"/>
      <c r="BO488" s="983"/>
      <c r="BP488" s="983"/>
      <c r="BQ488" s="983"/>
      <c r="BR488" s="983"/>
      <c r="BS488" s="983"/>
      <c r="BT488" s="983"/>
      <c r="BU488" s="983"/>
      <c r="BV488" s="983"/>
    </row>
    <row r="489" spans="1:74" ht="13.5" customHeight="1">
      <c r="A489" s="1001"/>
      <c r="B489" s="18" t="s">
        <v>63</v>
      </c>
      <c r="C489" s="1023"/>
      <c r="D489" s="1016"/>
      <c r="E489" s="1024"/>
      <c r="F489" s="1016"/>
      <c r="G489" s="1024"/>
      <c r="H489" s="1016"/>
      <c r="I489" s="1024"/>
      <c r="J489" s="1016"/>
      <c r="K489" s="1015"/>
      <c r="L489" s="1015"/>
      <c r="M489" s="1023"/>
      <c r="N489" s="1016"/>
      <c r="O489" s="1015"/>
      <c r="P489" s="1016"/>
      <c r="Q489" s="1015"/>
      <c r="R489" s="1016"/>
      <c r="S489" s="1015"/>
      <c r="T489" s="1016"/>
      <c r="U489" s="970"/>
      <c r="Z489" s="1001"/>
      <c r="AA489" s="984"/>
      <c r="AB489" s="984"/>
      <c r="AC489" s="984"/>
      <c r="AD489" s="984"/>
      <c r="AE489" s="984"/>
      <c r="AF489" s="984"/>
      <c r="AG489" s="984"/>
      <c r="AH489" s="984"/>
      <c r="AI489" s="984"/>
      <c r="AJ489" s="984"/>
      <c r="AK489" s="984"/>
      <c r="AL489" s="984"/>
      <c r="AM489" s="984"/>
      <c r="AN489" s="971"/>
      <c r="AO489" s="971"/>
      <c r="AP489" s="971"/>
      <c r="AQ489" s="971"/>
      <c r="AR489" s="971"/>
      <c r="AS489" s="971"/>
      <c r="AT489" s="971"/>
      <c r="AU489" s="971"/>
      <c r="AV489" s="971"/>
      <c r="AW489" s="971"/>
      <c r="AX489" s="971"/>
      <c r="AY489" s="971"/>
      <c r="AZ489" s="971"/>
      <c r="BA489" s="971"/>
      <c r="BB489" s="971"/>
      <c r="BC489" s="984"/>
      <c r="BD489" s="984"/>
      <c r="BE489" s="984"/>
      <c r="BF489" s="984"/>
      <c r="BG489" s="984"/>
      <c r="BH489" s="984"/>
      <c r="BI489" s="984"/>
      <c r="BJ489" s="984"/>
      <c r="BK489" s="971"/>
      <c r="BL489" s="971"/>
      <c r="BM489" s="971"/>
      <c r="BN489" s="984"/>
      <c r="BO489" s="984"/>
      <c r="BP489" s="984"/>
      <c r="BQ489" s="984"/>
      <c r="BR489" s="984"/>
      <c r="BS489" s="984"/>
      <c r="BT489" s="984"/>
      <c r="BU489" s="984"/>
      <c r="BV489" s="984"/>
    </row>
    <row r="490" spans="1:74" ht="13.5" customHeight="1">
      <c r="A490" s="1000" t="s">
        <v>74</v>
      </c>
      <c r="B490" s="14" t="s">
        <v>53</v>
      </c>
      <c r="C490" s="996" t="str">
        <f>VLOOKUP($C477,'2026年度(1年前期)'!$B$5:$N$208,COLUMN('2026年度(1年前期)'!$G$5),0)&amp;""</f>
        <v/>
      </c>
      <c r="D490" s="997"/>
      <c r="E490" s="1002" t="str">
        <f>VLOOKUP($C477,'2026年度(2年前期)'!$B$5:$N$208,COLUMN('2026年度(2年前期)'!$G$5),0)&amp;""</f>
        <v/>
      </c>
      <c r="F490" s="997"/>
      <c r="G490" s="1002" t="str">
        <f>VLOOKUP($C477,'2026年度(3年前期)'!$B$5:$N$208,COLUMN('2026年度(3年前期)'!$G$5),0)&amp;""</f>
        <v/>
      </c>
      <c r="H490" s="997"/>
      <c r="I490" s="1002" t="str">
        <f>VLOOKUP($C477,'2026年度(4年前期)'!$B$5:$N$208,COLUMN('2026年度(4年前期)'!$G$5),0)&amp;""</f>
        <v/>
      </c>
      <c r="J490" s="997"/>
      <c r="K490" s="998" t="str">
        <f>VLOOKUP($C477,'2026年度(助産前期)'!$B$5:$N$208,COLUMN('2026年度(助産前期)'!$G$5),0)&amp;""</f>
        <v/>
      </c>
      <c r="L490" s="998"/>
      <c r="M490" s="996" t="str">
        <f>VLOOKUP($C477,'2026年度(M1前期)'!$B$5:$N$208,COLUMN('2026年度(M1前期)'!$G$5),0)&amp;""</f>
        <v/>
      </c>
      <c r="N490" s="997"/>
      <c r="O490" s="998" t="str">
        <f>VLOOKUP($C477,'2026年度(M2前期)'!$B$5:$N$208,COLUMN('2026年度(M2前期)'!$G$5),0)&amp;""</f>
        <v/>
      </c>
      <c r="P490" s="997"/>
      <c r="Q490" s="998" t="str">
        <f>VLOOKUP($C477,'2026年度(D1前期)'!$B$5:$N$208,COLUMN('2026年度(D1前期)'!$G$5),0)&amp;""</f>
        <v/>
      </c>
      <c r="R490" s="997"/>
      <c r="S490" s="998" t="str">
        <f>VLOOKUP($C477,'2026年度(D23前期)'!$B$5:$N$208,COLUMN('2026年度(D23前期)'!$G$5),0)&amp;""</f>
        <v/>
      </c>
      <c r="T490" s="997"/>
      <c r="U490" s="970"/>
      <c r="Z490" s="1000" t="str">
        <f>A490</f>
        <v>３時限（13：30～15：00）</v>
      </c>
      <c r="AA490" s="982"/>
      <c r="AB490" s="982"/>
      <c r="AC490" s="982"/>
      <c r="AD490" s="982"/>
      <c r="AE490" s="982"/>
      <c r="AF490" s="982"/>
      <c r="AG490" s="982"/>
      <c r="AH490" s="982"/>
      <c r="AI490" s="982"/>
      <c r="AJ490" s="982"/>
      <c r="AK490" s="982"/>
      <c r="AL490" s="982"/>
      <c r="AM490" s="982" t="s">
        <v>721</v>
      </c>
      <c r="AN490" s="971"/>
      <c r="AO490" s="971"/>
      <c r="AP490" s="971"/>
      <c r="AQ490" s="971"/>
      <c r="AR490" s="971"/>
      <c r="AS490" s="971"/>
      <c r="AT490" s="971"/>
      <c r="AU490" s="971"/>
      <c r="AV490" s="971"/>
      <c r="AW490" s="971"/>
      <c r="AX490" s="971"/>
      <c r="AY490" s="971"/>
      <c r="AZ490" s="971"/>
      <c r="BA490" s="971"/>
      <c r="BB490" s="971"/>
      <c r="BC490" s="982"/>
      <c r="BD490" s="982"/>
      <c r="BE490" s="982"/>
      <c r="BF490" s="982"/>
      <c r="BG490" s="982"/>
      <c r="BH490" s="982"/>
      <c r="BI490" s="982"/>
      <c r="BJ490" s="982"/>
      <c r="BK490" s="971"/>
      <c r="BL490" s="971"/>
      <c r="BM490" s="971"/>
      <c r="BN490" s="982"/>
      <c r="BO490" s="982"/>
      <c r="BP490" s="982"/>
      <c r="BQ490" s="982"/>
      <c r="BR490" s="982"/>
      <c r="BS490" s="982"/>
      <c r="BT490" s="982"/>
      <c r="BU490" s="982"/>
      <c r="BV490" s="982"/>
    </row>
    <row r="491" spans="1:74" ht="13.5" customHeight="1">
      <c r="A491" s="1000"/>
      <c r="B491" s="14" t="s">
        <v>58</v>
      </c>
      <c r="C491" s="992" t="str">
        <f>IFERROR(VLOOKUP(C490,科目・教員!$A$1:$B$355,2,0),"")</f>
        <v/>
      </c>
      <c r="D491" s="993"/>
      <c r="E491" s="994" t="str">
        <f>IFERROR(VLOOKUP(E490,科目・教員!$A$1:$B$355,2,0),"")</f>
        <v/>
      </c>
      <c r="F491" s="993"/>
      <c r="G491" s="994" t="str">
        <f>IFERROR(VLOOKUP(G490,科目・教員!$A$1:$B$355,2,0),"")</f>
        <v/>
      </c>
      <c r="H491" s="993"/>
      <c r="I491" s="994" t="str">
        <f>IFERROR(VLOOKUP(I490,科目・教員!$A$1:$B$355,2,0),"")</f>
        <v/>
      </c>
      <c r="J491" s="993"/>
      <c r="K491" s="995" t="str">
        <f>IFERROR(VLOOKUP(K490,科目・教員!$A$1:$B$355,2,0),"")</f>
        <v/>
      </c>
      <c r="L491" s="995"/>
      <c r="M491" s="992" t="str">
        <f>IFERROR(VLOOKUP(M490,科目・教員!$A$1:$B$355,2,0),"")</f>
        <v/>
      </c>
      <c r="N491" s="993"/>
      <c r="O491" s="995" t="str">
        <f>IFERROR(VLOOKUP(O490,科目・教員!$A$1:$B$355,2,0),"")</f>
        <v/>
      </c>
      <c r="P491" s="993"/>
      <c r="Q491" s="995" t="str">
        <f>IFERROR(VLOOKUP(Q490,科目・教員!$A$1:$B$355,2,0),"")</f>
        <v/>
      </c>
      <c r="R491" s="993"/>
      <c r="S491" s="995" t="str">
        <f>IFERROR(VLOOKUP(S490,科目・教員!$A$1:$B$355,2,0),"")</f>
        <v/>
      </c>
      <c r="T491" s="993"/>
      <c r="U491" s="970"/>
      <c r="Z491" s="1000"/>
      <c r="AA491" s="983"/>
      <c r="AB491" s="983"/>
      <c r="AC491" s="983"/>
      <c r="AD491" s="983"/>
      <c r="AE491" s="983"/>
      <c r="AF491" s="983"/>
      <c r="AG491" s="983"/>
      <c r="AH491" s="983"/>
      <c r="AI491" s="983"/>
      <c r="AJ491" s="983"/>
      <c r="AK491" s="983"/>
      <c r="AL491" s="983"/>
      <c r="AM491" s="983"/>
      <c r="AN491" s="971"/>
      <c r="AO491" s="971"/>
      <c r="AP491" s="971"/>
      <c r="AQ491" s="971"/>
      <c r="AR491" s="971"/>
      <c r="AS491" s="971"/>
      <c r="AT491" s="971"/>
      <c r="AU491" s="971"/>
      <c r="AV491" s="971"/>
      <c r="AW491" s="971"/>
      <c r="AX491" s="971"/>
      <c r="AY491" s="971"/>
      <c r="AZ491" s="971"/>
      <c r="BA491" s="971"/>
      <c r="BB491" s="971"/>
      <c r="BC491" s="983"/>
      <c r="BD491" s="983"/>
      <c r="BE491" s="983"/>
      <c r="BF491" s="983"/>
      <c r="BG491" s="983"/>
      <c r="BH491" s="983"/>
      <c r="BI491" s="983"/>
      <c r="BJ491" s="983"/>
      <c r="BK491" s="971"/>
      <c r="BL491" s="971"/>
      <c r="BM491" s="971"/>
      <c r="BN491" s="983"/>
      <c r="BO491" s="983"/>
      <c r="BP491" s="983"/>
      <c r="BQ491" s="983"/>
      <c r="BR491" s="983"/>
      <c r="BS491" s="983"/>
      <c r="BT491" s="983"/>
      <c r="BU491" s="983"/>
      <c r="BV491" s="983"/>
    </row>
    <row r="492" spans="1:74" ht="13.5" customHeight="1">
      <c r="A492" s="1000"/>
      <c r="B492" s="14" t="s">
        <v>69</v>
      </c>
      <c r="C492" s="992" t="str">
        <f>VLOOKUP($C477,'2026年度(1年前期)'!$B$5:$N$208,COLUMN('2026年度(1年前期)'!$G$5)+1,0)&amp;""</f>
        <v/>
      </c>
      <c r="D492" s="993"/>
      <c r="E492" s="994" t="str">
        <f>VLOOKUP($C477,'2026年度(2年前期)'!$B$5:$N$208,COLUMN('2026年度(2年前期)'!$G$5)+1,0)&amp;""</f>
        <v/>
      </c>
      <c r="F492" s="993"/>
      <c r="G492" s="994" t="str">
        <f>VLOOKUP($C477,'2026年度(3年前期)'!$B$5:$N$208,COLUMN('2026年度(3年前期)'!$G$5)+1,0)&amp;""</f>
        <v/>
      </c>
      <c r="H492" s="993"/>
      <c r="I492" s="994" t="str">
        <f>VLOOKUP($C477,'2026年度(4年前期)'!$B$5:$N$208,COLUMN('2026年度(4年前期)'!$G$5)+1,0)&amp;""</f>
        <v/>
      </c>
      <c r="J492" s="993"/>
      <c r="K492" s="995" t="str">
        <f>VLOOKUP($C477,'2026年度(助産前期)'!$B$5:$N$208,COLUMN('2026年度(助産前期)'!$G$5)+1,0)&amp;""</f>
        <v/>
      </c>
      <c r="L492" s="995"/>
      <c r="M492" s="992" t="str">
        <f>VLOOKUP($C477,'2026年度(M1前期)'!$B$5:$N$208,COLUMN('2026年度(M1前期)'!$G$5)+1,0)&amp;""</f>
        <v/>
      </c>
      <c r="N492" s="993"/>
      <c r="O492" s="995" t="str">
        <f>VLOOKUP($C477,'2026年度(M2前期)'!$B$5:$N$208,COLUMN('2026年度(M2前期)'!$G$5)+1,0)&amp;""</f>
        <v/>
      </c>
      <c r="P492" s="993"/>
      <c r="Q492" s="995" t="str">
        <f>VLOOKUP($C477,'2026年度(D1前期)'!$B$5:$N$208,COLUMN('2026年度(D1前期)'!$G$5)+1,0)&amp;""</f>
        <v/>
      </c>
      <c r="R492" s="993"/>
      <c r="S492" s="995" t="str">
        <f>VLOOKUP($C477,'2026年度(D23前期)'!$B$5:$N$208,COLUMN('2026年度(D23前期)'!$G$5)+1,0)&amp;""</f>
        <v/>
      </c>
      <c r="T492" s="993"/>
      <c r="U492" s="970"/>
      <c r="Z492" s="1000"/>
      <c r="AA492" s="983"/>
      <c r="AB492" s="983"/>
      <c r="AC492" s="983"/>
      <c r="AD492" s="983"/>
      <c r="AE492" s="983"/>
      <c r="AF492" s="983"/>
      <c r="AG492" s="983"/>
      <c r="AH492" s="983"/>
      <c r="AI492" s="983"/>
      <c r="AJ492" s="983"/>
      <c r="AK492" s="983"/>
      <c r="AL492" s="983"/>
      <c r="AM492" s="983"/>
      <c r="AN492" s="971"/>
      <c r="AO492" s="971"/>
      <c r="AP492" s="971"/>
      <c r="AQ492" s="971"/>
      <c r="AR492" s="971"/>
      <c r="AS492" s="971"/>
      <c r="AT492" s="971"/>
      <c r="AU492" s="971"/>
      <c r="AV492" s="971"/>
      <c r="AW492" s="971"/>
      <c r="AX492" s="971"/>
      <c r="AY492" s="971"/>
      <c r="AZ492" s="971"/>
      <c r="BA492" s="971"/>
      <c r="BB492" s="971"/>
      <c r="BC492" s="983"/>
      <c r="BD492" s="983"/>
      <c r="BE492" s="983"/>
      <c r="BF492" s="983"/>
      <c r="BG492" s="983"/>
      <c r="BH492" s="983"/>
      <c r="BI492" s="983"/>
      <c r="BJ492" s="983"/>
      <c r="BK492" s="971"/>
      <c r="BL492" s="971"/>
      <c r="BM492" s="971"/>
      <c r="BN492" s="983"/>
      <c r="BO492" s="983"/>
      <c r="BP492" s="983"/>
      <c r="BQ492" s="983"/>
      <c r="BR492" s="983"/>
      <c r="BS492" s="983"/>
      <c r="BT492" s="983"/>
      <c r="BU492" s="983"/>
      <c r="BV492" s="983"/>
    </row>
    <row r="493" spans="1:74" ht="13.5" customHeight="1">
      <c r="A493" s="1017"/>
      <c r="B493" s="15" t="s">
        <v>63</v>
      </c>
      <c r="C493" s="991"/>
      <c r="D493" s="989"/>
      <c r="E493" s="988"/>
      <c r="F493" s="989"/>
      <c r="G493" s="988"/>
      <c r="H493" s="989"/>
      <c r="I493" s="1047"/>
      <c r="J493" s="1008"/>
      <c r="K493" s="990"/>
      <c r="L493" s="990"/>
      <c r="M493" s="991"/>
      <c r="N493" s="989"/>
      <c r="O493" s="990"/>
      <c r="P493" s="989"/>
      <c r="Q493" s="990"/>
      <c r="R493" s="989"/>
      <c r="S493" s="990"/>
      <c r="T493" s="989"/>
      <c r="U493" s="970"/>
      <c r="Z493" s="1001"/>
      <c r="AA493" s="984"/>
      <c r="AB493" s="984"/>
      <c r="AC493" s="984"/>
      <c r="AD493" s="984"/>
      <c r="AE493" s="984"/>
      <c r="AF493" s="984"/>
      <c r="AG493" s="984"/>
      <c r="AH493" s="984"/>
      <c r="AI493" s="984"/>
      <c r="AJ493" s="984"/>
      <c r="AK493" s="984"/>
      <c r="AL493" s="984"/>
      <c r="AM493" s="984"/>
      <c r="AN493" s="971"/>
      <c r="AO493" s="971"/>
      <c r="AP493" s="971"/>
      <c r="AQ493" s="971"/>
      <c r="AR493" s="971"/>
      <c r="AS493" s="971"/>
      <c r="AT493" s="971"/>
      <c r="AU493" s="971"/>
      <c r="AV493" s="971"/>
      <c r="AW493" s="971"/>
      <c r="AX493" s="971"/>
      <c r="AY493" s="971"/>
      <c r="AZ493" s="971"/>
      <c r="BA493" s="971"/>
      <c r="BB493" s="971"/>
      <c r="BC493" s="984"/>
      <c r="BD493" s="984"/>
      <c r="BE493" s="984"/>
      <c r="BF493" s="984"/>
      <c r="BG493" s="984"/>
      <c r="BH493" s="984"/>
      <c r="BI493" s="984"/>
      <c r="BJ493" s="984"/>
      <c r="BK493" s="971"/>
      <c r="BL493" s="971"/>
      <c r="BM493" s="971"/>
      <c r="BN493" s="984"/>
      <c r="BO493" s="984"/>
      <c r="BP493" s="984"/>
      <c r="BQ493" s="984"/>
      <c r="BR493" s="984"/>
      <c r="BS493" s="984"/>
      <c r="BT493" s="984"/>
      <c r="BU493" s="984"/>
      <c r="BV493" s="984"/>
    </row>
    <row r="494" spans="1:74" ht="13.5" customHeight="1">
      <c r="A494" s="1000" t="s">
        <v>75</v>
      </c>
      <c r="B494" s="14" t="s">
        <v>53</v>
      </c>
      <c r="C494" s="996" t="str">
        <f>VLOOKUP($C477,'2026年度(1年前期)'!$B$5:$N$208,COLUMN('2026年度(1年前期)'!$I$5),0)&amp;""</f>
        <v/>
      </c>
      <c r="D494" s="997"/>
      <c r="E494" s="1002" t="str">
        <f>VLOOKUP($C477,'2026年度(2年前期)'!$B$5:$N$208,COLUMN('2026年度(2年前期)'!$I$5),0)&amp;""</f>
        <v/>
      </c>
      <c r="F494" s="997"/>
      <c r="G494" s="1002" t="str">
        <f>VLOOKUP($C477,'2026年度(3年前期)'!$B$5:$N$208,COLUMN('2026年度(3年前期)'!$I$5),0)&amp;""</f>
        <v/>
      </c>
      <c r="H494" s="997"/>
      <c r="I494" s="1002" t="str">
        <f>VLOOKUP($C477,'2026年度(4年前期)'!$B$5:$N$208,COLUMN('2026年度(4年前期)'!$I$5),0)&amp;""</f>
        <v/>
      </c>
      <c r="J494" s="997"/>
      <c r="K494" s="998" t="str">
        <f>VLOOKUP($C477,'2026年度(助産前期)'!$B$5:$N$208,COLUMN('2026年度(助産前期)'!$I$5),0)&amp;""</f>
        <v/>
      </c>
      <c r="L494" s="998"/>
      <c r="M494" s="996" t="str">
        <f>VLOOKUP($C477,'2026年度(M1前期)'!$B$5:$N$208,COLUMN('2026年度(M1前期)'!$I$5),0)&amp;""</f>
        <v/>
      </c>
      <c r="N494" s="997"/>
      <c r="O494" s="998" t="str">
        <f>VLOOKUP($C477,'2026年度(M2前期)'!$B$5:$N$208,COLUMN('2026年度(M2前期)'!$I$5),0)&amp;""</f>
        <v/>
      </c>
      <c r="P494" s="997"/>
      <c r="Q494" s="998" t="str">
        <f>VLOOKUP($C477,'2026年度(D1前期)'!$B$5:$N$208,COLUMN('2026年度(D1前期)'!$I$5),0)&amp;""</f>
        <v/>
      </c>
      <c r="R494" s="997"/>
      <c r="S494" s="998" t="str">
        <f>VLOOKUP($C477,'2026年度(D23前期)'!$B$5:$N$208,COLUMN('2026年度(D23前期)'!$I$5),0)&amp;""</f>
        <v/>
      </c>
      <c r="T494" s="997"/>
      <c r="U494" s="970"/>
      <c r="Z494" s="1000" t="str">
        <f>A494</f>
        <v>４時限（15：10～16：40）</v>
      </c>
      <c r="AA494" s="982"/>
      <c r="AB494" s="982"/>
      <c r="AC494" s="982"/>
      <c r="AD494" s="982"/>
      <c r="AE494" s="982"/>
      <c r="AF494" s="982"/>
      <c r="AG494" s="982"/>
      <c r="AH494" s="982"/>
      <c r="AI494" s="982"/>
      <c r="AJ494" s="982"/>
      <c r="AK494" s="982"/>
      <c r="AL494" s="982"/>
      <c r="AM494" s="982" t="s">
        <v>721</v>
      </c>
      <c r="AN494" s="971"/>
      <c r="AO494" s="971"/>
      <c r="AP494" s="971"/>
      <c r="AQ494" s="971"/>
      <c r="AR494" s="971"/>
      <c r="AS494" s="971"/>
      <c r="AT494" s="971"/>
      <c r="AU494" s="971"/>
      <c r="AV494" s="971"/>
      <c r="AW494" s="971"/>
      <c r="AX494" s="971"/>
      <c r="AY494" s="971"/>
      <c r="AZ494" s="971"/>
      <c r="BA494" s="971"/>
      <c r="BB494" s="971"/>
      <c r="BC494" s="982"/>
      <c r="BD494" s="982"/>
      <c r="BE494" s="982"/>
      <c r="BF494" s="982"/>
      <c r="BG494" s="982"/>
      <c r="BH494" s="982"/>
      <c r="BI494" s="982"/>
      <c r="BJ494" s="982"/>
      <c r="BK494" s="971"/>
      <c r="BL494" s="971"/>
      <c r="BM494" s="971"/>
      <c r="BN494" s="982"/>
      <c r="BO494" s="982"/>
      <c r="BP494" s="982"/>
      <c r="BQ494" s="982"/>
      <c r="BR494" s="982"/>
      <c r="BS494" s="982"/>
      <c r="BT494" s="982"/>
      <c r="BU494" s="982"/>
      <c r="BV494" s="982"/>
    </row>
    <row r="495" spans="1:74" ht="13.5" customHeight="1">
      <c r="A495" s="1000"/>
      <c r="B495" s="14" t="s">
        <v>58</v>
      </c>
      <c r="C495" s="992" t="str">
        <f>IFERROR(VLOOKUP(C494,科目・教員!$A$1:$B$355,2,0),"")</f>
        <v/>
      </c>
      <c r="D495" s="993"/>
      <c r="E495" s="994" t="str">
        <f>IFERROR(VLOOKUP(E494,科目・教員!$A$1:$B$355,2,0),"")</f>
        <v/>
      </c>
      <c r="F495" s="993"/>
      <c r="G495" s="994" t="str">
        <f>IFERROR(VLOOKUP(G494,科目・教員!$A$1:$B$355,2,0),"")</f>
        <v/>
      </c>
      <c r="H495" s="993"/>
      <c r="I495" s="994" t="str">
        <f>IFERROR(VLOOKUP(I494,科目・教員!$A$1:$B$355,2,0),"")</f>
        <v/>
      </c>
      <c r="J495" s="993"/>
      <c r="K495" s="995" t="str">
        <f>IFERROR(VLOOKUP(K494,科目・教員!$A$1:$B$355,2,0),"")</f>
        <v/>
      </c>
      <c r="L495" s="995"/>
      <c r="M495" s="992" t="str">
        <f>IFERROR(VLOOKUP(M494,科目・教員!$A$1:$B$355,2,0),"")</f>
        <v/>
      </c>
      <c r="N495" s="993"/>
      <c r="O495" s="995" t="str">
        <f>IFERROR(VLOOKUP(O494,科目・教員!$A$1:$B$355,2,0),"")</f>
        <v/>
      </c>
      <c r="P495" s="993"/>
      <c r="Q495" s="995" t="str">
        <f>IFERROR(VLOOKUP(Q494,科目・教員!$A$1:$B$355,2,0),"")</f>
        <v/>
      </c>
      <c r="R495" s="993"/>
      <c r="S495" s="995" t="str">
        <f>IFERROR(VLOOKUP(S494,科目・教員!$A$1:$B$355,2,0),"")</f>
        <v/>
      </c>
      <c r="T495" s="993"/>
      <c r="U495" s="970"/>
      <c r="Z495" s="1000"/>
      <c r="AA495" s="983"/>
      <c r="AB495" s="983"/>
      <c r="AC495" s="983"/>
      <c r="AD495" s="983"/>
      <c r="AE495" s="983"/>
      <c r="AF495" s="983"/>
      <c r="AG495" s="983"/>
      <c r="AH495" s="983"/>
      <c r="AI495" s="983"/>
      <c r="AJ495" s="983"/>
      <c r="AK495" s="983"/>
      <c r="AL495" s="983"/>
      <c r="AM495" s="983"/>
      <c r="AN495" s="971"/>
      <c r="AO495" s="971"/>
      <c r="AP495" s="971"/>
      <c r="AQ495" s="971"/>
      <c r="AR495" s="971"/>
      <c r="AS495" s="971"/>
      <c r="AT495" s="971"/>
      <c r="AU495" s="971"/>
      <c r="AV495" s="971"/>
      <c r="AW495" s="971"/>
      <c r="AX495" s="971"/>
      <c r="AY495" s="971"/>
      <c r="AZ495" s="971"/>
      <c r="BA495" s="971"/>
      <c r="BB495" s="971"/>
      <c r="BC495" s="983"/>
      <c r="BD495" s="983"/>
      <c r="BE495" s="983"/>
      <c r="BF495" s="983"/>
      <c r="BG495" s="983"/>
      <c r="BH495" s="983"/>
      <c r="BI495" s="983"/>
      <c r="BJ495" s="983"/>
      <c r="BK495" s="971"/>
      <c r="BL495" s="971"/>
      <c r="BM495" s="971"/>
      <c r="BN495" s="983"/>
      <c r="BO495" s="983"/>
      <c r="BP495" s="983"/>
      <c r="BQ495" s="983"/>
      <c r="BR495" s="983"/>
      <c r="BS495" s="983"/>
      <c r="BT495" s="983"/>
      <c r="BU495" s="983"/>
      <c r="BV495" s="983"/>
    </row>
    <row r="496" spans="1:74" ht="13.5" customHeight="1">
      <c r="A496" s="1000"/>
      <c r="B496" s="14" t="s">
        <v>69</v>
      </c>
      <c r="C496" s="992" t="str">
        <f>VLOOKUP($C477,'2026年度(1年前期)'!$B$5:$N$208,COLUMN('2026年度(1年前期)'!$I$5)+1,0)&amp;""</f>
        <v/>
      </c>
      <c r="D496" s="993"/>
      <c r="E496" s="994" t="str">
        <f>VLOOKUP($C477,'2026年度(2年前期)'!$B$5:$N$208,COLUMN('2026年度(2年前期)'!$I$5)+1,0)&amp;""</f>
        <v/>
      </c>
      <c r="F496" s="993"/>
      <c r="G496" s="994" t="str">
        <f>VLOOKUP($C477,'2026年度(3年前期)'!$B$5:$N$208,COLUMN('2026年度(3年前期)'!$I$5)+1,0)&amp;""</f>
        <v/>
      </c>
      <c r="H496" s="993"/>
      <c r="I496" s="994" t="str">
        <f>VLOOKUP($C477,'2026年度(4年前期)'!$B$5:$N$208,COLUMN('2026年度(4年前期)'!$I$5)+1,0)&amp;""</f>
        <v/>
      </c>
      <c r="J496" s="993"/>
      <c r="K496" s="995" t="str">
        <f>VLOOKUP($C477,'2026年度(助産前期)'!$B$5:$N$208,COLUMN('2026年度(助産前期)'!$I$5)+1,0)&amp;""</f>
        <v/>
      </c>
      <c r="L496" s="995"/>
      <c r="M496" s="992" t="str">
        <f>VLOOKUP($C477,'2026年度(M1前期)'!$B$5:$N$208,COLUMN('2026年度(M1前期)'!$I$5)+1,0)&amp;""</f>
        <v/>
      </c>
      <c r="N496" s="993"/>
      <c r="O496" s="995" t="str">
        <f>VLOOKUP($C477,'2026年度(M2前期)'!$B$5:$N$208,COLUMN('2026年度(M2前期)'!$I$5)+1,0)&amp;""</f>
        <v/>
      </c>
      <c r="P496" s="993"/>
      <c r="Q496" s="995" t="str">
        <f>VLOOKUP($C477,'2026年度(D1前期)'!$B$5:$N$208,COLUMN('2026年度(D1前期)'!$I$5)+1,0)&amp;""</f>
        <v/>
      </c>
      <c r="R496" s="993"/>
      <c r="S496" s="995" t="str">
        <f>VLOOKUP($C477,'2026年度(D23前期)'!$B$5:$N$208,COLUMN('2026年度(D23前期)'!$I$5)+1,0)&amp;""</f>
        <v/>
      </c>
      <c r="T496" s="993"/>
      <c r="U496" s="970"/>
      <c r="Z496" s="1000"/>
      <c r="AA496" s="983"/>
      <c r="AB496" s="983"/>
      <c r="AC496" s="983"/>
      <c r="AD496" s="983"/>
      <c r="AE496" s="983"/>
      <c r="AF496" s="983"/>
      <c r="AG496" s="983"/>
      <c r="AH496" s="983"/>
      <c r="AI496" s="983"/>
      <c r="AJ496" s="983"/>
      <c r="AK496" s="983"/>
      <c r="AL496" s="983"/>
      <c r="AM496" s="983"/>
      <c r="AN496" s="971"/>
      <c r="AO496" s="971"/>
      <c r="AP496" s="971"/>
      <c r="AQ496" s="971"/>
      <c r="AR496" s="971"/>
      <c r="AS496" s="971"/>
      <c r="AT496" s="971"/>
      <c r="AU496" s="971"/>
      <c r="AV496" s="971"/>
      <c r="AW496" s="971"/>
      <c r="AX496" s="971"/>
      <c r="AY496" s="971"/>
      <c r="AZ496" s="971"/>
      <c r="BA496" s="971"/>
      <c r="BB496" s="971"/>
      <c r="BC496" s="983"/>
      <c r="BD496" s="983"/>
      <c r="BE496" s="983"/>
      <c r="BF496" s="983"/>
      <c r="BG496" s="983"/>
      <c r="BH496" s="983"/>
      <c r="BI496" s="983"/>
      <c r="BJ496" s="983"/>
      <c r="BK496" s="971"/>
      <c r="BL496" s="971"/>
      <c r="BM496" s="971"/>
      <c r="BN496" s="983"/>
      <c r="BO496" s="983"/>
      <c r="BP496" s="983"/>
      <c r="BQ496" s="983"/>
      <c r="BR496" s="983"/>
      <c r="BS496" s="983"/>
      <c r="BT496" s="983"/>
      <c r="BU496" s="983"/>
      <c r="BV496" s="983"/>
    </row>
    <row r="497" spans="1:74" ht="13.5" customHeight="1">
      <c r="A497" s="1001"/>
      <c r="B497" s="15" t="s">
        <v>63</v>
      </c>
      <c r="C497" s="991"/>
      <c r="D497" s="989"/>
      <c r="E497" s="988"/>
      <c r="F497" s="989"/>
      <c r="G497" s="988"/>
      <c r="H497" s="989"/>
      <c r="I497" s="1047"/>
      <c r="J497" s="1008"/>
      <c r="K497" s="990"/>
      <c r="L497" s="990"/>
      <c r="M497" s="991"/>
      <c r="N497" s="989"/>
      <c r="O497" s="990"/>
      <c r="P497" s="989"/>
      <c r="Q497" s="990"/>
      <c r="R497" s="989"/>
      <c r="S497" s="990"/>
      <c r="T497" s="989"/>
      <c r="U497" s="970"/>
      <c r="Z497" s="1001"/>
      <c r="AA497" s="984"/>
      <c r="AB497" s="984"/>
      <c r="AC497" s="984"/>
      <c r="AD497" s="984"/>
      <c r="AE497" s="984"/>
      <c r="AF497" s="984"/>
      <c r="AG497" s="984"/>
      <c r="AH497" s="984"/>
      <c r="AI497" s="984"/>
      <c r="AJ497" s="984"/>
      <c r="AK497" s="984"/>
      <c r="AL497" s="984"/>
      <c r="AM497" s="984"/>
      <c r="AN497" s="971"/>
      <c r="AO497" s="971"/>
      <c r="AP497" s="971"/>
      <c r="AQ497" s="971"/>
      <c r="AR497" s="971"/>
      <c r="AS497" s="971"/>
      <c r="AT497" s="971"/>
      <c r="AU497" s="971"/>
      <c r="AV497" s="971"/>
      <c r="AW497" s="971"/>
      <c r="AX497" s="971"/>
      <c r="AY497" s="971"/>
      <c r="AZ497" s="971"/>
      <c r="BA497" s="971"/>
      <c r="BB497" s="971"/>
      <c r="BC497" s="984"/>
      <c r="BD497" s="984"/>
      <c r="BE497" s="984"/>
      <c r="BF497" s="984"/>
      <c r="BG497" s="984"/>
      <c r="BH497" s="984"/>
      <c r="BI497" s="984"/>
      <c r="BJ497" s="984"/>
      <c r="BK497" s="971"/>
      <c r="BL497" s="971"/>
      <c r="BM497" s="971"/>
      <c r="BN497" s="984"/>
      <c r="BO497" s="984"/>
      <c r="BP497" s="984"/>
      <c r="BQ497" s="984"/>
      <c r="BR497" s="984"/>
      <c r="BS497" s="984"/>
      <c r="BT497" s="984"/>
      <c r="BU497" s="984"/>
      <c r="BV497" s="984"/>
    </row>
    <row r="498" spans="1:74" ht="13.5" customHeight="1">
      <c r="A498" s="1000" t="s">
        <v>78</v>
      </c>
      <c r="B498" s="14" t="s">
        <v>53</v>
      </c>
      <c r="C498" s="996" t="str">
        <f>VLOOKUP($C477,'2026年度(1年前期)'!$B$5:$N$208,COLUMN('2026年度(1年前期)'!$K$5),0)&amp;""</f>
        <v/>
      </c>
      <c r="D498" s="997"/>
      <c r="E498" s="1002" t="str">
        <f>VLOOKUP($C477,'2026年度(2年前期)'!$B$5:$N$208,COLUMN('2026年度(2年前期)'!$K$5),0)&amp;""</f>
        <v/>
      </c>
      <c r="F498" s="997"/>
      <c r="G498" s="1002" t="str">
        <f>VLOOKUP($C477,'2026年度(3年前期)'!$B$5:$N$208,COLUMN('2026年度(3年前期)'!$K$5),0)&amp;""</f>
        <v/>
      </c>
      <c r="H498" s="997"/>
      <c r="I498" s="1002" t="str">
        <f>VLOOKUP($C477,'2026年度(4年前期)'!$B$5:$N$208,COLUMN('2026年度(4年前期)'!$K$5),0)&amp;""</f>
        <v/>
      </c>
      <c r="J498" s="997"/>
      <c r="K498" s="998" t="str">
        <f>VLOOKUP($C477,'2026年度(助産前期)'!$B$5:$N$208,COLUMN('2026年度(助産前期)'!$K$5),0)&amp;""</f>
        <v/>
      </c>
      <c r="L498" s="998"/>
      <c r="M498" s="996" t="str">
        <f>VLOOKUP($C477,'2026年度(M1前期)'!$B$5:$N$208,COLUMN('2026年度(M1前期)'!$K$5),0)&amp;""</f>
        <v/>
      </c>
      <c r="N498" s="997"/>
      <c r="O498" s="998" t="str">
        <f>VLOOKUP($C477,'2026年度(M2前期)'!$B$5:$N$208,COLUMN('2026年度(M2前期)'!$K$5),0)&amp;""</f>
        <v/>
      </c>
      <c r="P498" s="997"/>
      <c r="Q498" s="998" t="str">
        <f>VLOOKUP($C477,'2026年度(D1前期)'!$B$5:$N$208,COLUMN('2026年度(D1前期)'!$K$5),0)&amp;""</f>
        <v/>
      </c>
      <c r="R498" s="997"/>
      <c r="S498" s="998" t="str">
        <f>VLOOKUP($C477,'2026年度(D23前期)'!$B$5:$N$208,COLUMN('2026年度(D23前期)'!$K$5),0)&amp;""</f>
        <v/>
      </c>
      <c r="T498" s="997"/>
      <c r="Z498" s="1000" t="str">
        <f>A498</f>
        <v>５時限（16：50～18：20）</v>
      </c>
      <c r="AA498" s="982"/>
      <c r="AB498" s="982"/>
      <c r="AC498" s="982"/>
      <c r="AD498" s="982"/>
      <c r="AE498" s="982"/>
      <c r="AF498" s="982"/>
      <c r="AG498" s="982"/>
      <c r="AH498" s="982"/>
      <c r="AI498" s="982"/>
      <c r="AJ498" s="982"/>
      <c r="AK498" s="982"/>
      <c r="AL498" s="982"/>
      <c r="AM498" s="982"/>
      <c r="AN498" s="982"/>
      <c r="AO498" s="982"/>
      <c r="AP498" s="982"/>
      <c r="AQ498" s="982"/>
      <c r="AR498" s="982"/>
      <c r="AS498" s="982"/>
      <c r="AT498" s="982"/>
      <c r="AU498" s="982"/>
      <c r="AV498" s="982"/>
      <c r="AW498" s="982"/>
      <c r="AX498" s="982"/>
      <c r="AY498" s="982"/>
      <c r="AZ498" s="982"/>
      <c r="BA498" s="982"/>
      <c r="BB498" s="982"/>
      <c r="BC498" s="982"/>
      <c r="BD498" s="982"/>
      <c r="BE498" s="982"/>
      <c r="BF498" s="982"/>
      <c r="BG498" s="982"/>
      <c r="BH498" s="982"/>
      <c r="BI498" s="982"/>
      <c r="BJ498" s="982"/>
      <c r="BK498" s="971"/>
      <c r="BL498" s="971"/>
      <c r="BM498" s="971"/>
      <c r="BN498" s="982"/>
      <c r="BO498" s="982"/>
      <c r="BP498" s="982"/>
      <c r="BQ498" s="982"/>
      <c r="BR498" s="982"/>
      <c r="BS498" s="982"/>
      <c r="BT498" s="982"/>
      <c r="BU498" s="982"/>
      <c r="BV498" s="982"/>
    </row>
    <row r="499" spans="1:74" ht="13.5" customHeight="1">
      <c r="A499" s="1000"/>
      <c r="B499" s="14" t="s">
        <v>58</v>
      </c>
      <c r="C499" s="992" t="str">
        <f>IFERROR(VLOOKUP(C498,科目・教員!$A$1:$B$355,2,0),"")</f>
        <v/>
      </c>
      <c r="D499" s="993"/>
      <c r="E499" s="994" t="str">
        <f>IFERROR(VLOOKUP(E498,科目・教員!$A$1:$B$355,2,0),"")</f>
        <v/>
      </c>
      <c r="F499" s="993"/>
      <c r="G499" s="994" t="str">
        <f>IFERROR(VLOOKUP(G498,科目・教員!$A$1:$B$355,2,0),"")</f>
        <v/>
      </c>
      <c r="H499" s="993"/>
      <c r="I499" s="994" t="str">
        <f>IFERROR(VLOOKUP(I498,科目・教員!$A$1:$B$355,2,0),"")</f>
        <v/>
      </c>
      <c r="J499" s="993"/>
      <c r="K499" s="995" t="str">
        <f>IFERROR(VLOOKUP(K498,科目・教員!$A$1:$B$355,2,0),"")</f>
        <v/>
      </c>
      <c r="L499" s="995"/>
      <c r="M499" s="992" t="str">
        <f>IFERROR(VLOOKUP(M498,科目・教員!$A$1:$B$355,2,0),"")</f>
        <v/>
      </c>
      <c r="N499" s="993"/>
      <c r="O499" s="995" t="str">
        <f>IFERROR(VLOOKUP(O498,科目・教員!$A$1:$B$355,2,0),"")</f>
        <v/>
      </c>
      <c r="P499" s="993"/>
      <c r="Q499" s="995" t="str">
        <f>IFERROR(VLOOKUP(Q498,科目・教員!$A$1:$B$355,2,0),"")</f>
        <v/>
      </c>
      <c r="R499" s="993"/>
      <c r="S499" s="995" t="str">
        <f>IFERROR(VLOOKUP(S498,科目・教員!$A$1:$B$355,2,0),"")</f>
        <v/>
      </c>
      <c r="T499" s="993"/>
      <c r="Z499" s="1000"/>
      <c r="AA499" s="983"/>
      <c r="AB499" s="983"/>
      <c r="AC499" s="983"/>
      <c r="AD499" s="983"/>
      <c r="AE499" s="983"/>
      <c r="AF499" s="983"/>
      <c r="AG499" s="983"/>
      <c r="AH499" s="983"/>
      <c r="AI499" s="983"/>
      <c r="AJ499" s="983"/>
      <c r="AK499" s="983"/>
      <c r="AL499" s="983"/>
      <c r="AM499" s="983"/>
      <c r="AN499" s="983"/>
      <c r="AO499" s="983"/>
      <c r="AP499" s="983"/>
      <c r="AQ499" s="983"/>
      <c r="AR499" s="983"/>
      <c r="AS499" s="983"/>
      <c r="AT499" s="983"/>
      <c r="AU499" s="983"/>
      <c r="AV499" s="983"/>
      <c r="AW499" s="983"/>
      <c r="AX499" s="983"/>
      <c r="AY499" s="983"/>
      <c r="AZ499" s="983"/>
      <c r="BA499" s="983"/>
      <c r="BB499" s="983"/>
      <c r="BC499" s="983"/>
      <c r="BD499" s="983"/>
      <c r="BE499" s="983"/>
      <c r="BF499" s="983"/>
      <c r="BG499" s="983"/>
      <c r="BH499" s="983"/>
      <c r="BI499" s="983"/>
      <c r="BJ499" s="983"/>
      <c r="BK499" s="971"/>
      <c r="BL499" s="971"/>
      <c r="BM499" s="971"/>
      <c r="BN499" s="983"/>
      <c r="BO499" s="983"/>
      <c r="BP499" s="983"/>
      <c r="BQ499" s="983"/>
      <c r="BR499" s="983"/>
      <c r="BS499" s="983"/>
      <c r="BT499" s="983"/>
      <c r="BU499" s="983"/>
      <c r="BV499" s="983"/>
    </row>
    <row r="500" spans="1:74" ht="13.5" customHeight="1">
      <c r="A500" s="1000"/>
      <c r="B500" s="14" t="s">
        <v>69</v>
      </c>
      <c r="C500" s="992" t="str">
        <f>VLOOKUP($C477,'2026年度(1年前期)'!$B$5:$N$208,COLUMN('2026年度(1年前期)'!$K$5)+1,0)&amp;""</f>
        <v/>
      </c>
      <c r="D500" s="993"/>
      <c r="E500" s="994" t="str">
        <f>VLOOKUP($C477,'2026年度(2年前期)'!$B$5:$N$208,COLUMN('2026年度(2年前期)'!$K$5)+1,0)&amp;""</f>
        <v/>
      </c>
      <c r="F500" s="993"/>
      <c r="G500" s="994" t="str">
        <f>VLOOKUP($C477,'2026年度(3年前期)'!$B$5:$N$208,COLUMN('2026年度(3年前期)'!$K$5)+1,0)&amp;""</f>
        <v/>
      </c>
      <c r="H500" s="993"/>
      <c r="I500" s="994" t="str">
        <f>VLOOKUP($C477,'2026年度(4年前期)'!$B$5:$N$208,COLUMN('2026年度(4年前期)'!$K$5)+1,0)&amp;""</f>
        <v/>
      </c>
      <c r="J500" s="993"/>
      <c r="K500" s="995" t="str">
        <f>VLOOKUP($C477,'2026年度(助産前期)'!$B$5:$N$208,COLUMN('2026年度(助産前期)'!$K$5)+1,0)&amp;""</f>
        <v/>
      </c>
      <c r="L500" s="995"/>
      <c r="M500" s="992" t="str">
        <f>VLOOKUP($C477,'2026年度(M1前期)'!$B$5:$N$208,COLUMN('2026年度(M1前期)'!$K$5)+1,0)&amp;""</f>
        <v/>
      </c>
      <c r="N500" s="993"/>
      <c r="O500" s="995" t="str">
        <f>VLOOKUP($C477,'2026年度(M2前期)'!$B$5:$N$208,COLUMN('2026年度(M2前期)'!$K$5)+1,0)&amp;""</f>
        <v/>
      </c>
      <c r="P500" s="993"/>
      <c r="Q500" s="995" t="str">
        <f>VLOOKUP($C477,'2026年度(D1前期)'!$B$5:$N$208,COLUMN('2026年度(D1前期)'!$K$5)+1,0)&amp;""</f>
        <v/>
      </c>
      <c r="R500" s="993"/>
      <c r="S500" s="995" t="str">
        <f>VLOOKUP($C477,'2026年度(D23前期)'!$B$5:$N$208,COLUMN('2026年度(D23前期)'!$K$5)+1,0)&amp;""</f>
        <v/>
      </c>
      <c r="T500" s="993"/>
      <c r="Z500" s="1000"/>
      <c r="AA500" s="983"/>
      <c r="AB500" s="983"/>
      <c r="AC500" s="983"/>
      <c r="AD500" s="983"/>
      <c r="AE500" s="983"/>
      <c r="AF500" s="983"/>
      <c r="AG500" s="983"/>
      <c r="AH500" s="983"/>
      <c r="AI500" s="983"/>
      <c r="AJ500" s="983"/>
      <c r="AK500" s="983"/>
      <c r="AL500" s="983"/>
      <c r="AM500" s="983"/>
      <c r="AN500" s="983"/>
      <c r="AO500" s="983"/>
      <c r="AP500" s="983"/>
      <c r="AQ500" s="983"/>
      <c r="AR500" s="983"/>
      <c r="AS500" s="983"/>
      <c r="AT500" s="983"/>
      <c r="AU500" s="983"/>
      <c r="AV500" s="983"/>
      <c r="AW500" s="983"/>
      <c r="AX500" s="983"/>
      <c r="AY500" s="983"/>
      <c r="AZ500" s="983"/>
      <c r="BA500" s="983"/>
      <c r="BB500" s="983"/>
      <c r="BC500" s="983"/>
      <c r="BD500" s="983"/>
      <c r="BE500" s="983"/>
      <c r="BF500" s="983"/>
      <c r="BG500" s="983"/>
      <c r="BH500" s="983"/>
      <c r="BI500" s="983"/>
      <c r="BJ500" s="983"/>
      <c r="BK500" s="971"/>
      <c r="BL500" s="971"/>
      <c r="BM500" s="971"/>
      <c r="BN500" s="983"/>
      <c r="BO500" s="983"/>
      <c r="BP500" s="983"/>
      <c r="BQ500" s="983"/>
      <c r="BR500" s="983"/>
      <c r="BS500" s="983"/>
      <c r="BT500" s="983"/>
      <c r="BU500" s="983"/>
      <c r="BV500" s="983"/>
    </row>
    <row r="501" spans="1:74" ht="13.5" customHeight="1">
      <c r="A501" s="1001"/>
      <c r="B501" s="15" t="s">
        <v>63</v>
      </c>
      <c r="C501" s="1007"/>
      <c r="D501" s="1049"/>
      <c r="E501" s="988"/>
      <c r="F501" s="989"/>
      <c r="G501" s="988"/>
      <c r="H501" s="989"/>
      <c r="I501" s="988"/>
      <c r="J501" s="989"/>
      <c r="K501" s="990"/>
      <c r="L501" s="990"/>
      <c r="M501" s="991"/>
      <c r="N501" s="989"/>
      <c r="O501" s="990"/>
      <c r="P501" s="989"/>
      <c r="Q501" s="990"/>
      <c r="R501" s="989"/>
      <c r="S501" s="990"/>
      <c r="T501" s="989"/>
      <c r="U501" s="19"/>
      <c r="V501" s="19"/>
      <c r="W501" s="19"/>
      <c r="X501" s="19"/>
      <c r="Y501" s="19"/>
      <c r="Z501" s="1001"/>
      <c r="AA501" s="984"/>
      <c r="AB501" s="984"/>
      <c r="AC501" s="984"/>
      <c r="AD501" s="984"/>
      <c r="AE501" s="984"/>
      <c r="AF501" s="984"/>
      <c r="AG501" s="984"/>
      <c r="AH501" s="984"/>
      <c r="AI501" s="984"/>
      <c r="AJ501" s="984"/>
      <c r="AK501" s="984"/>
      <c r="AL501" s="984"/>
      <c r="AM501" s="984"/>
      <c r="AN501" s="984"/>
      <c r="AO501" s="984"/>
      <c r="AP501" s="984"/>
      <c r="AQ501" s="984"/>
      <c r="AR501" s="984"/>
      <c r="AS501" s="984"/>
      <c r="AT501" s="984"/>
      <c r="AU501" s="984"/>
      <c r="AV501" s="984"/>
      <c r="AW501" s="984"/>
      <c r="AX501" s="984"/>
      <c r="AY501" s="984"/>
      <c r="AZ501" s="984"/>
      <c r="BA501" s="984"/>
      <c r="BB501" s="984"/>
      <c r="BC501" s="984"/>
      <c r="BD501" s="984"/>
      <c r="BE501" s="984"/>
      <c r="BF501" s="984"/>
      <c r="BG501" s="984"/>
      <c r="BH501" s="984"/>
      <c r="BI501" s="984"/>
      <c r="BJ501" s="984"/>
      <c r="BK501" s="971"/>
      <c r="BL501" s="971"/>
      <c r="BM501" s="971"/>
      <c r="BN501" s="984"/>
      <c r="BO501" s="984"/>
      <c r="BP501" s="984"/>
      <c r="BQ501" s="984"/>
      <c r="BR501" s="984"/>
      <c r="BS501" s="984"/>
      <c r="BT501" s="984"/>
      <c r="BU501" s="984"/>
      <c r="BV501" s="984"/>
    </row>
    <row r="502" spans="1:74" ht="21.75">
      <c r="A502" s="4"/>
      <c r="B502" s="5"/>
      <c r="C502" s="1035">
        <f>C477+1</f>
        <v>46224</v>
      </c>
      <c r="D502" s="1035"/>
      <c r="E502" s="1035"/>
      <c r="F502" s="1035"/>
      <c r="G502" s="1035"/>
      <c r="H502" s="1035"/>
      <c r="I502" s="1035"/>
      <c r="J502" s="1035"/>
      <c r="K502" s="1035"/>
      <c r="L502" s="1035"/>
      <c r="M502" s="1035"/>
      <c r="N502" s="1035"/>
      <c r="O502" s="1035"/>
      <c r="P502" s="1035"/>
      <c r="Q502" s="1035"/>
      <c r="R502" s="1035"/>
      <c r="S502" s="1035"/>
      <c r="T502" s="1035"/>
      <c r="U502" s="1055">
        <f>C502</f>
        <v>46224</v>
      </c>
      <c r="V502" s="1056"/>
      <c r="W502" s="1056"/>
      <c r="X502" s="1056"/>
      <c r="Y502" s="1056"/>
      <c r="Z502" s="1057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607</v>
      </c>
      <c r="BL502" s="39" t="s">
        <v>608</v>
      </c>
      <c r="BM502" s="39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1000" t="s">
        <v>52</v>
      </c>
      <c r="B503" s="11" t="s">
        <v>53</v>
      </c>
      <c r="C503" s="1011" t="str">
        <f>VLOOKUP($C502,'2026年度(1年前期)'!$B$5:$N$208,COLUMN('2026年度(1年前期)'!$C$5),0)&amp;""</f>
        <v/>
      </c>
      <c r="D503" s="1012"/>
      <c r="E503" s="1019" t="str">
        <f>VLOOKUP($C502,'2026年度(2年前期)'!$B$5:$N$208,COLUMN('2026年度(2年前期)'!$C$5),0)&amp;""</f>
        <v>英語Ⅲ　期末試験</v>
      </c>
      <c r="F503" s="1020"/>
      <c r="G503" s="1018" t="str">
        <f>VLOOKUP($C502,'2026年度(3年前期)'!$B$5:$N$208,COLUMN('2026年度(3年前期)'!$C$5),0)&amp;""</f>
        <v/>
      </c>
      <c r="H503" s="1012"/>
      <c r="I503" s="1068" t="str">
        <f>VLOOKUP($C502,'2026年度(4年前期)'!$B$5:$N$208,COLUMN('2026年度(4年前期)'!$C$5),0)&amp;""</f>
        <v>国際看護学実習Ⅰ</v>
      </c>
      <c r="J503" s="1069"/>
      <c r="K503" s="997" t="str">
        <f>VLOOKUP($C502,'2026年度(助産前期)'!$B$5:$N$208,COLUMN('2026年度(助産前期)'!$C$5),0)&amp;""</f>
        <v/>
      </c>
      <c r="L503" s="1029"/>
      <c r="M503" s="1036" t="str">
        <f>VLOOKUP($C502,'2026年度(M1前期)'!$B$5:$N$208,COLUMN('2026年度(M1前期)'!$C$5),0)&amp;""</f>
        <v/>
      </c>
      <c r="N503" s="1029"/>
      <c r="O503" s="1018" t="str">
        <f>VLOOKUP($C502,'2026年度(M2前期)'!$B$5:$N$208,COLUMN('2026年度(M2前期)'!$C$5),0)&amp;""</f>
        <v>国際看護学演習A-Ⅱ</v>
      </c>
      <c r="P503" s="1012"/>
      <c r="Q503" s="1018" t="str">
        <f>VLOOKUP($C502,'2026年度(D1前期)'!$B$5:$N$208,COLUMN('2026年度(D1前期)'!$C$5),0)&amp;""</f>
        <v>成育看護学特論Ｂ
成人看護学演習Ｂ</v>
      </c>
      <c r="R503" s="1012"/>
      <c r="S503" s="997" t="str">
        <f>VLOOKUP($C502,'2026年度(D23前期)'!$B$5:$N$208,COLUMN('2026年度(D23前期)'!$C$5),0)&amp;""</f>
        <v>特別研究</v>
      </c>
      <c r="T503" s="1012"/>
      <c r="U503" s="16"/>
      <c r="W503" s="704" t="s">
        <v>472</v>
      </c>
      <c r="X503" s="71"/>
      <c r="Y503" s="852" t="s">
        <v>362</v>
      </c>
      <c r="Z503" s="999" t="str">
        <f>A503</f>
        <v xml:space="preserve">１時限（09：20～10：50） </v>
      </c>
      <c r="AA503" s="982"/>
      <c r="AB503" s="982"/>
      <c r="AC503" s="982"/>
      <c r="AD503" s="982"/>
      <c r="AE503" s="982"/>
      <c r="AF503" s="982"/>
      <c r="AG503" s="982"/>
      <c r="AH503" s="982"/>
      <c r="AI503" s="982"/>
      <c r="AJ503" s="982"/>
      <c r="AK503" s="982"/>
      <c r="AL503" s="982"/>
      <c r="AM503" s="982"/>
      <c r="AN503" s="971"/>
      <c r="AO503" s="971"/>
      <c r="AP503" s="971"/>
      <c r="AQ503" s="971"/>
      <c r="AR503" s="971"/>
      <c r="AS503" s="971"/>
      <c r="AT503" s="971"/>
      <c r="AU503" s="971"/>
      <c r="AV503" s="985" t="s">
        <v>134</v>
      </c>
      <c r="AW503" s="971" t="s">
        <v>852</v>
      </c>
      <c r="AX503" s="971" t="s">
        <v>852</v>
      </c>
      <c r="AY503" s="971" t="s">
        <v>852</v>
      </c>
      <c r="AZ503" s="971" t="s">
        <v>852</v>
      </c>
      <c r="BA503" s="971"/>
      <c r="BB503" s="971"/>
      <c r="BC503" s="982"/>
      <c r="BD503" s="982"/>
      <c r="BE503" s="982"/>
      <c r="BF503" s="971" t="s">
        <v>852</v>
      </c>
      <c r="BG503" s="982"/>
      <c r="BH503" s="982"/>
      <c r="BI503" s="982"/>
      <c r="BJ503" s="971"/>
      <c r="BK503" s="971" t="s">
        <v>405</v>
      </c>
      <c r="BL503" s="971"/>
      <c r="BM503" s="971"/>
      <c r="BN503" s="982" t="s">
        <v>853</v>
      </c>
      <c r="BO503" s="982"/>
      <c r="BP503" s="982"/>
      <c r="BQ503" s="982"/>
      <c r="BR503" s="982"/>
      <c r="BS503" s="982"/>
      <c r="BT503" s="982"/>
      <c r="BU503" s="982"/>
      <c r="BV503" s="982"/>
    </row>
    <row r="504" spans="1:74" ht="13.5" customHeight="1">
      <c r="A504" s="1000"/>
      <c r="B504" s="14" t="s">
        <v>58</v>
      </c>
      <c r="C504" s="1014" t="str">
        <f>IFERROR(VLOOKUP(C503,科目・教員!$A$1:$B$355,2,0),"")</f>
        <v/>
      </c>
      <c r="D504" s="1013"/>
      <c r="E504" s="1027" t="str">
        <f>IFERROR(VLOOKUP(E503,科目・教員!$A$1:$B$355,2,0),"")</f>
        <v/>
      </c>
      <c r="F504" s="1028"/>
      <c r="G504" s="1025" t="str">
        <f>IFERROR(VLOOKUP(G503,科目・教員!$A$1:$B$355,2,0),"")</f>
        <v/>
      </c>
      <c r="H504" s="1013"/>
      <c r="I504" s="1066" t="str">
        <f>IFERROR(VLOOKUP(I503,科目・教員!$A$1:$B$355,2,0),"")</f>
        <v>須藤　恭子</v>
      </c>
      <c r="J504" s="1067"/>
      <c r="K504" s="993" t="str">
        <f>IFERROR(VLOOKUP(K503,科目・教員!$A$1:$B$355,2,0),"")</f>
        <v/>
      </c>
      <c r="L504" s="1026"/>
      <c r="M504" s="1032" t="str">
        <f>IFERROR(VLOOKUP(M503,科目・教員!$A$1:$B$355,2,0),"")</f>
        <v/>
      </c>
      <c r="N504" s="1013"/>
      <c r="O504" s="1025" t="str">
        <f>IFERROR(VLOOKUP(O503,科目・教員!$A$1:$B$355,2,0),"")</f>
        <v/>
      </c>
      <c r="P504" s="1013"/>
      <c r="Q504" s="1025" t="str">
        <f>IFERROR(VLOOKUP(Q503,科目・教員!$A$1:$B$355,2,0),"")</f>
        <v/>
      </c>
      <c r="R504" s="1013"/>
      <c r="S504" s="993" t="str">
        <f>IFERROR(VLOOKUP(S503,科目・教員!$A$1:$B$355,2,0),"")</f>
        <v/>
      </c>
      <c r="T504" s="1013"/>
      <c r="U504" s="16"/>
      <c r="W504" s="704" t="s">
        <v>286</v>
      </c>
      <c r="X504" s="72"/>
      <c r="Y504" s="852" t="s">
        <v>364</v>
      </c>
      <c r="Z504" s="1000"/>
      <c r="AA504" s="983"/>
      <c r="AB504" s="983"/>
      <c r="AC504" s="983"/>
      <c r="AD504" s="983"/>
      <c r="AE504" s="983"/>
      <c r="AF504" s="983"/>
      <c r="AG504" s="983"/>
      <c r="AH504" s="983"/>
      <c r="AI504" s="983"/>
      <c r="AJ504" s="983"/>
      <c r="AK504" s="983"/>
      <c r="AL504" s="983"/>
      <c r="AM504" s="983"/>
      <c r="AN504" s="971"/>
      <c r="AO504" s="971"/>
      <c r="AP504" s="971"/>
      <c r="AQ504" s="971"/>
      <c r="AR504" s="971"/>
      <c r="AS504" s="971"/>
      <c r="AT504" s="971"/>
      <c r="AU504" s="971"/>
      <c r="AV504" s="974"/>
      <c r="AW504" s="971"/>
      <c r="AX504" s="971"/>
      <c r="AY504" s="971"/>
      <c r="AZ504" s="971"/>
      <c r="BA504" s="971"/>
      <c r="BB504" s="971"/>
      <c r="BC504" s="983"/>
      <c r="BD504" s="983"/>
      <c r="BE504" s="983"/>
      <c r="BF504" s="971"/>
      <c r="BG504" s="983"/>
      <c r="BH504" s="983"/>
      <c r="BI504" s="983"/>
      <c r="BJ504" s="971"/>
      <c r="BK504" s="971"/>
      <c r="BL504" s="971"/>
      <c r="BM504" s="971"/>
      <c r="BN504" s="983"/>
      <c r="BO504" s="983"/>
      <c r="BP504" s="983"/>
      <c r="BQ504" s="983"/>
      <c r="BR504" s="983"/>
      <c r="BS504" s="983"/>
      <c r="BT504" s="983"/>
      <c r="BU504" s="983"/>
      <c r="BV504" s="983"/>
    </row>
    <row r="505" spans="1:74" ht="13.5" customHeight="1">
      <c r="A505" s="1000"/>
      <c r="B505" s="14" t="s">
        <v>69</v>
      </c>
      <c r="C505" s="1014" t="str">
        <f>VLOOKUP($C502,'2026年度(1年前期)'!$B$5:$N$208,COLUMN('2026年度(1年前期)'!$C$5)+1,0)&amp;""</f>
        <v/>
      </c>
      <c r="D505" s="1013"/>
      <c r="E505" s="1027" t="str">
        <f>VLOOKUP($C502,'2026年度(2年前期)'!$B$5:$N$208,COLUMN('2026年度(2年前期)'!$C$5)+1,0)&amp;""</f>
        <v>大講義室</v>
      </c>
      <c r="F505" s="1028"/>
      <c r="G505" s="1025" t="str">
        <f>VLOOKUP($C502,'2026年度(3年前期)'!$B$5:$N$208,COLUMN('2026年度(3年前期)'!$C$5)+1,0)&amp;""</f>
        <v/>
      </c>
      <c r="H505" s="1013"/>
      <c r="I505" s="1066" t="str">
        <f>VLOOKUP($C502,'2026年度(4年前期)'!$B$5:$N$208,COLUMN('2026年度(4年前期)'!$C$5)+1,0)&amp;""</f>
        <v>301･302･303･304･情報処理室</v>
      </c>
      <c r="J505" s="1067"/>
      <c r="K505" s="993" t="str">
        <f>VLOOKUP($C502,'2026年度(助産前期)'!$B$5:$N$208,COLUMN('2026年度(助産前期)'!$C$5)+1,0)&amp;""</f>
        <v/>
      </c>
      <c r="L505" s="1026"/>
      <c r="M505" s="1032" t="str">
        <f>VLOOKUP($C502,'2026年度(M1前期)'!$B$5:$N$208,COLUMN('2026年度(M1前期)'!C$5)+1,0)&amp;""</f>
        <v/>
      </c>
      <c r="N505" s="1013"/>
      <c r="O505" s="1025" t="str">
        <f>VLOOKUP($C502,'2026年度(M2前期)'!$B$5:$N$208,COLUMN('2026年度(M2前期)'!$C$5)+1,0)&amp;""</f>
        <v/>
      </c>
      <c r="P505" s="1013"/>
      <c r="Q505" s="1025" t="str">
        <f>VLOOKUP($C502,'2026年度(D1前期)'!$B$5:$N$208,COLUMN('2026年度(D1前期)'!$C$5)+1,0)&amp;""</f>
        <v/>
      </c>
      <c r="R505" s="1013"/>
      <c r="S505" s="993" t="str">
        <f>VLOOKUP($C502,'2026年度(D23前期)'!$B$5:$N$208,COLUMN('2026年度(D23前期)'!$C$5)+1,0)&amp;""</f>
        <v/>
      </c>
      <c r="T505" s="1013"/>
      <c r="U505" s="16"/>
      <c r="W505" s="704" t="s">
        <v>405</v>
      </c>
      <c r="X505" s="72"/>
      <c r="Y505" s="852" t="s">
        <v>150</v>
      </c>
      <c r="Z505" s="1000"/>
      <c r="AA505" s="983"/>
      <c r="AB505" s="983"/>
      <c r="AC505" s="983"/>
      <c r="AD505" s="983"/>
      <c r="AE505" s="983"/>
      <c r="AF505" s="983"/>
      <c r="AG505" s="983"/>
      <c r="AH505" s="983"/>
      <c r="AI505" s="983"/>
      <c r="AJ505" s="983"/>
      <c r="AK505" s="983"/>
      <c r="AL505" s="983"/>
      <c r="AM505" s="983"/>
      <c r="AN505" s="971"/>
      <c r="AO505" s="971"/>
      <c r="AP505" s="971"/>
      <c r="AQ505" s="971"/>
      <c r="AR505" s="971"/>
      <c r="AS505" s="971"/>
      <c r="AT505" s="971"/>
      <c r="AU505" s="971"/>
      <c r="AV505" s="974"/>
      <c r="AW505" s="971"/>
      <c r="AX505" s="971"/>
      <c r="AY505" s="971"/>
      <c r="AZ505" s="971"/>
      <c r="BA505" s="971"/>
      <c r="BB505" s="971"/>
      <c r="BC505" s="983"/>
      <c r="BD505" s="983"/>
      <c r="BE505" s="983"/>
      <c r="BF505" s="971"/>
      <c r="BG505" s="983"/>
      <c r="BH505" s="983"/>
      <c r="BI505" s="983"/>
      <c r="BJ505" s="971"/>
      <c r="BK505" s="971"/>
      <c r="BL505" s="971"/>
      <c r="BM505" s="971"/>
      <c r="BN505" s="983"/>
      <c r="BO505" s="983"/>
      <c r="BP505" s="983"/>
      <c r="BQ505" s="983"/>
      <c r="BR505" s="983"/>
      <c r="BS505" s="983"/>
      <c r="BT505" s="983"/>
      <c r="BU505" s="983"/>
      <c r="BV505" s="983"/>
    </row>
    <row r="506" spans="1:74" ht="13.5" customHeight="1">
      <c r="A506" s="1001"/>
      <c r="B506" s="15" t="s">
        <v>63</v>
      </c>
      <c r="C506" s="991"/>
      <c r="D506" s="1031"/>
      <c r="E506" s="1045" t="s">
        <v>184</v>
      </c>
      <c r="F506" s="1046"/>
      <c r="G506" s="988"/>
      <c r="H506" s="1031"/>
      <c r="I506" s="1071" t="s">
        <v>298</v>
      </c>
      <c r="J506" s="1072"/>
      <c r="K506" s="990"/>
      <c r="L506" s="1034"/>
      <c r="M506" s="1030"/>
      <c r="N506" s="1031"/>
      <c r="O506" s="988"/>
      <c r="P506" s="1031"/>
      <c r="Q506" s="988"/>
      <c r="R506" s="1031"/>
      <c r="S506" s="990"/>
      <c r="T506" s="1031"/>
      <c r="U506" s="16"/>
      <c r="W506" s="704" t="s">
        <v>250</v>
      </c>
      <c r="X506" s="72"/>
      <c r="Y506" s="852" t="s">
        <v>365</v>
      </c>
      <c r="Z506" s="1001"/>
      <c r="AA506" s="984"/>
      <c r="AB506" s="984"/>
      <c r="AC506" s="984"/>
      <c r="AD506" s="984"/>
      <c r="AE506" s="984"/>
      <c r="AF506" s="984"/>
      <c r="AG506" s="984"/>
      <c r="AH506" s="984"/>
      <c r="AI506" s="984"/>
      <c r="AJ506" s="984"/>
      <c r="AK506" s="984"/>
      <c r="AL506" s="984"/>
      <c r="AM506" s="984"/>
      <c r="AN506" s="971"/>
      <c r="AO506" s="971"/>
      <c r="AP506" s="971"/>
      <c r="AQ506" s="971"/>
      <c r="AR506" s="971"/>
      <c r="AS506" s="971"/>
      <c r="AT506" s="971"/>
      <c r="AU506" s="971"/>
      <c r="AV506" s="975"/>
      <c r="AW506" s="971"/>
      <c r="AX506" s="971"/>
      <c r="AY506" s="971"/>
      <c r="AZ506" s="971"/>
      <c r="BA506" s="971"/>
      <c r="BB506" s="971"/>
      <c r="BC506" s="984"/>
      <c r="BD506" s="984"/>
      <c r="BE506" s="984"/>
      <c r="BF506" s="971"/>
      <c r="BG506" s="984"/>
      <c r="BH506" s="984"/>
      <c r="BI506" s="984"/>
      <c r="BJ506" s="971"/>
      <c r="BK506" s="971"/>
      <c r="BL506" s="971"/>
      <c r="BM506" s="971"/>
      <c r="BN506" s="984"/>
      <c r="BO506" s="984"/>
      <c r="BP506" s="984"/>
      <c r="BQ506" s="984"/>
      <c r="BR506" s="984"/>
      <c r="BS506" s="984"/>
      <c r="BT506" s="984"/>
      <c r="BU506" s="984"/>
      <c r="BV506" s="984"/>
    </row>
    <row r="507" spans="1:74" ht="13.5" customHeight="1">
      <c r="A507" s="1000" t="s">
        <v>65</v>
      </c>
      <c r="B507" s="14" t="s">
        <v>53</v>
      </c>
      <c r="C507" s="1044" t="str">
        <f>VLOOKUP($C502,'2026年度(1年前期)'!$B$5:$N$208,COLUMN('2026年度(1年前期)'!$E$5),0)&amp;""</f>
        <v>英語Ⅰ　期末試験</v>
      </c>
      <c r="D507" s="1020"/>
      <c r="E507" s="1019" t="str">
        <f>VLOOKUP($C502,'2026年度(2年前期)'!$B$5:$N$208,COLUMN('2026年度(2年前期)'!$E$5),0)&amp;""</f>
        <v>生活援助論Ⅲ　期末試験(筆記)</v>
      </c>
      <c r="F507" s="1020"/>
      <c r="G507" s="1019" t="str">
        <f>VLOOKUP($C502,'2026年度(3年前期)'!$B$5:$N$208,COLUMN('2026年度(3年前期)'!$E$5),0)&amp;""</f>
        <v>小児看護援助論Ⅱ　本試験</v>
      </c>
      <c r="H507" s="1020"/>
      <c r="I507" s="1068" t="str">
        <f>VLOOKUP($C502,'2026年度(4年前期)'!$B$5:$N$208,COLUMN('2026年度(4年前期)'!$E$5),0)&amp;""</f>
        <v>国際看護学実習Ⅰ</v>
      </c>
      <c r="J507" s="1069"/>
      <c r="K507" s="997" t="str">
        <f>VLOOKUP($C502,'2026年度(助産前期)'!$B$5:$N$208,COLUMN('2026年度(助産前期)'!$E$5),0)&amp;""</f>
        <v/>
      </c>
      <c r="L507" s="1029"/>
      <c r="M507" s="1011" t="str">
        <f>VLOOKUP($C502,'2026年度(M1前期)'!$B$5:$N$208,COLUMN('2026年度(M1前期)'!$E$5),0)&amp;""</f>
        <v/>
      </c>
      <c r="N507" s="1012"/>
      <c r="O507" s="997" t="str">
        <f>VLOOKUP($C502,'2026年度(M2前期)'!$B$5:$N$208,COLUMN('2026年度(M2前期)'!$E$5),0)&amp;""</f>
        <v>国際看護学演習A-Ⅱ</v>
      </c>
      <c r="P507" s="1012"/>
      <c r="Q507" s="997" t="str">
        <f>VLOOKUP($C502,'2026年度(D1前期)'!$B$5:$N$208,COLUMN('2026年度(D1前期)'!$E$5),0)&amp;""</f>
        <v>成育看護学特論Ｂ
成人看護学演習Ｂ</v>
      </c>
      <c r="R507" s="1012"/>
      <c r="S507" s="997" t="str">
        <f>VLOOKUP($C502,'2026年度(D23前期)'!$B$5:$N$208,COLUMN('2026年度(D23前期)'!$E$5),0)&amp;""</f>
        <v>特別研究</v>
      </c>
      <c r="T507" s="1012"/>
      <c r="U507" s="708" t="s">
        <v>66</v>
      </c>
      <c r="Y507" s="33"/>
      <c r="Z507" s="1000" t="str">
        <f>A507</f>
        <v>２時限（11：00～12：30）</v>
      </c>
      <c r="AA507" s="982"/>
      <c r="AB507" s="982"/>
      <c r="AC507" s="982"/>
      <c r="AD507" s="982"/>
      <c r="AE507" s="982"/>
      <c r="AF507" s="982"/>
      <c r="AG507" s="982"/>
      <c r="AH507" s="982" t="s">
        <v>854</v>
      </c>
      <c r="AI507" s="976" t="s">
        <v>854</v>
      </c>
      <c r="AJ507" s="982"/>
      <c r="AK507" s="982"/>
      <c r="AL507" s="982"/>
      <c r="AM507" s="982"/>
      <c r="AN507" s="971"/>
      <c r="AO507" s="971"/>
      <c r="AP507" s="971"/>
      <c r="AQ507" s="971"/>
      <c r="AR507" s="971"/>
      <c r="AS507" s="971"/>
      <c r="AT507" s="971"/>
      <c r="AU507" s="971"/>
      <c r="AV507" s="985" t="s">
        <v>134</v>
      </c>
      <c r="AW507" s="971" t="s">
        <v>852</v>
      </c>
      <c r="AX507" s="971" t="s">
        <v>852</v>
      </c>
      <c r="AY507" s="971" t="s">
        <v>852</v>
      </c>
      <c r="AZ507" s="971" t="s">
        <v>852</v>
      </c>
      <c r="BA507" s="971"/>
      <c r="BB507" s="971"/>
      <c r="BC507" s="982"/>
      <c r="BD507" s="982"/>
      <c r="BE507" s="982"/>
      <c r="BF507" s="971" t="s">
        <v>852</v>
      </c>
      <c r="BG507" s="982"/>
      <c r="BH507" s="982"/>
      <c r="BI507" s="982"/>
      <c r="BJ507" s="971"/>
      <c r="BK507" s="971"/>
      <c r="BL507" s="971" t="s">
        <v>173</v>
      </c>
      <c r="BM507" s="971"/>
      <c r="BN507" s="982" t="s">
        <v>855</v>
      </c>
      <c r="BO507" s="982"/>
      <c r="BP507" s="982"/>
      <c r="BQ507" s="982"/>
      <c r="BR507" s="982"/>
      <c r="BS507" s="982"/>
      <c r="BT507" s="982" t="s">
        <v>856</v>
      </c>
      <c r="BU507" s="982" t="s">
        <v>856</v>
      </c>
      <c r="BV507" s="982"/>
    </row>
    <row r="508" spans="1:74" ht="13.5" customHeight="1">
      <c r="A508" s="1000"/>
      <c r="B508" s="14" t="s">
        <v>58</v>
      </c>
      <c r="C508" s="1043" t="str">
        <f>IFERROR(VLOOKUP(C507,科目・教員!$A$1:$B$355,2,0),"")</f>
        <v/>
      </c>
      <c r="D508" s="1028"/>
      <c r="E508" s="1027" t="str">
        <f>IFERROR(VLOOKUP(E507,科目・教員!$A$1:$B$355,2,0),"")</f>
        <v/>
      </c>
      <c r="F508" s="1028"/>
      <c r="G508" s="1027" t="str">
        <f>IFERROR(VLOOKUP(G507,科目・教員!$A$1:$B$355,2,0),"")</f>
        <v/>
      </c>
      <c r="H508" s="1028"/>
      <c r="I508" s="1066" t="str">
        <f>IFERROR(VLOOKUP(I507,科目・教員!$A$1:$B$355,2,0),"")</f>
        <v>須藤　恭子</v>
      </c>
      <c r="J508" s="1067"/>
      <c r="K508" s="993" t="str">
        <f>IFERROR(VLOOKUP(K507,科目・教員!$A$1:$B$355,2,0),"")</f>
        <v/>
      </c>
      <c r="L508" s="1026"/>
      <c r="M508" s="1014" t="str">
        <f>IFERROR(VLOOKUP(M507,科目・教員!$A$1:$B$355,2,0),"")</f>
        <v/>
      </c>
      <c r="N508" s="1013"/>
      <c r="O508" s="993" t="str">
        <f>IFERROR(VLOOKUP(O507,科目・教員!$A$1:$B$355,2,0),"")</f>
        <v/>
      </c>
      <c r="P508" s="1013"/>
      <c r="Q508" s="993" t="str">
        <f>IFERROR(VLOOKUP(Q507,科目・教員!$A$1:$B$355,2,0),"")</f>
        <v/>
      </c>
      <c r="R508" s="1013"/>
      <c r="S508" s="993" t="str">
        <f>IFERROR(VLOOKUP(S507,科目・教員!$A$1:$B$355,2,0),"")</f>
        <v/>
      </c>
      <c r="T508" s="1013"/>
      <c r="U508" s="708" t="s">
        <v>286</v>
      </c>
      <c r="Y508" s="33"/>
      <c r="Z508" s="1000"/>
      <c r="AA508" s="983"/>
      <c r="AB508" s="983"/>
      <c r="AC508" s="983"/>
      <c r="AD508" s="983"/>
      <c r="AE508" s="983"/>
      <c r="AF508" s="983"/>
      <c r="AG508" s="983"/>
      <c r="AH508" s="983"/>
      <c r="AI508" s="977"/>
      <c r="AJ508" s="983"/>
      <c r="AK508" s="983"/>
      <c r="AL508" s="983"/>
      <c r="AM508" s="983"/>
      <c r="AN508" s="971"/>
      <c r="AO508" s="971"/>
      <c r="AP508" s="971"/>
      <c r="AQ508" s="971"/>
      <c r="AR508" s="971"/>
      <c r="AS508" s="971"/>
      <c r="AT508" s="971"/>
      <c r="AU508" s="971"/>
      <c r="AV508" s="986"/>
      <c r="AW508" s="971"/>
      <c r="AX508" s="971"/>
      <c r="AY508" s="971"/>
      <c r="AZ508" s="971"/>
      <c r="BA508" s="971"/>
      <c r="BB508" s="971"/>
      <c r="BC508" s="983"/>
      <c r="BD508" s="983"/>
      <c r="BE508" s="983"/>
      <c r="BF508" s="971"/>
      <c r="BG508" s="983"/>
      <c r="BH508" s="983"/>
      <c r="BI508" s="983"/>
      <c r="BJ508" s="971"/>
      <c r="BK508" s="971"/>
      <c r="BL508" s="971"/>
      <c r="BM508" s="971"/>
      <c r="BN508" s="983"/>
      <c r="BO508" s="983"/>
      <c r="BP508" s="983"/>
      <c r="BQ508" s="983"/>
      <c r="BR508" s="983"/>
      <c r="BS508" s="983"/>
      <c r="BT508" s="983"/>
      <c r="BU508" s="983"/>
      <c r="BV508" s="983"/>
    </row>
    <row r="509" spans="1:74" ht="13.5" customHeight="1">
      <c r="A509" s="1000"/>
      <c r="B509" s="14" t="s">
        <v>69</v>
      </c>
      <c r="C509" s="1043" t="str">
        <f>VLOOKUP($C502,'2026年度(1年前期)'!$B$5:$N$208,COLUMN('2026年度(1年前期)'!$E$5)+1,0)&amp;""</f>
        <v>202･203</v>
      </c>
      <c r="D509" s="1028"/>
      <c r="E509" s="1027" t="str">
        <f>VLOOKUP($C502,'2026年度(2年前期)'!$B$5:$N$208,COLUMN('2026年度(2年前期)'!$E$5)+1,0)&amp;""</f>
        <v>大講義室</v>
      </c>
      <c r="F509" s="1028"/>
      <c r="G509" s="1027" t="str">
        <f>VLOOKUP($C502,'2026年度(3年前期)'!$B$5:$N$208,COLUMN('2026年度(3年前期)'!$E$5)+1,0)&amp;""</f>
        <v>研修6･7</v>
      </c>
      <c r="H509" s="1028"/>
      <c r="I509" s="1066" t="str">
        <f>VLOOKUP($C502,'2026年度(4年前期)'!$B$5:$N$208,COLUMN('2026年度(4年前期)'!$E$5)+1,0)&amp;""</f>
        <v>301･302･303･304･情報処理室</v>
      </c>
      <c r="J509" s="1067"/>
      <c r="K509" s="993" t="str">
        <f>VLOOKUP($C502,'2026年度(助産前期)'!$B$5:$N$208,COLUMN('2026年度(助産前期)'!$E$5)+1,0)&amp;""</f>
        <v/>
      </c>
      <c r="L509" s="1026"/>
      <c r="M509" s="1014" t="str">
        <f>VLOOKUP($C502,'2026年度(M1前期)'!$B$5:$N$208,COLUMN('2026年度(M1前期)'!$E$5)+1,0)&amp;""</f>
        <v/>
      </c>
      <c r="N509" s="1013"/>
      <c r="O509" s="993" t="str">
        <f>VLOOKUP($C502,'2026年度(M2前期)'!$B$5:$N$208,COLUMN('2026年度(M2前期)'!$E$5)+1,0)&amp;""</f>
        <v/>
      </c>
      <c r="P509" s="1013"/>
      <c r="Q509" s="993" t="str">
        <f>VLOOKUP($C502,'2026年度(D1前期)'!$B$5:$N$208,COLUMN('2026年度(D1前期)'!$E$5)+1,0)&amp;""</f>
        <v/>
      </c>
      <c r="R509" s="1013"/>
      <c r="S509" s="993" t="str">
        <f>VLOOKUP($C502,'2026年度(D23前期)'!$B$5:$N$208,COLUMN('2026年度(D23前期)'!$E$5)+1,0)&amp;""</f>
        <v/>
      </c>
      <c r="T509" s="1013"/>
      <c r="U509" s="708" t="s">
        <v>90</v>
      </c>
      <c r="Z509" s="1000"/>
      <c r="AA509" s="983"/>
      <c r="AB509" s="983"/>
      <c r="AC509" s="983"/>
      <c r="AD509" s="983"/>
      <c r="AE509" s="983"/>
      <c r="AF509" s="983"/>
      <c r="AG509" s="983"/>
      <c r="AH509" s="983"/>
      <c r="AI509" s="977"/>
      <c r="AJ509" s="983"/>
      <c r="AK509" s="983"/>
      <c r="AL509" s="983"/>
      <c r="AM509" s="983"/>
      <c r="AN509" s="971"/>
      <c r="AO509" s="971"/>
      <c r="AP509" s="971"/>
      <c r="AQ509" s="971"/>
      <c r="AR509" s="971"/>
      <c r="AS509" s="971"/>
      <c r="AT509" s="971"/>
      <c r="AU509" s="971"/>
      <c r="AV509" s="986"/>
      <c r="AW509" s="971"/>
      <c r="AX509" s="971"/>
      <c r="AY509" s="971"/>
      <c r="AZ509" s="971"/>
      <c r="BA509" s="971"/>
      <c r="BB509" s="971"/>
      <c r="BC509" s="983"/>
      <c r="BD509" s="983"/>
      <c r="BE509" s="983"/>
      <c r="BF509" s="971"/>
      <c r="BG509" s="983"/>
      <c r="BH509" s="983"/>
      <c r="BI509" s="983"/>
      <c r="BJ509" s="971"/>
      <c r="BK509" s="971"/>
      <c r="BL509" s="971"/>
      <c r="BM509" s="971"/>
      <c r="BN509" s="983"/>
      <c r="BO509" s="983"/>
      <c r="BP509" s="983"/>
      <c r="BQ509" s="983"/>
      <c r="BR509" s="983"/>
      <c r="BS509" s="983"/>
      <c r="BT509" s="983"/>
      <c r="BU509" s="983"/>
      <c r="BV509" s="983"/>
    </row>
    <row r="510" spans="1:74" ht="13.5" customHeight="1">
      <c r="A510" s="1017"/>
      <c r="B510" s="15" t="s">
        <v>63</v>
      </c>
      <c r="C510" s="1038" t="s">
        <v>184</v>
      </c>
      <c r="D510" s="1039"/>
      <c r="E510" s="1009"/>
      <c r="F510" s="1010"/>
      <c r="G510" s="1009"/>
      <c r="H510" s="1010"/>
      <c r="I510" s="1058" t="s">
        <v>298</v>
      </c>
      <c r="J510" s="1059"/>
      <c r="K510" s="990"/>
      <c r="L510" s="990"/>
      <c r="M510" s="991"/>
      <c r="N510" s="989"/>
      <c r="O510" s="990"/>
      <c r="P510" s="989"/>
      <c r="Q510" s="990"/>
      <c r="R510" s="989"/>
      <c r="S510" s="990"/>
      <c r="T510" s="989"/>
      <c r="U510" s="708" t="s">
        <v>173</v>
      </c>
      <c r="Z510" s="1001"/>
      <c r="AA510" s="984"/>
      <c r="AB510" s="984"/>
      <c r="AC510" s="984"/>
      <c r="AD510" s="984"/>
      <c r="AE510" s="984"/>
      <c r="AF510" s="984"/>
      <c r="AG510" s="984"/>
      <c r="AH510" s="984"/>
      <c r="AI510" s="978"/>
      <c r="AJ510" s="984"/>
      <c r="AK510" s="984"/>
      <c r="AL510" s="984"/>
      <c r="AM510" s="984"/>
      <c r="AN510" s="971"/>
      <c r="AO510" s="971"/>
      <c r="AP510" s="971"/>
      <c r="AQ510" s="971"/>
      <c r="AR510" s="971"/>
      <c r="AS510" s="971"/>
      <c r="AT510" s="971"/>
      <c r="AU510" s="971"/>
      <c r="AV510" s="987"/>
      <c r="AW510" s="971"/>
      <c r="AX510" s="971"/>
      <c r="AY510" s="971"/>
      <c r="AZ510" s="971"/>
      <c r="BA510" s="971"/>
      <c r="BB510" s="971"/>
      <c r="BC510" s="984"/>
      <c r="BD510" s="984"/>
      <c r="BE510" s="984"/>
      <c r="BF510" s="971"/>
      <c r="BG510" s="984"/>
      <c r="BH510" s="984"/>
      <c r="BI510" s="984"/>
      <c r="BJ510" s="971"/>
      <c r="BK510" s="971"/>
      <c r="BL510" s="971"/>
      <c r="BM510" s="971"/>
      <c r="BN510" s="984"/>
      <c r="BO510" s="984"/>
      <c r="BP510" s="984"/>
      <c r="BQ510" s="984"/>
      <c r="BR510" s="984"/>
      <c r="BS510" s="984"/>
      <c r="BT510" s="984"/>
      <c r="BU510" s="984"/>
      <c r="BV510" s="984"/>
    </row>
    <row r="511" spans="1:74" ht="13.5" customHeight="1">
      <c r="A511" s="999" t="s">
        <v>71</v>
      </c>
      <c r="B511" s="17" t="s">
        <v>72</v>
      </c>
      <c r="C511" s="1011"/>
      <c r="D511" s="1012"/>
      <c r="E511" s="1018"/>
      <c r="F511" s="1012"/>
      <c r="G511" s="1018"/>
      <c r="H511" s="1012"/>
      <c r="I511" s="1018"/>
      <c r="J511" s="1012"/>
      <c r="K511" s="997"/>
      <c r="L511" s="1029"/>
      <c r="M511" s="1011"/>
      <c r="N511" s="1012"/>
      <c r="O511" s="997"/>
      <c r="P511" s="1012"/>
      <c r="Q511" s="997"/>
      <c r="R511" s="1012"/>
      <c r="S511" s="997"/>
      <c r="T511" s="1012"/>
      <c r="U511" s="56"/>
      <c r="Z511" s="1000" t="str">
        <f>A511</f>
        <v>昼休み（12：30～13：30）</v>
      </c>
      <c r="AA511" s="982"/>
      <c r="AB511" s="982"/>
      <c r="AC511" s="982"/>
      <c r="AD511" s="982"/>
      <c r="AE511" s="982"/>
      <c r="AF511" s="982"/>
      <c r="AG511" s="982"/>
      <c r="AH511" s="982"/>
      <c r="AI511" s="982"/>
      <c r="AJ511" s="982"/>
      <c r="AK511" s="982"/>
      <c r="AL511" s="982"/>
      <c r="AM511" s="982"/>
      <c r="AN511" s="971"/>
      <c r="AO511" s="971"/>
      <c r="AP511" s="971"/>
      <c r="AQ511" s="971"/>
      <c r="AR511" s="971"/>
      <c r="AS511" s="971"/>
      <c r="AT511" s="971"/>
      <c r="AU511" s="971"/>
      <c r="AV511" s="985" t="s">
        <v>134</v>
      </c>
      <c r="AW511" s="971"/>
      <c r="AX511" s="971"/>
      <c r="AY511" s="971"/>
      <c r="AZ511" s="971"/>
      <c r="BA511" s="971"/>
      <c r="BB511" s="971"/>
      <c r="BC511" s="982"/>
      <c r="BD511" s="982"/>
      <c r="BE511" s="982"/>
      <c r="BF511" s="982"/>
      <c r="BG511" s="982"/>
      <c r="BH511" s="982"/>
      <c r="BI511" s="982"/>
      <c r="BJ511" s="982"/>
      <c r="BK511" s="971"/>
      <c r="BL511" s="971"/>
      <c r="BM511" s="971"/>
      <c r="BN511" s="982"/>
      <c r="BO511" s="982"/>
      <c r="BP511" s="982"/>
      <c r="BQ511" s="982"/>
      <c r="BR511" s="982"/>
      <c r="BS511" s="982"/>
      <c r="BT511" s="982"/>
      <c r="BU511" s="982"/>
      <c r="BV511" s="982"/>
    </row>
    <row r="512" spans="1:74" ht="13.5" customHeight="1">
      <c r="A512" s="1000"/>
      <c r="B512" s="17" t="s">
        <v>73</v>
      </c>
      <c r="C512" s="1014"/>
      <c r="D512" s="1013"/>
      <c r="E512" s="1025"/>
      <c r="F512" s="1013"/>
      <c r="G512" s="1025"/>
      <c r="H512" s="1013"/>
      <c r="I512" s="1025"/>
      <c r="J512" s="1013"/>
      <c r="K512" s="993"/>
      <c r="L512" s="1026"/>
      <c r="M512" s="1014"/>
      <c r="N512" s="1013"/>
      <c r="O512" s="993"/>
      <c r="P512" s="1013"/>
      <c r="Q512" s="993"/>
      <c r="R512" s="1013"/>
      <c r="S512" s="993"/>
      <c r="T512" s="1013"/>
      <c r="U512" s="56"/>
      <c r="Z512" s="1000"/>
      <c r="AA512" s="983"/>
      <c r="AB512" s="983"/>
      <c r="AC512" s="983"/>
      <c r="AD512" s="983"/>
      <c r="AE512" s="983"/>
      <c r="AF512" s="983"/>
      <c r="AG512" s="983"/>
      <c r="AH512" s="983"/>
      <c r="AI512" s="983"/>
      <c r="AJ512" s="983"/>
      <c r="AK512" s="983"/>
      <c r="AL512" s="983"/>
      <c r="AM512" s="983"/>
      <c r="AN512" s="971"/>
      <c r="AO512" s="971"/>
      <c r="AP512" s="971"/>
      <c r="AQ512" s="971"/>
      <c r="AR512" s="971"/>
      <c r="AS512" s="971"/>
      <c r="AT512" s="971"/>
      <c r="AU512" s="971"/>
      <c r="AV512" s="986"/>
      <c r="AW512" s="971"/>
      <c r="AX512" s="971"/>
      <c r="AY512" s="971"/>
      <c r="AZ512" s="971"/>
      <c r="BA512" s="971"/>
      <c r="BB512" s="971"/>
      <c r="BC512" s="983"/>
      <c r="BD512" s="983"/>
      <c r="BE512" s="983"/>
      <c r="BF512" s="983"/>
      <c r="BG512" s="983"/>
      <c r="BH512" s="983"/>
      <c r="BI512" s="983"/>
      <c r="BJ512" s="983"/>
      <c r="BK512" s="971"/>
      <c r="BL512" s="971"/>
      <c r="BM512" s="971"/>
      <c r="BN512" s="983"/>
      <c r="BO512" s="983"/>
      <c r="BP512" s="983"/>
      <c r="BQ512" s="983"/>
      <c r="BR512" s="983"/>
      <c r="BS512" s="983"/>
      <c r="BT512" s="983"/>
      <c r="BU512" s="983"/>
      <c r="BV512" s="983"/>
    </row>
    <row r="513" spans="1:74" ht="13.5" customHeight="1">
      <c r="A513" s="1000"/>
      <c r="B513" s="17" t="s">
        <v>69</v>
      </c>
      <c r="C513" s="1014"/>
      <c r="D513" s="1013"/>
      <c r="E513" s="1025"/>
      <c r="F513" s="1013"/>
      <c r="G513" s="1025"/>
      <c r="H513" s="1013"/>
      <c r="I513" s="1025"/>
      <c r="J513" s="1013"/>
      <c r="K513" s="993"/>
      <c r="L513" s="1026"/>
      <c r="M513" s="1014"/>
      <c r="N513" s="1013"/>
      <c r="O513" s="993"/>
      <c r="P513" s="1013"/>
      <c r="Q513" s="993"/>
      <c r="R513" s="1013"/>
      <c r="S513" s="993"/>
      <c r="T513" s="1013"/>
      <c r="U513" s="56"/>
      <c r="Z513" s="1000"/>
      <c r="AA513" s="983"/>
      <c r="AB513" s="983"/>
      <c r="AC513" s="983"/>
      <c r="AD513" s="983"/>
      <c r="AE513" s="983"/>
      <c r="AF513" s="983"/>
      <c r="AG513" s="983"/>
      <c r="AH513" s="983"/>
      <c r="AI513" s="983"/>
      <c r="AJ513" s="983"/>
      <c r="AK513" s="983"/>
      <c r="AL513" s="983"/>
      <c r="AM513" s="983"/>
      <c r="AN513" s="971"/>
      <c r="AO513" s="971"/>
      <c r="AP513" s="971"/>
      <c r="AQ513" s="971"/>
      <c r="AR513" s="971"/>
      <c r="AS513" s="971"/>
      <c r="AT513" s="971"/>
      <c r="AU513" s="971"/>
      <c r="AV513" s="986"/>
      <c r="AW513" s="971"/>
      <c r="AX513" s="971"/>
      <c r="AY513" s="971"/>
      <c r="AZ513" s="971"/>
      <c r="BA513" s="971"/>
      <c r="BB513" s="971"/>
      <c r="BC513" s="983"/>
      <c r="BD513" s="983"/>
      <c r="BE513" s="983"/>
      <c r="BF513" s="983"/>
      <c r="BG513" s="983"/>
      <c r="BH513" s="983"/>
      <c r="BI513" s="983"/>
      <c r="BJ513" s="983"/>
      <c r="BK513" s="971"/>
      <c r="BL513" s="971"/>
      <c r="BM513" s="971"/>
      <c r="BN513" s="983"/>
      <c r="BO513" s="983"/>
      <c r="BP513" s="983"/>
      <c r="BQ513" s="983"/>
      <c r="BR513" s="983"/>
      <c r="BS513" s="983"/>
      <c r="BT513" s="983"/>
      <c r="BU513" s="983"/>
      <c r="BV513" s="983"/>
    </row>
    <row r="514" spans="1:74" ht="13.5" customHeight="1">
      <c r="A514" s="1001"/>
      <c r="B514" s="18" t="s">
        <v>63</v>
      </c>
      <c r="C514" s="1023"/>
      <c r="D514" s="1016"/>
      <c r="E514" s="1024"/>
      <c r="F514" s="1016"/>
      <c r="G514" s="1024"/>
      <c r="H514" s="1016"/>
      <c r="I514" s="1024"/>
      <c r="J514" s="1016"/>
      <c r="K514" s="1015"/>
      <c r="L514" s="1015"/>
      <c r="M514" s="1023"/>
      <c r="N514" s="1016"/>
      <c r="O514" s="1015"/>
      <c r="P514" s="1016"/>
      <c r="Q514" s="1015"/>
      <c r="R514" s="1016"/>
      <c r="S514" s="1015"/>
      <c r="T514" s="1016"/>
      <c r="U514" s="56"/>
      <c r="Z514" s="1001"/>
      <c r="AA514" s="984"/>
      <c r="AB514" s="984"/>
      <c r="AC514" s="984"/>
      <c r="AD514" s="984"/>
      <c r="AE514" s="984"/>
      <c r="AF514" s="984"/>
      <c r="AG514" s="984"/>
      <c r="AH514" s="984"/>
      <c r="AI514" s="984"/>
      <c r="AJ514" s="984"/>
      <c r="AK514" s="984"/>
      <c r="AL514" s="984"/>
      <c r="AM514" s="984"/>
      <c r="AN514" s="971"/>
      <c r="AO514" s="971"/>
      <c r="AP514" s="971"/>
      <c r="AQ514" s="971"/>
      <c r="AR514" s="971"/>
      <c r="AS514" s="971"/>
      <c r="AT514" s="971"/>
      <c r="AU514" s="971"/>
      <c r="AV514" s="987"/>
      <c r="AW514" s="971"/>
      <c r="AX514" s="971"/>
      <c r="AY514" s="971"/>
      <c r="AZ514" s="971"/>
      <c r="BA514" s="971"/>
      <c r="BB514" s="971"/>
      <c r="BC514" s="984"/>
      <c r="BD514" s="984"/>
      <c r="BE514" s="984"/>
      <c r="BF514" s="984"/>
      <c r="BG514" s="984"/>
      <c r="BH514" s="984"/>
      <c r="BI514" s="984"/>
      <c r="BJ514" s="984"/>
      <c r="BK514" s="971"/>
      <c r="BL514" s="971"/>
      <c r="BM514" s="971"/>
      <c r="BN514" s="984"/>
      <c r="BO514" s="984"/>
      <c r="BP514" s="984"/>
      <c r="BQ514" s="984"/>
      <c r="BR514" s="984"/>
      <c r="BS514" s="984"/>
      <c r="BT514" s="984"/>
      <c r="BU514" s="984"/>
      <c r="BV514" s="984"/>
    </row>
    <row r="515" spans="1:74" ht="13.5" customHeight="1">
      <c r="A515" s="1000" t="s">
        <v>74</v>
      </c>
      <c r="B515" s="14" t="s">
        <v>53</v>
      </c>
      <c r="C515" s="1041" t="str">
        <f>VLOOKUP($C502,'2026年度(1年前期)'!$B$5:$N$208,COLUMN('2026年度(1年前期)'!$G$5),0)&amp;""</f>
        <v>生命科学　期末試験</v>
      </c>
      <c r="D515" s="1022"/>
      <c r="E515" s="1021" t="str">
        <f>VLOOKUP($C502,'2026年度(2年前期)'!$B$5:$N$208,COLUMN('2026年度(2年前期)'!$G$5),0)&amp;""</f>
        <v>フィジカルアセスメント
期末試験(筆記)</v>
      </c>
      <c r="F515" s="1022"/>
      <c r="G515" s="1021" t="str">
        <f>VLOOKUP($C502,'2026年度(3年前期)'!$B$5:$N$208,COLUMN('2026年度(3年前期)'!$G$5),0)&amp;""</f>
        <v>英語Ⅴ　本試験</v>
      </c>
      <c r="H515" s="1022"/>
      <c r="I515" s="1062" t="str">
        <f>VLOOKUP($C502,'2026年度(4年前期)'!$B$5:$N$208,COLUMN('2026年度(4年前期)'!$G$5),0)&amp;""</f>
        <v>国際看護学実習Ⅰ</v>
      </c>
      <c r="J515" s="1063"/>
      <c r="K515" s="998" t="str">
        <f>VLOOKUP($C502,'2026年度(助産前期)'!$B$5:$N$208,COLUMN('2026年度(助産前期)'!$G$5),0)&amp;""</f>
        <v/>
      </c>
      <c r="L515" s="998"/>
      <c r="M515" s="996" t="str">
        <f>VLOOKUP($C502,'2026年度(M1前期)'!$B$5:$N$208,COLUMN('2026年度(M1前期)'!$G$5),0)&amp;""</f>
        <v>薬理学特論（佐々木先生）</v>
      </c>
      <c r="N515" s="997"/>
      <c r="O515" s="998" t="str">
        <f>VLOOKUP($C502,'2026年度(M2前期)'!$B$5:$N$208,COLUMN('2026年度(M2前期)'!$G$5),0)&amp;""</f>
        <v>特別研究</v>
      </c>
      <c r="P515" s="997"/>
      <c r="Q515" s="998" t="str">
        <f>VLOOKUP($C502,'2026年度(D1前期)'!$B$5:$N$208,COLUMN('2026年度(D1前期)'!$G$5),0)&amp;""</f>
        <v>成人看護学演習Ｂ</v>
      </c>
      <c r="R515" s="997"/>
      <c r="S515" s="998" t="str">
        <f>VLOOKUP($C502,'2026年度(D23前期)'!$B$5:$N$208,COLUMN('2026年度(D23前期)'!$G$5),0)&amp;""</f>
        <v>特別研究</v>
      </c>
      <c r="T515" s="997"/>
      <c r="U515" s="56"/>
      <c r="Z515" s="1000" t="str">
        <f>A515</f>
        <v>３時限（13：30～15：00）</v>
      </c>
      <c r="AA515" s="982"/>
      <c r="AB515" s="982"/>
      <c r="AC515" s="982"/>
      <c r="AD515" s="982"/>
      <c r="AE515" s="982"/>
      <c r="AF515" s="982"/>
      <c r="AG515" s="982"/>
      <c r="AH515" s="982" t="s">
        <v>857</v>
      </c>
      <c r="AI515" s="976" t="s">
        <v>857</v>
      </c>
      <c r="AJ515" s="982"/>
      <c r="AK515" s="982"/>
      <c r="AL515" s="982"/>
      <c r="AM515" s="982"/>
      <c r="AN515" s="971"/>
      <c r="AO515" s="971"/>
      <c r="AP515" s="971"/>
      <c r="AQ515" s="971"/>
      <c r="AR515" s="971"/>
      <c r="AS515" s="971"/>
      <c r="AT515" s="971"/>
      <c r="AU515" s="971"/>
      <c r="AV515" s="985" t="s">
        <v>134</v>
      </c>
      <c r="AW515" s="971" t="s">
        <v>852</v>
      </c>
      <c r="AX515" s="971" t="s">
        <v>852</v>
      </c>
      <c r="AY515" s="971" t="s">
        <v>852</v>
      </c>
      <c r="AZ515" s="971" t="s">
        <v>852</v>
      </c>
      <c r="BA515" s="971"/>
      <c r="BB515" s="971"/>
      <c r="BC515" s="982"/>
      <c r="BD515" s="982"/>
      <c r="BE515" s="982"/>
      <c r="BF515" s="971" t="s">
        <v>852</v>
      </c>
      <c r="BG515" s="982"/>
      <c r="BH515" s="982"/>
      <c r="BI515" s="982"/>
      <c r="BJ515" s="982"/>
      <c r="BK515" s="971"/>
      <c r="BL515" s="971"/>
      <c r="BM515" s="971"/>
      <c r="BN515" s="982" t="s">
        <v>858</v>
      </c>
      <c r="BO515" s="982"/>
      <c r="BP515" s="982"/>
      <c r="BQ515" s="982"/>
      <c r="BR515" s="982"/>
      <c r="BS515" s="982"/>
      <c r="BT515" s="982" t="s">
        <v>859</v>
      </c>
      <c r="BU515" s="982" t="s">
        <v>859</v>
      </c>
      <c r="BV515" s="982"/>
    </row>
    <row r="516" spans="1:74" ht="13.5" customHeight="1">
      <c r="A516" s="1000"/>
      <c r="B516" s="14" t="s">
        <v>58</v>
      </c>
      <c r="C516" s="1040" t="str">
        <f>IFERROR(VLOOKUP(C515,科目・教員!$A$1:$B$355,2,0),"")</f>
        <v/>
      </c>
      <c r="D516" s="1006"/>
      <c r="E516" s="1005" t="str">
        <f>IFERROR(VLOOKUP(E515,科目・教員!$A$1:$B$355,2,0),"")</f>
        <v/>
      </c>
      <c r="F516" s="1006"/>
      <c r="G516" s="1005" t="str">
        <f>IFERROR(VLOOKUP(G515,科目・教員!$A$1:$B$355,2,0),"")</f>
        <v/>
      </c>
      <c r="H516" s="1006"/>
      <c r="I516" s="1060" t="str">
        <f>IFERROR(VLOOKUP(I515,科目・教員!$A$1:$B$355,2,0),"")</f>
        <v>須藤　恭子</v>
      </c>
      <c r="J516" s="1061"/>
      <c r="K516" s="995" t="str">
        <f>IFERROR(VLOOKUP(K515,科目・教員!$A$1:$B$355,2,0),"")</f>
        <v/>
      </c>
      <c r="L516" s="995"/>
      <c r="M516" s="992" t="str">
        <f>IFERROR(VLOOKUP(M515,科目・教員!$A$1:$B$355,2,0),"")</f>
        <v/>
      </c>
      <c r="N516" s="993"/>
      <c r="O516" s="995" t="str">
        <f>IFERROR(VLOOKUP(O515,科目・教員!$A$1:$B$355,2,0),"")</f>
        <v/>
      </c>
      <c r="P516" s="993"/>
      <c r="Q516" s="995" t="str">
        <f>IFERROR(VLOOKUP(Q515,科目・教員!$A$1:$B$355,2,0),"")</f>
        <v/>
      </c>
      <c r="R516" s="993"/>
      <c r="S516" s="995" t="str">
        <f>IFERROR(VLOOKUP(S515,科目・教員!$A$1:$B$355,2,0),"")</f>
        <v/>
      </c>
      <c r="T516" s="993"/>
      <c r="U516" s="56"/>
      <c r="Z516" s="1000"/>
      <c r="AA516" s="983"/>
      <c r="AB516" s="983"/>
      <c r="AC516" s="983"/>
      <c r="AD516" s="983"/>
      <c r="AE516" s="983"/>
      <c r="AF516" s="983"/>
      <c r="AG516" s="983"/>
      <c r="AH516" s="983"/>
      <c r="AI516" s="977"/>
      <c r="AJ516" s="983"/>
      <c r="AK516" s="983"/>
      <c r="AL516" s="983"/>
      <c r="AM516" s="983"/>
      <c r="AN516" s="971"/>
      <c r="AO516" s="971"/>
      <c r="AP516" s="971"/>
      <c r="AQ516" s="971"/>
      <c r="AR516" s="971"/>
      <c r="AS516" s="971"/>
      <c r="AT516" s="971"/>
      <c r="AU516" s="971"/>
      <c r="AV516" s="986"/>
      <c r="AW516" s="971"/>
      <c r="AX516" s="971"/>
      <c r="AY516" s="971"/>
      <c r="AZ516" s="971"/>
      <c r="BA516" s="971"/>
      <c r="BB516" s="971"/>
      <c r="BC516" s="983"/>
      <c r="BD516" s="983"/>
      <c r="BE516" s="983"/>
      <c r="BF516" s="971"/>
      <c r="BG516" s="983"/>
      <c r="BH516" s="983"/>
      <c r="BI516" s="983"/>
      <c r="BJ516" s="983"/>
      <c r="BK516" s="971"/>
      <c r="BL516" s="971"/>
      <c r="BM516" s="971"/>
      <c r="BN516" s="983"/>
      <c r="BO516" s="983"/>
      <c r="BP516" s="983"/>
      <c r="BQ516" s="983"/>
      <c r="BR516" s="983"/>
      <c r="BS516" s="983"/>
      <c r="BT516" s="983"/>
      <c r="BU516" s="983"/>
      <c r="BV516" s="983"/>
    </row>
    <row r="517" spans="1:74" ht="13.5" customHeight="1">
      <c r="A517" s="1000"/>
      <c r="B517" s="14" t="s">
        <v>69</v>
      </c>
      <c r="C517" s="1040" t="str">
        <f>VLOOKUP($C502,'2026年度(1年前期)'!$B$5:$N$208,COLUMN('2026年度(1年前期)'!$G$5)+1,0)&amp;""</f>
        <v>202･203</v>
      </c>
      <c r="D517" s="1006"/>
      <c r="E517" s="1005" t="str">
        <f>VLOOKUP($C502,'2026年度(2年前期)'!$B$5:$N$208,COLUMN('2026年度(2年前期)'!$G$5)+1,0)&amp;""</f>
        <v>大講義室</v>
      </c>
      <c r="F517" s="1006"/>
      <c r="G517" s="1005" t="str">
        <f>VLOOKUP($C502,'2026年度(3年前期)'!$B$5:$N$208,COLUMN('2026年度(3年前期)'!$G$5)+1,0)&amp;""</f>
        <v>研修6･7</v>
      </c>
      <c r="H517" s="1006"/>
      <c r="I517" s="1060" t="str">
        <f>VLOOKUP($C502,'2026年度(4年前期)'!$B$5:$N$208,COLUMN('2026年度(4年前期)'!$G$5)+1,0)&amp;""</f>
        <v>301･302･303･304･情報処理室</v>
      </c>
      <c r="J517" s="1061"/>
      <c r="K517" s="995" t="str">
        <f>VLOOKUP($C502,'2026年度(助産前期)'!$B$5:$N$208,COLUMN('2026年度(助産前期)'!$G$5)+1,0)&amp;""</f>
        <v/>
      </c>
      <c r="L517" s="995"/>
      <c r="M517" s="992" t="str">
        <f>VLOOKUP($C502,'2026年度(M1前期)'!$B$5:$N$208,COLUMN('2026年度(M1前期)'!$G$5)+1,0)&amp;""</f>
        <v>JIHS</v>
      </c>
      <c r="N517" s="993"/>
      <c r="O517" s="995" t="str">
        <f>VLOOKUP($C502,'2026年度(M2前期)'!$B$5:$N$208,COLUMN('2026年度(M2前期)'!$G$5)+1,0)&amp;""</f>
        <v/>
      </c>
      <c r="P517" s="993"/>
      <c r="Q517" s="995" t="str">
        <f>VLOOKUP($C502,'2026年度(D1前期)'!$B$5:$N$208,COLUMN('2026年度(D1前期)'!$G$5)+1,0)&amp;""</f>
        <v/>
      </c>
      <c r="R517" s="993"/>
      <c r="S517" s="995" t="str">
        <f>VLOOKUP($C502,'2026年度(D23前期)'!$B$5:$N$208,COLUMN('2026年度(D23前期)'!$G$5)+1,0)&amp;""</f>
        <v/>
      </c>
      <c r="T517" s="993"/>
      <c r="U517" s="56"/>
      <c r="Z517" s="1000"/>
      <c r="AA517" s="983"/>
      <c r="AB517" s="983"/>
      <c r="AC517" s="983"/>
      <c r="AD517" s="983"/>
      <c r="AE517" s="983"/>
      <c r="AF517" s="983"/>
      <c r="AG517" s="983"/>
      <c r="AH517" s="983"/>
      <c r="AI517" s="977"/>
      <c r="AJ517" s="983"/>
      <c r="AK517" s="983"/>
      <c r="AL517" s="983"/>
      <c r="AM517" s="983"/>
      <c r="AN517" s="971"/>
      <c r="AO517" s="971"/>
      <c r="AP517" s="971"/>
      <c r="AQ517" s="971"/>
      <c r="AR517" s="971"/>
      <c r="AS517" s="971"/>
      <c r="AT517" s="971"/>
      <c r="AU517" s="971"/>
      <c r="AV517" s="986"/>
      <c r="AW517" s="971"/>
      <c r="AX517" s="971"/>
      <c r="AY517" s="971"/>
      <c r="AZ517" s="971"/>
      <c r="BA517" s="971"/>
      <c r="BB517" s="971"/>
      <c r="BC517" s="983"/>
      <c r="BD517" s="983"/>
      <c r="BE517" s="983"/>
      <c r="BF517" s="971"/>
      <c r="BG517" s="983"/>
      <c r="BH517" s="983"/>
      <c r="BI517" s="983"/>
      <c r="BJ517" s="983"/>
      <c r="BK517" s="971"/>
      <c r="BL517" s="971"/>
      <c r="BM517" s="971"/>
      <c r="BN517" s="983"/>
      <c r="BO517" s="983"/>
      <c r="BP517" s="983"/>
      <c r="BQ517" s="983"/>
      <c r="BR517" s="983"/>
      <c r="BS517" s="983"/>
      <c r="BT517" s="983"/>
      <c r="BU517" s="983"/>
      <c r="BV517" s="983"/>
    </row>
    <row r="518" spans="1:74" ht="13.5" customHeight="1">
      <c r="A518" s="1017"/>
      <c r="B518" s="15" t="s">
        <v>63</v>
      </c>
      <c r="C518" s="1042"/>
      <c r="D518" s="1010"/>
      <c r="E518" s="1009"/>
      <c r="F518" s="1010"/>
      <c r="G518" s="1038" t="s">
        <v>184</v>
      </c>
      <c r="H518" s="1039"/>
      <c r="I518" s="1058" t="s">
        <v>298</v>
      </c>
      <c r="J518" s="1059"/>
      <c r="K518" s="990"/>
      <c r="L518" s="990"/>
      <c r="M518" s="991"/>
      <c r="N518" s="989"/>
      <c r="O518" s="990"/>
      <c r="P518" s="989"/>
      <c r="Q518" s="990"/>
      <c r="R518" s="989"/>
      <c r="S518" s="990"/>
      <c r="T518" s="989"/>
      <c r="U518" s="56"/>
      <c r="Z518" s="1001"/>
      <c r="AA518" s="984"/>
      <c r="AB518" s="984"/>
      <c r="AC518" s="984"/>
      <c r="AD518" s="984"/>
      <c r="AE518" s="984"/>
      <c r="AF518" s="984"/>
      <c r="AG518" s="984"/>
      <c r="AH518" s="984"/>
      <c r="AI518" s="978"/>
      <c r="AJ518" s="984"/>
      <c r="AK518" s="984"/>
      <c r="AL518" s="984"/>
      <c r="AM518" s="984"/>
      <c r="AN518" s="971"/>
      <c r="AO518" s="971"/>
      <c r="AP518" s="971"/>
      <c r="AQ518" s="971"/>
      <c r="AR518" s="971"/>
      <c r="AS518" s="971"/>
      <c r="AT518" s="971"/>
      <c r="AU518" s="971"/>
      <c r="AV518" s="987"/>
      <c r="AW518" s="971"/>
      <c r="AX518" s="971"/>
      <c r="AY518" s="971"/>
      <c r="AZ518" s="971"/>
      <c r="BA518" s="971"/>
      <c r="BB518" s="971"/>
      <c r="BC518" s="984"/>
      <c r="BD518" s="984"/>
      <c r="BE518" s="984"/>
      <c r="BF518" s="971"/>
      <c r="BG518" s="984"/>
      <c r="BH518" s="984"/>
      <c r="BI518" s="984"/>
      <c r="BJ518" s="984"/>
      <c r="BK518" s="971"/>
      <c r="BL518" s="971"/>
      <c r="BM518" s="971"/>
      <c r="BN518" s="984"/>
      <c r="BO518" s="984"/>
      <c r="BP518" s="984"/>
      <c r="BQ518" s="984"/>
      <c r="BR518" s="984"/>
      <c r="BS518" s="984"/>
      <c r="BT518" s="984"/>
      <c r="BU518" s="984"/>
      <c r="BV518" s="984"/>
    </row>
    <row r="519" spans="1:74" ht="13.5" customHeight="1">
      <c r="A519" s="1000" t="s">
        <v>75</v>
      </c>
      <c r="B519" s="14" t="s">
        <v>53</v>
      </c>
      <c r="C519" s="1041" t="str">
        <f>VLOOKUP($C502,'2026年度(1年前期)'!$B$5:$N$208,COLUMN('2026年度(1年前期)'!$I$5),0)&amp;""</f>
        <v>スペイン語　期末試験</v>
      </c>
      <c r="D519" s="1022"/>
      <c r="E519" s="1002" t="str">
        <f>VLOOKUP($C502,'2026年度(2年前期)'!$B$5:$N$208,COLUMN('2026年度(2年前期)'!$I$5),0)&amp;""</f>
        <v/>
      </c>
      <c r="F519" s="997"/>
      <c r="G519" s="1021" t="str">
        <f>VLOOKUP($C502,'2026年度(3年前期)'!$B$5:$N$208,COLUMN('2026年度(3年前期)'!$I$5),0)&amp;""</f>
        <v>地域･在宅看護学実践論　本試験</v>
      </c>
      <c r="H519" s="1022"/>
      <c r="I519" s="1062" t="str">
        <f>VLOOKUP($C502,'2026年度(4年前期)'!$B$5:$N$208,COLUMN('2026年度(4年前期)'!$I$5),0)&amp;""</f>
        <v>国際看護学実習Ⅰ</v>
      </c>
      <c r="J519" s="1063"/>
      <c r="K519" s="998" t="str">
        <f>VLOOKUP($C502,'2026年度(助産前期)'!$B$5:$N$208,COLUMN('2026年度(助産前期)'!$I$5),0)&amp;""</f>
        <v/>
      </c>
      <c r="L519" s="998"/>
      <c r="M519" s="996" t="str">
        <f>VLOOKUP($C502,'2026年度(M1前期)'!$B$5:$N$208,COLUMN('2026年度(M1前期)'!$I$5),0)&amp;""</f>
        <v>生理学特論（大曲先生）</v>
      </c>
      <c r="N519" s="997"/>
      <c r="O519" s="998" t="str">
        <f>VLOOKUP($C502,'2026年度(M2前期)'!$B$5:$N$208,COLUMN('2026年度(M2前期)'!$I$5),0)&amp;""</f>
        <v>特別研究</v>
      </c>
      <c r="P519" s="997"/>
      <c r="Q519" s="998" t="str">
        <f>VLOOKUP($C502,'2026年度(D1前期)'!$B$5:$N$208,COLUMN('2026年度(D1前期)'!$I$5),0)&amp;""</f>
        <v>成人看護学演習Ｂ
成人看護学特論Ｂ</v>
      </c>
      <c r="R519" s="997"/>
      <c r="S519" s="998" t="str">
        <f>VLOOKUP($C502,'2026年度(D23前期)'!$B$5:$N$208,COLUMN('2026年度(D23前期)'!$I$5),0)&amp;""</f>
        <v>特別研究</v>
      </c>
      <c r="T519" s="997"/>
      <c r="U519" s="793" t="s">
        <v>145</v>
      </c>
      <c r="Z519" s="1000" t="str">
        <f>A519</f>
        <v>４時限（15：10～16：40）</v>
      </c>
      <c r="AA519" s="982"/>
      <c r="AB519" s="982"/>
      <c r="AC519" s="982" t="s">
        <v>860</v>
      </c>
      <c r="AD519" s="982"/>
      <c r="AE519" s="982"/>
      <c r="AF519" s="982"/>
      <c r="AG519" s="982"/>
      <c r="AH519" s="982"/>
      <c r="AI519" s="982"/>
      <c r="AJ519" s="982"/>
      <c r="AK519" s="982"/>
      <c r="AL519" s="982"/>
      <c r="AM519" s="982"/>
      <c r="AN519" s="971"/>
      <c r="AO519" s="971"/>
      <c r="AP519" s="971"/>
      <c r="AQ519" s="971"/>
      <c r="AR519" s="971"/>
      <c r="AS519" s="971"/>
      <c r="AT519" s="971"/>
      <c r="AU519" s="971"/>
      <c r="AV519" s="985" t="s">
        <v>134</v>
      </c>
      <c r="AW519" s="971" t="s">
        <v>852</v>
      </c>
      <c r="AX519" s="971" t="s">
        <v>852</v>
      </c>
      <c r="AY519" s="971" t="s">
        <v>852</v>
      </c>
      <c r="AZ519" s="971" t="s">
        <v>852</v>
      </c>
      <c r="BA519" s="971"/>
      <c r="BB519" s="971"/>
      <c r="BC519" s="982"/>
      <c r="BD519" s="982"/>
      <c r="BE519" s="982"/>
      <c r="BF519" s="971" t="s">
        <v>852</v>
      </c>
      <c r="BG519" s="982"/>
      <c r="BH519" s="982"/>
      <c r="BI519" s="982"/>
      <c r="BJ519" s="971" t="s">
        <v>823</v>
      </c>
      <c r="BK519" s="971" t="s">
        <v>861</v>
      </c>
      <c r="BL519" s="971"/>
      <c r="BM519" s="971"/>
      <c r="BN519" s="982"/>
      <c r="BO519" s="982"/>
      <c r="BP519" s="982"/>
      <c r="BQ519" s="982"/>
      <c r="BR519" s="982"/>
      <c r="BS519" s="982"/>
      <c r="BT519" s="982" t="s">
        <v>862</v>
      </c>
      <c r="BU519" s="982" t="s">
        <v>862</v>
      </c>
      <c r="BV519" s="982"/>
    </row>
    <row r="520" spans="1:74" ht="13.5" customHeight="1">
      <c r="A520" s="1000"/>
      <c r="B520" s="14" t="s">
        <v>58</v>
      </c>
      <c r="C520" s="1040" t="str">
        <f>IFERROR(VLOOKUP(C519,科目・教員!$A$1:$B$355,2,0),"")</f>
        <v/>
      </c>
      <c r="D520" s="1006"/>
      <c r="E520" s="994" t="str">
        <f>IFERROR(VLOOKUP(E519,科目・教員!$A$1:$B$355,2,0),"")</f>
        <v/>
      </c>
      <c r="F520" s="993"/>
      <c r="G520" s="1005" t="str">
        <f>IFERROR(VLOOKUP(G519,科目・教員!$A$1:$B$355,2,0),"")</f>
        <v/>
      </c>
      <c r="H520" s="1006"/>
      <c r="I520" s="1060" t="str">
        <f>IFERROR(VLOOKUP(I519,科目・教員!$A$1:$B$355,2,0),"")</f>
        <v>須藤　恭子</v>
      </c>
      <c r="J520" s="1061"/>
      <c r="K520" s="995" t="str">
        <f>IFERROR(VLOOKUP(K519,科目・教員!$A$1:$B$355,2,0),"")</f>
        <v/>
      </c>
      <c r="L520" s="995"/>
      <c r="M520" s="992" t="str">
        <f>IFERROR(VLOOKUP(M519,科目・教員!$A$1:$B$355,2,0),"")</f>
        <v/>
      </c>
      <c r="N520" s="993"/>
      <c r="O520" s="995" t="str">
        <f>IFERROR(VLOOKUP(O519,科目・教員!$A$1:$B$355,2,0),"")</f>
        <v/>
      </c>
      <c r="P520" s="993"/>
      <c r="Q520" s="995" t="str">
        <f>IFERROR(VLOOKUP(Q519,科目・教員!$A$1:$B$355,2,0),"")</f>
        <v/>
      </c>
      <c r="R520" s="993"/>
      <c r="S520" s="995" t="str">
        <f>IFERROR(VLOOKUP(S519,科目・教員!$A$1:$B$355,2,0),"")</f>
        <v/>
      </c>
      <c r="T520" s="993"/>
      <c r="U520" s="793" t="s">
        <v>863</v>
      </c>
      <c r="Z520" s="1000"/>
      <c r="AA520" s="983"/>
      <c r="AB520" s="983"/>
      <c r="AC520" s="983"/>
      <c r="AD520" s="983"/>
      <c r="AE520" s="983"/>
      <c r="AF520" s="983"/>
      <c r="AG520" s="983"/>
      <c r="AH520" s="983"/>
      <c r="AI520" s="983"/>
      <c r="AJ520" s="983"/>
      <c r="AK520" s="983"/>
      <c r="AL520" s="983"/>
      <c r="AM520" s="983"/>
      <c r="AN520" s="971"/>
      <c r="AO520" s="971"/>
      <c r="AP520" s="971"/>
      <c r="AQ520" s="971"/>
      <c r="AR520" s="971"/>
      <c r="AS520" s="971"/>
      <c r="AT520" s="971"/>
      <c r="AU520" s="971"/>
      <c r="AV520" s="986"/>
      <c r="AW520" s="971"/>
      <c r="AX520" s="971"/>
      <c r="AY520" s="971"/>
      <c r="AZ520" s="971"/>
      <c r="BA520" s="971"/>
      <c r="BB520" s="971"/>
      <c r="BC520" s="983"/>
      <c r="BD520" s="983"/>
      <c r="BE520" s="983"/>
      <c r="BF520" s="971"/>
      <c r="BG520" s="983"/>
      <c r="BH520" s="983"/>
      <c r="BI520" s="983"/>
      <c r="BJ520" s="971"/>
      <c r="BK520" s="971"/>
      <c r="BL520" s="971"/>
      <c r="BM520" s="971"/>
      <c r="BN520" s="983"/>
      <c r="BO520" s="983"/>
      <c r="BP520" s="983"/>
      <c r="BQ520" s="983"/>
      <c r="BR520" s="983"/>
      <c r="BS520" s="983"/>
      <c r="BT520" s="983"/>
      <c r="BU520" s="983"/>
      <c r="BV520" s="983"/>
    </row>
    <row r="521" spans="1:74" ht="13.5" customHeight="1">
      <c r="A521" s="1000"/>
      <c r="B521" s="14" t="s">
        <v>69</v>
      </c>
      <c r="C521" s="1040" t="str">
        <f>VLOOKUP($C502,'2026年度(1年前期)'!$B$5:$N$208,COLUMN('2026年度(1年前期)'!$I$5)+1,0)&amp;""</f>
        <v>103</v>
      </c>
      <c r="D521" s="1006"/>
      <c r="E521" s="994" t="str">
        <f>VLOOKUP($C502,'2026年度(2年前期)'!$B$5:$N$208,COLUMN('2026年度(2年前期)'!$I$5)+1,0)&amp;""</f>
        <v/>
      </c>
      <c r="F521" s="993"/>
      <c r="G521" s="1005" t="str">
        <f>VLOOKUP($C502,'2026年度(3年前期)'!$B$5:$N$208,COLUMN('2026年度(3年前期)'!$I$5)+1,0)&amp;""</f>
        <v>研修6･7</v>
      </c>
      <c r="H521" s="1006"/>
      <c r="I521" s="1060" t="str">
        <f>VLOOKUP($C502,'2026年度(4年前期)'!$B$5:$N$208,COLUMN('2026年度(4年前期)'!$I$5)+1,0)&amp;""</f>
        <v>301･302･303･304･情報処理室</v>
      </c>
      <c r="J521" s="1061"/>
      <c r="K521" s="995" t="str">
        <f>VLOOKUP($C502,'2026年度(助産前期)'!$B$5:$N$208,COLUMN('2026年度(助産前期)'!$I$5)+1,0)&amp;""</f>
        <v/>
      </c>
      <c r="L521" s="995"/>
      <c r="M521" s="992" t="str">
        <f>VLOOKUP($C502,'2026年度(M1前期)'!$B$5:$N$208,COLUMN('2026年度(M1前期)'!$I$5)+1,0)&amp;""</f>
        <v>JIHS</v>
      </c>
      <c r="N521" s="993"/>
      <c r="O521" s="995" t="str">
        <f>VLOOKUP($C502,'2026年度(M2前期)'!$B$5:$N$208,COLUMN('2026年度(M2前期)'!$I$5)+1,0)&amp;""</f>
        <v/>
      </c>
      <c r="P521" s="993"/>
      <c r="Q521" s="995" t="str">
        <f>VLOOKUP($C502,'2026年度(D1前期)'!$B$5:$N$208,COLUMN('2026年度(D1前期)'!$I$5)+1,0)&amp;""</f>
        <v>特論:セミナールーム3</v>
      </c>
      <c r="R521" s="993"/>
      <c r="S521" s="995" t="str">
        <f>VLOOKUP($C502,'2026年度(D23前期)'!$B$5:$N$208,COLUMN('2026年度(D23前期)'!$I$5)+1,0)&amp;""</f>
        <v/>
      </c>
      <c r="T521" s="993"/>
      <c r="U521" s="793" t="s">
        <v>861</v>
      </c>
      <c r="Z521" s="1000"/>
      <c r="AA521" s="983"/>
      <c r="AB521" s="983"/>
      <c r="AC521" s="983"/>
      <c r="AD521" s="983"/>
      <c r="AE521" s="983"/>
      <c r="AF521" s="983"/>
      <c r="AG521" s="983"/>
      <c r="AH521" s="983"/>
      <c r="AI521" s="983"/>
      <c r="AJ521" s="983"/>
      <c r="AK521" s="983"/>
      <c r="AL521" s="983"/>
      <c r="AM521" s="983"/>
      <c r="AN521" s="971"/>
      <c r="AO521" s="971"/>
      <c r="AP521" s="971"/>
      <c r="AQ521" s="971"/>
      <c r="AR521" s="971"/>
      <c r="AS521" s="971"/>
      <c r="AT521" s="971"/>
      <c r="AU521" s="971"/>
      <c r="AV521" s="986"/>
      <c r="AW521" s="971"/>
      <c r="AX521" s="971"/>
      <c r="AY521" s="971"/>
      <c r="AZ521" s="971"/>
      <c r="BA521" s="971"/>
      <c r="BB521" s="971"/>
      <c r="BC521" s="983"/>
      <c r="BD521" s="983"/>
      <c r="BE521" s="983"/>
      <c r="BF521" s="971"/>
      <c r="BG521" s="983"/>
      <c r="BH521" s="983"/>
      <c r="BI521" s="983"/>
      <c r="BJ521" s="971"/>
      <c r="BK521" s="971"/>
      <c r="BL521" s="971"/>
      <c r="BM521" s="971"/>
      <c r="BN521" s="983"/>
      <c r="BO521" s="983"/>
      <c r="BP521" s="983"/>
      <c r="BQ521" s="983"/>
      <c r="BR521" s="983"/>
      <c r="BS521" s="983"/>
      <c r="BT521" s="983"/>
      <c r="BU521" s="983"/>
      <c r="BV521" s="983"/>
    </row>
    <row r="522" spans="1:74" ht="13.5" customHeight="1">
      <c r="A522" s="1001"/>
      <c r="B522" s="15" t="s">
        <v>63</v>
      </c>
      <c r="C522" s="1038" t="s">
        <v>252</v>
      </c>
      <c r="D522" s="1039"/>
      <c r="E522" s="988"/>
      <c r="F522" s="989"/>
      <c r="G522" s="1009"/>
      <c r="H522" s="1010"/>
      <c r="I522" s="1058" t="s">
        <v>298</v>
      </c>
      <c r="J522" s="1059"/>
      <c r="K522" s="990"/>
      <c r="L522" s="990"/>
      <c r="M522" s="991"/>
      <c r="N522" s="989"/>
      <c r="O522" s="990"/>
      <c r="P522" s="989"/>
      <c r="Q522" s="990"/>
      <c r="R522" s="989"/>
      <c r="S522" s="990"/>
      <c r="T522" s="989"/>
      <c r="U522" s="793" t="s">
        <v>61</v>
      </c>
      <c r="Z522" s="1001"/>
      <c r="AA522" s="984"/>
      <c r="AB522" s="984"/>
      <c r="AC522" s="984"/>
      <c r="AD522" s="984"/>
      <c r="AE522" s="984"/>
      <c r="AF522" s="984"/>
      <c r="AG522" s="984"/>
      <c r="AH522" s="984"/>
      <c r="AI522" s="984"/>
      <c r="AJ522" s="984"/>
      <c r="AK522" s="984"/>
      <c r="AL522" s="984"/>
      <c r="AM522" s="984"/>
      <c r="AN522" s="971"/>
      <c r="AO522" s="971"/>
      <c r="AP522" s="971"/>
      <c r="AQ522" s="971"/>
      <c r="AR522" s="971"/>
      <c r="AS522" s="971"/>
      <c r="AT522" s="971"/>
      <c r="AU522" s="971"/>
      <c r="AV522" s="987"/>
      <c r="AW522" s="971"/>
      <c r="AX522" s="971"/>
      <c r="AY522" s="971"/>
      <c r="AZ522" s="971"/>
      <c r="BA522" s="971"/>
      <c r="BB522" s="971"/>
      <c r="BC522" s="984"/>
      <c r="BD522" s="984"/>
      <c r="BE522" s="984"/>
      <c r="BF522" s="971"/>
      <c r="BG522" s="984"/>
      <c r="BH522" s="984"/>
      <c r="BI522" s="984"/>
      <c r="BJ522" s="971"/>
      <c r="BK522" s="971"/>
      <c r="BL522" s="971"/>
      <c r="BM522" s="971"/>
      <c r="BN522" s="984"/>
      <c r="BO522" s="984"/>
      <c r="BP522" s="984"/>
      <c r="BQ522" s="984"/>
      <c r="BR522" s="984"/>
      <c r="BS522" s="984"/>
      <c r="BT522" s="984"/>
      <c r="BU522" s="984"/>
      <c r="BV522" s="984"/>
    </row>
    <row r="523" spans="1:74" ht="13.5" customHeight="1">
      <c r="A523" s="1000" t="s">
        <v>78</v>
      </c>
      <c r="B523" s="14" t="s">
        <v>53</v>
      </c>
      <c r="C523" s="996" t="str">
        <f>VLOOKUP($C502,'2026年度(1年前期)'!$B$5:$N$208,COLUMN('2026年度(1年前期)'!$K$5),0)&amp;""</f>
        <v/>
      </c>
      <c r="D523" s="997"/>
      <c r="E523" s="1002" t="str">
        <f>VLOOKUP($C502,'2026年度(2年前期)'!$B$5:$N$208,COLUMN('2026年度(2年前期)'!$K$5),0)&amp;""</f>
        <v/>
      </c>
      <c r="F523" s="997"/>
      <c r="G523" s="1002" t="str">
        <f>VLOOKUP($C502,'2026年度(3年前期)'!$B$5:$N$208,COLUMN('2026年度(3年前期)'!$K$5),0)&amp;""</f>
        <v/>
      </c>
      <c r="H523" s="997"/>
      <c r="I523" s="1002" t="str">
        <f>VLOOKUP($C502,'2026年度(4年前期)'!$B$5:$N$208,COLUMN('2026年度(4年前期)'!$K$5),0)&amp;""</f>
        <v/>
      </c>
      <c r="J523" s="997"/>
      <c r="K523" s="998" t="str">
        <f>VLOOKUP($C502,'2026年度(助産前期)'!$B$5:$N$208,COLUMN('2026年度(助産前期)'!$K$5),0)&amp;""</f>
        <v/>
      </c>
      <c r="L523" s="998"/>
      <c r="M523" s="996" t="str">
        <f>VLOOKUP($C502,'2026年度(M1前期)'!$B$5:$N$208,COLUMN('2026年度(M1前期)'!$K$5),0)&amp;""</f>
        <v>ﾍﾙｽｱｾｽﾒﾝﾄ特論（大曲先生）</v>
      </c>
      <c r="N523" s="997"/>
      <c r="O523" s="998" t="str">
        <f>VLOOKUP($C502,'2026年度(M2前期)'!$B$5:$N$208,COLUMN('2026年度(M2前期)'!$K$5),0)&amp;""</f>
        <v/>
      </c>
      <c r="P523" s="997"/>
      <c r="Q523" s="998" t="str">
        <f>VLOOKUP($C502,'2026年度(D1前期)'!$B$5:$N$208,COLUMN('2026年度(D1前期)'!$K$5),0)&amp;""</f>
        <v/>
      </c>
      <c r="R523" s="997"/>
      <c r="S523" s="998" t="str">
        <f>VLOOKUP($C502,'2026年度(D23前期)'!$B$5:$N$208,COLUMN('2026年度(D23前期)'!$K$5),0)&amp;""</f>
        <v/>
      </c>
      <c r="T523" s="997"/>
      <c r="Y523" s="823" t="s">
        <v>670</v>
      </c>
      <c r="Z523" s="1000" t="str">
        <f>A523</f>
        <v>５時限（16：50～18：20）</v>
      </c>
      <c r="AA523" s="982"/>
      <c r="AB523" s="982"/>
      <c r="AC523" s="982"/>
      <c r="AD523" s="982"/>
      <c r="AE523" s="982"/>
      <c r="AF523" s="982"/>
      <c r="AG523" s="982"/>
      <c r="AH523" s="982"/>
      <c r="AI523" s="982"/>
      <c r="AJ523" s="982"/>
      <c r="AK523" s="982"/>
      <c r="AL523" s="982"/>
      <c r="AM523" s="982"/>
      <c r="AN523" s="982"/>
      <c r="AO523" s="982"/>
      <c r="AP523" s="982"/>
      <c r="AQ523" s="982"/>
      <c r="AR523" s="982"/>
      <c r="AS523" s="982"/>
      <c r="AT523" s="982"/>
      <c r="AU523" s="982"/>
      <c r="AV523" s="985" t="s">
        <v>134</v>
      </c>
      <c r="AW523" s="982"/>
      <c r="AX523" s="982"/>
      <c r="AY523" s="982"/>
      <c r="AZ523" s="982"/>
      <c r="BA523" s="982"/>
      <c r="BB523" s="982"/>
      <c r="BC523" s="982"/>
      <c r="BD523" s="982"/>
      <c r="BE523" s="982"/>
      <c r="BF523" s="982"/>
      <c r="BG523" s="982"/>
      <c r="BH523" s="982"/>
      <c r="BI523" s="982"/>
      <c r="BJ523" s="982"/>
      <c r="BK523" s="971"/>
      <c r="BL523" s="971"/>
      <c r="BM523" s="971"/>
      <c r="BN523" s="982"/>
      <c r="BO523" s="982" t="s">
        <v>254</v>
      </c>
      <c r="BP523" s="982"/>
      <c r="BQ523" s="982"/>
      <c r="BR523" s="982"/>
      <c r="BS523" s="982"/>
      <c r="BT523" s="982"/>
      <c r="BU523" s="982"/>
      <c r="BV523" s="982"/>
    </row>
    <row r="524" spans="1:74" ht="13.5" customHeight="1">
      <c r="A524" s="1000"/>
      <c r="B524" s="14" t="s">
        <v>58</v>
      </c>
      <c r="C524" s="992" t="str">
        <f>IFERROR(VLOOKUP(C523,科目・教員!$A$1:$B$355,2,0),"")</f>
        <v/>
      </c>
      <c r="D524" s="993"/>
      <c r="E524" s="994" t="str">
        <f>IFERROR(VLOOKUP(E523,科目・教員!$A$1:$B$355,2,0),"")</f>
        <v/>
      </c>
      <c r="F524" s="993"/>
      <c r="G524" s="994" t="str">
        <f>IFERROR(VLOOKUP(G523,科目・教員!$A$1:$B$355,2,0),"")</f>
        <v/>
      </c>
      <c r="H524" s="993"/>
      <c r="I524" s="994" t="str">
        <f>IFERROR(VLOOKUP(I523,科目・教員!$A$1:$B$355,2,0),"")</f>
        <v/>
      </c>
      <c r="J524" s="993"/>
      <c r="K524" s="995" t="str">
        <f>IFERROR(VLOOKUP(K523,科目・教員!$A$1:$B$355,2,0),"")</f>
        <v/>
      </c>
      <c r="L524" s="995"/>
      <c r="M524" s="992" t="str">
        <f>IFERROR(VLOOKUP(M523,科目・教員!$A$1:$B$355,2,0),"")</f>
        <v/>
      </c>
      <c r="N524" s="993"/>
      <c r="O524" s="995" t="str">
        <f>IFERROR(VLOOKUP(O523,科目・教員!$A$1:$B$355,2,0),"")</f>
        <v/>
      </c>
      <c r="P524" s="993"/>
      <c r="Q524" s="995" t="str">
        <f>IFERROR(VLOOKUP(Q523,科目・教員!$A$1:$B$355,2,0),"")</f>
        <v/>
      </c>
      <c r="R524" s="993"/>
      <c r="S524" s="995" t="str">
        <f>IFERROR(VLOOKUP(S523,科目・教員!$A$1:$B$355,2,0),"")</f>
        <v/>
      </c>
      <c r="T524" s="993"/>
      <c r="Y524" s="823" t="s">
        <v>254</v>
      </c>
      <c r="Z524" s="1000"/>
      <c r="AA524" s="983"/>
      <c r="AB524" s="983"/>
      <c r="AC524" s="983"/>
      <c r="AD524" s="983"/>
      <c r="AE524" s="983"/>
      <c r="AF524" s="983"/>
      <c r="AG524" s="983"/>
      <c r="AH524" s="983"/>
      <c r="AI524" s="983"/>
      <c r="AJ524" s="983"/>
      <c r="AK524" s="983"/>
      <c r="AL524" s="983"/>
      <c r="AM524" s="983"/>
      <c r="AN524" s="983"/>
      <c r="AO524" s="983"/>
      <c r="AP524" s="983"/>
      <c r="AQ524" s="983"/>
      <c r="AR524" s="983"/>
      <c r="AS524" s="983"/>
      <c r="AT524" s="983"/>
      <c r="AU524" s="983"/>
      <c r="AV524" s="986"/>
      <c r="AW524" s="983"/>
      <c r="AX524" s="983"/>
      <c r="AY524" s="983"/>
      <c r="AZ524" s="983"/>
      <c r="BA524" s="983"/>
      <c r="BB524" s="983"/>
      <c r="BC524" s="983"/>
      <c r="BD524" s="983"/>
      <c r="BE524" s="983"/>
      <c r="BF524" s="983"/>
      <c r="BG524" s="983"/>
      <c r="BH524" s="983"/>
      <c r="BI524" s="983"/>
      <c r="BJ524" s="983"/>
      <c r="BK524" s="971"/>
      <c r="BL524" s="971"/>
      <c r="BM524" s="971"/>
      <c r="BN524" s="983"/>
      <c r="BO524" s="983"/>
      <c r="BP524" s="983"/>
      <c r="BQ524" s="983"/>
      <c r="BR524" s="983"/>
      <c r="BS524" s="983"/>
      <c r="BT524" s="983"/>
      <c r="BU524" s="983"/>
      <c r="BV524" s="983"/>
    </row>
    <row r="525" spans="1:74" ht="13.5" customHeight="1">
      <c r="A525" s="1000"/>
      <c r="B525" s="14" t="s">
        <v>69</v>
      </c>
      <c r="C525" s="992" t="str">
        <f>VLOOKUP($C502,'2026年度(1年前期)'!$B$5:$N$208,COLUMN('2026年度(1年前期)'!$K$5)+1,0)&amp;""</f>
        <v/>
      </c>
      <c r="D525" s="993"/>
      <c r="E525" s="994" t="str">
        <f>VLOOKUP($C502,'2026年度(2年前期)'!$B$5:$N$208,COLUMN('2026年度(2年前期)'!$K$5)+1,0)&amp;""</f>
        <v/>
      </c>
      <c r="F525" s="993"/>
      <c r="G525" s="994" t="str">
        <f>VLOOKUP($C502,'2026年度(3年前期)'!$B$5:$N$208,COLUMN('2026年度(3年前期)'!$K$5)+1,0)&amp;""</f>
        <v/>
      </c>
      <c r="H525" s="993"/>
      <c r="I525" s="994" t="str">
        <f>VLOOKUP($C502,'2026年度(4年前期)'!$B$5:$N$208,COLUMN('2026年度(4年前期)'!$K$5)+1,0)&amp;""</f>
        <v/>
      </c>
      <c r="J525" s="993"/>
      <c r="K525" s="995" t="str">
        <f>VLOOKUP($C502,'2026年度(助産前期)'!$B$5:$N$208,COLUMN('2026年度(助産前期)'!$K$5)+1,0)&amp;""</f>
        <v/>
      </c>
      <c r="L525" s="995"/>
      <c r="M525" s="992" t="str">
        <f>VLOOKUP($C502,'2026年度(M1前期)'!$B$5:$N$208,COLUMN('2026年度(M1前期)'!$K$5)+1,0)&amp;""</f>
        <v>JIHS</v>
      </c>
      <c r="N525" s="993"/>
      <c r="O525" s="995" t="str">
        <f>VLOOKUP($C502,'2026年度(M2前期)'!$B$5:$N$208,COLUMN('2026年度(M2前期)'!$K$5)+1,0)&amp;""</f>
        <v/>
      </c>
      <c r="P525" s="993"/>
      <c r="Q525" s="995" t="str">
        <f>VLOOKUP($C502,'2026年度(D1前期)'!$B$5:$N$208,COLUMN('2026年度(D1前期)'!$K$5)+1,0)&amp;""</f>
        <v/>
      </c>
      <c r="R525" s="993"/>
      <c r="S525" s="995" t="str">
        <f>VLOOKUP($C502,'2026年度(D23前期)'!$B$5:$N$208,COLUMN('2026年度(D23前期)'!$K$5)+1,0)&amp;""</f>
        <v/>
      </c>
      <c r="T525" s="993"/>
      <c r="Y525" s="823" t="s">
        <v>445</v>
      </c>
      <c r="Z525" s="1000"/>
      <c r="AA525" s="983"/>
      <c r="AB525" s="983"/>
      <c r="AC525" s="983"/>
      <c r="AD525" s="983"/>
      <c r="AE525" s="983"/>
      <c r="AF525" s="983"/>
      <c r="AG525" s="983"/>
      <c r="AH525" s="983"/>
      <c r="AI525" s="983"/>
      <c r="AJ525" s="983"/>
      <c r="AK525" s="983"/>
      <c r="AL525" s="983"/>
      <c r="AM525" s="983"/>
      <c r="AN525" s="983"/>
      <c r="AO525" s="983"/>
      <c r="AP525" s="983"/>
      <c r="AQ525" s="983"/>
      <c r="AR525" s="983"/>
      <c r="AS525" s="983"/>
      <c r="AT525" s="983"/>
      <c r="AU525" s="983"/>
      <c r="AV525" s="986"/>
      <c r="AW525" s="983"/>
      <c r="AX525" s="983"/>
      <c r="AY525" s="983"/>
      <c r="AZ525" s="983"/>
      <c r="BA525" s="983"/>
      <c r="BB525" s="983"/>
      <c r="BC525" s="983"/>
      <c r="BD525" s="983"/>
      <c r="BE525" s="983"/>
      <c r="BF525" s="983"/>
      <c r="BG525" s="983"/>
      <c r="BH525" s="983"/>
      <c r="BI525" s="983"/>
      <c r="BJ525" s="983"/>
      <c r="BK525" s="971"/>
      <c r="BL525" s="971"/>
      <c r="BM525" s="971"/>
      <c r="BN525" s="983"/>
      <c r="BO525" s="983"/>
      <c r="BP525" s="983"/>
      <c r="BQ525" s="983"/>
      <c r="BR525" s="983"/>
      <c r="BS525" s="983"/>
      <c r="BT525" s="983"/>
      <c r="BU525" s="983"/>
      <c r="BV525" s="983"/>
    </row>
    <row r="526" spans="1:74" ht="13.5" customHeight="1">
      <c r="A526" s="1001"/>
      <c r="B526" s="15" t="s">
        <v>63</v>
      </c>
      <c r="C526" s="991"/>
      <c r="D526" s="989"/>
      <c r="E526" s="988"/>
      <c r="F526" s="989"/>
      <c r="G526" s="988"/>
      <c r="H526" s="989"/>
      <c r="I526" s="988"/>
      <c r="J526" s="989"/>
      <c r="K526" s="990"/>
      <c r="L526" s="990"/>
      <c r="M526" s="991"/>
      <c r="N526" s="989"/>
      <c r="O526" s="990"/>
      <c r="P526" s="989"/>
      <c r="Q526" s="990"/>
      <c r="R526" s="989"/>
      <c r="S526" s="990"/>
      <c r="T526" s="989"/>
      <c r="U526" s="19"/>
      <c r="V526" s="19"/>
      <c r="W526" s="19"/>
      <c r="X526" s="19"/>
      <c r="Y526" s="824"/>
      <c r="Z526" s="1001"/>
      <c r="AA526" s="984"/>
      <c r="AB526" s="984"/>
      <c r="AC526" s="984"/>
      <c r="AD526" s="984"/>
      <c r="AE526" s="984"/>
      <c r="AF526" s="984"/>
      <c r="AG526" s="984"/>
      <c r="AH526" s="984"/>
      <c r="AI526" s="984"/>
      <c r="AJ526" s="984"/>
      <c r="AK526" s="984"/>
      <c r="AL526" s="984"/>
      <c r="AM526" s="984"/>
      <c r="AN526" s="984"/>
      <c r="AO526" s="984"/>
      <c r="AP526" s="984"/>
      <c r="AQ526" s="984"/>
      <c r="AR526" s="984"/>
      <c r="AS526" s="984"/>
      <c r="AT526" s="984"/>
      <c r="AU526" s="984"/>
      <c r="AV526" s="987"/>
      <c r="AW526" s="984"/>
      <c r="AX526" s="984"/>
      <c r="AY526" s="984"/>
      <c r="AZ526" s="984"/>
      <c r="BA526" s="984"/>
      <c r="BB526" s="984"/>
      <c r="BC526" s="984"/>
      <c r="BD526" s="984"/>
      <c r="BE526" s="984"/>
      <c r="BF526" s="984"/>
      <c r="BG526" s="984"/>
      <c r="BH526" s="984"/>
      <c r="BI526" s="984"/>
      <c r="BJ526" s="984"/>
      <c r="BK526" s="971"/>
      <c r="BL526" s="971"/>
      <c r="BM526" s="971"/>
      <c r="BN526" s="984"/>
      <c r="BO526" s="984"/>
      <c r="BP526" s="984"/>
      <c r="BQ526" s="984"/>
      <c r="BR526" s="984"/>
      <c r="BS526" s="984"/>
      <c r="BT526" s="984"/>
      <c r="BU526" s="984"/>
      <c r="BV526" s="984"/>
    </row>
    <row r="527" spans="1:74" ht="20.25">
      <c r="A527" s="4"/>
      <c r="B527" s="5"/>
      <c r="C527" s="1035">
        <f>C502+1</f>
        <v>46225</v>
      </c>
      <c r="D527" s="1035"/>
      <c r="E527" s="1035"/>
      <c r="F527" s="1035"/>
      <c r="G527" s="1035"/>
      <c r="H527" s="1035"/>
      <c r="I527" s="1035"/>
      <c r="J527" s="1035"/>
      <c r="K527" s="1035"/>
      <c r="L527" s="1035"/>
      <c r="M527" s="1035"/>
      <c r="N527" s="1035"/>
      <c r="O527" s="1035"/>
      <c r="P527" s="1035"/>
      <c r="Q527" s="1035"/>
      <c r="R527" s="1035"/>
      <c r="S527" s="1035"/>
      <c r="T527" s="1035"/>
      <c r="U527" s="1055">
        <f>C527</f>
        <v>46225</v>
      </c>
      <c r="V527" s="1056"/>
      <c r="W527" s="1056"/>
      <c r="X527" s="1056"/>
      <c r="Y527" s="1056"/>
      <c r="Z527" s="1057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607</v>
      </c>
      <c r="BL527" s="39" t="s">
        <v>608</v>
      </c>
      <c r="BM527" s="39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1000" t="s">
        <v>52</v>
      </c>
      <c r="B528" s="11" t="s">
        <v>53</v>
      </c>
      <c r="C528" s="1011" t="str">
        <f>VLOOKUP($C527,'2026年度(1年前期)'!$B$5:$N$208,COLUMN('2026年度(1年前期)'!$C$5),0)&amp;""</f>
        <v/>
      </c>
      <c r="D528" s="1012"/>
      <c r="E528" s="1019" t="str">
        <f>VLOOKUP($C527,'2026年度(2年前期)'!$B$5:$N$208,COLUMN('2026年度(2年前期)'!$C$5),0)&amp;""</f>
        <v>フィジカルアセスメント　期末試験(実技)</v>
      </c>
      <c r="F528" s="1020"/>
      <c r="G528" s="1018" t="str">
        <f>VLOOKUP($C527,'2026年度(3年前期)'!$B$5:$N$208,COLUMN('2026年度(3年前期)'!$C$5),0)&amp;""</f>
        <v/>
      </c>
      <c r="H528" s="1012"/>
      <c r="I528" s="1018" t="str">
        <f>VLOOKUP($C527,'2026年度(4年前期)'!$B$5:$N$208,COLUMN('2026年度(4年前期)'!$C$5),0)&amp;""</f>
        <v>国際看護学実習Ⅰ</v>
      </c>
      <c r="J528" s="1012"/>
      <c r="K528" s="997" t="str">
        <f>VLOOKUP($C527,'2026年度(助産前期)'!$B$5:$N$208,COLUMN('2026年度(助産前期)'!$C$5),0)&amp;""</f>
        <v/>
      </c>
      <c r="L528" s="1029"/>
      <c r="M528" s="1036" t="str">
        <f>VLOOKUP($C527,'2026年度(M1前期)'!$B$5:$N$208,COLUMN('2026年度(M1前期)'!$C$5),0)&amp;""</f>
        <v>成育看護学特論A-Ⅱ（母性）</v>
      </c>
      <c r="N528" s="1029"/>
      <c r="O528" s="1018" t="str">
        <f>VLOOKUP($C527,'2026年度(M2前期)'!$B$5:$N$208,COLUMN('2026年度(M2前期)'!$C$5),0)&amp;""</f>
        <v>精神看護学演習A-Ⅲ</v>
      </c>
      <c r="P528" s="1012"/>
      <c r="Q528" s="1018" t="str">
        <f>VLOOKUP($C527,'2026年度(D1前期)'!$B$5:$N$208,COLUMN('2026年度(D1前期)'!$C$5),0)&amp;""</f>
        <v/>
      </c>
      <c r="R528" s="1012"/>
      <c r="S528" s="997" t="str">
        <f>VLOOKUP($C527,'2026年度(D23前期)'!$B$5:$N$208,COLUMN('2026年度(D23前期)'!$C$5),0)&amp;""</f>
        <v>特別研究</v>
      </c>
      <c r="T528" s="1012"/>
      <c r="U528" s="16"/>
      <c r="V528" s="852" t="s">
        <v>362</v>
      </c>
      <c r="X528" s="71"/>
      <c r="Y528" s="33"/>
      <c r="Z528" s="999" t="str">
        <f>A528</f>
        <v xml:space="preserve">１時限（09：20～10：50） </v>
      </c>
      <c r="AA528" s="982" t="s">
        <v>864</v>
      </c>
      <c r="AB528" s="982"/>
      <c r="AC528" s="982"/>
      <c r="AD528" s="982"/>
      <c r="AE528" s="982" t="s">
        <v>864</v>
      </c>
      <c r="AF528" s="982"/>
      <c r="AG528" s="982" t="s">
        <v>864</v>
      </c>
      <c r="AH528" s="982"/>
      <c r="AI528" s="982"/>
      <c r="AJ528" s="982"/>
      <c r="AK528" s="982"/>
      <c r="AL528" s="982" t="s">
        <v>864</v>
      </c>
      <c r="AM528" s="982"/>
      <c r="AN528" s="971"/>
      <c r="AO528" s="971"/>
      <c r="AP528" s="971"/>
      <c r="AQ528" s="971"/>
      <c r="AR528" s="971"/>
      <c r="AS528" s="971"/>
      <c r="AT528" s="971"/>
      <c r="AU528" s="971"/>
      <c r="AV528" s="985" t="s">
        <v>134</v>
      </c>
      <c r="AW528" s="971" t="s">
        <v>852</v>
      </c>
      <c r="AX528" s="971"/>
      <c r="AY528" s="971"/>
      <c r="AZ528" s="971"/>
      <c r="BA528" s="971"/>
      <c r="BB528" s="971"/>
      <c r="BC528" s="982"/>
      <c r="BD528" s="982"/>
      <c r="BE528" s="982"/>
      <c r="BF528" s="982"/>
      <c r="BG528" s="982"/>
      <c r="BH528" s="982"/>
      <c r="BI528" s="982"/>
      <c r="BJ528" s="971"/>
      <c r="BK528" s="971"/>
      <c r="BL528" s="971"/>
      <c r="BM528" s="971"/>
      <c r="BN528" s="982"/>
      <c r="BO528" s="982"/>
      <c r="BP528" s="982"/>
      <c r="BQ528" s="982"/>
      <c r="BR528" s="982"/>
      <c r="BS528" s="982"/>
      <c r="BT528" s="982"/>
      <c r="BU528" s="982"/>
      <c r="BV528" s="982"/>
    </row>
    <row r="529" spans="1:74" ht="13.5" customHeight="1">
      <c r="A529" s="1000"/>
      <c r="B529" s="14" t="s">
        <v>58</v>
      </c>
      <c r="C529" s="1014" t="str">
        <f>IFERROR(VLOOKUP(C528,科目・教員!$A$1:$B$355,2,0),"")</f>
        <v/>
      </c>
      <c r="D529" s="1013"/>
      <c r="E529" s="1027" t="str">
        <f>IFERROR(VLOOKUP(E528,科目・教員!$A$1:$B$355,2,0),"")</f>
        <v/>
      </c>
      <c r="F529" s="1028"/>
      <c r="G529" s="1025" t="str">
        <f>IFERROR(VLOOKUP(G528,科目・教員!$A$1:$B$355,2,0),"")</f>
        <v/>
      </c>
      <c r="H529" s="1013"/>
      <c r="I529" s="1025" t="str">
        <f>IFERROR(VLOOKUP(I528,科目・教員!$A$1:$B$355,2,0),"")</f>
        <v>須藤　恭子</v>
      </c>
      <c r="J529" s="1013"/>
      <c r="K529" s="993" t="str">
        <f>IFERROR(VLOOKUP(K528,科目・教員!$A$1:$B$355,2,0),"")</f>
        <v/>
      </c>
      <c r="L529" s="1026"/>
      <c r="M529" s="1032" t="str">
        <f>IFERROR(VLOOKUP(M528,科目・教員!$A$1:$B$355,2,0),"")</f>
        <v/>
      </c>
      <c r="N529" s="1013"/>
      <c r="O529" s="1025" t="str">
        <f>IFERROR(VLOOKUP(O528,科目・教員!$A$1:$B$355,2,0),"")</f>
        <v/>
      </c>
      <c r="P529" s="1013"/>
      <c r="Q529" s="1025" t="str">
        <f>IFERROR(VLOOKUP(Q528,科目・教員!$A$1:$B$355,2,0),"")</f>
        <v/>
      </c>
      <c r="R529" s="1013"/>
      <c r="S529" s="993" t="str">
        <f>IFERROR(VLOOKUP(S528,科目・教員!$A$1:$B$355,2,0),"")</f>
        <v/>
      </c>
      <c r="T529" s="1013"/>
      <c r="U529" s="16"/>
      <c r="V529" s="852" t="s">
        <v>364</v>
      </c>
      <c r="X529" s="72"/>
      <c r="Y529" s="33"/>
      <c r="Z529" s="1000"/>
      <c r="AA529" s="983"/>
      <c r="AB529" s="983"/>
      <c r="AC529" s="983"/>
      <c r="AD529" s="983"/>
      <c r="AE529" s="983"/>
      <c r="AF529" s="983"/>
      <c r="AG529" s="983"/>
      <c r="AH529" s="983"/>
      <c r="AI529" s="983"/>
      <c r="AJ529" s="983"/>
      <c r="AK529" s="983"/>
      <c r="AL529" s="983"/>
      <c r="AM529" s="983"/>
      <c r="AN529" s="971"/>
      <c r="AO529" s="971"/>
      <c r="AP529" s="971"/>
      <c r="AQ529" s="971"/>
      <c r="AR529" s="971"/>
      <c r="AS529" s="971"/>
      <c r="AT529" s="971"/>
      <c r="AU529" s="971"/>
      <c r="AV529" s="974"/>
      <c r="AW529" s="971"/>
      <c r="AX529" s="971"/>
      <c r="AY529" s="971"/>
      <c r="AZ529" s="971"/>
      <c r="BA529" s="971"/>
      <c r="BB529" s="971"/>
      <c r="BC529" s="983"/>
      <c r="BD529" s="983"/>
      <c r="BE529" s="983"/>
      <c r="BF529" s="983"/>
      <c r="BG529" s="983"/>
      <c r="BH529" s="983"/>
      <c r="BI529" s="983"/>
      <c r="BJ529" s="971"/>
      <c r="BK529" s="971"/>
      <c r="BL529" s="971"/>
      <c r="BM529" s="971"/>
      <c r="BN529" s="983"/>
      <c r="BO529" s="983"/>
      <c r="BP529" s="983"/>
      <c r="BQ529" s="983"/>
      <c r="BR529" s="983"/>
      <c r="BS529" s="983"/>
      <c r="BT529" s="983"/>
      <c r="BU529" s="983"/>
      <c r="BV529" s="983"/>
    </row>
    <row r="530" spans="1:74" ht="13.5" customHeight="1">
      <c r="A530" s="1000"/>
      <c r="B530" s="14" t="s">
        <v>69</v>
      </c>
      <c r="C530" s="1014" t="str">
        <f>VLOOKUP($C527,'2026年度(1年前期)'!$B$5:$N$208,COLUMN('2026年度(1年前期)'!$C$5)+1,0)&amp;""</f>
        <v/>
      </c>
      <c r="D530" s="1013"/>
      <c r="E530" s="1027" t="str">
        <f>VLOOKUP($C527,'2026年度(2年前期)'!$B$5:$N$208,COLUMN('2026年度(2年前期)'!$C$5)+1,0)&amp;""</f>
        <v>基礎実･成人実･101･201</v>
      </c>
      <c r="F530" s="1028"/>
      <c r="G530" s="1025" t="str">
        <f>VLOOKUP($C527,'2026年度(3年前期)'!$B$5:$N$208,COLUMN('2026年度(3年前期)'!$C$5)+1,0)&amp;""</f>
        <v/>
      </c>
      <c r="H530" s="1013"/>
      <c r="I530" s="1025" t="str">
        <f>VLOOKUP($C527,'2026年度(4年前期)'!$B$5:$N$208,COLUMN('2026年度(4年前期)'!$C$5)+1,0)&amp;""</f>
        <v>301</v>
      </c>
      <c r="J530" s="1013"/>
      <c r="K530" s="993" t="str">
        <f>VLOOKUP($C527,'2026年度(助産前期)'!$B$5:$N$208,COLUMN('2026年度(助産前期)'!$C$5)+1,0)&amp;""</f>
        <v/>
      </c>
      <c r="L530" s="1026"/>
      <c r="M530" s="1032" t="str">
        <f>VLOOKUP($C527,'2026年度(M1前期)'!$B$5:$N$208,COLUMN('2026年度(M1前期)'!C$5)+1,0)&amp;""</f>
        <v/>
      </c>
      <c r="N530" s="1013"/>
      <c r="O530" s="1025" t="str">
        <f>VLOOKUP($C527,'2026年度(M2前期)'!$B$5:$N$208,COLUMN('2026年度(M2前期)'!$C$5)+1,0)&amp;""</f>
        <v/>
      </c>
      <c r="P530" s="1013"/>
      <c r="Q530" s="1025" t="str">
        <f>VLOOKUP($C527,'2026年度(D1前期)'!$B$5:$N$208,COLUMN('2026年度(D1前期)'!$C$5)+1,0)&amp;""</f>
        <v/>
      </c>
      <c r="R530" s="1013"/>
      <c r="S530" s="993" t="str">
        <f>VLOOKUP($C527,'2026年度(D23前期)'!$B$5:$N$208,COLUMN('2026年度(D23前期)'!$C$5)+1,0)&amp;""</f>
        <v/>
      </c>
      <c r="T530" s="1013"/>
      <c r="U530" s="16"/>
      <c r="V530" s="852" t="s">
        <v>150</v>
      </c>
      <c r="X530" s="72"/>
      <c r="Y530" s="33"/>
      <c r="Z530" s="1000"/>
      <c r="AA530" s="983"/>
      <c r="AB530" s="983"/>
      <c r="AC530" s="983"/>
      <c r="AD530" s="983"/>
      <c r="AE530" s="983"/>
      <c r="AF530" s="983"/>
      <c r="AG530" s="983"/>
      <c r="AH530" s="983"/>
      <c r="AI530" s="983"/>
      <c r="AJ530" s="983"/>
      <c r="AK530" s="983"/>
      <c r="AL530" s="983"/>
      <c r="AM530" s="983"/>
      <c r="AN530" s="971"/>
      <c r="AO530" s="971"/>
      <c r="AP530" s="971"/>
      <c r="AQ530" s="971"/>
      <c r="AR530" s="971"/>
      <c r="AS530" s="971"/>
      <c r="AT530" s="971"/>
      <c r="AU530" s="971"/>
      <c r="AV530" s="974"/>
      <c r="AW530" s="971"/>
      <c r="AX530" s="971"/>
      <c r="AY530" s="971"/>
      <c r="AZ530" s="971"/>
      <c r="BA530" s="971"/>
      <c r="BB530" s="971"/>
      <c r="BC530" s="983"/>
      <c r="BD530" s="983"/>
      <c r="BE530" s="983"/>
      <c r="BF530" s="983"/>
      <c r="BG530" s="983"/>
      <c r="BH530" s="983"/>
      <c r="BI530" s="983"/>
      <c r="BJ530" s="971"/>
      <c r="BK530" s="971"/>
      <c r="BL530" s="971"/>
      <c r="BM530" s="971"/>
      <c r="BN530" s="983"/>
      <c r="BO530" s="983"/>
      <c r="BP530" s="983"/>
      <c r="BQ530" s="983"/>
      <c r="BR530" s="983"/>
      <c r="BS530" s="983"/>
      <c r="BT530" s="983"/>
      <c r="BU530" s="983"/>
      <c r="BV530" s="983"/>
    </row>
    <row r="531" spans="1:74" ht="13.5" customHeight="1">
      <c r="A531" s="1001"/>
      <c r="B531" s="15" t="s">
        <v>63</v>
      </c>
      <c r="C531" s="991"/>
      <c r="D531" s="1031"/>
      <c r="E531" s="1009"/>
      <c r="F531" s="1033"/>
      <c r="G531" s="988"/>
      <c r="H531" s="1031"/>
      <c r="I531" s="988"/>
      <c r="J531" s="1031"/>
      <c r="K531" s="990"/>
      <c r="L531" s="1034"/>
      <c r="M531" s="1030"/>
      <c r="N531" s="1031"/>
      <c r="O531" s="988"/>
      <c r="P531" s="1031"/>
      <c r="Q531" s="988"/>
      <c r="R531" s="1031"/>
      <c r="S531" s="990"/>
      <c r="T531" s="1031"/>
      <c r="U531" s="16"/>
      <c r="V531" s="852" t="s">
        <v>365</v>
      </c>
      <c r="X531" s="72"/>
      <c r="Y531" s="33"/>
      <c r="Z531" s="1001"/>
      <c r="AA531" s="984"/>
      <c r="AB531" s="984"/>
      <c r="AC531" s="984"/>
      <c r="AD531" s="984"/>
      <c r="AE531" s="984"/>
      <c r="AF531" s="984"/>
      <c r="AG531" s="984"/>
      <c r="AH531" s="984"/>
      <c r="AI531" s="984"/>
      <c r="AJ531" s="984"/>
      <c r="AK531" s="984"/>
      <c r="AL531" s="984"/>
      <c r="AM531" s="984"/>
      <c r="AN531" s="971"/>
      <c r="AO531" s="971"/>
      <c r="AP531" s="971"/>
      <c r="AQ531" s="971"/>
      <c r="AR531" s="971"/>
      <c r="AS531" s="971"/>
      <c r="AT531" s="971"/>
      <c r="AU531" s="971"/>
      <c r="AV531" s="975"/>
      <c r="AW531" s="971"/>
      <c r="AX531" s="971"/>
      <c r="AY531" s="971"/>
      <c r="AZ531" s="971"/>
      <c r="BA531" s="971"/>
      <c r="BB531" s="971"/>
      <c r="BC531" s="984"/>
      <c r="BD531" s="984"/>
      <c r="BE531" s="984"/>
      <c r="BF531" s="984"/>
      <c r="BG531" s="984"/>
      <c r="BH531" s="984"/>
      <c r="BI531" s="984"/>
      <c r="BJ531" s="971"/>
      <c r="BK531" s="971"/>
      <c r="BL531" s="971"/>
      <c r="BM531" s="971"/>
      <c r="BN531" s="984"/>
      <c r="BO531" s="984"/>
      <c r="BP531" s="984"/>
      <c r="BQ531" s="984"/>
      <c r="BR531" s="984"/>
      <c r="BS531" s="984"/>
      <c r="BT531" s="984"/>
      <c r="BU531" s="984"/>
      <c r="BV531" s="984"/>
    </row>
    <row r="532" spans="1:74" ht="13.5" customHeight="1">
      <c r="A532" s="1000" t="s">
        <v>65</v>
      </c>
      <c r="B532" s="14" t="s">
        <v>53</v>
      </c>
      <c r="C532" s="1011" t="str">
        <f>VLOOKUP($C527,'2026年度(1年前期)'!$B$5:$N$208,COLUMN('2026年度(1年前期)'!$E$5),0)&amp;""</f>
        <v/>
      </c>
      <c r="D532" s="1012"/>
      <c r="E532" s="1019" t="str">
        <f>VLOOKUP($C527,'2026年度(2年前期)'!$B$5:$N$208,COLUMN('2026年度(2年前期)'!$E$5),0)&amp;""</f>
        <v>フィジカルアセスメント　期末試験(実技)</v>
      </c>
      <c r="F532" s="1020"/>
      <c r="G532" s="1018" t="str">
        <f>VLOOKUP($C527,'2026年度(3年前期)'!$B$5:$N$208,COLUMN('2026年度(3年前期)'!$E$5),0)&amp;""</f>
        <v/>
      </c>
      <c r="H532" s="1012"/>
      <c r="I532" s="1018" t="str">
        <f>VLOOKUP($C527,'2026年度(4年前期)'!$B$5:$N$208,COLUMN('2026年度(4年前期)'!$E$5),0)&amp;""</f>
        <v>国際看護学実習Ⅰ</v>
      </c>
      <c r="J532" s="1012"/>
      <c r="K532" s="997" t="str">
        <f>VLOOKUP($C527,'2026年度(助産前期)'!$B$5:$N$208,COLUMN('2026年度(助産前期)'!$E$5),0)&amp;""</f>
        <v/>
      </c>
      <c r="L532" s="1029"/>
      <c r="M532" s="1011" t="str">
        <f>VLOOKUP($C527,'2026年度(M1前期)'!$B$5:$N$208,COLUMN('2026年度(M1前期)'!$E$5),0)&amp;""</f>
        <v>成育看護学特論A-Ⅱ（母性）</v>
      </c>
      <c r="N532" s="1012"/>
      <c r="O532" s="997" t="str">
        <f>VLOOKUP($C527,'2026年度(M2前期)'!$B$5:$N$208,COLUMN('2026年度(M2前期)'!$E$5),0)&amp;""</f>
        <v>精神看護学演習A-Ⅲ</v>
      </c>
      <c r="P532" s="1012"/>
      <c r="Q532" s="997" t="str">
        <f>VLOOKUP($C527,'2026年度(D1前期)'!$B$5:$N$208,COLUMN('2026年度(D1前期)'!$E$5),0)&amp;""</f>
        <v/>
      </c>
      <c r="R532" s="1012"/>
      <c r="S532" s="997" t="str">
        <f>VLOOKUP($C527,'2026年度(D23前期)'!$B$5:$N$208,COLUMN('2026年度(D23前期)'!$E$5),0)&amp;""</f>
        <v>特別研究</v>
      </c>
      <c r="T532" s="1012"/>
      <c r="U532" s="16"/>
      <c r="Y532" s="33"/>
      <c r="Z532" s="1000" t="str">
        <f>A532</f>
        <v>２時限（11：00～12：30）</v>
      </c>
      <c r="AA532" s="982" t="s">
        <v>864</v>
      </c>
      <c r="AB532" s="982"/>
      <c r="AC532" s="982"/>
      <c r="AD532" s="982"/>
      <c r="AE532" s="982" t="s">
        <v>864</v>
      </c>
      <c r="AF532" s="982"/>
      <c r="AG532" s="982" t="s">
        <v>864</v>
      </c>
      <c r="AH532" s="982"/>
      <c r="AI532" s="982"/>
      <c r="AJ532" s="982"/>
      <c r="AK532" s="982"/>
      <c r="AL532" s="982" t="s">
        <v>864</v>
      </c>
      <c r="AM532" s="982"/>
      <c r="AN532" s="971"/>
      <c r="AO532" s="971"/>
      <c r="AP532" s="971"/>
      <c r="AQ532" s="971"/>
      <c r="AR532" s="971"/>
      <c r="AS532" s="971"/>
      <c r="AT532" s="971"/>
      <c r="AU532" s="971"/>
      <c r="AV532" s="985" t="s">
        <v>134</v>
      </c>
      <c r="AW532" s="971" t="s">
        <v>852</v>
      </c>
      <c r="AX532" s="971"/>
      <c r="AY532" s="971"/>
      <c r="AZ532" s="971"/>
      <c r="BA532" s="971"/>
      <c r="BB532" s="971"/>
      <c r="BC532" s="982"/>
      <c r="BD532" s="982"/>
      <c r="BE532" s="982"/>
      <c r="BF532" s="982"/>
      <c r="BG532" s="982"/>
      <c r="BH532" s="982"/>
      <c r="BI532" s="982"/>
      <c r="BJ532" s="971"/>
      <c r="BK532" s="971"/>
      <c r="BL532" s="971"/>
      <c r="BM532" s="971"/>
      <c r="BN532" s="982"/>
      <c r="BO532" s="982"/>
      <c r="BP532" s="982"/>
      <c r="BQ532" s="982"/>
      <c r="BR532" s="982"/>
      <c r="BS532" s="982"/>
      <c r="BT532" s="982"/>
      <c r="BU532" s="982"/>
      <c r="BV532" s="982"/>
    </row>
    <row r="533" spans="1:74" ht="13.5" customHeight="1">
      <c r="A533" s="1000"/>
      <c r="B533" s="14" t="s">
        <v>58</v>
      </c>
      <c r="C533" s="1014" t="str">
        <f>IFERROR(VLOOKUP(C532,科目・教員!$A$1:$B$355,2,0),"")</f>
        <v/>
      </c>
      <c r="D533" s="1013"/>
      <c r="E533" s="1027" t="str">
        <f>IFERROR(VLOOKUP(E532,科目・教員!$A$1:$B$355,2,0),"")</f>
        <v/>
      </c>
      <c r="F533" s="1028"/>
      <c r="G533" s="1025" t="str">
        <f>IFERROR(VLOOKUP(G532,科目・教員!$A$1:$B$355,2,0),"")</f>
        <v/>
      </c>
      <c r="H533" s="1013"/>
      <c r="I533" s="1025" t="str">
        <f>IFERROR(VLOOKUP(I532,科目・教員!$A$1:$B$355,2,0),"")</f>
        <v>須藤　恭子</v>
      </c>
      <c r="J533" s="1013"/>
      <c r="K533" s="993" t="str">
        <f>IFERROR(VLOOKUP(K532,科目・教員!$A$1:$B$355,2,0),"")</f>
        <v/>
      </c>
      <c r="L533" s="1026"/>
      <c r="M533" s="1014" t="str">
        <f>IFERROR(VLOOKUP(M532,科目・教員!$A$1:$B$355,2,0),"")</f>
        <v/>
      </c>
      <c r="N533" s="1013"/>
      <c r="O533" s="993" t="str">
        <f>IFERROR(VLOOKUP(O532,科目・教員!$A$1:$B$355,2,0),"")</f>
        <v/>
      </c>
      <c r="P533" s="1013"/>
      <c r="Q533" s="993" t="str">
        <f>IFERROR(VLOOKUP(Q532,科目・教員!$A$1:$B$355,2,0),"")</f>
        <v/>
      </c>
      <c r="R533" s="1013"/>
      <c r="S533" s="993" t="str">
        <f>IFERROR(VLOOKUP(S532,科目・教員!$A$1:$B$355,2,0),"")</f>
        <v/>
      </c>
      <c r="T533" s="1013"/>
      <c r="U533" s="16"/>
      <c r="Y533" s="33"/>
      <c r="Z533" s="1000"/>
      <c r="AA533" s="983"/>
      <c r="AB533" s="983"/>
      <c r="AC533" s="983"/>
      <c r="AD533" s="983"/>
      <c r="AE533" s="983"/>
      <c r="AF533" s="983"/>
      <c r="AG533" s="983"/>
      <c r="AH533" s="983"/>
      <c r="AI533" s="983"/>
      <c r="AJ533" s="983"/>
      <c r="AK533" s="983"/>
      <c r="AL533" s="983"/>
      <c r="AM533" s="983"/>
      <c r="AN533" s="971"/>
      <c r="AO533" s="971"/>
      <c r="AP533" s="971"/>
      <c r="AQ533" s="971"/>
      <c r="AR533" s="971"/>
      <c r="AS533" s="971"/>
      <c r="AT533" s="971"/>
      <c r="AU533" s="971"/>
      <c r="AV533" s="986"/>
      <c r="AW533" s="971"/>
      <c r="AX533" s="971"/>
      <c r="AY533" s="971"/>
      <c r="AZ533" s="971"/>
      <c r="BA533" s="971"/>
      <c r="BB533" s="971"/>
      <c r="BC533" s="983"/>
      <c r="BD533" s="983"/>
      <c r="BE533" s="983"/>
      <c r="BF533" s="983"/>
      <c r="BG533" s="983"/>
      <c r="BH533" s="983"/>
      <c r="BI533" s="983"/>
      <c r="BJ533" s="971"/>
      <c r="BK533" s="971"/>
      <c r="BL533" s="971"/>
      <c r="BM533" s="971"/>
      <c r="BN533" s="983"/>
      <c r="BO533" s="983"/>
      <c r="BP533" s="983"/>
      <c r="BQ533" s="983"/>
      <c r="BR533" s="983"/>
      <c r="BS533" s="983"/>
      <c r="BT533" s="983"/>
      <c r="BU533" s="983"/>
      <c r="BV533" s="983"/>
    </row>
    <row r="534" spans="1:74" ht="13.5" customHeight="1">
      <c r="A534" s="1000"/>
      <c r="B534" s="14" t="s">
        <v>69</v>
      </c>
      <c r="C534" s="1014" t="str">
        <f>VLOOKUP($C527,'2026年度(1年前期)'!$B$5:$N$208,COLUMN('2026年度(1年前期)'!$E$5)+1,0)&amp;""</f>
        <v/>
      </c>
      <c r="D534" s="1013"/>
      <c r="E534" s="1027" t="str">
        <f>VLOOKUP($C527,'2026年度(2年前期)'!$B$5:$N$208,COLUMN('2026年度(2年前期)'!$E$5)+1,0)&amp;""</f>
        <v>基礎実･成人実･101･201</v>
      </c>
      <c r="F534" s="1028"/>
      <c r="G534" s="1025" t="str">
        <f>VLOOKUP($C527,'2026年度(3年前期)'!$B$5:$N$208,COLUMN('2026年度(3年前期)'!$E$5)+1,0)&amp;""</f>
        <v/>
      </c>
      <c r="H534" s="1013"/>
      <c r="I534" s="1025" t="str">
        <f>VLOOKUP($C527,'2026年度(4年前期)'!$B$5:$N$208,COLUMN('2026年度(4年前期)'!$E$5)+1,0)&amp;""</f>
        <v>301</v>
      </c>
      <c r="J534" s="1013"/>
      <c r="K534" s="993" t="str">
        <f>VLOOKUP($C527,'2026年度(助産前期)'!$B$5:$N$208,COLUMN('2026年度(助産前期)'!$E$5)+1,0)&amp;""</f>
        <v/>
      </c>
      <c r="L534" s="1026"/>
      <c r="M534" s="1014" t="str">
        <f>VLOOKUP($C527,'2026年度(M1前期)'!$B$5:$N$208,COLUMN('2026年度(M1前期)'!$E$5)+1,0)&amp;""</f>
        <v/>
      </c>
      <c r="N534" s="1013"/>
      <c r="O534" s="993" t="str">
        <f>VLOOKUP($C527,'2026年度(M2前期)'!$B$5:$N$208,COLUMN('2026年度(M2前期)'!$E$5)+1,0)&amp;""</f>
        <v/>
      </c>
      <c r="P534" s="1013"/>
      <c r="Q534" s="993" t="str">
        <f>VLOOKUP($C527,'2026年度(D1前期)'!$B$5:$N$208,COLUMN('2026年度(D1前期)'!$E$5)+1,0)&amp;""</f>
        <v/>
      </c>
      <c r="R534" s="1013"/>
      <c r="S534" s="993" t="str">
        <f>VLOOKUP($C527,'2026年度(D23前期)'!$B$5:$N$208,COLUMN('2026年度(D23前期)'!$E$5)+1,0)&amp;""</f>
        <v/>
      </c>
      <c r="T534" s="1013"/>
      <c r="U534" s="16"/>
      <c r="Z534" s="1000"/>
      <c r="AA534" s="983"/>
      <c r="AB534" s="983"/>
      <c r="AC534" s="983"/>
      <c r="AD534" s="983"/>
      <c r="AE534" s="983"/>
      <c r="AF534" s="983"/>
      <c r="AG534" s="983"/>
      <c r="AH534" s="983"/>
      <c r="AI534" s="983"/>
      <c r="AJ534" s="983"/>
      <c r="AK534" s="983"/>
      <c r="AL534" s="983"/>
      <c r="AM534" s="983"/>
      <c r="AN534" s="971"/>
      <c r="AO534" s="971"/>
      <c r="AP534" s="971"/>
      <c r="AQ534" s="971"/>
      <c r="AR534" s="971"/>
      <c r="AS534" s="971"/>
      <c r="AT534" s="971"/>
      <c r="AU534" s="971"/>
      <c r="AV534" s="986"/>
      <c r="AW534" s="971"/>
      <c r="AX534" s="971"/>
      <c r="AY534" s="971"/>
      <c r="AZ534" s="971"/>
      <c r="BA534" s="971"/>
      <c r="BB534" s="971"/>
      <c r="BC534" s="983"/>
      <c r="BD534" s="983"/>
      <c r="BE534" s="983"/>
      <c r="BF534" s="983"/>
      <c r="BG534" s="983"/>
      <c r="BH534" s="983"/>
      <c r="BI534" s="983"/>
      <c r="BJ534" s="971"/>
      <c r="BK534" s="971"/>
      <c r="BL534" s="971"/>
      <c r="BM534" s="971"/>
      <c r="BN534" s="983"/>
      <c r="BO534" s="983"/>
      <c r="BP534" s="983"/>
      <c r="BQ534" s="983"/>
      <c r="BR534" s="983"/>
      <c r="BS534" s="983"/>
      <c r="BT534" s="983"/>
      <c r="BU534" s="983"/>
      <c r="BV534" s="983"/>
    </row>
    <row r="535" spans="1:74" ht="13.5" customHeight="1">
      <c r="A535" s="1017"/>
      <c r="B535" s="15" t="s">
        <v>63</v>
      </c>
      <c r="C535" s="991"/>
      <c r="D535" s="989"/>
      <c r="E535" s="1009"/>
      <c r="F535" s="1010"/>
      <c r="G535" s="988"/>
      <c r="H535" s="989"/>
      <c r="I535" s="988"/>
      <c r="J535" s="989"/>
      <c r="K535" s="990"/>
      <c r="L535" s="990"/>
      <c r="M535" s="991"/>
      <c r="N535" s="989"/>
      <c r="O535" s="990"/>
      <c r="P535" s="989"/>
      <c r="Q535" s="990"/>
      <c r="R535" s="989"/>
      <c r="S535" s="990"/>
      <c r="T535" s="989"/>
      <c r="U535" s="16"/>
      <c r="Z535" s="1001"/>
      <c r="AA535" s="984"/>
      <c r="AB535" s="984"/>
      <c r="AC535" s="984"/>
      <c r="AD535" s="984"/>
      <c r="AE535" s="984"/>
      <c r="AF535" s="984"/>
      <c r="AG535" s="984"/>
      <c r="AH535" s="984"/>
      <c r="AI535" s="984"/>
      <c r="AJ535" s="984"/>
      <c r="AK535" s="984"/>
      <c r="AL535" s="984"/>
      <c r="AM535" s="984"/>
      <c r="AN535" s="971"/>
      <c r="AO535" s="971"/>
      <c r="AP535" s="971"/>
      <c r="AQ535" s="971"/>
      <c r="AR535" s="971"/>
      <c r="AS535" s="971"/>
      <c r="AT535" s="971"/>
      <c r="AU535" s="971"/>
      <c r="AV535" s="987"/>
      <c r="AW535" s="971"/>
      <c r="AX535" s="971"/>
      <c r="AY535" s="971"/>
      <c r="AZ535" s="971"/>
      <c r="BA535" s="971"/>
      <c r="BB535" s="971"/>
      <c r="BC535" s="984"/>
      <c r="BD535" s="984"/>
      <c r="BE535" s="984"/>
      <c r="BF535" s="984"/>
      <c r="BG535" s="984"/>
      <c r="BH535" s="984"/>
      <c r="BI535" s="984"/>
      <c r="BJ535" s="971"/>
      <c r="BK535" s="971"/>
      <c r="BL535" s="971"/>
      <c r="BM535" s="971"/>
      <c r="BN535" s="984"/>
      <c r="BO535" s="984"/>
      <c r="BP535" s="984"/>
      <c r="BQ535" s="984"/>
      <c r="BR535" s="984"/>
      <c r="BS535" s="984"/>
      <c r="BT535" s="984"/>
      <c r="BU535" s="984"/>
      <c r="BV535" s="984"/>
    </row>
    <row r="536" spans="1:74" ht="13.5" customHeight="1">
      <c r="A536" s="999" t="s">
        <v>71</v>
      </c>
      <c r="B536" s="17" t="s">
        <v>72</v>
      </c>
      <c r="C536" s="1011"/>
      <c r="D536" s="1012"/>
      <c r="E536" s="1018"/>
      <c r="F536" s="1012"/>
      <c r="G536" s="1018"/>
      <c r="H536" s="1012"/>
      <c r="I536" s="1018"/>
      <c r="J536" s="1012"/>
      <c r="K536" s="997"/>
      <c r="L536" s="1029"/>
      <c r="M536" s="1011"/>
      <c r="N536" s="1012"/>
      <c r="O536" s="997"/>
      <c r="P536" s="1012"/>
      <c r="Q536" s="997"/>
      <c r="R536" s="1012"/>
      <c r="S536" s="997"/>
      <c r="T536" s="1012"/>
      <c r="U536" s="56"/>
      <c r="Z536" s="1000" t="str">
        <f>A536</f>
        <v>昼休み（12：30～13：30）</v>
      </c>
      <c r="AA536" s="982"/>
      <c r="AB536" s="982"/>
      <c r="AC536" s="982"/>
      <c r="AD536" s="982"/>
      <c r="AE536" s="982"/>
      <c r="AF536" s="982"/>
      <c r="AG536" s="982"/>
      <c r="AH536" s="982"/>
      <c r="AI536" s="982"/>
      <c r="AJ536" s="982"/>
      <c r="AK536" s="982"/>
      <c r="AL536" s="982"/>
      <c r="AM536" s="982"/>
      <c r="AN536" s="971"/>
      <c r="AO536" s="971"/>
      <c r="AP536" s="971"/>
      <c r="AQ536" s="971"/>
      <c r="AR536" s="971"/>
      <c r="AS536" s="971"/>
      <c r="AT536" s="971"/>
      <c r="AU536" s="971"/>
      <c r="AV536" s="985" t="s">
        <v>134</v>
      </c>
      <c r="AW536" s="971"/>
      <c r="AX536" s="971"/>
      <c r="AY536" s="971"/>
      <c r="AZ536" s="971"/>
      <c r="BA536" s="971"/>
      <c r="BB536" s="971"/>
      <c r="BC536" s="982"/>
      <c r="BD536" s="982"/>
      <c r="BE536" s="982"/>
      <c r="BF536" s="982"/>
      <c r="BG536" s="982"/>
      <c r="BH536" s="982"/>
      <c r="BI536" s="982"/>
      <c r="BJ536" s="982"/>
      <c r="BK536" s="971"/>
      <c r="BL536" s="971"/>
      <c r="BM536" s="971"/>
      <c r="BN536" s="982"/>
      <c r="BO536" s="982"/>
      <c r="BP536" s="982"/>
      <c r="BQ536" s="982"/>
      <c r="BR536" s="982"/>
      <c r="BS536" s="982"/>
      <c r="BT536" s="982"/>
      <c r="BU536" s="982"/>
      <c r="BV536" s="982"/>
    </row>
    <row r="537" spans="1:74" ht="13.5" customHeight="1">
      <c r="A537" s="1000"/>
      <c r="B537" s="17" t="s">
        <v>73</v>
      </c>
      <c r="C537" s="1014"/>
      <c r="D537" s="1013"/>
      <c r="E537" s="1025"/>
      <c r="F537" s="1013"/>
      <c r="G537" s="1025"/>
      <c r="H537" s="1013"/>
      <c r="I537" s="1025"/>
      <c r="J537" s="1013"/>
      <c r="K537" s="993"/>
      <c r="L537" s="1026"/>
      <c r="M537" s="1014"/>
      <c r="N537" s="1013"/>
      <c r="O537" s="993"/>
      <c r="P537" s="1013"/>
      <c r="Q537" s="993"/>
      <c r="R537" s="1013"/>
      <c r="S537" s="993"/>
      <c r="T537" s="1013"/>
      <c r="U537" s="56"/>
      <c r="Z537" s="1000"/>
      <c r="AA537" s="983"/>
      <c r="AB537" s="983"/>
      <c r="AC537" s="983"/>
      <c r="AD537" s="983"/>
      <c r="AE537" s="983"/>
      <c r="AF537" s="983"/>
      <c r="AG537" s="983"/>
      <c r="AH537" s="983"/>
      <c r="AI537" s="983"/>
      <c r="AJ537" s="983"/>
      <c r="AK537" s="983"/>
      <c r="AL537" s="983"/>
      <c r="AM537" s="983"/>
      <c r="AN537" s="971"/>
      <c r="AO537" s="971"/>
      <c r="AP537" s="971"/>
      <c r="AQ537" s="971"/>
      <c r="AR537" s="971"/>
      <c r="AS537" s="971"/>
      <c r="AT537" s="971"/>
      <c r="AU537" s="971"/>
      <c r="AV537" s="986"/>
      <c r="AW537" s="971"/>
      <c r="AX537" s="971"/>
      <c r="AY537" s="971"/>
      <c r="AZ537" s="971"/>
      <c r="BA537" s="971"/>
      <c r="BB537" s="971"/>
      <c r="BC537" s="983"/>
      <c r="BD537" s="983"/>
      <c r="BE537" s="983"/>
      <c r="BF537" s="983"/>
      <c r="BG537" s="983"/>
      <c r="BH537" s="983"/>
      <c r="BI537" s="983"/>
      <c r="BJ537" s="983"/>
      <c r="BK537" s="971"/>
      <c r="BL537" s="971"/>
      <c r="BM537" s="971"/>
      <c r="BN537" s="983"/>
      <c r="BO537" s="983"/>
      <c r="BP537" s="983"/>
      <c r="BQ537" s="983"/>
      <c r="BR537" s="983"/>
      <c r="BS537" s="983"/>
      <c r="BT537" s="983"/>
      <c r="BU537" s="983"/>
      <c r="BV537" s="983"/>
    </row>
    <row r="538" spans="1:74" ht="13.5" customHeight="1">
      <c r="A538" s="1000"/>
      <c r="B538" s="17" t="s">
        <v>69</v>
      </c>
      <c r="C538" s="1014"/>
      <c r="D538" s="1013"/>
      <c r="E538" s="1025"/>
      <c r="F538" s="1013"/>
      <c r="G538" s="1025"/>
      <c r="H538" s="1013"/>
      <c r="I538" s="1025"/>
      <c r="J538" s="1013"/>
      <c r="K538" s="993"/>
      <c r="L538" s="1026"/>
      <c r="M538" s="1014"/>
      <c r="N538" s="1013"/>
      <c r="O538" s="993"/>
      <c r="P538" s="1013"/>
      <c r="Q538" s="993"/>
      <c r="R538" s="1013"/>
      <c r="S538" s="993"/>
      <c r="T538" s="1013"/>
      <c r="U538" s="56"/>
      <c r="Z538" s="1000"/>
      <c r="AA538" s="983"/>
      <c r="AB538" s="983"/>
      <c r="AC538" s="983"/>
      <c r="AD538" s="983"/>
      <c r="AE538" s="983"/>
      <c r="AF538" s="983"/>
      <c r="AG538" s="983"/>
      <c r="AH538" s="983"/>
      <c r="AI538" s="983"/>
      <c r="AJ538" s="983"/>
      <c r="AK538" s="983"/>
      <c r="AL538" s="983"/>
      <c r="AM538" s="983"/>
      <c r="AN538" s="971"/>
      <c r="AO538" s="971"/>
      <c r="AP538" s="971"/>
      <c r="AQ538" s="971"/>
      <c r="AR538" s="971"/>
      <c r="AS538" s="971"/>
      <c r="AT538" s="971"/>
      <c r="AU538" s="971"/>
      <c r="AV538" s="986"/>
      <c r="AW538" s="971"/>
      <c r="AX538" s="971"/>
      <c r="AY538" s="971"/>
      <c r="AZ538" s="971"/>
      <c r="BA538" s="971"/>
      <c r="BB538" s="971"/>
      <c r="BC538" s="983"/>
      <c r="BD538" s="983"/>
      <c r="BE538" s="983"/>
      <c r="BF538" s="983"/>
      <c r="BG538" s="983"/>
      <c r="BH538" s="983"/>
      <c r="BI538" s="983"/>
      <c r="BJ538" s="983"/>
      <c r="BK538" s="971"/>
      <c r="BL538" s="971"/>
      <c r="BM538" s="971"/>
      <c r="BN538" s="983"/>
      <c r="BO538" s="983"/>
      <c r="BP538" s="983"/>
      <c r="BQ538" s="983"/>
      <c r="BR538" s="983"/>
      <c r="BS538" s="983"/>
      <c r="BT538" s="983"/>
      <c r="BU538" s="983"/>
      <c r="BV538" s="983"/>
    </row>
    <row r="539" spans="1:74" ht="13.5" customHeight="1">
      <c r="A539" s="1001"/>
      <c r="B539" s="18" t="s">
        <v>63</v>
      </c>
      <c r="C539" s="1023"/>
      <c r="D539" s="1016"/>
      <c r="E539" s="1024"/>
      <c r="F539" s="1016"/>
      <c r="G539" s="1024"/>
      <c r="H539" s="1016"/>
      <c r="I539" s="1024"/>
      <c r="J539" s="1016"/>
      <c r="K539" s="1015"/>
      <c r="L539" s="1015"/>
      <c r="M539" s="1023"/>
      <c r="N539" s="1016"/>
      <c r="O539" s="1015"/>
      <c r="P539" s="1016"/>
      <c r="Q539" s="1015"/>
      <c r="R539" s="1016"/>
      <c r="S539" s="1015"/>
      <c r="T539" s="1016"/>
      <c r="U539" s="56"/>
      <c r="Z539" s="1001"/>
      <c r="AA539" s="984"/>
      <c r="AB539" s="984"/>
      <c r="AC539" s="984"/>
      <c r="AD539" s="984"/>
      <c r="AE539" s="984"/>
      <c r="AF539" s="984"/>
      <c r="AG539" s="984"/>
      <c r="AH539" s="984"/>
      <c r="AI539" s="984"/>
      <c r="AJ539" s="984"/>
      <c r="AK539" s="984"/>
      <c r="AL539" s="984"/>
      <c r="AM539" s="984"/>
      <c r="AN539" s="971"/>
      <c r="AO539" s="971"/>
      <c r="AP539" s="971"/>
      <c r="AQ539" s="971"/>
      <c r="AR539" s="971"/>
      <c r="AS539" s="971"/>
      <c r="AT539" s="971"/>
      <c r="AU539" s="971"/>
      <c r="AV539" s="987"/>
      <c r="AW539" s="971"/>
      <c r="AX539" s="971"/>
      <c r="AY539" s="971"/>
      <c r="AZ539" s="971"/>
      <c r="BA539" s="971"/>
      <c r="BB539" s="971"/>
      <c r="BC539" s="984"/>
      <c r="BD539" s="984"/>
      <c r="BE539" s="984"/>
      <c r="BF539" s="984"/>
      <c r="BG539" s="984"/>
      <c r="BH539" s="984"/>
      <c r="BI539" s="984"/>
      <c r="BJ539" s="984"/>
      <c r="BK539" s="971"/>
      <c r="BL539" s="971"/>
      <c r="BM539" s="971"/>
      <c r="BN539" s="984"/>
      <c r="BO539" s="984"/>
      <c r="BP539" s="984"/>
      <c r="BQ539" s="984"/>
      <c r="BR539" s="984"/>
      <c r="BS539" s="984"/>
      <c r="BT539" s="984"/>
      <c r="BU539" s="984"/>
      <c r="BV539" s="984"/>
    </row>
    <row r="540" spans="1:74" ht="13.5" customHeight="1">
      <c r="A540" s="1000" t="s">
        <v>74</v>
      </c>
      <c r="B540" s="14" t="s">
        <v>53</v>
      </c>
      <c r="C540" s="1041" t="str">
        <f>VLOOKUP($C527,'2026年度(1年前期)'!$B$5:$N$208,COLUMN('2026年度(1年前期)'!$G$5),0)&amp;""</f>
        <v>人体の構造と機能Ⅰ
期末試験</v>
      </c>
      <c r="D540" s="1022"/>
      <c r="E540" s="1021" t="str">
        <f>VLOOKUP($C527,'2026年度(2年前期)'!$B$5:$N$208,COLUMN('2026年度(2年前期)'!$G$5),0)&amp;""</f>
        <v>フィジカルアセスメント　期末試験(実技)</v>
      </c>
      <c r="F540" s="1022"/>
      <c r="G540" s="1021" t="str">
        <f>VLOOKUP($C527,'2026年度(3年前期)'!$B$5:$N$208,COLUMN('2026年度(3年前期)'!$G$5),0)&amp;""</f>
        <v>精神看護援助論　本試験</v>
      </c>
      <c r="H540" s="1022"/>
      <c r="I540" s="1002" t="str">
        <f>VLOOKUP($C527,'2026年度(4年前期)'!$B$5:$N$208,COLUMN('2026年度(4年前期)'!$G$5),0)&amp;""</f>
        <v>国際看護学実習Ⅰ</v>
      </c>
      <c r="J540" s="997"/>
      <c r="K540" s="998" t="str">
        <f>VLOOKUP($C527,'2026年度(助産前期)'!$B$5:$N$208,COLUMN('2026年度(助産前期)'!$G$5),0)&amp;""</f>
        <v/>
      </c>
      <c r="L540" s="998"/>
      <c r="M540" s="996" t="str">
        <f>VLOOKUP($C527,'2026年度(M1前期)'!$B$5:$N$208,COLUMN('2026年度(M1前期)'!$G$5),0)&amp;""</f>
        <v>看護情報・管理学特論A-Ⅱ
長寿看護学特論A-Ⅱ</v>
      </c>
      <c r="N540" s="997"/>
      <c r="O540" s="998" t="str">
        <f>VLOOKUP($C527,'2026年度(M2前期)'!$B$5:$N$208,COLUMN('2026年度(M2前期)'!$G$5),0)&amp;""</f>
        <v>特別研究</v>
      </c>
      <c r="P540" s="997"/>
      <c r="Q540" s="998" t="str">
        <f>VLOOKUP($C527,'2026年度(D1前期)'!$B$5:$N$208,COLUMN('2026年度(D1前期)'!$G$5),0)&amp;""</f>
        <v/>
      </c>
      <c r="R540" s="997"/>
      <c r="S540" s="998" t="str">
        <f>VLOOKUP($C527,'2026年度(D23前期)'!$B$5:$N$208,COLUMN('2026年度(D23前期)'!$G$5),0)&amp;""</f>
        <v>特別研究</v>
      </c>
      <c r="T540" s="997"/>
      <c r="U540" s="56"/>
      <c r="Z540" s="1000" t="str">
        <f>A540</f>
        <v>３時限（13：30～15：00）</v>
      </c>
      <c r="AA540" s="982" t="s">
        <v>864</v>
      </c>
      <c r="AB540" s="982"/>
      <c r="AC540" s="982"/>
      <c r="AD540" s="982"/>
      <c r="AE540" s="982" t="s">
        <v>864</v>
      </c>
      <c r="AF540" s="982"/>
      <c r="AG540" s="982" t="s">
        <v>864</v>
      </c>
      <c r="AH540" s="982" t="s">
        <v>865</v>
      </c>
      <c r="AI540" s="982"/>
      <c r="AJ540" s="982"/>
      <c r="AK540" s="982"/>
      <c r="AL540" s="982" t="s">
        <v>864</v>
      </c>
      <c r="AM540" s="971"/>
      <c r="AN540" s="971"/>
      <c r="AO540" s="971"/>
      <c r="AP540" s="971"/>
      <c r="AQ540" s="971"/>
      <c r="AR540" s="971"/>
      <c r="AS540" s="971"/>
      <c r="AT540" s="971"/>
      <c r="AU540" s="971"/>
      <c r="AV540" s="985" t="s">
        <v>134</v>
      </c>
      <c r="AW540" s="971" t="s">
        <v>852</v>
      </c>
      <c r="AX540" s="971"/>
      <c r="AY540" s="971"/>
      <c r="AZ540" s="971"/>
      <c r="BA540" s="982"/>
      <c r="BB540" s="982"/>
      <c r="BC540" s="982"/>
      <c r="BD540" s="982"/>
      <c r="BE540" s="982"/>
      <c r="BF540" s="982"/>
      <c r="BG540" s="982"/>
      <c r="BH540" s="982"/>
      <c r="BI540" s="982"/>
      <c r="BJ540" s="982"/>
      <c r="BK540" s="971"/>
      <c r="BL540" s="971"/>
      <c r="BM540" s="971"/>
      <c r="BN540" s="982" t="s">
        <v>866</v>
      </c>
      <c r="BO540" s="982"/>
      <c r="BP540" s="982"/>
      <c r="BQ540" s="982"/>
      <c r="BR540" s="982"/>
      <c r="BS540" s="982"/>
      <c r="BT540" s="982"/>
      <c r="BU540" s="982"/>
      <c r="BV540" s="982"/>
    </row>
    <row r="541" spans="1:74" ht="13.5" customHeight="1">
      <c r="A541" s="1000"/>
      <c r="B541" s="14" t="s">
        <v>58</v>
      </c>
      <c r="C541" s="1040" t="str">
        <f>IFERROR(VLOOKUP(C540,科目・教員!$A$1:$B$355,2,0),"")</f>
        <v/>
      </c>
      <c r="D541" s="1006"/>
      <c r="E541" s="1005" t="str">
        <f>IFERROR(VLOOKUP(E540,科目・教員!$A$1:$B$355,2,0),"")</f>
        <v/>
      </c>
      <c r="F541" s="1006"/>
      <c r="G541" s="1005" t="str">
        <f>IFERROR(VLOOKUP(G540,科目・教員!$A$1:$B$355,2,0),"")</f>
        <v/>
      </c>
      <c r="H541" s="1006"/>
      <c r="I541" s="994" t="str">
        <f>IFERROR(VLOOKUP(I540,科目・教員!$A$1:$B$355,2,0),"")</f>
        <v>須藤　恭子</v>
      </c>
      <c r="J541" s="993"/>
      <c r="K541" s="995" t="str">
        <f>IFERROR(VLOOKUP(K540,科目・教員!$A$1:$B$355,2,0),"")</f>
        <v/>
      </c>
      <c r="L541" s="995"/>
      <c r="M541" s="992" t="str">
        <f>IFERROR(VLOOKUP(M540,科目・教員!$A$1:$B$355,2,0),"")</f>
        <v/>
      </c>
      <c r="N541" s="993"/>
      <c r="O541" s="995" t="str">
        <f>IFERROR(VLOOKUP(O540,科目・教員!$A$1:$B$355,2,0),"")</f>
        <v/>
      </c>
      <c r="P541" s="993"/>
      <c r="Q541" s="995" t="str">
        <f>IFERROR(VLOOKUP(Q540,科目・教員!$A$1:$B$355,2,0),"")</f>
        <v/>
      </c>
      <c r="R541" s="993"/>
      <c r="S541" s="995" t="str">
        <f>IFERROR(VLOOKUP(S540,科目・教員!$A$1:$B$355,2,0),"")</f>
        <v/>
      </c>
      <c r="T541" s="993"/>
      <c r="U541" s="56"/>
      <c r="Z541" s="1000"/>
      <c r="AA541" s="983"/>
      <c r="AB541" s="983"/>
      <c r="AC541" s="983"/>
      <c r="AD541" s="983"/>
      <c r="AE541" s="983"/>
      <c r="AF541" s="983"/>
      <c r="AG541" s="983"/>
      <c r="AH541" s="983"/>
      <c r="AI541" s="983"/>
      <c r="AJ541" s="983"/>
      <c r="AK541" s="983"/>
      <c r="AL541" s="983"/>
      <c r="AM541" s="971"/>
      <c r="AN541" s="971"/>
      <c r="AO541" s="971"/>
      <c r="AP541" s="971"/>
      <c r="AQ541" s="971"/>
      <c r="AR541" s="971"/>
      <c r="AS541" s="971"/>
      <c r="AT541" s="971"/>
      <c r="AU541" s="971"/>
      <c r="AV541" s="986"/>
      <c r="AW541" s="971"/>
      <c r="AX541" s="971"/>
      <c r="AY541" s="971"/>
      <c r="AZ541" s="971"/>
      <c r="BA541" s="983"/>
      <c r="BB541" s="983"/>
      <c r="BC541" s="983"/>
      <c r="BD541" s="983"/>
      <c r="BE541" s="983"/>
      <c r="BF541" s="983"/>
      <c r="BG541" s="983"/>
      <c r="BH541" s="983"/>
      <c r="BI541" s="983"/>
      <c r="BJ541" s="983"/>
      <c r="BK541" s="971"/>
      <c r="BL541" s="971"/>
      <c r="BM541" s="971"/>
      <c r="BN541" s="983"/>
      <c r="BO541" s="983"/>
      <c r="BP541" s="983"/>
      <c r="BQ541" s="983"/>
      <c r="BR541" s="983"/>
      <c r="BS541" s="983"/>
      <c r="BT541" s="983"/>
      <c r="BU541" s="983"/>
      <c r="BV541" s="983"/>
    </row>
    <row r="542" spans="1:74" ht="13.5" customHeight="1">
      <c r="A542" s="1000"/>
      <c r="B542" s="14" t="s">
        <v>69</v>
      </c>
      <c r="C542" s="1040" t="str">
        <f>VLOOKUP($C527,'2026年度(1年前期)'!$B$5:$N$208,COLUMN('2026年度(1年前期)'!$G$5)+1,0)&amp;""</f>
        <v>大講義室</v>
      </c>
      <c r="D542" s="1006"/>
      <c r="E542" s="1005" t="str">
        <f>VLOOKUP($C527,'2026年度(2年前期)'!$B$5:$N$208,COLUMN('2026年度(2年前期)'!$G$5)+1,0)&amp;""</f>
        <v>基礎実･成人実･101･201</v>
      </c>
      <c r="F542" s="1006"/>
      <c r="G542" s="1005" t="str">
        <f>VLOOKUP($C527,'2026年度(3年前期)'!$B$5:$N$208,COLUMN('2026年度(3年前期)'!$G$5)+1,0)&amp;""</f>
        <v>202</v>
      </c>
      <c r="H542" s="1006"/>
      <c r="I542" s="994" t="str">
        <f>VLOOKUP($C527,'2026年度(4年前期)'!$B$5:$N$208,COLUMN('2026年度(4年前期)'!$G$5)+1,0)&amp;""</f>
        <v>301</v>
      </c>
      <c r="J542" s="993"/>
      <c r="K542" s="995" t="str">
        <f>VLOOKUP($C527,'2026年度(助産前期)'!$B$5:$N$208,COLUMN('2026年度(助産前期)'!$G$5)+1,0)&amp;""</f>
        <v/>
      </c>
      <c r="L542" s="995"/>
      <c r="M542" s="992" t="str">
        <f>VLOOKUP($C527,'2026年度(M1前期)'!$B$5:$N$208,COLUMN('2026年度(M1前期)'!$G$5)+1,0)&amp;""</f>
        <v/>
      </c>
      <c r="N542" s="993"/>
      <c r="O542" s="995" t="str">
        <f>VLOOKUP($C527,'2026年度(M2前期)'!$B$5:$N$208,COLUMN('2026年度(M2前期)'!$G$5)+1,0)&amp;""</f>
        <v/>
      </c>
      <c r="P542" s="993"/>
      <c r="Q542" s="995" t="str">
        <f>VLOOKUP($C527,'2026年度(D1前期)'!$B$5:$N$208,COLUMN('2026年度(D1前期)'!$G$5)+1,0)&amp;""</f>
        <v/>
      </c>
      <c r="R542" s="993"/>
      <c r="S542" s="995" t="str">
        <f>VLOOKUP($C527,'2026年度(D23前期)'!$B$5:$N$208,COLUMN('2026年度(D23前期)'!$G$5)+1,0)&amp;""</f>
        <v/>
      </c>
      <c r="T542" s="993"/>
      <c r="U542" s="56"/>
      <c r="Z542" s="1000"/>
      <c r="AA542" s="983"/>
      <c r="AB542" s="983"/>
      <c r="AC542" s="983"/>
      <c r="AD542" s="983"/>
      <c r="AE542" s="983"/>
      <c r="AF542" s="983"/>
      <c r="AG542" s="983"/>
      <c r="AH542" s="983"/>
      <c r="AI542" s="983"/>
      <c r="AJ542" s="983"/>
      <c r="AK542" s="983"/>
      <c r="AL542" s="983"/>
      <c r="AM542" s="971"/>
      <c r="AN542" s="971"/>
      <c r="AO542" s="971"/>
      <c r="AP542" s="971"/>
      <c r="AQ542" s="971"/>
      <c r="AR542" s="971"/>
      <c r="AS542" s="971"/>
      <c r="AT542" s="971"/>
      <c r="AU542" s="971"/>
      <c r="AV542" s="986"/>
      <c r="AW542" s="971"/>
      <c r="AX542" s="971"/>
      <c r="AY542" s="971"/>
      <c r="AZ542" s="971"/>
      <c r="BA542" s="983"/>
      <c r="BB542" s="983"/>
      <c r="BC542" s="983"/>
      <c r="BD542" s="983"/>
      <c r="BE542" s="983"/>
      <c r="BF542" s="983"/>
      <c r="BG542" s="983"/>
      <c r="BH542" s="983"/>
      <c r="BI542" s="983"/>
      <c r="BJ542" s="983"/>
      <c r="BK542" s="971"/>
      <c r="BL542" s="971"/>
      <c r="BM542" s="971"/>
      <c r="BN542" s="983"/>
      <c r="BO542" s="983"/>
      <c r="BP542" s="983"/>
      <c r="BQ542" s="983"/>
      <c r="BR542" s="983"/>
      <c r="BS542" s="983"/>
      <c r="BT542" s="983"/>
      <c r="BU542" s="983"/>
      <c r="BV542" s="983"/>
    </row>
    <row r="543" spans="1:74" ht="13.5" customHeight="1">
      <c r="A543" s="1017"/>
      <c r="B543" s="15" t="s">
        <v>63</v>
      </c>
      <c r="C543" s="1054"/>
      <c r="D543" s="1070"/>
      <c r="E543" s="1009"/>
      <c r="F543" s="1010"/>
      <c r="G543" s="1009"/>
      <c r="H543" s="1010"/>
      <c r="I543" s="988"/>
      <c r="J543" s="989"/>
      <c r="K543" s="990"/>
      <c r="L543" s="990"/>
      <c r="M543" s="991"/>
      <c r="N543" s="989"/>
      <c r="O543" s="990"/>
      <c r="P543" s="989"/>
      <c r="Q543" s="990"/>
      <c r="R543" s="989"/>
      <c r="S543" s="990"/>
      <c r="T543" s="989"/>
      <c r="U543" s="56"/>
      <c r="Z543" s="1001"/>
      <c r="AA543" s="984"/>
      <c r="AB543" s="984"/>
      <c r="AC543" s="984"/>
      <c r="AD543" s="984"/>
      <c r="AE543" s="984"/>
      <c r="AF543" s="984"/>
      <c r="AG543" s="984"/>
      <c r="AH543" s="984"/>
      <c r="AI543" s="984"/>
      <c r="AJ543" s="984"/>
      <c r="AK543" s="984"/>
      <c r="AL543" s="984"/>
      <c r="AM543" s="971"/>
      <c r="AN543" s="971"/>
      <c r="AO543" s="971"/>
      <c r="AP543" s="971"/>
      <c r="AQ543" s="971"/>
      <c r="AR543" s="971"/>
      <c r="AS543" s="971"/>
      <c r="AT543" s="971"/>
      <c r="AU543" s="971"/>
      <c r="AV543" s="987"/>
      <c r="AW543" s="971"/>
      <c r="AX543" s="971"/>
      <c r="AY543" s="971"/>
      <c r="AZ543" s="971"/>
      <c r="BA543" s="984"/>
      <c r="BB543" s="984"/>
      <c r="BC543" s="984"/>
      <c r="BD543" s="984"/>
      <c r="BE543" s="984"/>
      <c r="BF543" s="984"/>
      <c r="BG543" s="984"/>
      <c r="BH543" s="984"/>
      <c r="BI543" s="984"/>
      <c r="BJ543" s="984"/>
      <c r="BK543" s="971"/>
      <c r="BL543" s="971"/>
      <c r="BM543" s="971"/>
      <c r="BN543" s="984"/>
      <c r="BO543" s="984"/>
      <c r="BP543" s="984"/>
      <c r="BQ543" s="984"/>
      <c r="BR543" s="984"/>
      <c r="BS543" s="984"/>
      <c r="BT543" s="984"/>
      <c r="BU543" s="984"/>
      <c r="BV543" s="984"/>
    </row>
    <row r="544" spans="1:74" ht="13.5" customHeight="1">
      <c r="A544" s="1000" t="s">
        <v>75</v>
      </c>
      <c r="B544" s="14" t="s">
        <v>53</v>
      </c>
      <c r="C544" s="996" t="str">
        <f>VLOOKUP($C527,'2026年度(1年前期)'!$B$5:$N$208,COLUMN('2026年度(1年前期)'!$I$5),0)&amp;""</f>
        <v/>
      </c>
      <c r="D544" s="997"/>
      <c r="E544" s="1021" t="str">
        <f>VLOOKUP($C527,'2026年度(2年前期)'!$B$5:$N$208,COLUMN('2026年度(2年前期)'!$I$5),0)&amp;""</f>
        <v>フィジカルアセスメント　期末試験(実技)</v>
      </c>
      <c r="F544" s="1022"/>
      <c r="G544" s="1021" t="str">
        <f>VLOOKUP($C527,'2026年度(3年前期)'!$B$5:$N$208,COLUMN('2026年度(3年前期)'!$I$5),0)&amp;""</f>
        <v>看護教育論　本試験</v>
      </c>
      <c r="H544" s="1022"/>
      <c r="I544" s="1002" t="str">
        <f>VLOOKUP($C527,'2026年度(4年前期)'!$B$5:$N$208,COLUMN('2026年度(4年前期)'!$I$5),0)&amp;""</f>
        <v>国際看護学実習Ⅰ</v>
      </c>
      <c r="J544" s="997"/>
      <c r="K544" s="998" t="str">
        <f>VLOOKUP($C527,'2026年度(助産前期)'!$B$5:$N$208,COLUMN('2026年度(助産前期)'!$I$5),0)&amp;""</f>
        <v/>
      </c>
      <c r="L544" s="998"/>
      <c r="M544" s="996" t="str">
        <f>VLOOKUP($C527,'2026年度(M1前期)'!$B$5:$N$208,COLUMN('2026年度(M1前期)'!$I$5),0)&amp;""</f>
        <v>看護情報・管理学特論A-Ⅱ
長寿看護学特論A-Ⅱ</v>
      </c>
      <c r="N544" s="997"/>
      <c r="O544" s="998" t="str">
        <f>VLOOKUP($C527,'2026年度(M2前期)'!$B$5:$N$208,COLUMN('2026年度(M2前期)'!$I$5),0)&amp;""</f>
        <v>特別研究</v>
      </c>
      <c r="P544" s="997"/>
      <c r="Q544" s="998" t="str">
        <f>VLOOKUP($C527,'2026年度(D1前期)'!$B$5:$N$208,COLUMN('2026年度(D1前期)'!$I$5),0)&amp;""</f>
        <v/>
      </c>
      <c r="R544" s="997"/>
      <c r="S544" s="998" t="str">
        <f>VLOOKUP($C527,'2026年度(D23前期)'!$B$5:$N$208,COLUMN('2026年度(D23前期)'!$I$5),0)&amp;""</f>
        <v>特別研究</v>
      </c>
      <c r="T544" s="997"/>
      <c r="U544" s="16"/>
      <c r="Z544" s="1000" t="str">
        <f>A544</f>
        <v>４時限（15：10～16：40）</v>
      </c>
      <c r="AA544" s="982" t="s">
        <v>864</v>
      </c>
      <c r="AB544" s="982"/>
      <c r="AC544" s="982"/>
      <c r="AD544" s="982"/>
      <c r="AE544" s="982" t="s">
        <v>864</v>
      </c>
      <c r="AF544" s="982"/>
      <c r="AG544" s="982" t="s">
        <v>864</v>
      </c>
      <c r="AH544" s="982" t="s">
        <v>867</v>
      </c>
      <c r="AI544" s="982"/>
      <c r="AJ544" s="982"/>
      <c r="AK544" s="982"/>
      <c r="AL544" s="982" t="s">
        <v>864</v>
      </c>
      <c r="AM544" s="971"/>
      <c r="AN544" s="971"/>
      <c r="AO544" s="971"/>
      <c r="AP544" s="971"/>
      <c r="AQ544" s="971"/>
      <c r="AR544" s="971"/>
      <c r="AS544" s="971"/>
      <c r="AT544" s="971"/>
      <c r="AU544" s="971"/>
      <c r="AV544" s="985" t="s">
        <v>134</v>
      </c>
      <c r="AW544" s="971" t="s">
        <v>852</v>
      </c>
      <c r="AX544" s="971"/>
      <c r="AY544" s="971"/>
      <c r="AZ544" s="971"/>
      <c r="BA544" s="982"/>
      <c r="BB544" s="982"/>
      <c r="BC544" s="982"/>
      <c r="BD544" s="982"/>
      <c r="BE544" s="982"/>
      <c r="BF544" s="982"/>
      <c r="BG544" s="982"/>
      <c r="BH544" s="982"/>
      <c r="BI544" s="982"/>
      <c r="BJ544" s="982"/>
      <c r="BK544" s="971"/>
      <c r="BL544" s="971"/>
      <c r="BM544" s="971"/>
      <c r="BN544" s="982"/>
      <c r="BO544" s="982"/>
      <c r="BP544" s="982"/>
      <c r="BQ544" s="982"/>
      <c r="BR544" s="982"/>
      <c r="BS544" s="982"/>
      <c r="BT544" s="982"/>
      <c r="BU544" s="982"/>
      <c r="BV544" s="982"/>
    </row>
    <row r="545" spans="1:74" ht="13.5" customHeight="1">
      <c r="A545" s="1000"/>
      <c r="B545" s="14" t="s">
        <v>58</v>
      </c>
      <c r="C545" s="992" t="str">
        <f>IFERROR(VLOOKUP(C544,科目・教員!$A$1:$B$355,2,0),"")</f>
        <v/>
      </c>
      <c r="D545" s="993"/>
      <c r="E545" s="1005" t="str">
        <f>IFERROR(VLOOKUP(E544,科目・教員!$A$1:$B$355,2,0),"")</f>
        <v/>
      </c>
      <c r="F545" s="1006"/>
      <c r="G545" s="1005" t="str">
        <f>IFERROR(VLOOKUP(G544,科目・教員!$A$1:$B$355,2,0),"")</f>
        <v/>
      </c>
      <c r="H545" s="1006"/>
      <c r="I545" s="994" t="str">
        <f>IFERROR(VLOOKUP(I544,科目・教員!$A$1:$B$355,2,0),"")</f>
        <v>須藤　恭子</v>
      </c>
      <c r="J545" s="993"/>
      <c r="K545" s="995" t="str">
        <f>IFERROR(VLOOKUP(K544,科目・教員!$A$1:$B$355,2,0),"")</f>
        <v/>
      </c>
      <c r="L545" s="995"/>
      <c r="M545" s="992" t="str">
        <f>IFERROR(VLOOKUP(M544,科目・教員!$A$1:$B$355,2,0),"")</f>
        <v/>
      </c>
      <c r="N545" s="993"/>
      <c r="O545" s="995" t="str">
        <f>IFERROR(VLOOKUP(O544,科目・教員!$A$1:$B$355,2,0),"")</f>
        <v/>
      </c>
      <c r="P545" s="993"/>
      <c r="Q545" s="995" t="str">
        <f>IFERROR(VLOOKUP(Q544,科目・教員!$A$1:$B$355,2,0),"")</f>
        <v/>
      </c>
      <c r="R545" s="993"/>
      <c r="S545" s="995" t="str">
        <f>IFERROR(VLOOKUP(S544,科目・教員!$A$1:$B$355,2,0),"")</f>
        <v/>
      </c>
      <c r="T545" s="993"/>
      <c r="U545" s="16"/>
      <c r="Z545" s="1000"/>
      <c r="AA545" s="983"/>
      <c r="AB545" s="983"/>
      <c r="AC545" s="983"/>
      <c r="AD545" s="983"/>
      <c r="AE545" s="983"/>
      <c r="AF545" s="983"/>
      <c r="AG545" s="983"/>
      <c r="AH545" s="983"/>
      <c r="AI545" s="983"/>
      <c r="AJ545" s="983"/>
      <c r="AK545" s="983"/>
      <c r="AL545" s="983"/>
      <c r="AM545" s="971"/>
      <c r="AN545" s="971"/>
      <c r="AO545" s="971"/>
      <c r="AP545" s="971"/>
      <c r="AQ545" s="971"/>
      <c r="AR545" s="971"/>
      <c r="AS545" s="971"/>
      <c r="AT545" s="971"/>
      <c r="AU545" s="971"/>
      <c r="AV545" s="986"/>
      <c r="AW545" s="971"/>
      <c r="AX545" s="971"/>
      <c r="AY545" s="971"/>
      <c r="AZ545" s="971"/>
      <c r="BA545" s="983"/>
      <c r="BB545" s="983"/>
      <c r="BC545" s="983"/>
      <c r="BD545" s="983"/>
      <c r="BE545" s="983"/>
      <c r="BF545" s="983"/>
      <c r="BG545" s="983"/>
      <c r="BH545" s="983"/>
      <c r="BI545" s="983"/>
      <c r="BJ545" s="983"/>
      <c r="BK545" s="971"/>
      <c r="BL545" s="971"/>
      <c r="BM545" s="971"/>
      <c r="BN545" s="983"/>
      <c r="BO545" s="983"/>
      <c r="BP545" s="983"/>
      <c r="BQ545" s="983"/>
      <c r="BR545" s="983"/>
      <c r="BS545" s="983"/>
      <c r="BT545" s="983"/>
      <c r="BU545" s="983"/>
      <c r="BV545" s="983"/>
    </row>
    <row r="546" spans="1:74" ht="13.5" customHeight="1">
      <c r="A546" s="1000"/>
      <c r="B546" s="14" t="s">
        <v>69</v>
      </c>
      <c r="C546" s="992" t="str">
        <f>VLOOKUP($C527,'2026年度(1年前期)'!$B$5:$N$208,COLUMN('2026年度(1年前期)'!$I$5)+1,0)&amp;""</f>
        <v/>
      </c>
      <c r="D546" s="993"/>
      <c r="E546" s="1005" t="str">
        <f>VLOOKUP($C527,'2026年度(2年前期)'!$B$5:$N$208,COLUMN('2026年度(2年前期)'!$I$5)+1,0)&amp;""</f>
        <v>基礎実･成人実･101･201</v>
      </c>
      <c r="F546" s="1006"/>
      <c r="G546" s="1005" t="str">
        <f>VLOOKUP($C527,'2026年度(3年前期)'!$B$5:$N$208,COLUMN('2026年度(3年前期)'!$I$5)+1,0)&amp;""</f>
        <v>202</v>
      </c>
      <c r="H546" s="1006"/>
      <c r="I546" s="994" t="str">
        <f>VLOOKUP($C527,'2026年度(4年前期)'!$B$5:$N$208,COLUMN('2026年度(4年前期)'!$I$5)+1,0)&amp;""</f>
        <v>301</v>
      </c>
      <c r="J546" s="993"/>
      <c r="K546" s="995" t="str">
        <f>VLOOKUP($C527,'2026年度(助産前期)'!$B$5:$N$208,COLUMN('2026年度(助産前期)'!$I$5)+1,0)&amp;""</f>
        <v/>
      </c>
      <c r="L546" s="995"/>
      <c r="M546" s="992" t="str">
        <f>VLOOKUP($C527,'2026年度(M1前期)'!$B$5:$N$208,COLUMN('2026年度(M1前期)'!$I$5)+1,0)&amp;""</f>
        <v/>
      </c>
      <c r="N546" s="993"/>
      <c r="O546" s="995" t="str">
        <f>VLOOKUP($C527,'2026年度(M2前期)'!$B$5:$N$208,COLUMN('2026年度(M2前期)'!$I$5)+1,0)&amp;""</f>
        <v/>
      </c>
      <c r="P546" s="993"/>
      <c r="Q546" s="995" t="str">
        <f>VLOOKUP($C527,'2026年度(D1前期)'!$B$5:$N$208,COLUMN('2026年度(D1前期)'!$I$5)+1,0)&amp;""</f>
        <v/>
      </c>
      <c r="R546" s="993"/>
      <c r="S546" s="995" t="str">
        <f>VLOOKUP($C527,'2026年度(D23前期)'!$B$5:$N$208,COLUMN('2026年度(D23前期)'!$I$5)+1,0)&amp;""</f>
        <v/>
      </c>
      <c r="T546" s="993"/>
      <c r="U546" s="16"/>
      <c r="Z546" s="1000"/>
      <c r="AA546" s="983"/>
      <c r="AB546" s="983"/>
      <c r="AC546" s="983"/>
      <c r="AD546" s="983"/>
      <c r="AE546" s="983"/>
      <c r="AF546" s="983"/>
      <c r="AG546" s="983"/>
      <c r="AH546" s="983"/>
      <c r="AI546" s="983"/>
      <c r="AJ546" s="983"/>
      <c r="AK546" s="983"/>
      <c r="AL546" s="983"/>
      <c r="AM546" s="971"/>
      <c r="AN546" s="971"/>
      <c r="AO546" s="971"/>
      <c r="AP546" s="971"/>
      <c r="AQ546" s="971"/>
      <c r="AR546" s="971"/>
      <c r="AS546" s="971"/>
      <c r="AT546" s="971"/>
      <c r="AU546" s="971"/>
      <c r="AV546" s="986"/>
      <c r="AW546" s="971"/>
      <c r="AX546" s="971"/>
      <c r="AY546" s="971"/>
      <c r="AZ546" s="971"/>
      <c r="BA546" s="983"/>
      <c r="BB546" s="983"/>
      <c r="BC546" s="983"/>
      <c r="BD546" s="983"/>
      <c r="BE546" s="983"/>
      <c r="BF546" s="983"/>
      <c r="BG546" s="983"/>
      <c r="BH546" s="983"/>
      <c r="BI546" s="983"/>
      <c r="BJ546" s="983"/>
      <c r="BK546" s="971"/>
      <c r="BL546" s="971"/>
      <c r="BM546" s="971"/>
      <c r="BN546" s="983"/>
      <c r="BO546" s="983"/>
      <c r="BP546" s="983"/>
      <c r="BQ546" s="983"/>
      <c r="BR546" s="983"/>
      <c r="BS546" s="983"/>
      <c r="BT546" s="983"/>
      <c r="BU546" s="983"/>
      <c r="BV546" s="983"/>
    </row>
    <row r="547" spans="1:74" ht="13.5" customHeight="1">
      <c r="A547" s="1001"/>
      <c r="B547" s="15" t="s">
        <v>63</v>
      </c>
      <c r="C547" s="1003"/>
      <c r="D547" s="1004"/>
      <c r="E547" s="1009"/>
      <c r="F547" s="1010"/>
      <c r="G547" s="1009"/>
      <c r="H547" s="1010"/>
      <c r="I547" s="988"/>
      <c r="J547" s="989"/>
      <c r="K547" s="990"/>
      <c r="L547" s="990"/>
      <c r="M547" s="991"/>
      <c r="N547" s="989"/>
      <c r="O547" s="990"/>
      <c r="P547" s="989"/>
      <c r="Q547" s="990"/>
      <c r="R547" s="989"/>
      <c r="S547" s="990"/>
      <c r="T547" s="989"/>
      <c r="U547" s="16"/>
      <c r="Z547" s="1001"/>
      <c r="AA547" s="984"/>
      <c r="AB547" s="984"/>
      <c r="AC547" s="984"/>
      <c r="AD547" s="984"/>
      <c r="AE547" s="984"/>
      <c r="AF547" s="984"/>
      <c r="AG547" s="984"/>
      <c r="AH547" s="984"/>
      <c r="AI547" s="984"/>
      <c r="AJ547" s="984"/>
      <c r="AK547" s="984"/>
      <c r="AL547" s="984"/>
      <c r="AM547" s="971"/>
      <c r="AN547" s="971"/>
      <c r="AO547" s="971"/>
      <c r="AP547" s="971"/>
      <c r="AQ547" s="971"/>
      <c r="AR547" s="971"/>
      <c r="AS547" s="971"/>
      <c r="AT547" s="971"/>
      <c r="AU547" s="971"/>
      <c r="AV547" s="987"/>
      <c r="AW547" s="971"/>
      <c r="AX547" s="971"/>
      <c r="AY547" s="971"/>
      <c r="AZ547" s="971"/>
      <c r="BA547" s="984"/>
      <c r="BB547" s="984"/>
      <c r="BC547" s="984"/>
      <c r="BD547" s="984"/>
      <c r="BE547" s="984"/>
      <c r="BF547" s="984"/>
      <c r="BG547" s="984"/>
      <c r="BH547" s="984"/>
      <c r="BI547" s="984"/>
      <c r="BJ547" s="984"/>
      <c r="BK547" s="971"/>
      <c r="BL547" s="971"/>
      <c r="BM547" s="971"/>
      <c r="BN547" s="984"/>
      <c r="BO547" s="984"/>
      <c r="BP547" s="984"/>
      <c r="BQ547" s="984"/>
      <c r="BR547" s="984"/>
      <c r="BS547" s="984"/>
      <c r="BT547" s="984"/>
      <c r="BU547" s="984"/>
      <c r="BV547" s="984"/>
    </row>
    <row r="548" spans="1:74" ht="13.5" customHeight="1">
      <c r="A548" s="1000" t="s">
        <v>78</v>
      </c>
      <c r="B548" s="14" t="s">
        <v>53</v>
      </c>
      <c r="C548" s="996" t="str">
        <f>VLOOKUP($C527,'2026年度(1年前期)'!$B$5:$N$208,COLUMN('2026年度(1年前期)'!$K$5),0)&amp;""</f>
        <v/>
      </c>
      <c r="D548" s="997"/>
      <c r="E548" s="1002" t="str">
        <f>VLOOKUP($C527,'2026年度(2年前期)'!$B$5:$N$208,COLUMN('2026年度(2年前期)'!$K$5),0)&amp;""</f>
        <v/>
      </c>
      <c r="F548" s="997"/>
      <c r="G548" s="1002" t="str">
        <f>VLOOKUP($C527,'2026年度(3年前期)'!$B$5:$N$208,COLUMN('2026年度(3年前期)'!$K$5),0)&amp;""</f>
        <v/>
      </c>
      <c r="H548" s="997"/>
      <c r="I548" s="1002" t="str">
        <f>VLOOKUP($C527,'2026年度(4年前期)'!$B$5:$N$208,COLUMN('2026年度(4年前期)'!$K$5),0)&amp;""</f>
        <v/>
      </c>
      <c r="J548" s="997"/>
      <c r="K548" s="998" t="str">
        <f>VLOOKUP($C527,'2026年度(助産前期)'!$B$5:$N$208,COLUMN('2026年度(助産前期)'!$K$5),0)&amp;""</f>
        <v/>
      </c>
      <c r="L548" s="998"/>
      <c r="M548" s="996" t="str">
        <f>VLOOKUP($C527,'2026年度(M1前期)'!$B$5:$N$208,COLUMN('2026年度(M1前期)'!$K$5),0)&amp;""</f>
        <v/>
      </c>
      <c r="N548" s="997"/>
      <c r="O548" s="998" t="str">
        <f>VLOOKUP($C527,'2026年度(M2前期)'!$B$5:$N$208,COLUMN('2026年度(M2前期)'!$K$5),0)&amp;""</f>
        <v/>
      </c>
      <c r="P548" s="997"/>
      <c r="Q548" s="998" t="str">
        <f>VLOOKUP($C527,'2026年度(D1前期)'!$B$5:$N$208,COLUMN('2026年度(D1前期)'!$K$5),0)&amp;""</f>
        <v/>
      </c>
      <c r="R548" s="997"/>
      <c r="S548" s="998" t="str">
        <f>VLOOKUP($C527,'2026年度(D23前期)'!$B$5:$N$208,COLUMN('2026年度(D23前期)'!$K$5),0)&amp;""</f>
        <v/>
      </c>
      <c r="T548" s="997"/>
      <c r="Z548" s="1000" t="str">
        <f>A548</f>
        <v>５時限（16：50～18：20）</v>
      </c>
      <c r="AA548" s="982"/>
      <c r="AB548" s="982"/>
      <c r="AC548" s="982"/>
      <c r="AD548" s="982"/>
      <c r="AE548" s="982"/>
      <c r="AF548" s="982"/>
      <c r="AG548" s="982"/>
      <c r="AH548" s="982"/>
      <c r="AI548" s="982"/>
      <c r="AJ548" s="982"/>
      <c r="AK548" s="982"/>
      <c r="AL548" s="982"/>
      <c r="AM548" s="982"/>
      <c r="AN548" s="982"/>
      <c r="AO548" s="982"/>
      <c r="AP548" s="982"/>
      <c r="AQ548" s="982"/>
      <c r="AR548" s="982"/>
      <c r="AS548" s="982"/>
      <c r="AT548" s="982"/>
      <c r="AU548" s="982"/>
      <c r="AV548" s="985" t="s">
        <v>134</v>
      </c>
      <c r="AW548" s="982"/>
      <c r="AX548" s="982"/>
      <c r="AY548" s="982"/>
      <c r="AZ548" s="982"/>
      <c r="BA548" s="982"/>
      <c r="BB548" s="982"/>
      <c r="BC548" s="982"/>
      <c r="BD548" s="982"/>
      <c r="BE548" s="982"/>
      <c r="BF548" s="982"/>
      <c r="BG548" s="982"/>
      <c r="BH548" s="982"/>
      <c r="BI548" s="982"/>
      <c r="BJ548" s="982"/>
      <c r="BK548" s="971"/>
      <c r="BL548" s="971"/>
      <c r="BM548" s="971"/>
      <c r="BN548" s="982"/>
      <c r="BO548" s="982"/>
      <c r="BP548" s="982"/>
      <c r="BQ548" s="982"/>
      <c r="BR548" s="982"/>
      <c r="BS548" s="982"/>
      <c r="BT548" s="982"/>
      <c r="BU548" s="982"/>
      <c r="BV548" s="982"/>
    </row>
    <row r="549" spans="1:74" ht="13.5" customHeight="1">
      <c r="A549" s="1000"/>
      <c r="B549" s="14" t="s">
        <v>58</v>
      </c>
      <c r="C549" s="992" t="str">
        <f>IFERROR(VLOOKUP(C548,科目・教員!$A$1:$B$355,2,0),"")</f>
        <v/>
      </c>
      <c r="D549" s="993"/>
      <c r="E549" s="994" t="str">
        <f>IFERROR(VLOOKUP(E548,科目・教員!$A$1:$B$355,2,0),"")</f>
        <v/>
      </c>
      <c r="F549" s="993"/>
      <c r="G549" s="994" t="str">
        <f>IFERROR(VLOOKUP(G548,科目・教員!$A$1:$B$355,2,0),"")</f>
        <v/>
      </c>
      <c r="H549" s="993"/>
      <c r="I549" s="994" t="str">
        <f>IFERROR(VLOOKUP(I548,科目・教員!$A$1:$B$355,2,0),"")</f>
        <v/>
      </c>
      <c r="J549" s="993"/>
      <c r="K549" s="995" t="str">
        <f>IFERROR(VLOOKUP(K548,科目・教員!$A$1:$B$355,2,0),"")</f>
        <v/>
      </c>
      <c r="L549" s="995"/>
      <c r="M549" s="992" t="str">
        <f>IFERROR(VLOOKUP(M548,科目・教員!$A$1:$B$355,2,0),"")</f>
        <v/>
      </c>
      <c r="N549" s="993"/>
      <c r="O549" s="995" t="str">
        <f>IFERROR(VLOOKUP(O548,科目・教員!$A$1:$B$355,2,0),"")</f>
        <v/>
      </c>
      <c r="P549" s="993"/>
      <c r="Q549" s="995" t="str">
        <f>IFERROR(VLOOKUP(Q548,科目・教員!$A$1:$B$355,2,0),"")</f>
        <v/>
      </c>
      <c r="R549" s="993"/>
      <c r="S549" s="995" t="str">
        <f>IFERROR(VLOOKUP(S548,科目・教員!$A$1:$B$355,2,0),"")</f>
        <v/>
      </c>
      <c r="T549" s="993"/>
      <c r="Z549" s="1000"/>
      <c r="AA549" s="983"/>
      <c r="AB549" s="983"/>
      <c r="AC549" s="983"/>
      <c r="AD549" s="983"/>
      <c r="AE549" s="983"/>
      <c r="AF549" s="983"/>
      <c r="AG549" s="983"/>
      <c r="AH549" s="983"/>
      <c r="AI549" s="983"/>
      <c r="AJ549" s="983"/>
      <c r="AK549" s="983"/>
      <c r="AL549" s="983"/>
      <c r="AM549" s="983"/>
      <c r="AN549" s="983"/>
      <c r="AO549" s="983"/>
      <c r="AP549" s="983"/>
      <c r="AQ549" s="983"/>
      <c r="AR549" s="983"/>
      <c r="AS549" s="983"/>
      <c r="AT549" s="983"/>
      <c r="AU549" s="983"/>
      <c r="AV549" s="986"/>
      <c r="AW549" s="983"/>
      <c r="AX549" s="983"/>
      <c r="AY549" s="983"/>
      <c r="AZ549" s="983"/>
      <c r="BA549" s="983"/>
      <c r="BB549" s="983"/>
      <c r="BC549" s="983"/>
      <c r="BD549" s="983"/>
      <c r="BE549" s="983"/>
      <c r="BF549" s="983"/>
      <c r="BG549" s="983"/>
      <c r="BH549" s="983"/>
      <c r="BI549" s="983"/>
      <c r="BJ549" s="983"/>
      <c r="BK549" s="971"/>
      <c r="BL549" s="971"/>
      <c r="BM549" s="971"/>
      <c r="BN549" s="983"/>
      <c r="BO549" s="983"/>
      <c r="BP549" s="983"/>
      <c r="BQ549" s="983"/>
      <c r="BR549" s="983"/>
      <c r="BS549" s="983"/>
      <c r="BT549" s="983"/>
      <c r="BU549" s="983"/>
      <c r="BV549" s="983"/>
    </row>
    <row r="550" spans="1:74" ht="13.5" customHeight="1">
      <c r="A550" s="1000"/>
      <c r="B550" s="14" t="s">
        <v>69</v>
      </c>
      <c r="C550" s="992" t="str">
        <f>VLOOKUP($C527,'2026年度(1年前期)'!$B$5:$N$208,COLUMN('2026年度(1年前期)'!$K$5)+1,0)&amp;""</f>
        <v/>
      </c>
      <c r="D550" s="993"/>
      <c r="E550" s="994" t="str">
        <f>VLOOKUP($C527,'2026年度(2年前期)'!$B$5:$N$208,COLUMN('2026年度(2年前期)'!$K$5)+1,0)&amp;""</f>
        <v/>
      </c>
      <c r="F550" s="993"/>
      <c r="G550" s="994" t="str">
        <f>VLOOKUP($C527,'2026年度(3年前期)'!$B$5:$N$208,COLUMN('2026年度(3年前期)'!$K$5)+1,0)&amp;""</f>
        <v/>
      </c>
      <c r="H550" s="993"/>
      <c r="I550" s="994" t="str">
        <f>VLOOKUP($C527,'2026年度(4年前期)'!$B$5:$N$208,COLUMN('2026年度(4年前期)'!$K$5)+1,0)&amp;""</f>
        <v/>
      </c>
      <c r="J550" s="993"/>
      <c r="K550" s="995" t="str">
        <f>VLOOKUP($C527,'2026年度(助産前期)'!$B$5:$N$208,COLUMN('2026年度(助産前期)'!$K$5)+1,0)&amp;""</f>
        <v/>
      </c>
      <c r="L550" s="995"/>
      <c r="M550" s="992" t="str">
        <f>VLOOKUP($C527,'2026年度(M1前期)'!$B$5:$N$208,COLUMN('2026年度(M1前期)'!$K$5)+1,0)&amp;""</f>
        <v/>
      </c>
      <c r="N550" s="993"/>
      <c r="O550" s="995" t="str">
        <f>VLOOKUP($C527,'2026年度(M2前期)'!$B$5:$N$208,COLUMN('2026年度(M2前期)'!$K$5)+1,0)&amp;""</f>
        <v/>
      </c>
      <c r="P550" s="993"/>
      <c r="Q550" s="995" t="str">
        <f>VLOOKUP($C527,'2026年度(D1前期)'!$B$5:$N$208,COLUMN('2026年度(D1前期)'!$K$5)+1,0)&amp;""</f>
        <v/>
      </c>
      <c r="R550" s="993"/>
      <c r="S550" s="995" t="str">
        <f>VLOOKUP($C527,'2026年度(D23前期)'!$B$5:$N$208,COLUMN('2026年度(D23前期)'!$K$5)+1,0)&amp;""</f>
        <v/>
      </c>
      <c r="T550" s="993"/>
      <c r="Z550" s="1000"/>
      <c r="AA550" s="983"/>
      <c r="AB550" s="983"/>
      <c r="AC550" s="983"/>
      <c r="AD550" s="983"/>
      <c r="AE550" s="983"/>
      <c r="AF550" s="983"/>
      <c r="AG550" s="983"/>
      <c r="AH550" s="983"/>
      <c r="AI550" s="983"/>
      <c r="AJ550" s="983"/>
      <c r="AK550" s="983"/>
      <c r="AL550" s="983"/>
      <c r="AM550" s="983"/>
      <c r="AN550" s="983"/>
      <c r="AO550" s="983"/>
      <c r="AP550" s="983"/>
      <c r="AQ550" s="983"/>
      <c r="AR550" s="983"/>
      <c r="AS550" s="983"/>
      <c r="AT550" s="983"/>
      <c r="AU550" s="983"/>
      <c r="AV550" s="986"/>
      <c r="AW550" s="983"/>
      <c r="AX550" s="983"/>
      <c r="AY550" s="983"/>
      <c r="AZ550" s="983"/>
      <c r="BA550" s="983"/>
      <c r="BB550" s="983"/>
      <c r="BC550" s="983"/>
      <c r="BD550" s="983"/>
      <c r="BE550" s="983"/>
      <c r="BF550" s="983"/>
      <c r="BG550" s="983"/>
      <c r="BH550" s="983"/>
      <c r="BI550" s="983"/>
      <c r="BJ550" s="983"/>
      <c r="BK550" s="971"/>
      <c r="BL550" s="971"/>
      <c r="BM550" s="971"/>
      <c r="BN550" s="983"/>
      <c r="BO550" s="983"/>
      <c r="BP550" s="983"/>
      <c r="BQ550" s="983"/>
      <c r="BR550" s="983"/>
      <c r="BS550" s="983"/>
      <c r="BT550" s="983"/>
      <c r="BU550" s="983"/>
      <c r="BV550" s="983"/>
    </row>
    <row r="551" spans="1:74" ht="13.5" customHeight="1">
      <c r="A551" s="1001"/>
      <c r="B551" s="15" t="s">
        <v>63</v>
      </c>
      <c r="C551" s="991"/>
      <c r="D551" s="989"/>
      <c r="E551" s="988"/>
      <c r="F551" s="989"/>
      <c r="G551" s="988"/>
      <c r="H551" s="989"/>
      <c r="I551" s="988"/>
      <c r="J551" s="989"/>
      <c r="K551" s="990"/>
      <c r="L551" s="990"/>
      <c r="M551" s="991"/>
      <c r="N551" s="989"/>
      <c r="O551" s="990"/>
      <c r="P551" s="989"/>
      <c r="Q551" s="990"/>
      <c r="R551" s="989"/>
      <c r="S551" s="990"/>
      <c r="T551" s="989"/>
      <c r="U551" s="19"/>
      <c r="V551" s="19"/>
      <c r="W551" s="19"/>
      <c r="X551" s="19"/>
      <c r="Y551" s="19"/>
      <c r="Z551" s="1001"/>
      <c r="AA551" s="984"/>
      <c r="AB551" s="984"/>
      <c r="AC551" s="984"/>
      <c r="AD551" s="984"/>
      <c r="AE551" s="984"/>
      <c r="AF551" s="984"/>
      <c r="AG551" s="984"/>
      <c r="AH551" s="984"/>
      <c r="AI551" s="984"/>
      <c r="AJ551" s="984"/>
      <c r="AK551" s="984"/>
      <c r="AL551" s="984"/>
      <c r="AM551" s="984"/>
      <c r="AN551" s="984"/>
      <c r="AO551" s="984"/>
      <c r="AP551" s="984"/>
      <c r="AQ551" s="984"/>
      <c r="AR551" s="984"/>
      <c r="AS551" s="984"/>
      <c r="AT551" s="984"/>
      <c r="AU551" s="984"/>
      <c r="AV551" s="987"/>
      <c r="AW551" s="984"/>
      <c r="AX551" s="984"/>
      <c r="AY551" s="984"/>
      <c r="AZ551" s="984"/>
      <c r="BA551" s="984"/>
      <c r="BB551" s="984"/>
      <c r="BC551" s="984"/>
      <c r="BD551" s="984"/>
      <c r="BE551" s="984"/>
      <c r="BF551" s="984"/>
      <c r="BG551" s="984"/>
      <c r="BH551" s="984"/>
      <c r="BI551" s="984"/>
      <c r="BJ551" s="984"/>
      <c r="BK551" s="971"/>
      <c r="BL551" s="971"/>
      <c r="BM551" s="971"/>
      <c r="BN551" s="984"/>
      <c r="BO551" s="984"/>
      <c r="BP551" s="984"/>
      <c r="BQ551" s="984"/>
      <c r="BR551" s="984"/>
      <c r="BS551" s="984"/>
      <c r="BT551" s="984"/>
      <c r="BU551" s="984"/>
      <c r="BV551" s="984"/>
    </row>
    <row r="552" spans="1:74" ht="20.25">
      <c r="A552" s="4"/>
      <c r="B552" s="5"/>
      <c r="C552" s="1035">
        <f>C527+1</f>
        <v>46226</v>
      </c>
      <c r="D552" s="1035"/>
      <c r="E552" s="1035"/>
      <c r="F552" s="1035"/>
      <c r="G552" s="1035"/>
      <c r="H552" s="1035"/>
      <c r="I552" s="1035"/>
      <c r="J552" s="1035"/>
      <c r="K552" s="1035"/>
      <c r="L552" s="1035"/>
      <c r="M552" s="1035"/>
      <c r="N552" s="1035"/>
      <c r="O552" s="1035"/>
      <c r="P552" s="1035"/>
      <c r="Q552" s="1035"/>
      <c r="R552" s="1035"/>
      <c r="S552" s="1035"/>
      <c r="T552" s="1035"/>
      <c r="U552" s="1055">
        <f>C552</f>
        <v>46226</v>
      </c>
      <c r="V552" s="1056"/>
      <c r="W552" s="1056"/>
      <c r="X552" s="1056"/>
      <c r="Y552" s="1056"/>
      <c r="Z552" s="1057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607</v>
      </c>
      <c r="BL552" s="39" t="s">
        <v>608</v>
      </c>
      <c r="BM552" s="39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1000" t="s">
        <v>52</v>
      </c>
      <c r="B553" s="11" t="s">
        <v>53</v>
      </c>
      <c r="C553" s="1011" t="str">
        <f>VLOOKUP($C552,'2026年度(1年前期)'!$B$5:$N$208,COLUMN('2026年度(1年前期)'!$C$5),0)&amp;""</f>
        <v/>
      </c>
      <c r="D553" s="1012"/>
      <c r="E553" s="1019" t="str">
        <f>VLOOKUP($C552,'2026年度(2年前期)'!$B$5:$N$208,COLUMN('2026年度(2年前期)'!$C$5),0)&amp;""</f>
        <v>看護過程原論　期末試験</v>
      </c>
      <c r="F553" s="1020"/>
      <c r="G553" s="1019" t="str">
        <f>VLOOKUP($C552,'2026年度(3年前期)'!$B$5:$N$208,COLUMN('2026年度(3年前期)'!$C$5),0)&amp;""</f>
        <v>成人看護援助論Ⅲ　実技試験</v>
      </c>
      <c r="H553" s="1020"/>
      <c r="I553" s="1068" t="str">
        <f>VLOOKUP($C552,'2026年度(4年前期)'!$B$5:$N$208,COLUMN('2026年度(4年前期)'!$C$5),0)&amp;""</f>
        <v>国際看護学実習Ⅰ</v>
      </c>
      <c r="J553" s="1069"/>
      <c r="K553" s="997" t="str">
        <f>VLOOKUP($C552,'2026年度(助産前期)'!$B$5:$N$208,COLUMN('2026年度(助産前期)'!$C$5),0)&amp;""</f>
        <v/>
      </c>
      <c r="L553" s="1029"/>
      <c r="M553" s="1036" t="str">
        <f>VLOOKUP($C552,'2026年度(M1前期)'!$B$5:$N$208,COLUMN('2026年度(M1前期)'!$C$5),0)&amp;""</f>
        <v>感染管理看護学特論A-Ⅲ
精神看護学特論A-Ⅲ
成育看護学特論A-Ⅱ（小児）</v>
      </c>
      <c r="N553" s="1029"/>
      <c r="O553" s="1018" t="str">
        <f>VLOOKUP($C552,'2026年度(M2前期)'!$B$5:$N$208,COLUMN('2026年度(M2前期)'!$C$5),0)&amp;""</f>
        <v>長寿看護学演習A-Ⅱ</v>
      </c>
      <c r="P553" s="1012"/>
      <c r="Q553" s="1018" t="str">
        <f>VLOOKUP($C552,'2026年度(D1前期)'!$B$5:$N$208,COLUMN('2026年度(D1前期)'!$C$5),0)&amp;""</f>
        <v/>
      </c>
      <c r="R553" s="1012"/>
      <c r="S553" s="997" t="str">
        <f>VLOOKUP($C552,'2026年度(D23前期)'!$B$5:$N$208,COLUMN('2026年度(D23前期)'!$C$5),0)&amp;""</f>
        <v>特別研究</v>
      </c>
      <c r="T553" s="1012"/>
      <c r="U553" s="792" t="s">
        <v>94</v>
      </c>
      <c r="V553" s="852" t="s">
        <v>362</v>
      </c>
      <c r="W553" s="704" t="s">
        <v>868</v>
      </c>
      <c r="X553" s="71"/>
      <c r="Y553" s="33"/>
      <c r="Z553" s="999" t="str">
        <f>A553</f>
        <v xml:space="preserve">１時限（09：20～10：50） </v>
      </c>
      <c r="AA553" s="982" t="s">
        <v>869</v>
      </c>
      <c r="AB553" s="982"/>
      <c r="AC553" s="982"/>
      <c r="AD553" s="982"/>
      <c r="AE553" s="982" t="s">
        <v>869</v>
      </c>
      <c r="AF553" s="982"/>
      <c r="AG553" s="982" t="s">
        <v>869</v>
      </c>
      <c r="AH553" s="982"/>
      <c r="AI553" s="982"/>
      <c r="AJ553" s="982"/>
      <c r="AK553" s="982"/>
      <c r="AL553" s="982" t="s">
        <v>869</v>
      </c>
      <c r="AM553" s="982"/>
      <c r="AN553" s="971"/>
      <c r="AO553" s="971"/>
      <c r="AP553" s="971"/>
      <c r="AQ553" s="971"/>
      <c r="AR553" s="971"/>
      <c r="AS553" s="971"/>
      <c r="AT553" s="971"/>
      <c r="AU553" s="971"/>
      <c r="AV553" s="985" t="s">
        <v>134</v>
      </c>
      <c r="AW553" s="971" t="s">
        <v>852</v>
      </c>
      <c r="AX553" s="971" t="s">
        <v>852</v>
      </c>
      <c r="AY553" s="971" t="s">
        <v>852</v>
      </c>
      <c r="AZ553" s="971" t="s">
        <v>852</v>
      </c>
      <c r="BA553" s="982" t="s">
        <v>710</v>
      </c>
      <c r="BB553" s="1064" t="s">
        <v>870</v>
      </c>
      <c r="BC553" s="982"/>
      <c r="BD553" s="982"/>
      <c r="BE553" s="982"/>
      <c r="BF553" s="971" t="s">
        <v>852</v>
      </c>
      <c r="BG553" s="982"/>
      <c r="BH553" s="982"/>
      <c r="BI553" s="982"/>
      <c r="BJ553" s="971"/>
      <c r="BK553" s="971" t="s">
        <v>405</v>
      </c>
      <c r="BL553" s="971"/>
      <c r="BM553" s="971"/>
      <c r="BN553" s="982" t="s">
        <v>871</v>
      </c>
      <c r="BO553" s="982"/>
      <c r="BP553" s="982"/>
      <c r="BQ553" s="982"/>
      <c r="BR553" s="982"/>
      <c r="BS553" s="982"/>
      <c r="BT553" s="982"/>
      <c r="BU553" s="982"/>
      <c r="BV553" s="982"/>
    </row>
    <row r="554" spans="1:74" ht="13.5" customHeight="1">
      <c r="A554" s="1000"/>
      <c r="B554" s="14" t="s">
        <v>58</v>
      </c>
      <c r="C554" s="1014" t="str">
        <f>IFERROR(VLOOKUP(C553,科目・教員!$A$1:$B$355,2,0),"")</f>
        <v/>
      </c>
      <c r="D554" s="1013"/>
      <c r="E554" s="1027" t="str">
        <f>IFERROR(VLOOKUP(E553,科目・教員!$A$1:$B$355,2,0),"")</f>
        <v/>
      </c>
      <c r="F554" s="1028"/>
      <c r="G554" s="1027" t="str">
        <f>IFERROR(VLOOKUP(G553,科目・教員!$A$1:$B$355,2,0),"")</f>
        <v/>
      </c>
      <c r="H554" s="1028"/>
      <c r="I554" s="1066" t="str">
        <f>IFERROR(VLOOKUP(I553,科目・教員!$A$1:$B$355,2,0),"")</f>
        <v>須藤　恭子</v>
      </c>
      <c r="J554" s="1067"/>
      <c r="K554" s="993" t="str">
        <f>IFERROR(VLOOKUP(K553,科目・教員!$A$1:$B$355,2,0),"")</f>
        <v/>
      </c>
      <c r="L554" s="1026"/>
      <c r="M554" s="1032" t="str">
        <f>IFERROR(VLOOKUP(M553,科目・教員!$A$1:$B$355,2,0),"")</f>
        <v/>
      </c>
      <c r="N554" s="1013"/>
      <c r="O554" s="1025" t="str">
        <f>IFERROR(VLOOKUP(O553,科目・教員!$A$1:$B$355,2,0),"")</f>
        <v/>
      </c>
      <c r="P554" s="1013"/>
      <c r="Q554" s="1025" t="str">
        <f>IFERROR(VLOOKUP(Q553,科目・教員!$A$1:$B$355,2,0),"")</f>
        <v/>
      </c>
      <c r="R554" s="1013"/>
      <c r="S554" s="993" t="str">
        <f>IFERROR(VLOOKUP(S553,科目・教員!$A$1:$B$355,2,0),"")</f>
        <v/>
      </c>
      <c r="T554" s="1013"/>
      <c r="U554" s="792" t="s">
        <v>409</v>
      </c>
      <c r="V554" s="852" t="s">
        <v>364</v>
      </c>
      <c r="W554" s="704" t="s">
        <v>870</v>
      </c>
      <c r="X554" s="72"/>
      <c r="Y554" s="33"/>
      <c r="Z554" s="1000"/>
      <c r="AA554" s="983"/>
      <c r="AB554" s="983"/>
      <c r="AC554" s="983"/>
      <c r="AD554" s="983"/>
      <c r="AE554" s="983"/>
      <c r="AF554" s="983"/>
      <c r="AG554" s="983"/>
      <c r="AH554" s="983"/>
      <c r="AI554" s="983"/>
      <c r="AJ554" s="983"/>
      <c r="AK554" s="983"/>
      <c r="AL554" s="983"/>
      <c r="AM554" s="983"/>
      <c r="AN554" s="971"/>
      <c r="AO554" s="971"/>
      <c r="AP554" s="971"/>
      <c r="AQ554" s="971"/>
      <c r="AR554" s="971"/>
      <c r="AS554" s="971"/>
      <c r="AT554" s="971"/>
      <c r="AU554" s="971"/>
      <c r="AV554" s="974"/>
      <c r="AW554" s="971"/>
      <c r="AX554" s="971"/>
      <c r="AY554" s="971"/>
      <c r="AZ554" s="971"/>
      <c r="BA554" s="983"/>
      <c r="BB554" s="1065"/>
      <c r="BC554" s="983"/>
      <c r="BD554" s="983"/>
      <c r="BE554" s="983"/>
      <c r="BF554" s="971"/>
      <c r="BG554" s="983"/>
      <c r="BH554" s="983"/>
      <c r="BI554" s="983"/>
      <c r="BJ554" s="971"/>
      <c r="BK554" s="971"/>
      <c r="BL554" s="971"/>
      <c r="BM554" s="971"/>
      <c r="BN554" s="983"/>
      <c r="BO554" s="983"/>
      <c r="BP554" s="983"/>
      <c r="BQ554" s="983"/>
      <c r="BR554" s="983"/>
      <c r="BS554" s="983"/>
      <c r="BT554" s="983"/>
      <c r="BU554" s="983"/>
      <c r="BV554" s="983"/>
    </row>
    <row r="555" spans="1:74" ht="13.5" customHeight="1">
      <c r="A555" s="1000"/>
      <c r="B555" s="14" t="s">
        <v>69</v>
      </c>
      <c r="C555" s="1014" t="str">
        <f>VLOOKUP($C552,'2026年度(1年前期)'!$B$5:$N$208,COLUMN('2026年度(1年前期)'!$C$5)+1,0)&amp;""</f>
        <v/>
      </c>
      <c r="D555" s="1013"/>
      <c r="E555" s="1027" t="str">
        <f>VLOOKUP($C552,'2026年度(2年前期)'!$B$5:$N$208,COLUMN('2026年度(2年前期)'!$C$5)+1,0)&amp;""</f>
        <v>大講義室</v>
      </c>
      <c r="F555" s="1028"/>
      <c r="G555" s="1027" t="str">
        <f>VLOOKUP($C552,'2026年度(3年前期)'!$B$5:$N$208,COLUMN('2026年度(3年前期)'!$C$5)+1,0)&amp;""</f>
        <v>基礎実・成人実・101･201</v>
      </c>
      <c r="H555" s="1028"/>
      <c r="I555" s="1066" t="str">
        <f>VLOOKUP($C552,'2026年度(4年前期)'!$B$5:$N$208,COLUMN('2026年度(4年前期)'!$C$5)+1,0)&amp;""</f>
        <v>301･302･303･304･情報処理室</v>
      </c>
      <c r="J555" s="1067"/>
      <c r="K555" s="993" t="str">
        <f>VLOOKUP($C552,'2026年度(助産前期)'!$B$5:$N$208,COLUMN('2026年度(助産前期)'!$C$5)+1,0)&amp;""</f>
        <v/>
      </c>
      <c r="L555" s="1026"/>
      <c r="M555" s="1032" t="str">
        <f>VLOOKUP($C552,'2026年度(M1前期)'!$B$5:$N$208,COLUMN('2026年度(M1前期)'!C$5)+1,0)&amp;""</f>
        <v>臨床講義室1</v>
      </c>
      <c r="N555" s="1013"/>
      <c r="O555" s="1025" t="str">
        <f>VLOOKUP($C552,'2026年度(M2前期)'!$B$5:$N$208,COLUMN('2026年度(M2前期)'!$C$5)+1,0)&amp;""</f>
        <v/>
      </c>
      <c r="P555" s="1013"/>
      <c r="Q555" s="1025" t="str">
        <f>VLOOKUP($C552,'2026年度(D1前期)'!$B$5:$N$208,COLUMN('2026年度(D1前期)'!$C$5)+1,0)&amp;""</f>
        <v/>
      </c>
      <c r="R555" s="1013"/>
      <c r="S555" s="993" t="str">
        <f>VLOOKUP($C552,'2026年度(D23前期)'!$B$5:$N$208,COLUMN('2026年度(D23前期)'!$C$5)+1,0)&amp;""</f>
        <v/>
      </c>
      <c r="T555" s="1013"/>
      <c r="U555" s="792" t="s">
        <v>405</v>
      </c>
      <c r="V555" s="852" t="s">
        <v>150</v>
      </c>
      <c r="W555" s="704" t="s">
        <v>872</v>
      </c>
      <c r="X555" s="72"/>
      <c r="Y555" s="33"/>
      <c r="Z555" s="1000"/>
      <c r="AA555" s="983"/>
      <c r="AB555" s="983"/>
      <c r="AC555" s="983"/>
      <c r="AD555" s="983"/>
      <c r="AE555" s="983"/>
      <c r="AF555" s="983"/>
      <c r="AG555" s="983"/>
      <c r="AH555" s="983"/>
      <c r="AI555" s="983"/>
      <c r="AJ555" s="983"/>
      <c r="AK555" s="983"/>
      <c r="AL555" s="983"/>
      <c r="AM555" s="983"/>
      <c r="AN555" s="971"/>
      <c r="AO555" s="971"/>
      <c r="AP555" s="971"/>
      <c r="AQ555" s="971"/>
      <c r="AR555" s="971"/>
      <c r="AS555" s="971"/>
      <c r="AT555" s="971"/>
      <c r="AU555" s="971"/>
      <c r="AV555" s="974"/>
      <c r="AW555" s="971"/>
      <c r="AX555" s="971"/>
      <c r="AY555" s="971"/>
      <c r="AZ555" s="971"/>
      <c r="BA555" s="983"/>
      <c r="BB555" s="1065"/>
      <c r="BC555" s="983"/>
      <c r="BD555" s="983"/>
      <c r="BE555" s="983"/>
      <c r="BF555" s="971"/>
      <c r="BG555" s="983"/>
      <c r="BH555" s="983"/>
      <c r="BI555" s="983"/>
      <c r="BJ555" s="971"/>
      <c r="BK555" s="971"/>
      <c r="BL555" s="971"/>
      <c r="BM555" s="971"/>
      <c r="BN555" s="983"/>
      <c r="BO555" s="983"/>
      <c r="BP555" s="983"/>
      <c r="BQ555" s="983"/>
      <c r="BR555" s="983"/>
      <c r="BS555" s="983"/>
      <c r="BT555" s="983"/>
      <c r="BU555" s="983"/>
      <c r="BV555" s="983"/>
    </row>
    <row r="556" spans="1:74" ht="13.5" customHeight="1">
      <c r="A556" s="1001"/>
      <c r="B556" s="15" t="s">
        <v>63</v>
      </c>
      <c r="C556" s="991"/>
      <c r="D556" s="1031"/>
      <c r="E556" s="1009"/>
      <c r="F556" s="1033"/>
      <c r="G556" s="1009"/>
      <c r="H556" s="1033"/>
      <c r="I556" s="1058" t="s">
        <v>184</v>
      </c>
      <c r="J556" s="1059"/>
      <c r="K556" s="990"/>
      <c r="L556" s="1034"/>
      <c r="M556" s="1030"/>
      <c r="N556" s="1031"/>
      <c r="O556" s="988"/>
      <c r="P556" s="1031"/>
      <c r="Q556" s="988"/>
      <c r="R556" s="1031"/>
      <c r="S556" s="990"/>
      <c r="T556" s="1031"/>
      <c r="U556" s="792" t="s">
        <v>61</v>
      </c>
      <c r="V556" s="852" t="s">
        <v>365</v>
      </c>
      <c r="W556" s="704" t="s">
        <v>603</v>
      </c>
      <c r="X556" s="72"/>
      <c r="Y556" s="33"/>
      <c r="Z556" s="1001"/>
      <c r="AA556" s="984"/>
      <c r="AB556" s="984"/>
      <c r="AC556" s="984"/>
      <c r="AD556" s="984"/>
      <c r="AE556" s="984"/>
      <c r="AF556" s="984"/>
      <c r="AG556" s="984"/>
      <c r="AH556" s="984"/>
      <c r="AI556" s="984"/>
      <c r="AJ556" s="984"/>
      <c r="AK556" s="984"/>
      <c r="AL556" s="984"/>
      <c r="AM556" s="984"/>
      <c r="AN556" s="971"/>
      <c r="AO556" s="971"/>
      <c r="AP556" s="971"/>
      <c r="AQ556" s="971"/>
      <c r="AR556" s="971"/>
      <c r="AS556" s="971"/>
      <c r="AT556" s="971"/>
      <c r="AU556" s="971"/>
      <c r="AV556" s="975"/>
      <c r="AW556" s="971"/>
      <c r="AX556" s="971"/>
      <c r="AY556" s="971"/>
      <c r="AZ556" s="971"/>
      <c r="BA556" s="984"/>
      <c r="BB556" s="1065"/>
      <c r="BC556" s="984"/>
      <c r="BD556" s="984"/>
      <c r="BE556" s="984"/>
      <c r="BF556" s="971"/>
      <c r="BG556" s="984"/>
      <c r="BH556" s="984"/>
      <c r="BI556" s="984"/>
      <c r="BJ556" s="971"/>
      <c r="BK556" s="971"/>
      <c r="BL556" s="971"/>
      <c r="BM556" s="971"/>
      <c r="BN556" s="984"/>
      <c r="BO556" s="984"/>
      <c r="BP556" s="984"/>
      <c r="BQ556" s="984"/>
      <c r="BR556" s="984"/>
      <c r="BS556" s="984"/>
      <c r="BT556" s="984"/>
      <c r="BU556" s="984"/>
      <c r="BV556" s="984"/>
    </row>
    <row r="557" spans="1:74" ht="13.5" customHeight="1">
      <c r="A557" s="1000" t="s">
        <v>65</v>
      </c>
      <c r="B557" s="14" t="s">
        <v>53</v>
      </c>
      <c r="C557" s="1011" t="str">
        <f>VLOOKUP($C552,'2026年度(1年前期)'!$B$5:$N$208,COLUMN('2026年度(1年前期)'!$E$5),0)&amp;""</f>
        <v/>
      </c>
      <c r="D557" s="1012"/>
      <c r="E557" s="1019" t="str">
        <f>VLOOKUP($C552,'2026年度(2年前期)'!$B$5:$N$208,COLUMN('2026年度(2年前期)'!$E$5),0)&amp;""</f>
        <v>母性看護学概論
期末試験</v>
      </c>
      <c r="F557" s="1020"/>
      <c r="G557" s="1019" t="str">
        <f>VLOOKUP($C552,'2026年度(3年前期)'!$B$5:$N$208,COLUMN('2026年度(3年前期)'!$E$5),0)&amp;""</f>
        <v>成人看護援助論Ⅲ　実技試験</v>
      </c>
      <c r="H557" s="1020"/>
      <c r="I557" s="1068" t="str">
        <f>VLOOKUP($C552,'2026年度(4年前期)'!$B$5:$N$208,COLUMN('2026年度(4年前期)'!$E$5),0)&amp;""</f>
        <v>国際看護学実習Ⅰ</v>
      </c>
      <c r="J557" s="1069"/>
      <c r="K557" s="997" t="str">
        <f>VLOOKUP($C552,'2026年度(助産前期)'!$B$5:$N$208,COLUMN('2026年度(助産前期)'!$E$5),0)&amp;""</f>
        <v/>
      </c>
      <c r="L557" s="1029"/>
      <c r="M557" s="1011" t="str">
        <f>VLOOKUP($C552,'2026年度(M1前期)'!$B$5:$N$208,COLUMN('2026年度(M1前期)'!$E$5),0)&amp;""</f>
        <v>感染管理看護学特論A-Ⅲ
精神看護学特論A-Ⅲ
成育看護学特論A-Ⅱ（小児）</v>
      </c>
      <c r="N557" s="1012"/>
      <c r="O557" s="997" t="str">
        <f>VLOOKUP($C552,'2026年度(M2前期)'!$B$5:$N$208,COLUMN('2026年度(M2前期)'!$E$5),0)&amp;""</f>
        <v>長寿看護学演習A-Ⅱ</v>
      </c>
      <c r="P557" s="1012"/>
      <c r="Q557" s="997" t="str">
        <f>VLOOKUP($C552,'2026年度(D1前期)'!$B$5:$N$208,COLUMN('2026年度(D1前期)'!$E$5),0)&amp;""</f>
        <v/>
      </c>
      <c r="R557" s="1012"/>
      <c r="S557" s="997" t="str">
        <f>VLOOKUP($C552,'2026年度(D23前期)'!$B$5:$N$208,COLUMN('2026年度(D23前期)'!$E$5),0)&amp;""</f>
        <v>特別研究</v>
      </c>
      <c r="T557" s="1012"/>
      <c r="U557" s="16"/>
      <c r="W557" s="704"/>
      <c r="Y557" s="33"/>
      <c r="Z557" s="1000" t="str">
        <f>A557</f>
        <v>２時限（11：00～12：30）</v>
      </c>
      <c r="AA557" s="982" t="s">
        <v>869</v>
      </c>
      <c r="AB557" s="982"/>
      <c r="AC557" s="982"/>
      <c r="AD557" s="982"/>
      <c r="AE557" s="982" t="s">
        <v>869</v>
      </c>
      <c r="AF557" s="982"/>
      <c r="AG557" s="982" t="s">
        <v>869</v>
      </c>
      <c r="AH557" s="982"/>
      <c r="AI557" s="982"/>
      <c r="AJ557" s="982"/>
      <c r="AK557" s="982"/>
      <c r="AL557" s="982" t="s">
        <v>869</v>
      </c>
      <c r="AM557" s="982"/>
      <c r="AN557" s="971"/>
      <c r="AO557" s="971"/>
      <c r="AP557" s="971"/>
      <c r="AQ557" s="971"/>
      <c r="AR557" s="971"/>
      <c r="AS557" s="971"/>
      <c r="AT557" s="971"/>
      <c r="AU557" s="971"/>
      <c r="AV557" s="985" t="s">
        <v>134</v>
      </c>
      <c r="AW557" s="971" t="s">
        <v>852</v>
      </c>
      <c r="AX557" s="971" t="s">
        <v>852</v>
      </c>
      <c r="AY557" s="971" t="s">
        <v>852</v>
      </c>
      <c r="AZ557" s="971" t="s">
        <v>852</v>
      </c>
      <c r="BA557" s="982" t="s">
        <v>710</v>
      </c>
      <c r="BB557" s="1064" t="s">
        <v>870</v>
      </c>
      <c r="BC557" s="982"/>
      <c r="BD557" s="982"/>
      <c r="BE557" s="982"/>
      <c r="BF557" s="971" t="s">
        <v>852</v>
      </c>
      <c r="BG557" s="982"/>
      <c r="BH557" s="982"/>
      <c r="BI557" s="982"/>
      <c r="BJ557" s="971"/>
      <c r="BK557" s="971"/>
      <c r="BL557" s="971"/>
      <c r="BM557" s="971"/>
      <c r="BN557" s="982" t="s">
        <v>873</v>
      </c>
      <c r="BO557" s="982"/>
      <c r="BP557" s="982"/>
      <c r="BQ557" s="982"/>
      <c r="BR557" s="982"/>
      <c r="BS557" s="982"/>
      <c r="BT557" s="982"/>
      <c r="BU557" s="982"/>
      <c r="BV557" s="982"/>
    </row>
    <row r="558" spans="1:74" ht="13.5" customHeight="1">
      <c r="A558" s="1000"/>
      <c r="B558" s="14" t="s">
        <v>58</v>
      </c>
      <c r="C558" s="1014" t="str">
        <f>IFERROR(VLOOKUP(C557,科目・教員!$A$1:$B$355,2,0),"")</f>
        <v/>
      </c>
      <c r="D558" s="1013"/>
      <c r="E558" s="1027" t="str">
        <f>IFERROR(VLOOKUP(E557,科目・教員!$A$1:$B$355,2,0),"")</f>
        <v/>
      </c>
      <c r="F558" s="1028"/>
      <c r="G558" s="1027" t="str">
        <f>IFERROR(VLOOKUP(G557,科目・教員!$A$1:$B$355,2,0),"")</f>
        <v/>
      </c>
      <c r="H558" s="1028"/>
      <c r="I558" s="1066" t="str">
        <f>IFERROR(VLOOKUP(I557,科目・教員!$A$1:$B$355,2,0),"")</f>
        <v>須藤　恭子</v>
      </c>
      <c r="J558" s="1067"/>
      <c r="K558" s="993" t="str">
        <f>IFERROR(VLOOKUP(K557,科目・教員!$A$1:$B$355,2,0),"")</f>
        <v/>
      </c>
      <c r="L558" s="1026"/>
      <c r="M558" s="1014" t="str">
        <f>IFERROR(VLOOKUP(M557,科目・教員!$A$1:$B$355,2,0),"")</f>
        <v/>
      </c>
      <c r="N558" s="1013"/>
      <c r="O558" s="993" t="str">
        <f>IFERROR(VLOOKUP(O557,科目・教員!$A$1:$B$355,2,0),"")</f>
        <v/>
      </c>
      <c r="P558" s="1013"/>
      <c r="Q558" s="993" t="str">
        <f>IFERROR(VLOOKUP(Q557,科目・教員!$A$1:$B$355,2,0),"")</f>
        <v/>
      </c>
      <c r="R558" s="1013"/>
      <c r="S558" s="993" t="str">
        <f>IFERROR(VLOOKUP(S557,科目・教員!$A$1:$B$355,2,0),"")</f>
        <v/>
      </c>
      <c r="T558" s="1013"/>
      <c r="U558" s="16"/>
      <c r="W558" s="704"/>
      <c r="Y558" s="33"/>
      <c r="Z558" s="1000"/>
      <c r="AA558" s="983"/>
      <c r="AB558" s="983"/>
      <c r="AC558" s="983"/>
      <c r="AD558" s="983"/>
      <c r="AE558" s="983"/>
      <c r="AF558" s="983"/>
      <c r="AG558" s="983"/>
      <c r="AH558" s="983"/>
      <c r="AI558" s="983"/>
      <c r="AJ558" s="983"/>
      <c r="AK558" s="983"/>
      <c r="AL558" s="983"/>
      <c r="AM558" s="983"/>
      <c r="AN558" s="971"/>
      <c r="AO558" s="971"/>
      <c r="AP558" s="971"/>
      <c r="AQ558" s="971"/>
      <c r="AR558" s="971"/>
      <c r="AS558" s="971"/>
      <c r="AT558" s="971"/>
      <c r="AU558" s="971"/>
      <c r="AV558" s="986"/>
      <c r="AW558" s="971"/>
      <c r="AX558" s="971"/>
      <c r="AY558" s="971"/>
      <c r="AZ558" s="971"/>
      <c r="BA558" s="983"/>
      <c r="BB558" s="1065"/>
      <c r="BC558" s="983"/>
      <c r="BD558" s="983"/>
      <c r="BE558" s="983"/>
      <c r="BF558" s="971"/>
      <c r="BG558" s="983"/>
      <c r="BH558" s="983"/>
      <c r="BI558" s="983"/>
      <c r="BJ558" s="971"/>
      <c r="BK558" s="971"/>
      <c r="BL558" s="971"/>
      <c r="BM558" s="971"/>
      <c r="BN558" s="983"/>
      <c r="BO558" s="983"/>
      <c r="BP558" s="983"/>
      <c r="BQ558" s="983"/>
      <c r="BR558" s="983"/>
      <c r="BS558" s="983"/>
      <c r="BT558" s="983"/>
      <c r="BU558" s="983"/>
      <c r="BV558" s="983"/>
    </row>
    <row r="559" spans="1:74" ht="13.5" customHeight="1">
      <c r="A559" s="1000"/>
      <c r="B559" s="14" t="s">
        <v>69</v>
      </c>
      <c r="C559" s="1014" t="str">
        <f>VLOOKUP($C552,'2026年度(1年前期)'!$B$5:$N$208,COLUMN('2026年度(1年前期)'!$E$5)+1,0)&amp;""</f>
        <v/>
      </c>
      <c r="D559" s="1013"/>
      <c r="E559" s="1027" t="str">
        <f>VLOOKUP($C552,'2026年度(2年前期)'!$B$5:$N$208,COLUMN('2026年度(2年前期)'!$E$5)+1,0)&amp;""</f>
        <v>大講義室</v>
      </c>
      <c r="F559" s="1028"/>
      <c r="G559" s="1027" t="str">
        <f>VLOOKUP($C552,'2026年度(3年前期)'!$B$5:$N$208,COLUMN('2026年度(3年前期)'!$E$5)+1,0)&amp;""</f>
        <v>基礎実・成人実・101･201</v>
      </c>
      <c r="H559" s="1028"/>
      <c r="I559" s="1066" t="str">
        <f>VLOOKUP($C552,'2026年度(4年前期)'!$B$5:$N$208,COLUMN('2026年度(4年前期)'!$E$5)+1,0)&amp;""</f>
        <v>301･302･303･304･情報処理室</v>
      </c>
      <c r="J559" s="1067"/>
      <c r="K559" s="993" t="str">
        <f>VLOOKUP($C552,'2026年度(助産前期)'!$B$5:$N$208,COLUMN('2026年度(助産前期)'!$E$5)+1,0)&amp;""</f>
        <v/>
      </c>
      <c r="L559" s="1026"/>
      <c r="M559" s="1014" t="str">
        <f>VLOOKUP($C552,'2026年度(M1前期)'!$B$5:$N$208,COLUMN('2026年度(M1前期)'!$E$5)+1,0)&amp;""</f>
        <v>臨床講義室1</v>
      </c>
      <c r="N559" s="1013"/>
      <c r="O559" s="993" t="str">
        <f>VLOOKUP($C552,'2026年度(M2前期)'!$B$5:$N$208,COLUMN('2026年度(M2前期)'!$E$5)+1,0)&amp;""</f>
        <v/>
      </c>
      <c r="P559" s="1013"/>
      <c r="Q559" s="993" t="str">
        <f>VLOOKUP($C552,'2026年度(D1前期)'!$B$5:$N$208,COLUMN('2026年度(D1前期)'!$E$5)+1,0)&amp;""</f>
        <v/>
      </c>
      <c r="R559" s="1013"/>
      <c r="S559" s="993" t="str">
        <f>VLOOKUP($C552,'2026年度(D23前期)'!$B$5:$N$208,COLUMN('2026年度(D23前期)'!$E$5)+1,0)&amp;""</f>
        <v/>
      </c>
      <c r="T559" s="1013"/>
      <c r="U559" s="16"/>
      <c r="W559" s="704"/>
      <c r="Z559" s="1000"/>
      <c r="AA559" s="983"/>
      <c r="AB559" s="983"/>
      <c r="AC559" s="983"/>
      <c r="AD559" s="983"/>
      <c r="AE559" s="983"/>
      <c r="AF559" s="983"/>
      <c r="AG559" s="983"/>
      <c r="AH559" s="983"/>
      <c r="AI559" s="983"/>
      <c r="AJ559" s="983"/>
      <c r="AK559" s="983"/>
      <c r="AL559" s="983"/>
      <c r="AM559" s="983"/>
      <c r="AN559" s="971"/>
      <c r="AO559" s="971"/>
      <c r="AP559" s="971"/>
      <c r="AQ559" s="971"/>
      <c r="AR559" s="971"/>
      <c r="AS559" s="971"/>
      <c r="AT559" s="971"/>
      <c r="AU559" s="971"/>
      <c r="AV559" s="986"/>
      <c r="AW559" s="971"/>
      <c r="AX559" s="971"/>
      <c r="AY559" s="971"/>
      <c r="AZ559" s="971"/>
      <c r="BA559" s="983"/>
      <c r="BB559" s="1065"/>
      <c r="BC559" s="983"/>
      <c r="BD559" s="983"/>
      <c r="BE559" s="983"/>
      <c r="BF559" s="971"/>
      <c r="BG559" s="983"/>
      <c r="BH559" s="983"/>
      <c r="BI559" s="983"/>
      <c r="BJ559" s="971"/>
      <c r="BK559" s="971"/>
      <c r="BL559" s="971"/>
      <c r="BM559" s="971"/>
      <c r="BN559" s="983"/>
      <c r="BO559" s="983"/>
      <c r="BP559" s="983"/>
      <c r="BQ559" s="983"/>
      <c r="BR559" s="983"/>
      <c r="BS559" s="983"/>
      <c r="BT559" s="983"/>
      <c r="BU559" s="983"/>
      <c r="BV559" s="983"/>
    </row>
    <row r="560" spans="1:74" ht="13.5" customHeight="1">
      <c r="A560" s="1017"/>
      <c r="B560" s="15" t="s">
        <v>63</v>
      </c>
      <c r="C560" s="991"/>
      <c r="D560" s="989"/>
      <c r="E560" s="1009"/>
      <c r="F560" s="1010"/>
      <c r="G560" s="1009"/>
      <c r="H560" s="1010"/>
      <c r="I560" s="1058" t="s">
        <v>252</v>
      </c>
      <c r="J560" s="1059"/>
      <c r="K560" s="990"/>
      <c r="L560" s="990"/>
      <c r="M560" s="991"/>
      <c r="N560" s="989"/>
      <c r="O560" s="990"/>
      <c r="P560" s="989"/>
      <c r="Q560" s="990"/>
      <c r="R560" s="989"/>
      <c r="S560" s="990"/>
      <c r="T560" s="989"/>
      <c r="U560" s="16"/>
      <c r="W560" s="704"/>
      <c r="Z560" s="1001"/>
      <c r="AA560" s="984"/>
      <c r="AB560" s="984"/>
      <c r="AC560" s="984"/>
      <c r="AD560" s="984"/>
      <c r="AE560" s="984"/>
      <c r="AF560" s="984"/>
      <c r="AG560" s="984"/>
      <c r="AH560" s="984"/>
      <c r="AI560" s="984"/>
      <c r="AJ560" s="984"/>
      <c r="AK560" s="984"/>
      <c r="AL560" s="984"/>
      <c r="AM560" s="984"/>
      <c r="AN560" s="971"/>
      <c r="AO560" s="971"/>
      <c r="AP560" s="971"/>
      <c r="AQ560" s="971"/>
      <c r="AR560" s="971"/>
      <c r="AS560" s="971"/>
      <c r="AT560" s="971"/>
      <c r="AU560" s="971"/>
      <c r="AV560" s="987"/>
      <c r="AW560" s="971"/>
      <c r="AX560" s="971"/>
      <c r="AY560" s="971"/>
      <c r="AZ560" s="971"/>
      <c r="BA560" s="984"/>
      <c r="BB560" s="1065"/>
      <c r="BC560" s="984"/>
      <c r="BD560" s="984"/>
      <c r="BE560" s="984"/>
      <c r="BF560" s="971"/>
      <c r="BG560" s="984"/>
      <c r="BH560" s="984"/>
      <c r="BI560" s="984"/>
      <c r="BJ560" s="971"/>
      <c r="BK560" s="971"/>
      <c r="BL560" s="971"/>
      <c r="BM560" s="971"/>
      <c r="BN560" s="984"/>
      <c r="BO560" s="984"/>
      <c r="BP560" s="984"/>
      <c r="BQ560" s="984"/>
      <c r="BR560" s="984"/>
      <c r="BS560" s="984"/>
      <c r="BT560" s="984"/>
      <c r="BU560" s="984"/>
      <c r="BV560" s="984"/>
    </row>
    <row r="561" spans="1:74" ht="13.5" customHeight="1">
      <c r="A561" s="999" t="s">
        <v>71</v>
      </c>
      <c r="B561" s="17" t="s">
        <v>72</v>
      </c>
      <c r="C561" s="1011"/>
      <c r="D561" s="1012"/>
      <c r="E561" s="1018"/>
      <c r="F561" s="1012"/>
      <c r="G561" s="1018"/>
      <c r="H561" s="1012"/>
      <c r="I561" s="1018"/>
      <c r="J561" s="1012"/>
      <c r="K561" s="997"/>
      <c r="L561" s="1029"/>
      <c r="M561" s="1011"/>
      <c r="N561" s="1012"/>
      <c r="O561" s="997"/>
      <c r="P561" s="1012"/>
      <c r="Q561" s="997"/>
      <c r="R561" s="1012"/>
      <c r="S561" s="997"/>
      <c r="T561" s="1012"/>
      <c r="U561" s="56"/>
      <c r="W561" s="704"/>
      <c r="Z561" s="1000" t="str">
        <f>A561</f>
        <v>昼休み（12：30～13：30）</v>
      </c>
      <c r="AA561" s="982"/>
      <c r="AB561" s="982"/>
      <c r="AC561" s="982"/>
      <c r="AD561" s="982"/>
      <c r="AE561" s="982"/>
      <c r="AF561" s="982"/>
      <c r="AG561" s="982"/>
      <c r="AH561" s="982"/>
      <c r="AI561" s="982"/>
      <c r="AJ561" s="982"/>
      <c r="AK561" s="982"/>
      <c r="AL561" s="982"/>
      <c r="AM561" s="982"/>
      <c r="AN561" s="971"/>
      <c r="AO561" s="971"/>
      <c r="AP561" s="971"/>
      <c r="AQ561" s="971"/>
      <c r="AR561" s="971"/>
      <c r="AS561" s="971"/>
      <c r="AT561" s="971"/>
      <c r="AU561" s="971"/>
      <c r="AV561" s="985" t="s">
        <v>134</v>
      </c>
      <c r="AW561" s="971"/>
      <c r="AX561" s="971"/>
      <c r="AY561" s="971"/>
      <c r="AZ561" s="971"/>
      <c r="BA561" s="971"/>
      <c r="BB561" s="1064" t="s">
        <v>870</v>
      </c>
      <c r="BC561" s="982"/>
      <c r="BD561" s="982"/>
      <c r="BE561" s="982"/>
      <c r="BF561" s="982"/>
      <c r="BG561" s="982"/>
      <c r="BH561" s="982"/>
      <c r="BI561" s="982"/>
      <c r="BJ561" s="982"/>
      <c r="BK561" s="971"/>
      <c r="BL561" s="971"/>
      <c r="BM561" s="971"/>
      <c r="BN561" s="982"/>
      <c r="BO561" s="982"/>
      <c r="BP561" s="982"/>
      <c r="BQ561" s="982"/>
      <c r="BR561" s="982"/>
      <c r="BS561" s="982"/>
      <c r="BT561" s="982"/>
      <c r="BU561" s="982"/>
      <c r="BV561" s="982"/>
    </row>
    <row r="562" spans="1:74" ht="13.5" customHeight="1">
      <c r="A562" s="1000"/>
      <c r="B562" s="17" t="s">
        <v>73</v>
      </c>
      <c r="C562" s="1014"/>
      <c r="D562" s="1013"/>
      <c r="E562" s="1025"/>
      <c r="F562" s="1013"/>
      <c r="G562" s="1025"/>
      <c r="H562" s="1013"/>
      <c r="I562" s="1025"/>
      <c r="J562" s="1013"/>
      <c r="K562" s="993"/>
      <c r="L562" s="1026"/>
      <c r="M562" s="1014"/>
      <c r="N562" s="1013"/>
      <c r="O562" s="993"/>
      <c r="P562" s="1013"/>
      <c r="Q562" s="993"/>
      <c r="R562" s="1013"/>
      <c r="S562" s="993"/>
      <c r="T562" s="1013"/>
      <c r="U562" s="56"/>
      <c r="W562" s="704"/>
      <c r="Z562" s="1000"/>
      <c r="AA562" s="983"/>
      <c r="AB562" s="983"/>
      <c r="AC562" s="983"/>
      <c r="AD562" s="983"/>
      <c r="AE562" s="983"/>
      <c r="AF562" s="983"/>
      <c r="AG562" s="983"/>
      <c r="AH562" s="983"/>
      <c r="AI562" s="983"/>
      <c r="AJ562" s="983"/>
      <c r="AK562" s="983"/>
      <c r="AL562" s="983"/>
      <c r="AM562" s="983"/>
      <c r="AN562" s="971"/>
      <c r="AO562" s="971"/>
      <c r="AP562" s="971"/>
      <c r="AQ562" s="971"/>
      <c r="AR562" s="971"/>
      <c r="AS562" s="971"/>
      <c r="AT562" s="971"/>
      <c r="AU562" s="971"/>
      <c r="AV562" s="986"/>
      <c r="AW562" s="971"/>
      <c r="AX562" s="971"/>
      <c r="AY562" s="971"/>
      <c r="AZ562" s="971"/>
      <c r="BA562" s="971"/>
      <c r="BB562" s="1065"/>
      <c r="BC562" s="983"/>
      <c r="BD562" s="983"/>
      <c r="BE562" s="983"/>
      <c r="BF562" s="983"/>
      <c r="BG562" s="983"/>
      <c r="BH562" s="983"/>
      <c r="BI562" s="983"/>
      <c r="BJ562" s="983"/>
      <c r="BK562" s="971"/>
      <c r="BL562" s="971"/>
      <c r="BM562" s="971"/>
      <c r="BN562" s="983"/>
      <c r="BO562" s="983"/>
      <c r="BP562" s="983"/>
      <c r="BQ562" s="983"/>
      <c r="BR562" s="983"/>
      <c r="BS562" s="983"/>
      <c r="BT562" s="983"/>
      <c r="BU562" s="983"/>
      <c r="BV562" s="983"/>
    </row>
    <row r="563" spans="1:74" ht="13.5" customHeight="1">
      <c r="A563" s="1000"/>
      <c r="B563" s="17" t="s">
        <v>69</v>
      </c>
      <c r="C563" s="1014"/>
      <c r="D563" s="1013"/>
      <c r="E563" s="1025"/>
      <c r="F563" s="1013"/>
      <c r="G563" s="1025"/>
      <c r="H563" s="1013"/>
      <c r="I563" s="1025"/>
      <c r="J563" s="1013"/>
      <c r="K563" s="993"/>
      <c r="L563" s="1026"/>
      <c r="M563" s="1014"/>
      <c r="N563" s="1013"/>
      <c r="O563" s="993"/>
      <c r="P563" s="1013"/>
      <c r="Q563" s="993"/>
      <c r="R563" s="1013"/>
      <c r="S563" s="993"/>
      <c r="T563" s="1013"/>
      <c r="U563" s="56"/>
      <c r="W563" s="704"/>
      <c r="Z563" s="1000"/>
      <c r="AA563" s="983"/>
      <c r="AB563" s="983"/>
      <c r="AC563" s="983"/>
      <c r="AD563" s="983"/>
      <c r="AE563" s="983"/>
      <c r="AF563" s="983"/>
      <c r="AG563" s="983"/>
      <c r="AH563" s="983"/>
      <c r="AI563" s="983"/>
      <c r="AJ563" s="983"/>
      <c r="AK563" s="983"/>
      <c r="AL563" s="983"/>
      <c r="AM563" s="983"/>
      <c r="AN563" s="971"/>
      <c r="AO563" s="971"/>
      <c r="AP563" s="971"/>
      <c r="AQ563" s="971"/>
      <c r="AR563" s="971"/>
      <c r="AS563" s="971"/>
      <c r="AT563" s="971"/>
      <c r="AU563" s="971"/>
      <c r="AV563" s="986"/>
      <c r="AW563" s="971"/>
      <c r="AX563" s="971"/>
      <c r="AY563" s="971"/>
      <c r="AZ563" s="971"/>
      <c r="BA563" s="971"/>
      <c r="BB563" s="1065"/>
      <c r="BC563" s="983"/>
      <c r="BD563" s="983"/>
      <c r="BE563" s="983"/>
      <c r="BF563" s="983"/>
      <c r="BG563" s="983"/>
      <c r="BH563" s="983"/>
      <c r="BI563" s="983"/>
      <c r="BJ563" s="983"/>
      <c r="BK563" s="971"/>
      <c r="BL563" s="971"/>
      <c r="BM563" s="971"/>
      <c r="BN563" s="983"/>
      <c r="BO563" s="983"/>
      <c r="BP563" s="983"/>
      <c r="BQ563" s="983"/>
      <c r="BR563" s="983"/>
      <c r="BS563" s="983"/>
      <c r="BT563" s="983"/>
      <c r="BU563" s="983"/>
      <c r="BV563" s="983"/>
    </row>
    <row r="564" spans="1:74" ht="13.5" customHeight="1">
      <c r="A564" s="1001"/>
      <c r="B564" s="18" t="s">
        <v>63</v>
      </c>
      <c r="C564" s="1023"/>
      <c r="D564" s="1016"/>
      <c r="E564" s="1024"/>
      <c r="F564" s="1016"/>
      <c r="G564" s="1024"/>
      <c r="H564" s="1016"/>
      <c r="I564" s="1024"/>
      <c r="J564" s="1016"/>
      <c r="K564" s="1015"/>
      <c r="L564" s="1015"/>
      <c r="M564" s="1023"/>
      <c r="N564" s="1016"/>
      <c r="O564" s="1015"/>
      <c r="P564" s="1016"/>
      <c r="Q564" s="1015"/>
      <c r="R564" s="1016"/>
      <c r="S564" s="1015"/>
      <c r="T564" s="1016"/>
      <c r="U564" s="56"/>
      <c r="W564" s="704"/>
      <c r="Z564" s="1001"/>
      <c r="AA564" s="984"/>
      <c r="AB564" s="984"/>
      <c r="AC564" s="984"/>
      <c r="AD564" s="984"/>
      <c r="AE564" s="984"/>
      <c r="AF564" s="984"/>
      <c r="AG564" s="984"/>
      <c r="AH564" s="984"/>
      <c r="AI564" s="984"/>
      <c r="AJ564" s="984"/>
      <c r="AK564" s="984"/>
      <c r="AL564" s="984"/>
      <c r="AM564" s="984"/>
      <c r="AN564" s="971"/>
      <c r="AO564" s="971"/>
      <c r="AP564" s="971"/>
      <c r="AQ564" s="971"/>
      <c r="AR564" s="971"/>
      <c r="AS564" s="971"/>
      <c r="AT564" s="971"/>
      <c r="AU564" s="971"/>
      <c r="AV564" s="987"/>
      <c r="AW564" s="971"/>
      <c r="AX564" s="971"/>
      <c r="AY564" s="971"/>
      <c r="AZ564" s="971"/>
      <c r="BA564" s="971"/>
      <c r="BB564" s="1065"/>
      <c r="BC564" s="984"/>
      <c r="BD564" s="984"/>
      <c r="BE564" s="984"/>
      <c r="BF564" s="984"/>
      <c r="BG564" s="984"/>
      <c r="BH564" s="984"/>
      <c r="BI564" s="984"/>
      <c r="BJ564" s="984"/>
      <c r="BK564" s="971"/>
      <c r="BL564" s="971"/>
      <c r="BM564" s="971"/>
      <c r="BN564" s="984"/>
      <c r="BO564" s="984"/>
      <c r="BP564" s="984"/>
      <c r="BQ564" s="984"/>
      <c r="BR564" s="984"/>
      <c r="BS564" s="984"/>
      <c r="BT564" s="984"/>
      <c r="BU564" s="984"/>
      <c r="BV564" s="984"/>
    </row>
    <row r="565" spans="1:74" ht="13.5" customHeight="1">
      <c r="A565" s="1000" t="s">
        <v>74</v>
      </c>
      <c r="B565" s="14" t="s">
        <v>53</v>
      </c>
      <c r="C565" s="1041" t="str">
        <f>VLOOKUP($C552,'2026年度(1年前期)'!$B$5:$N$208,COLUMN('2026年度(1年前期)'!$G$5),0)&amp;""</f>
        <v>食の科学　期末試験</v>
      </c>
      <c r="D565" s="1022"/>
      <c r="E565" s="1021" t="str">
        <f>VLOOKUP($C552,'2026年度(2年前期)'!$B$5:$N$208,COLUMN('2026年度(2年前期)'!$G$5),0)&amp;""</f>
        <v>保健･医療･福祉システム
期末試験</v>
      </c>
      <c r="F565" s="1022"/>
      <c r="G565" s="1021" t="str">
        <f>VLOOKUP($C552,'2026年度(3年前期)'!$B$5:$N$208,COLUMN('2026年度(3年前期)'!$G$5),0)&amp;""</f>
        <v>成人看護援助論Ⅲ　実技試験</v>
      </c>
      <c r="H565" s="1022"/>
      <c r="I565" s="1062" t="str">
        <f>VLOOKUP($C552,'2026年度(4年前期)'!$B$5:$N$208,COLUMN('2026年度(4年前期)'!$G$5),0)&amp;""</f>
        <v>国際看護学実習Ⅰ</v>
      </c>
      <c r="J565" s="1063"/>
      <c r="K565" s="998" t="str">
        <f>VLOOKUP($C552,'2026年度(助産前期)'!$B$5:$N$208,COLUMN('2026年度(助産前期)'!$G$5),0)&amp;""</f>
        <v/>
      </c>
      <c r="L565" s="998"/>
      <c r="M565" s="996" t="str">
        <f>VLOOKUP($C552,'2026年度(M1前期)'!$B$5:$N$208,COLUMN('2026年度(M1前期)'!$G$5),0)&amp;""</f>
        <v>精神看護学特論A-Ⅳ〈慢性期〉</v>
      </c>
      <c r="N565" s="997"/>
      <c r="O565" s="998" t="str">
        <f>VLOOKUP($C552,'2026年度(M2前期)'!$B$5:$N$208,COLUMN('2026年度(M2前期)'!$G$5),0)&amp;""</f>
        <v>特別研究</v>
      </c>
      <c r="P565" s="997"/>
      <c r="Q565" s="998" t="str">
        <f>VLOOKUP($C552,'2026年度(D1前期)'!$B$5:$N$208,COLUMN('2026年度(D1前期)'!$G$5),0)&amp;""</f>
        <v>国際看護学特論Ｂ</v>
      </c>
      <c r="R565" s="997"/>
      <c r="S565" s="998" t="str">
        <f>VLOOKUP($C552,'2026年度(D23前期)'!$B$5:$N$208,COLUMN('2026年度(D23前期)'!$G$5),0)&amp;""</f>
        <v>特別研究</v>
      </c>
      <c r="T565" s="997"/>
      <c r="U565" s="56"/>
      <c r="Z565" s="1000" t="str">
        <f>A565</f>
        <v>３時限（13：30～15：00）</v>
      </c>
      <c r="AA565" s="982" t="s">
        <v>869</v>
      </c>
      <c r="AB565" s="982"/>
      <c r="AC565" s="982"/>
      <c r="AD565" s="982"/>
      <c r="AE565" s="982" t="s">
        <v>869</v>
      </c>
      <c r="AF565" s="982"/>
      <c r="AG565" s="982" t="s">
        <v>869</v>
      </c>
      <c r="AH565" s="982" t="s">
        <v>874</v>
      </c>
      <c r="AI565" s="976" t="s">
        <v>874</v>
      </c>
      <c r="AJ565" s="982"/>
      <c r="AK565" s="982"/>
      <c r="AL565" s="982" t="s">
        <v>869</v>
      </c>
      <c r="AM565" s="971"/>
      <c r="AN565" s="971"/>
      <c r="AO565" s="971"/>
      <c r="AP565" s="971"/>
      <c r="AQ565" s="971"/>
      <c r="AR565" s="971"/>
      <c r="AS565" s="971"/>
      <c r="AT565" s="971"/>
      <c r="AU565" s="971"/>
      <c r="AV565" s="985" t="s">
        <v>134</v>
      </c>
      <c r="AW565" s="971" t="s">
        <v>852</v>
      </c>
      <c r="AX565" s="971" t="s">
        <v>852</v>
      </c>
      <c r="AY565" s="971" t="s">
        <v>852</v>
      </c>
      <c r="AZ565" s="971" t="s">
        <v>852</v>
      </c>
      <c r="BA565" s="982" t="s">
        <v>759</v>
      </c>
      <c r="BB565" s="971"/>
      <c r="BC565" s="982"/>
      <c r="BD565" s="982"/>
      <c r="BE565" s="982"/>
      <c r="BF565" s="971" t="s">
        <v>852</v>
      </c>
      <c r="BG565" s="982"/>
      <c r="BH565" s="982"/>
      <c r="BI565" s="982"/>
      <c r="BJ565" s="982"/>
      <c r="BK565" s="971"/>
      <c r="BL565" s="971"/>
      <c r="BM565" s="971"/>
      <c r="BN565" s="982" t="s">
        <v>875</v>
      </c>
      <c r="BO565" s="982"/>
      <c r="BP565" s="982"/>
      <c r="BQ565" s="982"/>
      <c r="BR565" s="982"/>
      <c r="BS565" s="982"/>
      <c r="BT565" s="982"/>
      <c r="BU565" s="982"/>
      <c r="BV565" s="982"/>
    </row>
    <row r="566" spans="1:74" ht="13.5" customHeight="1">
      <c r="A566" s="1000"/>
      <c r="B566" s="14" t="s">
        <v>58</v>
      </c>
      <c r="C566" s="1040" t="str">
        <f>IFERROR(VLOOKUP(C565,科目・教員!$A$1:$B$355,2,0),"")</f>
        <v/>
      </c>
      <c r="D566" s="1006"/>
      <c r="E566" s="1005" t="str">
        <f>IFERROR(VLOOKUP(E565,科目・教員!$A$1:$B$355,2,0),"")</f>
        <v/>
      </c>
      <c r="F566" s="1006"/>
      <c r="G566" s="1005" t="str">
        <f>IFERROR(VLOOKUP(G565,科目・教員!$A$1:$B$355,2,0),"")</f>
        <v/>
      </c>
      <c r="H566" s="1006"/>
      <c r="I566" s="1060" t="str">
        <f>IFERROR(VLOOKUP(I565,科目・教員!$A$1:$B$355,2,0),"")</f>
        <v>須藤　恭子</v>
      </c>
      <c r="J566" s="1061"/>
      <c r="K566" s="995" t="str">
        <f>IFERROR(VLOOKUP(K565,科目・教員!$A$1:$B$355,2,0),"")</f>
        <v/>
      </c>
      <c r="L566" s="995"/>
      <c r="M566" s="992" t="str">
        <f>IFERROR(VLOOKUP(M565,科目・教員!$A$1:$B$355,2,0),"")</f>
        <v/>
      </c>
      <c r="N566" s="993"/>
      <c r="O566" s="995" t="str">
        <f>IFERROR(VLOOKUP(O565,科目・教員!$A$1:$B$355,2,0),"")</f>
        <v/>
      </c>
      <c r="P566" s="993"/>
      <c r="Q566" s="995" t="str">
        <f>IFERROR(VLOOKUP(Q565,科目・教員!$A$1:$B$355,2,0),"")</f>
        <v/>
      </c>
      <c r="R566" s="993"/>
      <c r="S566" s="995" t="str">
        <f>IFERROR(VLOOKUP(S565,科目・教員!$A$1:$B$355,2,0),"")</f>
        <v/>
      </c>
      <c r="T566" s="993"/>
      <c r="U566" s="56"/>
      <c r="Z566" s="1000"/>
      <c r="AA566" s="983"/>
      <c r="AB566" s="983"/>
      <c r="AC566" s="983"/>
      <c r="AD566" s="983"/>
      <c r="AE566" s="983"/>
      <c r="AF566" s="983"/>
      <c r="AG566" s="983"/>
      <c r="AH566" s="983"/>
      <c r="AI566" s="977"/>
      <c r="AJ566" s="983"/>
      <c r="AK566" s="983"/>
      <c r="AL566" s="983"/>
      <c r="AM566" s="971"/>
      <c r="AN566" s="971"/>
      <c r="AO566" s="971"/>
      <c r="AP566" s="971"/>
      <c r="AQ566" s="971"/>
      <c r="AR566" s="971"/>
      <c r="AS566" s="971"/>
      <c r="AT566" s="971"/>
      <c r="AU566" s="971"/>
      <c r="AV566" s="986"/>
      <c r="AW566" s="971"/>
      <c r="AX566" s="971"/>
      <c r="AY566" s="971"/>
      <c r="AZ566" s="971"/>
      <c r="BA566" s="983"/>
      <c r="BB566" s="971"/>
      <c r="BC566" s="983"/>
      <c r="BD566" s="983"/>
      <c r="BE566" s="983"/>
      <c r="BF566" s="971"/>
      <c r="BG566" s="983"/>
      <c r="BH566" s="983"/>
      <c r="BI566" s="983"/>
      <c r="BJ566" s="983"/>
      <c r="BK566" s="971"/>
      <c r="BL566" s="971"/>
      <c r="BM566" s="971"/>
      <c r="BN566" s="983"/>
      <c r="BO566" s="983"/>
      <c r="BP566" s="983"/>
      <c r="BQ566" s="983"/>
      <c r="BR566" s="983"/>
      <c r="BS566" s="983"/>
      <c r="BT566" s="983"/>
      <c r="BU566" s="983"/>
      <c r="BV566" s="983"/>
    </row>
    <row r="567" spans="1:74" ht="13.5" customHeight="1">
      <c r="A567" s="1000"/>
      <c r="B567" s="14" t="s">
        <v>69</v>
      </c>
      <c r="C567" s="1040" t="str">
        <f>VLOOKUP($C552,'2026年度(1年前期)'!$B$5:$N$208,COLUMN('2026年度(1年前期)'!$G$5)+1,0)&amp;""</f>
        <v>202･203</v>
      </c>
      <c r="D567" s="1006"/>
      <c r="E567" s="1005" t="str">
        <f>VLOOKUP($C552,'2026年度(2年前期)'!$B$5:$N$208,COLUMN('2026年度(2年前期)'!$G$5)+1,0)&amp;""</f>
        <v>大講義室</v>
      </c>
      <c r="F567" s="1006"/>
      <c r="G567" s="1005" t="str">
        <f>VLOOKUP($C552,'2026年度(3年前期)'!$B$5:$N$208,COLUMN('2026年度(3年前期)'!$G$5)+1,0)&amp;""</f>
        <v>基礎実・成人実・101･201</v>
      </c>
      <c r="H567" s="1006"/>
      <c r="I567" s="1060" t="str">
        <f>VLOOKUP($C552,'2026年度(4年前期)'!$B$5:$N$208,COLUMN('2026年度(4年前期)'!$G$5)+1,0)&amp;""</f>
        <v>301･302･303･304･情報処理室</v>
      </c>
      <c r="J567" s="1061"/>
      <c r="K567" s="995" t="str">
        <f>VLOOKUP($C552,'2026年度(助産前期)'!$B$5:$N$208,COLUMN('2026年度(助産前期)'!$G$5)+1,0)&amp;""</f>
        <v/>
      </c>
      <c r="L567" s="995"/>
      <c r="M567" s="992" t="str">
        <f>VLOOKUP($C552,'2026年度(M1前期)'!$B$5:$N$208,COLUMN('2026年度(M1前期)'!$G$5)+1,0)&amp;""</f>
        <v>臨床講義室1</v>
      </c>
      <c r="N567" s="993"/>
      <c r="O567" s="995" t="str">
        <f>VLOOKUP($C552,'2026年度(M2前期)'!$B$5:$N$208,COLUMN('2026年度(M2前期)'!$G$5)+1,0)&amp;""</f>
        <v/>
      </c>
      <c r="P567" s="993"/>
      <c r="Q567" s="995" t="str">
        <f>VLOOKUP($C552,'2026年度(D1前期)'!$B$5:$N$208,COLUMN('2026年度(D1前期)'!$G$5)+1,0)&amp;""</f>
        <v/>
      </c>
      <c r="R567" s="993"/>
      <c r="S567" s="995" t="str">
        <f>VLOOKUP($C552,'2026年度(D23前期)'!$B$5:$N$208,COLUMN('2026年度(D23前期)'!$G$5)+1,0)&amp;""</f>
        <v/>
      </c>
      <c r="T567" s="993"/>
      <c r="U567" s="56"/>
      <c r="Z567" s="1000"/>
      <c r="AA567" s="983"/>
      <c r="AB567" s="983"/>
      <c r="AC567" s="983"/>
      <c r="AD567" s="983"/>
      <c r="AE567" s="983"/>
      <c r="AF567" s="983"/>
      <c r="AG567" s="983"/>
      <c r="AH567" s="983"/>
      <c r="AI567" s="977"/>
      <c r="AJ567" s="983"/>
      <c r="AK567" s="983"/>
      <c r="AL567" s="983"/>
      <c r="AM567" s="971"/>
      <c r="AN567" s="971"/>
      <c r="AO567" s="971"/>
      <c r="AP567" s="971"/>
      <c r="AQ567" s="971"/>
      <c r="AR567" s="971"/>
      <c r="AS567" s="971"/>
      <c r="AT567" s="971"/>
      <c r="AU567" s="971"/>
      <c r="AV567" s="986"/>
      <c r="AW567" s="971"/>
      <c r="AX567" s="971"/>
      <c r="AY567" s="971"/>
      <c r="AZ567" s="971"/>
      <c r="BA567" s="983"/>
      <c r="BB567" s="971"/>
      <c r="BC567" s="983"/>
      <c r="BD567" s="983"/>
      <c r="BE567" s="983"/>
      <c r="BF567" s="971"/>
      <c r="BG567" s="983"/>
      <c r="BH567" s="983"/>
      <c r="BI567" s="983"/>
      <c r="BJ567" s="983"/>
      <c r="BK567" s="971"/>
      <c r="BL567" s="971"/>
      <c r="BM567" s="971"/>
      <c r="BN567" s="983"/>
      <c r="BO567" s="983"/>
      <c r="BP567" s="983"/>
      <c r="BQ567" s="983"/>
      <c r="BR567" s="983"/>
      <c r="BS567" s="983"/>
      <c r="BT567" s="983"/>
      <c r="BU567" s="983"/>
      <c r="BV567" s="983"/>
    </row>
    <row r="568" spans="1:74" ht="13.5" customHeight="1">
      <c r="A568" s="1017"/>
      <c r="B568" s="15" t="s">
        <v>63</v>
      </c>
      <c r="C568" s="1042"/>
      <c r="D568" s="1010"/>
      <c r="E568" s="1009"/>
      <c r="F568" s="1010"/>
      <c r="G568" s="1009"/>
      <c r="H568" s="1010"/>
      <c r="I568" s="1058" t="s">
        <v>184</v>
      </c>
      <c r="J568" s="1059"/>
      <c r="K568" s="990"/>
      <c r="L568" s="990"/>
      <c r="M568" s="991"/>
      <c r="N568" s="989"/>
      <c r="O568" s="990"/>
      <c r="P568" s="989"/>
      <c r="Q568" s="990"/>
      <c r="R568" s="989"/>
      <c r="S568" s="990"/>
      <c r="T568" s="989"/>
      <c r="U568" s="56"/>
      <c r="Z568" s="1001"/>
      <c r="AA568" s="984"/>
      <c r="AB568" s="984"/>
      <c r="AC568" s="984"/>
      <c r="AD568" s="984"/>
      <c r="AE568" s="984"/>
      <c r="AF568" s="984"/>
      <c r="AG568" s="984"/>
      <c r="AH568" s="984"/>
      <c r="AI568" s="978"/>
      <c r="AJ568" s="984"/>
      <c r="AK568" s="984"/>
      <c r="AL568" s="984"/>
      <c r="AM568" s="971"/>
      <c r="AN568" s="971"/>
      <c r="AO568" s="971"/>
      <c r="AP568" s="971"/>
      <c r="AQ568" s="971"/>
      <c r="AR568" s="971"/>
      <c r="AS568" s="971"/>
      <c r="AT568" s="971"/>
      <c r="AU568" s="971"/>
      <c r="AV568" s="987"/>
      <c r="AW568" s="971"/>
      <c r="AX568" s="971"/>
      <c r="AY568" s="971"/>
      <c r="AZ568" s="971"/>
      <c r="BA568" s="984"/>
      <c r="BB568" s="971"/>
      <c r="BC568" s="984"/>
      <c r="BD568" s="984"/>
      <c r="BE568" s="984"/>
      <c r="BF568" s="971"/>
      <c r="BG568" s="984"/>
      <c r="BH568" s="984"/>
      <c r="BI568" s="984"/>
      <c r="BJ568" s="984"/>
      <c r="BK568" s="971"/>
      <c r="BL568" s="971"/>
      <c r="BM568" s="971"/>
      <c r="BN568" s="984"/>
      <c r="BO568" s="984"/>
      <c r="BP568" s="984"/>
      <c r="BQ568" s="984"/>
      <c r="BR568" s="984"/>
      <c r="BS568" s="984"/>
      <c r="BT568" s="984"/>
      <c r="BU568" s="984"/>
      <c r="BV568" s="984"/>
    </row>
    <row r="569" spans="1:74" ht="13.5" customHeight="1">
      <c r="A569" s="1000" t="s">
        <v>75</v>
      </c>
      <c r="B569" s="14" t="s">
        <v>53</v>
      </c>
      <c r="C569" s="1041" t="str">
        <f>VLOOKUP($C552,'2026年度(1年前期)'!$B$5:$N$208,COLUMN('2026年度(1年前期)'!$I$5),0)&amp;""</f>
        <v>疫学･保健統計学Ⅰ
期末試験</v>
      </c>
      <c r="D569" s="1022"/>
      <c r="E569" s="1002" t="str">
        <f>VLOOKUP($C552,'2026年度(2年前期)'!$B$5:$N$208,COLUMN('2026年度(2年前期)'!$I$5),0)&amp;""</f>
        <v/>
      </c>
      <c r="F569" s="997"/>
      <c r="G569" s="1021" t="str">
        <f>VLOOKUP($C552,'2026年度(3年前期)'!$B$5:$N$208,COLUMN('2026年度(3年前期)'!$I$5),0)&amp;""</f>
        <v>成人看護援助論Ⅲ　実技試験</v>
      </c>
      <c r="H569" s="1022"/>
      <c r="I569" s="1002" t="str">
        <f>VLOOKUP($C552,'2026年度(4年前期)'!$B$5:$N$208,COLUMN('2026年度(4年前期)'!$I$5),0)&amp;""</f>
        <v>国際看護学実習Ⅰ</v>
      </c>
      <c r="J569" s="997"/>
      <c r="K569" s="998" t="str">
        <f>VLOOKUP($C552,'2026年度(助産前期)'!$B$5:$N$208,COLUMN('2026年度(助産前期)'!$I$5),0)&amp;""</f>
        <v/>
      </c>
      <c r="L569" s="998"/>
      <c r="M569" s="996" t="str">
        <f>VLOOKUP($C552,'2026年度(M1前期)'!$B$5:$N$208,COLUMN('2026年度(M1前期)'!$I$5),0)&amp;""</f>
        <v>精神看護学特論A-Ⅳ〈慢性期〉</v>
      </c>
      <c r="N569" s="997"/>
      <c r="O569" s="998" t="str">
        <f>VLOOKUP($C552,'2026年度(M2前期)'!$B$5:$N$208,COLUMN('2026年度(M2前期)'!$I$5),0)&amp;""</f>
        <v>特別研究</v>
      </c>
      <c r="P569" s="997"/>
      <c r="Q569" s="998" t="str">
        <f>VLOOKUP($C552,'2026年度(D1前期)'!$B$5:$N$208,COLUMN('2026年度(D1前期)'!$I$5),0)&amp;""</f>
        <v>国際看護学特論Ｂ</v>
      </c>
      <c r="R569" s="997"/>
      <c r="S569" s="998" t="str">
        <f>VLOOKUP($C552,'2026年度(D23前期)'!$B$5:$N$208,COLUMN('2026年度(D23前期)'!$I$5),0)&amp;""</f>
        <v>特別研究</v>
      </c>
      <c r="T569" s="997"/>
      <c r="U569" s="16"/>
      <c r="Z569" s="1000" t="str">
        <f>A569</f>
        <v>４時限（15：10～16：40）</v>
      </c>
      <c r="AA569" s="982" t="s">
        <v>869</v>
      </c>
      <c r="AB569" s="982"/>
      <c r="AC569" s="982"/>
      <c r="AD569" s="982"/>
      <c r="AE569" s="982" t="s">
        <v>869</v>
      </c>
      <c r="AF569" s="982"/>
      <c r="AG569" s="982" t="s">
        <v>869</v>
      </c>
      <c r="AH569" s="982" t="s">
        <v>876</v>
      </c>
      <c r="AI569" s="976" t="s">
        <v>876</v>
      </c>
      <c r="AJ569" s="982"/>
      <c r="AK569" s="982"/>
      <c r="AL569" s="982" t="s">
        <v>869</v>
      </c>
      <c r="AM569" s="971"/>
      <c r="AN569" s="971"/>
      <c r="AO569" s="971"/>
      <c r="AP569" s="971"/>
      <c r="AQ569" s="971"/>
      <c r="AR569" s="971"/>
      <c r="AS569" s="971"/>
      <c r="AT569" s="971"/>
      <c r="AU569" s="971"/>
      <c r="AV569" s="985" t="s">
        <v>134</v>
      </c>
      <c r="AW569" s="971" t="s">
        <v>852</v>
      </c>
      <c r="AX569" s="971" t="s">
        <v>852</v>
      </c>
      <c r="AY569" s="971" t="s">
        <v>852</v>
      </c>
      <c r="AZ569" s="971" t="s">
        <v>852</v>
      </c>
      <c r="BA569" s="982" t="s">
        <v>759</v>
      </c>
      <c r="BB569" s="971"/>
      <c r="BC569" s="982"/>
      <c r="BD569" s="982"/>
      <c r="BE569" s="982"/>
      <c r="BF569" s="971" t="s">
        <v>852</v>
      </c>
      <c r="BG569" s="982"/>
      <c r="BH569" s="982"/>
      <c r="BI569" s="982"/>
      <c r="BJ569" s="982"/>
      <c r="BK569" s="971"/>
      <c r="BL569" s="971"/>
      <c r="BM569" s="971"/>
      <c r="BN569" s="982"/>
      <c r="BO569" s="982"/>
      <c r="BP569" s="982"/>
      <c r="BQ569" s="982"/>
      <c r="BR569" s="982"/>
      <c r="BS569" s="982"/>
      <c r="BT569" s="982"/>
      <c r="BU569" s="982"/>
      <c r="BV569" s="982"/>
    </row>
    <row r="570" spans="1:74" ht="13.5" customHeight="1">
      <c r="A570" s="1000"/>
      <c r="B570" s="14" t="s">
        <v>58</v>
      </c>
      <c r="C570" s="1040" t="str">
        <f>IFERROR(VLOOKUP(C569,科目・教員!$A$1:$B$355,2,0),"")</f>
        <v/>
      </c>
      <c r="D570" s="1006"/>
      <c r="E570" s="994" t="str">
        <f>IFERROR(VLOOKUP(E569,科目・教員!$A$1:$B$355,2,0),"")</f>
        <v/>
      </c>
      <c r="F570" s="993"/>
      <c r="G570" s="1005" t="str">
        <f>IFERROR(VLOOKUP(G569,科目・教員!$A$1:$B$355,2,0),"")</f>
        <v/>
      </c>
      <c r="H570" s="1006"/>
      <c r="I570" s="994" t="str">
        <f>IFERROR(VLOOKUP(I569,科目・教員!$A$1:$B$355,2,0),"")</f>
        <v>須藤　恭子</v>
      </c>
      <c r="J570" s="993"/>
      <c r="K570" s="995" t="str">
        <f>IFERROR(VLOOKUP(K569,科目・教員!$A$1:$B$355,2,0),"")</f>
        <v/>
      </c>
      <c r="L570" s="995"/>
      <c r="M570" s="992" t="str">
        <f>IFERROR(VLOOKUP(M569,科目・教員!$A$1:$B$355,2,0),"")</f>
        <v/>
      </c>
      <c r="N570" s="993"/>
      <c r="O570" s="995" t="str">
        <f>IFERROR(VLOOKUP(O569,科目・教員!$A$1:$B$355,2,0),"")</f>
        <v/>
      </c>
      <c r="P570" s="993"/>
      <c r="Q570" s="995" t="str">
        <f>IFERROR(VLOOKUP(Q569,科目・教員!$A$1:$B$355,2,0),"")</f>
        <v/>
      </c>
      <c r="R570" s="993"/>
      <c r="S570" s="995" t="str">
        <f>IFERROR(VLOOKUP(S569,科目・教員!$A$1:$B$355,2,0),"")</f>
        <v/>
      </c>
      <c r="T570" s="993"/>
      <c r="U570" s="16"/>
      <c r="Z570" s="1000"/>
      <c r="AA570" s="983"/>
      <c r="AB570" s="983"/>
      <c r="AC570" s="983"/>
      <c r="AD570" s="983"/>
      <c r="AE570" s="983"/>
      <c r="AF570" s="983"/>
      <c r="AG570" s="983"/>
      <c r="AH570" s="983"/>
      <c r="AI570" s="977"/>
      <c r="AJ570" s="983"/>
      <c r="AK570" s="983"/>
      <c r="AL570" s="983"/>
      <c r="AM570" s="971"/>
      <c r="AN570" s="971"/>
      <c r="AO570" s="971"/>
      <c r="AP570" s="971"/>
      <c r="AQ570" s="971"/>
      <c r="AR570" s="971"/>
      <c r="AS570" s="971"/>
      <c r="AT570" s="971"/>
      <c r="AU570" s="971"/>
      <c r="AV570" s="986"/>
      <c r="AW570" s="971"/>
      <c r="AX570" s="971"/>
      <c r="AY570" s="971"/>
      <c r="AZ570" s="971"/>
      <c r="BA570" s="983"/>
      <c r="BB570" s="971"/>
      <c r="BC570" s="983"/>
      <c r="BD570" s="983"/>
      <c r="BE570" s="983"/>
      <c r="BF570" s="971"/>
      <c r="BG570" s="983"/>
      <c r="BH570" s="983"/>
      <c r="BI570" s="983"/>
      <c r="BJ570" s="983"/>
      <c r="BK570" s="971"/>
      <c r="BL570" s="971"/>
      <c r="BM570" s="971"/>
      <c r="BN570" s="983"/>
      <c r="BO570" s="983"/>
      <c r="BP570" s="983"/>
      <c r="BQ570" s="983"/>
      <c r="BR570" s="983"/>
      <c r="BS570" s="983"/>
      <c r="BT570" s="983"/>
      <c r="BU570" s="983"/>
      <c r="BV570" s="983"/>
    </row>
    <row r="571" spans="1:74" ht="13.5" customHeight="1">
      <c r="A571" s="1000"/>
      <c r="B571" s="14" t="s">
        <v>69</v>
      </c>
      <c r="C571" s="1040" t="str">
        <f>VLOOKUP($C552,'2026年度(1年前期)'!$B$5:$N$208,COLUMN('2026年度(1年前期)'!$I$5)+1,0)&amp;""</f>
        <v>202･203</v>
      </c>
      <c r="D571" s="1006"/>
      <c r="E571" s="994" t="str">
        <f>VLOOKUP($C552,'2026年度(2年前期)'!$B$5:$N$208,COLUMN('2026年度(2年前期)'!$I$5)+1,0)&amp;""</f>
        <v/>
      </c>
      <c r="F571" s="993"/>
      <c r="G571" s="1005" t="str">
        <f>VLOOKUP($C552,'2026年度(3年前期)'!$B$5:$N$208,COLUMN('2026年度(3年前期)'!$I$5)+1,0)&amp;""</f>
        <v>基礎実・成人実・101･201</v>
      </c>
      <c r="H571" s="1006"/>
      <c r="I571" s="994" t="str">
        <f>VLOOKUP($C552,'2026年度(4年前期)'!$B$5:$N$208,COLUMN('2026年度(4年前期)'!$I$5)+1,0)&amp;""</f>
        <v>301･302･303･304･情報処理室</v>
      </c>
      <c r="J571" s="993"/>
      <c r="K571" s="995" t="str">
        <f>VLOOKUP($C552,'2026年度(助産前期)'!$B$5:$N$208,COLUMN('2026年度(助産前期)'!$I$5)+1,0)&amp;""</f>
        <v/>
      </c>
      <c r="L571" s="995"/>
      <c r="M571" s="992" t="str">
        <f>VLOOKUP($C552,'2026年度(M1前期)'!$B$5:$N$208,COLUMN('2026年度(M1前期)'!$I$5)+1,0)&amp;""</f>
        <v>臨床講義室1</v>
      </c>
      <c r="N571" s="993"/>
      <c r="O571" s="995" t="str">
        <f>VLOOKUP($C552,'2026年度(M2前期)'!$B$5:$N$208,COLUMN('2026年度(M2前期)'!$I$5)+1,0)&amp;""</f>
        <v/>
      </c>
      <c r="P571" s="993"/>
      <c r="Q571" s="995" t="str">
        <f>VLOOKUP($C552,'2026年度(D1前期)'!$B$5:$N$208,COLUMN('2026年度(D1前期)'!$I$5)+1,0)&amp;""</f>
        <v/>
      </c>
      <c r="R571" s="993"/>
      <c r="S571" s="995" t="str">
        <f>VLOOKUP($C552,'2026年度(D23前期)'!$B$5:$N$208,COLUMN('2026年度(D23前期)'!$I$5)+1,0)&amp;""</f>
        <v/>
      </c>
      <c r="T571" s="993"/>
      <c r="U571" s="16"/>
      <c r="Z571" s="1000"/>
      <c r="AA571" s="983"/>
      <c r="AB571" s="983"/>
      <c r="AC571" s="983"/>
      <c r="AD571" s="983"/>
      <c r="AE571" s="983"/>
      <c r="AF571" s="983"/>
      <c r="AG571" s="983"/>
      <c r="AH571" s="983"/>
      <c r="AI571" s="977"/>
      <c r="AJ571" s="983"/>
      <c r="AK571" s="983"/>
      <c r="AL571" s="983"/>
      <c r="AM571" s="971"/>
      <c r="AN571" s="971"/>
      <c r="AO571" s="971"/>
      <c r="AP571" s="971"/>
      <c r="AQ571" s="971"/>
      <c r="AR571" s="971"/>
      <c r="AS571" s="971"/>
      <c r="AT571" s="971"/>
      <c r="AU571" s="971"/>
      <c r="AV571" s="986"/>
      <c r="AW571" s="971"/>
      <c r="AX571" s="971"/>
      <c r="AY571" s="971"/>
      <c r="AZ571" s="971"/>
      <c r="BA571" s="983"/>
      <c r="BB571" s="971"/>
      <c r="BC571" s="983"/>
      <c r="BD571" s="983"/>
      <c r="BE571" s="983"/>
      <c r="BF571" s="971"/>
      <c r="BG571" s="983"/>
      <c r="BH571" s="983"/>
      <c r="BI571" s="983"/>
      <c r="BJ571" s="983"/>
      <c r="BK571" s="971"/>
      <c r="BL571" s="971"/>
      <c r="BM571" s="971"/>
      <c r="BN571" s="983"/>
      <c r="BO571" s="983"/>
      <c r="BP571" s="983"/>
      <c r="BQ571" s="983"/>
      <c r="BR571" s="983"/>
      <c r="BS571" s="983"/>
      <c r="BT571" s="983"/>
      <c r="BU571" s="983"/>
      <c r="BV571" s="983"/>
    </row>
    <row r="572" spans="1:74" ht="13.5" customHeight="1">
      <c r="A572" s="1001"/>
      <c r="B572" s="15" t="s">
        <v>63</v>
      </c>
      <c r="C572" s="1042"/>
      <c r="D572" s="1010"/>
      <c r="E572" s="988"/>
      <c r="F572" s="989"/>
      <c r="G572" s="1009"/>
      <c r="H572" s="1010"/>
      <c r="I572" s="988"/>
      <c r="J572" s="989"/>
      <c r="K572" s="990"/>
      <c r="L572" s="990"/>
      <c r="M572" s="991"/>
      <c r="N572" s="989"/>
      <c r="O572" s="990"/>
      <c r="P572" s="989"/>
      <c r="Q572" s="990"/>
      <c r="R572" s="989"/>
      <c r="S572" s="990"/>
      <c r="T572" s="989"/>
      <c r="U572" s="16"/>
      <c r="Z572" s="1001"/>
      <c r="AA572" s="984"/>
      <c r="AB572" s="984"/>
      <c r="AC572" s="984"/>
      <c r="AD572" s="984"/>
      <c r="AE572" s="984"/>
      <c r="AF572" s="984"/>
      <c r="AG572" s="984"/>
      <c r="AH572" s="984"/>
      <c r="AI572" s="978"/>
      <c r="AJ572" s="984"/>
      <c r="AK572" s="984"/>
      <c r="AL572" s="984"/>
      <c r="AM572" s="971"/>
      <c r="AN572" s="971"/>
      <c r="AO572" s="971"/>
      <c r="AP572" s="971"/>
      <c r="AQ572" s="971"/>
      <c r="AR572" s="971"/>
      <c r="AS572" s="971"/>
      <c r="AT572" s="971"/>
      <c r="AU572" s="971"/>
      <c r="AV572" s="987"/>
      <c r="AW572" s="971"/>
      <c r="AX572" s="971"/>
      <c r="AY572" s="971"/>
      <c r="AZ572" s="971"/>
      <c r="BA572" s="984"/>
      <c r="BB572" s="971"/>
      <c r="BC572" s="984"/>
      <c r="BD572" s="984"/>
      <c r="BE572" s="984"/>
      <c r="BF572" s="971"/>
      <c r="BG572" s="984"/>
      <c r="BH572" s="984"/>
      <c r="BI572" s="984"/>
      <c r="BJ572" s="984"/>
      <c r="BK572" s="971"/>
      <c r="BL572" s="971"/>
      <c r="BM572" s="971"/>
      <c r="BN572" s="984"/>
      <c r="BO572" s="984"/>
      <c r="BP572" s="984"/>
      <c r="BQ572" s="984"/>
      <c r="BR572" s="984"/>
      <c r="BS572" s="984"/>
      <c r="BT572" s="984"/>
      <c r="BU572" s="984"/>
      <c r="BV572" s="984"/>
    </row>
    <row r="573" spans="1:74">
      <c r="A573" s="1000" t="s">
        <v>78</v>
      </c>
      <c r="B573" s="14" t="s">
        <v>53</v>
      </c>
      <c r="C573" s="996" t="str">
        <f>VLOOKUP($C552,'2026年度(1年前期)'!$B$5:$N$208,COLUMN('2026年度(1年前期)'!$K$5),0)&amp;""</f>
        <v/>
      </c>
      <c r="D573" s="997"/>
      <c r="E573" s="1002" t="str">
        <f>VLOOKUP($C552,'2026年度(2年前期)'!$B$5:$N$208,COLUMN('2026年度(2年前期)'!$K$5),0)&amp;""</f>
        <v/>
      </c>
      <c r="F573" s="997"/>
      <c r="G573" s="1002" t="str">
        <f>VLOOKUP($C552,'2026年度(3年前期)'!$B$5:$N$208,COLUMN('2026年度(3年前期)'!$K$5),0)&amp;""</f>
        <v/>
      </c>
      <c r="H573" s="997"/>
      <c r="I573" s="1002" t="str">
        <f>VLOOKUP($C552,'2026年度(4年前期)'!$B$5:$N$208,COLUMN('2026年度(4年前期)'!$K$5),0)&amp;""</f>
        <v/>
      </c>
      <c r="J573" s="997"/>
      <c r="K573" s="998" t="str">
        <f>VLOOKUP($C552,'2026年度(助産前期)'!$B$5:$N$208,COLUMN('2026年度(助産前期)'!$K$5),0)&amp;""</f>
        <v/>
      </c>
      <c r="L573" s="998"/>
      <c r="M573" s="996" t="str">
        <f>VLOOKUP($C552,'2026年度(M1前期)'!$B$5:$N$208,COLUMN('2026年度(M1前期)'!$K$5),0)&amp;""</f>
        <v/>
      </c>
      <c r="N573" s="997"/>
      <c r="O573" s="998" t="str">
        <f>VLOOKUP($C552,'2026年度(M2前期)'!$B$5:$N$208,COLUMN('2026年度(M2前期)'!$K$5),0)&amp;""</f>
        <v/>
      </c>
      <c r="P573" s="997"/>
      <c r="Q573" s="998" t="str">
        <f>VLOOKUP($C552,'2026年度(D1前期)'!$B$5:$N$208,COLUMN('2026年度(D1前期)'!$K$5),0)&amp;""</f>
        <v/>
      </c>
      <c r="R573" s="997"/>
      <c r="S573" s="998" t="str">
        <f>VLOOKUP($C552,'2026年度(D23前期)'!$B$5:$N$208,COLUMN('2026年度(D23前期)'!$K$5),0)&amp;""</f>
        <v/>
      </c>
      <c r="T573" s="997"/>
      <c r="Y573" s="823" t="s">
        <v>670</v>
      </c>
      <c r="Z573" s="1000" t="str">
        <f>A573</f>
        <v>５時限（16：50～18：20）</v>
      </c>
      <c r="AA573" s="982"/>
      <c r="AB573" s="982"/>
      <c r="AC573" s="982"/>
      <c r="AD573" s="982"/>
      <c r="AE573" s="982"/>
      <c r="AF573" s="982"/>
      <c r="AG573" s="982"/>
      <c r="AH573" s="982"/>
      <c r="AI573" s="982"/>
      <c r="AJ573" s="982"/>
      <c r="AK573" s="982"/>
      <c r="AL573" s="982"/>
      <c r="AM573" s="982"/>
      <c r="AN573" s="982"/>
      <c r="AO573" s="982"/>
      <c r="AP573" s="982"/>
      <c r="AQ573" s="982"/>
      <c r="AR573" s="982"/>
      <c r="AS573" s="982"/>
      <c r="AT573" s="982"/>
      <c r="AU573" s="982"/>
      <c r="AV573" s="985" t="s">
        <v>134</v>
      </c>
      <c r="AW573" s="982"/>
      <c r="AX573" s="982"/>
      <c r="AY573" s="982"/>
      <c r="AZ573" s="982"/>
      <c r="BA573" s="982"/>
      <c r="BB573" s="982"/>
      <c r="BC573" s="982"/>
      <c r="BD573" s="982"/>
      <c r="BE573" s="982"/>
      <c r="BF573" s="982"/>
      <c r="BG573" s="982"/>
      <c r="BH573" s="982"/>
      <c r="BI573" s="982"/>
      <c r="BJ573" s="982"/>
      <c r="BK573" s="971"/>
      <c r="BL573" s="971"/>
      <c r="BM573" s="971"/>
      <c r="BN573" s="982"/>
      <c r="BO573" s="982" t="s">
        <v>254</v>
      </c>
      <c r="BP573" s="982"/>
      <c r="BQ573" s="982"/>
      <c r="BR573" s="982"/>
      <c r="BS573" s="982"/>
      <c r="BT573" s="982"/>
      <c r="BU573" s="982"/>
      <c r="BV573" s="982"/>
    </row>
    <row r="574" spans="1:74">
      <c r="A574" s="1000"/>
      <c r="B574" s="14" t="s">
        <v>58</v>
      </c>
      <c r="C574" s="992" t="str">
        <f>IFERROR(VLOOKUP(C573,科目・教員!$A$1:$B$355,2,0),"")</f>
        <v/>
      </c>
      <c r="D574" s="993"/>
      <c r="E574" s="994" t="str">
        <f>IFERROR(VLOOKUP(E573,科目・教員!$A$1:$B$355,2,0),"")</f>
        <v/>
      </c>
      <c r="F574" s="993"/>
      <c r="G574" s="994" t="str">
        <f>IFERROR(VLOOKUP(G573,科目・教員!$A$1:$B$355,2,0),"")</f>
        <v/>
      </c>
      <c r="H574" s="993"/>
      <c r="I574" s="994" t="str">
        <f>IFERROR(VLOOKUP(I573,科目・教員!$A$1:$B$355,2,0),"")</f>
        <v/>
      </c>
      <c r="J574" s="993"/>
      <c r="K574" s="995" t="str">
        <f>IFERROR(VLOOKUP(K573,科目・教員!$A$1:$B$355,2,0),"")</f>
        <v/>
      </c>
      <c r="L574" s="995"/>
      <c r="M574" s="992" t="str">
        <f>IFERROR(VLOOKUP(M573,科目・教員!$A$1:$B$355,2,0),"")</f>
        <v/>
      </c>
      <c r="N574" s="993"/>
      <c r="O574" s="995" t="str">
        <f>IFERROR(VLOOKUP(O573,科目・教員!$A$1:$B$355,2,0),"")</f>
        <v/>
      </c>
      <c r="P574" s="993"/>
      <c r="Q574" s="995" t="str">
        <f>IFERROR(VLOOKUP(Q573,科目・教員!$A$1:$B$355,2,0),"")</f>
        <v/>
      </c>
      <c r="R574" s="993"/>
      <c r="S574" s="995" t="str">
        <f>IFERROR(VLOOKUP(S573,科目・教員!$A$1:$B$355,2,0),"")</f>
        <v/>
      </c>
      <c r="T574" s="993"/>
      <c r="Y574" s="823" t="s">
        <v>254</v>
      </c>
      <c r="Z574" s="1000"/>
      <c r="AA574" s="983"/>
      <c r="AB574" s="983"/>
      <c r="AC574" s="983"/>
      <c r="AD574" s="983"/>
      <c r="AE574" s="983"/>
      <c r="AF574" s="983"/>
      <c r="AG574" s="983"/>
      <c r="AH574" s="983"/>
      <c r="AI574" s="983"/>
      <c r="AJ574" s="983"/>
      <c r="AK574" s="983"/>
      <c r="AL574" s="983"/>
      <c r="AM574" s="983"/>
      <c r="AN574" s="983"/>
      <c r="AO574" s="983"/>
      <c r="AP574" s="983"/>
      <c r="AQ574" s="983"/>
      <c r="AR574" s="983"/>
      <c r="AS574" s="983"/>
      <c r="AT574" s="983"/>
      <c r="AU574" s="983"/>
      <c r="AV574" s="986"/>
      <c r="AW574" s="983"/>
      <c r="AX574" s="983"/>
      <c r="AY574" s="983"/>
      <c r="AZ574" s="983"/>
      <c r="BA574" s="983"/>
      <c r="BB574" s="983"/>
      <c r="BC574" s="983"/>
      <c r="BD574" s="983"/>
      <c r="BE574" s="983"/>
      <c r="BF574" s="983"/>
      <c r="BG574" s="983"/>
      <c r="BH574" s="983"/>
      <c r="BI574" s="983"/>
      <c r="BJ574" s="983"/>
      <c r="BK574" s="971"/>
      <c r="BL574" s="971"/>
      <c r="BM574" s="971"/>
      <c r="BN574" s="983"/>
      <c r="BO574" s="983"/>
      <c r="BP574" s="983"/>
      <c r="BQ574" s="983"/>
      <c r="BR574" s="983"/>
      <c r="BS574" s="983"/>
      <c r="BT574" s="983"/>
      <c r="BU574" s="983"/>
      <c r="BV574" s="983"/>
    </row>
    <row r="575" spans="1:74">
      <c r="A575" s="1000"/>
      <c r="B575" s="14" t="s">
        <v>69</v>
      </c>
      <c r="C575" s="992" t="str">
        <f>VLOOKUP($C552,'2026年度(1年前期)'!$B$5:$N$208,COLUMN('2026年度(1年前期)'!$K$5)+1,0)&amp;""</f>
        <v/>
      </c>
      <c r="D575" s="993"/>
      <c r="E575" s="994" t="str">
        <f>VLOOKUP($C552,'2026年度(2年前期)'!$B$5:$N$208,COLUMN('2026年度(2年前期)'!$K$5)+1,0)&amp;""</f>
        <v/>
      </c>
      <c r="F575" s="993"/>
      <c r="G575" s="994" t="str">
        <f>VLOOKUP($C552,'2026年度(3年前期)'!$B$5:$N$208,COLUMN('2026年度(3年前期)'!$K$5)+1,0)&amp;""</f>
        <v/>
      </c>
      <c r="H575" s="993"/>
      <c r="I575" s="994" t="str">
        <f>VLOOKUP($C552,'2026年度(4年前期)'!$B$5:$N$208,COLUMN('2026年度(4年前期)'!$K$5)+1,0)&amp;""</f>
        <v/>
      </c>
      <c r="J575" s="993"/>
      <c r="K575" s="995" t="str">
        <f>VLOOKUP($C552,'2026年度(助産前期)'!$B$5:$N$208,COLUMN('2026年度(助産前期)'!$K$5)+1,0)&amp;""</f>
        <v/>
      </c>
      <c r="L575" s="995"/>
      <c r="M575" s="992" t="str">
        <f>VLOOKUP($C552,'2026年度(M1前期)'!$B$5:$N$208,COLUMN('2026年度(M1前期)'!$K$5)+1,0)&amp;""</f>
        <v/>
      </c>
      <c r="N575" s="993"/>
      <c r="O575" s="995" t="str">
        <f>VLOOKUP($C552,'2026年度(M2前期)'!$B$5:$N$208,COLUMN('2026年度(M2前期)'!$K$5)+1,0)&amp;""</f>
        <v/>
      </c>
      <c r="P575" s="993"/>
      <c r="Q575" s="995" t="str">
        <f>VLOOKUP($C552,'2026年度(D1前期)'!$B$5:$N$208,COLUMN('2026年度(D1前期)'!$K$5)+1,0)&amp;""</f>
        <v/>
      </c>
      <c r="R575" s="993"/>
      <c r="S575" s="995" t="str">
        <f>VLOOKUP($C552,'2026年度(D23前期)'!$B$5:$N$208,COLUMN('2026年度(D23前期)'!$K$5)+1,0)&amp;""</f>
        <v/>
      </c>
      <c r="T575" s="993"/>
      <c r="Y575" s="823" t="s">
        <v>445</v>
      </c>
      <c r="Z575" s="1000"/>
      <c r="AA575" s="983"/>
      <c r="AB575" s="983"/>
      <c r="AC575" s="983"/>
      <c r="AD575" s="983"/>
      <c r="AE575" s="983"/>
      <c r="AF575" s="983"/>
      <c r="AG575" s="983"/>
      <c r="AH575" s="983"/>
      <c r="AI575" s="983"/>
      <c r="AJ575" s="983"/>
      <c r="AK575" s="983"/>
      <c r="AL575" s="983"/>
      <c r="AM575" s="983"/>
      <c r="AN575" s="983"/>
      <c r="AO575" s="983"/>
      <c r="AP575" s="983"/>
      <c r="AQ575" s="983"/>
      <c r="AR575" s="983"/>
      <c r="AS575" s="983"/>
      <c r="AT575" s="983"/>
      <c r="AU575" s="983"/>
      <c r="AV575" s="986"/>
      <c r="AW575" s="983"/>
      <c r="AX575" s="983"/>
      <c r="AY575" s="983"/>
      <c r="AZ575" s="983"/>
      <c r="BA575" s="983"/>
      <c r="BB575" s="983"/>
      <c r="BC575" s="983"/>
      <c r="BD575" s="983"/>
      <c r="BE575" s="983"/>
      <c r="BF575" s="983"/>
      <c r="BG575" s="983"/>
      <c r="BH575" s="983"/>
      <c r="BI575" s="983"/>
      <c r="BJ575" s="983"/>
      <c r="BK575" s="971"/>
      <c r="BL575" s="971"/>
      <c r="BM575" s="971"/>
      <c r="BN575" s="983"/>
      <c r="BO575" s="983"/>
      <c r="BP575" s="983"/>
      <c r="BQ575" s="983"/>
      <c r="BR575" s="983"/>
      <c r="BS575" s="983"/>
      <c r="BT575" s="983"/>
      <c r="BU575" s="983"/>
      <c r="BV575" s="983"/>
    </row>
    <row r="576" spans="1:74">
      <c r="A576" s="1001"/>
      <c r="B576" s="15" t="s">
        <v>63</v>
      </c>
      <c r="C576" s="991"/>
      <c r="D576" s="989"/>
      <c r="E576" s="988"/>
      <c r="F576" s="989"/>
      <c r="G576" s="988"/>
      <c r="H576" s="989"/>
      <c r="I576" s="988"/>
      <c r="J576" s="989"/>
      <c r="K576" s="990"/>
      <c r="L576" s="990"/>
      <c r="M576" s="991"/>
      <c r="N576" s="989"/>
      <c r="O576" s="990"/>
      <c r="P576" s="989"/>
      <c r="Q576" s="990"/>
      <c r="R576" s="989"/>
      <c r="S576" s="990"/>
      <c r="T576" s="989"/>
      <c r="U576" s="19"/>
      <c r="V576" s="19"/>
      <c r="W576" s="19"/>
      <c r="X576" s="19"/>
      <c r="Y576" s="824"/>
      <c r="Z576" s="1001"/>
      <c r="AA576" s="984"/>
      <c r="AB576" s="984"/>
      <c r="AC576" s="984"/>
      <c r="AD576" s="984"/>
      <c r="AE576" s="984"/>
      <c r="AF576" s="984"/>
      <c r="AG576" s="984"/>
      <c r="AH576" s="984"/>
      <c r="AI576" s="984"/>
      <c r="AJ576" s="984"/>
      <c r="AK576" s="984"/>
      <c r="AL576" s="984"/>
      <c r="AM576" s="984"/>
      <c r="AN576" s="984"/>
      <c r="AO576" s="984"/>
      <c r="AP576" s="984"/>
      <c r="AQ576" s="984"/>
      <c r="AR576" s="984"/>
      <c r="AS576" s="984"/>
      <c r="AT576" s="984"/>
      <c r="AU576" s="984"/>
      <c r="AV576" s="987"/>
      <c r="AW576" s="984"/>
      <c r="AX576" s="984"/>
      <c r="AY576" s="984"/>
      <c r="AZ576" s="984"/>
      <c r="BA576" s="984"/>
      <c r="BB576" s="984"/>
      <c r="BC576" s="984"/>
      <c r="BD576" s="984"/>
      <c r="BE576" s="984"/>
      <c r="BF576" s="984"/>
      <c r="BG576" s="984"/>
      <c r="BH576" s="984"/>
      <c r="BI576" s="984"/>
      <c r="BJ576" s="984"/>
      <c r="BK576" s="971"/>
      <c r="BL576" s="971"/>
      <c r="BM576" s="971"/>
      <c r="BN576" s="984"/>
      <c r="BO576" s="984"/>
      <c r="BP576" s="984"/>
      <c r="BQ576" s="984"/>
      <c r="BR576" s="984"/>
      <c r="BS576" s="984"/>
      <c r="BT576" s="984"/>
      <c r="BU576" s="984"/>
      <c r="BV576" s="984"/>
    </row>
    <row r="577" spans="1:74" ht="21.75">
      <c r="A577" s="4"/>
      <c r="B577" s="5"/>
      <c r="C577" s="1035">
        <f>C552+1</f>
        <v>46227</v>
      </c>
      <c r="D577" s="1035"/>
      <c r="E577" s="1035"/>
      <c r="F577" s="1035"/>
      <c r="G577" s="1035"/>
      <c r="H577" s="1035"/>
      <c r="I577" s="1035"/>
      <c r="J577" s="1035"/>
      <c r="K577" s="1035"/>
      <c r="L577" s="1035"/>
      <c r="M577" s="1035"/>
      <c r="N577" s="1035"/>
      <c r="O577" s="1035"/>
      <c r="P577" s="1035"/>
      <c r="Q577" s="1035"/>
      <c r="R577" s="1035"/>
      <c r="S577" s="1035"/>
      <c r="T577" s="1035"/>
      <c r="U577" s="1055">
        <f>C577</f>
        <v>46227</v>
      </c>
      <c r="V577" s="1056"/>
      <c r="W577" s="1056"/>
      <c r="X577" s="1056"/>
      <c r="Y577" s="1056"/>
      <c r="Z577" s="1057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607</v>
      </c>
      <c r="BL577" s="39" t="s">
        <v>608</v>
      </c>
      <c r="BM577" s="39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1000" t="s">
        <v>52</v>
      </c>
      <c r="B578" s="11" t="s">
        <v>53</v>
      </c>
      <c r="C578" s="1044" t="str">
        <f>VLOOKUP($C577,'2026年度(1年前期)'!$B$5:$N$208,COLUMN('2026年度(1年前期)'!$C$5),0)&amp;""</f>
        <v>生活援助論Ⅰ　期末試験
(実技)</v>
      </c>
      <c r="D578" s="1020"/>
      <c r="E578" s="1019" t="str">
        <f>VLOOKUP($C577,'2026年度(2年前期)'!$B$5:$N$208,COLUMN('2026年度(2年前期)'!$C$5),0)&amp;""</f>
        <v>成人看護援助論Ⅰ
期末試験</v>
      </c>
      <c r="F578" s="1020"/>
      <c r="G578" s="1019" t="str">
        <f>VLOOKUP($C577,'2026年度(3年前期)'!$B$5:$N$208,COLUMN('2026年度(3年前期)'!$C$5),0)&amp;""</f>
        <v>周産期看護　本試験</v>
      </c>
      <c r="H578" s="1020"/>
      <c r="I578" s="1018" t="str">
        <f>VLOOKUP($C577,'2026年度(4年前期)'!$B$5:$N$208,COLUMN('2026年度(4年前期)'!$C$5),0)&amp;""</f>
        <v>国際看護学実習Ⅰ</v>
      </c>
      <c r="J578" s="1012"/>
      <c r="K578" s="997" t="str">
        <f>VLOOKUP($C577,'2026年度(助産前期)'!$B$5:$N$208,COLUMN('2026年度(助産前期)'!$C$5),0)&amp;""</f>
        <v/>
      </c>
      <c r="L578" s="1029"/>
      <c r="M578" s="1036" t="str">
        <f>VLOOKUP($C577,'2026年度(M1前期)'!$B$5:$N$208,COLUMN('2026年度(M1前期)'!$C$5),0)&amp;""</f>
        <v>保健経済論</v>
      </c>
      <c r="N578" s="1029"/>
      <c r="O578" s="1018" t="str">
        <f>VLOOKUP($C577,'2026年度(M2前期)'!$B$5:$N$208,COLUMN('2026年度(M2前期)'!$C$5),0)&amp;""</f>
        <v>看護情報・管理学演習A-Ⅱ
感染管理看護学演習A-Ⅱ</v>
      </c>
      <c r="P578" s="1012"/>
      <c r="Q578" s="1018" t="str">
        <f>VLOOKUP($C577,'2026年度(D1前期)'!$B$5:$N$208,COLUMN('2026年度(D1前期)'!$C$5),0)&amp;""</f>
        <v>精神看護学演習Ｂ</v>
      </c>
      <c r="R578" s="1012"/>
      <c r="S578" s="997" t="str">
        <f>VLOOKUP($C577,'2026年度(D23前期)'!$B$5:$N$208,COLUMN('2026年度(D23前期)'!$C$5),0)&amp;""</f>
        <v>特別研究</v>
      </c>
      <c r="T578" s="1012"/>
      <c r="U578" s="16"/>
      <c r="V578" s="852" t="s">
        <v>362</v>
      </c>
      <c r="X578" s="71"/>
      <c r="Y578" s="33"/>
      <c r="Z578" s="999" t="str">
        <f>A578</f>
        <v xml:space="preserve">１時限（09：20～10：50） </v>
      </c>
      <c r="AA578" s="982"/>
      <c r="AB578" s="982"/>
      <c r="AC578" s="982"/>
      <c r="AD578" s="982"/>
      <c r="AE578" s="982"/>
      <c r="AF578" s="982"/>
      <c r="AG578" s="982" t="s">
        <v>877</v>
      </c>
      <c r="AH578" s="982" t="s">
        <v>877</v>
      </c>
      <c r="AI578" s="982"/>
      <c r="AJ578" s="982"/>
      <c r="AK578" s="982"/>
      <c r="AL578" s="982" t="s">
        <v>877</v>
      </c>
      <c r="AM578" s="982"/>
      <c r="AN578" s="971"/>
      <c r="AO578" s="971"/>
      <c r="AP578" s="971"/>
      <c r="AQ578" s="971"/>
      <c r="AR578" s="971"/>
      <c r="AS578" s="971"/>
      <c r="AT578" s="971"/>
      <c r="AU578" s="971"/>
      <c r="AV578" s="985" t="s">
        <v>134</v>
      </c>
      <c r="AW578" s="971" t="s">
        <v>852</v>
      </c>
      <c r="AX578" s="971" t="s">
        <v>852</v>
      </c>
      <c r="AY578" s="971" t="s">
        <v>852</v>
      </c>
      <c r="AZ578" s="971" t="s">
        <v>852</v>
      </c>
      <c r="BA578" s="971" t="s">
        <v>715</v>
      </c>
      <c r="BB578" s="971"/>
      <c r="BC578" s="982"/>
      <c r="BD578" s="982"/>
      <c r="BE578" s="982"/>
      <c r="BF578" s="971" t="s">
        <v>852</v>
      </c>
      <c r="BG578" s="982"/>
      <c r="BH578" s="982"/>
      <c r="BI578" s="982"/>
      <c r="BJ578" s="971"/>
      <c r="BK578" s="971"/>
      <c r="BL578" s="971"/>
      <c r="BM578" s="971"/>
      <c r="BN578" s="982" t="s">
        <v>878</v>
      </c>
      <c r="BO578" s="982"/>
      <c r="BP578" s="982"/>
      <c r="BQ578" s="982"/>
      <c r="BR578" s="982"/>
      <c r="BS578" s="982"/>
      <c r="BT578" s="982" t="s">
        <v>879</v>
      </c>
      <c r="BU578" s="982" t="s">
        <v>879</v>
      </c>
      <c r="BV578" s="982"/>
    </row>
    <row r="579" spans="1:74" ht="13.5" customHeight="1">
      <c r="A579" s="1000"/>
      <c r="B579" s="14" t="s">
        <v>58</v>
      </c>
      <c r="C579" s="1043" t="str">
        <f>IFERROR(VLOOKUP(C578,科目・教員!$A$1:$B$355,2,0),"")</f>
        <v/>
      </c>
      <c r="D579" s="1028"/>
      <c r="E579" s="1027" t="str">
        <f>IFERROR(VLOOKUP(E578,科目・教員!$A$1:$B$355,2,0),"")</f>
        <v/>
      </c>
      <c r="F579" s="1028"/>
      <c r="G579" s="1027" t="str">
        <f>IFERROR(VLOOKUP(G578,科目・教員!$A$1:$B$355,2,0),"")</f>
        <v/>
      </c>
      <c r="H579" s="1028"/>
      <c r="I579" s="1025" t="str">
        <f>IFERROR(VLOOKUP(I578,科目・教員!$A$1:$B$355,2,0),"")</f>
        <v>須藤　恭子</v>
      </c>
      <c r="J579" s="1013"/>
      <c r="K579" s="993" t="str">
        <f>IFERROR(VLOOKUP(K578,科目・教員!$A$1:$B$355,2,0),"")</f>
        <v/>
      </c>
      <c r="L579" s="1026"/>
      <c r="M579" s="1032" t="str">
        <f>IFERROR(VLOOKUP(M578,科目・教員!$A$1:$B$355,2,0),"")</f>
        <v>渡辺　幹司</v>
      </c>
      <c r="N579" s="1013"/>
      <c r="O579" s="1025" t="str">
        <f>IFERROR(VLOOKUP(O578,科目・教員!$A$1:$B$355,2,0),"")</f>
        <v/>
      </c>
      <c r="P579" s="1013"/>
      <c r="Q579" s="1025" t="str">
        <f>IFERROR(VLOOKUP(Q578,科目・教員!$A$1:$B$355,2,0),"")</f>
        <v/>
      </c>
      <c r="R579" s="1013"/>
      <c r="S579" s="993" t="str">
        <f>IFERROR(VLOOKUP(S578,科目・教員!$A$1:$B$355,2,0),"")</f>
        <v/>
      </c>
      <c r="T579" s="1013"/>
      <c r="U579" s="16"/>
      <c r="V579" s="852" t="s">
        <v>364</v>
      </c>
      <c r="X579" s="72"/>
      <c r="Y579" s="33"/>
      <c r="Z579" s="1000"/>
      <c r="AA579" s="983"/>
      <c r="AB579" s="983"/>
      <c r="AC579" s="983"/>
      <c r="AD579" s="983"/>
      <c r="AE579" s="983"/>
      <c r="AF579" s="983"/>
      <c r="AG579" s="983"/>
      <c r="AH579" s="983"/>
      <c r="AI579" s="983"/>
      <c r="AJ579" s="983"/>
      <c r="AK579" s="983"/>
      <c r="AL579" s="983"/>
      <c r="AM579" s="983"/>
      <c r="AN579" s="971"/>
      <c r="AO579" s="971"/>
      <c r="AP579" s="971"/>
      <c r="AQ579" s="971"/>
      <c r="AR579" s="971"/>
      <c r="AS579" s="971"/>
      <c r="AT579" s="971"/>
      <c r="AU579" s="971"/>
      <c r="AV579" s="974"/>
      <c r="AW579" s="971"/>
      <c r="AX579" s="971"/>
      <c r="AY579" s="971"/>
      <c r="AZ579" s="971"/>
      <c r="BA579" s="971"/>
      <c r="BB579" s="971"/>
      <c r="BC579" s="983"/>
      <c r="BD579" s="983"/>
      <c r="BE579" s="983"/>
      <c r="BF579" s="971"/>
      <c r="BG579" s="983"/>
      <c r="BH579" s="983"/>
      <c r="BI579" s="983"/>
      <c r="BJ579" s="971"/>
      <c r="BK579" s="971"/>
      <c r="BL579" s="971"/>
      <c r="BM579" s="971"/>
      <c r="BN579" s="983"/>
      <c r="BO579" s="983"/>
      <c r="BP579" s="983"/>
      <c r="BQ579" s="983"/>
      <c r="BR579" s="983"/>
      <c r="BS579" s="983"/>
      <c r="BT579" s="983"/>
      <c r="BU579" s="983"/>
      <c r="BV579" s="983"/>
    </row>
    <row r="580" spans="1:74" ht="12.95" customHeight="1">
      <c r="A580" s="1000"/>
      <c r="B580" s="14" t="s">
        <v>69</v>
      </c>
      <c r="C580" s="1043" t="str">
        <f>VLOOKUP($C577,'2026年度(1年前期)'!$B$5:$N$208,COLUMN('2026年度(1年前期)'!$C$5)+1,0)&amp;""</f>
        <v>基礎実･201･202</v>
      </c>
      <c r="D580" s="1028"/>
      <c r="E580" s="1027" t="str">
        <f>VLOOKUP($C577,'2026年度(2年前期)'!$B$5:$N$208,COLUMN('2026年度(2年前期)'!$C$5)+1,0)&amp;""</f>
        <v>大講義室</v>
      </c>
      <c r="F580" s="1028"/>
      <c r="G580" s="1027" t="str">
        <f>VLOOKUP($C577,'2026年度(3年前期)'!$B$5:$N$208,COLUMN('2026年度(3年前期)'!$C$5)+1,0)&amp;""</f>
        <v>研修6･7</v>
      </c>
      <c r="H580" s="1028"/>
      <c r="I580" s="1025" t="str">
        <f>VLOOKUP($C577,'2026年度(4年前期)'!$B$5:$N$208,COLUMN('2026年度(4年前期)'!$C$5)+1,0)&amp;""</f>
        <v>301･302･303･304･情報処理室</v>
      </c>
      <c r="J580" s="1013"/>
      <c r="K580" s="993" t="str">
        <f>VLOOKUP($C577,'2026年度(助産前期)'!$B$5:$N$208,COLUMN('2026年度(助産前期)'!$C$5)+1,0)&amp;""</f>
        <v/>
      </c>
      <c r="L580" s="1026"/>
      <c r="M580" s="1032" t="str">
        <f>VLOOKUP($C577,'2026年度(M1前期)'!$B$5:$N$208,COLUMN('2026年度(M1前期)'!C$5)+1,0)&amp;""</f>
        <v>臨床講義室1</v>
      </c>
      <c r="N580" s="1013"/>
      <c r="O580" s="1025" t="str">
        <f>VLOOKUP($C577,'2026年度(M2前期)'!$B$5:$N$208,COLUMN('2026年度(M2前期)'!$C$5)+1,0)&amp;""</f>
        <v/>
      </c>
      <c r="P580" s="1013"/>
      <c r="Q580" s="1025" t="str">
        <f>VLOOKUP($C577,'2026年度(D1前期)'!$B$5:$N$208,COLUMN('2026年度(D1前期)'!$C$5)+1,0)&amp;""</f>
        <v/>
      </c>
      <c r="R580" s="1013"/>
      <c r="S580" s="993" t="str">
        <f>VLOOKUP($C577,'2026年度(D23前期)'!$B$5:$N$208,COLUMN('2026年度(D23前期)'!$C$5)+1,0)&amp;""</f>
        <v/>
      </c>
      <c r="T580" s="1013"/>
      <c r="U580" s="16"/>
      <c r="V580" s="852" t="s">
        <v>150</v>
      </c>
      <c r="X580" s="72"/>
      <c r="Y580" s="33"/>
      <c r="Z580" s="1000"/>
      <c r="AA580" s="983"/>
      <c r="AB580" s="983"/>
      <c r="AC580" s="983"/>
      <c r="AD580" s="983"/>
      <c r="AE580" s="983"/>
      <c r="AF580" s="983"/>
      <c r="AG580" s="983"/>
      <c r="AH580" s="983"/>
      <c r="AI580" s="983"/>
      <c r="AJ580" s="983"/>
      <c r="AK580" s="983"/>
      <c r="AL580" s="983"/>
      <c r="AM580" s="983"/>
      <c r="AN580" s="971"/>
      <c r="AO580" s="971"/>
      <c r="AP580" s="971"/>
      <c r="AQ580" s="971"/>
      <c r="AR580" s="971"/>
      <c r="AS580" s="971"/>
      <c r="AT580" s="971"/>
      <c r="AU580" s="971"/>
      <c r="AV580" s="974"/>
      <c r="AW580" s="971"/>
      <c r="AX580" s="971"/>
      <c r="AY580" s="971"/>
      <c r="AZ580" s="971"/>
      <c r="BA580" s="971"/>
      <c r="BB580" s="971"/>
      <c r="BC580" s="983"/>
      <c r="BD580" s="983"/>
      <c r="BE580" s="983"/>
      <c r="BF580" s="971"/>
      <c r="BG580" s="983"/>
      <c r="BH580" s="983"/>
      <c r="BI580" s="983"/>
      <c r="BJ580" s="971"/>
      <c r="BK580" s="971"/>
      <c r="BL580" s="971"/>
      <c r="BM580" s="971"/>
      <c r="BN580" s="983"/>
      <c r="BO580" s="983"/>
      <c r="BP580" s="983"/>
      <c r="BQ580" s="983"/>
      <c r="BR580" s="983"/>
      <c r="BS580" s="983"/>
      <c r="BT580" s="983"/>
      <c r="BU580" s="983"/>
      <c r="BV580" s="983"/>
    </row>
    <row r="581" spans="1:74">
      <c r="A581" s="1001"/>
      <c r="B581" s="15" t="s">
        <v>63</v>
      </c>
      <c r="C581" s="1054"/>
      <c r="D581" s="1053"/>
      <c r="E581" s="1009"/>
      <c r="F581" s="1033"/>
      <c r="G581" s="1009"/>
      <c r="H581" s="1033"/>
      <c r="I581" s="988"/>
      <c r="J581" s="1031"/>
      <c r="K581" s="990"/>
      <c r="L581" s="1034"/>
      <c r="M581" s="1030"/>
      <c r="N581" s="1031"/>
      <c r="O581" s="988"/>
      <c r="P581" s="1031"/>
      <c r="Q581" s="988"/>
      <c r="R581" s="1031"/>
      <c r="S581" s="990"/>
      <c r="T581" s="1031"/>
      <c r="U581" s="16"/>
      <c r="V581" s="852" t="s">
        <v>365</v>
      </c>
      <c r="X581" s="72"/>
      <c r="Y581" s="33"/>
      <c r="Z581" s="1001"/>
      <c r="AA581" s="984"/>
      <c r="AB581" s="984"/>
      <c r="AC581" s="984"/>
      <c r="AD581" s="984"/>
      <c r="AE581" s="984"/>
      <c r="AF581" s="984"/>
      <c r="AG581" s="984"/>
      <c r="AH581" s="984"/>
      <c r="AI581" s="984"/>
      <c r="AJ581" s="984"/>
      <c r="AK581" s="984"/>
      <c r="AL581" s="984"/>
      <c r="AM581" s="984"/>
      <c r="AN581" s="971"/>
      <c r="AO581" s="971"/>
      <c r="AP581" s="971"/>
      <c r="AQ581" s="971"/>
      <c r="AR581" s="971"/>
      <c r="AS581" s="971"/>
      <c r="AT581" s="971"/>
      <c r="AU581" s="971"/>
      <c r="AV581" s="975"/>
      <c r="AW581" s="971"/>
      <c r="AX581" s="971"/>
      <c r="AY581" s="971"/>
      <c r="AZ581" s="971"/>
      <c r="BA581" s="971"/>
      <c r="BB581" s="971"/>
      <c r="BC581" s="984"/>
      <c r="BD581" s="984"/>
      <c r="BE581" s="984"/>
      <c r="BF581" s="971"/>
      <c r="BG581" s="984"/>
      <c r="BH581" s="984"/>
      <c r="BI581" s="984"/>
      <c r="BJ581" s="971"/>
      <c r="BK581" s="971"/>
      <c r="BL581" s="971"/>
      <c r="BM581" s="971"/>
      <c r="BN581" s="984"/>
      <c r="BO581" s="984"/>
      <c r="BP581" s="984"/>
      <c r="BQ581" s="984"/>
      <c r="BR581" s="984"/>
      <c r="BS581" s="984"/>
      <c r="BT581" s="984"/>
      <c r="BU581" s="984"/>
      <c r="BV581" s="984"/>
    </row>
    <row r="582" spans="1:74" ht="12.95" customHeight="1">
      <c r="A582" s="1000" t="s">
        <v>65</v>
      </c>
      <c r="B582" s="14" t="s">
        <v>53</v>
      </c>
      <c r="C582" s="1044" t="str">
        <f>VLOOKUP($C577,'2026年度(1年前期)'!$B$5:$N$208,COLUMN('2026年度(1年前期)'!$E$5),0)&amp;""</f>
        <v>生活援助論Ⅰ　期末試験
(実技)</v>
      </c>
      <c r="D582" s="1020"/>
      <c r="E582" s="1019" t="str">
        <f>VLOOKUP($C577,'2026年度(2年前期)'!$B$5:$N$208,COLUMN('2026年度(2年前期)'!$E$5),0)&amp;""</f>
        <v>疾病･病態論Ⅱ　期末試験</v>
      </c>
      <c r="F582" s="1020"/>
      <c r="G582" s="1019" t="str">
        <f>VLOOKUP($C577,'2026年度(3年前期)'!$B$5:$N$208,COLUMN('2026年度(3年前期)'!$E$5),0)&amp;""</f>
        <v>老年看護援助論　本試験</v>
      </c>
      <c r="H582" s="1020"/>
      <c r="I582" s="1018" t="str">
        <f>VLOOKUP($C577,'2026年度(4年前期)'!$B$5:$N$208,COLUMN('2026年度(4年前期)'!$E$5),0)&amp;""</f>
        <v>国際看護学実習Ⅰ</v>
      </c>
      <c r="J582" s="1012"/>
      <c r="K582" s="997" t="str">
        <f>VLOOKUP($C577,'2026年度(助産前期)'!$B$5:$N$208,COLUMN('2026年度(助産前期)'!$E$5),0)&amp;""</f>
        <v/>
      </c>
      <c r="L582" s="1029"/>
      <c r="M582" s="1011" t="str">
        <f>VLOOKUP($C577,'2026年度(M1前期)'!$B$5:$N$208,COLUMN('2026年度(M1前期)'!$E$5),0)&amp;""</f>
        <v>保健経済論</v>
      </c>
      <c r="N582" s="1012"/>
      <c r="O582" s="997" t="str">
        <f>VLOOKUP($C577,'2026年度(M2前期)'!$B$5:$N$208,COLUMN('2026年度(M2前期)'!$E$5),0)&amp;""</f>
        <v>看護情報・管理学演習A-Ⅱ
感染管理看護学演習A-Ⅱ</v>
      </c>
      <c r="P582" s="1012"/>
      <c r="Q582" s="997" t="str">
        <f>VLOOKUP($C577,'2026年度(D1前期)'!$B$5:$N$208,COLUMN('2026年度(D1前期)'!$E$5),0)&amp;""</f>
        <v>精神看護学演習Ｂ</v>
      </c>
      <c r="R582" s="1012"/>
      <c r="S582" s="997" t="str">
        <f>VLOOKUP($C577,'2026年度(D23前期)'!$B$5:$N$208,COLUMN('2026年度(D23前期)'!$E$5),0)&amp;""</f>
        <v>特別研究</v>
      </c>
      <c r="T582" s="1012"/>
      <c r="U582" s="896" t="s">
        <v>66</v>
      </c>
      <c r="Y582" s="33"/>
      <c r="Z582" s="1000" t="str">
        <f>A582</f>
        <v>２時限（11：00～12：30）</v>
      </c>
      <c r="AA582" s="982"/>
      <c r="AB582" s="982"/>
      <c r="AC582" s="982"/>
      <c r="AD582" s="982"/>
      <c r="AE582" s="982"/>
      <c r="AF582" s="982"/>
      <c r="AG582" s="982" t="s">
        <v>877</v>
      </c>
      <c r="AH582" s="982" t="s">
        <v>877</v>
      </c>
      <c r="AI582" s="982"/>
      <c r="AJ582" s="982"/>
      <c r="AK582" s="982"/>
      <c r="AL582" s="982" t="s">
        <v>877</v>
      </c>
      <c r="AM582" s="982"/>
      <c r="AN582" s="971"/>
      <c r="AO582" s="971"/>
      <c r="AP582" s="971"/>
      <c r="AQ582" s="971"/>
      <c r="AR582" s="971"/>
      <c r="AS582" s="971"/>
      <c r="AT582" s="971"/>
      <c r="AU582" s="971"/>
      <c r="AV582" s="985" t="s">
        <v>134</v>
      </c>
      <c r="AW582" s="971" t="s">
        <v>852</v>
      </c>
      <c r="AX582" s="971" t="s">
        <v>852</v>
      </c>
      <c r="AY582" s="971" t="s">
        <v>852</v>
      </c>
      <c r="AZ582" s="971" t="s">
        <v>852</v>
      </c>
      <c r="BA582" s="971" t="s">
        <v>715</v>
      </c>
      <c r="BB582" s="971"/>
      <c r="BC582" s="982"/>
      <c r="BD582" s="982"/>
      <c r="BE582" s="982"/>
      <c r="BF582" s="971" t="s">
        <v>852</v>
      </c>
      <c r="BG582" s="982"/>
      <c r="BH582" s="982"/>
      <c r="BI582" s="982"/>
      <c r="BJ582" s="971" t="s">
        <v>200</v>
      </c>
      <c r="BK582" s="971"/>
      <c r="BL582" s="971"/>
      <c r="BM582" s="971"/>
      <c r="BN582" s="982" t="s">
        <v>880</v>
      </c>
      <c r="BO582" s="982"/>
      <c r="BP582" s="982"/>
      <c r="BQ582" s="982"/>
      <c r="BR582" s="982"/>
      <c r="BS582" s="982"/>
      <c r="BT582" s="982" t="s">
        <v>881</v>
      </c>
      <c r="BU582" s="982" t="s">
        <v>881</v>
      </c>
      <c r="BV582" s="982"/>
    </row>
    <row r="583" spans="1:74" ht="12.95" customHeight="1">
      <c r="A583" s="1000"/>
      <c r="B583" s="14" t="s">
        <v>58</v>
      </c>
      <c r="C583" s="1043" t="str">
        <f>IFERROR(VLOOKUP(C582,科目・教員!$A$1:$B$355,2,0),"")</f>
        <v/>
      </c>
      <c r="D583" s="1028"/>
      <c r="E583" s="1027" t="str">
        <f>IFERROR(VLOOKUP(E582,科目・教員!$A$1:$B$355,2,0),"")</f>
        <v/>
      </c>
      <c r="F583" s="1028"/>
      <c r="G583" s="1027" t="str">
        <f>IFERROR(VLOOKUP(G582,科目・教員!$A$1:$B$355,2,0),"")</f>
        <v/>
      </c>
      <c r="H583" s="1028"/>
      <c r="I583" s="1025" t="str">
        <f>IFERROR(VLOOKUP(I582,科目・教員!$A$1:$B$355,2,0),"")</f>
        <v>須藤　恭子</v>
      </c>
      <c r="J583" s="1013"/>
      <c r="K583" s="993" t="str">
        <f>IFERROR(VLOOKUP(K582,科目・教員!$A$1:$B$355,2,0),"")</f>
        <v/>
      </c>
      <c r="L583" s="1026"/>
      <c r="M583" s="1014" t="str">
        <f>IFERROR(VLOOKUP(M582,科目・教員!$A$1:$B$355,2,0),"")</f>
        <v>渡辺　幹司</v>
      </c>
      <c r="N583" s="1013"/>
      <c r="O583" s="993" t="str">
        <f>IFERROR(VLOOKUP(O582,科目・教員!$A$1:$B$355,2,0),"")</f>
        <v/>
      </c>
      <c r="P583" s="1013"/>
      <c r="Q583" s="993" t="str">
        <f>IFERROR(VLOOKUP(Q582,科目・教員!$A$1:$B$355,2,0),"")</f>
        <v/>
      </c>
      <c r="R583" s="1013"/>
      <c r="S583" s="993" t="str">
        <f>IFERROR(VLOOKUP(S582,科目・教員!$A$1:$B$355,2,0),"")</f>
        <v/>
      </c>
      <c r="T583" s="1013"/>
      <c r="U583" s="896" t="s">
        <v>399</v>
      </c>
      <c r="Y583" s="33"/>
      <c r="Z583" s="1000"/>
      <c r="AA583" s="983"/>
      <c r="AB583" s="983"/>
      <c r="AC583" s="983"/>
      <c r="AD583" s="983"/>
      <c r="AE583" s="983"/>
      <c r="AF583" s="983"/>
      <c r="AG583" s="983"/>
      <c r="AH583" s="983"/>
      <c r="AI583" s="983"/>
      <c r="AJ583" s="983"/>
      <c r="AK583" s="983"/>
      <c r="AL583" s="983"/>
      <c r="AM583" s="983"/>
      <c r="AN583" s="971"/>
      <c r="AO583" s="971"/>
      <c r="AP583" s="971"/>
      <c r="AQ583" s="971"/>
      <c r="AR583" s="971"/>
      <c r="AS583" s="971"/>
      <c r="AT583" s="971"/>
      <c r="AU583" s="971"/>
      <c r="AV583" s="986"/>
      <c r="AW583" s="971"/>
      <c r="AX583" s="971"/>
      <c r="AY583" s="971"/>
      <c r="AZ583" s="971"/>
      <c r="BA583" s="971"/>
      <c r="BB583" s="971"/>
      <c r="BC583" s="983"/>
      <c r="BD583" s="983"/>
      <c r="BE583" s="983"/>
      <c r="BF583" s="971"/>
      <c r="BG583" s="983"/>
      <c r="BH583" s="983"/>
      <c r="BI583" s="983"/>
      <c r="BJ583" s="971"/>
      <c r="BK583" s="971"/>
      <c r="BL583" s="971"/>
      <c r="BM583" s="971"/>
      <c r="BN583" s="983"/>
      <c r="BO583" s="983"/>
      <c r="BP583" s="983"/>
      <c r="BQ583" s="983"/>
      <c r="BR583" s="983"/>
      <c r="BS583" s="983"/>
      <c r="BT583" s="983"/>
      <c r="BU583" s="983"/>
      <c r="BV583" s="983"/>
    </row>
    <row r="584" spans="1:74" ht="12.95" customHeight="1">
      <c r="A584" s="1000"/>
      <c r="B584" s="14" t="s">
        <v>69</v>
      </c>
      <c r="C584" s="1043" t="str">
        <f>VLOOKUP($C577,'2026年度(1年前期)'!$B$5:$N$208,COLUMN('2026年度(1年前期)'!$E$5)+1,0)&amp;""</f>
        <v>基礎実･201･202</v>
      </c>
      <c r="D584" s="1028"/>
      <c r="E584" s="1027" t="str">
        <f>VLOOKUP($C577,'2026年度(2年前期)'!$B$5:$N$208,COLUMN('2026年度(2年前期)'!$E$5)+1,0)&amp;""</f>
        <v>大講義室</v>
      </c>
      <c r="F584" s="1028"/>
      <c r="G584" s="1027" t="str">
        <f>VLOOKUP($C577,'2026年度(3年前期)'!$B$5:$N$208,COLUMN('2026年度(3年前期)'!$E$5)+1,0)&amp;""</f>
        <v>研修6･7</v>
      </c>
      <c r="H584" s="1028"/>
      <c r="I584" s="1025" t="str">
        <f>VLOOKUP($C577,'2026年度(4年前期)'!$B$5:$N$208,COLUMN('2026年度(4年前期)'!$E$5)+1,0)&amp;""</f>
        <v>301･302･303･304･情報処理室</v>
      </c>
      <c r="J584" s="1013"/>
      <c r="K584" s="993" t="str">
        <f>VLOOKUP($C577,'2026年度(助産前期)'!$B$5:$N$208,COLUMN('2026年度(助産前期)'!$E$5)+1,0)&amp;""</f>
        <v/>
      </c>
      <c r="L584" s="1026"/>
      <c r="M584" s="1014" t="str">
        <f>VLOOKUP($C577,'2026年度(M1前期)'!$B$5:$N$208,COLUMN('2026年度(M1前期)'!$E$5)+1,0)&amp;""</f>
        <v>臨床講義室1</v>
      </c>
      <c r="N584" s="1013"/>
      <c r="O584" s="993" t="str">
        <f>VLOOKUP($C577,'2026年度(M2前期)'!$B$5:$N$208,COLUMN('2026年度(M2前期)'!$E$5)+1,0)&amp;""</f>
        <v/>
      </c>
      <c r="P584" s="1013"/>
      <c r="Q584" s="993" t="str">
        <f>VLOOKUP($C577,'2026年度(D1前期)'!$B$5:$N$208,COLUMN('2026年度(D1前期)'!$E$5)+1,0)&amp;""</f>
        <v/>
      </c>
      <c r="R584" s="1013"/>
      <c r="S584" s="993" t="str">
        <f>VLOOKUP($C577,'2026年度(D23前期)'!$B$5:$N$208,COLUMN('2026年度(D23前期)'!$E$5)+1,0)&amp;""</f>
        <v/>
      </c>
      <c r="T584" s="1013"/>
      <c r="U584" s="896" t="s">
        <v>137</v>
      </c>
      <c r="Z584" s="1000"/>
      <c r="AA584" s="983"/>
      <c r="AB584" s="983"/>
      <c r="AC584" s="983"/>
      <c r="AD584" s="983"/>
      <c r="AE584" s="983"/>
      <c r="AF584" s="983"/>
      <c r="AG584" s="983"/>
      <c r="AH584" s="983"/>
      <c r="AI584" s="983"/>
      <c r="AJ584" s="983"/>
      <c r="AK584" s="983"/>
      <c r="AL584" s="983"/>
      <c r="AM584" s="983"/>
      <c r="AN584" s="971"/>
      <c r="AO584" s="971"/>
      <c r="AP584" s="971"/>
      <c r="AQ584" s="971"/>
      <c r="AR584" s="971"/>
      <c r="AS584" s="971"/>
      <c r="AT584" s="971"/>
      <c r="AU584" s="971"/>
      <c r="AV584" s="986"/>
      <c r="AW584" s="971"/>
      <c r="AX584" s="971"/>
      <c r="AY584" s="971"/>
      <c r="AZ584" s="971"/>
      <c r="BA584" s="971"/>
      <c r="BB584" s="971"/>
      <c r="BC584" s="983"/>
      <c r="BD584" s="983"/>
      <c r="BE584" s="983"/>
      <c r="BF584" s="971"/>
      <c r="BG584" s="983"/>
      <c r="BH584" s="983"/>
      <c r="BI584" s="983"/>
      <c r="BJ584" s="971"/>
      <c r="BK584" s="971"/>
      <c r="BL584" s="971"/>
      <c r="BM584" s="971"/>
      <c r="BN584" s="983"/>
      <c r="BO584" s="983"/>
      <c r="BP584" s="983"/>
      <c r="BQ584" s="983"/>
      <c r="BR584" s="983"/>
      <c r="BS584" s="983"/>
      <c r="BT584" s="983"/>
      <c r="BU584" s="983"/>
      <c r="BV584" s="983"/>
    </row>
    <row r="585" spans="1:74" ht="12.95" customHeight="1">
      <c r="A585" s="1017"/>
      <c r="B585" s="15" t="s">
        <v>63</v>
      </c>
      <c r="C585" s="1042"/>
      <c r="D585" s="1010"/>
      <c r="E585" s="1009"/>
      <c r="F585" s="1051"/>
      <c r="G585" s="1052"/>
      <c r="H585" s="1053"/>
      <c r="I585" s="988"/>
      <c r="J585" s="989"/>
      <c r="K585" s="990"/>
      <c r="L585" s="990"/>
      <c r="M585" s="991"/>
      <c r="N585" s="989"/>
      <c r="O585" s="990"/>
      <c r="P585" s="989"/>
      <c r="Q585" s="990"/>
      <c r="R585" s="989"/>
      <c r="S585" s="990"/>
      <c r="T585" s="989"/>
      <c r="U585" s="896" t="s">
        <v>200</v>
      </c>
      <c r="Z585" s="1001"/>
      <c r="AA585" s="984"/>
      <c r="AB585" s="984"/>
      <c r="AC585" s="984"/>
      <c r="AD585" s="984"/>
      <c r="AE585" s="984"/>
      <c r="AF585" s="984"/>
      <c r="AG585" s="984"/>
      <c r="AH585" s="984"/>
      <c r="AI585" s="984"/>
      <c r="AJ585" s="984"/>
      <c r="AK585" s="984"/>
      <c r="AL585" s="984"/>
      <c r="AM585" s="984"/>
      <c r="AN585" s="971"/>
      <c r="AO585" s="971"/>
      <c r="AP585" s="971"/>
      <c r="AQ585" s="971"/>
      <c r="AR585" s="971"/>
      <c r="AS585" s="971"/>
      <c r="AT585" s="971"/>
      <c r="AU585" s="971"/>
      <c r="AV585" s="987"/>
      <c r="AW585" s="971"/>
      <c r="AX585" s="971"/>
      <c r="AY585" s="971"/>
      <c r="AZ585" s="971"/>
      <c r="BA585" s="971"/>
      <c r="BB585" s="971"/>
      <c r="BC585" s="984"/>
      <c r="BD585" s="984"/>
      <c r="BE585" s="984"/>
      <c r="BF585" s="971"/>
      <c r="BG585" s="984"/>
      <c r="BH585" s="984"/>
      <c r="BI585" s="984"/>
      <c r="BJ585" s="971"/>
      <c r="BK585" s="971"/>
      <c r="BL585" s="971"/>
      <c r="BM585" s="971"/>
      <c r="BN585" s="984"/>
      <c r="BO585" s="984"/>
      <c r="BP585" s="984"/>
      <c r="BQ585" s="984"/>
      <c r="BR585" s="984"/>
      <c r="BS585" s="984"/>
      <c r="BT585" s="984"/>
      <c r="BU585" s="984"/>
      <c r="BV585" s="984"/>
    </row>
    <row r="586" spans="1:74">
      <c r="A586" s="999" t="s">
        <v>71</v>
      </c>
      <c r="B586" s="17" t="s">
        <v>72</v>
      </c>
      <c r="C586" s="1011"/>
      <c r="D586" s="1012"/>
      <c r="E586" s="1018"/>
      <c r="F586" s="1012"/>
      <c r="G586" s="1018"/>
      <c r="H586" s="1012"/>
      <c r="I586" s="1018"/>
      <c r="J586" s="1012"/>
      <c r="K586" s="997"/>
      <c r="L586" s="1029"/>
      <c r="M586" s="1011"/>
      <c r="N586" s="1012"/>
      <c r="O586" s="997"/>
      <c r="P586" s="1012"/>
      <c r="Q586" s="997"/>
      <c r="R586" s="1012"/>
      <c r="S586" s="997"/>
      <c r="T586" s="1012"/>
      <c r="U586" s="56"/>
      <c r="Z586" s="1000" t="str">
        <f>A586</f>
        <v>昼休み（12：30～13：30）</v>
      </c>
      <c r="AA586" s="982"/>
      <c r="AB586" s="982"/>
      <c r="AC586" s="982"/>
      <c r="AD586" s="982"/>
      <c r="AE586" s="982"/>
      <c r="AF586" s="982"/>
      <c r="AG586" s="982"/>
      <c r="AH586" s="982"/>
      <c r="AI586" s="982"/>
      <c r="AJ586" s="982"/>
      <c r="AK586" s="982"/>
      <c r="AL586" s="982"/>
      <c r="AM586" s="982"/>
      <c r="AN586" s="971"/>
      <c r="AO586" s="971"/>
      <c r="AP586" s="971"/>
      <c r="AQ586" s="971"/>
      <c r="AR586" s="971"/>
      <c r="AS586" s="971"/>
      <c r="AT586" s="971"/>
      <c r="AU586" s="971"/>
      <c r="AV586" s="985" t="s">
        <v>134</v>
      </c>
      <c r="AW586" s="971"/>
      <c r="AX586" s="971"/>
      <c r="AY586" s="971"/>
      <c r="AZ586" s="971"/>
      <c r="BA586" s="971"/>
      <c r="BB586" s="971"/>
      <c r="BC586" s="982"/>
      <c r="BD586" s="982"/>
      <c r="BE586" s="982"/>
      <c r="BF586" s="982"/>
      <c r="BG586" s="982"/>
      <c r="BH586" s="982"/>
      <c r="BI586" s="982"/>
      <c r="BJ586" s="982"/>
      <c r="BK586" s="971"/>
      <c r="BL586" s="971"/>
      <c r="BM586" s="971"/>
      <c r="BN586" s="982"/>
      <c r="BO586" s="982"/>
      <c r="BP586" s="982"/>
      <c r="BQ586" s="982"/>
      <c r="BR586" s="982"/>
      <c r="BS586" s="982"/>
      <c r="BT586" s="982"/>
      <c r="BU586" s="982"/>
      <c r="BV586" s="982"/>
    </row>
    <row r="587" spans="1:74" ht="13.5" customHeight="1">
      <c r="A587" s="1000"/>
      <c r="B587" s="17" t="s">
        <v>73</v>
      </c>
      <c r="C587" s="1014"/>
      <c r="D587" s="1013"/>
      <c r="E587" s="1025"/>
      <c r="F587" s="1013"/>
      <c r="G587" s="1025"/>
      <c r="H587" s="1013"/>
      <c r="I587" s="1025"/>
      <c r="J587" s="1013"/>
      <c r="K587" s="993"/>
      <c r="L587" s="1026"/>
      <c r="M587" s="1014"/>
      <c r="N587" s="1013"/>
      <c r="O587" s="993"/>
      <c r="P587" s="1013"/>
      <c r="Q587" s="993"/>
      <c r="R587" s="1013"/>
      <c r="S587" s="993"/>
      <c r="T587" s="1013"/>
      <c r="U587" s="56"/>
      <c r="Z587" s="1000"/>
      <c r="AA587" s="983"/>
      <c r="AB587" s="983"/>
      <c r="AC587" s="983"/>
      <c r="AD587" s="983"/>
      <c r="AE587" s="983"/>
      <c r="AF587" s="983"/>
      <c r="AG587" s="983"/>
      <c r="AH587" s="983"/>
      <c r="AI587" s="983"/>
      <c r="AJ587" s="983"/>
      <c r="AK587" s="983"/>
      <c r="AL587" s="983"/>
      <c r="AM587" s="983"/>
      <c r="AN587" s="971"/>
      <c r="AO587" s="971"/>
      <c r="AP587" s="971"/>
      <c r="AQ587" s="971"/>
      <c r="AR587" s="971"/>
      <c r="AS587" s="971"/>
      <c r="AT587" s="971"/>
      <c r="AU587" s="971"/>
      <c r="AV587" s="986"/>
      <c r="AW587" s="971"/>
      <c r="AX587" s="971"/>
      <c r="AY587" s="971"/>
      <c r="AZ587" s="971"/>
      <c r="BA587" s="971"/>
      <c r="BB587" s="971"/>
      <c r="BC587" s="983"/>
      <c r="BD587" s="983"/>
      <c r="BE587" s="983"/>
      <c r="BF587" s="983"/>
      <c r="BG587" s="983"/>
      <c r="BH587" s="983"/>
      <c r="BI587" s="983"/>
      <c r="BJ587" s="983"/>
      <c r="BK587" s="971"/>
      <c r="BL587" s="971"/>
      <c r="BM587" s="971"/>
      <c r="BN587" s="983"/>
      <c r="BO587" s="983"/>
      <c r="BP587" s="983"/>
      <c r="BQ587" s="983"/>
      <c r="BR587" s="983"/>
      <c r="BS587" s="983"/>
      <c r="BT587" s="983"/>
      <c r="BU587" s="983"/>
      <c r="BV587" s="983"/>
    </row>
    <row r="588" spans="1:74" ht="13.5" customHeight="1">
      <c r="A588" s="1000"/>
      <c r="B588" s="17" t="s">
        <v>69</v>
      </c>
      <c r="C588" s="1014"/>
      <c r="D588" s="1013"/>
      <c r="E588" s="1025"/>
      <c r="F588" s="1013"/>
      <c r="G588" s="1025"/>
      <c r="H588" s="1013"/>
      <c r="I588" s="1025"/>
      <c r="J588" s="1013"/>
      <c r="K588" s="993"/>
      <c r="L588" s="1026"/>
      <c r="M588" s="1014"/>
      <c r="N588" s="1013"/>
      <c r="O588" s="993"/>
      <c r="P588" s="1013"/>
      <c r="Q588" s="993"/>
      <c r="R588" s="1013"/>
      <c r="S588" s="993"/>
      <c r="T588" s="1013"/>
      <c r="U588" s="56"/>
      <c r="Z588" s="1000"/>
      <c r="AA588" s="983"/>
      <c r="AB588" s="983"/>
      <c r="AC588" s="983"/>
      <c r="AD588" s="983"/>
      <c r="AE588" s="983"/>
      <c r="AF588" s="983"/>
      <c r="AG588" s="983"/>
      <c r="AH588" s="983"/>
      <c r="AI588" s="983"/>
      <c r="AJ588" s="983"/>
      <c r="AK588" s="983"/>
      <c r="AL588" s="983"/>
      <c r="AM588" s="983"/>
      <c r="AN588" s="971"/>
      <c r="AO588" s="971"/>
      <c r="AP588" s="971"/>
      <c r="AQ588" s="971"/>
      <c r="AR588" s="971"/>
      <c r="AS588" s="971"/>
      <c r="AT588" s="971"/>
      <c r="AU588" s="971"/>
      <c r="AV588" s="986"/>
      <c r="AW588" s="971"/>
      <c r="AX588" s="971"/>
      <c r="AY588" s="971"/>
      <c r="AZ588" s="971"/>
      <c r="BA588" s="971"/>
      <c r="BB588" s="971"/>
      <c r="BC588" s="983"/>
      <c r="BD588" s="983"/>
      <c r="BE588" s="983"/>
      <c r="BF588" s="983"/>
      <c r="BG588" s="983"/>
      <c r="BH588" s="983"/>
      <c r="BI588" s="983"/>
      <c r="BJ588" s="983"/>
      <c r="BK588" s="971"/>
      <c r="BL588" s="971"/>
      <c r="BM588" s="971"/>
      <c r="BN588" s="983"/>
      <c r="BO588" s="983"/>
      <c r="BP588" s="983"/>
      <c r="BQ588" s="983"/>
      <c r="BR588" s="983"/>
      <c r="BS588" s="983"/>
      <c r="BT588" s="983"/>
      <c r="BU588" s="983"/>
      <c r="BV588" s="983"/>
    </row>
    <row r="589" spans="1:74">
      <c r="A589" s="1001"/>
      <c r="B589" s="18" t="s">
        <v>63</v>
      </c>
      <c r="C589" s="1023"/>
      <c r="D589" s="1016"/>
      <c r="E589" s="1024"/>
      <c r="F589" s="1016"/>
      <c r="G589" s="1024"/>
      <c r="H589" s="1016"/>
      <c r="I589" s="1024"/>
      <c r="J589" s="1016"/>
      <c r="K589" s="1015"/>
      <c r="L589" s="1015"/>
      <c r="M589" s="1023"/>
      <c r="N589" s="1016"/>
      <c r="O589" s="1015"/>
      <c r="P589" s="1016"/>
      <c r="Q589" s="1015"/>
      <c r="R589" s="1016"/>
      <c r="S589" s="1015"/>
      <c r="T589" s="1016"/>
      <c r="U589" s="56"/>
      <c r="Z589" s="1001"/>
      <c r="AA589" s="984"/>
      <c r="AB589" s="984"/>
      <c r="AC589" s="984"/>
      <c r="AD589" s="984"/>
      <c r="AE589" s="984"/>
      <c r="AF589" s="984"/>
      <c r="AG589" s="984"/>
      <c r="AH589" s="984"/>
      <c r="AI589" s="984"/>
      <c r="AJ589" s="984"/>
      <c r="AK589" s="984"/>
      <c r="AL589" s="984"/>
      <c r="AM589" s="984"/>
      <c r="AN589" s="971"/>
      <c r="AO589" s="971"/>
      <c r="AP589" s="971"/>
      <c r="AQ589" s="971"/>
      <c r="AR589" s="971"/>
      <c r="AS589" s="971"/>
      <c r="AT589" s="971"/>
      <c r="AU589" s="971"/>
      <c r="AV589" s="987"/>
      <c r="AW589" s="971"/>
      <c r="AX589" s="971"/>
      <c r="AY589" s="971"/>
      <c r="AZ589" s="971"/>
      <c r="BA589" s="971"/>
      <c r="BB589" s="971"/>
      <c r="BC589" s="984"/>
      <c r="BD589" s="984"/>
      <c r="BE589" s="984"/>
      <c r="BF589" s="984"/>
      <c r="BG589" s="984"/>
      <c r="BH589" s="984"/>
      <c r="BI589" s="984"/>
      <c r="BJ589" s="984"/>
      <c r="BK589" s="971"/>
      <c r="BL589" s="971"/>
      <c r="BM589" s="971"/>
      <c r="BN589" s="984"/>
      <c r="BO589" s="984"/>
      <c r="BP589" s="984"/>
      <c r="BQ589" s="984"/>
      <c r="BR589" s="984"/>
      <c r="BS589" s="984"/>
      <c r="BT589" s="984"/>
      <c r="BU589" s="984"/>
      <c r="BV589" s="984"/>
    </row>
    <row r="590" spans="1:74" ht="13.5" customHeight="1">
      <c r="A590" s="1000" t="s">
        <v>74</v>
      </c>
      <c r="B590" s="14" t="s">
        <v>53</v>
      </c>
      <c r="C590" s="1041" t="str">
        <f>VLOOKUP($C577,'2026年度(1年前期)'!$B$5:$N$208,COLUMN('2026年度(1年前期)'!$G$5),0)&amp;""</f>
        <v>生活援助論Ⅰ　期末試験
(実技)</v>
      </c>
      <c r="D590" s="1022"/>
      <c r="E590" s="1002" t="str">
        <f>VLOOKUP($C577,'2026年度(2年前期)'!$B$5:$N$208,COLUMN('2026年度(2年前期)'!$G$5),0)&amp;""</f>
        <v/>
      </c>
      <c r="F590" s="997"/>
      <c r="G590" s="1002" t="str">
        <f>VLOOKUP($C577,'2026年度(3年前期)'!$B$5:$N$208,COLUMN('2026年度(3年前期)'!$G$5),0)&amp;""</f>
        <v>第２回領域別実習オリエンテーション</v>
      </c>
      <c r="H590" s="997"/>
      <c r="I590" s="1002" t="str">
        <f>VLOOKUP($C577,'2026年度(4年前期)'!$B$5:$N$208,COLUMN('2026年度(4年前期)'!$G$5),0)&amp;""</f>
        <v>国際看護学実習Ⅰ</v>
      </c>
      <c r="J590" s="997"/>
      <c r="K590" s="998" t="str">
        <f>VLOOKUP($C577,'2026年度(助産前期)'!$B$5:$N$208,COLUMN('2026年度(助産前期)'!$G$5),0)&amp;""</f>
        <v/>
      </c>
      <c r="L590" s="998"/>
      <c r="M590" s="996" t="str">
        <f>VLOOKUP($C577,'2026年度(M1前期)'!$B$5:$N$208,COLUMN('2026年度(M1前期)'!$G$5),0)&amp;""</f>
        <v>国際看護学特論A-Ⅱ
精神看護学演習A-Ⅰ
がん看護学特論A-Ⅱ</v>
      </c>
      <c r="N590" s="997"/>
      <c r="O590" s="998" t="str">
        <f>VLOOKUP($C577,'2026年度(M2前期)'!$B$5:$N$208,COLUMN('2026年度(M2前期)'!$G$5),0)&amp;""</f>
        <v>特別研究</v>
      </c>
      <c r="P590" s="997"/>
      <c r="Q590" s="998" t="str">
        <f>VLOOKUP($C577,'2026年度(D1前期)'!$B$5:$N$208,COLUMN('2026年度(D1前期)'!$G$5),0)&amp;""</f>
        <v>看護情報・管理学特論Ｂ</v>
      </c>
      <c r="R590" s="997"/>
      <c r="S590" s="998" t="str">
        <f>VLOOKUP($C577,'2026年度(D23前期)'!$B$5:$N$208,COLUMN('2026年度(D23前期)'!$G$5),0)&amp;""</f>
        <v>特別研究</v>
      </c>
      <c r="T590" s="997"/>
      <c r="U590" s="56"/>
      <c r="V590" s="819" t="s">
        <v>882</v>
      </c>
      <c r="Z590" s="1000" t="str">
        <f>A590</f>
        <v>３時限（13：30～15：00）</v>
      </c>
      <c r="AA590" s="982"/>
      <c r="AB590" s="982"/>
      <c r="AC590" s="982"/>
      <c r="AD590" s="982"/>
      <c r="AE590" s="982"/>
      <c r="AF590" s="982"/>
      <c r="AG590" s="982" t="s">
        <v>877</v>
      </c>
      <c r="AH590" s="982" t="s">
        <v>877</v>
      </c>
      <c r="AI590" s="982"/>
      <c r="AJ590" s="982"/>
      <c r="AK590" s="982"/>
      <c r="AL590" s="982" t="s">
        <v>877</v>
      </c>
      <c r="AM590" s="971"/>
      <c r="AN590" s="971"/>
      <c r="AO590" s="971"/>
      <c r="AP590" s="971"/>
      <c r="AQ590" s="971"/>
      <c r="AR590" s="971"/>
      <c r="AS590" s="971"/>
      <c r="AT590" s="971"/>
      <c r="AU590" s="971"/>
      <c r="AV590" s="985" t="s">
        <v>134</v>
      </c>
      <c r="AW590" s="971" t="s">
        <v>852</v>
      </c>
      <c r="AX590" s="971" t="s">
        <v>852</v>
      </c>
      <c r="AY590" s="971" t="s">
        <v>852</v>
      </c>
      <c r="AZ590" s="971" t="s">
        <v>852</v>
      </c>
      <c r="BA590" s="971"/>
      <c r="BB590" s="971"/>
      <c r="BC590" s="982"/>
      <c r="BD590" s="982"/>
      <c r="BE590" s="982"/>
      <c r="BF590" s="971" t="s">
        <v>852</v>
      </c>
      <c r="BG590" s="982"/>
      <c r="BH590" s="982"/>
      <c r="BI590" s="982"/>
      <c r="BJ590" s="982"/>
      <c r="BK590" s="971"/>
      <c r="BL590" s="971"/>
      <c r="BM590" s="971"/>
      <c r="BN590" s="982" t="s">
        <v>883</v>
      </c>
      <c r="BO590" s="982"/>
      <c r="BP590" s="982"/>
      <c r="BQ590" s="982"/>
      <c r="BR590" s="982"/>
      <c r="BS590" s="982"/>
      <c r="BT590" s="982"/>
      <c r="BU590" s="982"/>
      <c r="BV590" s="982"/>
    </row>
    <row r="591" spans="1:74">
      <c r="A591" s="1000"/>
      <c r="B591" s="14" t="s">
        <v>58</v>
      </c>
      <c r="C591" s="1040" t="str">
        <f>IFERROR(VLOOKUP(C590,科目・教員!$A$1:$B$355,2,0),"")</f>
        <v/>
      </c>
      <c r="D591" s="1006"/>
      <c r="E591" s="994" t="str">
        <f>IFERROR(VLOOKUP(E590,科目・教員!$A$1:$B$355,2,0),"")</f>
        <v/>
      </c>
      <c r="F591" s="993"/>
      <c r="G591" s="994" t="str">
        <f>IFERROR(VLOOKUP(G590,科目・教員!$A$1:$B$355,2,0),"")</f>
        <v/>
      </c>
      <c r="H591" s="993"/>
      <c r="I591" s="994" t="str">
        <f>IFERROR(VLOOKUP(I590,科目・教員!$A$1:$B$355,2,0),"")</f>
        <v>須藤　恭子</v>
      </c>
      <c r="J591" s="993"/>
      <c r="K591" s="995" t="str">
        <f>IFERROR(VLOOKUP(K590,科目・教員!$A$1:$B$355,2,0),"")</f>
        <v/>
      </c>
      <c r="L591" s="995"/>
      <c r="M591" s="992" t="str">
        <f>IFERROR(VLOOKUP(M590,科目・教員!$A$1:$B$355,2,0),"")</f>
        <v/>
      </c>
      <c r="N591" s="993"/>
      <c r="O591" s="995" t="str">
        <f>IFERROR(VLOOKUP(O590,科目・教員!$A$1:$B$355,2,0),"")</f>
        <v/>
      </c>
      <c r="P591" s="993"/>
      <c r="Q591" s="995" t="str">
        <f>IFERROR(VLOOKUP(Q590,科目・教員!$A$1:$B$355,2,0),"")</f>
        <v/>
      </c>
      <c r="R591" s="993"/>
      <c r="S591" s="995" t="str">
        <f>IFERROR(VLOOKUP(S590,科目・教員!$A$1:$B$355,2,0),"")</f>
        <v/>
      </c>
      <c r="T591" s="993"/>
      <c r="U591" s="56"/>
      <c r="V591" s="819" t="s">
        <v>383</v>
      </c>
      <c r="Z591" s="1000"/>
      <c r="AA591" s="983"/>
      <c r="AB591" s="983"/>
      <c r="AC591" s="983"/>
      <c r="AD591" s="983"/>
      <c r="AE591" s="983"/>
      <c r="AF591" s="983"/>
      <c r="AG591" s="983"/>
      <c r="AH591" s="983"/>
      <c r="AI591" s="983"/>
      <c r="AJ591" s="983"/>
      <c r="AK591" s="983"/>
      <c r="AL591" s="983"/>
      <c r="AM591" s="971"/>
      <c r="AN591" s="971"/>
      <c r="AO591" s="971"/>
      <c r="AP591" s="971"/>
      <c r="AQ591" s="971"/>
      <c r="AR591" s="971"/>
      <c r="AS591" s="971"/>
      <c r="AT591" s="971"/>
      <c r="AU591" s="971"/>
      <c r="AV591" s="986"/>
      <c r="AW591" s="971"/>
      <c r="AX591" s="971"/>
      <c r="AY591" s="971"/>
      <c r="AZ591" s="971"/>
      <c r="BA591" s="971"/>
      <c r="BB591" s="971"/>
      <c r="BC591" s="983"/>
      <c r="BD591" s="983"/>
      <c r="BE591" s="983"/>
      <c r="BF591" s="971"/>
      <c r="BG591" s="983"/>
      <c r="BH591" s="983"/>
      <c r="BI591" s="983"/>
      <c r="BJ591" s="983"/>
      <c r="BK591" s="971"/>
      <c r="BL591" s="971"/>
      <c r="BM591" s="971"/>
      <c r="BN591" s="983"/>
      <c r="BO591" s="983"/>
      <c r="BP591" s="983"/>
      <c r="BQ591" s="983"/>
      <c r="BR591" s="983"/>
      <c r="BS591" s="983"/>
      <c r="BT591" s="983"/>
      <c r="BU591" s="983"/>
      <c r="BV591" s="983"/>
    </row>
    <row r="592" spans="1:74">
      <c r="A592" s="1000"/>
      <c r="B592" s="14" t="s">
        <v>69</v>
      </c>
      <c r="C592" s="1040" t="str">
        <f>VLOOKUP($C577,'2026年度(1年前期)'!$B$5:$N$208,COLUMN('2026年度(1年前期)'!$G$5)+1,0)&amp;""</f>
        <v>基礎実･201･202</v>
      </c>
      <c r="D592" s="1006"/>
      <c r="E592" s="994" t="str">
        <f>VLOOKUP($C577,'2026年度(2年前期)'!$B$5:$N$208,COLUMN('2026年度(2年前期)'!$G$5)+1,0)&amp;""</f>
        <v/>
      </c>
      <c r="F592" s="993"/>
      <c r="G592" s="994" t="str">
        <f>VLOOKUP($C577,'2026年度(3年前期)'!$B$5:$N$208,COLUMN('2026年度(3年前期)'!$G$5)+1,0)&amp;""</f>
        <v>大講義室</v>
      </c>
      <c r="H592" s="993"/>
      <c r="I592" s="994" t="str">
        <f>VLOOKUP($C577,'2026年度(4年前期)'!$B$5:$N$208,COLUMN('2026年度(4年前期)'!$G$5)+1,0)&amp;""</f>
        <v>301･302･303･304･情報処理室</v>
      </c>
      <c r="J592" s="993"/>
      <c r="K592" s="995" t="str">
        <f>VLOOKUP($C577,'2026年度(助産前期)'!$B$5:$N$208,COLUMN('2026年度(助産前期)'!$G$5)+1,0)&amp;""</f>
        <v/>
      </c>
      <c r="L592" s="995"/>
      <c r="M592" s="992" t="str">
        <f>VLOOKUP($C577,'2026年度(M1前期)'!$B$5:$N$208,COLUMN('2026年度(M1前期)'!$G$5)+1,0)&amp;""</f>
        <v/>
      </c>
      <c r="N592" s="993"/>
      <c r="O592" s="995" t="str">
        <f>VLOOKUP($C577,'2026年度(M2前期)'!$B$5:$N$208,COLUMN('2026年度(M2前期)'!$G$5)+1,0)&amp;""</f>
        <v/>
      </c>
      <c r="P592" s="993"/>
      <c r="Q592" s="995" t="str">
        <f>VLOOKUP($C577,'2026年度(D1前期)'!$B$5:$N$208,COLUMN('2026年度(D1前期)'!$G$5)+1,0)&amp;""</f>
        <v/>
      </c>
      <c r="R592" s="993"/>
      <c r="S592" s="995" t="str">
        <f>VLOOKUP($C577,'2026年度(D23前期)'!$B$5:$N$208,COLUMN('2026年度(D23前期)'!$G$5)+1,0)&amp;""</f>
        <v/>
      </c>
      <c r="T592" s="993"/>
      <c r="U592" s="56"/>
      <c r="V592" s="819" t="s">
        <v>884</v>
      </c>
      <c r="Z592" s="1000"/>
      <c r="AA592" s="983"/>
      <c r="AB592" s="983"/>
      <c r="AC592" s="983"/>
      <c r="AD592" s="983"/>
      <c r="AE592" s="983"/>
      <c r="AF592" s="983"/>
      <c r="AG592" s="983"/>
      <c r="AH592" s="983"/>
      <c r="AI592" s="983"/>
      <c r="AJ592" s="983"/>
      <c r="AK592" s="983"/>
      <c r="AL592" s="983"/>
      <c r="AM592" s="971"/>
      <c r="AN592" s="971"/>
      <c r="AO592" s="971"/>
      <c r="AP592" s="971"/>
      <c r="AQ592" s="971"/>
      <c r="AR592" s="971"/>
      <c r="AS592" s="971"/>
      <c r="AT592" s="971"/>
      <c r="AU592" s="971"/>
      <c r="AV592" s="986"/>
      <c r="AW592" s="971"/>
      <c r="AX592" s="971"/>
      <c r="AY592" s="971"/>
      <c r="AZ592" s="971"/>
      <c r="BA592" s="971"/>
      <c r="BB592" s="971"/>
      <c r="BC592" s="983"/>
      <c r="BD592" s="983"/>
      <c r="BE592" s="983"/>
      <c r="BF592" s="971"/>
      <c r="BG592" s="983"/>
      <c r="BH592" s="983"/>
      <c r="BI592" s="983"/>
      <c r="BJ592" s="983"/>
      <c r="BK592" s="971"/>
      <c r="BL592" s="971"/>
      <c r="BM592" s="971"/>
      <c r="BN592" s="983"/>
      <c r="BO592" s="983"/>
      <c r="BP592" s="983"/>
      <c r="BQ592" s="983"/>
      <c r="BR592" s="983"/>
      <c r="BS592" s="983"/>
      <c r="BT592" s="983"/>
      <c r="BU592" s="983"/>
      <c r="BV592" s="983"/>
    </row>
    <row r="593" spans="1:74">
      <c r="A593" s="1017"/>
      <c r="B593" s="15" t="s">
        <v>63</v>
      </c>
      <c r="C593" s="1038"/>
      <c r="D593" s="1039"/>
      <c r="E593" s="988"/>
      <c r="F593" s="989"/>
      <c r="G593" s="988"/>
      <c r="H593" s="989"/>
      <c r="I593" s="988"/>
      <c r="J593" s="989"/>
      <c r="K593" s="990"/>
      <c r="L593" s="990"/>
      <c r="M593" s="991"/>
      <c r="N593" s="989"/>
      <c r="O593" s="990"/>
      <c r="P593" s="989"/>
      <c r="Q593" s="990"/>
      <c r="R593" s="989"/>
      <c r="S593" s="990"/>
      <c r="T593" s="989"/>
      <c r="U593" s="56"/>
      <c r="V593" s="819" t="s">
        <v>863</v>
      </c>
      <c r="Z593" s="1001"/>
      <c r="AA593" s="984"/>
      <c r="AB593" s="984"/>
      <c r="AC593" s="984"/>
      <c r="AD593" s="984"/>
      <c r="AE593" s="984"/>
      <c r="AF593" s="984"/>
      <c r="AG593" s="984"/>
      <c r="AH593" s="984"/>
      <c r="AI593" s="984"/>
      <c r="AJ593" s="984"/>
      <c r="AK593" s="984"/>
      <c r="AL593" s="984"/>
      <c r="AM593" s="971"/>
      <c r="AN593" s="971"/>
      <c r="AO593" s="971"/>
      <c r="AP593" s="971"/>
      <c r="AQ593" s="971"/>
      <c r="AR593" s="971"/>
      <c r="AS593" s="971"/>
      <c r="AT593" s="971"/>
      <c r="AU593" s="971"/>
      <c r="AV593" s="987"/>
      <c r="AW593" s="971"/>
      <c r="AX593" s="971"/>
      <c r="AY593" s="971"/>
      <c r="AZ593" s="971"/>
      <c r="BA593" s="971"/>
      <c r="BB593" s="971"/>
      <c r="BC593" s="984"/>
      <c r="BD593" s="984"/>
      <c r="BE593" s="984"/>
      <c r="BF593" s="971"/>
      <c r="BG593" s="984"/>
      <c r="BH593" s="984"/>
      <c r="BI593" s="984"/>
      <c r="BJ593" s="984"/>
      <c r="BK593" s="971"/>
      <c r="BL593" s="971"/>
      <c r="BM593" s="971"/>
      <c r="BN593" s="984"/>
      <c r="BO593" s="984"/>
      <c r="BP593" s="984"/>
      <c r="BQ593" s="984"/>
      <c r="BR593" s="984"/>
      <c r="BS593" s="984"/>
      <c r="BT593" s="984"/>
      <c r="BU593" s="984"/>
      <c r="BV593" s="984"/>
    </row>
    <row r="594" spans="1:74" ht="12.95" customHeight="1">
      <c r="A594" s="1000" t="s">
        <v>75</v>
      </c>
      <c r="B594" s="14" t="s">
        <v>53</v>
      </c>
      <c r="C594" s="996" t="str">
        <f>VLOOKUP($C577,'2026年度(1年前期)'!$B$5:$N$208,COLUMN('2026年度(1年前期)'!$I$5),0)&amp;""</f>
        <v/>
      </c>
      <c r="D594" s="997"/>
      <c r="E594" s="1002" t="str">
        <f>VLOOKUP($C577,'2026年度(2年前期)'!$B$5:$N$208,COLUMN('2026年度(2年前期)'!$I$5),0)&amp;""</f>
        <v/>
      </c>
      <c r="F594" s="997"/>
      <c r="G594" s="1002" t="str">
        <f>VLOOKUP($C577,'2026年度(3年前期)'!$B$5:$N$208,COLUMN('2026年度(3年前期)'!$I$5),0)&amp;""</f>
        <v>第２回領域別実習オリエンテーション</v>
      </c>
      <c r="H594" s="997"/>
      <c r="I594" s="1002" t="str">
        <f>VLOOKUP($C577,'2026年度(4年前期)'!$B$5:$N$208,COLUMN('2026年度(4年前期)'!$I$5),0)&amp;""</f>
        <v>国際看護学実習Ⅰ</v>
      </c>
      <c r="J594" s="997"/>
      <c r="K594" s="998" t="str">
        <f>VLOOKUP($C577,'2026年度(助産前期)'!$B$5:$N$208,COLUMN('2026年度(助産前期)'!$I$5),0)&amp;""</f>
        <v/>
      </c>
      <c r="L594" s="998"/>
      <c r="M594" s="996" t="str">
        <f>VLOOKUP($C577,'2026年度(M1前期)'!$B$5:$N$208,COLUMN('2026年度(M1前期)'!$I$5),0)&amp;""</f>
        <v>国際看護学特論A-Ⅱ
精神看護学演習A-Ⅰ
がん看護学特論A-Ⅱ</v>
      </c>
      <c r="N594" s="997"/>
      <c r="O594" s="998" t="str">
        <f>VLOOKUP($C577,'2026年度(M2前期)'!$B$5:$N$208,COLUMN('2026年度(M2前期)'!$I$5),0)&amp;""</f>
        <v>特別研究</v>
      </c>
      <c r="P594" s="997"/>
      <c r="Q594" s="998" t="str">
        <f>VLOOKUP($C577,'2026年度(D1前期)'!$B$5:$N$208,COLUMN('2026年度(D1前期)'!$I$5),0)&amp;""</f>
        <v>看護情報・管理学特論Ｂ</v>
      </c>
      <c r="R594" s="997"/>
      <c r="S594" s="998" t="str">
        <f>VLOOKUP($C577,'2026年度(D23前期)'!$B$5:$N$208,COLUMN('2026年度(D23前期)'!$I$5),0)&amp;""</f>
        <v>特別研究</v>
      </c>
      <c r="T594" s="997"/>
      <c r="U594" s="16"/>
      <c r="V594" s="819"/>
      <c r="Z594" s="1000" t="str">
        <f>A594</f>
        <v>４時限（15：10～16：40）</v>
      </c>
      <c r="AA594" s="982"/>
      <c r="AB594" s="982"/>
      <c r="AC594" s="982"/>
      <c r="AD594" s="982"/>
      <c r="AE594" s="982"/>
      <c r="AF594" s="982"/>
      <c r="AG594" s="982"/>
      <c r="AH594" s="982"/>
      <c r="AI594" s="982"/>
      <c r="AJ594" s="982"/>
      <c r="AK594" s="982"/>
      <c r="AL594" s="982"/>
      <c r="AM594" s="971"/>
      <c r="AN594" s="971"/>
      <c r="AO594" s="971"/>
      <c r="AP594" s="971"/>
      <c r="AQ594" s="971"/>
      <c r="AR594" s="971"/>
      <c r="AS594" s="971"/>
      <c r="AT594" s="971"/>
      <c r="AU594" s="971"/>
      <c r="AV594" s="985" t="s">
        <v>134</v>
      </c>
      <c r="AW594" s="971" t="s">
        <v>852</v>
      </c>
      <c r="AX594" s="971" t="s">
        <v>852</v>
      </c>
      <c r="AY594" s="971" t="s">
        <v>852</v>
      </c>
      <c r="AZ594" s="971" t="s">
        <v>852</v>
      </c>
      <c r="BA594" s="971"/>
      <c r="BB594" s="971"/>
      <c r="BC594" s="982"/>
      <c r="BD594" s="982"/>
      <c r="BE594" s="982"/>
      <c r="BF594" s="971" t="s">
        <v>852</v>
      </c>
      <c r="BG594" s="982"/>
      <c r="BH594" s="982"/>
      <c r="BI594" s="982"/>
      <c r="BJ594" s="982"/>
      <c r="BK594" s="971"/>
      <c r="BL594" s="971"/>
      <c r="BM594" s="971"/>
      <c r="BN594" s="982" t="s">
        <v>883</v>
      </c>
      <c r="BO594" s="982"/>
      <c r="BP594" s="982"/>
      <c r="BQ594" s="982"/>
      <c r="BR594" s="982"/>
      <c r="BS594" s="982"/>
      <c r="BT594" s="982"/>
      <c r="BU594" s="982"/>
      <c r="BV594" s="982"/>
    </row>
    <row r="595" spans="1:74" ht="13.5" customHeight="1">
      <c r="A595" s="1000"/>
      <c r="B595" s="14" t="s">
        <v>58</v>
      </c>
      <c r="C595" s="992" t="str">
        <f>IFERROR(VLOOKUP(C594,科目・教員!$A$1:$B$355,2,0),"")</f>
        <v/>
      </c>
      <c r="D595" s="993"/>
      <c r="E595" s="994" t="str">
        <f>IFERROR(VLOOKUP(E594,科目・教員!$A$1:$B$355,2,0),"")</f>
        <v/>
      </c>
      <c r="F595" s="993"/>
      <c r="G595" s="994" t="str">
        <f>IFERROR(VLOOKUP(G594,科目・教員!$A$1:$B$355,2,0),"")</f>
        <v/>
      </c>
      <c r="H595" s="993"/>
      <c r="I595" s="994" t="str">
        <f>IFERROR(VLOOKUP(I594,科目・教員!$A$1:$B$355,2,0),"")</f>
        <v>須藤　恭子</v>
      </c>
      <c r="J595" s="993"/>
      <c r="K595" s="995" t="str">
        <f>IFERROR(VLOOKUP(K594,科目・教員!$A$1:$B$355,2,0),"")</f>
        <v/>
      </c>
      <c r="L595" s="995"/>
      <c r="M595" s="992" t="str">
        <f>IFERROR(VLOOKUP(M594,科目・教員!$A$1:$B$355,2,0),"")</f>
        <v/>
      </c>
      <c r="N595" s="993"/>
      <c r="O595" s="995" t="str">
        <f>IFERROR(VLOOKUP(O594,科目・教員!$A$1:$B$355,2,0),"")</f>
        <v/>
      </c>
      <c r="P595" s="993"/>
      <c r="Q595" s="995" t="str">
        <f>IFERROR(VLOOKUP(Q594,科目・教員!$A$1:$B$355,2,0),"")</f>
        <v/>
      </c>
      <c r="R595" s="993"/>
      <c r="S595" s="995" t="str">
        <f>IFERROR(VLOOKUP(S594,科目・教員!$A$1:$B$355,2,0),"")</f>
        <v/>
      </c>
      <c r="T595" s="993"/>
      <c r="U595" s="16"/>
      <c r="V595" s="819"/>
      <c r="Z595" s="1000"/>
      <c r="AA595" s="983"/>
      <c r="AB595" s="983"/>
      <c r="AC595" s="983"/>
      <c r="AD595" s="983"/>
      <c r="AE595" s="983"/>
      <c r="AF595" s="983"/>
      <c r="AG595" s="983"/>
      <c r="AH595" s="983"/>
      <c r="AI595" s="983"/>
      <c r="AJ595" s="983"/>
      <c r="AK595" s="983"/>
      <c r="AL595" s="983"/>
      <c r="AM595" s="971"/>
      <c r="AN595" s="971"/>
      <c r="AO595" s="971"/>
      <c r="AP595" s="971"/>
      <c r="AQ595" s="971"/>
      <c r="AR595" s="971"/>
      <c r="AS595" s="971"/>
      <c r="AT595" s="971"/>
      <c r="AU595" s="971"/>
      <c r="AV595" s="986"/>
      <c r="AW595" s="971"/>
      <c r="AX595" s="971"/>
      <c r="AY595" s="971"/>
      <c r="AZ595" s="971"/>
      <c r="BA595" s="971"/>
      <c r="BB595" s="971"/>
      <c r="BC595" s="983"/>
      <c r="BD595" s="983"/>
      <c r="BE595" s="983"/>
      <c r="BF595" s="971"/>
      <c r="BG595" s="983"/>
      <c r="BH595" s="983"/>
      <c r="BI595" s="983"/>
      <c r="BJ595" s="983"/>
      <c r="BK595" s="971"/>
      <c r="BL595" s="971"/>
      <c r="BM595" s="971"/>
      <c r="BN595" s="983"/>
      <c r="BO595" s="983"/>
      <c r="BP595" s="983"/>
      <c r="BQ595" s="983"/>
      <c r="BR595" s="983"/>
      <c r="BS595" s="983"/>
      <c r="BT595" s="983"/>
      <c r="BU595" s="983"/>
      <c r="BV595" s="983"/>
    </row>
    <row r="596" spans="1:74" ht="12.95" customHeight="1">
      <c r="A596" s="1000"/>
      <c r="B596" s="14" t="s">
        <v>69</v>
      </c>
      <c r="C596" s="992" t="str">
        <f>VLOOKUP($C577,'2026年度(1年前期)'!$B$5:$N$208,COLUMN('2026年度(1年前期)'!$I$5)+1,0)&amp;""</f>
        <v/>
      </c>
      <c r="D596" s="993"/>
      <c r="E596" s="994" t="str">
        <f>VLOOKUP($C577,'2026年度(2年前期)'!$B$5:$N$208,COLUMN('2026年度(2年前期)'!$I$5)+1,0)&amp;""</f>
        <v/>
      </c>
      <c r="F596" s="993"/>
      <c r="G596" s="994" t="str">
        <f>VLOOKUP($C577,'2026年度(3年前期)'!$B$5:$N$208,COLUMN('2026年度(3年前期)'!$I$5)+1,0)&amp;""</f>
        <v>大講義室</v>
      </c>
      <c r="H596" s="993"/>
      <c r="I596" s="994" t="str">
        <f>VLOOKUP($C577,'2026年度(4年前期)'!$B$5:$N$208,COLUMN('2026年度(4年前期)'!$I$5)+1,0)&amp;""</f>
        <v>301･302･303･304･情報処理室</v>
      </c>
      <c r="J596" s="993"/>
      <c r="K596" s="995" t="str">
        <f>VLOOKUP($C577,'2026年度(助産前期)'!$B$5:$N$208,COLUMN('2026年度(助産前期)'!$I$5)+1,0)&amp;""</f>
        <v/>
      </c>
      <c r="L596" s="995"/>
      <c r="M596" s="992" t="str">
        <f>VLOOKUP($C577,'2026年度(M1前期)'!$B$5:$N$208,COLUMN('2026年度(M1前期)'!$I$5)+1,0)&amp;""</f>
        <v/>
      </c>
      <c r="N596" s="993"/>
      <c r="O596" s="995" t="str">
        <f>VLOOKUP($C577,'2026年度(M2前期)'!$B$5:$N$208,COLUMN('2026年度(M2前期)'!$I$5)+1,0)&amp;""</f>
        <v/>
      </c>
      <c r="P596" s="993"/>
      <c r="Q596" s="995" t="str">
        <f>VLOOKUP($C577,'2026年度(D1前期)'!$B$5:$N$208,COLUMN('2026年度(D1前期)'!$I$5)+1,0)&amp;""</f>
        <v/>
      </c>
      <c r="R596" s="993"/>
      <c r="S596" s="995" t="str">
        <f>VLOOKUP($C577,'2026年度(D23前期)'!$B$5:$N$208,COLUMN('2026年度(D23前期)'!$I$5)+1,0)&amp;""</f>
        <v/>
      </c>
      <c r="T596" s="993"/>
      <c r="U596" s="16"/>
      <c r="V596" s="819"/>
      <c r="Z596" s="1000"/>
      <c r="AA596" s="983"/>
      <c r="AB596" s="983"/>
      <c r="AC596" s="983"/>
      <c r="AD596" s="983"/>
      <c r="AE596" s="983"/>
      <c r="AF596" s="983"/>
      <c r="AG596" s="983"/>
      <c r="AH596" s="983"/>
      <c r="AI596" s="983"/>
      <c r="AJ596" s="983"/>
      <c r="AK596" s="983"/>
      <c r="AL596" s="983"/>
      <c r="AM596" s="971"/>
      <c r="AN596" s="971"/>
      <c r="AO596" s="971"/>
      <c r="AP596" s="971"/>
      <c r="AQ596" s="971"/>
      <c r="AR596" s="971"/>
      <c r="AS596" s="971"/>
      <c r="AT596" s="971"/>
      <c r="AU596" s="971"/>
      <c r="AV596" s="986"/>
      <c r="AW596" s="971"/>
      <c r="AX596" s="971"/>
      <c r="AY596" s="971"/>
      <c r="AZ596" s="971"/>
      <c r="BA596" s="971"/>
      <c r="BB596" s="971"/>
      <c r="BC596" s="983"/>
      <c r="BD596" s="983"/>
      <c r="BE596" s="983"/>
      <c r="BF596" s="971"/>
      <c r="BG596" s="983"/>
      <c r="BH596" s="983"/>
      <c r="BI596" s="983"/>
      <c r="BJ596" s="983"/>
      <c r="BK596" s="971"/>
      <c r="BL596" s="971"/>
      <c r="BM596" s="971"/>
      <c r="BN596" s="983"/>
      <c r="BO596" s="983"/>
      <c r="BP596" s="983"/>
      <c r="BQ596" s="983"/>
      <c r="BR596" s="983"/>
      <c r="BS596" s="983"/>
      <c r="BT596" s="983"/>
      <c r="BU596" s="983"/>
      <c r="BV596" s="983"/>
    </row>
    <row r="597" spans="1:74" ht="12.95" customHeight="1">
      <c r="A597" s="1001"/>
      <c r="B597" s="15" t="s">
        <v>63</v>
      </c>
      <c r="C597" s="1007"/>
      <c r="D597" s="1008"/>
      <c r="E597" s="988"/>
      <c r="F597" s="989"/>
      <c r="G597" s="988"/>
      <c r="H597" s="989"/>
      <c r="I597" s="988"/>
      <c r="J597" s="989"/>
      <c r="K597" s="990"/>
      <c r="L597" s="990"/>
      <c r="M597" s="991"/>
      <c r="N597" s="989"/>
      <c r="O597" s="990"/>
      <c r="P597" s="989"/>
      <c r="Q597" s="990"/>
      <c r="R597" s="989"/>
      <c r="S597" s="990"/>
      <c r="T597" s="989"/>
      <c r="U597" s="16"/>
      <c r="V597" s="819"/>
      <c r="Z597" s="1001"/>
      <c r="AA597" s="984"/>
      <c r="AB597" s="984"/>
      <c r="AC597" s="984"/>
      <c r="AD597" s="984"/>
      <c r="AE597" s="984"/>
      <c r="AF597" s="984"/>
      <c r="AG597" s="984"/>
      <c r="AH597" s="984"/>
      <c r="AI597" s="984"/>
      <c r="AJ597" s="984"/>
      <c r="AK597" s="984"/>
      <c r="AL597" s="984"/>
      <c r="AM597" s="971"/>
      <c r="AN597" s="971"/>
      <c r="AO597" s="971"/>
      <c r="AP597" s="971"/>
      <c r="AQ597" s="971"/>
      <c r="AR597" s="971"/>
      <c r="AS597" s="971"/>
      <c r="AT597" s="971"/>
      <c r="AU597" s="971"/>
      <c r="AV597" s="987"/>
      <c r="AW597" s="971"/>
      <c r="AX597" s="971"/>
      <c r="AY597" s="971"/>
      <c r="AZ597" s="971"/>
      <c r="BA597" s="971"/>
      <c r="BB597" s="971"/>
      <c r="BC597" s="984"/>
      <c r="BD597" s="984"/>
      <c r="BE597" s="984"/>
      <c r="BF597" s="971"/>
      <c r="BG597" s="984"/>
      <c r="BH597" s="984"/>
      <c r="BI597" s="984"/>
      <c r="BJ597" s="984"/>
      <c r="BK597" s="971"/>
      <c r="BL597" s="971"/>
      <c r="BM597" s="971"/>
      <c r="BN597" s="984"/>
      <c r="BO597" s="984"/>
      <c r="BP597" s="984"/>
      <c r="BQ597" s="984"/>
      <c r="BR597" s="984"/>
      <c r="BS597" s="984"/>
      <c r="BT597" s="984"/>
      <c r="BU597" s="984"/>
      <c r="BV597" s="984"/>
    </row>
    <row r="598" spans="1:74">
      <c r="A598" s="1000" t="s">
        <v>78</v>
      </c>
      <c r="B598" s="14" t="s">
        <v>53</v>
      </c>
      <c r="C598" s="996" t="str">
        <f>VLOOKUP($C577,'2026年度(1年前期)'!$B$5:$N$208,COLUMN('2026年度(1年前期)'!$K$5),0)&amp;""</f>
        <v/>
      </c>
      <c r="D598" s="997"/>
      <c r="E598" s="1002" t="str">
        <f>VLOOKUP($C577,'2026年度(2年前期)'!$B$5:$N$208,COLUMN('2026年度(2年前期)'!$K$5),0)&amp;""</f>
        <v/>
      </c>
      <c r="F598" s="997"/>
      <c r="G598" s="1002" t="str">
        <f>VLOOKUP($C577,'2026年度(3年前期)'!$B$5:$N$208,COLUMN('2026年度(3年前期)'!$K$5),0)&amp;""</f>
        <v/>
      </c>
      <c r="H598" s="997"/>
      <c r="I598" s="1002" t="str">
        <f>VLOOKUP($C577,'2026年度(4年前期)'!$B$5:$N$208,COLUMN('2026年度(4年前期)'!$K$5),0)&amp;""</f>
        <v>国際看護学実習Ⅱオリエンテーション③</v>
      </c>
      <c r="J598" s="997"/>
      <c r="K598" s="998" t="str">
        <f>VLOOKUP($C577,'2026年度(助産前期)'!$B$5:$N$208,COLUMN('2026年度(助産前期)'!$K$5),0)&amp;""</f>
        <v/>
      </c>
      <c r="L598" s="998"/>
      <c r="M598" s="996" t="str">
        <f>VLOOKUP($C577,'2026年度(M1前期)'!$B$5:$N$208,COLUMN('2026年度(M1前期)'!$K$5),0)&amp;""</f>
        <v/>
      </c>
      <c r="N598" s="997"/>
      <c r="O598" s="998" t="str">
        <f>VLOOKUP($C577,'2026年度(M2前期)'!$B$5:$N$208,COLUMN('2026年度(M2前期)'!$K$5),0)&amp;""</f>
        <v/>
      </c>
      <c r="P598" s="997"/>
      <c r="Q598" s="998" t="str">
        <f>VLOOKUP($C577,'2026年度(D1前期)'!$B$5:$N$208,COLUMN('2026年度(D1前期)'!$K$5),0)&amp;""</f>
        <v/>
      </c>
      <c r="R598" s="997"/>
      <c r="S598" s="998" t="str">
        <f>VLOOKUP($C577,'2026年度(D23前期)'!$B$5:$N$208,COLUMN('2026年度(D23前期)'!$K$5),0)&amp;""</f>
        <v/>
      </c>
      <c r="T598" s="997"/>
      <c r="U598" s="771" t="s">
        <v>114</v>
      </c>
      <c r="Z598" s="1000" t="str">
        <f>A598</f>
        <v>５時限（16：50～18：20）</v>
      </c>
      <c r="AA598" s="982"/>
      <c r="AB598" s="982"/>
      <c r="AC598" s="982"/>
      <c r="AD598" s="982"/>
      <c r="AE598" s="982"/>
      <c r="AF598" s="982"/>
      <c r="AG598" s="982"/>
      <c r="AH598" s="982"/>
      <c r="AI598" s="982"/>
      <c r="AJ598" s="982"/>
      <c r="AK598" s="982"/>
      <c r="AL598" s="982"/>
      <c r="AM598" s="982"/>
      <c r="AN598" s="982"/>
      <c r="AO598" s="982"/>
      <c r="AP598" s="982"/>
      <c r="AQ598" s="982"/>
      <c r="AR598" s="982"/>
      <c r="AS598" s="982"/>
      <c r="AT598" s="982"/>
      <c r="AU598" s="982"/>
      <c r="AV598" s="985" t="s">
        <v>134</v>
      </c>
      <c r="AW598" s="982" t="s">
        <v>317</v>
      </c>
      <c r="AX598" s="982"/>
      <c r="AY598" s="982"/>
      <c r="AZ598" s="982"/>
      <c r="BA598" s="982"/>
      <c r="BB598" s="982"/>
      <c r="BC598" s="982"/>
      <c r="BD598" s="982"/>
      <c r="BE598" s="982"/>
      <c r="BF598" s="982"/>
      <c r="BG598" s="982"/>
      <c r="BH598" s="982"/>
      <c r="BI598" s="982"/>
      <c r="BJ598" s="982" t="s">
        <v>173</v>
      </c>
      <c r="BK598" s="971"/>
      <c r="BL598" s="971"/>
      <c r="BM598" s="971"/>
      <c r="BN598" s="982"/>
      <c r="BO598" s="982"/>
      <c r="BP598" s="982"/>
      <c r="BQ598" s="982"/>
      <c r="BR598" s="982"/>
      <c r="BS598" s="982"/>
      <c r="BT598" s="982"/>
      <c r="BU598" s="982"/>
      <c r="BV598" s="982"/>
    </row>
    <row r="599" spans="1:74">
      <c r="A599" s="1000"/>
      <c r="B599" s="14" t="s">
        <v>58</v>
      </c>
      <c r="C599" s="992" t="str">
        <f>IFERROR(VLOOKUP(C598,科目・教員!$A$1:$B$355,2,0),"")</f>
        <v/>
      </c>
      <c r="D599" s="993"/>
      <c r="E599" s="994" t="str">
        <f>IFERROR(VLOOKUP(E598,科目・教員!$A$1:$B$355,2,0),"")</f>
        <v/>
      </c>
      <c r="F599" s="993"/>
      <c r="G599" s="994" t="str">
        <f>IFERROR(VLOOKUP(G598,科目・教員!$A$1:$B$355,2,0),"")</f>
        <v/>
      </c>
      <c r="H599" s="993"/>
      <c r="I599" s="994" t="str">
        <f>IFERROR(VLOOKUP(I598,科目・教員!$A$1:$B$355,2,0),"")</f>
        <v/>
      </c>
      <c r="J599" s="993"/>
      <c r="K599" s="995" t="str">
        <f>IFERROR(VLOOKUP(K598,科目・教員!$A$1:$B$355,2,0),"")</f>
        <v/>
      </c>
      <c r="L599" s="995"/>
      <c r="M599" s="992" t="str">
        <f>IFERROR(VLOOKUP(M598,科目・教員!$A$1:$B$355,2,0),"")</f>
        <v/>
      </c>
      <c r="N599" s="993"/>
      <c r="O599" s="995" t="str">
        <f>IFERROR(VLOOKUP(O598,科目・教員!$A$1:$B$355,2,0),"")</f>
        <v/>
      </c>
      <c r="P599" s="993"/>
      <c r="Q599" s="995" t="str">
        <f>IFERROR(VLOOKUP(Q598,科目・教員!$A$1:$B$355,2,0),"")</f>
        <v/>
      </c>
      <c r="R599" s="993"/>
      <c r="S599" s="995" t="str">
        <f>IFERROR(VLOOKUP(S598,科目・教員!$A$1:$B$355,2,0),"")</f>
        <v/>
      </c>
      <c r="T599" s="993"/>
      <c r="U599" s="772" t="s">
        <v>174</v>
      </c>
      <c r="Z599" s="1000"/>
      <c r="AA599" s="983"/>
      <c r="AB599" s="983"/>
      <c r="AC599" s="983"/>
      <c r="AD599" s="983"/>
      <c r="AE599" s="983"/>
      <c r="AF599" s="983"/>
      <c r="AG599" s="983"/>
      <c r="AH599" s="983"/>
      <c r="AI599" s="983"/>
      <c r="AJ599" s="983"/>
      <c r="AK599" s="983"/>
      <c r="AL599" s="983"/>
      <c r="AM599" s="983"/>
      <c r="AN599" s="983"/>
      <c r="AO599" s="983"/>
      <c r="AP599" s="983"/>
      <c r="AQ599" s="983"/>
      <c r="AR599" s="983"/>
      <c r="AS599" s="983"/>
      <c r="AT599" s="983"/>
      <c r="AU599" s="983"/>
      <c r="AV599" s="986"/>
      <c r="AW599" s="983"/>
      <c r="AX599" s="983"/>
      <c r="AY599" s="983"/>
      <c r="AZ599" s="983"/>
      <c r="BA599" s="983"/>
      <c r="BB599" s="983"/>
      <c r="BC599" s="983"/>
      <c r="BD599" s="983"/>
      <c r="BE599" s="983"/>
      <c r="BF599" s="983"/>
      <c r="BG599" s="983"/>
      <c r="BH599" s="983"/>
      <c r="BI599" s="983"/>
      <c r="BJ599" s="983"/>
      <c r="BK599" s="971"/>
      <c r="BL599" s="971"/>
      <c r="BM599" s="971"/>
      <c r="BN599" s="983"/>
      <c r="BO599" s="983"/>
      <c r="BP599" s="983"/>
      <c r="BQ599" s="983"/>
      <c r="BR599" s="983"/>
      <c r="BS599" s="983"/>
      <c r="BT599" s="983"/>
      <c r="BU599" s="983"/>
      <c r="BV599" s="983"/>
    </row>
    <row r="600" spans="1:74">
      <c r="A600" s="1000"/>
      <c r="B600" s="14" t="s">
        <v>69</v>
      </c>
      <c r="C600" s="992" t="str">
        <f>VLOOKUP($C577,'2026年度(1年前期)'!$B$5:$N$208,COLUMN('2026年度(1年前期)'!$K$5)+1,0)&amp;""</f>
        <v/>
      </c>
      <c r="D600" s="993"/>
      <c r="E600" s="994" t="str">
        <f>VLOOKUP($C577,'2026年度(2年前期)'!$B$5:$N$208,COLUMN('2026年度(2年前期)'!$K$5)+1,0)&amp;""</f>
        <v/>
      </c>
      <c r="F600" s="993"/>
      <c r="G600" s="994" t="str">
        <f>VLOOKUP($C577,'2026年度(3年前期)'!$B$5:$N$208,COLUMN('2026年度(3年前期)'!$K$5)+1,0)&amp;""</f>
        <v/>
      </c>
      <c r="H600" s="993"/>
      <c r="I600" s="994" t="str">
        <f>VLOOKUP($C577,'2026年度(4年前期)'!$B$5:$N$208,COLUMN('2026年度(4年前期)'!$K$5)+1,0)&amp;""</f>
        <v>301</v>
      </c>
      <c r="J600" s="993"/>
      <c r="K600" s="995" t="str">
        <f>VLOOKUP($C577,'2026年度(助産前期)'!$B$5:$N$208,COLUMN('2026年度(助産前期)'!$K$5)+1,0)&amp;""</f>
        <v/>
      </c>
      <c r="L600" s="995"/>
      <c r="M600" s="992" t="str">
        <f>VLOOKUP($C577,'2026年度(M1前期)'!$B$5:$N$208,COLUMN('2026年度(M1前期)'!$K$5)+1,0)&amp;""</f>
        <v/>
      </c>
      <c r="N600" s="993"/>
      <c r="O600" s="995" t="str">
        <f>VLOOKUP($C577,'2026年度(M2前期)'!$B$5:$N$208,COLUMN('2026年度(M2前期)'!$K$5)+1,0)&amp;""</f>
        <v/>
      </c>
      <c r="P600" s="993"/>
      <c r="Q600" s="995" t="str">
        <f>VLOOKUP($C577,'2026年度(D1前期)'!$B$5:$N$208,COLUMN('2026年度(D1前期)'!$K$5)+1,0)&amp;""</f>
        <v/>
      </c>
      <c r="R600" s="993"/>
      <c r="S600" s="995" t="str">
        <f>VLOOKUP($C577,'2026年度(D23前期)'!$B$5:$N$208,COLUMN('2026年度(D23前期)'!$K$5)+1,0)&amp;""</f>
        <v/>
      </c>
      <c r="T600" s="993"/>
      <c r="U600" s="771" t="s">
        <v>173</v>
      </c>
      <c r="Z600" s="1000"/>
      <c r="AA600" s="983"/>
      <c r="AB600" s="983"/>
      <c r="AC600" s="983"/>
      <c r="AD600" s="983"/>
      <c r="AE600" s="983"/>
      <c r="AF600" s="983"/>
      <c r="AG600" s="983"/>
      <c r="AH600" s="983"/>
      <c r="AI600" s="983"/>
      <c r="AJ600" s="983"/>
      <c r="AK600" s="983"/>
      <c r="AL600" s="983"/>
      <c r="AM600" s="983"/>
      <c r="AN600" s="983"/>
      <c r="AO600" s="983"/>
      <c r="AP600" s="983"/>
      <c r="AQ600" s="983"/>
      <c r="AR600" s="983"/>
      <c r="AS600" s="983"/>
      <c r="AT600" s="983"/>
      <c r="AU600" s="983"/>
      <c r="AV600" s="986"/>
      <c r="AW600" s="983"/>
      <c r="AX600" s="983"/>
      <c r="AY600" s="983"/>
      <c r="AZ600" s="983"/>
      <c r="BA600" s="983"/>
      <c r="BB600" s="983"/>
      <c r="BC600" s="983"/>
      <c r="BD600" s="983"/>
      <c r="BE600" s="983"/>
      <c r="BF600" s="983"/>
      <c r="BG600" s="983"/>
      <c r="BH600" s="983"/>
      <c r="BI600" s="983"/>
      <c r="BJ600" s="983"/>
      <c r="BK600" s="971"/>
      <c r="BL600" s="971"/>
      <c r="BM600" s="971"/>
      <c r="BN600" s="983"/>
      <c r="BO600" s="983"/>
      <c r="BP600" s="983"/>
      <c r="BQ600" s="983"/>
      <c r="BR600" s="983"/>
      <c r="BS600" s="983"/>
      <c r="BT600" s="983"/>
      <c r="BU600" s="983"/>
      <c r="BV600" s="983"/>
    </row>
    <row r="601" spans="1:74">
      <c r="A601" s="1001"/>
      <c r="B601" s="15" t="s">
        <v>63</v>
      </c>
      <c r="C601" s="991"/>
      <c r="D601" s="989"/>
      <c r="E601" s="988"/>
      <c r="F601" s="989"/>
      <c r="G601" s="988"/>
      <c r="H601" s="989"/>
      <c r="I601" s="988"/>
      <c r="J601" s="989"/>
      <c r="K601" s="990"/>
      <c r="L601" s="990"/>
      <c r="M601" s="991"/>
      <c r="N601" s="989"/>
      <c r="O601" s="990"/>
      <c r="P601" s="989"/>
      <c r="Q601" s="990"/>
      <c r="R601" s="989"/>
      <c r="S601" s="990"/>
      <c r="T601" s="989"/>
      <c r="U601" s="773" t="s">
        <v>137</v>
      </c>
      <c r="V601" s="19"/>
      <c r="W601" s="19"/>
      <c r="X601" s="19"/>
      <c r="Y601" s="19"/>
      <c r="Z601" s="1001"/>
      <c r="AA601" s="984"/>
      <c r="AB601" s="984"/>
      <c r="AC601" s="984"/>
      <c r="AD601" s="984"/>
      <c r="AE601" s="984"/>
      <c r="AF601" s="984"/>
      <c r="AG601" s="984"/>
      <c r="AH601" s="984"/>
      <c r="AI601" s="984"/>
      <c r="AJ601" s="984"/>
      <c r="AK601" s="984"/>
      <c r="AL601" s="984"/>
      <c r="AM601" s="984"/>
      <c r="AN601" s="984"/>
      <c r="AO601" s="984"/>
      <c r="AP601" s="984"/>
      <c r="AQ601" s="984"/>
      <c r="AR601" s="984"/>
      <c r="AS601" s="984"/>
      <c r="AT601" s="984"/>
      <c r="AU601" s="984"/>
      <c r="AV601" s="987"/>
      <c r="AW601" s="984"/>
      <c r="AX601" s="984"/>
      <c r="AY601" s="984"/>
      <c r="AZ601" s="984"/>
      <c r="BA601" s="984"/>
      <c r="BB601" s="984"/>
      <c r="BC601" s="984"/>
      <c r="BD601" s="984"/>
      <c r="BE601" s="984"/>
      <c r="BF601" s="984"/>
      <c r="BG601" s="984"/>
      <c r="BH601" s="984"/>
      <c r="BI601" s="984"/>
      <c r="BJ601" s="984"/>
      <c r="BK601" s="971"/>
      <c r="BL601" s="971"/>
      <c r="BM601" s="971"/>
      <c r="BN601" s="984"/>
      <c r="BO601" s="984"/>
      <c r="BP601" s="984"/>
      <c r="BQ601" s="984"/>
      <c r="BR601" s="984"/>
      <c r="BS601" s="984"/>
      <c r="BT601" s="984"/>
      <c r="BU601" s="984"/>
      <c r="BV601" s="984"/>
    </row>
    <row r="602" spans="1:74" ht="20.25">
      <c r="A602" s="20"/>
      <c r="B602" s="21"/>
      <c r="C602" s="1050">
        <f>C577+1</f>
        <v>46228</v>
      </c>
      <c r="D602" s="1050"/>
      <c r="E602" s="1050"/>
      <c r="F602" s="1050"/>
      <c r="G602" s="1050"/>
      <c r="H602" s="1050"/>
      <c r="I602" s="1050"/>
      <c r="J602" s="1050"/>
      <c r="K602" s="1050"/>
      <c r="L602" s="1050"/>
      <c r="M602" s="1050"/>
      <c r="N602" s="1050"/>
      <c r="O602" s="1050"/>
      <c r="P602" s="1050"/>
      <c r="Q602" s="1050"/>
      <c r="R602" s="1050"/>
      <c r="S602" s="1050"/>
      <c r="T602" s="1050"/>
      <c r="U602" s="1133">
        <f>C602</f>
        <v>46228</v>
      </c>
      <c r="V602" s="1134"/>
      <c r="W602" s="1134"/>
      <c r="X602" s="1134"/>
      <c r="Y602" s="1134"/>
      <c r="Z602" s="1135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607</v>
      </c>
      <c r="BL602" s="39" t="s">
        <v>608</v>
      </c>
      <c r="BM602" s="39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1000" t="s">
        <v>52</v>
      </c>
      <c r="B603" s="11" t="s">
        <v>53</v>
      </c>
      <c r="C603" s="1011" t="str">
        <f>VLOOKUP($C602,'2026年度(1年前期)'!$B$5:$N$208,COLUMN('2026年度(1年前期)'!$C$5),0)&amp;""</f>
        <v/>
      </c>
      <c r="D603" s="1012"/>
      <c r="E603" s="1018" t="str">
        <f>VLOOKUP($C602,'2026年度(2年前期)'!$B$5:$N$208,COLUMN('2026年度(2年前期)'!$C$5),0)&amp;""</f>
        <v/>
      </c>
      <c r="F603" s="1012"/>
      <c r="G603" s="1018" t="str">
        <f>VLOOKUP($C602,'2026年度(3年前期)'!$B$5:$N$208,COLUMN('2026年度(3年前期)'!$C$5),0)&amp;""</f>
        <v/>
      </c>
      <c r="H603" s="1012"/>
      <c r="I603" s="1018" t="str">
        <f>VLOOKUP($C602,'2026年度(4年前期)'!$B$5:$N$208,COLUMN('2026年度(4年前期)'!$C$5),0)&amp;""</f>
        <v/>
      </c>
      <c r="J603" s="1012"/>
      <c r="K603" s="997" t="str">
        <f>VLOOKUP($C602,'2026年度(助産前期)'!$B$5:$N$208,COLUMN('2026年度(助産前期)'!$C$5),0)&amp;""</f>
        <v/>
      </c>
      <c r="L603" s="1029"/>
      <c r="M603" s="1036" t="str">
        <f>VLOOKUP($C602,'2026年度(M1前期)'!$B$5:$N$208,COLUMN('2026年度(M1前期)'!$C$5),0)&amp;""</f>
        <v/>
      </c>
      <c r="N603" s="1029"/>
      <c r="O603" s="1018" t="str">
        <f>VLOOKUP($C602,'2026年度(M2前期)'!$B$5:$N$208,COLUMN('2026年度(M2前期)'!$C$5),0)&amp;""</f>
        <v/>
      </c>
      <c r="P603" s="1012"/>
      <c r="Q603" s="1018" t="str">
        <f>VLOOKUP($C602,'2026年度(D1前期)'!$B$5:$N$208,COLUMN('2026年度(D1前期)'!$C$5),0)&amp;""</f>
        <v/>
      </c>
      <c r="R603" s="1012"/>
      <c r="S603" s="997" t="str">
        <f>VLOOKUP($C602,'2026年度(D23前期)'!$B$5:$N$208,COLUMN('2026年度(D23前期)'!$C$5),0)&amp;""</f>
        <v/>
      </c>
      <c r="T603" s="1012"/>
      <c r="U603" s="16"/>
      <c r="X603" s="71"/>
      <c r="Y603" s="33"/>
      <c r="Z603" s="999" t="str">
        <f>A603</f>
        <v xml:space="preserve">１時限（09：20～10：50） </v>
      </c>
      <c r="AA603" s="982"/>
      <c r="AB603" s="982"/>
      <c r="AC603" s="982"/>
      <c r="AD603" s="982"/>
      <c r="AE603" s="982"/>
      <c r="AF603" s="982"/>
      <c r="AG603" s="982"/>
      <c r="AH603" s="982"/>
      <c r="AI603" s="982"/>
      <c r="AJ603" s="982"/>
      <c r="AK603" s="982"/>
      <c r="AL603" s="982"/>
      <c r="AM603" s="982"/>
      <c r="AN603" s="971"/>
      <c r="AO603" s="971"/>
      <c r="AP603" s="971"/>
      <c r="AQ603" s="971"/>
      <c r="AR603" s="971"/>
      <c r="AS603" s="971"/>
      <c r="AT603" s="971"/>
      <c r="AU603" s="971"/>
      <c r="AV603" s="971"/>
      <c r="AW603" s="971"/>
      <c r="AX603" s="971"/>
      <c r="AY603" s="971"/>
      <c r="AZ603" s="971"/>
      <c r="BA603" s="971"/>
      <c r="BB603" s="971"/>
      <c r="BC603" s="982"/>
      <c r="BD603" s="982"/>
      <c r="BE603" s="982"/>
      <c r="BF603" s="982"/>
      <c r="BG603" s="982"/>
      <c r="BH603" s="982"/>
      <c r="BI603" s="982"/>
      <c r="BJ603" s="971"/>
      <c r="BK603" s="971"/>
      <c r="BL603" s="971"/>
      <c r="BM603" s="971"/>
      <c r="BN603" s="982"/>
      <c r="BO603" s="982"/>
      <c r="BP603" s="982"/>
      <c r="BQ603" s="982"/>
      <c r="BR603" s="982"/>
      <c r="BS603" s="982"/>
      <c r="BT603" s="982"/>
      <c r="BU603" s="982"/>
      <c r="BV603" s="982"/>
    </row>
    <row r="604" spans="1:74" ht="13.5" customHeight="1">
      <c r="A604" s="1000"/>
      <c r="B604" s="14" t="s">
        <v>58</v>
      </c>
      <c r="C604" s="1014" t="str">
        <f>IFERROR(VLOOKUP(C603,科目・教員!$A$1:$B$355,2,0),"")</f>
        <v/>
      </c>
      <c r="D604" s="1013"/>
      <c r="E604" s="1025" t="str">
        <f>IFERROR(VLOOKUP(E603,科目・教員!$A$1:$B$355,2,0),"")</f>
        <v/>
      </c>
      <c r="F604" s="1013"/>
      <c r="G604" s="1025" t="str">
        <f>IFERROR(VLOOKUP(G603,科目・教員!$A$1:$B$355,2,0),"")</f>
        <v/>
      </c>
      <c r="H604" s="1013"/>
      <c r="I604" s="1025" t="str">
        <f>IFERROR(VLOOKUP(I603,科目・教員!$A$1:$B$355,2,0),"")</f>
        <v/>
      </c>
      <c r="J604" s="1013"/>
      <c r="K604" s="993" t="str">
        <f>IFERROR(VLOOKUP(K603,科目・教員!$A$1:$B$355,2,0),"")</f>
        <v/>
      </c>
      <c r="L604" s="1026"/>
      <c r="M604" s="1032" t="str">
        <f>IFERROR(VLOOKUP(M603,科目・教員!$A$1:$B$355,2,0),"")</f>
        <v/>
      </c>
      <c r="N604" s="1013"/>
      <c r="O604" s="1025" t="str">
        <f>IFERROR(VLOOKUP(O603,科目・教員!$A$1:$B$355,2,0),"")</f>
        <v/>
      </c>
      <c r="P604" s="1013"/>
      <c r="Q604" s="1025" t="str">
        <f>IFERROR(VLOOKUP(Q603,科目・教員!$A$1:$B$355,2,0),"")</f>
        <v/>
      </c>
      <c r="R604" s="1013"/>
      <c r="S604" s="993" t="str">
        <f>IFERROR(VLOOKUP(S603,科目・教員!$A$1:$B$355,2,0),"")</f>
        <v/>
      </c>
      <c r="T604" s="1013"/>
      <c r="U604" s="16"/>
      <c r="X604" s="72"/>
      <c r="Y604" s="33"/>
      <c r="Z604" s="1000"/>
      <c r="AA604" s="983"/>
      <c r="AB604" s="983"/>
      <c r="AC604" s="983"/>
      <c r="AD604" s="983"/>
      <c r="AE604" s="983"/>
      <c r="AF604" s="983"/>
      <c r="AG604" s="983"/>
      <c r="AH604" s="983"/>
      <c r="AI604" s="983"/>
      <c r="AJ604" s="983"/>
      <c r="AK604" s="983"/>
      <c r="AL604" s="983"/>
      <c r="AM604" s="983"/>
      <c r="AN604" s="971"/>
      <c r="AO604" s="971"/>
      <c r="AP604" s="971"/>
      <c r="AQ604" s="971"/>
      <c r="AR604" s="971"/>
      <c r="AS604" s="971"/>
      <c r="AT604" s="971"/>
      <c r="AU604" s="971"/>
      <c r="AV604" s="971"/>
      <c r="AW604" s="971"/>
      <c r="AX604" s="971"/>
      <c r="AY604" s="971"/>
      <c r="AZ604" s="971"/>
      <c r="BA604" s="971"/>
      <c r="BB604" s="971"/>
      <c r="BC604" s="983"/>
      <c r="BD604" s="983"/>
      <c r="BE604" s="983"/>
      <c r="BF604" s="983"/>
      <c r="BG604" s="983"/>
      <c r="BH604" s="983"/>
      <c r="BI604" s="983"/>
      <c r="BJ604" s="971"/>
      <c r="BK604" s="971"/>
      <c r="BL604" s="971"/>
      <c r="BM604" s="971"/>
      <c r="BN604" s="983"/>
      <c r="BO604" s="983"/>
      <c r="BP604" s="983"/>
      <c r="BQ604" s="983"/>
      <c r="BR604" s="983"/>
      <c r="BS604" s="983"/>
      <c r="BT604" s="983"/>
      <c r="BU604" s="983"/>
      <c r="BV604" s="983"/>
    </row>
    <row r="605" spans="1:74" ht="13.5" customHeight="1">
      <c r="A605" s="1000"/>
      <c r="B605" s="14" t="s">
        <v>69</v>
      </c>
      <c r="C605" s="1014" t="str">
        <f>VLOOKUP($C602,'2026年度(1年前期)'!$B$5:$N$208,COLUMN('2026年度(1年前期)'!$C$5)+1,0)&amp;""</f>
        <v/>
      </c>
      <c r="D605" s="1013"/>
      <c r="E605" s="1025" t="str">
        <f>VLOOKUP($C602,'2026年度(2年前期)'!$B$5:$N$208,COLUMN('2026年度(2年前期)'!$C$5)+1,0)&amp;""</f>
        <v/>
      </c>
      <c r="F605" s="1013"/>
      <c r="G605" s="1025" t="str">
        <f>VLOOKUP($C602,'2026年度(3年前期)'!$B$5:$N$208,COLUMN('2026年度(3年前期)'!$C$5)+1,0)&amp;""</f>
        <v/>
      </c>
      <c r="H605" s="1013"/>
      <c r="I605" s="1025" t="str">
        <f>VLOOKUP($C602,'2026年度(4年前期)'!$B$5:$N$208,COLUMN('2026年度(4年前期)'!$C$5)+1,0)&amp;""</f>
        <v/>
      </c>
      <c r="J605" s="1013"/>
      <c r="K605" s="993" t="str">
        <f>VLOOKUP($C602,'2026年度(助産前期)'!$B$5:$N$208,COLUMN('2026年度(助産前期)'!$C$5)+1,0)&amp;""</f>
        <v/>
      </c>
      <c r="L605" s="1026"/>
      <c r="M605" s="1032" t="str">
        <f>VLOOKUP($C602,'2026年度(M1前期)'!$B$5:$N$208,COLUMN('2026年度(M1前期)'!C$5)+1,0)&amp;""</f>
        <v/>
      </c>
      <c r="N605" s="1013"/>
      <c r="O605" s="1025" t="str">
        <f>VLOOKUP($C602,'2026年度(M2前期)'!$B$5:$N$208,COLUMN('2026年度(M2前期)'!$C$5)+1,0)&amp;""</f>
        <v/>
      </c>
      <c r="P605" s="1013"/>
      <c r="Q605" s="1025" t="str">
        <f>VLOOKUP($C602,'2026年度(D1前期)'!$B$5:$N$208,COLUMN('2026年度(D1前期)'!$C$5)+1,0)&amp;""</f>
        <v/>
      </c>
      <c r="R605" s="1013"/>
      <c r="S605" s="993" t="str">
        <f>VLOOKUP($C602,'2026年度(D23前期)'!$B$5:$N$208,COLUMN('2026年度(D23前期)'!$C$5)+1,0)&amp;""</f>
        <v/>
      </c>
      <c r="T605" s="1013"/>
      <c r="U605" s="16"/>
      <c r="X605" s="72"/>
      <c r="Y605" s="33"/>
      <c r="Z605" s="1000"/>
      <c r="AA605" s="983"/>
      <c r="AB605" s="983"/>
      <c r="AC605" s="983"/>
      <c r="AD605" s="983"/>
      <c r="AE605" s="983"/>
      <c r="AF605" s="983"/>
      <c r="AG605" s="983"/>
      <c r="AH605" s="983"/>
      <c r="AI605" s="983"/>
      <c r="AJ605" s="983"/>
      <c r="AK605" s="983"/>
      <c r="AL605" s="983"/>
      <c r="AM605" s="983"/>
      <c r="AN605" s="971"/>
      <c r="AO605" s="971"/>
      <c r="AP605" s="971"/>
      <c r="AQ605" s="971"/>
      <c r="AR605" s="971"/>
      <c r="AS605" s="971"/>
      <c r="AT605" s="971"/>
      <c r="AU605" s="971"/>
      <c r="AV605" s="971"/>
      <c r="AW605" s="971"/>
      <c r="AX605" s="971"/>
      <c r="AY605" s="971"/>
      <c r="AZ605" s="971"/>
      <c r="BA605" s="971"/>
      <c r="BB605" s="971"/>
      <c r="BC605" s="983"/>
      <c r="BD605" s="983"/>
      <c r="BE605" s="983"/>
      <c r="BF605" s="983"/>
      <c r="BG605" s="983"/>
      <c r="BH605" s="983"/>
      <c r="BI605" s="983"/>
      <c r="BJ605" s="971"/>
      <c r="BK605" s="971"/>
      <c r="BL605" s="971"/>
      <c r="BM605" s="971"/>
      <c r="BN605" s="983"/>
      <c r="BO605" s="983"/>
      <c r="BP605" s="983"/>
      <c r="BQ605" s="983"/>
      <c r="BR605" s="983"/>
      <c r="BS605" s="983"/>
      <c r="BT605" s="983"/>
      <c r="BU605" s="983"/>
      <c r="BV605" s="983"/>
    </row>
    <row r="606" spans="1:74" ht="13.5" customHeight="1">
      <c r="A606" s="1001"/>
      <c r="B606" s="15" t="s">
        <v>63</v>
      </c>
      <c r="C606" s="991"/>
      <c r="D606" s="1031"/>
      <c r="E606" s="988"/>
      <c r="F606" s="1031"/>
      <c r="G606" s="988"/>
      <c r="H606" s="1031"/>
      <c r="I606" s="988"/>
      <c r="J606" s="1031"/>
      <c r="K606" s="990"/>
      <c r="L606" s="1034"/>
      <c r="M606" s="1030"/>
      <c r="N606" s="1031"/>
      <c r="O606" s="988"/>
      <c r="P606" s="1031"/>
      <c r="Q606" s="988"/>
      <c r="R606" s="1031"/>
      <c r="S606" s="990"/>
      <c r="T606" s="1031"/>
      <c r="U606" s="16"/>
      <c r="X606" s="72"/>
      <c r="Y606" s="33"/>
      <c r="Z606" s="1001"/>
      <c r="AA606" s="984"/>
      <c r="AB606" s="984"/>
      <c r="AC606" s="984"/>
      <c r="AD606" s="984"/>
      <c r="AE606" s="984"/>
      <c r="AF606" s="984"/>
      <c r="AG606" s="984"/>
      <c r="AH606" s="984"/>
      <c r="AI606" s="984"/>
      <c r="AJ606" s="984"/>
      <c r="AK606" s="984"/>
      <c r="AL606" s="984"/>
      <c r="AM606" s="984"/>
      <c r="AN606" s="971"/>
      <c r="AO606" s="971"/>
      <c r="AP606" s="971"/>
      <c r="AQ606" s="971"/>
      <c r="AR606" s="971"/>
      <c r="AS606" s="971"/>
      <c r="AT606" s="971"/>
      <c r="AU606" s="971"/>
      <c r="AV606" s="971"/>
      <c r="AW606" s="971"/>
      <c r="AX606" s="971"/>
      <c r="AY606" s="971"/>
      <c r="AZ606" s="971"/>
      <c r="BA606" s="971"/>
      <c r="BB606" s="971"/>
      <c r="BC606" s="984"/>
      <c r="BD606" s="984"/>
      <c r="BE606" s="984"/>
      <c r="BF606" s="984"/>
      <c r="BG606" s="984"/>
      <c r="BH606" s="984"/>
      <c r="BI606" s="984"/>
      <c r="BJ606" s="971"/>
      <c r="BK606" s="971"/>
      <c r="BL606" s="971"/>
      <c r="BM606" s="971"/>
      <c r="BN606" s="984"/>
      <c r="BO606" s="984"/>
      <c r="BP606" s="984"/>
      <c r="BQ606" s="984"/>
      <c r="BR606" s="984"/>
      <c r="BS606" s="984"/>
      <c r="BT606" s="984"/>
      <c r="BU606" s="984"/>
      <c r="BV606" s="984"/>
    </row>
    <row r="607" spans="1:74" ht="13.5" customHeight="1">
      <c r="A607" s="1000" t="s">
        <v>65</v>
      </c>
      <c r="B607" s="14" t="s">
        <v>53</v>
      </c>
      <c r="C607" s="1011" t="str">
        <f>VLOOKUP($C602,'2026年度(1年前期)'!$B$5:$N$208,COLUMN('2026年度(1年前期)'!$E$5),0)&amp;""</f>
        <v/>
      </c>
      <c r="D607" s="1012"/>
      <c r="E607" s="1018" t="str">
        <f>VLOOKUP($C602,'2026年度(2年前期)'!$B$5:$N$208,COLUMN('2026年度(2年前期)'!$E$5),0)&amp;""</f>
        <v/>
      </c>
      <c r="F607" s="1012"/>
      <c r="G607" s="1018" t="str">
        <f>VLOOKUP($C602,'2026年度(3年前期)'!$B$5:$N$208,COLUMN('2026年度(3年前期)'!$E$5),0)&amp;""</f>
        <v/>
      </c>
      <c r="H607" s="1012"/>
      <c r="I607" s="1018" t="str">
        <f>VLOOKUP($C602,'2026年度(4年前期)'!$B$5:$N$208,COLUMN('2026年度(4年前期)'!$E$5),0)&amp;""</f>
        <v/>
      </c>
      <c r="J607" s="1012"/>
      <c r="K607" s="997" t="str">
        <f>VLOOKUP($C602,'2026年度(助産前期)'!$B$5:$N$208,COLUMN('2026年度(助産前期)'!$E$5),0)&amp;""</f>
        <v/>
      </c>
      <c r="L607" s="1029"/>
      <c r="M607" s="1011" t="str">
        <f>VLOOKUP($C602,'2026年度(M1前期)'!$B$5:$N$208,COLUMN('2026年度(M1前期)'!$E$5),0)&amp;""</f>
        <v/>
      </c>
      <c r="N607" s="1012"/>
      <c r="O607" s="997" t="str">
        <f>VLOOKUP($C602,'2026年度(M2前期)'!$B$5:$N$208,COLUMN('2026年度(M2前期)'!$E$5),0)&amp;""</f>
        <v/>
      </c>
      <c r="P607" s="1012"/>
      <c r="Q607" s="997" t="str">
        <f>VLOOKUP($C602,'2026年度(D1前期)'!$B$5:$N$208,COLUMN('2026年度(D1前期)'!$E$5),0)&amp;""</f>
        <v/>
      </c>
      <c r="R607" s="1012"/>
      <c r="S607" s="997" t="str">
        <f>VLOOKUP($C602,'2026年度(D23前期)'!$B$5:$N$208,COLUMN('2026年度(D23前期)'!$E$5),0)&amp;""</f>
        <v/>
      </c>
      <c r="T607" s="1012"/>
      <c r="U607" s="16"/>
      <c r="Y607" s="33"/>
      <c r="Z607" s="1000" t="str">
        <f>A607</f>
        <v>２時限（11：00～12：30）</v>
      </c>
      <c r="AA607" s="982"/>
      <c r="AB607" s="982"/>
      <c r="AC607" s="982"/>
      <c r="AD607" s="982"/>
      <c r="AE607" s="982"/>
      <c r="AF607" s="982"/>
      <c r="AG607" s="982"/>
      <c r="AH607" s="982"/>
      <c r="AI607" s="982"/>
      <c r="AJ607" s="982"/>
      <c r="AK607" s="982"/>
      <c r="AL607" s="982"/>
      <c r="AM607" s="982"/>
      <c r="AN607" s="971"/>
      <c r="AO607" s="971"/>
      <c r="AP607" s="971"/>
      <c r="AQ607" s="971"/>
      <c r="AR607" s="971"/>
      <c r="AS607" s="971"/>
      <c r="AT607" s="971"/>
      <c r="AU607" s="971"/>
      <c r="AV607" s="971"/>
      <c r="AW607" s="971"/>
      <c r="AX607" s="971"/>
      <c r="AY607" s="971"/>
      <c r="AZ607" s="971"/>
      <c r="BA607" s="971"/>
      <c r="BB607" s="971"/>
      <c r="BC607" s="982"/>
      <c r="BD607" s="982"/>
      <c r="BE607" s="982"/>
      <c r="BF607" s="982"/>
      <c r="BG607" s="982"/>
      <c r="BH607" s="982"/>
      <c r="BI607" s="982"/>
      <c r="BJ607" s="971"/>
      <c r="BK607" s="971"/>
      <c r="BL607" s="971"/>
      <c r="BM607" s="971"/>
      <c r="BN607" s="982"/>
      <c r="BO607" s="982"/>
      <c r="BP607" s="982"/>
      <c r="BQ607" s="982"/>
      <c r="BR607" s="982"/>
      <c r="BS607" s="982"/>
      <c r="BT607" s="982"/>
      <c r="BU607" s="982"/>
      <c r="BV607" s="982"/>
    </row>
    <row r="608" spans="1:74" ht="13.5" customHeight="1">
      <c r="A608" s="1000"/>
      <c r="B608" s="14" t="s">
        <v>58</v>
      </c>
      <c r="C608" s="1014" t="str">
        <f>IFERROR(VLOOKUP(C607,科目・教員!$A$1:$B$355,2,0),"")</f>
        <v/>
      </c>
      <c r="D608" s="1013"/>
      <c r="E608" s="1025" t="str">
        <f>IFERROR(VLOOKUP(E607,科目・教員!$A$1:$B$355,2,0),"")</f>
        <v/>
      </c>
      <c r="F608" s="1013"/>
      <c r="G608" s="1025" t="str">
        <f>IFERROR(VLOOKUP(G607,科目・教員!$A$1:$B$355,2,0),"")</f>
        <v/>
      </c>
      <c r="H608" s="1013"/>
      <c r="I608" s="1025" t="str">
        <f>IFERROR(VLOOKUP(I607,科目・教員!$A$1:$B$355,2,0),"")</f>
        <v/>
      </c>
      <c r="J608" s="1013"/>
      <c r="K608" s="993" t="str">
        <f>IFERROR(VLOOKUP(K607,科目・教員!$A$1:$B$355,2,0),"")</f>
        <v/>
      </c>
      <c r="L608" s="1026"/>
      <c r="M608" s="1014" t="str">
        <f>IFERROR(VLOOKUP(M607,科目・教員!$A$1:$B$355,2,0),"")</f>
        <v/>
      </c>
      <c r="N608" s="1013"/>
      <c r="O608" s="993" t="str">
        <f>IFERROR(VLOOKUP(O607,科目・教員!$A$1:$B$355,2,0),"")</f>
        <v/>
      </c>
      <c r="P608" s="1013"/>
      <c r="Q608" s="993" t="str">
        <f>IFERROR(VLOOKUP(Q607,科目・教員!$A$1:$B$355,2,0),"")</f>
        <v/>
      </c>
      <c r="R608" s="1013"/>
      <c r="S608" s="993" t="str">
        <f>IFERROR(VLOOKUP(S607,科目・教員!$A$1:$B$355,2,0),"")</f>
        <v/>
      </c>
      <c r="T608" s="1013"/>
      <c r="U608" s="16"/>
      <c r="Y608" s="33"/>
      <c r="Z608" s="1000"/>
      <c r="AA608" s="983"/>
      <c r="AB608" s="983"/>
      <c r="AC608" s="983"/>
      <c r="AD608" s="983"/>
      <c r="AE608" s="983"/>
      <c r="AF608" s="983"/>
      <c r="AG608" s="983"/>
      <c r="AH608" s="983"/>
      <c r="AI608" s="983"/>
      <c r="AJ608" s="983"/>
      <c r="AK608" s="983"/>
      <c r="AL608" s="983"/>
      <c r="AM608" s="983"/>
      <c r="AN608" s="971"/>
      <c r="AO608" s="971"/>
      <c r="AP608" s="971"/>
      <c r="AQ608" s="971"/>
      <c r="AR608" s="971"/>
      <c r="AS608" s="971"/>
      <c r="AT608" s="971"/>
      <c r="AU608" s="971"/>
      <c r="AV608" s="971"/>
      <c r="AW608" s="971"/>
      <c r="AX608" s="971"/>
      <c r="AY608" s="971"/>
      <c r="AZ608" s="971"/>
      <c r="BA608" s="971"/>
      <c r="BB608" s="971"/>
      <c r="BC608" s="983"/>
      <c r="BD608" s="983"/>
      <c r="BE608" s="983"/>
      <c r="BF608" s="983"/>
      <c r="BG608" s="983"/>
      <c r="BH608" s="983"/>
      <c r="BI608" s="983"/>
      <c r="BJ608" s="971"/>
      <c r="BK608" s="971"/>
      <c r="BL608" s="971"/>
      <c r="BM608" s="971"/>
      <c r="BN608" s="983"/>
      <c r="BO608" s="983"/>
      <c r="BP608" s="983"/>
      <c r="BQ608" s="983"/>
      <c r="BR608" s="983"/>
      <c r="BS608" s="983"/>
      <c r="BT608" s="983"/>
      <c r="BU608" s="983"/>
      <c r="BV608" s="983"/>
    </row>
    <row r="609" spans="1:74" ht="13.5" customHeight="1">
      <c r="A609" s="1000"/>
      <c r="B609" s="14" t="s">
        <v>69</v>
      </c>
      <c r="C609" s="1014" t="str">
        <f>VLOOKUP($C602,'2026年度(1年前期)'!$B$5:$N$208,COLUMN('2026年度(1年前期)'!$E$5)+1,0)&amp;""</f>
        <v/>
      </c>
      <c r="D609" s="1013"/>
      <c r="E609" s="1025" t="str">
        <f>VLOOKUP($C602,'2026年度(2年前期)'!$B$5:$N$208,COLUMN('2026年度(2年前期)'!$E$5)+1,0)&amp;""</f>
        <v/>
      </c>
      <c r="F609" s="1013"/>
      <c r="G609" s="1025" t="str">
        <f>VLOOKUP($C602,'2026年度(3年前期)'!$B$5:$N$208,COLUMN('2026年度(3年前期)'!$E$5)+1,0)&amp;""</f>
        <v/>
      </c>
      <c r="H609" s="1013"/>
      <c r="I609" s="1025" t="str">
        <f>VLOOKUP($C602,'2026年度(4年前期)'!$B$5:$N$208,COLUMN('2026年度(4年前期)'!$E$5)+1,0)&amp;""</f>
        <v/>
      </c>
      <c r="J609" s="1013"/>
      <c r="K609" s="993" t="str">
        <f>VLOOKUP($C602,'2026年度(助産前期)'!$B$5:$N$208,COLUMN('2026年度(助産前期)'!$E$5)+1,0)&amp;""</f>
        <v/>
      </c>
      <c r="L609" s="1026"/>
      <c r="M609" s="1014" t="str">
        <f>VLOOKUP($C602,'2026年度(M1前期)'!$B$5:$N$208,COLUMN('2026年度(M1前期)'!$E$5)+1,0)&amp;""</f>
        <v/>
      </c>
      <c r="N609" s="1013"/>
      <c r="O609" s="993" t="str">
        <f>VLOOKUP($C602,'2026年度(M2前期)'!$B$5:$N$208,COLUMN('2026年度(M2前期)'!$E$5)+1,0)&amp;""</f>
        <v/>
      </c>
      <c r="P609" s="1013"/>
      <c r="Q609" s="993" t="str">
        <f>VLOOKUP($C602,'2026年度(D1前期)'!$B$5:$N$208,COLUMN('2026年度(D1前期)'!$E$5)+1,0)&amp;""</f>
        <v/>
      </c>
      <c r="R609" s="1013"/>
      <c r="S609" s="993" t="str">
        <f>VLOOKUP($C602,'2026年度(D23前期)'!$B$5:$N$208,COLUMN('2026年度(D23前期)'!$E$5)+1,0)&amp;""</f>
        <v/>
      </c>
      <c r="T609" s="1013"/>
      <c r="U609" s="16"/>
      <c r="Z609" s="1000"/>
      <c r="AA609" s="983"/>
      <c r="AB609" s="983"/>
      <c r="AC609" s="983"/>
      <c r="AD609" s="983"/>
      <c r="AE609" s="983"/>
      <c r="AF609" s="983"/>
      <c r="AG609" s="983"/>
      <c r="AH609" s="983"/>
      <c r="AI609" s="983"/>
      <c r="AJ609" s="983"/>
      <c r="AK609" s="983"/>
      <c r="AL609" s="983"/>
      <c r="AM609" s="983"/>
      <c r="AN609" s="971"/>
      <c r="AO609" s="971"/>
      <c r="AP609" s="971"/>
      <c r="AQ609" s="971"/>
      <c r="AR609" s="971"/>
      <c r="AS609" s="971"/>
      <c r="AT609" s="971"/>
      <c r="AU609" s="971"/>
      <c r="AV609" s="971"/>
      <c r="AW609" s="971"/>
      <c r="AX609" s="971"/>
      <c r="AY609" s="971"/>
      <c r="AZ609" s="971"/>
      <c r="BA609" s="971"/>
      <c r="BB609" s="971"/>
      <c r="BC609" s="983"/>
      <c r="BD609" s="983"/>
      <c r="BE609" s="983"/>
      <c r="BF609" s="983"/>
      <c r="BG609" s="983"/>
      <c r="BH609" s="983"/>
      <c r="BI609" s="983"/>
      <c r="BJ609" s="971"/>
      <c r="BK609" s="971"/>
      <c r="BL609" s="971"/>
      <c r="BM609" s="971"/>
      <c r="BN609" s="983"/>
      <c r="BO609" s="983"/>
      <c r="BP609" s="983"/>
      <c r="BQ609" s="983"/>
      <c r="BR609" s="983"/>
      <c r="BS609" s="983"/>
      <c r="BT609" s="983"/>
      <c r="BU609" s="983"/>
      <c r="BV609" s="983"/>
    </row>
    <row r="610" spans="1:74" ht="13.5" customHeight="1">
      <c r="A610" s="1017"/>
      <c r="B610" s="15" t="s">
        <v>63</v>
      </c>
      <c r="C610" s="991"/>
      <c r="D610" s="989"/>
      <c r="E610" s="988"/>
      <c r="F610" s="989"/>
      <c r="G610" s="988"/>
      <c r="H610" s="989"/>
      <c r="I610" s="988"/>
      <c r="J610" s="989"/>
      <c r="K610" s="990"/>
      <c r="L610" s="990"/>
      <c r="M610" s="991"/>
      <c r="N610" s="989"/>
      <c r="O610" s="990"/>
      <c r="P610" s="989"/>
      <c r="Q610" s="990"/>
      <c r="R610" s="989"/>
      <c r="S610" s="990"/>
      <c r="T610" s="989"/>
      <c r="U610" s="16"/>
      <c r="Z610" s="1001"/>
      <c r="AA610" s="984"/>
      <c r="AB610" s="984"/>
      <c r="AC610" s="984"/>
      <c r="AD610" s="984"/>
      <c r="AE610" s="984"/>
      <c r="AF610" s="984"/>
      <c r="AG610" s="984"/>
      <c r="AH610" s="984"/>
      <c r="AI610" s="984"/>
      <c r="AJ610" s="984"/>
      <c r="AK610" s="984"/>
      <c r="AL610" s="984"/>
      <c r="AM610" s="984"/>
      <c r="AN610" s="971"/>
      <c r="AO610" s="971"/>
      <c r="AP610" s="971"/>
      <c r="AQ610" s="971"/>
      <c r="AR610" s="971"/>
      <c r="AS610" s="971"/>
      <c r="AT610" s="971"/>
      <c r="AU610" s="971"/>
      <c r="AV610" s="971"/>
      <c r="AW610" s="971"/>
      <c r="AX610" s="971"/>
      <c r="AY610" s="971"/>
      <c r="AZ610" s="971"/>
      <c r="BA610" s="971"/>
      <c r="BB610" s="971"/>
      <c r="BC610" s="984"/>
      <c r="BD610" s="984"/>
      <c r="BE610" s="984"/>
      <c r="BF610" s="984"/>
      <c r="BG610" s="984"/>
      <c r="BH610" s="984"/>
      <c r="BI610" s="984"/>
      <c r="BJ610" s="971"/>
      <c r="BK610" s="971"/>
      <c r="BL610" s="971"/>
      <c r="BM610" s="971"/>
      <c r="BN610" s="984"/>
      <c r="BO610" s="984"/>
      <c r="BP610" s="984"/>
      <c r="BQ610" s="984"/>
      <c r="BR610" s="984"/>
      <c r="BS610" s="984"/>
      <c r="BT610" s="984"/>
      <c r="BU610" s="984"/>
      <c r="BV610" s="984"/>
    </row>
    <row r="611" spans="1:74" ht="13.5" customHeight="1">
      <c r="A611" s="999" t="s">
        <v>71</v>
      </c>
      <c r="B611" s="17" t="s">
        <v>72</v>
      </c>
      <c r="C611" s="1011"/>
      <c r="D611" s="1012"/>
      <c r="E611" s="1018"/>
      <c r="F611" s="1012"/>
      <c r="G611" s="1018"/>
      <c r="H611" s="1012"/>
      <c r="I611" s="1018"/>
      <c r="J611" s="1012"/>
      <c r="K611" s="997"/>
      <c r="L611" s="1029"/>
      <c r="M611" s="1011"/>
      <c r="N611" s="1012"/>
      <c r="O611" s="997"/>
      <c r="P611" s="1012"/>
      <c r="Q611" s="997"/>
      <c r="R611" s="1012"/>
      <c r="S611" s="997"/>
      <c r="T611" s="1012"/>
      <c r="U611" s="56"/>
      <c r="Z611" s="1000" t="str">
        <f>A611</f>
        <v>昼休み（12：30～13：30）</v>
      </c>
      <c r="AA611" s="982"/>
      <c r="AB611" s="982"/>
      <c r="AC611" s="982"/>
      <c r="AD611" s="982"/>
      <c r="AE611" s="982"/>
      <c r="AF611" s="982"/>
      <c r="AG611" s="982"/>
      <c r="AH611" s="982"/>
      <c r="AI611" s="982"/>
      <c r="AJ611" s="982"/>
      <c r="AK611" s="982"/>
      <c r="AL611" s="982"/>
      <c r="AM611" s="982"/>
      <c r="AN611" s="971"/>
      <c r="AO611" s="971"/>
      <c r="AP611" s="971"/>
      <c r="AQ611" s="971"/>
      <c r="AR611" s="971"/>
      <c r="AS611" s="971"/>
      <c r="AT611" s="971"/>
      <c r="AU611" s="971"/>
      <c r="AV611" s="971"/>
      <c r="AW611" s="971"/>
      <c r="AX611" s="971"/>
      <c r="AY611" s="971"/>
      <c r="AZ611" s="971"/>
      <c r="BA611" s="971"/>
      <c r="BB611" s="971"/>
      <c r="BC611" s="982"/>
      <c r="BD611" s="982"/>
      <c r="BE611" s="982"/>
      <c r="BF611" s="982"/>
      <c r="BG611" s="982"/>
      <c r="BH611" s="982"/>
      <c r="BI611" s="982"/>
      <c r="BJ611" s="982"/>
      <c r="BK611" s="971"/>
      <c r="BL611" s="971"/>
      <c r="BM611" s="971"/>
      <c r="BN611" s="982"/>
      <c r="BO611" s="982"/>
      <c r="BP611" s="982"/>
      <c r="BQ611" s="982"/>
      <c r="BR611" s="982"/>
      <c r="BS611" s="982"/>
      <c r="BT611" s="982"/>
      <c r="BU611" s="982"/>
      <c r="BV611" s="982"/>
    </row>
    <row r="612" spans="1:74" ht="13.5" customHeight="1">
      <c r="A612" s="1000"/>
      <c r="B612" s="17" t="s">
        <v>73</v>
      </c>
      <c r="C612" s="1014"/>
      <c r="D612" s="1013"/>
      <c r="E612" s="1025"/>
      <c r="F612" s="1013"/>
      <c r="G612" s="1025"/>
      <c r="H612" s="1013"/>
      <c r="I612" s="1025"/>
      <c r="J612" s="1013"/>
      <c r="K612" s="993"/>
      <c r="L612" s="1026"/>
      <c r="M612" s="1014"/>
      <c r="N612" s="1013"/>
      <c r="O612" s="993"/>
      <c r="P612" s="1013"/>
      <c r="Q612" s="993"/>
      <c r="R612" s="1013"/>
      <c r="S612" s="993"/>
      <c r="T612" s="1013"/>
      <c r="U612" s="56"/>
      <c r="Z612" s="1000"/>
      <c r="AA612" s="983"/>
      <c r="AB612" s="983"/>
      <c r="AC612" s="983"/>
      <c r="AD612" s="983"/>
      <c r="AE612" s="983"/>
      <c r="AF612" s="983"/>
      <c r="AG612" s="983"/>
      <c r="AH612" s="983"/>
      <c r="AI612" s="983"/>
      <c r="AJ612" s="983"/>
      <c r="AK612" s="983"/>
      <c r="AL612" s="983"/>
      <c r="AM612" s="983"/>
      <c r="AN612" s="971"/>
      <c r="AO612" s="971"/>
      <c r="AP612" s="971"/>
      <c r="AQ612" s="971"/>
      <c r="AR612" s="971"/>
      <c r="AS612" s="971"/>
      <c r="AT612" s="971"/>
      <c r="AU612" s="971"/>
      <c r="AV612" s="971"/>
      <c r="AW612" s="971"/>
      <c r="AX612" s="971"/>
      <c r="AY612" s="971"/>
      <c r="AZ612" s="971"/>
      <c r="BA612" s="971"/>
      <c r="BB612" s="971"/>
      <c r="BC612" s="983"/>
      <c r="BD612" s="983"/>
      <c r="BE612" s="983"/>
      <c r="BF612" s="983"/>
      <c r="BG612" s="983"/>
      <c r="BH612" s="983"/>
      <c r="BI612" s="983"/>
      <c r="BJ612" s="983"/>
      <c r="BK612" s="971"/>
      <c r="BL612" s="971"/>
      <c r="BM612" s="971"/>
      <c r="BN612" s="983"/>
      <c r="BO612" s="983"/>
      <c r="BP612" s="983"/>
      <c r="BQ612" s="983"/>
      <c r="BR612" s="983"/>
      <c r="BS612" s="983"/>
      <c r="BT612" s="983"/>
      <c r="BU612" s="983"/>
      <c r="BV612" s="983"/>
    </row>
    <row r="613" spans="1:74" ht="13.5" customHeight="1">
      <c r="A613" s="1000"/>
      <c r="B613" s="17" t="s">
        <v>69</v>
      </c>
      <c r="C613" s="1014"/>
      <c r="D613" s="1013"/>
      <c r="E613" s="1025"/>
      <c r="F613" s="1013"/>
      <c r="G613" s="1025"/>
      <c r="H613" s="1013"/>
      <c r="I613" s="1025"/>
      <c r="J613" s="1013"/>
      <c r="K613" s="993"/>
      <c r="L613" s="1026"/>
      <c r="M613" s="1014"/>
      <c r="N613" s="1013"/>
      <c r="O613" s="993"/>
      <c r="P613" s="1013"/>
      <c r="Q613" s="993"/>
      <c r="R613" s="1013"/>
      <c r="S613" s="993"/>
      <c r="T613" s="1013"/>
      <c r="U613" s="56"/>
      <c r="Z613" s="1000"/>
      <c r="AA613" s="983"/>
      <c r="AB613" s="983"/>
      <c r="AC613" s="983"/>
      <c r="AD613" s="983"/>
      <c r="AE613" s="983"/>
      <c r="AF613" s="983"/>
      <c r="AG613" s="983"/>
      <c r="AH613" s="983"/>
      <c r="AI613" s="983"/>
      <c r="AJ613" s="983"/>
      <c r="AK613" s="983"/>
      <c r="AL613" s="983"/>
      <c r="AM613" s="983"/>
      <c r="AN613" s="971"/>
      <c r="AO613" s="971"/>
      <c r="AP613" s="971"/>
      <c r="AQ613" s="971"/>
      <c r="AR613" s="971"/>
      <c r="AS613" s="971"/>
      <c r="AT613" s="971"/>
      <c r="AU613" s="971"/>
      <c r="AV613" s="971"/>
      <c r="AW613" s="971"/>
      <c r="AX613" s="971"/>
      <c r="AY613" s="971"/>
      <c r="AZ613" s="971"/>
      <c r="BA613" s="971"/>
      <c r="BB613" s="971"/>
      <c r="BC613" s="983"/>
      <c r="BD613" s="983"/>
      <c r="BE613" s="983"/>
      <c r="BF613" s="983"/>
      <c r="BG613" s="983"/>
      <c r="BH613" s="983"/>
      <c r="BI613" s="983"/>
      <c r="BJ613" s="983"/>
      <c r="BK613" s="971"/>
      <c r="BL613" s="971"/>
      <c r="BM613" s="971"/>
      <c r="BN613" s="983"/>
      <c r="BO613" s="983"/>
      <c r="BP613" s="983"/>
      <c r="BQ613" s="983"/>
      <c r="BR613" s="983"/>
      <c r="BS613" s="983"/>
      <c r="BT613" s="983"/>
      <c r="BU613" s="983"/>
      <c r="BV613" s="983"/>
    </row>
    <row r="614" spans="1:74" ht="13.5" customHeight="1">
      <c r="A614" s="1001"/>
      <c r="B614" s="18" t="s">
        <v>63</v>
      </c>
      <c r="C614" s="1023"/>
      <c r="D614" s="1016"/>
      <c r="E614" s="1024"/>
      <c r="F614" s="1016"/>
      <c r="G614" s="1024"/>
      <c r="H614" s="1016"/>
      <c r="I614" s="1024"/>
      <c r="J614" s="1016"/>
      <c r="K614" s="1015"/>
      <c r="L614" s="1015"/>
      <c r="M614" s="1023"/>
      <c r="N614" s="1016"/>
      <c r="O614" s="1015"/>
      <c r="P614" s="1016"/>
      <c r="Q614" s="1015"/>
      <c r="R614" s="1016"/>
      <c r="S614" s="1015"/>
      <c r="T614" s="1016"/>
      <c r="U614" s="56"/>
      <c r="Z614" s="1001"/>
      <c r="AA614" s="984"/>
      <c r="AB614" s="984"/>
      <c r="AC614" s="984"/>
      <c r="AD614" s="984"/>
      <c r="AE614" s="984"/>
      <c r="AF614" s="984"/>
      <c r="AG614" s="984"/>
      <c r="AH614" s="984"/>
      <c r="AI614" s="984"/>
      <c r="AJ614" s="984"/>
      <c r="AK614" s="984"/>
      <c r="AL614" s="984"/>
      <c r="AM614" s="984"/>
      <c r="AN614" s="971"/>
      <c r="AO614" s="971"/>
      <c r="AP614" s="971"/>
      <c r="AQ614" s="971"/>
      <c r="AR614" s="971"/>
      <c r="AS614" s="971"/>
      <c r="AT614" s="971"/>
      <c r="AU614" s="971"/>
      <c r="AV614" s="971"/>
      <c r="AW614" s="971"/>
      <c r="AX614" s="971"/>
      <c r="AY614" s="971"/>
      <c r="AZ614" s="971"/>
      <c r="BA614" s="971"/>
      <c r="BB614" s="971"/>
      <c r="BC614" s="984"/>
      <c r="BD614" s="984"/>
      <c r="BE614" s="984"/>
      <c r="BF614" s="984"/>
      <c r="BG614" s="984"/>
      <c r="BH614" s="984"/>
      <c r="BI614" s="984"/>
      <c r="BJ614" s="984"/>
      <c r="BK614" s="971"/>
      <c r="BL614" s="971"/>
      <c r="BM614" s="971"/>
      <c r="BN614" s="984"/>
      <c r="BO614" s="984"/>
      <c r="BP614" s="984"/>
      <c r="BQ614" s="984"/>
      <c r="BR614" s="984"/>
      <c r="BS614" s="984"/>
      <c r="BT614" s="984"/>
      <c r="BU614" s="984"/>
      <c r="BV614" s="984"/>
    </row>
    <row r="615" spans="1:74" ht="13.5" customHeight="1">
      <c r="A615" s="1000" t="s">
        <v>74</v>
      </c>
      <c r="B615" s="14" t="s">
        <v>53</v>
      </c>
      <c r="C615" s="996" t="str">
        <f>VLOOKUP($C602,'2026年度(1年前期)'!$B$5:$N$208,COLUMN('2026年度(1年前期)'!$G$5),0)&amp;""</f>
        <v/>
      </c>
      <c r="D615" s="997"/>
      <c r="E615" s="1002" t="str">
        <f>VLOOKUP($C602,'2026年度(2年前期)'!$B$5:$N$208,COLUMN('2026年度(2年前期)'!$G$5),0)&amp;""</f>
        <v/>
      </c>
      <c r="F615" s="997"/>
      <c r="G615" s="1002" t="str">
        <f>VLOOKUP($C602,'2026年度(3年前期)'!$B$5:$N$208,COLUMN('2026年度(3年前期)'!$G$5),0)&amp;""</f>
        <v/>
      </c>
      <c r="H615" s="997"/>
      <c r="I615" s="1002" t="str">
        <f>VLOOKUP($C602,'2026年度(4年前期)'!$B$5:$N$208,COLUMN('2026年度(4年前期)'!$G$5),0)&amp;""</f>
        <v/>
      </c>
      <c r="J615" s="997"/>
      <c r="K615" s="998" t="str">
        <f>VLOOKUP($C602,'2026年度(助産前期)'!$B$5:$N$208,COLUMN('2026年度(助産前期)'!$G$5),0)&amp;""</f>
        <v/>
      </c>
      <c r="L615" s="998"/>
      <c r="M615" s="996" t="str">
        <f>VLOOKUP($C602,'2026年度(M1前期)'!$B$5:$N$208,COLUMN('2026年度(M1前期)'!$G$5),0)&amp;""</f>
        <v/>
      </c>
      <c r="N615" s="997"/>
      <c r="O615" s="998" t="str">
        <f>VLOOKUP($C602,'2026年度(M2前期)'!$B$5:$N$208,COLUMN('2026年度(M2前期)'!$G$5),0)&amp;""</f>
        <v/>
      </c>
      <c r="P615" s="997"/>
      <c r="Q615" s="998" t="str">
        <f>VLOOKUP($C602,'2026年度(D1前期)'!$B$5:$N$208,COLUMN('2026年度(D1前期)'!$G$5),0)&amp;""</f>
        <v/>
      </c>
      <c r="R615" s="997"/>
      <c r="S615" s="998" t="str">
        <f>VLOOKUP($C602,'2026年度(D23前期)'!$B$5:$N$208,COLUMN('2026年度(D23前期)'!$G$5),0)&amp;""</f>
        <v/>
      </c>
      <c r="T615" s="997"/>
      <c r="U615" s="56"/>
      <c r="Z615" s="1000" t="str">
        <f>A615</f>
        <v>３時限（13：30～15：00）</v>
      </c>
      <c r="AA615" s="982"/>
      <c r="AB615" s="982"/>
      <c r="AC615" s="982"/>
      <c r="AD615" s="982"/>
      <c r="AE615" s="982"/>
      <c r="AF615" s="982"/>
      <c r="AG615" s="982"/>
      <c r="AH615" s="982"/>
      <c r="AI615" s="982"/>
      <c r="AJ615" s="982"/>
      <c r="AK615" s="982"/>
      <c r="AL615" s="982"/>
      <c r="AM615" s="971"/>
      <c r="AN615" s="971"/>
      <c r="AO615" s="971"/>
      <c r="AP615" s="971"/>
      <c r="AQ615" s="971"/>
      <c r="AR615" s="971"/>
      <c r="AS615" s="971"/>
      <c r="AT615" s="971"/>
      <c r="AU615" s="971"/>
      <c r="AV615" s="971"/>
      <c r="AW615" s="971"/>
      <c r="AX615" s="971"/>
      <c r="AY615" s="971"/>
      <c r="AZ615" s="971"/>
      <c r="BA615" s="982"/>
      <c r="BB615" s="982"/>
      <c r="BC615" s="982"/>
      <c r="BD615" s="982"/>
      <c r="BE615" s="982"/>
      <c r="BF615" s="982"/>
      <c r="BG615" s="982"/>
      <c r="BH615" s="982"/>
      <c r="BI615" s="982"/>
      <c r="BJ615" s="982"/>
      <c r="BK615" s="971"/>
      <c r="BL615" s="971"/>
      <c r="BM615" s="971"/>
      <c r="BN615" s="982"/>
      <c r="BO615" s="982"/>
      <c r="BP615" s="982"/>
      <c r="BQ615" s="982"/>
      <c r="BR615" s="982"/>
      <c r="BS615" s="982"/>
      <c r="BT615" s="982"/>
      <c r="BU615" s="982"/>
      <c r="BV615" s="982"/>
    </row>
    <row r="616" spans="1:74" ht="13.5" customHeight="1">
      <c r="A616" s="1000"/>
      <c r="B616" s="14" t="s">
        <v>58</v>
      </c>
      <c r="C616" s="992" t="str">
        <f>IFERROR(VLOOKUP(C615,科目・教員!$A$1:$B$355,2,0),"")</f>
        <v/>
      </c>
      <c r="D616" s="993"/>
      <c r="E616" s="994" t="str">
        <f>IFERROR(VLOOKUP(E615,科目・教員!$A$1:$B$355,2,0),"")</f>
        <v/>
      </c>
      <c r="F616" s="993"/>
      <c r="G616" s="994" t="str">
        <f>IFERROR(VLOOKUP(G615,科目・教員!$A$1:$B$355,2,0),"")</f>
        <v/>
      </c>
      <c r="H616" s="993"/>
      <c r="I616" s="994" t="str">
        <f>IFERROR(VLOOKUP(I615,科目・教員!$A$1:$B$355,2,0),"")</f>
        <v/>
      </c>
      <c r="J616" s="993"/>
      <c r="K616" s="995" t="str">
        <f>IFERROR(VLOOKUP(K615,科目・教員!$A$1:$B$355,2,0),"")</f>
        <v/>
      </c>
      <c r="L616" s="995"/>
      <c r="M616" s="992" t="str">
        <f>IFERROR(VLOOKUP(M615,科目・教員!$A$1:$B$355,2,0),"")</f>
        <v/>
      </c>
      <c r="N616" s="993"/>
      <c r="O616" s="995" t="str">
        <f>IFERROR(VLOOKUP(O615,科目・教員!$A$1:$B$355,2,0),"")</f>
        <v/>
      </c>
      <c r="P616" s="993"/>
      <c r="Q616" s="995" t="str">
        <f>IFERROR(VLOOKUP(Q615,科目・教員!$A$1:$B$355,2,0),"")</f>
        <v/>
      </c>
      <c r="R616" s="993"/>
      <c r="S616" s="995" t="str">
        <f>IFERROR(VLOOKUP(S615,科目・教員!$A$1:$B$355,2,0),"")</f>
        <v/>
      </c>
      <c r="T616" s="993"/>
      <c r="U616" s="56"/>
      <c r="Z616" s="1000"/>
      <c r="AA616" s="983"/>
      <c r="AB616" s="983"/>
      <c r="AC616" s="983"/>
      <c r="AD616" s="983"/>
      <c r="AE616" s="983"/>
      <c r="AF616" s="983"/>
      <c r="AG616" s="983"/>
      <c r="AH616" s="983"/>
      <c r="AI616" s="983"/>
      <c r="AJ616" s="983"/>
      <c r="AK616" s="983"/>
      <c r="AL616" s="983"/>
      <c r="AM616" s="971"/>
      <c r="AN616" s="971"/>
      <c r="AO616" s="971"/>
      <c r="AP616" s="971"/>
      <c r="AQ616" s="971"/>
      <c r="AR616" s="971"/>
      <c r="AS616" s="971"/>
      <c r="AT616" s="971"/>
      <c r="AU616" s="971"/>
      <c r="AV616" s="971"/>
      <c r="AW616" s="971"/>
      <c r="AX616" s="971"/>
      <c r="AY616" s="971"/>
      <c r="AZ616" s="971"/>
      <c r="BA616" s="983"/>
      <c r="BB616" s="983"/>
      <c r="BC616" s="983"/>
      <c r="BD616" s="983"/>
      <c r="BE616" s="983"/>
      <c r="BF616" s="983"/>
      <c r="BG616" s="983"/>
      <c r="BH616" s="983"/>
      <c r="BI616" s="983"/>
      <c r="BJ616" s="983"/>
      <c r="BK616" s="971"/>
      <c r="BL616" s="971"/>
      <c r="BM616" s="971"/>
      <c r="BN616" s="983"/>
      <c r="BO616" s="983"/>
      <c r="BP616" s="983"/>
      <c r="BQ616" s="983"/>
      <c r="BR616" s="983"/>
      <c r="BS616" s="983"/>
      <c r="BT616" s="983"/>
      <c r="BU616" s="983"/>
      <c r="BV616" s="983"/>
    </row>
    <row r="617" spans="1:74" ht="13.5" customHeight="1">
      <c r="A617" s="1000"/>
      <c r="B617" s="14" t="s">
        <v>69</v>
      </c>
      <c r="C617" s="992" t="str">
        <f>VLOOKUP($C602,'2026年度(1年前期)'!$B$5:$N$208,COLUMN('2026年度(1年前期)'!$G$5)+1,0)&amp;""</f>
        <v/>
      </c>
      <c r="D617" s="993"/>
      <c r="E617" s="994" t="str">
        <f>VLOOKUP($C602,'2026年度(2年前期)'!$B$5:$N$208,COLUMN('2026年度(2年前期)'!$G$5)+1,0)&amp;""</f>
        <v/>
      </c>
      <c r="F617" s="993"/>
      <c r="G617" s="994" t="str">
        <f>VLOOKUP($C602,'2026年度(3年前期)'!$B$5:$N$208,COLUMN('2026年度(3年前期)'!$G$5)+1,0)&amp;""</f>
        <v/>
      </c>
      <c r="H617" s="993"/>
      <c r="I617" s="994" t="str">
        <f>VLOOKUP($C602,'2026年度(4年前期)'!$B$5:$N$208,COLUMN('2026年度(4年前期)'!$G$5)+1,0)&amp;""</f>
        <v/>
      </c>
      <c r="J617" s="993"/>
      <c r="K617" s="995" t="str">
        <f>VLOOKUP($C602,'2026年度(助産前期)'!$B$5:$N$208,COLUMN('2026年度(助産前期)'!$G$5)+1,0)&amp;""</f>
        <v/>
      </c>
      <c r="L617" s="995"/>
      <c r="M617" s="992" t="str">
        <f>VLOOKUP($C602,'2026年度(M1前期)'!$B$5:$N$208,COLUMN('2026年度(M1前期)'!$G$5)+1,0)&amp;""</f>
        <v/>
      </c>
      <c r="N617" s="993"/>
      <c r="O617" s="995" t="str">
        <f>VLOOKUP($C602,'2026年度(M2前期)'!$B$5:$N$208,COLUMN('2026年度(M2前期)'!$G$5)+1,0)&amp;""</f>
        <v/>
      </c>
      <c r="P617" s="993"/>
      <c r="Q617" s="995" t="str">
        <f>VLOOKUP($C602,'2026年度(D1前期)'!$B$5:$N$208,COLUMN('2026年度(D1前期)'!$G$5)+1,0)&amp;""</f>
        <v/>
      </c>
      <c r="R617" s="993"/>
      <c r="S617" s="995" t="str">
        <f>VLOOKUP($C602,'2026年度(D23前期)'!$B$5:$N$208,COLUMN('2026年度(D23前期)'!$G$5)+1,0)&amp;""</f>
        <v/>
      </c>
      <c r="T617" s="993"/>
      <c r="U617" s="56"/>
      <c r="Z617" s="1000"/>
      <c r="AA617" s="983"/>
      <c r="AB617" s="983"/>
      <c r="AC617" s="983"/>
      <c r="AD617" s="983"/>
      <c r="AE617" s="983"/>
      <c r="AF617" s="983"/>
      <c r="AG617" s="983"/>
      <c r="AH617" s="983"/>
      <c r="AI617" s="983"/>
      <c r="AJ617" s="983"/>
      <c r="AK617" s="983"/>
      <c r="AL617" s="983"/>
      <c r="AM617" s="971"/>
      <c r="AN617" s="971"/>
      <c r="AO617" s="971"/>
      <c r="AP617" s="971"/>
      <c r="AQ617" s="971"/>
      <c r="AR617" s="971"/>
      <c r="AS617" s="971"/>
      <c r="AT617" s="971"/>
      <c r="AU617" s="971"/>
      <c r="AV617" s="971"/>
      <c r="AW617" s="971"/>
      <c r="AX617" s="971"/>
      <c r="AY617" s="971"/>
      <c r="AZ617" s="971"/>
      <c r="BA617" s="983"/>
      <c r="BB617" s="983"/>
      <c r="BC617" s="983"/>
      <c r="BD617" s="983"/>
      <c r="BE617" s="983"/>
      <c r="BF617" s="983"/>
      <c r="BG617" s="983"/>
      <c r="BH617" s="983"/>
      <c r="BI617" s="983"/>
      <c r="BJ617" s="983"/>
      <c r="BK617" s="971"/>
      <c r="BL617" s="971"/>
      <c r="BM617" s="971"/>
      <c r="BN617" s="983"/>
      <c r="BO617" s="983"/>
      <c r="BP617" s="983"/>
      <c r="BQ617" s="983"/>
      <c r="BR617" s="983"/>
      <c r="BS617" s="983"/>
      <c r="BT617" s="983"/>
      <c r="BU617" s="983"/>
      <c r="BV617" s="983"/>
    </row>
    <row r="618" spans="1:74" ht="13.5" customHeight="1">
      <c r="A618" s="1017"/>
      <c r="B618" s="15" t="s">
        <v>63</v>
      </c>
      <c r="C618" s="991"/>
      <c r="D618" s="989"/>
      <c r="E618" s="988"/>
      <c r="F618" s="989"/>
      <c r="G618" s="988"/>
      <c r="H618" s="989"/>
      <c r="I618" s="988"/>
      <c r="J618" s="989"/>
      <c r="K618" s="990"/>
      <c r="L618" s="990"/>
      <c r="M618" s="991"/>
      <c r="N618" s="989"/>
      <c r="O618" s="990"/>
      <c r="P618" s="989"/>
      <c r="Q618" s="990"/>
      <c r="R618" s="989"/>
      <c r="S618" s="990"/>
      <c r="T618" s="989"/>
      <c r="U618" s="56"/>
      <c r="Z618" s="1001"/>
      <c r="AA618" s="984"/>
      <c r="AB618" s="984"/>
      <c r="AC618" s="984"/>
      <c r="AD618" s="984"/>
      <c r="AE618" s="984"/>
      <c r="AF618" s="984"/>
      <c r="AG618" s="984"/>
      <c r="AH618" s="984"/>
      <c r="AI618" s="984"/>
      <c r="AJ618" s="984"/>
      <c r="AK618" s="984"/>
      <c r="AL618" s="984"/>
      <c r="AM618" s="971"/>
      <c r="AN618" s="971"/>
      <c r="AO618" s="971"/>
      <c r="AP618" s="971"/>
      <c r="AQ618" s="971"/>
      <c r="AR618" s="971"/>
      <c r="AS618" s="971"/>
      <c r="AT618" s="971"/>
      <c r="AU618" s="971"/>
      <c r="AV618" s="971"/>
      <c r="AW618" s="971"/>
      <c r="AX618" s="971"/>
      <c r="AY618" s="971"/>
      <c r="AZ618" s="971"/>
      <c r="BA618" s="984"/>
      <c r="BB618" s="984"/>
      <c r="BC618" s="984"/>
      <c r="BD618" s="984"/>
      <c r="BE618" s="984"/>
      <c r="BF618" s="984"/>
      <c r="BG618" s="984"/>
      <c r="BH618" s="984"/>
      <c r="BI618" s="984"/>
      <c r="BJ618" s="984"/>
      <c r="BK618" s="971"/>
      <c r="BL618" s="971"/>
      <c r="BM618" s="971"/>
      <c r="BN618" s="984"/>
      <c r="BO618" s="984"/>
      <c r="BP618" s="984"/>
      <c r="BQ618" s="984"/>
      <c r="BR618" s="984"/>
      <c r="BS618" s="984"/>
      <c r="BT618" s="984"/>
      <c r="BU618" s="984"/>
      <c r="BV618" s="984"/>
    </row>
    <row r="619" spans="1:74" ht="13.5" customHeight="1">
      <c r="A619" s="1000" t="s">
        <v>75</v>
      </c>
      <c r="B619" s="14" t="s">
        <v>53</v>
      </c>
      <c r="C619" s="996" t="str">
        <f>VLOOKUP($C602,'2026年度(1年前期)'!$B$5:$N$208,COLUMN('2026年度(1年前期)'!$I$5),0)&amp;""</f>
        <v/>
      </c>
      <c r="D619" s="997"/>
      <c r="E619" s="1002" t="str">
        <f>VLOOKUP($C602,'2026年度(2年前期)'!$B$5:$N$208,COLUMN('2026年度(2年前期)'!$I$5),0)&amp;""</f>
        <v/>
      </c>
      <c r="F619" s="997"/>
      <c r="G619" s="1002" t="str">
        <f>VLOOKUP($C602,'2026年度(3年前期)'!$B$5:$N$208,COLUMN('2026年度(3年前期)'!$I$5),0)&amp;""</f>
        <v/>
      </c>
      <c r="H619" s="997"/>
      <c r="I619" s="1002" t="str">
        <f>VLOOKUP($C602,'2026年度(4年前期)'!$B$5:$N$208,COLUMN('2026年度(4年前期)'!$I$5),0)&amp;""</f>
        <v/>
      </c>
      <c r="J619" s="997"/>
      <c r="K619" s="998" t="str">
        <f>VLOOKUP($C602,'2026年度(助産前期)'!$B$5:$N$208,COLUMN('2026年度(助産前期)'!$I$5),0)&amp;""</f>
        <v/>
      </c>
      <c r="L619" s="998"/>
      <c r="M619" s="996" t="str">
        <f>VLOOKUP($C602,'2026年度(M1前期)'!$B$5:$N$208,COLUMN('2026年度(M1前期)'!$I$5),0)&amp;""</f>
        <v/>
      </c>
      <c r="N619" s="997"/>
      <c r="O619" s="998" t="str">
        <f>VLOOKUP($C602,'2026年度(M2前期)'!$B$5:$N$208,COLUMN('2026年度(M2前期)'!$I$5),0)&amp;""</f>
        <v/>
      </c>
      <c r="P619" s="997"/>
      <c r="Q619" s="998" t="str">
        <f>VLOOKUP($C602,'2026年度(D1前期)'!$B$5:$N$208,COLUMN('2026年度(D1前期)'!$I$5),0)&amp;""</f>
        <v/>
      </c>
      <c r="R619" s="997"/>
      <c r="S619" s="998" t="str">
        <f>VLOOKUP($C602,'2026年度(D23前期)'!$B$5:$N$208,COLUMN('2026年度(D23前期)'!$I$5),0)&amp;""</f>
        <v/>
      </c>
      <c r="T619" s="997"/>
      <c r="U619" s="16"/>
      <c r="Z619" s="1000" t="str">
        <f>A619</f>
        <v>４時限（15：10～16：40）</v>
      </c>
      <c r="AA619" s="982"/>
      <c r="AB619" s="982"/>
      <c r="AC619" s="982"/>
      <c r="AD619" s="982"/>
      <c r="AE619" s="982"/>
      <c r="AF619" s="982"/>
      <c r="AG619" s="982"/>
      <c r="AH619" s="982"/>
      <c r="AI619" s="982"/>
      <c r="AJ619" s="982"/>
      <c r="AK619" s="982"/>
      <c r="AL619" s="982"/>
      <c r="AM619" s="971"/>
      <c r="AN619" s="971"/>
      <c r="AO619" s="971"/>
      <c r="AP619" s="971"/>
      <c r="AQ619" s="971"/>
      <c r="AR619" s="971"/>
      <c r="AS619" s="971"/>
      <c r="AT619" s="971"/>
      <c r="AU619" s="971"/>
      <c r="AV619" s="971"/>
      <c r="AW619" s="971"/>
      <c r="AX619" s="971"/>
      <c r="AY619" s="971"/>
      <c r="AZ619" s="971"/>
      <c r="BA619" s="982"/>
      <c r="BB619" s="982"/>
      <c r="BC619" s="982"/>
      <c r="BD619" s="982"/>
      <c r="BE619" s="982"/>
      <c r="BF619" s="982"/>
      <c r="BG619" s="982"/>
      <c r="BH619" s="982"/>
      <c r="BI619" s="982"/>
      <c r="BJ619" s="982"/>
      <c r="BK619" s="971"/>
      <c r="BL619" s="971"/>
      <c r="BM619" s="971"/>
      <c r="BN619" s="982"/>
      <c r="BO619" s="982"/>
      <c r="BP619" s="982"/>
      <c r="BQ619" s="982"/>
      <c r="BR619" s="982"/>
      <c r="BS619" s="982"/>
      <c r="BT619" s="982"/>
      <c r="BU619" s="982"/>
      <c r="BV619" s="982"/>
    </row>
    <row r="620" spans="1:74" ht="13.5" customHeight="1">
      <c r="A620" s="1000"/>
      <c r="B620" s="14" t="s">
        <v>58</v>
      </c>
      <c r="C620" s="992" t="str">
        <f>IFERROR(VLOOKUP(C619,科目・教員!$A$1:$B$355,2,0),"")</f>
        <v/>
      </c>
      <c r="D620" s="993"/>
      <c r="E620" s="994" t="str">
        <f>IFERROR(VLOOKUP(E619,科目・教員!$A$1:$B$355,2,0),"")</f>
        <v/>
      </c>
      <c r="F620" s="993"/>
      <c r="G620" s="994" t="str">
        <f>IFERROR(VLOOKUP(G619,科目・教員!$A$1:$B$355,2,0),"")</f>
        <v/>
      </c>
      <c r="H620" s="993"/>
      <c r="I620" s="994" t="str">
        <f>IFERROR(VLOOKUP(I619,科目・教員!$A$1:$B$355,2,0),"")</f>
        <v/>
      </c>
      <c r="J620" s="993"/>
      <c r="K620" s="995" t="str">
        <f>IFERROR(VLOOKUP(K619,科目・教員!$A$1:$B$355,2,0),"")</f>
        <v/>
      </c>
      <c r="L620" s="995"/>
      <c r="M620" s="992" t="str">
        <f>IFERROR(VLOOKUP(M619,科目・教員!$A$1:$B$355,2,0),"")</f>
        <v/>
      </c>
      <c r="N620" s="993"/>
      <c r="O620" s="995" t="str">
        <f>IFERROR(VLOOKUP(O619,科目・教員!$A$1:$B$355,2,0),"")</f>
        <v/>
      </c>
      <c r="P620" s="993"/>
      <c r="Q620" s="995" t="str">
        <f>IFERROR(VLOOKUP(Q619,科目・教員!$A$1:$B$355,2,0),"")</f>
        <v/>
      </c>
      <c r="R620" s="993"/>
      <c r="S620" s="995" t="str">
        <f>IFERROR(VLOOKUP(S619,科目・教員!$A$1:$B$355,2,0),"")</f>
        <v/>
      </c>
      <c r="T620" s="993"/>
      <c r="U620" s="16"/>
      <c r="Z620" s="1000"/>
      <c r="AA620" s="983"/>
      <c r="AB620" s="983"/>
      <c r="AC620" s="983"/>
      <c r="AD620" s="983"/>
      <c r="AE620" s="983"/>
      <c r="AF620" s="983"/>
      <c r="AG620" s="983"/>
      <c r="AH620" s="983"/>
      <c r="AI620" s="983"/>
      <c r="AJ620" s="983"/>
      <c r="AK620" s="983"/>
      <c r="AL620" s="983"/>
      <c r="AM620" s="971"/>
      <c r="AN620" s="971"/>
      <c r="AO620" s="971"/>
      <c r="AP620" s="971"/>
      <c r="AQ620" s="971"/>
      <c r="AR620" s="971"/>
      <c r="AS620" s="971"/>
      <c r="AT620" s="971"/>
      <c r="AU620" s="971"/>
      <c r="AV620" s="971"/>
      <c r="AW620" s="971"/>
      <c r="AX620" s="971"/>
      <c r="AY620" s="971"/>
      <c r="AZ620" s="971"/>
      <c r="BA620" s="983"/>
      <c r="BB620" s="983"/>
      <c r="BC620" s="983"/>
      <c r="BD620" s="983"/>
      <c r="BE620" s="983"/>
      <c r="BF620" s="983"/>
      <c r="BG620" s="983"/>
      <c r="BH620" s="983"/>
      <c r="BI620" s="983"/>
      <c r="BJ620" s="983"/>
      <c r="BK620" s="971"/>
      <c r="BL620" s="971"/>
      <c r="BM620" s="971"/>
      <c r="BN620" s="983"/>
      <c r="BO620" s="983"/>
      <c r="BP620" s="983"/>
      <c r="BQ620" s="983"/>
      <c r="BR620" s="983"/>
      <c r="BS620" s="983"/>
      <c r="BT620" s="983"/>
      <c r="BU620" s="983"/>
      <c r="BV620" s="983"/>
    </row>
    <row r="621" spans="1:74" ht="13.5" customHeight="1">
      <c r="A621" s="1000"/>
      <c r="B621" s="14" t="s">
        <v>69</v>
      </c>
      <c r="C621" s="992" t="str">
        <f>VLOOKUP($C602,'2026年度(1年前期)'!$B$5:$N$208,COLUMN('2026年度(1年前期)'!$I$5)+1,0)&amp;""</f>
        <v/>
      </c>
      <c r="D621" s="993"/>
      <c r="E621" s="994" t="str">
        <f>VLOOKUP($C602,'2026年度(2年前期)'!$B$5:$N$208,COLUMN('2026年度(2年前期)'!$I$5)+1,0)&amp;""</f>
        <v/>
      </c>
      <c r="F621" s="993"/>
      <c r="G621" s="994" t="str">
        <f>VLOOKUP($C602,'2026年度(3年前期)'!$B$5:$N$208,COLUMN('2026年度(3年前期)'!$I$5)+1,0)&amp;""</f>
        <v/>
      </c>
      <c r="H621" s="993"/>
      <c r="I621" s="994" t="str">
        <f>VLOOKUP($C602,'2026年度(4年前期)'!$B$5:$N$208,COLUMN('2026年度(4年前期)'!$I$5)+1,0)&amp;""</f>
        <v/>
      </c>
      <c r="J621" s="993"/>
      <c r="K621" s="995" t="str">
        <f>VLOOKUP($C602,'2026年度(助産前期)'!$B$5:$N$208,COLUMN('2026年度(助産前期)'!$I$5)+1,0)&amp;""</f>
        <v/>
      </c>
      <c r="L621" s="995"/>
      <c r="M621" s="992" t="str">
        <f>VLOOKUP($C602,'2026年度(M1前期)'!$B$5:$N$208,COLUMN('2026年度(M1前期)'!$I$5)+1,0)&amp;""</f>
        <v/>
      </c>
      <c r="N621" s="993"/>
      <c r="O621" s="995" t="str">
        <f>VLOOKUP($C602,'2026年度(M2前期)'!$B$5:$N$208,COLUMN('2026年度(M2前期)'!$I$5)+1,0)&amp;""</f>
        <v/>
      </c>
      <c r="P621" s="993"/>
      <c r="Q621" s="995" t="str">
        <f>VLOOKUP($C602,'2026年度(D1前期)'!$B$5:$N$208,COLUMN('2026年度(D1前期)'!$I$5)+1,0)&amp;""</f>
        <v/>
      </c>
      <c r="R621" s="993"/>
      <c r="S621" s="995" t="str">
        <f>VLOOKUP($C602,'2026年度(D23前期)'!$B$5:$N$208,COLUMN('2026年度(D23前期)'!$I$5)+1,0)&amp;""</f>
        <v/>
      </c>
      <c r="T621" s="993"/>
      <c r="U621" s="16"/>
      <c r="Z621" s="1000"/>
      <c r="AA621" s="983"/>
      <c r="AB621" s="983"/>
      <c r="AC621" s="983"/>
      <c r="AD621" s="983"/>
      <c r="AE621" s="983"/>
      <c r="AF621" s="983"/>
      <c r="AG621" s="983"/>
      <c r="AH621" s="983"/>
      <c r="AI621" s="983"/>
      <c r="AJ621" s="983"/>
      <c r="AK621" s="983"/>
      <c r="AL621" s="983"/>
      <c r="AM621" s="971"/>
      <c r="AN621" s="971"/>
      <c r="AO621" s="971"/>
      <c r="AP621" s="971"/>
      <c r="AQ621" s="971"/>
      <c r="AR621" s="971"/>
      <c r="AS621" s="971"/>
      <c r="AT621" s="971"/>
      <c r="AU621" s="971"/>
      <c r="AV621" s="971"/>
      <c r="AW621" s="971"/>
      <c r="AX621" s="971"/>
      <c r="AY621" s="971"/>
      <c r="AZ621" s="971"/>
      <c r="BA621" s="983"/>
      <c r="BB621" s="983"/>
      <c r="BC621" s="983"/>
      <c r="BD621" s="983"/>
      <c r="BE621" s="983"/>
      <c r="BF621" s="983"/>
      <c r="BG621" s="983"/>
      <c r="BH621" s="983"/>
      <c r="BI621" s="983"/>
      <c r="BJ621" s="983"/>
      <c r="BK621" s="971"/>
      <c r="BL621" s="971"/>
      <c r="BM621" s="971"/>
      <c r="BN621" s="983"/>
      <c r="BO621" s="983"/>
      <c r="BP621" s="983"/>
      <c r="BQ621" s="983"/>
      <c r="BR621" s="983"/>
      <c r="BS621" s="983"/>
      <c r="BT621" s="983"/>
      <c r="BU621" s="983"/>
      <c r="BV621" s="983"/>
    </row>
    <row r="622" spans="1:74" ht="13.5" customHeight="1">
      <c r="A622" s="1001"/>
      <c r="B622" s="15" t="s">
        <v>63</v>
      </c>
      <c r="C622" s="991"/>
      <c r="D622" s="989"/>
      <c r="E622" s="988"/>
      <c r="F622" s="989"/>
      <c r="G622" s="988"/>
      <c r="H622" s="989"/>
      <c r="I622" s="988"/>
      <c r="J622" s="989"/>
      <c r="K622" s="990"/>
      <c r="L622" s="990"/>
      <c r="M622" s="991"/>
      <c r="N622" s="989"/>
      <c r="O622" s="990"/>
      <c r="P622" s="989"/>
      <c r="Q622" s="990"/>
      <c r="R622" s="989"/>
      <c r="S622" s="990"/>
      <c r="T622" s="989"/>
      <c r="U622" s="16"/>
      <c r="Z622" s="1001"/>
      <c r="AA622" s="984"/>
      <c r="AB622" s="984"/>
      <c r="AC622" s="984"/>
      <c r="AD622" s="984"/>
      <c r="AE622" s="984"/>
      <c r="AF622" s="984"/>
      <c r="AG622" s="984"/>
      <c r="AH622" s="984"/>
      <c r="AI622" s="984"/>
      <c r="AJ622" s="984"/>
      <c r="AK622" s="984"/>
      <c r="AL622" s="984"/>
      <c r="AM622" s="971"/>
      <c r="AN622" s="971"/>
      <c r="AO622" s="971"/>
      <c r="AP622" s="971"/>
      <c r="AQ622" s="971"/>
      <c r="AR622" s="971"/>
      <c r="AS622" s="971"/>
      <c r="AT622" s="971"/>
      <c r="AU622" s="971"/>
      <c r="AV622" s="971"/>
      <c r="AW622" s="971"/>
      <c r="AX622" s="971"/>
      <c r="AY622" s="971"/>
      <c r="AZ622" s="971"/>
      <c r="BA622" s="984"/>
      <c r="BB622" s="984"/>
      <c r="BC622" s="984"/>
      <c r="BD622" s="984"/>
      <c r="BE622" s="984"/>
      <c r="BF622" s="984"/>
      <c r="BG622" s="984"/>
      <c r="BH622" s="984"/>
      <c r="BI622" s="984"/>
      <c r="BJ622" s="984"/>
      <c r="BK622" s="971"/>
      <c r="BL622" s="971"/>
      <c r="BM622" s="971"/>
      <c r="BN622" s="984"/>
      <c r="BO622" s="984"/>
      <c r="BP622" s="984"/>
      <c r="BQ622" s="984"/>
      <c r="BR622" s="984"/>
      <c r="BS622" s="984"/>
      <c r="BT622" s="984"/>
      <c r="BU622" s="984"/>
      <c r="BV622" s="984"/>
    </row>
    <row r="623" spans="1:74" ht="13.5" customHeight="1">
      <c r="A623" s="1000" t="s">
        <v>78</v>
      </c>
      <c r="B623" s="14" t="s">
        <v>53</v>
      </c>
      <c r="C623" s="996" t="str">
        <f>VLOOKUP($C602,'2026年度(1年前期)'!$B$5:$N$208,COLUMN('2026年度(1年前期)'!$K$5),0)&amp;""</f>
        <v/>
      </c>
      <c r="D623" s="997"/>
      <c r="E623" s="1002" t="str">
        <f>VLOOKUP($C602,'2026年度(2年前期)'!$B$5:$N$208,COLUMN('2026年度(2年前期)'!$K$5),0)&amp;""</f>
        <v/>
      </c>
      <c r="F623" s="997"/>
      <c r="G623" s="1002" t="str">
        <f>VLOOKUP($C602,'2026年度(3年前期)'!$B$5:$N$208,COLUMN('2026年度(3年前期)'!$K$5),0)&amp;""</f>
        <v/>
      </c>
      <c r="H623" s="997"/>
      <c r="I623" s="1002" t="str">
        <f>VLOOKUP($C602,'2026年度(4年前期)'!$B$5:$N$208,COLUMN('2026年度(4年前期)'!$K$5),0)&amp;""</f>
        <v/>
      </c>
      <c r="J623" s="997"/>
      <c r="K623" s="998" t="str">
        <f>VLOOKUP($C602,'2026年度(助産前期)'!$B$5:$N$208,COLUMN('2026年度(助産前期)'!$K$5),0)&amp;""</f>
        <v/>
      </c>
      <c r="L623" s="998"/>
      <c r="M623" s="996" t="str">
        <f>VLOOKUP($C602,'2026年度(M1前期)'!$B$5:$N$208,COLUMN('2026年度(M1前期)'!$K$5),0)&amp;""</f>
        <v/>
      </c>
      <c r="N623" s="997"/>
      <c r="O623" s="998" t="str">
        <f>VLOOKUP($C602,'2026年度(M2前期)'!$B$5:$N$208,COLUMN('2026年度(M2前期)'!$K$5),0)&amp;""</f>
        <v/>
      </c>
      <c r="P623" s="997"/>
      <c r="Q623" s="998" t="str">
        <f>VLOOKUP($C602,'2026年度(D1前期)'!$B$5:$N$208,COLUMN('2026年度(D1前期)'!$K$5),0)&amp;""</f>
        <v/>
      </c>
      <c r="R623" s="997"/>
      <c r="S623" s="998" t="str">
        <f>VLOOKUP($C602,'2026年度(D23前期)'!$B$5:$N$208,COLUMN('2026年度(D23前期)'!$K$5),0)&amp;""</f>
        <v/>
      </c>
      <c r="T623" s="997"/>
      <c r="Z623" s="1000" t="str">
        <f>A623</f>
        <v>５時限（16：50～18：20）</v>
      </c>
      <c r="AA623" s="982"/>
      <c r="AB623" s="982"/>
      <c r="AC623" s="982"/>
      <c r="AD623" s="982"/>
      <c r="AE623" s="982"/>
      <c r="AF623" s="982"/>
      <c r="AG623" s="982"/>
      <c r="AH623" s="982"/>
      <c r="AI623" s="982"/>
      <c r="AJ623" s="982"/>
      <c r="AK623" s="982"/>
      <c r="AL623" s="982"/>
      <c r="AM623" s="982"/>
      <c r="AN623" s="982"/>
      <c r="AO623" s="982"/>
      <c r="AP623" s="982"/>
      <c r="AQ623" s="982"/>
      <c r="AR623" s="982"/>
      <c r="AS623" s="982"/>
      <c r="AT623" s="982"/>
      <c r="AU623" s="982"/>
      <c r="AV623" s="982"/>
      <c r="AW623" s="982"/>
      <c r="AX623" s="982"/>
      <c r="AY623" s="982"/>
      <c r="AZ623" s="982"/>
      <c r="BA623" s="982"/>
      <c r="BB623" s="982"/>
      <c r="BC623" s="982"/>
      <c r="BD623" s="982"/>
      <c r="BE623" s="982"/>
      <c r="BF623" s="982"/>
      <c r="BG623" s="982"/>
      <c r="BH623" s="982"/>
      <c r="BI623" s="982"/>
      <c r="BJ623" s="982"/>
      <c r="BK623" s="971"/>
      <c r="BL623" s="971"/>
      <c r="BM623" s="971"/>
      <c r="BN623" s="982"/>
      <c r="BO623" s="982"/>
      <c r="BP623" s="982"/>
      <c r="BQ623" s="982"/>
      <c r="BR623" s="982"/>
      <c r="BS623" s="982"/>
      <c r="BT623" s="982"/>
      <c r="BU623" s="982"/>
      <c r="BV623" s="982"/>
    </row>
    <row r="624" spans="1:74" ht="13.5" customHeight="1">
      <c r="A624" s="1000"/>
      <c r="B624" s="14" t="s">
        <v>58</v>
      </c>
      <c r="C624" s="992" t="str">
        <f>IFERROR(VLOOKUP(C623,科目・教員!$A$1:$B$355,2,0),"")</f>
        <v/>
      </c>
      <c r="D624" s="993"/>
      <c r="E624" s="994" t="str">
        <f>IFERROR(VLOOKUP(E623,科目・教員!$A$1:$B$355,2,0),"")</f>
        <v/>
      </c>
      <c r="F624" s="993"/>
      <c r="G624" s="994" t="str">
        <f>IFERROR(VLOOKUP(G623,科目・教員!$A$1:$B$355,2,0),"")</f>
        <v/>
      </c>
      <c r="H624" s="993"/>
      <c r="I624" s="994" t="str">
        <f>IFERROR(VLOOKUP(I623,科目・教員!$A$1:$B$355,2,0),"")</f>
        <v/>
      </c>
      <c r="J624" s="993"/>
      <c r="K624" s="995" t="str">
        <f>IFERROR(VLOOKUP(K623,科目・教員!$A$1:$B$355,2,0),"")</f>
        <v/>
      </c>
      <c r="L624" s="995"/>
      <c r="M624" s="992" t="str">
        <f>IFERROR(VLOOKUP(M623,科目・教員!$A$1:$B$355,2,0),"")</f>
        <v/>
      </c>
      <c r="N624" s="993"/>
      <c r="O624" s="995" t="str">
        <f>IFERROR(VLOOKUP(O623,科目・教員!$A$1:$B$355,2,0),"")</f>
        <v/>
      </c>
      <c r="P624" s="993"/>
      <c r="Q624" s="995" t="str">
        <f>IFERROR(VLOOKUP(Q623,科目・教員!$A$1:$B$355,2,0),"")</f>
        <v/>
      </c>
      <c r="R624" s="993"/>
      <c r="S624" s="995" t="str">
        <f>IFERROR(VLOOKUP(S623,科目・教員!$A$1:$B$355,2,0),"")</f>
        <v/>
      </c>
      <c r="T624" s="993"/>
      <c r="Z624" s="1000"/>
      <c r="AA624" s="983"/>
      <c r="AB624" s="983"/>
      <c r="AC624" s="983"/>
      <c r="AD624" s="983"/>
      <c r="AE624" s="983"/>
      <c r="AF624" s="983"/>
      <c r="AG624" s="983"/>
      <c r="AH624" s="983"/>
      <c r="AI624" s="983"/>
      <c r="AJ624" s="983"/>
      <c r="AK624" s="983"/>
      <c r="AL624" s="983"/>
      <c r="AM624" s="983"/>
      <c r="AN624" s="983"/>
      <c r="AO624" s="983"/>
      <c r="AP624" s="983"/>
      <c r="AQ624" s="983"/>
      <c r="AR624" s="983"/>
      <c r="AS624" s="983"/>
      <c r="AT624" s="983"/>
      <c r="AU624" s="983"/>
      <c r="AV624" s="983"/>
      <c r="AW624" s="983"/>
      <c r="AX624" s="983"/>
      <c r="AY624" s="983"/>
      <c r="AZ624" s="983"/>
      <c r="BA624" s="983"/>
      <c r="BB624" s="983"/>
      <c r="BC624" s="983"/>
      <c r="BD624" s="983"/>
      <c r="BE624" s="983"/>
      <c r="BF624" s="983"/>
      <c r="BG624" s="983"/>
      <c r="BH624" s="983"/>
      <c r="BI624" s="983"/>
      <c r="BJ624" s="983"/>
      <c r="BK624" s="971"/>
      <c r="BL624" s="971"/>
      <c r="BM624" s="971"/>
      <c r="BN624" s="983"/>
      <c r="BO624" s="983"/>
      <c r="BP624" s="983"/>
      <c r="BQ624" s="983"/>
      <c r="BR624" s="983"/>
      <c r="BS624" s="983"/>
      <c r="BT624" s="983"/>
      <c r="BU624" s="983"/>
      <c r="BV624" s="983"/>
    </row>
    <row r="625" spans="1:74" ht="13.5" customHeight="1">
      <c r="A625" s="1000"/>
      <c r="B625" s="14" t="s">
        <v>69</v>
      </c>
      <c r="C625" s="992" t="str">
        <f>VLOOKUP($C602,'2026年度(1年前期)'!$B$5:$N$208,COLUMN('2026年度(1年前期)'!$K$5)+1,0)&amp;""</f>
        <v/>
      </c>
      <c r="D625" s="993"/>
      <c r="E625" s="994" t="str">
        <f>VLOOKUP($C602,'2026年度(2年前期)'!$B$5:$N$208,COLUMN('2026年度(2年前期)'!$K$5)+1,0)&amp;""</f>
        <v/>
      </c>
      <c r="F625" s="993"/>
      <c r="G625" s="994" t="str">
        <f>VLOOKUP($C602,'2026年度(3年前期)'!$B$5:$N$208,COLUMN('2026年度(3年前期)'!$K$5)+1,0)&amp;""</f>
        <v/>
      </c>
      <c r="H625" s="993"/>
      <c r="I625" s="994" t="str">
        <f>VLOOKUP($C602,'2026年度(4年前期)'!$B$5:$N$208,COLUMN('2026年度(4年前期)'!$K$5)+1,0)&amp;""</f>
        <v/>
      </c>
      <c r="J625" s="993"/>
      <c r="K625" s="995" t="str">
        <f>VLOOKUP($C602,'2026年度(助産前期)'!$B$5:$N$208,COLUMN('2026年度(助産前期)'!$K$5)+1,0)&amp;""</f>
        <v/>
      </c>
      <c r="L625" s="995"/>
      <c r="M625" s="992" t="str">
        <f>VLOOKUP($C602,'2026年度(M1前期)'!$B$5:$N$208,COLUMN('2026年度(M1前期)'!$K$5)+1,0)&amp;""</f>
        <v/>
      </c>
      <c r="N625" s="993"/>
      <c r="O625" s="995" t="str">
        <f>VLOOKUP($C602,'2026年度(M2前期)'!$B$5:$N$208,COLUMN('2026年度(M2前期)'!$K$5)+1,0)&amp;""</f>
        <v/>
      </c>
      <c r="P625" s="993"/>
      <c r="Q625" s="995" t="str">
        <f>VLOOKUP($C602,'2026年度(D1前期)'!$B$5:$N$208,COLUMN('2026年度(D1前期)'!$K$5)+1,0)&amp;""</f>
        <v/>
      </c>
      <c r="R625" s="993"/>
      <c r="S625" s="995" t="str">
        <f>VLOOKUP($C602,'2026年度(D23前期)'!$B$5:$N$208,COLUMN('2026年度(D23前期)'!$K$5)+1,0)&amp;""</f>
        <v/>
      </c>
      <c r="T625" s="993"/>
      <c r="Z625" s="1000"/>
      <c r="AA625" s="983"/>
      <c r="AB625" s="983"/>
      <c r="AC625" s="983"/>
      <c r="AD625" s="983"/>
      <c r="AE625" s="983"/>
      <c r="AF625" s="983"/>
      <c r="AG625" s="983"/>
      <c r="AH625" s="983"/>
      <c r="AI625" s="983"/>
      <c r="AJ625" s="983"/>
      <c r="AK625" s="983"/>
      <c r="AL625" s="983"/>
      <c r="AM625" s="983"/>
      <c r="AN625" s="983"/>
      <c r="AO625" s="983"/>
      <c r="AP625" s="983"/>
      <c r="AQ625" s="983"/>
      <c r="AR625" s="983"/>
      <c r="AS625" s="983"/>
      <c r="AT625" s="983"/>
      <c r="AU625" s="983"/>
      <c r="AV625" s="983"/>
      <c r="AW625" s="983"/>
      <c r="AX625" s="983"/>
      <c r="AY625" s="983"/>
      <c r="AZ625" s="983"/>
      <c r="BA625" s="983"/>
      <c r="BB625" s="983"/>
      <c r="BC625" s="983"/>
      <c r="BD625" s="983"/>
      <c r="BE625" s="983"/>
      <c r="BF625" s="983"/>
      <c r="BG625" s="983"/>
      <c r="BH625" s="983"/>
      <c r="BI625" s="983"/>
      <c r="BJ625" s="983"/>
      <c r="BK625" s="971"/>
      <c r="BL625" s="971"/>
      <c r="BM625" s="971"/>
      <c r="BN625" s="983"/>
      <c r="BO625" s="983"/>
      <c r="BP625" s="983"/>
      <c r="BQ625" s="983"/>
      <c r="BR625" s="983"/>
      <c r="BS625" s="983"/>
      <c r="BT625" s="983"/>
      <c r="BU625" s="983"/>
      <c r="BV625" s="983"/>
    </row>
    <row r="626" spans="1:74" ht="13.5" customHeight="1">
      <c r="A626" s="1001"/>
      <c r="B626" s="15" t="s">
        <v>63</v>
      </c>
      <c r="C626" s="991"/>
      <c r="D626" s="989"/>
      <c r="E626" s="988"/>
      <c r="F626" s="989"/>
      <c r="G626" s="988"/>
      <c r="H626" s="989"/>
      <c r="I626" s="988"/>
      <c r="J626" s="989"/>
      <c r="K626" s="990"/>
      <c r="L626" s="990"/>
      <c r="M626" s="991"/>
      <c r="N626" s="989"/>
      <c r="O626" s="990"/>
      <c r="P626" s="989"/>
      <c r="Q626" s="990"/>
      <c r="R626" s="989"/>
      <c r="S626" s="990"/>
      <c r="T626" s="989"/>
      <c r="U626" s="19"/>
      <c r="V626" s="19"/>
      <c r="W626" s="19"/>
      <c r="X626" s="19"/>
      <c r="Y626" s="19"/>
      <c r="Z626" s="1001"/>
      <c r="AA626" s="984"/>
      <c r="AB626" s="984"/>
      <c r="AC626" s="984"/>
      <c r="AD626" s="984"/>
      <c r="AE626" s="984"/>
      <c r="AF626" s="984"/>
      <c r="AG626" s="984"/>
      <c r="AH626" s="984"/>
      <c r="AI626" s="984"/>
      <c r="AJ626" s="984"/>
      <c r="AK626" s="984"/>
      <c r="AL626" s="984"/>
      <c r="AM626" s="984"/>
      <c r="AN626" s="984"/>
      <c r="AO626" s="984"/>
      <c r="AP626" s="984"/>
      <c r="AQ626" s="984"/>
      <c r="AR626" s="984"/>
      <c r="AS626" s="984"/>
      <c r="AT626" s="984"/>
      <c r="AU626" s="984"/>
      <c r="AV626" s="984"/>
      <c r="AW626" s="984"/>
      <c r="AX626" s="984"/>
      <c r="AY626" s="984"/>
      <c r="AZ626" s="984"/>
      <c r="BA626" s="984"/>
      <c r="BB626" s="984"/>
      <c r="BC626" s="984"/>
      <c r="BD626" s="984"/>
      <c r="BE626" s="984"/>
      <c r="BF626" s="984"/>
      <c r="BG626" s="984"/>
      <c r="BH626" s="984"/>
      <c r="BI626" s="984"/>
      <c r="BJ626" s="984"/>
      <c r="BK626" s="971"/>
      <c r="BL626" s="971"/>
      <c r="BM626" s="971"/>
      <c r="BN626" s="984"/>
      <c r="BO626" s="984"/>
      <c r="BP626" s="984"/>
      <c r="BQ626" s="984"/>
      <c r="BR626" s="984"/>
      <c r="BS626" s="984"/>
      <c r="BT626" s="984"/>
      <c r="BU626" s="984"/>
      <c r="BV626" s="984"/>
    </row>
    <row r="627" spans="1:74" ht="20.25">
      <c r="A627" s="20"/>
      <c r="B627" s="21"/>
      <c r="C627" s="1050">
        <f>C602+1</f>
        <v>46229</v>
      </c>
      <c r="D627" s="1050"/>
      <c r="E627" s="1050"/>
      <c r="F627" s="1050"/>
      <c r="G627" s="1050"/>
      <c r="H627" s="1050"/>
      <c r="I627" s="1050"/>
      <c r="J627" s="1050"/>
      <c r="K627" s="1050"/>
      <c r="L627" s="1050"/>
      <c r="M627" s="1050"/>
      <c r="N627" s="1050"/>
      <c r="O627" s="1050"/>
      <c r="P627" s="1050"/>
      <c r="Q627" s="1050"/>
      <c r="R627" s="1050"/>
      <c r="S627" s="1050"/>
      <c r="T627" s="1050"/>
      <c r="U627" s="1133">
        <f>C627</f>
        <v>46229</v>
      </c>
      <c r="V627" s="1134"/>
      <c r="W627" s="1134"/>
      <c r="X627" s="1134"/>
      <c r="Y627" s="1134"/>
      <c r="Z627" s="1135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607</v>
      </c>
      <c r="BL627" s="39" t="s">
        <v>608</v>
      </c>
      <c r="BM627" s="39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1000" t="s">
        <v>52</v>
      </c>
      <c r="B628" s="11" t="s">
        <v>53</v>
      </c>
      <c r="C628" s="1011" t="str">
        <f>VLOOKUP($C627,'2026年度(1年前期)'!$B$5:$N$208,COLUMN('2026年度(1年前期)'!$C$5),0)&amp;""</f>
        <v/>
      </c>
      <c r="D628" s="1012"/>
      <c r="E628" s="1018" t="str">
        <f>VLOOKUP($C627,'2026年度(2年前期)'!$B$5:$N$208,COLUMN('2026年度(2年前期)'!$C$5),0)&amp;""</f>
        <v/>
      </c>
      <c r="F628" s="1012"/>
      <c r="G628" s="1018" t="str">
        <f>VLOOKUP($C627,'2026年度(3年前期)'!$B$5:$N$208,COLUMN('2026年度(3年前期)'!$C$5),0)&amp;""</f>
        <v/>
      </c>
      <c r="H628" s="1012"/>
      <c r="I628" s="1018" t="str">
        <f>VLOOKUP($C627,'2026年度(4年前期)'!$B$5:$N$208,COLUMN('2026年度(4年前期)'!$C$5),0)&amp;""</f>
        <v>国際看護学実習Ⅱ</v>
      </c>
      <c r="J628" s="1012"/>
      <c r="K628" s="997" t="str">
        <f>VLOOKUP($C627,'2026年度(助産前期)'!$B$5:$N$208,COLUMN('2026年度(助産前期)'!$C$5),0)&amp;""</f>
        <v/>
      </c>
      <c r="L628" s="1029"/>
      <c r="M628" s="1036" t="str">
        <f>VLOOKUP($C627,'2026年度(M1前期)'!$B$5:$N$208,COLUMN('2026年度(M1前期)'!$C$5),0)&amp;""</f>
        <v/>
      </c>
      <c r="N628" s="1029"/>
      <c r="O628" s="1018" t="str">
        <f>VLOOKUP($C627,'2026年度(M2前期)'!$B$5:$N$208,COLUMN('2026年度(M2前期)'!$C$5),0)&amp;""</f>
        <v/>
      </c>
      <c r="P628" s="1012"/>
      <c r="Q628" s="1018" t="str">
        <f>VLOOKUP($C627,'2026年度(D1前期)'!$B$5:$N$208,COLUMN('2026年度(D1前期)'!$C$5),0)&amp;""</f>
        <v/>
      </c>
      <c r="R628" s="1012"/>
      <c r="S628" s="997" t="str">
        <f>VLOOKUP($C627,'2026年度(D23前期)'!$B$5:$N$208,COLUMN('2026年度(D23前期)'!$C$5),0)&amp;""</f>
        <v/>
      </c>
      <c r="T628" s="1012"/>
      <c r="U628" s="16"/>
      <c r="X628" s="71"/>
      <c r="Y628" s="33"/>
      <c r="Z628" s="999" t="str">
        <f>A628</f>
        <v xml:space="preserve">１時限（09：20～10：50） </v>
      </c>
      <c r="AA628" s="982"/>
      <c r="AB628" s="982"/>
      <c r="AC628" s="982"/>
      <c r="AD628" s="982"/>
      <c r="AE628" s="982"/>
      <c r="AF628" s="982"/>
      <c r="AG628" s="982"/>
      <c r="AH628" s="982"/>
      <c r="AI628" s="982"/>
      <c r="AJ628" s="982"/>
      <c r="AK628" s="982"/>
      <c r="AL628" s="982"/>
      <c r="AM628" s="982"/>
      <c r="AN628" s="971"/>
      <c r="AO628" s="971"/>
      <c r="AP628" s="971"/>
      <c r="AQ628" s="971"/>
      <c r="AR628" s="971"/>
      <c r="AS628" s="971"/>
      <c r="AT628" s="971"/>
      <c r="AU628" s="971"/>
      <c r="AV628" s="971"/>
      <c r="AW628" s="971"/>
      <c r="AX628" s="971"/>
      <c r="AY628" s="971"/>
      <c r="AZ628" s="971"/>
      <c r="BA628" s="971"/>
      <c r="BB628" s="971"/>
      <c r="BC628" s="982"/>
      <c r="BD628" s="982"/>
      <c r="BE628" s="982"/>
      <c r="BF628" s="982"/>
      <c r="BG628" s="982"/>
      <c r="BH628" s="982"/>
      <c r="BI628" s="982"/>
      <c r="BJ628" s="971"/>
      <c r="BK628" s="971"/>
      <c r="BL628" s="971"/>
      <c r="BM628" s="971"/>
      <c r="BN628" s="982"/>
      <c r="BO628" s="982"/>
      <c r="BP628" s="982"/>
      <c r="BQ628" s="982"/>
      <c r="BR628" s="982"/>
      <c r="BS628" s="982"/>
      <c r="BT628" s="982"/>
      <c r="BU628" s="982"/>
      <c r="BV628" s="982"/>
    </row>
    <row r="629" spans="1:74" ht="13.5" customHeight="1">
      <c r="A629" s="1000"/>
      <c r="B629" s="14" t="s">
        <v>58</v>
      </c>
      <c r="C629" s="1014" t="str">
        <f>IFERROR(VLOOKUP(C628,科目・教員!$A$1:$B$355,2,0),"")</f>
        <v/>
      </c>
      <c r="D629" s="1013"/>
      <c r="E629" s="1025" t="str">
        <f>IFERROR(VLOOKUP(E628,科目・教員!$A$1:$B$355,2,0),"")</f>
        <v/>
      </c>
      <c r="F629" s="1013"/>
      <c r="G629" s="1025" t="str">
        <f>IFERROR(VLOOKUP(G628,科目・教員!$A$1:$B$355,2,0),"")</f>
        <v/>
      </c>
      <c r="H629" s="1013"/>
      <c r="I629" s="1025" t="str">
        <f>IFERROR(VLOOKUP(I628,科目・教員!$A$1:$B$355,2,0),"")</f>
        <v>須藤　恭子</v>
      </c>
      <c r="J629" s="1013"/>
      <c r="K629" s="993" t="str">
        <f>IFERROR(VLOOKUP(K628,科目・教員!$A$1:$B$355,2,0),"")</f>
        <v/>
      </c>
      <c r="L629" s="1026"/>
      <c r="M629" s="1032" t="str">
        <f>IFERROR(VLOOKUP(M628,科目・教員!$A$1:$B$355,2,0),"")</f>
        <v/>
      </c>
      <c r="N629" s="1013"/>
      <c r="O629" s="1025" t="str">
        <f>IFERROR(VLOOKUP(O628,科目・教員!$A$1:$B$355,2,0),"")</f>
        <v/>
      </c>
      <c r="P629" s="1013"/>
      <c r="Q629" s="1025" t="str">
        <f>IFERROR(VLOOKUP(Q628,科目・教員!$A$1:$B$355,2,0),"")</f>
        <v/>
      </c>
      <c r="R629" s="1013"/>
      <c r="S629" s="993" t="str">
        <f>IFERROR(VLOOKUP(S628,科目・教員!$A$1:$B$355,2,0),"")</f>
        <v/>
      </c>
      <c r="T629" s="1013"/>
      <c r="U629" s="16"/>
      <c r="X629" s="72"/>
      <c r="Y629" s="33"/>
      <c r="Z629" s="1000"/>
      <c r="AA629" s="983"/>
      <c r="AB629" s="983"/>
      <c r="AC629" s="983"/>
      <c r="AD629" s="983"/>
      <c r="AE629" s="983"/>
      <c r="AF629" s="983"/>
      <c r="AG629" s="983"/>
      <c r="AH629" s="983"/>
      <c r="AI629" s="983"/>
      <c r="AJ629" s="983"/>
      <c r="AK629" s="983"/>
      <c r="AL629" s="983"/>
      <c r="AM629" s="983"/>
      <c r="AN629" s="971"/>
      <c r="AO629" s="971"/>
      <c r="AP629" s="971"/>
      <c r="AQ629" s="971"/>
      <c r="AR629" s="971"/>
      <c r="AS629" s="971"/>
      <c r="AT629" s="971"/>
      <c r="AU629" s="971"/>
      <c r="AV629" s="971"/>
      <c r="AW629" s="971"/>
      <c r="AX629" s="971"/>
      <c r="AY629" s="971"/>
      <c r="AZ629" s="971"/>
      <c r="BA629" s="971"/>
      <c r="BB629" s="971"/>
      <c r="BC629" s="983"/>
      <c r="BD629" s="983"/>
      <c r="BE629" s="983"/>
      <c r="BF629" s="983"/>
      <c r="BG629" s="983"/>
      <c r="BH629" s="983"/>
      <c r="BI629" s="983"/>
      <c r="BJ629" s="971"/>
      <c r="BK629" s="971"/>
      <c r="BL629" s="971"/>
      <c r="BM629" s="971"/>
      <c r="BN629" s="983"/>
      <c r="BO629" s="983"/>
      <c r="BP629" s="983"/>
      <c r="BQ629" s="983"/>
      <c r="BR629" s="983"/>
      <c r="BS629" s="983"/>
      <c r="BT629" s="983"/>
      <c r="BU629" s="983"/>
      <c r="BV629" s="983"/>
    </row>
    <row r="630" spans="1:74" ht="13.5" customHeight="1">
      <c r="A630" s="1000"/>
      <c r="B630" s="14" t="s">
        <v>69</v>
      </c>
      <c r="C630" s="1014" t="str">
        <f>VLOOKUP($C627,'2026年度(1年前期)'!$B$5:$N$208,COLUMN('2026年度(1年前期)'!$C$5)+1,0)&amp;""</f>
        <v/>
      </c>
      <c r="D630" s="1013"/>
      <c r="E630" s="1025" t="str">
        <f>VLOOKUP($C627,'2026年度(2年前期)'!$B$5:$N$208,COLUMN('2026年度(2年前期)'!$C$5)+1,0)&amp;""</f>
        <v/>
      </c>
      <c r="F630" s="1013"/>
      <c r="G630" s="1025" t="str">
        <f>VLOOKUP($C627,'2026年度(3年前期)'!$B$5:$N$208,COLUMN('2026年度(3年前期)'!$C$5)+1,0)&amp;""</f>
        <v/>
      </c>
      <c r="H630" s="1013"/>
      <c r="I630" s="1025" t="str">
        <f>VLOOKUP($C627,'2026年度(4年前期)'!$B$5:$N$208,COLUMN('2026年度(4年前期)'!$C$5)+1,0)&amp;""</f>
        <v/>
      </c>
      <c r="J630" s="1013"/>
      <c r="K630" s="993" t="str">
        <f>VLOOKUP($C627,'2026年度(助産前期)'!$B$5:$N$208,COLUMN('2026年度(助産前期)'!$C$5)+1,0)&amp;""</f>
        <v/>
      </c>
      <c r="L630" s="1026"/>
      <c r="M630" s="1032" t="str">
        <f>VLOOKUP($C627,'2026年度(M1前期)'!$B$5:$N$208,COLUMN('2026年度(M1前期)'!C$5)+1,0)&amp;""</f>
        <v/>
      </c>
      <c r="N630" s="1013"/>
      <c r="O630" s="1025" t="str">
        <f>VLOOKUP($C627,'2026年度(M2前期)'!$B$5:$N$208,COLUMN('2026年度(M2前期)'!$C$5)+1,0)&amp;""</f>
        <v/>
      </c>
      <c r="P630" s="1013"/>
      <c r="Q630" s="1025" t="str">
        <f>VLOOKUP($C627,'2026年度(D1前期)'!$B$5:$N$208,COLUMN('2026年度(D1前期)'!$C$5)+1,0)&amp;""</f>
        <v/>
      </c>
      <c r="R630" s="1013"/>
      <c r="S630" s="993" t="str">
        <f>VLOOKUP($C627,'2026年度(D23前期)'!$B$5:$N$208,COLUMN('2026年度(D23前期)'!$C$5)+1,0)&amp;""</f>
        <v/>
      </c>
      <c r="T630" s="1013"/>
      <c r="U630" s="16"/>
      <c r="X630" s="72"/>
      <c r="Y630" s="33"/>
      <c r="Z630" s="1000"/>
      <c r="AA630" s="983"/>
      <c r="AB630" s="983"/>
      <c r="AC630" s="983"/>
      <c r="AD630" s="983"/>
      <c r="AE630" s="983"/>
      <c r="AF630" s="983"/>
      <c r="AG630" s="983"/>
      <c r="AH630" s="983"/>
      <c r="AI630" s="983"/>
      <c r="AJ630" s="983"/>
      <c r="AK630" s="983"/>
      <c r="AL630" s="983"/>
      <c r="AM630" s="983"/>
      <c r="AN630" s="971"/>
      <c r="AO630" s="971"/>
      <c r="AP630" s="971"/>
      <c r="AQ630" s="971"/>
      <c r="AR630" s="971"/>
      <c r="AS630" s="971"/>
      <c r="AT630" s="971"/>
      <c r="AU630" s="971"/>
      <c r="AV630" s="971"/>
      <c r="AW630" s="971"/>
      <c r="AX630" s="971"/>
      <c r="AY630" s="971"/>
      <c r="AZ630" s="971"/>
      <c r="BA630" s="971"/>
      <c r="BB630" s="971"/>
      <c r="BC630" s="983"/>
      <c r="BD630" s="983"/>
      <c r="BE630" s="983"/>
      <c r="BF630" s="983"/>
      <c r="BG630" s="983"/>
      <c r="BH630" s="983"/>
      <c r="BI630" s="983"/>
      <c r="BJ630" s="971"/>
      <c r="BK630" s="971"/>
      <c r="BL630" s="971"/>
      <c r="BM630" s="971"/>
      <c r="BN630" s="983"/>
      <c r="BO630" s="983"/>
      <c r="BP630" s="983"/>
      <c r="BQ630" s="983"/>
      <c r="BR630" s="983"/>
      <c r="BS630" s="983"/>
      <c r="BT630" s="983"/>
      <c r="BU630" s="983"/>
      <c r="BV630" s="983"/>
    </row>
    <row r="631" spans="1:74" ht="13.5" customHeight="1">
      <c r="A631" s="1001"/>
      <c r="B631" s="15" t="s">
        <v>63</v>
      </c>
      <c r="C631" s="1007"/>
      <c r="D631" s="1049"/>
      <c r="E631" s="988"/>
      <c r="F631" s="1031"/>
      <c r="G631" s="988"/>
      <c r="H631" s="1031"/>
      <c r="I631" s="988"/>
      <c r="J631" s="1031"/>
      <c r="K631" s="990"/>
      <c r="L631" s="1034"/>
      <c r="M631" s="1030"/>
      <c r="N631" s="1031"/>
      <c r="O631" s="988"/>
      <c r="P631" s="1031"/>
      <c r="Q631" s="988"/>
      <c r="R631" s="1031"/>
      <c r="S631" s="990"/>
      <c r="T631" s="1031"/>
      <c r="U631" s="16"/>
      <c r="X631" s="72"/>
      <c r="Y631" s="33"/>
      <c r="Z631" s="1001"/>
      <c r="AA631" s="984"/>
      <c r="AB631" s="984"/>
      <c r="AC631" s="984"/>
      <c r="AD631" s="984"/>
      <c r="AE631" s="984"/>
      <c r="AF631" s="984"/>
      <c r="AG631" s="984"/>
      <c r="AH631" s="984"/>
      <c r="AI631" s="984"/>
      <c r="AJ631" s="984"/>
      <c r="AK631" s="984"/>
      <c r="AL631" s="984"/>
      <c r="AM631" s="984"/>
      <c r="AN631" s="971"/>
      <c r="AO631" s="971"/>
      <c r="AP631" s="971"/>
      <c r="AQ631" s="971"/>
      <c r="AR631" s="971"/>
      <c r="AS631" s="971"/>
      <c r="AT631" s="971"/>
      <c r="AU631" s="971"/>
      <c r="AV631" s="971"/>
      <c r="AW631" s="971"/>
      <c r="AX631" s="971"/>
      <c r="AY631" s="971"/>
      <c r="AZ631" s="971"/>
      <c r="BA631" s="971"/>
      <c r="BB631" s="971"/>
      <c r="BC631" s="984"/>
      <c r="BD631" s="984"/>
      <c r="BE631" s="984"/>
      <c r="BF631" s="984"/>
      <c r="BG631" s="984"/>
      <c r="BH631" s="984"/>
      <c r="BI631" s="984"/>
      <c r="BJ631" s="971"/>
      <c r="BK631" s="971"/>
      <c r="BL631" s="971"/>
      <c r="BM631" s="971"/>
      <c r="BN631" s="984"/>
      <c r="BO631" s="984"/>
      <c r="BP631" s="984"/>
      <c r="BQ631" s="984"/>
      <c r="BR631" s="984"/>
      <c r="BS631" s="984"/>
      <c r="BT631" s="984"/>
      <c r="BU631" s="984"/>
      <c r="BV631" s="984"/>
    </row>
    <row r="632" spans="1:74" ht="13.5" customHeight="1">
      <c r="A632" s="1000" t="s">
        <v>65</v>
      </c>
      <c r="B632" s="14" t="s">
        <v>53</v>
      </c>
      <c r="C632" s="1011" t="str">
        <f>VLOOKUP($C627,'2026年度(1年前期)'!$B$5:$N$208,COLUMN('2026年度(1年前期)'!$E$5),0)&amp;""</f>
        <v/>
      </c>
      <c r="D632" s="1012"/>
      <c r="E632" s="1018" t="str">
        <f>VLOOKUP($C627,'2026年度(2年前期)'!$B$5:$N$208,COLUMN('2026年度(2年前期)'!$E$5),0)&amp;""</f>
        <v/>
      </c>
      <c r="F632" s="1012"/>
      <c r="G632" s="1018" t="str">
        <f>VLOOKUP($C627,'2026年度(3年前期)'!$B$5:$N$208,COLUMN('2026年度(3年前期)'!$E$5),0)&amp;""</f>
        <v/>
      </c>
      <c r="H632" s="1012"/>
      <c r="I632" s="1018" t="str">
        <f>VLOOKUP($C627,'2026年度(4年前期)'!$B$5:$N$208,COLUMN('2026年度(4年前期)'!$E$5),0)&amp;""</f>
        <v>国際看護学実習Ⅱ</v>
      </c>
      <c r="J632" s="1012"/>
      <c r="K632" s="997" t="str">
        <f>VLOOKUP($C627,'2026年度(助産前期)'!$B$5:$N$208,COLUMN('2026年度(助産前期)'!$E$5),0)&amp;""</f>
        <v/>
      </c>
      <c r="L632" s="1029"/>
      <c r="M632" s="1011" t="str">
        <f>VLOOKUP($C627,'2026年度(M1前期)'!$B$5:$N$208,COLUMN('2026年度(M1前期)'!$E$5),0)&amp;""</f>
        <v/>
      </c>
      <c r="N632" s="1012"/>
      <c r="O632" s="997" t="str">
        <f>VLOOKUP($C627,'2026年度(M2前期)'!$B$5:$N$208,COLUMN('2026年度(M2前期)'!$E$5),0)&amp;""</f>
        <v/>
      </c>
      <c r="P632" s="1012"/>
      <c r="Q632" s="997" t="str">
        <f>VLOOKUP($C627,'2026年度(D1前期)'!$B$5:$N$208,COLUMN('2026年度(D1前期)'!$E$5),0)&amp;""</f>
        <v/>
      </c>
      <c r="R632" s="1012"/>
      <c r="S632" s="997" t="str">
        <f>VLOOKUP($C627,'2026年度(D23前期)'!$B$5:$N$208,COLUMN('2026年度(D23前期)'!$E$5),0)&amp;""</f>
        <v/>
      </c>
      <c r="T632" s="1012"/>
      <c r="U632" s="16"/>
      <c r="Y632" s="33"/>
      <c r="Z632" s="1000" t="str">
        <f>A632</f>
        <v>２時限（11：00～12：30）</v>
      </c>
      <c r="AA632" s="982"/>
      <c r="AB632" s="982"/>
      <c r="AC632" s="982"/>
      <c r="AD632" s="982"/>
      <c r="AE632" s="982"/>
      <c r="AF632" s="982"/>
      <c r="AG632" s="982"/>
      <c r="AH632" s="982"/>
      <c r="AI632" s="982"/>
      <c r="AJ632" s="982"/>
      <c r="AK632" s="982"/>
      <c r="AL632" s="982"/>
      <c r="AM632" s="982"/>
      <c r="AN632" s="971"/>
      <c r="AO632" s="971"/>
      <c r="AP632" s="971"/>
      <c r="AQ632" s="971"/>
      <c r="AR632" s="971"/>
      <c r="AS632" s="971"/>
      <c r="AT632" s="971"/>
      <c r="AU632" s="971"/>
      <c r="AV632" s="971"/>
      <c r="AW632" s="971"/>
      <c r="AX632" s="971"/>
      <c r="AY632" s="971"/>
      <c r="AZ632" s="971"/>
      <c r="BA632" s="971"/>
      <c r="BB632" s="971"/>
      <c r="BC632" s="982"/>
      <c r="BD632" s="982"/>
      <c r="BE632" s="982"/>
      <c r="BF632" s="982"/>
      <c r="BG632" s="982"/>
      <c r="BH632" s="982"/>
      <c r="BI632" s="982"/>
      <c r="BJ632" s="971"/>
      <c r="BK632" s="971"/>
      <c r="BL632" s="971"/>
      <c r="BM632" s="971"/>
      <c r="BN632" s="982"/>
      <c r="BO632" s="982"/>
      <c r="BP632" s="982"/>
      <c r="BQ632" s="982"/>
      <c r="BR632" s="982"/>
      <c r="BS632" s="982"/>
      <c r="BT632" s="982"/>
      <c r="BU632" s="982"/>
      <c r="BV632" s="982"/>
    </row>
    <row r="633" spans="1:74" ht="13.5" customHeight="1">
      <c r="A633" s="1000"/>
      <c r="B633" s="14" t="s">
        <v>58</v>
      </c>
      <c r="C633" s="1014" t="str">
        <f>IFERROR(VLOOKUP(C632,科目・教員!$A$1:$B$355,2,0),"")</f>
        <v/>
      </c>
      <c r="D633" s="1013"/>
      <c r="E633" s="1025" t="str">
        <f>IFERROR(VLOOKUP(E632,科目・教員!$A$1:$B$355,2,0),"")</f>
        <v/>
      </c>
      <c r="F633" s="1013"/>
      <c r="G633" s="1025" t="str">
        <f>IFERROR(VLOOKUP(G632,科目・教員!$A$1:$B$355,2,0),"")</f>
        <v/>
      </c>
      <c r="H633" s="1013"/>
      <c r="I633" s="1025" t="str">
        <f>IFERROR(VLOOKUP(I632,科目・教員!$A$1:$B$355,2,0),"")</f>
        <v>須藤　恭子</v>
      </c>
      <c r="J633" s="1013"/>
      <c r="K633" s="993" t="str">
        <f>IFERROR(VLOOKUP(K632,科目・教員!$A$1:$B$355,2,0),"")</f>
        <v/>
      </c>
      <c r="L633" s="1026"/>
      <c r="M633" s="1014" t="str">
        <f>IFERROR(VLOOKUP(M632,科目・教員!$A$1:$B$355,2,0),"")</f>
        <v/>
      </c>
      <c r="N633" s="1013"/>
      <c r="O633" s="993" t="str">
        <f>IFERROR(VLOOKUP(O632,科目・教員!$A$1:$B$355,2,0),"")</f>
        <v/>
      </c>
      <c r="P633" s="1013"/>
      <c r="Q633" s="993" t="str">
        <f>IFERROR(VLOOKUP(Q632,科目・教員!$A$1:$B$355,2,0),"")</f>
        <v/>
      </c>
      <c r="R633" s="1013"/>
      <c r="S633" s="993" t="str">
        <f>IFERROR(VLOOKUP(S632,科目・教員!$A$1:$B$355,2,0),"")</f>
        <v/>
      </c>
      <c r="T633" s="1013"/>
      <c r="U633" s="16"/>
      <c r="Y633" s="33"/>
      <c r="Z633" s="1000"/>
      <c r="AA633" s="983"/>
      <c r="AB633" s="983"/>
      <c r="AC633" s="983"/>
      <c r="AD633" s="983"/>
      <c r="AE633" s="983"/>
      <c r="AF633" s="983"/>
      <c r="AG633" s="983"/>
      <c r="AH633" s="983"/>
      <c r="AI633" s="983"/>
      <c r="AJ633" s="983"/>
      <c r="AK633" s="983"/>
      <c r="AL633" s="983"/>
      <c r="AM633" s="983"/>
      <c r="AN633" s="971"/>
      <c r="AO633" s="971"/>
      <c r="AP633" s="971"/>
      <c r="AQ633" s="971"/>
      <c r="AR633" s="971"/>
      <c r="AS633" s="971"/>
      <c r="AT633" s="971"/>
      <c r="AU633" s="971"/>
      <c r="AV633" s="971"/>
      <c r="AW633" s="971"/>
      <c r="AX633" s="971"/>
      <c r="AY633" s="971"/>
      <c r="AZ633" s="971"/>
      <c r="BA633" s="971"/>
      <c r="BB633" s="971"/>
      <c r="BC633" s="983"/>
      <c r="BD633" s="983"/>
      <c r="BE633" s="983"/>
      <c r="BF633" s="983"/>
      <c r="BG633" s="983"/>
      <c r="BH633" s="983"/>
      <c r="BI633" s="983"/>
      <c r="BJ633" s="971"/>
      <c r="BK633" s="971"/>
      <c r="BL633" s="971"/>
      <c r="BM633" s="971"/>
      <c r="BN633" s="983"/>
      <c r="BO633" s="983"/>
      <c r="BP633" s="983"/>
      <c r="BQ633" s="983"/>
      <c r="BR633" s="983"/>
      <c r="BS633" s="983"/>
      <c r="BT633" s="983"/>
      <c r="BU633" s="983"/>
      <c r="BV633" s="983"/>
    </row>
    <row r="634" spans="1:74" ht="13.5" customHeight="1">
      <c r="A634" s="1000"/>
      <c r="B634" s="14" t="s">
        <v>69</v>
      </c>
      <c r="C634" s="1014" t="str">
        <f>VLOOKUP($C627,'2026年度(1年前期)'!$B$5:$N$208,COLUMN('2026年度(1年前期)'!$E$5)+1,0)&amp;""</f>
        <v/>
      </c>
      <c r="D634" s="1013"/>
      <c r="E634" s="1025" t="str">
        <f>VLOOKUP($C627,'2026年度(2年前期)'!$B$5:$N$208,COLUMN('2026年度(2年前期)'!$E$5)+1,0)&amp;""</f>
        <v/>
      </c>
      <c r="F634" s="1013"/>
      <c r="G634" s="1025" t="str">
        <f>VLOOKUP($C627,'2026年度(3年前期)'!$B$5:$N$208,COLUMN('2026年度(3年前期)'!$E$5)+1,0)&amp;""</f>
        <v/>
      </c>
      <c r="H634" s="1013"/>
      <c r="I634" s="1025" t="str">
        <f>VLOOKUP($C627,'2026年度(4年前期)'!$B$5:$N$208,COLUMN('2026年度(4年前期)'!$E$5)+1,0)&amp;""</f>
        <v/>
      </c>
      <c r="J634" s="1013"/>
      <c r="K634" s="993" t="str">
        <f>VLOOKUP($C627,'2026年度(助産前期)'!$B$5:$N$208,COLUMN('2026年度(助産前期)'!$E$5)+1,0)&amp;""</f>
        <v/>
      </c>
      <c r="L634" s="1026"/>
      <c r="M634" s="1014" t="str">
        <f>VLOOKUP($C627,'2026年度(M1前期)'!$B$5:$N$208,COLUMN('2026年度(M1前期)'!$E$5)+1,0)&amp;""</f>
        <v/>
      </c>
      <c r="N634" s="1013"/>
      <c r="O634" s="993" t="str">
        <f>VLOOKUP($C627,'2026年度(M2前期)'!$B$5:$N$208,COLUMN('2026年度(M2前期)'!$E$5)+1,0)&amp;""</f>
        <v/>
      </c>
      <c r="P634" s="1013"/>
      <c r="Q634" s="993" t="str">
        <f>VLOOKUP($C627,'2026年度(D1前期)'!$B$5:$N$208,COLUMN('2026年度(D1前期)'!$E$5)+1,0)&amp;""</f>
        <v/>
      </c>
      <c r="R634" s="1013"/>
      <c r="S634" s="993" t="str">
        <f>VLOOKUP($C627,'2026年度(D23前期)'!$B$5:$N$208,COLUMN('2026年度(D23前期)'!$E$5)+1,0)&amp;""</f>
        <v/>
      </c>
      <c r="T634" s="1013"/>
      <c r="U634" s="16"/>
      <c r="Z634" s="1000"/>
      <c r="AA634" s="983"/>
      <c r="AB634" s="983"/>
      <c r="AC634" s="983"/>
      <c r="AD634" s="983"/>
      <c r="AE634" s="983"/>
      <c r="AF634" s="983"/>
      <c r="AG634" s="983"/>
      <c r="AH634" s="983"/>
      <c r="AI634" s="983"/>
      <c r="AJ634" s="983"/>
      <c r="AK634" s="983"/>
      <c r="AL634" s="983"/>
      <c r="AM634" s="983"/>
      <c r="AN634" s="971"/>
      <c r="AO634" s="971"/>
      <c r="AP634" s="971"/>
      <c r="AQ634" s="971"/>
      <c r="AR634" s="971"/>
      <c r="AS634" s="971"/>
      <c r="AT634" s="971"/>
      <c r="AU634" s="971"/>
      <c r="AV634" s="971"/>
      <c r="AW634" s="971"/>
      <c r="AX634" s="971"/>
      <c r="AY634" s="971"/>
      <c r="AZ634" s="971"/>
      <c r="BA634" s="971"/>
      <c r="BB634" s="971"/>
      <c r="BC634" s="983"/>
      <c r="BD634" s="983"/>
      <c r="BE634" s="983"/>
      <c r="BF634" s="983"/>
      <c r="BG634" s="983"/>
      <c r="BH634" s="983"/>
      <c r="BI634" s="983"/>
      <c r="BJ634" s="971"/>
      <c r="BK634" s="971"/>
      <c r="BL634" s="971"/>
      <c r="BM634" s="971"/>
      <c r="BN634" s="983"/>
      <c r="BO634" s="983"/>
      <c r="BP634" s="983"/>
      <c r="BQ634" s="983"/>
      <c r="BR634" s="983"/>
      <c r="BS634" s="983"/>
      <c r="BT634" s="983"/>
      <c r="BU634" s="983"/>
      <c r="BV634" s="983"/>
    </row>
    <row r="635" spans="1:74" ht="13.5" customHeight="1">
      <c r="A635" s="1017"/>
      <c r="B635" s="15" t="s">
        <v>63</v>
      </c>
      <c r="C635" s="991"/>
      <c r="D635" s="989"/>
      <c r="E635" s="988"/>
      <c r="F635" s="989"/>
      <c r="G635" s="1048"/>
      <c r="H635" s="1049"/>
      <c r="I635" s="988"/>
      <c r="J635" s="989"/>
      <c r="K635" s="990"/>
      <c r="L635" s="990"/>
      <c r="M635" s="991"/>
      <c r="N635" s="989"/>
      <c r="O635" s="990"/>
      <c r="P635" s="989"/>
      <c r="Q635" s="990"/>
      <c r="R635" s="989"/>
      <c r="S635" s="990"/>
      <c r="T635" s="989"/>
      <c r="U635" s="16"/>
      <c r="Z635" s="1001"/>
      <c r="AA635" s="984"/>
      <c r="AB635" s="984"/>
      <c r="AC635" s="984"/>
      <c r="AD635" s="984"/>
      <c r="AE635" s="984"/>
      <c r="AF635" s="984"/>
      <c r="AG635" s="984"/>
      <c r="AH635" s="984"/>
      <c r="AI635" s="984"/>
      <c r="AJ635" s="984"/>
      <c r="AK635" s="984"/>
      <c r="AL635" s="984"/>
      <c r="AM635" s="984"/>
      <c r="AN635" s="971"/>
      <c r="AO635" s="971"/>
      <c r="AP635" s="971"/>
      <c r="AQ635" s="971"/>
      <c r="AR635" s="971"/>
      <c r="AS635" s="971"/>
      <c r="AT635" s="971"/>
      <c r="AU635" s="971"/>
      <c r="AV635" s="971"/>
      <c r="AW635" s="971"/>
      <c r="AX635" s="971"/>
      <c r="AY635" s="971"/>
      <c r="AZ635" s="971"/>
      <c r="BA635" s="971"/>
      <c r="BB635" s="971"/>
      <c r="BC635" s="984"/>
      <c r="BD635" s="984"/>
      <c r="BE635" s="984"/>
      <c r="BF635" s="984"/>
      <c r="BG635" s="984"/>
      <c r="BH635" s="984"/>
      <c r="BI635" s="984"/>
      <c r="BJ635" s="971"/>
      <c r="BK635" s="971"/>
      <c r="BL635" s="971"/>
      <c r="BM635" s="971"/>
      <c r="BN635" s="984"/>
      <c r="BO635" s="984"/>
      <c r="BP635" s="984"/>
      <c r="BQ635" s="984"/>
      <c r="BR635" s="984"/>
      <c r="BS635" s="984"/>
      <c r="BT635" s="984"/>
      <c r="BU635" s="984"/>
      <c r="BV635" s="984"/>
    </row>
    <row r="636" spans="1:74" ht="13.5" customHeight="1">
      <c r="A636" s="999" t="s">
        <v>71</v>
      </c>
      <c r="B636" s="17" t="s">
        <v>72</v>
      </c>
      <c r="C636" s="1011"/>
      <c r="D636" s="1012"/>
      <c r="E636" s="1018"/>
      <c r="F636" s="1012"/>
      <c r="G636" s="1018"/>
      <c r="H636" s="1012"/>
      <c r="I636" s="1018"/>
      <c r="J636" s="1012"/>
      <c r="K636" s="997"/>
      <c r="L636" s="1029"/>
      <c r="M636" s="1011"/>
      <c r="N636" s="1012"/>
      <c r="O636" s="997"/>
      <c r="P636" s="1012"/>
      <c r="Q636" s="997"/>
      <c r="R636" s="1012"/>
      <c r="S636" s="997"/>
      <c r="T636" s="1012"/>
      <c r="U636" s="56"/>
      <c r="Z636" s="1000" t="str">
        <f>A636</f>
        <v>昼休み（12：30～13：30）</v>
      </c>
      <c r="AA636" s="982"/>
      <c r="AB636" s="982"/>
      <c r="AC636" s="982"/>
      <c r="AD636" s="982"/>
      <c r="AE636" s="982"/>
      <c r="AF636" s="982"/>
      <c r="AG636" s="982"/>
      <c r="AH636" s="982"/>
      <c r="AI636" s="982"/>
      <c r="AJ636" s="982"/>
      <c r="AK636" s="982"/>
      <c r="AL636" s="982"/>
      <c r="AM636" s="982"/>
      <c r="AN636" s="971"/>
      <c r="AO636" s="971"/>
      <c r="AP636" s="971"/>
      <c r="AQ636" s="971"/>
      <c r="AR636" s="971"/>
      <c r="AS636" s="971"/>
      <c r="AT636" s="971"/>
      <c r="AU636" s="971"/>
      <c r="AV636" s="971"/>
      <c r="AW636" s="971"/>
      <c r="AX636" s="971"/>
      <c r="AY636" s="971"/>
      <c r="AZ636" s="971"/>
      <c r="BA636" s="971"/>
      <c r="BB636" s="971"/>
      <c r="BC636" s="982"/>
      <c r="BD636" s="982"/>
      <c r="BE636" s="982"/>
      <c r="BF636" s="982"/>
      <c r="BG636" s="982"/>
      <c r="BH636" s="982"/>
      <c r="BI636" s="982"/>
      <c r="BJ636" s="982"/>
      <c r="BK636" s="971"/>
      <c r="BL636" s="971"/>
      <c r="BM636" s="971"/>
      <c r="BN636" s="982"/>
      <c r="BO636" s="982"/>
      <c r="BP636" s="982"/>
      <c r="BQ636" s="982"/>
      <c r="BR636" s="982"/>
      <c r="BS636" s="982"/>
      <c r="BT636" s="982"/>
      <c r="BU636" s="982"/>
      <c r="BV636" s="982"/>
    </row>
    <row r="637" spans="1:74" ht="13.5" customHeight="1">
      <c r="A637" s="1000"/>
      <c r="B637" s="17" t="s">
        <v>73</v>
      </c>
      <c r="C637" s="1014"/>
      <c r="D637" s="1013"/>
      <c r="E637" s="1025"/>
      <c r="F637" s="1013"/>
      <c r="G637" s="1025"/>
      <c r="H637" s="1013"/>
      <c r="I637" s="1025"/>
      <c r="J637" s="1013"/>
      <c r="K637" s="993"/>
      <c r="L637" s="1026"/>
      <c r="M637" s="1014"/>
      <c r="N637" s="1013"/>
      <c r="O637" s="993"/>
      <c r="P637" s="1013"/>
      <c r="Q637" s="993"/>
      <c r="R637" s="1013"/>
      <c r="S637" s="993"/>
      <c r="T637" s="1013"/>
      <c r="U637" s="56"/>
      <c r="Z637" s="1000"/>
      <c r="AA637" s="983"/>
      <c r="AB637" s="983"/>
      <c r="AC637" s="983"/>
      <c r="AD637" s="983"/>
      <c r="AE637" s="983"/>
      <c r="AF637" s="983"/>
      <c r="AG637" s="983"/>
      <c r="AH637" s="983"/>
      <c r="AI637" s="983"/>
      <c r="AJ637" s="983"/>
      <c r="AK637" s="983"/>
      <c r="AL637" s="983"/>
      <c r="AM637" s="983"/>
      <c r="AN637" s="971"/>
      <c r="AO637" s="971"/>
      <c r="AP637" s="971"/>
      <c r="AQ637" s="971"/>
      <c r="AR637" s="971"/>
      <c r="AS637" s="971"/>
      <c r="AT637" s="971"/>
      <c r="AU637" s="971"/>
      <c r="AV637" s="971"/>
      <c r="AW637" s="971"/>
      <c r="AX637" s="971"/>
      <c r="AY637" s="971"/>
      <c r="AZ637" s="971"/>
      <c r="BA637" s="971"/>
      <c r="BB637" s="971"/>
      <c r="BC637" s="983"/>
      <c r="BD637" s="983"/>
      <c r="BE637" s="983"/>
      <c r="BF637" s="983"/>
      <c r="BG637" s="983"/>
      <c r="BH637" s="983"/>
      <c r="BI637" s="983"/>
      <c r="BJ637" s="983"/>
      <c r="BK637" s="971"/>
      <c r="BL637" s="971"/>
      <c r="BM637" s="971"/>
      <c r="BN637" s="983"/>
      <c r="BO637" s="983"/>
      <c r="BP637" s="983"/>
      <c r="BQ637" s="983"/>
      <c r="BR637" s="983"/>
      <c r="BS637" s="983"/>
      <c r="BT637" s="983"/>
      <c r="BU637" s="983"/>
      <c r="BV637" s="983"/>
    </row>
    <row r="638" spans="1:74" ht="13.5" customHeight="1">
      <c r="A638" s="1000"/>
      <c r="B638" s="17" t="s">
        <v>69</v>
      </c>
      <c r="C638" s="1014"/>
      <c r="D638" s="1013"/>
      <c r="E638" s="1025"/>
      <c r="F638" s="1013"/>
      <c r="G638" s="1025"/>
      <c r="H638" s="1013"/>
      <c r="I638" s="1025"/>
      <c r="J638" s="1013"/>
      <c r="K638" s="993"/>
      <c r="L638" s="1026"/>
      <c r="M638" s="1014"/>
      <c r="N638" s="1013"/>
      <c r="O638" s="993"/>
      <c r="P638" s="1013"/>
      <c r="Q638" s="993"/>
      <c r="R638" s="1013"/>
      <c r="S638" s="993"/>
      <c r="T638" s="1013"/>
      <c r="U638" s="56"/>
      <c r="Z638" s="1000"/>
      <c r="AA638" s="983"/>
      <c r="AB638" s="983"/>
      <c r="AC638" s="983"/>
      <c r="AD638" s="983"/>
      <c r="AE638" s="983"/>
      <c r="AF638" s="983"/>
      <c r="AG638" s="983"/>
      <c r="AH638" s="983"/>
      <c r="AI638" s="983"/>
      <c r="AJ638" s="983"/>
      <c r="AK638" s="983"/>
      <c r="AL638" s="983"/>
      <c r="AM638" s="983"/>
      <c r="AN638" s="971"/>
      <c r="AO638" s="971"/>
      <c r="AP638" s="971"/>
      <c r="AQ638" s="971"/>
      <c r="AR638" s="971"/>
      <c r="AS638" s="971"/>
      <c r="AT638" s="971"/>
      <c r="AU638" s="971"/>
      <c r="AV638" s="971"/>
      <c r="AW638" s="971"/>
      <c r="AX638" s="971"/>
      <c r="AY638" s="971"/>
      <c r="AZ638" s="971"/>
      <c r="BA638" s="971"/>
      <c r="BB638" s="971"/>
      <c r="BC638" s="983"/>
      <c r="BD638" s="983"/>
      <c r="BE638" s="983"/>
      <c r="BF638" s="983"/>
      <c r="BG638" s="983"/>
      <c r="BH638" s="983"/>
      <c r="BI638" s="983"/>
      <c r="BJ638" s="983"/>
      <c r="BK638" s="971"/>
      <c r="BL638" s="971"/>
      <c r="BM638" s="971"/>
      <c r="BN638" s="983"/>
      <c r="BO638" s="983"/>
      <c r="BP638" s="983"/>
      <c r="BQ638" s="983"/>
      <c r="BR638" s="983"/>
      <c r="BS638" s="983"/>
      <c r="BT638" s="983"/>
      <c r="BU638" s="983"/>
      <c r="BV638" s="983"/>
    </row>
    <row r="639" spans="1:74" ht="13.5" customHeight="1">
      <c r="A639" s="1001"/>
      <c r="B639" s="18" t="s">
        <v>63</v>
      </c>
      <c r="C639" s="1023"/>
      <c r="D639" s="1016"/>
      <c r="E639" s="1024"/>
      <c r="F639" s="1016"/>
      <c r="G639" s="1024"/>
      <c r="H639" s="1016"/>
      <c r="I639" s="1024"/>
      <c r="J639" s="1016"/>
      <c r="K639" s="1015"/>
      <c r="L639" s="1015"/>
      <c r="M639" s="1023"/>
      <c r="N639" s="1016"/>
      <c r="O639" s="1015"/>
      <c r="P639" s="1016"/>
      <c r="Q639" s="1015"/>
      <c r="R639" s="1016"/>
      <c r="S639" s="1015"/>
      <c r="T639" s="1016"/>
      <c r="U639" s="56"/>
      <c r="Z639" s="1001"/>
      <c r="AA639" s="984"/>
      <c r="AB639" s="984"/>
      <c r="AC639" s="984"/>
      <c r="AD639" s="984"/>
      <c r="AE639" s="984"/>
      <c r="AF639" s="984"/>
      <c r="AG639" s="984"/>
      <c r="AH639" s="984"/>
      <c r="AI639" s="984"/>
      <c r="AJ639" s="984"/>
      <c r="AK639" s="984"/>
      <c r="AL639" s="984"/>
      <c r="AM639" s="984"/>
      <c r="AN639" s="971"/>
      <c r="AO639" s="971"/>
      <c r="AP639" s="971"/>
      <c r="AQ639" s="971"/>
      <c r="AR639" s="971"/>
      <c r="AS639" s="971"/>
      <c r="AT639" s="971"/>
      <c r="AU639" s="971"/>
      <c r="AV639" s="971"/>
      <c r="AW639" s="971"/>
      <c r="AX639" s="971"/>
      <c r="AY639" s="971"/>
      <c r="AZ639" s="971"/>
      <c r="BA639" s="971"/>
      <c r="BB639" s="971"/>
      <c r="BC639" s="984"/>
      <c r="BD639" s="984"/>
      <c r="BE639" s="984"/>
      <c r="BF639" s="984"/>
      <c r="BG639" s="984"/>
      <c r="BH639" s="984"/>
      <c r="BI639" s="984"/>
      <c r="BJ639" s="984"/>
      <c r="BK639" s="971"/>
      <c r="BL639" s="971"/>
      <c r="BM639" s="971"/>
      <c r="BN639" s="984"/>
      <c r="BO639" s="984"/>
      <c r="BP639" s="984"/>
      <c r="BQ639" s="984"/>
      <c r="BR639" s="984"/>
      <c r="BS639" s="984"/>
      <c r="BT639" s="984"/>
      <c r="BU639" s="984"/>
      <c r="BV639" s="984"/>
    </row>
    <row r="640" spans="1:74" ht="13.5" customHeight="1">
      <c r="A640" s="1000" t="s">
        <v>74</v>
      </c>
      <c r="B640" s="14" t="s">
        <v>53</v>
      </c>
      <c r="C640" s="996" t="str">
        <f>VLOOKUP($C627,'2026年度(1年前期)'!$B$5:$N$208,COLUMN('2026年度(1年前期)'!$G$5),0)&amp;""</f>
        <v/>
      </c>
      <c r="D640" s="997"/>
      <c r="E640" s="1002" t="str">
        <f>VLOOKUP($C627,'2026年度(2年前期)'!$B$5:$N$208,COLUMN('2026年度(2年前期)'!$G$5),0)&amp;""</f>
        <v/>
      </c>
      <c r="F640" s="997"/>
      <c r="G640" s="1002" t="str">
        <f>VLOOKUP($C627,'2026年度(3年前期)'!$B$5:$N$208,COLUMN('2026年度(3年前期)'!$G$5),0)&amp;""</f>
        <v/>
      </c>
      <c r="H640" s="997"/>
      <c r="I640" s="1002" t="str">
        <f>VLOOKUP($C627,'2026年度(4年前期)'!$B$5:$N$208,COLUMN('2026年度(4年前期)'!$G$5),0)&amp;""</f>
        <v>国際看護学実習Ⅱ</v>
      </c>
      <c r="J640" s="997"/>
      <c r="K640" s="998" t="str">
        <f>VLOOKUP($C627,'2026年度(助産前期)'!$B$5:$N$208,COLUMN('2026年度(助産前期)'!$G$5),0)&amp;""</f>
        <v/>
      </c>
      <c r="L640" s="998"/>
      <c r="M640" s="996" t="str">
        <f>VLOOKUP($C627,'2026年度(M1前期)'!$B$5:$N$208,COLUMN('2026年度(M1前期)'!$G$5),0)&amp;""</f>
        <v/>
      </c>
      <c r="N640" s="997"/>
      <c r="O640" s="998" t="str">
        <f>VLOOKUP($C627,'2026年度(M2前期)'!$B$5:$N$208,COLUMN('2026年度(M2前期)'!$G$5),0)&amp;""</f>
        <v/>
      </c>
      <c r="P640" s="997"/>
      <c r="Q640" s="998" t="str">
        <f>VLOOKUP($C627,'2026年度(D1前期)'!$B$5:$N$208,COLUMN('2026年度(D1前期)'!$G$5),0)&amp;""</f>
        <v/>
      </c>
      <c r="R640" s="997"/>
      <c r="S640" s="998" t="str">
        <f>VLOOKUP($C627,'2026年度(D23前期)'!$B$5:$N$208,COLUMN('2026年度(D23前期)'!$G$5),0)&amp;""</f>
        <v/>
      </c>
      <c r="T640" s="997"/>
      <c r="U640" s="56"/>
      <c r="Z640" s="1000" t="str">
        <f>A640</f>
        <v>３時限（13：30～15：00）</v>
      </c>
      <c r="AA640" s="982"/>
      <c r="AB640" s="982"/>
      <c r="AC640" s="982"/>
      <c r="AD640" s="982"/>
      <c r="AE640" s="982"/>
      <c r="AF640" s="982"/>
      <c r="AG640" s="982"/>
      <c r="AH640" s="982"/>
      <c r="AI640" s="982"/>
      <c r="AJ640" s="982"/>
      <c r="AK640" s="982"/>
      <c r="AL640" s="982"/>
      <c r="AM640" s="982"/>
      <c r="AN640" s="971"/>
      <c r="AO640" s="971"/>
      <c r="AP640" s="971"/>
      <c r="AQ640" s="971"/>
      <c r="AR640" s="971"/>
      <c r="AS640" s="971"/>
      <c r="AT640" s="971"/>
      <c r="AU640" s="971"/>
      <c r="AV640" s="971"/>
      <c r="AW640" s="971"/>
      <c r="AX640" s="971"/>
      <c r="AY640" s="971"/>
      <c r="AZ640" s="971"/>
      <c r="BA640" s="971"/>
      <c r="BB640" s="985"/>
      <c r="BC640" s="982"/>
      <c r="BD640" s="982"/>
      <c r="BE640" s="982"/>
      <c r="BF640" s="982"/>
      <c r="BG640" s="982"/>
      <c r="BH640" s="982"/>
      <c r="BI640" s="982"/>
      <c r="BJ640" s="982"/>
      <c r="BK640" s="971"/>
      <c r="BL640" s="971"/>
      <c r="BM640" s="971"/>
      <c r="BN640" s="982"/>
      <c r="BO640" s="982"/>
      <c r="BP640" s="982"/>
      <c r="BQ640" s="982"/>
      <c r="BR640" s="982"/>
      <c r="BS640" s="982"/>
      <c r="BT640" s="982"/>
      <c r="BU640" s="982"/>
      <c r="BV640" s="982"/>
    </row>
    <row r="641" spans="1:74" ht="13.5" customHeight="1">
      <c r="A641" s="1000"/>
      <c r="B641" s="14" t="s">
        <v>58</v>
      </c>
      <c r="C641" s="992" t="str">
        <f>IFERROR(VLOOKUP(C640,科目・教員!$A$1:$B$355,2,0),"")</f>
        <v/>
      </c>
      <c r="D641" s="993"/>
      <c r="E641" s="994" t="str">
        <f>IFERROR(VLOOKUP(E640,科目・教員!$A$1:$B$355,2,0),"")</f>
        <v/>
      </c>
      <c r="F641" s="993"/>
      <c r="G641" s="994" t="str">
        <f>IFERROR(VLOOKUP(G640,科目・教員!$A$1:$B$355,2,0),"")</f>
        <v/>
      </c>
      <c r="H641" s="993"/>
      <c r="I641" s="994" t="str">
        <f>IFERROR(VLOOKUP(I640,科目・教員!$A$1:$B$355,2,0),"")</f>
        <v>須藤　恭子</v>
      </c>
      <c r="J641" s="993"/>
      <c r="K641" s="995" t="str">
        <f>IFERROR(VLOOKUP(K640,科目・教員!$A$1:$B$355,2,0),"")</f>
        <v/>
      </c>
      <c r="L641" s="995"/>
      <c r="M641" s="992" t="str">
        <f>IFERROR(VLOOKUP(M640,科目・教員!$A$1:$B$355,2,0),"")</f>
        <v/>
      </c>
      <c r="N641" s="993"/>
      <c r="O641" s="995" t="str">
        <f>IFERROR(VLOOKUP(O640,科目・教員!$A$1:$B$355,2,0),"")</f>
        <v/>
      </c>
      <c r="P641" s="993"/>
      <c r="Q641" s="995" t="str">
        <f>IFERROR(VLOOKUP(Q640,科目・教員!$A$1:$B$355,2,0),"")</f>
        <v/>
      </c>
      <c r="R641" s="993"/>
      <c r="S641" s="995" t="str">
        <f>IFERROR(VLOOKUP(S640,科目・教員!$A$1:$B$355,2,0),"")</f>
        <v/>
      </c>
      <c r="T641" s="993"/>
      <c r="U641" s="56"/>
      <c r="Z641" s="1000"/>
      <c r="AA641" s="983"/>
      <c r="AB641" s="983"/>
      <c r="AC641" s="983"/>
      <c r="AD641" s="983"/>
      <c r="AE641" s="983"/>
      <c r="AF641" s="983"/>
      <c r="AG641" s="983"/>
      <c r="AH641" s="983"/>
      <c r="AI641" s="983"/>
      <c r="AJ641" s="983"/>
      <c r="AK641" s="983"/>
      <c r="AL641" s="983"/>
      <c r="AM641" s="983"/>
      <c r="AN641" s="971"/>
      <c r="AO641" s="971"/>
      <c r="AP641" s="971"/>
      <c r="AQ641" s="971"/>
      <c r="AR641" s="971"/>
      <c r="AS641" s="971"/>
      <c r="AT641" s="971"/>
      <c r="AU641" s="971"/>
      <c r="AV641" s="971"/>
      <c r="AW641" s="971"/>
      <c r="AX641" s="971"/>
      <c r="AY641" s="971"/>
      <c r="AZ641" s="971"/>
      <c r="BA641" s="971"/>
      <c r="BB641" s="986"/>
      <c r="BC641" s="983"/>
      <c r="BD641" s="983"/>
      <c r="BE641" s="983"/>
      <c r="BF641" s="983"/>
      <c r="BG641" s="983"/>
      <c r="BH641" s="983"/>
      <c r="BI641" s="983"/>
      <c r="BJ641" s="983"/>
      <c r="BK641" s="971"/>
      <c r="BL641" s="971"/>
      <c r="BM641" s="971"/>
      <c r="BN641" s="983"/>
      <c r="BO641" s="983"/>
      <c r="BP641" s="983"/>
      <c r="BQ641" s="983"/>
      <c r="BR641" s="983"/>
      <c r="BS641" s="983"/>
      <c r="BT641" s="983"/>
      <c r="BU641" s="983"/>
      <c r="BV641" s="983"/>
    </row>
    <row r="642" spans="1:74" ht="13.5" customHeight="1">
      <c r="A642" s="1000"/>
      <c r="B642" s="14" t="s">
        <v>69</v>
      </c>
      <c r="C642" s="992" t="str">
        <f>VLOOKUP($C627,'2026年度(1年前期)'!$B$5:$N$208,COLUMN('2026年度(1年前期)'!$G$5)+1,0)&amp;""</f>
        <v/>
      </c>
      <c r="D642" s="993"/>
      <c r="E642" s="994" t="str">
        <f>VLOOKUP($C627,'2026年度(2年前期)'!$B$5:$N$208,COLUMN('2026年度(2年前期)'!$G$5)+1,0)&amp;""</f>
        <v/>
      </c>
      <c r="F642" s="993"/>
      <c r="G642" s="994" t="str">
        <f>VLOOKUP($C627,'2026年度(3年前期)'!$B$5:$N$208,COLUMN('2026年度(3年前期)'!$G$5)+1,0)&amp;""</f>
        <v/>
      </c>
      <c r="H642" s="993"/>
      <c r="I642" s="994" t="str">
        <f>VLOOKUP($C627,'2026年度(4年前期)'!$B$5:$N$208,COLUMN('2026年度(4年前期)'!$G$5)+1,0)&amp;""</f>
        <v/>
      </c>
      <c r="J642" s="993"/>
      <c r="K642" s="995" t="str">
        <f>VLOOKUP($C627,'2026年度(助産前期)'!$B$5:$N$208,COLUMN('2026年度(助産前期)'!$G$5)+1,0)&amp;""</f>
        <v/>
      </c>
      <c r="L642" s="995"/>
      <c r="M642" s="992" t="str">
        <f>VLOOKUP($C627,'2026年度(M1前期)'!$B$5:$N$208,COLUMN('2026年度(M1前期)'!$G$5)+1,0)&amp;""</f>
        <v/>
      </c>
      <c r="N642" s="993"/>
      <c r="O642" s="995" t="str">
        <f>VLOOKUP($C627,'2026年度(M2前期)'!$B$5:$N$208,COLUMN('2026年度(M2前期)'!$G$5)+1,0)&amp;""</f>
        <v/>
      </c>
      <c r="P642" s="993"/>
      <c r="Q642" s="995" t="str">
        <f>VLOOKUP($C627,'2026年度(D1前期)'!$B$5:$N$208,COLUMN('2026年度(D1前期)'!$G$5)+1,0)&amp;""</f>
        <v/>
      </c>
      <c r="R642" s="993"/>
      <c r="S642" s="995" t="str">
        <f>VLOOKUP($C627,'2026年度(D23前期)'!$B$5:$N$208,COLUMN('2026年度(D23前期)'!$G$5)+1,0)&amp;""</f>
        <v/>
      </c>
      <c r="T642" s="993"/>
      <c r="U642" s="56"/>
      <c r="Z642" s="1000"/>
      <c r="AA642" s="983"/>
      <c r="AB642" s="983"/>
      <c r="AC642" s="983"/>
      <c r="AD642" s="983"/>
      <c r="AE642" s="983"/>
      <c r="AF642" s="983"/>
      <c r="AG642" s="983"/>
      <c r="AH642" s="983"/>
      <c r="AI642" s="983"/>
      <c r="AJ642" s="983"/>
      <c r="AK642" s="983"/>
      <c r="AL642" s="983"/>
      <c r="AM642" s="983"/>
      <c r="AN642" s="971"/>
      <c r="AO642" s="971"/>
      <c r="AP642" s="971"/>
      <c r="AQ642" s="971"/>
      <c r="AR642" s="971"/>
      <c r="AS642" s="971"/>
      <c r="AT642" s="971"/>
      <c r="AU642" s="971"/>
      <c r="AV642" s="971"/>
      <c r="AW642" s="971"/>
      <c r="AX642" s="971"/>
      <c r="AY642" s="971"/>
      <c r="AZ642" s="971"/>
      <c r="BA642" s="971"/>
      <c r="BB642" s="986"/>
      <c r="BC642" s="983"/>
      <c r="BD642" s="983"/>
      <c r="BE642" s="983"/>
      <c r="BF642" s="983"/>
      <c r="BG642" s="983"/>
      <c r="BH642" s="983"/>
      <c r="BI642" s="983"/>
      <c r="BJ642" s="983"/>
      <c r="BK642" s="971"/>
      <c r="BL642" s="971"/>
      <c r="BM642" s="971"/>
      <c r="BN642" s="983"/>
      <c r="BO642" s="983"/>
      <c r="BP642" s="983"/>
      <c r="BQ642" s="983"/>
      <c r="BR642" s="983"/>
      <c r="BS642" s="983"/>
      <c r="BT642" s="983"/>
      <c r="BU642" s="983"/>
      <c r="BV642" s="983"/>
    </row>
    <row r="643" spans="1:74" ht="13.5" customHeight="1">
      <c r="A643" s="1017"/>
      <c r="B643" s="15" t="s">
        <v>63</v>
      </c>
      <c r="C643" s="1003"/>
      <c r="D643" s="1004"/>
      <c r="E643" s="988"/>
      <c r="F643" s="989"/>
      <c r="G643" s="988"/>
      <c r="H643" s="989"/>
      <c r="I643" s="988"/>
      <c r="J643" s="989"/>
      <c r="K643" s="990"/>
      <c r="L643" s="990"/>
      <c r="M643" s="991"/>
      <c r="N643" s="989"/>
      <c r="O643" s="990"/>
      <c r="P643" s="989"/>
      <c r="Q643" s="990"/>
      <c r="R643" s="989"/>
      <c r="S643" s="990"/>
      <c r="T643" s="989"/>
      <c r="U643" s="56"/>
      <c r="Z643" s="1001"/>
      <c r="AA643" s="984"/>
      <c r="AB643" s="984"/>
      <c r="AC643" s="984"/>
      <c r="AD643" s="984"/>
      <c r="AE643" s="984"/>
      <c r="AF643" s="984"/>
      <c r="AG643" s="984"/>
      <c r="AH643" s="984"/>
      <c r="AI643" s="984"/>
      <c r="AJ643" s="984"/>
      <c r="AK643" s="984"/>
      <c r="AL643" s="984"/>
      <c r="AM643" s="984"/>
      <c r="AN643" s="971"/>
      <c r="AO643" s="971"/>
      <c r="AP643" s="971"/>
      <c r="AQ643" s="971"/>
      <c r="AR643" s="971"/>
      <c r="AS643" s="971"/>
      <c r="AT643" s="971"/>
      <c r="AU643" s="971"/>
      <c r="AV643" s="971"/>
      <c r="AW643" s="971"/>
      <c r="AX643" s="971"/>
      <c r="AY643" s="971"/>
      <c r="AZ643" s="971"/>
      <c r="BA643" s="971"/>
      <c r="BB643" s="987"/>
      <c r="BC643" s="984"/>
      <c r="BD643" s="984"/>
      <c r="BE643" s="984"/>
      <c r="BF643" s="984"/>
      <c r="BG643" s="984"/>
      <c r="BH643" s="984"/>
      <c r="BI643" s="984"/>
      <c r="BJ643" s="984"/>
      <c r="BK643" s="971"/>
      <c r="BL643" s="971"/>
      <c r="BM643" s="971"/>
      <c r="BN643" s="984"/>
      <c r="BO643" s="984"/>
      <c r="BP643" s="984"/>
      <c r="BQ643" s="984"/>
      <c r="BR643" s="984"/>
      <c r="BS643" s="984"/>
      <c r="BT643" s="984"/>
      <c r="BU643" s="984"/>
      <c r="BV643" s="984"/>
    </row>
    <row r="644" spans="1:74" ht="13.5" customHeight="1">
      <c r="A644" s="1000" t="s">
        <v>75</v>
      </c>
      <c r="B644" s="14" t="s">
        <v>53</v>
      </c>
      <c r="C644" s="996" t="str">
        <f>VLOOKUP($C627,'2026年度(1年前期)'!$B$5:$N$208,COLUMN('2026年度(1年前期)'!$I$5),0)&amp;""</f>
        <v/>
      </c>
      <c r="D644" s="997"/>
      <c r="E644" s="1002" t="str">
        <f>VLOOKUP($C627,'2026年度(2年前期)'!$B$5:$N$208,COLUMN('2026年度(2年前期)'!$I$5),0)&amp;""</f>
        <v/>
      </c>
      <c r="F644" s="997"/>
      <c r="G644" s="1002" t="str">
        <f>VLOOKUP($C627,'2026年度(3年前期)'!$B$5:$N$208,COLUMN('2026年度(3年前期)'!$I$5),0)&amp;""</f>
        <v/>
      </c>
      <c r="H644" s="997"/>
      <c r="I644" s="1002" t="str">
        <f>VLOOKUP($C627,'2026年度(4年前期)'!$B$5:$N$208,COLUMN('2026年度(4年前期)'!$I$5),0)&amp;""</f>
        <v>国際看護学実習Ⅱ</v>
      </c>
      <c r="J644" s="997"/>
      <c r="K644" s="998" t="str">
        <f>VLOOKUP($C627,'2026年度(助産前期)'!$B$5:$N$208,COLUMN('2026年度(助産前期)'!$I$5),0)&amp;""</f>
        <v/>
      </c>
      <c r="L644" s="998"/>
      <c r="M644" s="996" t="str">
        <f>VLOOKUP($C627,'2026年度(M1前期)'!$B$5:$N$208,COLUMN('2026年度(M1前期)'!$I$5),0)&amp;""</f>
        <v/>
      </c>
      <c r="N644" s="997"/>
      <c r="O644" s="998" t="str">
        <f>VLOOKUP($C627,'2026年度(M2前期)'!$B$5:$N$208,COLUMN('2026年度(M2前期)'!$I$5),0)&amp;""</f>
        <v/>
      </c>
      <c r="P644" s="997"/>
      <c r="Q644" s="998" t="str">
        <f>VLOOKUP($C627,'2026年度(D1前期)'!$B$5:$N$208,COLUMN('2026年度(D1前期)'!$I$5),0)&amp;""</f>
        <v/>
      </c>
      <c r="R644" s="997"/>
      <c r="S644" s="998" t="str">
        <f>VLOOKUP($C627,'2026年度(D23前期)'!$B$5:$N$208,COLUMN('2026年度(D23前期)'!$I$5),0)&amp;""</f>
        <v/>
      </c>
      <c r="T644" s="997"/>
      <c r="U644" s="56"/>
      <c r="Z644" s="1000" t="str">
        <f>A644</f>
        <v>４時限（15：10～16：40）</v>
      </c>
      <c r="AA644" s="982"/>
      <c r="AB644" s="982"/>
      <c r="AC644" s="982"/>
      <c r="AD644" s="982"/>
      <c r="AE644" s="982"/>
      <c r="AF644" s="982"/>
      <c r="AG644" s="982"/>
      <c r="AH644" s="982"/>
      <c r="AI644" s="982"/>
      <c r="AJ644" s="982"/>
      <c r="AK644" s="982"/>
      <c r="AL644" s="982"/>
      <c r="AM644" s="982"/>
      <c r="AN644" s="971"/>
      <c r="AO644" s="971"/>
      <c r="AP644" s="971"/>
      <c r="AQ644" s="971"/>
      <c r="AR644" s="971"/>
      <c r="AS644" s="971"/>
      <c r="AT644" s="971"/>
      <c r="AU644" s="971"/>
      <c r="AV644" s="971"/>
      <c r="AW644" s="971"/>
      <c r="AX644" s="971"/>
      <c r="AY644" s="971"/>
      <c r="AZ644" s="971"/>
      <c r="BA644" s="971"/>
      <c r="BB644" s="985"/>
      <c r="BC644" s="982"/>
      <c r="BD644" s="982"/>
      <c r="BE644" s="982"/>
      <c r="BF644" s="982"/>
      <c r="BG644" s="982"/>
      <c r="BH644" s="982"/>
      <c r="BI644" s="982"/>
      <c r="BJ644" s="982"/>
      <c r="BK644" s="971"/>
      <c r="BL644" s="971"/>
      <c r="BM644" s="971"/>
      <c r="BN644" s="982"/>
      <c r="BO644" s="982"/>
      <c r="BP644" s="982"/>
      <c r="BQ644" s="982"/>
      <c r="BR644" s="982"/>
      <c r="BS644" s="982"/>
      <c r="BT644" s="982"/>
      <c r="BU644" s="982"/>
      <c r="BV644" s="982"/>
    </row>
    <row r="645" spans="1:74" ht="13.5" customHeight="1">
      <c r="A645" s="1000"/>
      <c r="B645" s="14" t="s">
        <v>58</v>
      </c>
      <c r="C645" s="992" t="str">
        <f>IFERROR(VLOOKUP(C644,科目・教員!$A$1:$B$355,2,0),"")</f>
        <v/>
      </c>
      <c r="D645" s="993"/>
      <c r="E645" s="994" t="str">
        <f>IFERROR(VLOOKUP(E644,科目・教員!$A$1:$B$355,2,0),"")</f>
        <v/>
      </c>
      <c r="F645" s="993"/>
      <c r="G645" s="994" t="str">
        <f>IFERROR(VLOOKUP(G644,科目・教員!$A$1:$B$355,2,0),"")</f>
        <v/>
      </c>
      <c r="H645" s="993"/>
      <c r="I645" s="994" t="str">
        <f>IFERROR(VLOOKUP(I644,科目・教員!$A$1:$B$355,2,0),"")</f>
        <v>須藤　恭子</v>
      </c>
      <c r="J645" s="993"/>
      <c r="K645" s="995" t="str">
        <f>IFERROR(VLOOKUP(K644,科目・教員!$A$1:$B$355,2,0),"")</f>
        <v/>
      </c>
      <c r="L645" s="995"/>
      <c r="M645" s="992" t="str">
        <f>IFERROR(VLOOKUP(M644,科目・教員!$A$1:$B$355,2,0),"")</f>
        <v/>
      </c>
      <c r="N645" s="993"/>
      <c r="O645" s="995" t="str">
        <f>IFERROR(VLOOKUP(O644,科目・教員!$A$1:$B$355,2,0),"")</f>
        <v/>
      </c>
      <c r="P645" s="993"/>
      <c r="Q645" s="995" t="str">
        <f>IFERROR(VLOOKUP(Q644,科目・教員!$A$1:$B$355,2,0),"")</f>
        <v/>
      </c>
      <c r="R645" s="993"/>
      <c r="S645" s="995" t="str">
        <f>IFERROR(VLOOKUP(S644,科目・教員!$A$1:$B$355,2,0),"")</f>
        <v/>
      </c>
      <c r="T645" s="993"/>
      <c r="U645" s="56"/>
      <c r="Z645" s="1000"/>
      <c r="AA645" s="983"/>
      <c r="AB645" s="983"/>
      <c r="AC645" s="983"/>
      <c r="AD645" s="983"/>
      <c r="AE645" s="983"/>
      <c r="AF645" s="983"/>
      <c r="AG645" s="983"/>
      <c r="AH645" s="983"/>
      <c r="AI645" s="983"/>
      <c r="AJ645" s="983"/>
      <c r="AK645" s="983"/>
      <c r="AL645" s="983"/>
      <c r="AM645" s="983"/>
      <c r="AN645" s="971"/>
      <c r="AO645" s="971"/>
      <c r="AP645" s="971"/>
      <c r="AQ645" s="971"/>
      <c r="AR645" s="971"/>
      <c r="AS645" s="971"/>
      <c r="AT645" s="971"/>
      <c r="AU645" s="971"/>
      <c r="AV645" s="971"/>
      <c r="AW645" s="971"/>
      <c r="AX645" s="971"/>
      <c r="AY645" s="971"/>
      <c r="AZ645" s="971"/>
      <c r="BA645" s="971"/>
      <c r="BB645" s="986"/>
      <c r="BC645" s="983"/>
      <c r="BD645" s="983"/>
      <c r="BE645" s="983"/>
      <c r="BF645" s="983"/>
      <c r="BG645" s="983"/>
      <c r="BH645" s="983"/>
      <c r="BI645" s="983"/>
      <c r="BJ645" s="983"/>
      <c r="BK645" s="971"/>
      <c r="BL645" s="971"/>
      <c r="BM645" s="971"/>
      <c r="BN645" s="983"/>
      <c r="BO645" s="983"/>
      <c r="BP645" s="983"/>
      <c r="BQ645" s="983"/>
      <c r="BR645" s="983"/>
      <c r="BS645" s="983"/>
      <c r="BT645" s="983"/>
      <c r="BU645" s="983"/>
      <c r="BV645" s="983"/>
    </row>
    <row r="646" spans="1:74" ht="13.5" customHeight="1">
      <c r="A646" s="1000"/>
      <c r="B646" s="14" t="s">
        <v>69</v>
      </c>
      <c r="C646" s="992" t="str">
        <f>VLOOKUP($C627,'2026年度(1年前期)'!$B$5:$N$208,COLUMN('2026年度(1年前期)'!$I$5)+1,0)&amp;""</f>
        <v/>
      </c>
      <c r="D646" s="993"/>
      <c r="E646" s="994" t="str">
        <f>VLOOKUP($C627,'2026年度(2年前期)'!$B$5:$N$208,COLUMN('2026年度(2年前期)'!$I$5)+1,0)&amp;""</f>
        <v/>
      </c>
      <c r="F646" s="993"/>
      <c r="G646" s="994" t="str">
        <f>VLOOKUP($C627,'2026年度(3年前期)'!$B$5:$N$208,COLUMN('2026年度(3年前期)'!$I$5)+1,0)&amp;""</f>
        <v/>
      </c>
      <c r="H646" s="993"/>
      <c r="I646" s="994" t="str">
        <f>VLOOKUP($C627,'2026年度(4年前期)'!$B$5:$N$208,COLUMN('2026年度(4年前期)'!$I$5)+1,0)&amp;""</f>
        <v/>
      </c>
      <c r="J646" s="993"/>
      <c r="K646" s="995" t="str">
        <f>VLOOKUP($C627,'2026年度(助産前期)'!$B$5:$N$208,COLUMN('2026年度(助産前期)'!$I$5)+1,0)&amp;""</f>
        <v/>
      </c>
      <c r="L646" s="995"/>
      <c r="M646" s="992" t="str">
        <f>VLOOKUP($C627,'2026年度(M1前期)'!$B$5:$N$208,COLUMN('2026年度(M1前期)'!$I$5)+1,0)&amp;""</f>
        <v/>
      </c>
      <c r="N646" s="993"/>
      <c r="O646" s="995" t="str">
        <f>VLOOKUP($C627,'2026年度(M2前期)'!$B$5:$N$208,COLUMN('2026年度(M2前期)'!$I$5)+1,0)&amp;""</f>
        <v/>
      </c>
      <c r="P646" s="993"/>
      <c r="Q646" s="995" t="str">
        <f>VLOOKUP($C627,'2026年度(D1前期)'!$B$5:$N$208,COLUMN('2026年度(D1前期)'!$I$5)+1,0)&amp;""</f>
        <v/>
      </c>
      <c r="R646" s="993"/>
      <c r="S646" s="995" t="str">
        <f>VLOOKUP($C627,'2026年度(D23前期)'!$B$5:$N$208,COLUMN('2026年度(D23前期)'!$I$5)+1,0)&amp;""</f>
        <v/>
      </c>
      <c r="T646" s="993"/>
      <c r="U646" s="56"/>
      <c r="Z646" s="1000"/>
      <c r="AA646" s="983"/>
      <c r="AB646" s="983"/>
      <c r="AC646" s="983"/>
      <c r="AD646" s="983"/>
      <c r="AE646" s="983"/>
      <c r="AF646" s="983"/>
      <c r="AG646" s="983"/>
      <c r="AH646" s="983"/>
      <c r="AI646" s="983"/>
      <c r="AJ646" s="983"/>
      <c r="AK646" s="983"/>
      <c r="AL646" s="983"/>
      <c r="AM646" s="983"/>
      <c r="AN646" s="971"/>
      <c r="AO646" s="971"/>
      <c r="AP646" s="971"/>
      <c r="AQ646" s="971"/>
      <c r="AR646" s="971"/>
      <c r="AS646" s="971"/>
      <c r="AT646" s="971"/>
      <c r="AU646" s="971"/>
      <c r="AV646" s="971"/>
      <c r="AW646" s="971"/>
      <c r="AX646" s="971"/>
      <c r="AY646" s="971"/>
      <c r="AZ646" s="971"/>
      <c r="BA646" s="971"/>
      <c r="BB646" s="986"/>
      <c r="BC646" s="983"/>
      <c r="BD646" s="983"/>
      <c r="BE646" s="983"/>
      <c r="BF646" s="983"/>
      <c r="BG646" s="983"/>
      <c r="BH646" s="983"/>
      <c r="BI646" s="983"/>
      <c r="BJ646" s="983"/>
      <c r="BK646" s="971"/>
      <c r="BL646" s="971"/>
      <c r="BM646" s="971"/>
      <c r="BN646" s="983"/>
      <c r="BO646" s="983"/>
      <c r="BP646" s="983"/>
      <c r="BQ646" s="983"/>
      <c r="BR646" s="983"/>
      <c r="BS646" s="983"/>
      <c r="BT646" s="983"/>
      <c r="BU646" s="983"/>
      <c r="BV646" s="983"/>
    </row>
    <row r="647" spans="1:74" ht="13.5" customHeight="1">
      <c r="A647" s="1001"/>
      <c r="B647" s="15" t="s">
        <v>63</v>
      </c>
      <c r="C647" s="991"/>
      <c r="D647" s="989"/>
      <c r="E647" s="1047"/>
      <c r="F647" s="1008"/>
      <c r="G647" s="988"/>
      <c r="H647" s="989"/>
      <c r="I647" s="988"/>
      <c r="J647" s="989"/>
      <c r="K647" s="990"/>
      <c r="L647" s="990"/>
      <c r="M647" s="991"/>
      <c r="N647" s="989"/>
      <c r="O647" s="990"/>
      <c r="P647" s="989"/>
      <c r="Q647" s="990"/>
      <c r="R647" s="989"/>
      <c r="S647" s="990"/>
      <c r="T647" s="989"/>
      <c r="U647" s="56"/>
      <c r="Z647" s="1001"/>
      <c r="AA647" s="984"/>
      <c r="AB647" s="984"/>
      <c r="AC647" s="984"/>
      <c r="AD647" s="984"/>
      <c r="AE647" s="984"/>
      <c r="AF647" s="984"/>
      <c r="AG647" s="984"/>
      <c r="AH647" s="984"/>
      <c r="AI647" s="984"/>
      <c r="AJ647" s="984"/>
      <c r="AK647" s="984"/>
      <c r="AL647" s="984"/>
      <c r="AM647" s="984"/>
      <c r="AN647" s="971"/>
      <c r="AO647" s="971"/>
      <c r="AP647" s="971"/>
      <c r="AQ647" s="971"/>
      <c r="AR647" s="971"/>
      <c r="AS647" s="971"/>
      <c r="AT647" s="971"/>
      <c r="AU647" s="971"/>
      <c r="AV647" s="971"/>
      <c r="AW647" s="971"/>
      <c r="AX647" s="971"/>
      <c r="AY647" s="971"/>
      <c r="AZ647" s="971"/>
      <c r="BA647" s="971"/>
      <c r="BB647" s="987"/>
      <c r="BC647" s="984"/>
      <c r="BD647" s="984"/>
      <c r="BE647" s="984"/>
      <c r="BF647" s="984"/>
      <c r="BG647" s="984"/>
      <c r="BH647" s="984"/>
      <c r="BI647" s="984"/>
      <c r="BJ647" s="984"/>
      <c r="BK647" s="971"/>
      <c r="BL647" s="971"/>
      <c r="BM647" s="971"/>
      <c r="BN647" s="984"/>
      <c r="BO647" s="984"/>
      <c r="BP647" s="984"/>
      <c r="BQ647" s="984"/>
      <c r="BR647" s="984"/>
      <c r="BS647" s="984"/>
      <c r="BT647" s="984"/>
      <c r="BU647" s="984"/>
      <c r="BV647" s="984"/>
    </row>
    <row r="648" spans="1:74" ht="12.95" customHeight="1">
      <c r="A648" s="1000" t="s">
        <v>78</v>
      </c>
      <c r="B648" s="14" t="s">
        <v>53</v>
      </c>
      <c r="C648" s="996" t="str">
        <f>VLOOKUP($C627,'2026年度(1年前期)'!$B$5:$N$208,COLUMN('2026年度(1年前期)'!$K$5),0)&amp;""</f>
        <v/>
      </c>
      <c r="D648" s="997"/>
      <c r="E648" s="1002" t="str">
        <f>VLOOKUP($C627,'2026年度(2年前期)'!$B$5:$N$208,COLUMN('2026年度(2年前期)'!$K$5),0)&amp;""</f>
        <v/>
      </c>
      <c r="F648" s="997"/>
      <c r="G648" s="1002" t="str">
        <f>VLOOKUP($C627,'2026年度(3年前期)'!$B$5:$N$208,COLUMN('2026年度(3年前期)'!$K$5),0)&amp;""</f>
        <v/>
      </c>
      <c r="H648" s="997"/>
      <c r="I648" s="1002" t="str">
        <f>VLOOKUP($C627,'2026年度(4年前期)'!$B$5:$N$208,COLUMN('2026年度(4年前期)'!$K$5),0)&amp;""</f>
        <v/>
      </c>
      <c r="J648" s="997"/>
      <c r="K648" s="998" t="str">
        <f>VLOOKUP($C627,'2026年度(助産前期)'!$B$5:$N$208,COLUMN('2026年度(助産前期)'!$K$5),0)&amp;""</f>
        <v/>
      </c>
      <c r="L648" s="998"/>
      <c r="M648" s="996" t="str">
        <f>VLOOKUP($C627,'2026年度(M1前期)'!$B$5:$N$208,COLUMN('2026年度(M1前期)'!$K$5),0)&amp;""</f>
        <v/>
      </c>
      <c r="N648" s="997"/>
      <c r="O648" s="998" t="str">
        <f>VLOOKUP($C627,'2026年度(M2前期)'!$B$5:$N$208,COLUMN('2026年度(M2前期)'!$K$5),0)&amp;""</f>
        <v/>
      </c>
      <c r="P648" s="997"/>
      <c r="Q648" s="998" t="str">
        <f>VLOOKUP($C627,'2026年度(D1前期)'!$B$5:$N$208,COLUMN('2026年度(D1前期)'!$K$5),0)&amp;""</f>
        <v/>
      </c>
      <c r="R648" s="997"/>
      <c r="S648" s="998" t="str">
        <f>VLOOKUP($C627,'2026年度(D23前期)'!$B$5:$N$208,COLUMN('2026年度(D23前期)'!$K$5),0)&amp;""</f>
        <v/>
      </c>
      <c r="T648" s="997"/>
      <c r="Z648" s="1000" t="str">
        <f>A648</f>
        <v>５時限（16：50～18：20）</v>
      </c>
      <c r="AA648" s="982"/>
      <c r="AB648" s="982"/>
      <c r="AC648" s="982"/>
      <c r="AD648" s="982"/>
      <c r="AE648" s="982"/>
      <c r="AF648" s="982"/>
      <c r="AG648" s="982"/>
      <c r="AH648" s="982"/>
      <c r="AI648" s="982"/>
      <c r="AJ648" s="982"/>
      <c r="AK648" s="982"/>
      <c r="AL648" s="982"/>
      <c r="AM648" s="982"/>
      <c r="AN648" s="982"/>
      <c r="AO648" s="982"/>
      <c r="AP648" s="982"/>
      <c r="AQ648" s="982"/>
      <c r="AR648" s="982"/>
      <c r="AS648" s="982"/>
      <c r="AT648" s="982"/>
      <c r="AU648" s="982"/>
      <c r="AV648" s="982"/>
      <c r="AW648" s="982"/>
      <c r="AX648" s="982"/>
      <c r="AY648" s="982"/>
      <c r="AZ648" s="982"/>
      <c r="BA648" s="982"/>
      <c r="BB648" s="982"/>
      <c r="BC648" s="982"/>
      <c r="BD648" s="982"/>
      <c r="BE648" s="982"/>
      <c r="BF648" s="982"/>
      <c r="BG648" s="982"/>
      <c r="BH648" s="982"/>
      <c r="BI648" s="982"/>
      <c r="BJ648" s="982"/>
      <c r="BK648" s="971"/>
      <c r="BL648" s="971"/>
      <c r="BM648" s="971"/>
      <c r="BN648" s="982"/>
      <c r="BO648" s="982"/>
      <c r="BP648" s="982"/>
      <c r="BQ648" s="982"/>
      <c r="BR648" s="982"/>
      <c r="BS648" s="982"/>
      <c r="BT648" s="982"/>
      <c r="BU648" s="982"/>
      <c r="BV648" s="982"/>
    </row>
    <row r="649" spans="1:74" ht="12.95" customHeight="1">
      <c r="A649" s="1000"/>
      <c r="B649" s="14" t="s">
        <v>58</v>
      </c>
      <c r="C649" s="992" t="str">
        <f>IFERROR(VLOOKUP(C648,科目・教員!$A$1:$B$355,2,0),"")</f>
        <v/>
      </c>
      <c r="D649" s="993"/>
      <c r="E649" s="994" t="str">
        <f>IFERROR(VLOOKUP(E648,科目・教員!$A$1:$B$355,2,0),"")</f>
        <v/>
      </c>
      <c r="F649" s="993"/>
      <c r="G649" s="994" t="str">
        <f>IFERROR(VLOOKUP(G648,科目・教員!$A$1:$B$355,2,0),"")</f>
        <v/>
      </c>
      <c r="H649" s="993"/>
      <c r="I649" s="994" t="str">
        <f>IFERROR(VLOOKUP(I648,科目・教員!$A$1:$B$355,2,0),"")</f>
        <v/>
      </c>
      <c r="J649" s="993"/>
      <c r="K649" s="995" t="str">
        <f>IFERROR(VLOOKUP(K648,科目・教員!$A$1:$B$355,2,0),"")</f>
        <v/>
      </c>
      <c r="L649" s="995"/>
      <c r="M649" s="992" t="str">
        <f>IFERROR(VLOOKUP(M648,科目・教員!$A$1:$B$355,2,0),"")</f>
        <v/>
      </c>
      <c r="N649" s="993"/>
      <c r="O649" s="995" t="str">
        <f>IFERROR(VLOOKUP(O648,科目・教員!$A$1:$B$355,2,0),"")</f>
        <v/>
      </c>
      <c r="P649" s="993"/>
      <c r="Q649" s="995" t="str">
        <f>IFERROR(VLOOKUP(Q648,科目・教員!$A$1:$B$355,2,0),"")</f>
        <v/>
      </c>
      <c r="R649" s="993"/>
      <c r="S649" s="995" t="str">
        <f>IFERROR(VLOOKUP(S648,科目・教員!$A$1:$B$355,2,0),"")</f>
        <v/>
      </c>
      <c r="T649" s="993"/>
      <c r="Z649" s="1000"/>
      <c r="AA649" s="983"/>
      <c r="AB649" s="983"/>
      <c r="AC649" s="983"/>
      <c r="AD649" s="983"/>
      <c r="AE649" s="983"/>
      <c r="AF649" s="983"/>
      <c r="AG649" s="983"/>
      <c r="AH649" s="983"/>
      <c r="AI649" s="983"/>
      <c r="AJ649" s="983"/>
      <c r="AK649" s="983"/>
      <c r="AL649" s="983"/>
      <c r="AM649" s="983"/>
      <c r="AN649" s="983"/>
      <c r="AO649" s="983"/>
      <c r="AP649" s="983"/>
      <c r="AQ649" s="983"/>
      <c r="AR649" s="983"/>
      <c r="AS649" s="983"/>
      <c r="AT649" s="983"/>
      <c r="AU649" s="983"/>
      <c r="AV649" s="983"/>
      <c r="AW649" s="983"/>
      <c r="AX649" s="983"/>
      <c r="AY649" s="983"/>
      <c r="AZ649" s="983"/>
      <c r="BA649" s="983"/>
      <c r="BB649" s="983"/>
      <c r="BC649" s="983"/>
      <c r="BD649" s="983"/>
      <c r="BE649" s="983"/>
      <c r="BF649" s="983"/>
      <c r="BG649" s="983"/>
      <c r="BH649" s="983"/>
      <c r="BI649" s="983"/>
      <c r="BJ649" s="983"/>
      <c r="BK649" s="971"/>
      <c r="BL649" s="971"/>
      <c r="BM649" s="971"/>
      <c r="BN649" s="983"/>
      <c r="BO649" s="983"/>
      <c r="BP649" s="983"/>
      <c r="BQ649" s="983"/>
      <c r="BR649" s="983"/>
      <c r="BS649" s="983"/>
      <c r="BT649" s="983"/>
      <c r="BU649" s="983"/>
      <c r="BV649" s="983"/>
    </row>
    <row r="650" spans="1:74" ht="12.95" customHeight="1">
      <c r="A650" s="1000"/>
      <c r="B650" s="14" t="s">
        <v>69</v>
      </c>
      <c r="C650" s="992" t="str">
        <f>VLOOKUP($C627,'2026年度(1年前期)'!$B$5:$N$208,COLUMN('2026年度(1年前期)'!$K$5)+1,0)&amp;""</f>
        <v/>
      </c>
      <c r="D650" s="993"/>
      <c r="E650" s="994" t="str">
        <f>VLOOKUP($C627,'2026年度(2年前期)'!$B$5:$N$208,COLUMN('2026年度(2年前期)'!$K$5)+1,0)&amp;""</f>
        <v/>
      </c>
      <c r="F650" s="993"/>
      <c r="G650" s="994" t="str">
        <f>VLOOKUP($C627,'2026年度(3年前期)'!$B$5:$N$208,COLUMN('2026年度(3年前期)'!$K$5)+1,0)&amp;""</f>
        <v/>
      </c>
      <c r="H650" s="993"/>
      <c r="I650" s="994" t="str">
        <f>VLOOKUP($C627,'2026年度(4年前期)'!$B$5:$N$208,COLUMN('2026年度(4年前期)'!$K$5)+1,0)&amp;""</f>
        <v/>
      </c>
      <c r="J650" s="993"/>
      <c r="K650" s="995" t="str">
        <f>VLOOKUP($C627,'2026年度(助産前期)'!$B$5:$N$208,COLUMN('2026年度(助産前期)'!$K$5)+1,0)&amp;""</f>
        <v/>
      </c>
      <c r="L650" s="995"/>
      <c r="M650" s="992" t="str">
        <f>VLOOKUP($C627,'2026年度(M1前期)'!$B$5:$N$208,COLUMN('2026年度(M1前期)'!$K$5)+1,0)&amp;""</f>
        <v/>
      </c>
      <c r="N650" s="993"/>
      <c r="O650" s="995" t="str">
        <f>VLOOKUP($C627,'2026年度(M2前期)'!$B$5:$N$208,COLUMN('2026年度(M2前期)'!$K$5)+1,0)&amp;""</f>
        <v/>
      </c>
      <c r="P650" s="993"/>
      <c r="Q650" s="995" t="str">
        <f>VLOOKUP($C627,'2026年度(D1前期)'!$B$5:$N$208,COLUMN('2026年度(D1前期)'!$K$5)+1,0)&amp;""</f>
        <v/>
      </c>
      <c r="R650" s="993"/>
      <c r="S650" s="995" t="str">
        <f>VLOOKUP($C627,'2026年度(D23前期)'!$B$5:$N$208,COLUMN('2026年度(D23前期)'!$K$5)+1,0)&amp;""</f>
        <v/>
      </c>
      <c r="T650" s="993"/>
      <c r="Z650" s="1000"/>
      <c r="AA650" s="983"/>
      <c r="AB650" s="983"/>
      <c r="AC650" s="983"/>
      <c r="AD650" s="983"/>
      <c r="AE650" s="983"/>
      <c r="AF650" s="983"/>
      <c r="AG650" s="983"/>
      <c r="AH650" s="983"/>
      <c r="AI650" s="983"/>
      <c r="AJ650" s="983"/>
      <c r="AK650" s="983"/>
      <c r="AL650" s="983"/>
      <c r="AM650" s="983"/>
      <c r="AN650" s="983"/>
      <c r="AO650" s="983"/>
      <c r="AP650" s="983"/>
      <c r="AQ650" s="983"/>
      <c r="AR650" s="983"/>
      <c r="AS650" s="983"/>
      <c r="AT650" s="983"/>
      <c r="AU650" s="983"/>
      <c r="AV650" s="983"/>
      <c r="AW650" s="983"/>
      <c r="AX650" s="983"/>
      <c r="AY650" s="983"/>
      <c r="AZ650" s="983"/>
      <c r="BA650" s="983"/>
      <c r="BB650" s="983"/>
      <c r="BC650" s="983"/>
      <c r="BD650" s="983"/>
      <c r="BE650" s="983"/>
      <c r="BF650" s="983"/>
      <c r="BG650" s="983"/>
      <c r="BH650" s="983"/>
      <c r="BI650" s="983"/>
      <c r="BJ650" s="983"/>
      <c r="BK650" s="971"/>
      <c r="BL650" s="971"/>
      <c r="BM650" s="971"/>
      <c r="BN650" s="983"/>
      <c r="BO650" s="983"/>
      <c r="BP650" s="983"/>
      <c r="BQ650" s="983"/>
      <c r="BR650" s="983"/>
      <c r="BS650" s="983"/>
      <c r="BT650" s="983"/>
      <c r="BU650" s="983"/>
      <c r="BV650" s="983"/>
    </row>
    <row r="651" spans="1:74" ht="12.95" customHeight="1">
      <c r="A651" s="1001"/>
      <c r="B651" s="15" t="s">
        <v>63</v>
      </c>
      <c r="C651" s="991"/>
      <c r="D651" s="989"/>
      <c r="E651" s="988"/>
      <c r="F651" s="989"/>
      <c r="G651" s="988"/>
      <c r="H651" s="989"/>
      <c r="I651" s="988"/>
      <c r="J651" s="989"/>
      <c r="K651" s="990"/>
      <c r="L651" s="990"/>
      <c r="M651" s="991"/>
      <c r="N651" s="989"/>
      <c r="O651" s="990"/>
      <c r="P651" s="989"/>
      <c r="Q651" s="990"/>
      <c r="R651" s="989"/>
      <c r="S651" s="990"/>
      <c r="T651" s="989"/>
      <c r="U651" s="19"/>
      <c r="V651" s="19"/>
      <c r="W651" s="19"/>
      <c r="X651" s="19"/>
      <c r="Y651" s="19"/>
      <c r="Z651" s="1001"/>
      <c r="AA651" s="984"/>
      <c r="AB651" s="984"/>
      <c r="AC651" s="984"/>
      <c r="AD651" s="984"/>
      <c r="AE651" s="984"/>
      <c r="AF651" s="984"/>
      <c r="AG651" s="984"/>
      <c r="AH651" s="984"/>
      <c r="AI651" s="984"/>
      <c r="AJ651" s="984"/>
      <c r="AK651" s="984"/>
      <c r="AL651" s="984"/>
      <c r="AM651" s="984"/>
      <c r="AN651" s="984"/>
      <c r="AO651" s="984"/>
      <c r="AP651" s="984"/>
      <c r="AQ651" s="984"/>
      <c r="AR651" s="984"/>
      <c r="AS651" s="984"/>
      <c r="AT651" s="984"/>
      <c r="AU651" s="984"/>
      <c r="AV651" s="984"/>
      <c r="AW651" s="984"/>
      <c r="AX651" s="984"/>
      <c r="AY651" s="984"/>
      <c r="AZ651" s="984"/>
      <c r="BA651" s="984"/>
      <c r="BB651" s="984"/>
      <c r="BC651" s="984"/>
      <c r="BD651" s="984"/>
      <c r="BE651" s="984"/>
      <c r="BF651" s="984"/>
      <c r="BG651" s="984"/>
      <c r="BH651" s="984"/>
      <c r="BI651" s="984"/>
      <c r="BJ651" s="984"/>
      <c r="BK651" s="971"/>
      <c r="BL651" s="971"/>
      <c r="BM651" s="971"/>
      <c r="BN651" s="984"/>
      <c r="BO651" s="984"/>
      <c r="BP651" s="984"/>
      <c r="BQ651" s="984"/>
      <c r="BR651" s="984"/>
      <c r="BS651" s="984"/>
      <c r="BT651" s="984"/>
      <c r="BU651" s="984"/>
      <c r="BV651" s="984"/>
    </row>
    <row r="652" spans="1:74" ht="20.25">
      <c r="A652" s="4"/>
      <c r="B652" s="5"/>
      <c r="C652" s="1035">
        <f>C627+1</f>
        <v>46230</v>
      </c>
      <c r="D652" s="1035"/>
      <c r="E652" s="1035"/>
      <c r="F652" s="1035"/>
      <c r="G652" s="1035"/>
      <c r="H652" s="1035"/>
      <c r="I652" s="1035"/>
      <c r="J652" s="1035"/>
      <c r="K652" s="1035"/>
      <c r="L652" s="1035"/>
      <c r="M652" s="1035"/>
      <c r="N652" s="1035"/>
      <c r="O652" s="1035"/>
      <c r="P652" s="1035"/>
      <c r="Q652" s="1035"/>
      <c r="R652" s="1035"/>
      <c r="S652" s="1035"/>
      <c r="T652" s="1035"/>
      <c r="U652" s="1055">
        <f>C652</f>
        <v>46230</v>
      </c>
      <c r="V652" s="1056"/>
      <c r="W652" s="1056"/>
      <c r="X652" s="1056"/>
      <c r="Y652" s="1056"/>
      <c r="Z652" s="1057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607</v>
      </c>
      <c r="BL652" s="39" t="s">
        <v>608</v>
      </c>
      <c r="BM652" s="39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1000" t="s">
        <v>52</v>
      </c>
      <c r="B653" s="11" t="s">
        <v>53</v>
      </c>
      <c r="C653" s="1044" t="str">
        <f>VLOOKUP($C652,'2026年度(1年前期)'!$B$5:$N$208,COLUMN('2026年度(1年前期)'!$C$5),0)&amp;""</f>
        <v>生活援助論Ⅰ(筆記)　
追再試</v>
      </c>
      <c r="D653" s="1020"/>
      <c r="E653" s="1018" t="str">
        <f>VLOOKUP($C652,'2026年度(2年前期)'!$B$5:$N$208,COLUMN('2026年度(2年前期)'!$C$5),0)&amp;""</f>
        <v/>
      </c>
      <c r="F653" s="1012"/>
      <c r="G653" s="1018" t="str">
        <f>VLOOKUP($C652,'2026年度(3年前期)'!$B$5:$N$208,COLUMN('2026年度(3年前期)'!$C$5),0)&amp;""</f>
        <v/>
      </c>
      <c r="H653" s="1012"/>
      <c r="I653" s="1018" t="str">
        <f>VLOOKUP($C652,'2026年度(4年前期)'!$B$5:$N$208,COLUMN('2026年度(4年前期)'!$C$5),0)&amp;""</f>
        <v>国際看護学実習Ⅱ</v>
      </c>
      <c r="J653" s="1012"/>
      <c r="K653" s="997" t="str">
        <f>VLOOKUP($C652,'2026年度(助産前期)'!$B$5:$N$208,COLUMN('2026年度(助産前期)'!$C$5),0)&amp;""</f>
        <v/>
      </c>
      <c r="L653" s="1029"/>
      <c r="M653" s="1036" t="str">
        <f>VLOOKUP($C652,'2026年度(M1前期)'!$B$5:$N$208,COLUMN('2026年度(M1前期)'!$C$5),0)&amp;""</f>
        <v>コンサルテーション</v>
      </c>
      <c r="N653" s="1029"/>
      <c r="O653" s="1018" t="str">
        <f>VLOOKUP($C652,'2026年度(M2前期)'!$B$5:$N$208,COLUMN('2026年度(M2前期)'!$C$5),0)&amp;""</f>
        <v>成育看護学演習A-Ⅲ（母性）
成育看護学演習A-Ⅲ（小児）
成人看護学演習A-Ⅱ</v>
      </c>
      <c r="P653" s="1012"/>
      <c r="Q653" s="1018" t="str">
        <f>VLOOKUP($C652,'2026年度(D1前期)'!$B$5:$N$208,COLUMN('2026年度(D1前期)'!$C$5),0)&amp;""</f>
        <v/>
      </c>
      <c r="R653" s="1012"/>
      <c r="S653" s="997" t="str">
        <f>VLOOKUP($C652,'2026年度(D23前期)'!$B$5:$N$208,COLUMN('2026年度(D23前期)'!$C$5),0)&amp;""</f>
        <v>特別研究</v>
      </c>
      <c r="T653" s="1012"/>
      <c r="U653" s="793" t="s">
        <v>396</v>
      </c>
      <c r="V653" s="852" t="s">
        <v>362</v>
      </c>
      <c r="W653" s="706" t="s">
        <v>717</v>
      </c>
      <c r="X653" s="71"/>
      <c r="Y653" s="33"/>
      <c r="Z653" s="999" t="str">
        <f>A653</f>
        <v xml:space="preserve">１時限（09：20～10：50） </v>
      </c>
      <c r="AA653" s="982"/>
      <c r="AB653" s="982"/>
      <c r="AC653" s="982" t="s">
        <v>885</v>
      </c>
      <c r="AD653" s="982"/>
      <c r="AE653" s="982"/>
      <c r="AF653" s="982"/>
      <c r="AG653" s="982"/>
      <c r="AH653" s="982"/>
      <c r="AI653" s="982"/>
      <c r="AJ653" s="982"/>
      <c r="AK653" s="982"/>
      <c r="AL653" s="982"/>
      <c r="AM653" s="982" t="s">
        <v>335</v>
      </c>
      <c r="AN653" s="971"/>
      <c r="AO653" s="971"/>
      <c r="AP653" s="971"/>
      <c r="AQ653" s="971"/>
      <c r="AR653" s="971"/>
      <c r="AS653" s="971"/>
      <c r="AT653" s="971"/>
      <c r="AU653" s="971"/>
      <c r="AV653" s="985" t="s">
        <v>134</v>
      </c>
      <c r="AW653" s="971"/>
      <c r="AX653" s="971"/>
      <c r="AY653" s="971"/>
      <c r="AZ653" s="971"/>
      <c r="BA653" s="971" t="s">
        <v>723</v>
      </c>
      <c r="BB653" s="971"/>
      <c r="BC653" s="982"/>
      <c r="BD653" s="982"/>
      <c r="BE653" s="982"/>
      <c r="BF653" s="982"/>
      <c r="BG653" s="982"/>
      <c r="BH653" s="982"/>
      <c r="BI653" s="982"/>
      <c r="BJ653" s="971"/>
      <c r="BK653" s="971" t="s">
        <v>398</v>
      </c>
      <c r="BL653" s="971"/>
      <c r="BM653" s="971"/>
      <c r="BN653" s="982"/>
      <c r="BO653" s="982"/>
      <c r="BP653" s="982"/>
      <c r="BQ653" s="982"/>
      <c r="BR653" s="982"/>
      <c r="BS653" s="982"/>
      <c r="BT653" s="982"/>
      <c r="BU653" s="982"/>
      <c r="BV653" s="982"/>
    </row>
    <row r="654" spans="1:74" ht="13.5" customHeight="1">
      <c r="A654" s="1000"/>
      <c r="B654" s="14" t="s">
        <v>58</v>
      </c>
      <c r="C654" s="1043" t="str">
        <f>IFERROR(VLOOKUP(C653,科目・教員!$A$1:$B$355,2,0),"")</f>
        <v/>
      </c>
      <c r="D654" s="1028"/>
      <c r="E654" s="1025" t="str">
        <f>IFERROR(VLOOKUP(E653,科目・教員!$A$1:$B$355,2,0),"")</f>
        <v/>
      </c>
      <c r="F654" s="1013"/>
      <c r="G654" s="1025" t="str">
        <f>IFERROR(VLOOKUP(G653,科目・教員!$A$1:$B$355,2,0),"")</f>
        <v/>
      </c>
      <c r="H654" s="1013"/>
      <c r="I654" s="1025" t="str">
        <f>IFERROR(VLOOKUP(I653,科目・教員!$A$1:$B$355,2,0),"")</f>
        <v>須藤　恭子</v>
      </c>
      <c r="J654" s="1013"/>
      <c r="K654" s="993" t="str">
        <f>IFERROR(VLOOKUP(K653,科目・教員!$A$1:$B$355,2,0),"")</f>
        <v/>
      </c>
      <c r="L654" s="1026"/>
      <c r="M654" s="1032" t="str">
        <f>IFERROR(VLOOKUP(M653,科目・教員!$A$1:$B$355,2,0),"")</f>
        <v>森 真喜子</v>
      </c>
      <c r="N654" s="1013"/>
      <c r="O654" s="1025" t="str">
        <f>IFERROR(VLOOKUP(O653,科目・教員!$A$1:$B$355,2,0),"")</f>
        <v/>
      </c>
      <c r="P654" s="1013"/>
      <c r="Q654" s="1025" t="str">
        <f>IFERROR(VLOOKUP(Q653,科目・教員!$A$1:$B$355,2,0),"")</f>
        <v/>
      </c>
      <c r="R654" s="1013"/>
      <c r="S654" s="993" t="str">
        <f>IFERROR(VLOOKUP(S653,科目・教員!$A$1:$B$355,2,0),"")</f>
        <v/>
      </c>
      <c r="T654" s="1013"/>
      <c r="U654" s="793" t="s">
        <v>802</v>
      </c>
      <c r="V654" s="852" t="s">
        <v>364</v>
      </c>
      <c r="W654" s="706" t="s">
        <v>335</v>
      </c>
      <c r="X654" s="72"/>
      <c r="Y654" s="33"/>
      <c r="Z654" s="1000"/>
      <c r="AA654" s="983"/>
      <c r="AB654" s="983"/>
      <c r="AC654" s="983"/>
      <c r="AD654" s="983"/>
      <c r="AE654" s="983"/>
      <c r="AF654" s="983"/>
      <c r="AG654" s="983"/>
      <c r="AH654" s="983"/>
      <c r="AI654" s="983"/>
      <c r="AJ654" s="983"/>
      <c r="AK654" s="983"/>
      <c r="AL654" s="983"/>
      <c r="AM654" s="983"/>
      <c r="AN654" s="971"/>
      <c r="AO654" s="971"/>
      <c r="AP654" s="971"/>
      <c r="AQ654" s="971"/>
      <c r="AR654" s="971"/>
      <c r="AS654" s="971"/>
      <c r="AT654" s="971"/>
      <c r="AU654" s="971"/>
      <c r="AV654" s="974"/>
      <c r="AW654" s="971"/>
      <c r="AX654" s="971"/>
      <c r="AY654" s="971"/>
      <c r="AZ654" s="971"/>
      <c r="BA654" s="971"/>
      <c r="BB654" s="971"/>
      <c r="BC654" s="983"/>
      <c r="BD654" s="983"/>
      <c r="BE654" s="983"/>
      <c r="BF654" s="983"/>
      <c r="BG654" s="983"/>
      <c r="BH654" s="983"/>
      <c r="BI654" s="983"/>
      <c r="BJ654" s="971"/>
      <c r="BK654" s="971"/>
      <c r="BL654" s="971"/>
      <c r="BM654" s="971"/>
      <c r="BN654" s="983"/>
      <c r="BO654" s="983"/>
      <c r="BP654" s="983"/>
      <c r="BQ654" s="983"/>
      <c r="BR654" s="983"/>
      <c r="BS654" s="983"/>
      <c r="BT654" s="983"/>
      <c r="BU654" s="983"/>
      <c r="BV654" s="983"/>
    </row>
    <row r="655" spans="1:74" ht="13.5" customHeight="1">
      <c r="A655" s="1000"/>
      <c r="B655" s="14" t="s">
        <v>69</v>
      </c>
      <c r="C655" s="1043" t="str">
        <f>VLOOKUP($C652,'2026年度(1年前期)'!$B$5:$N$208,COLUMN('2026年度(1年前期)'!$C$5)+1,0)&amp;""</f>
        <v>103</v>
      </c>
      <c r="D655" s="1028"/>
      <c r="E655" s="1025" t="str">
        <f>VLOOKUP($C652,'2026年度(2年前期)'!$B$5:$N$208,COLUMN('2026年度(2年前期)'!$C$5)+1,0)&amp;""</f>
        <v/>
      </c>
      <c r="F655" s="1013"/>
      <c r="G655" s="1025" t="str">
        <f>VLOOKUP($C652,'2026年度(3年前期)'!$B$5:$N$208,COLUMN('2026年度(3年前期)'!$C$5)+1,0)&amp;""</f>
        <v/>
      </c>
      <c r="H655" s="1013"/>
      <c r="I655" s="1025" t="str">
        <f>VLOOKUP($C652,'2026年度(4年前期)'!$B$5:$N$208,COLUMN('2026年度(4年前期)'!$C$5)+1,0)&amp;""</f>
        <v/>
      </c>
      <c r="J655" s="1013"/>
      <c r="K655" s="993" t="str">
        <f>VLOOKUP($C652,'2026年度(助産前期)'!$B$5:$N$208,COLUMN('2026年度(助産前期)'!$C$5)+1,0)&amp;""</f>
        <v/>
      </c>
      <c r="L655" s="1026"/>
      <c r="M655" s="1032" t="str">
        <f>VLOOKUP($C652,'2026年度(M1前期)'!$B$5:$N$208,COLUMN('2026年度(M1前期)'!C$5)+1,0)&amp;""</f>
        <v>臨床講義室1</v>
      </c>
      <c r="N655" s="1013"/>
      <c r="O655" s="1025" t="str">
        <f>VLOOKUP($C652,'2026年度(M2前期)'!$B$5:$N$208,COLUMN('2026年度(M2前期)'!$C$5)+1,0)&amp;""</f>
        <v/>
      </c>
      <c r="P655" s="1013"/>
      <c r="Q655" s="1025" t="str">
        <f>VLOOKUP($C652,'2026年度(D1前期)'!$B$5:$N$208,COLUMN('2026年度(D1前期)'!$C$5)+1,0)&amp;""</f>
        <v/>
      </c>
      <c r="R655" s="1013"/>
      <c r="S655" s="993" t="str">
        <f>VLOOKUP($C652,'2026年度(D23前期)'!$B$5:$N$208,COLUMN('2026年度(D23前期)'!$C$5)+1,0)&amp;""</f>
        <v/>
      </c>
      <c r="T655" s="1013"/>
      <c r="U655" s="793" t="s">
        <v>398</v>
      </c>
      <c r="V655" s="852" t="s">
        <v>150</v>
      </c>
      <c r="W655" s="706" t="s">
        <v>62</v>
      </c>
      <c r="X655" s="72"/>
      <c r="Y655" s="33"/>
      <c r="Z655" s="1000"/>
      <c r="AA655" s="983"/>
      <c r="AB655" s="983"/>
      <c r="AC655" s="983"/>
      <c r="AD655" s="983"/>
      <c r="AE655" s="983"/>
      <c r="AF655" s="983"/>
      <c r="AG655" s="983"/>
      <c r="AH655" s="983"/>
      <c r="AI655" s="983"/>
      <c r="AJ655" s="983"/>
      <c r="AK655" s="983"/>
      <c r="AL655" s="983"/>
      <c r="AM655" s="983"/>
      <c r="AN655" s="971"/>
      <c r="AO655" s="971"/>
      <c r="AP655" s="971"/>
      <c r="AQ655" s="971"/>
      <c r="AR655" s="971"/>
      <c r="AS655" s="971"/>
      <c r="AT655" s="971"/>
      <c r="AU655" s="971"/>
      <c r="AV655" s="974"/>
      <c r="AW655" s="971"/>
      <c r="AX655" s="971"/>
      <c r="AY655" s="971"/>
      <c r="AZ655" s="971"/>
      <c r="BA655" s="971"/>
      <c r="BB655" s="971"/>
      <c r="BC655" s="983"/>
      <c r="BD655" s="983"/>
      <c r="BE655" s="983"/>
      <c r="BF655" s="983"/>
      <c r="BG655" s="983"/>
      <c r="BH655" s="983"/>
      <c r="BI655" s="983"/>
      <c r="BJ655" s="971"/>
      <c r="BK655" s="971"/>
      <c r="BL655" s="971"/>
      <c r="BM655" s="971"/>
      <c r="BN655" s="983"/>
      <c r="BO655" s="983"/>
      <c r="BP655" s="983"/>
      <c r="BQ655" s="983"/>
      <c r="BR655" s="983"/>
      <c r="BS655" s="983"/>
      <c r="BT655" s="983"/>
      <c r="BU655" s="983"/>
      <c r="BV655" s="983"/>
    </row>
    <row r="656" spans="1:74" ht="13.5" customHeight="1">
      <c r="A656" s="1001"/>
      <c r="B656" s="15" t="s">
        <v>63</v>
      </c>
      <c r="C656" s="1042"/>
      <c r="D656" s="1033"/>
      <c r="E656" s="988"/>
      <c r="F656" s="1031"/>
      <c r="G656" s="988"/>
      <c r="H656" s="1031"/>
      <c r="I656" s="988"/>
      <c r="J656" s="1031"/>
      <c r="K656" s="990"/>
      <c r="L656" s="1034"/>
      <c r="M656" s="1030"/>
      <c r="N656" s="1031"/>
      <c r="O656" s="988"/>
      <c r="P656" s="1031"/>
      <c r="Q656" s="988"/>
      <c r="R656" s="1031"/>
      <c r="S656" s="990"/>
      <c r="T656" s="1031"/>
      <c r="U656" s="793" t="s">
        <v>61</v>
      </c>
      <c r="V656" s="852" t="s">
        <v>365</v>
      </c>
      <c r="W656" s="706"/>
      <c r="X656" s="72"/>
      <c r="Y656" s="33"/>
      <c r="Z656" s="1001"/>
      <c r="AA656" s="984"/>
      <c r="AB656" s="984"/>
      <c r="AC656" s="984"/>
      <c r="AD656" s="984"/>
      <c r="AE656" s="984"/>
      <c r="AF656" s="984"/>
      <c r="AG656" s="984"/>
      <c r="AH656" s="984"/>
      <c r="AI656" s="984"/>
      <c r="AJ656" s="984"/>
      <c r="AK656" s="984"/>
      <c r="AL656" s="984"/>
      <c r="AM656" s="984"/>
      <c r="AN656" s="971"/>
      <c r="AO656" s="971"/>
      <c r="AP656" s="971"/>
      <c r="AQ656" s="971"/>
      <c r="AR656" s="971"/>
      <c r="AS656" s="971"/>
      <c r="AT656" s="971"/>
      <c r="AU656" s="971"/>
      <c r="AV656" s="975"/>
      <c r="AW656" s="971"/>
      <c r="AX656" s="971"/>
      <c r="AY656" s="971"/>
      <c r="AZ656" s="971"/>
      <c r="BA656" s="971"/>
      <c r="BB656" s="971"/>
      <c r="BC656" s="984"/>
      <c r="BD656" s="984"/>
      <c r="BE656" s="984"/>
      <c r="BF656" s="984"/>
      <c r="BG656" s="984"/>
      <c r="BH656" s="984"/>
      <c r="BI656" s="984"/>
      <c r="BJ656" s="971"/>
      <c r="BK656" s="971"/>
      <c r="BL656" s="971"/>
      <c r="BM656" s="971"/>
      <c r="BN656" s="984"/>
      <c r="BO656" s="984"/>
      <c r="BP656" s="984"/>
      <c r="BQ656" s="984"/>
      <c r="BR656" s="984"/>
      <c r="BS656" s="984"/>
      <c r="BT656" s="984"/>
      <c r="BU656" s="984"/>
      <c r="BV656" s="984"/>
    </row>
    <row r="657" spans="1:74" ht="13.5" customHeight="1">
      <c r="A657" s="1000" t="s">
        <v>65</v>
      </c>
      <c r="B657" s="14" t="s">
        <v>53</v>
      </c>
      <c r="C657" s="1011" t="str">
        <f>VLOOKUP($C652,'2026年度(1年前期)'!$B$5:$N$208,COLUMN('2026年度(1年前期)'!$E$5),0)&amp;""</f>
        <v/>
      </c>
      <c r="D657" s="1012"/>
      <c r="E657" s="1019" t="str">
        <f>VLOOKUP($C652,'2026年度(2年前期)'!$B$5:$N$208,COLUMN('2026年度(2年前期)'!$E$5),0)&amp;""</f>
        <v>生活援助論Ⅲ(筆記)
追再試</v>
      </c>
      <c r="F657" s="1020"/>
      <c r="G657" s="1019" t="str">
        <f>VLOOKUP($C652,'2026年度(3年前期)'!$B$5:$N$208,COLUMN('2026年度(3年前期)'!$E$5),0)&amp;""</f>
        <v>看護実践と研究成果の活用　追再試</v>
      </c>
      <c r="H657" s="1020"/>
      <c r="I657" s="1018" t="str">
        <f>VLOOKUP($C652,'2026年度(4年前期)'!$B$5:$N$208,COLUMN('2026年度(4年前期)'!$E$5),0)&amp;""</f>
        <v>国際看護学実習Ⅱ</v>
      </c>
      <c r="J657" s="1012"/>
      <c r="K657" s="997" t="str">
        <f>VLOOKUP($C652,'2026年度(助産前期)'!$B$5:$N$208,COLUMN('2026年度(助産前期)'!$E$5),0)&amp;""</f>
        <v/>
      </c>
      <c r="L657" s="1029"/>
      <c r="M657" s="1011" t="str">
        <f>VLOOKUP($C652,'2026年度(M1前期)'!$B$5:$N$208,COLUMN('2026年度(M1前期)'!$E$5),0)&amp;""</f>
        <v>コンサルテーション</v>
      </c>
      <c r="N657" s="1012"/>
      <c r="O657" s="997" t="str">
        <f>VLOOKUP($C652,'2026年度(M2前期)'!$B$5:$N$208,COLUMN('2026年度(M2前期)'!$E$5),0)&amp;""</f>
        <v>成育看護学演習A-Ⅲ（母性）
成育看護学演習A-Ⅲ（小児）
成人看護学演習A-Ⅱ</v>
      </c>
      <c r="P657" s="1012"/>
      <c r="Q657" s="997" t="str">
        <f>VLOOKUP($C652,'2026年度(D1前期)'!$B$5:$N$208,COLUMN('2026年度(D1前期)'!$E$5),0)&amp;""</f>
        <v/>
      </c>
      <c r="R657" s="1012"/>
      <c r="S657" s="997" t="str">
        <f>VLOOKUP($C652,'2026年度(D23前期)'!$B$5:$N$208,COLUMN('2026年度(D23前期)'!$E$5),0)&amp;""</f>
        <v>特別研究</v>
      </c>
      <c r="T657" s="1012"/>
      <c r="U657" s="16"/>
      <c r="W657" s="706"/>
      <c r="Y657" s="33"/>
      <c r="Z657" s="1000" t="str">
        <f>A657</f>
        <v>２時限（11：00～12：30）</v>
      </c>
      <c r="AA657" s="982"/>
      <c r="AB657" s="982"/>
      <c r="AC657" s="982"/>
      <c r="AD657" s="982"/>
      <c r="AE657" s="982"/>
      <c r="AF657" s="982"/>
      <c r="AG657" s="982"/>
      <c r="AH657" s="982"/>
      <c r="AI657" s="982" t="s">
        <v>886</v>
      </c>
      <c r="AJ657" s="982"/>
      <c r="AK657" s="982"/>
      <c r="AL657" s="982"/>
      <c r="AM657" s="982" t="s">
        <v>335</v>
      </c>
      <c r="AN657" s="971"/>
      <c r="AO657" s="971"/>
      <c r="AP657" s="971"/>
      <c r="AQ657" s="971"/>
      <c r="AR657" s="971"/>
      <c r="AS657" s="971"/>
      <c r="AT657" s="971"/>
      <c r="AU657" s="971"/>
      <c r="AV657" s="985" t="s">
        <v>134</v>
      </c>
      <c r="AW657" s="971"/>
      <c r="AX657" s="971"/>
      <c r="AY657" s="971" t="s">
        <v>887</v>
      </c>
      <c r="AZ657" s="971"/>
      <c r="BA657" s="971" t="s">
        <v>723</v>
      </c>
      <c r="BB657" s="971"/>
      <c r="BC657" s="982"/>
      <c r="BD657" s="982"/>
      <c r="BE657" s="982"/>
      <c r="BF657" s="982"/>
      <c r="BG657" s="982"/>
      <c r="BH657" s="982"/>
      <c r="BI657" s="982"/>
      <c r="BJ657" s="971"/>
      <c r="BK657" s="971" t="s">
        <v>398</v>
      </c>
      <c r="BL657" s="971"/>
      <c r="BM657" s="971"/>
      <c r="BN657" s="982"/>
      <c r="BO657" s="982"/>
      <c r="BP657" s="982"/>
      <c r="BQ657" s="982"/>
      <c r="BR657" s="982"/>
      <c r="BS657" s="982"/>
      <c r="BT657" s="982"/>
      <c r="BU657" s="982"/>
      <c r="BV657" s="982"/>
    </row>
    <row r="658" spans="1:74" ht="13.5" customHeight="1">
      <c r="A658" s="1000"/>
      <c r="B658" s="14" t="s">
        <v>58</v>
      </c>
      <c r="C658" s="1014" t="str">
        <f>IFERROR(VLOOKUP(C657,科目・教員!$A$1:$B$355,2,0),"")</f>
        <v/>
      </c>
      <c r="D658" s="1013"/>
      <c r="E658" s="1027" t="str">
        <f>IFERROR(VLOOKUP(E657,科目・教員!$A$1:$B$355,2,0),"")</f>
        <v/>
      </c>
      <c r="F658" s="1028"/>
      <c r="G658" s="1027" t="str">
        <f>IFERROR(VLOOKUP(G657,科目・教員!$A$1:$B$355,2,0),"")</f>
        <v/>
      </c>
      <c r="H658" s="1028"/>
      <c r="I658" s="1025" t="str">
        <f>IFERROR(VLOOKUP(I657,科目・教員!$A$1:$B$355,2,0),"")</f>
        <v>須藤　恭子</v>
      </c>
      <c r="J658" s="1013"/>
      <c r="K658" s="993" t="str">
        <f>IFERROR(VLOOKUP(K657,科目・教員!$A$1:$B$355,2,0),"")</f>
        <v/>
      </c>
      <c r="L658" s="1026"/>
      <c r="M658" s="1014" t="str">
        <f>IFERROR(VLOOKUP(M657,科目・教員!$A$1:$B$355,2,0),"")</f>
        <v>森 真喜子</v>
      </c>
      <c r="N658" s="1013"/>
      <c r="O658" s="993" t="str">
        <f>IFERROR(VLOOKUP(O657,科目・教員!$A$1:$B$355,2,0),"")</f>
        <v/>
      </c>
      <c r="P658" s="1013"/>
      <c r="Q658" s="993" t="str">
        <f>IFERROR(VLOOKUP(Q657,科目・教員!$A$1:$B$355,2,0),"")</f>
        <v/>
      </c>
      <c r="R658" s="1013"/>
      <c r="S658" s="993" t="str">
        <f>IFERROR(VLOOKUP(S657,科目・教員!$A$1:$B$355,2,0),"")</f>
        <v/>
      </c>
      <c r="T658" s="1013"/>
      <c r="U658" s="16"/>
      <c r="W658" s="706"/>
      <c r="Y658" s="33"/>
      <c r="Z658" s="1000"/>
      <c r="AA658" s="983"/>
      <c r="AB658" s="983"/>
      <c r="AC658" s="983"/>
      <c r="AD658" s="983"/>
      <c r="AE658" s="983"/>
      <c r="AF658" s="983"/>
      <c r="AG658" s="983"/>
      <c r="AH658" s="983"/>
      <c r="AI658" s="983"/>
      <c r="AJ658" s="983"/>
      <c r="AK658" s="983"/>
      <c r="AL658" s="983"/>
      <c r="AM658" s="983"/>
      <c r="AN658" s="971"/>
      <c r="AO658" s="971"/>
      <c r="AP658" s="971"/>
      <c r="AQ658" s="971"/>
      <c r="AR658" s="971"/>
      <c r="AS658" s="971"/>
      <c r="AT658" s="971"/>
      <c r="AU658" s="971"/>
      <c r="AV658" s="986"/>
      <c r="AW658" s="971"/>
      <c r="AX658" s="971"/>
      <c r="AY658" s="971"/>
      <c r="AZ658" s="971"/>
      <c r="BA658" s="971"/>
      <c r="BB658" s="971"/>
      <c r="BC658" s="983"/>
      <c r="BD658" s="983"/>
      <c r="BE658" s="983"/>
      <c r="BF658" s="983"/>
      <c r="BG658" s="983"/>
      <c r="BH658" s="983"/>
      <c r="BI658" s="983"/>
      <c r="BJ658" s="971"/>
      <c r="BK658" s="971"/>
      <c r="BL658" s="971"/>
      <c r="BM658" s="971"/>
      <c r="BN658" s="983"/>
      <c r="BO658" s="983"/>
      <c r="BP658" s="983"/>
      <c r="BQ658" s="983"/>
      <c r="BR658" s="983"/>
      <c r="BS658" s="983"/>
      <c r="BT658" s="983"/>
      <c r="BU658" s="983"/>
      <c r="BV658" s="983"/>
    </row>
    <row r="659" spans="1:74" ht="13.5" customHeight="1">
      <c r="A659" s="1000"/>
      <c r="B659" s="14" t="s">
        <v>69</v>
      </c>
      <c r="C659" s="1014" t="str">
        <f>VLOOKUP($C652,'2026年度(1年前期)'!$B$5:$N$208,COLUMN('2026年度(1年前期)'!$E$5)+1,0)&amp;""</f>
        <v/>
      </c>
      <c r="D659" s="1013"/>
      <c r="E659" s="1027" t="str">
        <f>VLOOKUP($C652,'2026年度(2年前期)'!$B$5:$N$208,COLUMN('2026年度(2年前期)'!$E$5)+1,0)&amp;""</f>
        <v>203</v>
      </c>
      <c r="F659" s="1028"/>
      <c r="G659" s="1027" t="str">
        <f>VLOOKUP($C652,'2026年度(3年前期)'!$B$5:$N$208,COLUMN('2026年度(3年前期)'!$E$5)+1,0)&amp;""</f>
        <v>303</v>
      </c>
      <c r="H659" s="1028"/>
      <c r="I659" s="1025" t="str">
        <f>VLOOKUP($C652,'2026年度(4年前期)'!$B$5:$N$208,COLUMN('2026年度(4年前期)'!$E$5)+1,0)&amp;""</f>
        <v/>
      </c>
      <c r="J659" s="1013"/>
      <c r="K659" s="993" t="str">
        <f>VLOOKUP($C652,'2026年度(助産前期)'!$B$5:$N$208,COLUMN('2026年度(助産前期)'!$E$5)+1,0)&amp;""</f>
        <v/>
      </c>
      <c r="L659" s="1026"/>
      <c r="M659" s="1014" t="str">
        <f>VLOOKUP($C652,'2026年度(M1前期)'!$B$5:$N$208,COLUMN('2026年度(M1前期)'!$E$5)+1,0)&amp;""</f>
        <v>臨床講義室1</v>
      </c>
      <c r="N659" s="1013"/>
      <c r="O659" s="993" t="str">
        <f>VLOOKUP($C652,'2026年度(M2前期)'!$B$5:$N$208,COLUMN('2026年度(M2前期)'!$E$5)+1,0)&amp;""</f>
        <v/>
      </c>
      <c r="P659" s="1013"/>
      <c r="Q659" s="993" t="str">
        <f>VLOOKUP($C652,'2026年度(D1前期)'!$B$5:$N$208,COLUMN('2026年度(D1前期)'!$E$5)+1,0)&amp;""</f>
        <v/>
      </c>
      <c r="R659" s="1013"/>
      <c r="S659" s="993" t="str">
        <f>VLOOKUP($C652,'2026年度(D23前期)'!$B$5:$N$208,COLUMN('2026年度(D23前期)'!$E$5)+1,0)&amp;""</f>
        <v/>
      </c>
      <c r="T659" s="1013"/>
      <c r="U659" s="16"/>
      <c r="W659" s="706"/>
      <c r="Z659" s="1000"/>
      <c r="AA659" s="983"/>
      <c r="AB659" s="983"/>
      <c r="AC659" s="983"/>
      <c r="AD659" s="983"/>
      <c r="AE659" s="983"/>
      <c r="AF659" s="983"/>
      <c r="AG659" s="983"/>
      <c r="AH659" s="983"/>
      <c r="AI659" s="983"/>
      <c r="AJ659" s="983"/>
      <c r="AK659" s="983"/>
      <c r="AL659" s="983"/>
      <c r="AM659" s="983"/>
      <c r="AN659" s="971"/>
      <c r="AO659" s="971"/>
      <c r="AP659" s="971"/>
      <c r="AQ659" s="971"/>
      <c r="AR659" s="971"/>
      <c r="AS659" s="971"/>
      <c r="AT659" s="971"/>
      <c r="AU659" s="971"/>
      <c r="AV659" s="986"/>
      <c r="AW659" s="971"/>
      <c r="AX659" s="971"/>
      <c r="AY659" s="971"/>
      <c r="AZ659" s="971"/>
      <c r="BA659" s="971"/>
      <c r="BB659" s="971"/>
      <c r="BC659" s="983"/>
      <c r="BD659" s="983"/>
      <c r="BE659" s="983"/>
      <c r="BF659" s="983"/>
      <c r="BG659" s="983"/>
      <c r="BH659" s="983"/>
      <c r="BI659" s="983"/>
      <c r="BJ659" s="971"/>
      <c r="BK659" s="971"/>
      <c r="BL659" s="971"/>
      <c r="BM659" s="971"/>
      <c r="BN659" s="983"/>
      <c r="BO659" s="983"/>
      <c r="BP659" s="983"/>
      <c r="BQ659" s="983"/>
      <c r="BR659" s="983"/>
      <c r="BS659" s="983"/>
      <c r="BT659" s="983"/>
      <c r="BU659" s="983"/>
      <c r="BV659" s="983"/>
    </row>
    <row r="660" spans="1:74" ht="13.5" customHeight="1">
      <c r="A660" s="1017"/>
      <c r="B660" s="15" t="s">
        <v>63</v>
      </c>
      <c r="C660" s="991"/>
      <c r="D660" s="1031"/>
      <c r="E660" s="1009"/>
      <c r="F660" s="1010"/>
      <c r="G660" s="1009"/>
      <c r="H660" s="1010"/>
      <c r="I660" s="988"/>
      <c r="J660" s="989"/>
      <c r="K660" s="990"/>
      <c r="L660" s="990"/>
      <c r="M660" s="991"/>
      <c r="N660" s="989"/>
      <c r="O660" s="990"/>
      <c r="P660" s="989"/>
      <c r="Q660" s="990"/>
      <c r="R660" s="989"/>
      <c r="S660" s="990"/>
      <c r="T660" s="989"/>
      <c r="U660" s="16"/>
      <c r="W660" s="706"/>
      <c r="Z660" s="1001"/>
      <c r="AA660" s="984"/>
      <c r="AB660" s="984"/>
      <c r="AC660" s="984"/>
      <c r="AD660" s="984"/>
      <c r="AE660" s="984"/>
      <c r="AF660" s="984"/>
      <c r="AG660" s="984"/>
      <c r="AH660" s="984"/>
      <c r="AI660" s="984"/>
      <c r="AJ660" s="984"/>
      <c r="AK660" s="984"/>
      <c r="AL660" s="984"/>
      <c r="AM660" s="984"/>
      <c r="AN660" s="971"/>
      <c r="AO660" s="971"/>
      <c r="AP660" s="971"/>
      <c r="AQ660" s="971"/>
      <c r="AR660" s="971"/>
      <c r="AS660" s="971"/>
      <c r="AT660" s="971"/>
      <c r="AU660" s="971"/>
      <c r="AV660" s="987"/>
      <c r="AW660" s="971"/>
      <c r="AX660" s="971"/>
      <c r="AY660" s="971"/>
      <c r="AZ660" s="971"/>
      <c r="BA660" s="971"/>
      <c r="BB660" s="971"/>
      <c r="BC660" s="984"/>
      <c r="BD660" s="984"/>
      <c r="BE660" s="984"/>
      <c r="BF660" s="984"/>
      <c r="BG660" s="984"/>
      <c r="BH660" s="984"/>
      <c r="BI660" s="984"/>
      <c r="BJ660" s="971"/>
      <c r="BK660" s="971"/>
      <c r="BL660" s="971"/>
      <c r="BM660" s="971"/>
      <c r="BN660" s="984"/>
      <c r="BO660" s="984"/>
      <c r="BP660" s="984"/>
      <c r="BQ660" s="984"/>
      <c r="BR660" s="984"/>
      <c r="BS660" s="984"/>
      <c r="BT660" s="984"/>
      <c r="BU660" s="984"/>
      <c r="BV660" s="984"/>
    </row>
    <row r="661" spans="1:74" ht="13.5" customHeight="1">
      <c r="A661" s="999" t="s">
        <v>71</v>
      </c>
      <c r="B661" s="17" t="s">
        <v>72</v>
      </c>
      <c r="C661" s="1011"/>
      <c r="D661" s="1012"/>
      <c r="E661" s="1018"/>
      <c r="F661" s="1012"/>
      <c r="G661" s="1018"/>
      <c r="H661" s="1012"/>
      <c r="I661" s="1018"/>
      <c r="J661" s="1012"/>
      <c r="K661" s="997"/>
      <c r="L661" s="1029"/>
      <c r="M661" s="1011"/>
      <c r="N661" s="1012"/>
      <c r="O661" s="997"/>
      <c r="P661" s="1012"/>
      <c r="Q661" s="997"/>
      <c r="R661" s="1012"/>
      <c r="S661" s="997"/>
      <c r="T661" s="1012"/>
      <c r="U661" s="56"/>
      <c r="W661" s="706"/>
      <c r="Z661" s="1000" t="str">
        <f>A661</f>
        <v>昼休み（12：30～13：30）</v>
      </c>
      <c r="AA661" s="982"/>
      <c r="AB661" s="982"/>
      <c r="AC661" s="982"/>
      <c r="AD661" s="982"/>
      <c r="AE661" s="982"/>
      <c r="AF661" s="982"/>
      <c r="AG661" s="982"/>
      <c r="AH661" s="982"/>
      <c r="AI661" s="982"/>
      <c r="AJ661" s="982"/>
      <c r="AK661" s="982"/>
      <c r="AL661" s="982"/>
      <c r="AM661" s="982" t="s">
        <v>335</v>
      </c>
      <c r="AN661" s="971"/>
      <c r="AO661" s="971"/>
      <c r="AP661" s="971"/>
      <c r="AQ661" s="971"/>
      <c r="AR661" s="971"/>
      <c r="AS661" s="971"/>
      <c r="AT661" s="971"/>
      <c r="AU661" s="971"/>
      <c r="AV661" s="985" t="s">
        <v>134</v>
      </c>
      <c r="AW661" s="971"/>
      <c r="AX661" s="971"/>
      <c r="AY661" s="971"/>
      <c r="AZ661" s="971"/>
      <c r="BA661" s="971"/>
      <c r="BB661" s="971"/>
      <c r="BC661" s="982"/>
      <c r="BD661" s="982"/>
      <c r="BE661" s="982"/>
      <c r="BF661" s="982"/>
      <c r="BG661" s="982"/>
      <c r="BH661" s="982"/>
      <c r="BI661" s="982"/>
      <c r="BJ661" s="982"/>
      <c r="BK661" s="971"/>
      <c r="BL661" s="971"/>
      <c r="BM661" s="971"/>
      <c r="BN661" s="982"/>
      <c r="BO661" s="982"/>
      <c r="BP661" s="982"/>
      <c r="BQ661" s="982"/>
      <c r="BR661" s="982"/>
      <c r="BS661" s="982"/>
      <c r="BT661" s="982"/>
      <c r="BU661" s="982"/>
      <c r="BV661" s="982"/>
    </row>
    <row r="662" spans="1:74" ht="13.5" customHeight="1">
      <c r="A662" s="1000"/>
      <c r="B662" s="17" t="s">
        <v>73</v>
      </c>
      <c r="C662" s="1014"/>
      <c r="D662" s="1013"/>
      <c r="E662" s="1025"/>
      <c r="F662" s="1013"/>
      <c r="G662" s="1025"/>
      <c r="H662" s="1013"/>
      <c r="I662" s="1025"/>
      <c r="J662" s="1013"/>
      <c r="K662" s="993"/>
      <c r="L662" s="1026"/>
      <c r="M662" s="1014"/>
      <c r="N662" s="1013"/>
      <c r="O662" s="993"/>
      <c r="P662" s="1013"/>
      <c r="Q662" s="993"/>
      <c r="R662" s="1013"/>
      <c r="S662" s="993"/>
      <c r="T662" s="1013"/>
      <c r="U662" s="56"/>
      <c r="W662" s="706"/>
      <c r="Z662" s="1000"/>
      <c r="AA662" s="983"/>
      <c r="AB662" s="983"/>
      <c r="AC662" s="983"/>
      <c r="AD662" s="983"/>
      <c r="AE662" s="983"/>
      <c r="AF662" s="983"/>
      <c r="AG662" s="983"/>
      <c r="AH662" s="983"/>
      <c r="AI662" s="983"/>
      <c r="AJ662" s="983"/>
      <c r="AK662" s="983"/>
      <c r="AL662" s="983"/>
      <c r="AM662" s="983"/>
      <c r="AN662" s="971"/>
      <c r="AO662" s="971"/>
      <c r="AP662" s="971"/>
      <c r="AQ662" s="971"/>
      <c r="AR662" s="971"/>
      <c r="AS662" s="971"/>
      <c r="AT662" s="971"/>
      <c r="AU662" s="971"/>
      <c r="AV662" s="986"/>
      <c r="AW662" s="971"/>
      <c r="AX662" s="971"/>
      <c r="AY662" s="971"/>
      <c r="AZ662" s="971"/>
      <c r="BA662" s="971"/>
      <c r="BB662" s="971"/>
      <c r="BC662" s="983"/>
      <c r="BD662" s="983"/>
      <c r="BE662" s="983"/>
      <c r="BF662" s="983"/>
      <c r="BG662" s="983"/>
      <c r="BH662" s="983"/>
      <c r="BI662" s="983"/>
      <c r="BJ662" s="983"/>
      <c r="BK662" s="971"/>
      <c r="BL662" s="971"/>
      <c r="BM662" s="971"/>
      <c r="BN662" s="983"/>
      <c r="BO662" s="983"/>
      <c r="BP662" s="983"/>
      <c r="BQ662" s="983"/>
      <c r="BR662" s="983"/>
      <c r="BS662" s="983"/>
      <c r="BT662" s="983"/>
      <c r="BU662" s="983"/>
      <c r="BV662" s="983"/>
    </row>
    <row r="663" spans="1:74" ht="13.5" customHeight="1">
      <c r="A663" s="1000"/>
      <c r="B663" s="17" t="s">
        <v>69</v>
      </c>
      <c r="C663" s="1014"/>
      <c r="D663" s="1013"/>
      <c r="E663" s="1025"/>
      <c r="F663" s="1013"/>
      <c r="G663" s="1025"/>
      <c r="H663" s="1013"/>
      <c r="I663" s="1025"/>
      <c r="J663" s="1013"/>
      <c r="K663" s="993"/>
      <c r="L663" s="1026"/>
      <c r="M663" s="1014"/>
      <c r="N663" s="1013"/>
      <c r="O663" s="993"/>
      <c r="P663" s="1013"/>
      <c r="Q663" s="993"/>
      <c r="R663" s="1013"/>
      <c r="S663" s="993"/>
      <c r="T663" s="1013"/>
      <c r="U663" s="56"/>
      <c r="W663" s="706"/>
      <c r="Z663" s="1000"/>
      <c r="AA663" s="983"/>
      <c r="AB663" s="983"/>
      <c r="AC663" s="983"/>
      <c r="AD663" s="983"/>
      <c r="AE663" s="983"/>
      <c r="AF663" s="983"/>
      <c r="AG663" s="983"/>
      <c r="AH663" s="983"/>
      <c r="AI663" s="983"/>
      <c r="AJ663" s="983"/>
      <c r="AK663" s="983"/>
      <c r="AL663" s="983"/>
      <c r="AM663" s="983"/>
      <c r="AN663" s="971"/>
      <c r="AO663" s="971"/>
      <c r="AP663" s="971"/>
      <c r="AQ663" s="971"/>
      <c r="AR663" s="971"/>
      <c r="AS663" s="971"/>
      <c r="AT663" s="971"/>
      <c r="AU663" s="971"/>
      <c r="AV663" s="986"/>
      <c r="AW663" s="971"/>
      <c r="AX663" s="971"/>
      <c r="AY663" s="971"/>
      <c r="AZ663" s="971"/>
      <c r="BA663" s="971"/>
      <c r="BB663" s="971"/>
      <c r="BC663" s="983"/>
      <c r="BD663" s="983"/>
      <c r="BE663" s="983"/>
      <c r="BF663" s="983"/>
      <c r="BG663" s="983"/>
      <c r="BH663" s="983"/>
      <c r="BI663" s="983"/>
      <c r="BJ663" s="983"/>
      <c r="BK663" s="971"/>
      <c r="BL663" s="971"/>
      <c r="BM663" s="971"/>
      <c r="BN663" s="983"/>
      <c r="BO663" s="983"/>
      <c r="BP663" s="983"/>
      <c r="BQ663" s="983"/>
      <c r="BR663" s="983"/>
      <c r="BS663" s="983"/>
      <c r="BT663" s="983"/>
      <c r="BU663" s="983"/>
      <c r="BV663" s="983"/>
    </row>
    <row r="664" spans="1:74" ht="13.5" customHeight="1">
      <c r="A664" s="1001"/>
      <c r="B664" s="18" t="s">
        <v>63</v>
      </c>
      <c r="C664" s="1023"/>
      <c r="D664" s="1016"/>
      <c r="E664" s="1024"/>
      <c r="F664" s="1016"/>
      <c r="G664" s="1024"/>
      <c r="H664" s="1016"/>
      <c r="I664" s="1024"/>
      <c r="J664" s="1016"/>
      <c r="K664" s="1015"/>
      <c r="L664" s="1015"/>
      <c r="M664" s="1023"/>
      <c r="N664" s="1016"/>
      <c r="O664" s="1015"/>
      <c r="P664" s="1016"/>
      <c r="Q664" s="1015"/>
      <c r="R664" s="1016"/>
      <c r="S664" s="1015"/>
      <c r="T664" s="1016"/>
      <c r="U664" s="56"/>
      <c r="W664" s="706"/>
      <c r="Z664" s="1001"/>
      <c r="AA664" s="984"/>
      <c r="AB664" s="984"/>
      <c r="AC664" s="984"/>
      <c r="AD664" s="984"/>
      <c r="AE664" s="984"/>
      <c r="AF664" s="984"/>
      <c r="AG664" s="984"/>
      <c r="AH664" s="984"/>
      <c r="AI664" s="984"/>
      <c r="AJ664" s="984"/>
      <c r="AK664" s="984"/>
      <c r="AL664" s="984"/>
      <c r="AM664" s="984"/>
      <c r="AN664" s="971"/>
      <c r="AO664" s="971"/>
      <c r="AP664" s="971"/>
      <c r="AQ664" s="971"/>
      <c r="AR664" s="971"/>
      <c r="AS664" s="971"/>
      <c r="AT664" s="971"/>
      <c r="AU664" s="971"/>
      <c r="AV664" s="987"/>
      <c r="AW664" s="971"/>
      <c r="AX664" s="971"/>
      <c r="AY664" s="971"/>
      <c r="AZ664" s="971"/>
      <c r="BA664" s="971"/>
      <c r="BB664" s="971"/>
      <c r="BC664" s="984"/>
      <c r="BD664" s="984"/>
      <c r="BE664" s="984"/>
      <c r="BF664" s="984"/>
      <c r="BG664" s="984"/>
      <c r="BH664" s="984"/>
      <c r="BI664" s="984"/>
      <c r="BJ664" s="984"/>
      <c r="BK664" s="971"/>
      <c r="BL664" s="971"/>
      <c r="BM664" s="971"/>
      <c r="BN664" s="984"/>
      <c r="BO664" s="984"/>
      <c r="BP664" s="984"/>
      <c r="BQ664" s="984"/>
      <c r="BR664" s="984"/>
      <c r="BS664" s="984"/>
      <c r="BT664" s="984"/>
      <c r="BU664" s="984"/>
      <c r="BV664" s="984"/>
    </row>
    <row r="665" spans="1:74" ht="13.5" customHeight="1">
      <c r="A665" s="1000" t="s">
        <v>74</v>
      </c>
      <c r="B665" s="14" t="s">
        <v>53</v>
      </c>
      <c r="C665" s="996" t="str">
        <f>VLOOKUP($C652,'2026年度(1年前期)'!$B$5:$N$208,COLUMN('2026年度(1年前期)'!$G$5),0)&amp;""</f>
        <v/>
      </c>
      <c r="D665" s="997"/>
      <c r="E665" s="1002" t="str">
        <f>VLOOKUP($C652,'2026年度(2年前期)'!$B$5:$N$208,COLUMN('2026年度(2年前期)'!$G$5),0)&amp;""</f>
        <v/>
      </c>
      <c r="F665" s="997"/>
      <c r="G665" s="1021" t="str">
        <f>VLOOKUP($C652,'2026年度(3年前期)'!$B$5:$N$208,COLUMN('2026年度(3年前期)'!$G$5),0)&amp;""</f>
        <v>地域･在宅看護学実践論　追再試</v>
      </c>
      <c r="H665" s="1022"/>
      <c r="I665" s="1002" t="str">
        <f>VLOOKUP($C652,'2026年度(4年前期)'!$B$5:$N$208,COLUMN('2026年度(4年前期)'!$G$5),0)&amp;""</f>
        <v>国際看護学実習Ⅱ</v>
      </c>
      <c r="J665" s="997"/>
      <c r="K665" s="998" t="str">
        <f>VLOOKUP($C652,'2026年度(助産前期)'!$B$5:$N$208,COLUMN('2026年度(助産前期)'!$G$5),0)&amp;""</f>
        <v/>
      </c>
      <c r="L665" s="998"/>
      <c r="M665" s="996" t="str">
        <f>VLOOKUP($C652,'2026年度(M1前期)'!$B$5:$N$208,COLUMN('2026年度(M1前期)'!$G$5),0)&amp;""</f>
        <v>精神看護学特論A-Ⅳ〈リエゾン〉
がん看護学特論A-Ⅲ</v>
      </c>
      <c r="N665" s="997"/>
      <c r="O665" s="998" t="str">
        <f>VLOOKUP($C652,'2026年度(M2前期)'!$B$5:$N$208,COLUMN('2026年度(M2前期)'!$G$5),0)&amp;""</f>
        <v>特別研究</v>
      </c>
      <c r="P665" s="997"/>
      <c r="Q665" s="998" t="str">
        <f>VLOOKUP($C652,'2026年度(D1前期)'!$B$5:$N$208,COLUMN('2026年度(D1前期)'!$G$5),0)&amp;""</f>
        <v>成人看護学特論B</v>
      </c>
      <c r="R665" s="997"/>
      <c r="S665" s="998" t="str">
        <f>VLOOKUP($C652,'2026年度(D23前期)'!$B$5:$N$208,COLUMN('2026年度(D23前期)'!$G$5),0)&amp;""</f>
        <v>特別研究</v>
      </c>
      <c r="T665" s="997"/>
      <c r="U665" s="56"/>
      <c r="W665" s="706"/>
      <c r="Z665" s="1000" t="str">
        <f>A665</f>
        <v>３時限（13：30～15：00）</v>
      </c>
      <c r="AA665" s="982"/>
      <c r="AB665" s="982"/>
      <c r="AC665" s="982"/>
      <c r="AD665" s="982"/>
      <c r="AE665" s="982"/>
      <c r="AF665" s="982"/>
      <c r="AG665" s="982"/>
      <c r="AH665" s="982"/>
      <c r="AI665" s="982"/>
      <c r="AJ665" s="982"/>
      <c r="AK665" s="982"/>
      <c r="AL665" s="982"/>
      <c r="AM665" s="982" t="s">
        <v>335</v>
      </c>
      <c r="AN665" s="971"/>
      <c r="AO665" s="971"/>
      <c r="AP665" s="971"/>
      <c r="AQ665" s="971"/>
      <c r="AR665" s="971"/>
      <c r="AS665" s="971"/>
      <c r="AT665" s="971"/>
      <c r="AU665" s="971"/>
      <c r="AV665" s="985" t="s">
        <v>134</v>
      </c>
      <c r="AW665" s="971"/>
      <c r="AX665" s="971"/>
      <c r="AY665" s="971" t="s">
        <v>888</v>
      </c>
      <c r="AZ665" s="971"/>
      <c r="BA665" s="971"/>
      <c r="BB665" s="971"/>
      <c r="BC665" s="982"/>
      <c r="BD665" s="982"/>
      <c r="BE665" s="982"/>
      <c r="BF665" s="982"/>
      <c r="BG665" s="982"/>
      <c r="BH665" s="982"/>
      <c r="BI665" s="982"/>
      <c r="BJ665" s="982"/>
      <c r="BK665" s="971" t="s">
        <v>394</v>
      </c>
      <c r="BL665" s="971"/>
      <c r="BM665" s="971"/>
      <c r="BN665" s="982"/>
      <c r="BO665" s="982"/>
      <c r="BP665" s="982"/>
      <c r="BQ665" s="982"/>
      <c r="BR665" s="982"/>
      <c r="BS665" s="982"/>
      <c r="BT665" s="982"/>
      <c r="BU665" s="982"/>
      <c r="BV665" s="982"/>
    </row>
    <row r="666" spans="1:74" ht="13.5" customHeight="1">
      <c r="A666" s="1000"/>
      <c r="B666" s="14" t="s">
        <v>58</v>
      </c>
      <c r="C666" s="992" t="str">
        <f>IFERROR(VLOOKUP(C665,科目・教員!$A$1:$B$355,2,0),"")</f>
        <v/>
      </c>
      <c r="D666" s="993"/>
      <c r="E666" s="994" t="str">
        <f>IFERROR(VLOOKUP(E665,科目・教員!$A$1:$B$355,2,0),"")</f>
        <v/>
      </c>
      <c r="F666" s="993"/>
      <c r="G666" s="1005" t="str">
        <f>IFERROR(VLOOKUP(G665,科目・教員!$A$1:$B$355,2,0),"")</f>
        <v/>
      </c>
      <c r="H666" s="1006"/>
      <c r="I666" s="994" t="str">
        <f>IFERROR(VLOOKUP(I665,科目・教員!$A$1:$B$355,2,0),"")</f>
        <v>須藤　恭子</v>
      </c>
      <c r="J666" s="993"/>
      <c r="K666" s="995" t="str">
        <f>IFERROR(VLOOKUP(K665,科目・教員!$A$1:$B$355,2,0),"")</f>
        <v/>
      </c>
      <c r="L666" s="995"/>
      <c r="M666" s="992" t="str">
        <f>IFERROR(VLOOKUP(M665,科目・教員!$A$1:$B$355,2,0),"")</f>
        <v/>
      </c>
      <c r="N666" s="993"/>
      <c r="O666" s="995" t="str">
        <f>IFERROR(VLOOKUP(O665,科目・教員!$A$1:$B$355,2,0),"")</f>
        <v/>
      </c>
      <c r="P666" s="993"/>
      <c r="Q666" s="995" t="str">
        <f>IFERROR(VLOOKUP(Q665,科目・教員!$A$1:$B$355,2,0),"")</f>
        <v>飯野　京子</v>
      </c>
      <c r="R666" s="993"/>
      <c r="S666" s="995" t="str">
        <f>IFERROR(VLOOKUP(S665,科目・教員!$A$1:$B$355,2,0),"")</f>
        <v/>
      </c>
      <c r="T666" s="993"/>
      <c r="U666" s="56"/>
      <c r="W666" s="706"/>
      <c r="Z666" s="1000"/>
      <c r="AA666" s="983"/>
      <c r="AB666" s="983"/>
      <c r="AC666" s="983"/>
      <c r="AD666" s="983"/>
      <c r="AE666" s="983"/>
      <c r="AF666" s="983"/>
      <c r="AG666" s="983"/>
      <c r="AH666" s="983"/>
      <c r="AI666" s="983"/>
      <c r="AJ666" s="983"/>
      <c r="AK666" s="983"/>
      <c r="AL666" s="983"/>
      <c r="AM666" s="983"/>
      <c r="AN666" s="971"/>
      <c r="AO666" s="971"/>
      <c r="AP666" s="971"/>
      <c r="AQ666" s="971"/>
      <c r="AR666" s="971"/>
      <c r="AS666" s="971"/>
      <c r="AT666" s="971"/>
      <c r="AU666" s="971"/>
      <c r="AV666" s="986"/>
      <c r="AW666" s="971"/>
      <c r="AX666" s="971"/>
      <c r="AY666" s="971"/>
      <c r="AZ666" s="971"/>
      <c r="BA666" s="971"/>
      <c r="BB666" s="971"/>
      <c r="BC666" s="983"/>
      <c r="BD666" s="983"/>
      <c r="BE666" s="983"/>
      <c r="BF666" s="983"/>
      <c r="BG666" s="983"/>
      <c r="BH666" s="983"/>
      <c r="BI666" s="983"/>
      <c r="BJ666" s="983"/>
      <c r="BK666" s="971"/>
      <c r="BL666" s="971"/>
      <c r="BM666" s="971"/>
      <c r="BN666" s="983"/>
      <c r="BO666" s="983"/>
      <c r="BP666" s="983"/>
      <c r="BQ666" s="983"/>
      <c r="BR666" s="983"/>
      <c r="BS666" s="983"/>
      <c r="BT666" s="983"/>
      <c r="BU666" s="983"/>
      <c r="BV666" s="983"/>
    </row>
    <row r="667" spans="1:74" ht="13.5" customHeight="1">
      <c r="A667" s="1000"/>
      <c r="B667" s="14" t="s">
        <v>69</v>
      </c>
      <c r="C667" s="992" t="str">
        <f>VLOOKUP($C652,'2026年度(1年前期)'!$B$5:$N$208,COLUMN('2026年度(1年前期)'!$G$5)+1,0)&amp;""</f>
        <v/>
      </c>
      <c r="D667" s="993"/>
      <c r="E667" s="994" t="str">
        <f>VLOOKUP($C652,'2026年度(2年前期)'!$B$5:$N$208,COLUMN('2026年度(2年前期)'!$G$5)+1,0)&amp;""</f>
        <v/>
      </c>
      <c r="F667" s="993"/>
      <c r="G667" s="1005" t="str">
        <f>VLOOKUP($C652,'2026年度(3年前期)'!$B$5:$N$208,COLUMN('2026年度(3年前期)'!$G$5)+1,0)&amp;""</f>
        <v>303</v>
      </c>
      <c r="H667" s="1006"/>
      <c r="I667" s="994" t="str">
        <f>VLOOKUP($C652,'2026年度(4年前期)'!$B$5:$N$208,COLUMN('2026年度(4年前期)'!$G$5)+1,0)&amp;""</f>
        <v/>
      </c>
      <c r="J667" s="993"/>
      <c r="K667" s="995" t="str">
        <f>VLOOKUP($C652,'2026年度(助産前期)'!$B$5:$N$208,COLUMN('2026年度(助産前期)'!$G$5)+1,0)&amp;""</f>
        <v/>
      </c>
      <c r="L667" s="995"/>
      <c r="M667" s="992" t="str">
        <f>VLOOKUP($C652,'2026年度(M1前期)'!$B$5:$N$208,COLUMN('2026年度(M1前期)'!$G$5)+1,0)&amp;""</f>
        <v/>
      </c>
      <c r="N667" s="993"/>
      <c r="O667" s="995" t="str">
        <f>VLOOKUP($C652,'2026年度(M2前期)'!$B$5:$N$208,COLUMN('2026年度(M2前期)'!$G$5)+1,0)&amp;""</f>
        <v/>
      </c>
      <c r="P667" s="993"/>
      <c r="Q667" s="995" t="str">
        <f>VLOOKUP($C652,'2026年度(D1前期)'!$B$5:$N$208,COLUMN('2026年度(D1前期)'!$G$5)+1,0)&amp;""</f>
        <v>セミナールーム3</v>
      </c>
      <c r="R667" s="993"/>
      <c r="S667" s="995" t="str">
        <f>VLOOKUP($C652,'2026年度(D23前期)'!$B$5:$N$208,COLUMN('2026年度(D23前期)'!$G$5)+1,0)&amp;""</f>
        <v/>
      </c>
      <c r="T667" s="993"/>
      <c r="U667" s="56"/>
      <c r="W667" s="706"/>
      <c r="Z667" s="1000"/>
      <c r="AA667" s="983"/>
      <c r="AB667" s="983"/>
      <c r="AC667" s="983"/>
      <c r="AD667" s="983"/>
      <c r="AE667" s="983"/>
      <c r="AF667" s="983"/>
      <c r="AG667" s="983"/>
      <c r="AH667" s="983"/>
      <c r="AI667" s="983"/>
      <c r="AJ667" s="983"/>
      <c r="AK667" s="983"/>
      <c r="AL667" s="983"/>
      <c r="AM667" s="983"/>
      <c r="AN667" s="971"/>
      <c r="AO667" s="971"/>
      <c r="AP667" s="971"/>
      <c r="AQ667" s="971"/>
      <c r="AR667" s="971"/>
      <c r="AS667" s="971"/>
      <c r="AT667" s="971"/>
      <c r="AU667" s="971"/>
      <c r="AV667" s="986"/>
      <c r="AW667" s="971"/>
      <c r="AX667" s="971"/>
      <c r="AY667" s="971"/>
      <c r="AZ667" s="971"/>
      <c r="BA667" s="971"/>
      <c r="BB667" s="971"/>
      <c r="BC667" s="983"/>
      <c r="BD667" s="983"/>
      <c r="BE667" s="983"/>
      <c r="BF667" s="983"/>
      <c r="BG667" s="983"/>
      <c r="BH667" s="983"/>
      <c r="BI667" s="983"/>
      <c r="BJ667" s="983"/>
      <c r="BK667" s="971"/>
      <c r="BL667" s="971"/>
      <c r="BM667" s="971"/>
      <c r="BN667" s="983"/>
      <c r="BO667" s="983"/>
      <c r="BP667" s="983"/>
      <c r="BQ667" s="983"/>
      <c r="BR667" s="983"/>
      <c r="BS667" s="983"/>
      <c r="BT667" s="983"/>
      <c r="BU667" s="983"/>
      <c r="BV667" s="983"/>
    </row>
    <row r="668" spans="1:74" ht="13.5" customHeight="1">
      <c r="A668" s="1017"/>
      <c r="B668" s="15" t="s">
        <v>63</v>
      </c>
      <c r="C668" s="991"/>
      <c r="D668" s="989"/>
      <c r="E668" s="988"/>
      <c r="F668" s="989"/>
      <c r="G668" s="1009"/>
      <c r="H668" s="1010"/>
      <c r="I668" s="988"/>
      <c r="J668" s="989"/>
      <c r="K668" s="990"/>
      <c r="L668" s="990"/>
      <c r="M668" s="991"/>
      <c r="N668" s="989"/>
      <c r="O668" s="990"/>
      <c r="P668" s="989"/>
      <c r="Q668" s="990"/>
      <c r="R668" s="989"/>
      <c r="S668" s="990"/>
      <c r="T668" s="989"/>
      <c r="U668" s="56"/>
      <c r="W668" s="706"/>
      <c r="Z668" s="1001"/>
      <c r="AA668" s="984"/>
      <c r="AB668" s="984"/>
      <c r="AC668" s="984"/>
      <c r="AD668" s="984"/>
      <c r="AE668" s="984"/>
      <c r="AF668" s="984"/>
      <c r="AG668" s="984"/>
      <c r="AH668" s="984"/>
      <c r="AI668" s="984"/>
      <c r="AJ668" s="984"/>
      <c r="AK668" s="984"/>
      <c r="AL668" s="984"/>
      <c r="AM668" s="984"/>
      <c r="AN668" s="971"/>
      <c r="AO668" s="971"/>
      <c r="AP668" s="971"/>
      <c r="AQ668" s="971"/>
      <c r="AR668" s="971"/>
      <c r="AS668" s="971"/>
      <c r="AT668" s="971"/>
      <c r="AU668" s="971"/>
      <c r="AV668" s="987"/>
      <c r="AW668" s="971"/>
      <c r="AX668" s="971"/>
      <c r="AY668" s="971"/>
      <c r="AZ668" s="971"/>
      <c r="BA668" s="971"/>
      <c r="BB668" s="971"/>
      <c r="BC668" s="984"/>
      <c r="BD668" s="984"/>
      <c r="BE668" s="984"/>
      <c r="BF668" s="984"/>
      <c r="BG668" s="984"/>
      <c r="BH668" s="984"/>
      <c r="BI668" s="984"/>
      <c r="BJ668" s="984"/>
      <c r="BK668" s="971"/>
      <c r="BL668" s="971"/>
      <c r="BM668" s="971"/>
      <c r="BN668" s="984"/>
      <c r="BO668" s="984"/>
      <c r="BP668" s="984"/>
      <c r="BQ668" s="984"/>
      <c r="BR668" s="984"/>
      <c r="BS668" s="984"/>
      <c r="BT668" s="984"/>
      <c r="BU668" s="984"/>
      <c r="BV668" s="984"/>
    </row>
    <row r="669" spans="1:74" ht="13.5" customHeight="1">
      <c r="A669" s="1000" t="s">
        <v>75</v>
      </c>
      <c r="B669" s="14" t="s">
        <v>53</v>
      </c>
      <c r="C669" s="996" t="str">
        <f>VLOOKUP($C652,'2026年度(1年前期)'!$B$5:$N$208,COLUMN('2026年度(1年前期)'!$I$5),0)&amp;""</f>
        <v/>
      </c>
      <c r="D669" s="997"/>
      <c r="E669" s="1002" t="str">
        <f>VLOOKUP($C652,'2026年度(2年前期)'!$B$5:$N$208,COLUMN('2026年度(2年前期)'!$I$5),0)&amp;""</f>
        <v/>
      </c>
      <c r="F669" s="997"/>
      <c r="G669" s="1002" t="str">
        <f>VLOOKUP($C652,'2026年度(3年前期)'!$B$5:$N$208,COLUMN('2026年度(3年前期)'!$I$5),0)&amp;""</f>
        <v/>
      </c>
      <c r="H669" s="997"/>
      <c r="I669" s="1002" t="str">
        <f>VLOOKUP($C652,'2026年度(4年前期)'!$B$5:$N$208,COLUMN('2026年度(4年前期)'!$I$5),0)&amp;""</f>
        <v>国際看護学実習Ⅱ</v>
      </c>
      <c r="J669" s="997"/>
      <c r="K669" s="998" t="str">
        <f>VLOOKUP($C652,'2026年度(助産前期)'!$B$5:$N$208,COLUMN('2026年度(助産前期)'!$I$5),0)&amp;""</f>
        <v/>
      </c>
      <c r="L669" s="998"/>
      <c r="M669" s="996" t="str">
        <f>VLOOKUP($C652,'2026年度(M1前期)'!$B$5:$N$208,COLUMN('2026年度(M1前期)'!$I$5),0)&amp;""</f>
        <v>精神看護学特論A-Ⅳ〈リエゾン〉
がん看護学特論A-Ⅲ</v>
      </c>
      <c r="N669" s="997"/>
      <c r="O669" s="998" t="str">
        <f>VLOOKUP($C652,'2026年度(M2前期)'!$B$5:$N$208,COLUMN('2026年度(M2前期)'!$I$5),0)&amp;""</f>
        <v>特別研究</v>
      </c>
      <c r="P669" s="997"/>
      <c r="Q669" s="998" t="str">
        <f>VLOOKUP($C652,'2026年度(D1前期)'!$B$5:$N$208,COLUMN('2026年度(D1前期)'!$I$5),0)&amp;""</f>
        <v/>
      </c>
      <c r="R669" s="997"/>
      <c r="S669" s="998" t="str">
        <f>VLOOKUP($C652,'2026年度(D23前期)'!$B$5:$N$208,COLUMN('2026年度(D23前期)'!$I$5),0)&amp;""</f>
        <v>特別研究</v>
      </c>
      <c r="T669" s="997"/>
      <c r="U669" s="56"/>
      <c r="W669" s="706"/>
      <c r="Z669" s="1000" t="str">
        <f>A669</f>
        <v>４時限（15：10～16：40）</v>
      </c>
      <c r="AA669" s="982"/>
      <c r="AB669" s="982"/>
      <c r="AC669" s="982"/>
      <c r="AD669" s="982"/>
      <c r="AE669" s="982"/>
      <c r="AF669" s="982"/>
      <c r="AG669" s="982"/>
      <c r="AH669" s="982"/>
      <c r="AI669" s="982"/>
      <c r="AJ669" s="982"/>
      <c r="AK669" s="982"/>
      <c r="AL669" s="982"/>
      <c r="AM669" s="982" t="s">
        <v>335</v>
      </c>
      <c r="AN669" s="971"/>
      <c r="AO669" s="971"/>
      <c r="AP669" s="971"/>
      <c r="AQ669" s="971"/>
      <c r="AR669" s="971"/>
      <c r="AS669" s="971"/>
      <c r="AT669" s="971"/>
      <c r="AU669" s="971"/>
      <c r="AV669" s="985" t="s">
        <v>134</v>
      </c>
      <c r="AW669" s="971"/>
      <c r="AX669" s="971"/>
      <c r="AY669" s="971"/>
      <c r="AZ669" s="971"/>
      <c r="BA669" s="971"/>
      <c r="BB669" s="971"/>
      <c r="BC669" s="982"/>
      <c r="BD669" s="982"/>
      <c r="BE669" s="982"/>
      <c r="BF669" s="982"/>
      <c r="BG669" s="982"/>
      <c r="BH669" s="982"/>
      <c r="BI669" s="982"/>
      <c r="BJ669" s="982"/>
      <c r="BK669" s="971"/>
      <c r="BL669" s="971"/>
      <c r="BM669" s="971"/>
      <c r="BN669" s="982"/>
      <c r="BO669" s="982"/>
      <c r="BP669" s="982"/>
      <c r="BQ669" s="982"/>
      <c r="BR669" s="982"/>
      <c r="BS669" s="982"/>
      <c r="BT669" s="982"/>
      <c r="BU669" s="982"/>
      <c r="BV669" s="982"/>
    </row>
    <row r="670" spans="1:74" ht="13.5" customHeight="1">
      <c r="A670" s="1000"/>
      <c r="B670" s="14" t="s">
        <v>58</v>
      </c>
      <c r="C670" s="992" t="str">
        <f>IFERROR(VLOOKUP(C669,科目・教員!$A$1:$B$355,2,0),"")</f>
        <v/>
      </c>
      <c r="D670" s="993"/>
      <c r="E670" s="994" t="str">
        <f>IFERROR(VLOOKUP(E669,科目・教員!$A$1:$B$355,2,0),"")</f>
        <v/>
      </c>
      <c r="F670" s="993"/>
      <c r="G670" s="994" t="str">
        <f>IFERROR(VLOOKUP(G669,科目・教員!$A$1:$B$355,2,0),"")</f>
        <v/>
      </c>
      <c r="H670" s="993"/>
      <c r="I670" s="994" t="str">
        <f>IFERROR(VLOOKUP(I669,科目・教員!$A$1:$B$355,2,0),"")</f>
        <v>須藤　恭子</v>
      </c>
      <c r="J670" s="993"/>
      <c r="K670" s="995" t="str">
        <f>IFERROR(VLOOKUP(K669,科目・教員!$A$1:$B$355,2,0),"")</f>
        <v/>
      </c>
      <c r="L670" s="995"/>
      <c r="M670" s="992" t="str">
        <f>IFERROR(VLOOKUP(M669,科目・教員!$A$1:$B$355,2,0),"")</f>
        <v/>
      </c>
      <c r="N670" s="993"/>
      <c r="O670" s="995" t="str">
        <f>IFERROR(VLOOKUP(O669,科目・教員!$A$1:$B$355,2,0),"")</f>
        <v/>
      </c>
      <c r="P670" s="993"/>
      <c r="Q670" s="995" t="str">
        <f>IFERROR(VLOOKUP(Q669,科目・教員!$A$1:$B$355,2,0),"")</f>
        <v/>
      </c>
      <c r="R670" s="993"/>
      <c r="S670" s="995" t="str">
        <f>IFERROR(VLOOKUP(S669,科目・教員!$A$1:$B$355,2,0),"")</f>
        <v/>
      </c>
      <c r="T670" s="993"/>
      <c r="U670" s="56"/>
      <c r="W670" s="706"/>
      <c r="Z670" s="1000"/>
      <c r="AA670" s="983"/>
      <c r="AB670" s="983"/>
      <c r="AC670" s="983"/>
      <c r="AD670" s="983"/>
      <c r="AE670" s="983"/>
      <c r="AF670" s="983"/>
      <c r="AG670" s="983"/>
      <c r="AH670" s="983"/>
      <c r="AI670" s="983"/>
      <c r="AJ670" s="983"/>
      <c r="AK670" s="983"/>
      <c r="AL670" s="983"/>
      <c r="AM670" s="983"/>
      <c r="AN670" s="971"/>
      <c r="AO670" s="971"/>
      <c r="AP670" s="971"/>
      <c r="AQ670" s="971"/>
      <c r="AR670" s="971"/>
      <c r="AS670" s="971"/>
      <c r="AT670" s="971"/>
      <c r="AU670" s="971"/>
      <c r="AV670" s="986"/>
      <c r="AW670" s="971"/>
      <c r="AX670" s="971"/>
      <c r="AY670" s="971"/>
      <c r="AZ670" s="971"/>
      <c r="BA670" s="971"/>
      <c r="BB670" s="971"/>
      <c r="BC670" s="983"/>
      <c r="BD670" s="983"/>
      <c r="BE670" s="983"/>
      <c r="BF670" s="983"/>
      <c r="BG670" s="983"/>
      <c r="BH670" s="983"/>
      <c r="BI670" s="983"/>
      <c r="BJ670" s="983"/>
      <c r="BK670" s="971"/>
      <c r="BL670" s="971"/>
      <c r="BM670" s="971"/>
      <c r="BN670" s="983"/>
      <c r="BO670" s="983"/>
      <c r="BP670" s="983"/>
      <c r="BQ670" s="983"/>
      <c r="BR670" s="983"/>
      <c r="BS670" s="983"/>
      <c r="BT670" s="983"/>
      <c r="BU670" s="983"/>
      <c r="BV670" s="983"/>
    </row>
    <row r="671" spans="1:74" ht="13.5" customHeight="1">
      <c r="A671" s="1000"/>
      <c r="B671" s="14" t="s">
        <v>69</v>
      </c>
      <c r="C671" s="992" t="str">
        <f>VLOOKUP($C652,'2026年度(1年前期)'!$B$5:$N$208,COLUMN('2026年度(1年前期)'!$I$5)+1,0)&amp;""</f>
        <v/>
      </c>
      <c r="D671" s="993"/>
      <c r="E671" s="994" t="str">
        <f>VLOOKUP($C652,'2026年度(2年前期)'!$B$5:$N$208,COLUMN('2026年度(2年前期)'!$I$5)+1,0)&amp;""</f>
        <v/>
      </c>
      <c r="F671" s="993"/>
      <c r="G671" s="994" t="str">
        <f>VLOOKUP($C652,'2026年度(3年前期)'!$B$5:$N$208,COLUMN('2026年度(3年前期)'!$I$5)+1,0)&amp;""</f>
        <v/>
      </c>
      <c r="H671" s="993"/>
      <c r="I671" s="994" t="str">
        <f>VLOOKUP($C652,'2026年度(4年前期)'!$B$5:$N$208,COLUMN('2026年度(4年前期)'!$I$5)+1,0)&amp;""</f>
        <v/>
      </c>
      <c r="J671" s="993"/>
      <c r="K671" s="995" t="str">
        <f>VLOOKUP($C652,'2026年度(助産前期)'!$B$5:$N$208,COLUMN('2026年度(助産前期)'!$I$5)+1,0)&amp;""</f>
        <v/>
      </c>
      <c r="L671" s="995"/>
      <c r="M671" s="992" t="str">
        <f>VLOOKUP($C652,'2026年度(M1前期)'!$B$5:$N$208,COLUMN('2026年度(M1前期)'!$I$5)+1,0)&amp;""</f>
        <v/>
      </c>
      <c r="N671" s="993"/>
      <c r="O671" s="995" t="str">
        <f>VLOOKUP($C652,'2026年度(M2前期)'!$B$5:$N$208,COLUMN('2026年度(M2前期)'!$I$5)+1,0)&amp;""</f>
        <v/>
      </c>
      <c r="P671" s="993"/>
      <c r="Q671" s="995" t="str">
        <f>VLOOKUP($C652,'2026年度(D1前期)'!$B$5:$N$208,COLUMN('2026年度(D1前期)'!$I$5)+1,0)&amp;""</f>
        <v/>
      </c>
      <c r="R671" s="993"/>
      <c r="S671" s="995" t="str">
        <f>VLOOKUP($C652,'2026年度(D23前期)'!$B$5:$N$208,COLUMN('2026年度(D23前期)'!$I$5)+1,0)&amp;""</f>
        <v/>
      </c>
      <c r="T671" s="993"/>
      <c r="U671" s="56"/>
      <c r="W671" s="706"/>
      <c r="Z671" s="1000"/>
      <c r="AA671" s="983"/>
      <c r="AB671" s="983"/>
      <c r="AC671" s="983"/>
      <c r="AD671" s="983"/>
      <c r="AE671" s="983"/>
      <c r="AF671" s="983"/>
      <c r="AG671" s="983"/>
      <c r="AH671" s="983"/>
      <c r="AI671" s="983"/>
      <c r="AJ671" s="983"/>
      <c r="AK671" s="983"/>
      <c r="AL671" s="983"/>
      <c r="AM671" s="983"/>
      <c r="AN671" s="971"/>
      <c r="AO671" s="971"/>
      <c r="AP671" s="971"/>
      <c r="AQ671" s="971"/>
      <c r="AR671" s="971"/>
      <c r="AS671" s="971"/>
      <c r="AT671" s="971"/>
      <c r="AU671" s="971"/>
      <c r="AV671" s="986"/>
      <c r="AW671" s="971"/>
      <c r="AX671" s="971"/>
      <c r="AY671" s="971"/>
      <c r="AZ671" s="971"/>
      <c r="BA671" s="971"/>
      <c r="BB671" s="971"/>
      <c r="BC671" s="983"/>
      <c r="BD671" s="983"/>
      <c r="BE671" s="983"/>
      <c r="BF671" s="983"/>
      <c r="BG671" s="983"/>
      <c r="BH671" s="983"/>
      <c r="BI671" s="983"/>
      <c r="BJ671" s="983"/>
      <c r="BK671" s="971"/>
      <c r="BL671" s="971"/>
      <c r="BM671" s="971"/>
      <c r="BN671" s="983"/>
      <c r="BO671" s="983"/>
      <c r="BP671" s="983"/>
      <c r="BQ671" s="983"/>
      <c r="BR671" s="983"/>
      <c r="BS671" s="983"/>
      <c r="BT671" s="983"/>
      <c r="BU671" s="983"/>
      <c r="BV671" s="983"/>
    </row>
    <row r="672" spans="1:74" ht="13.5" customHeight="1">
      <c r="A672" s="1001"/>
      <c r="B672" s="15" t="s">
        <v>63</v>
      </c>
      <c r="C672" s="991"/>
      <c r="D672" s="989"/>
      <c r="E672" s="988"/>
      <c r="F672" s="989"/>
      <c r="G672" s="988"/>
      <c r="H672" s="989"/>
      <c r="I672" s="988"/>
      <c r="J672" s="989"/>
      <c r="K672" s="990"/>
      <c r="L672" s="990"/>
      <c r="M672" s="991"/>
      <c r="N672" s="989"/>
      <c r="O672" s="990"/>
      <c r="P672" s="989"/>
      <c r="Q672" s="990"/>
      <c r="R672" s="989"/>
      <c r="S672" s="990"/>
      <c r="T672" s="989"/>
      <c r="U672" s="56"/>
      <c r="W672" s="706"/>
      <c r="Z672" s="1001"/>
      <c r="AA672" s="984"/>
      <c r="AB672" s="984"/>
      <c r="AC672" s="984"/>
      <c r="AD672" s="984"/>
      <c r="AE672" s="984"/>
      <c r="AF672" s="984"/>
      <c r="AG672" s="984"/>
      <c r="AH672" s="984"/>
      <c r="AI672" s="984"/>
      <c r="AJ672" s="984"/>
      <c r="AK672" s="984"/>
      <c r="AL672" s="984"/>
      <c r="AM672" s="984"/>
      <c r="AN672" s="971"/>
      <c r="AO672" s="971"/>
      <c r="AP672" s="971"/>
      <c r="AQ672" s="971"/>
      <c r="AR672" s="971"/>
      <c r="AS672" s="971"/>
      <c r="AT672" s="971"/>
      <c r="AU672" s="971"/>
      <c r="AV672" s="987"/>
      <c r="AW672" s="971"/>
      <c r="AX672" s="971"/>
      <c r="AY672" s="971"/>
      <c r="AZ672" s="971"/>
      <c r="BA672" s="971"/>
      <c r="BB672" s="971"/>
      <c r="BC672" s="984"/>
      <c r="BD672" s="984"/>
      <c r="BE672" s="984"/>
      <c r="BF672" s="984"/>
      <c r="BG672" s="984"/>
      <c r="BH672" s="984"/>
      <c r="BI672" s="984"/>
      <c r="BJ672" s="984"/>
      <c r="BK672" s="971"/>
      <c r="BL672" s="971"/>
      <c r="BM672" s="971"/>
      <c r="BN672" s="984"/>
      <c r="BO672" s="984"/>
      <c r="BP672" s="984"/>
      <c r="BQ672" s="984"/>
      <c r="BR672" s="984"/>
      <c r="BS672" s="984"/>
      <c r="BT672" s="984"/>
      <c r="BU672" s="984"/>
      <c r="BV672" s="984"/>
    </row>
    <row r="673" spans="1:74" ht="12.95" customHeight="1">
      <c r="A673" s="1000" t="s">
        <v>78</v>
      </c>
      <c r="B673" s="14" t="s">
        <v>53</v>
      </c>
      <c r="C673" s="996" t="str">
        <f>VLOOKUP($C652,'2026年度(1年前期)'!$B$5:$N$208,COLUMN('2026年度(1年前期)'!$K$5),0)&amp;""</f>
        <v/>
      </c>
      <c r="D673" s="997"/>
      <c r="E673" s="1002" t="str">
        <f>VLOOKUP($C652,'2026年度(2年前期)'!$B$5:$N$208,COLUMN('2026年度(2年前期)'!$K$5),0)&amp;""</f>
        <v/>
      </c>
      <c r="F673" s="997"/>
      <c r="G673" s="1002" t="str">
        <f>VLOOKUP($C652,'2026年度(3年前期)'!$B$5:$N$208,COLUMN('2026年度(3年前期)'!$K$5),0)&amp;""</f>
        <v/>
      </c>
      <c r="H673" s="997"/>
      <c r="I673" s="1002" t="str">
        <f>VLOOKUP($C652,'2026年度(4年前期)'!$B$5:$N$208,COLUMN('2026年度(4年前期)'!$K$5),0)&amp;""</f>
        <v/>
      </c>
      <c r="J673" s="997"/>
      <c r="K673" s="998" t="str">
        <f>VLOOKUP($C652,'2026年度(助産前期)'!$B$5:$N$208,COLUMN('2026年度(助産前期)'!$K$5),0)&amp;""</f>
        <v/>
      </c>
      <c r="L673" s="998"/>
      <c r="M673" s="996" t="str">
        <f>VLOOKUP($C652,'2026年度(M1前期)'!$B$5:$N$208,COLUMN('2026年度(M1前期)'!$K$5),0)&amp;""</f>
        <v/>
      </c>
      <c r="N673" s="997"/>
      <c r="O673" s="998" t="str">
        <f>VLOOKUP($C652,'2026年度(M2前期)'!$B$5:$N$208,COLUMN('2026年度(M2前期)'!$K$5),0)&amp;""</f>
        <v/>
      </c>
      <c r="P673" s="997"/>
      <c r="Q673" s="998" t="str">
        <f>VLOOKUP($C652,'2026年度(D1前期)'!$B$5:$N$208,COLUMN('2026年度(D1前期)'!$K$5),0)&amp;""</f>
        <v/>
      </c>
      <c r="R673" s="997"/>
      <c r="S673" s="998" t="str">
        <f>VLOOKUP($C652,'2026年度(D23前期)'!$B$5:$N$208,COLUMN('2026年度(D23前期)'!$K$5),0)&amp;""</f>
        <v/>
      </c>
      <c r="T673" s="997"/>
      <c r="Z673" s="1000" t="str">
        <f>A673</f>
        <v>５時限（16：50～18：20）</v>
      </c>
      <c r="AA673" s="982"/>
      <c r="AB673" s="982"/>
      <c r="AC673" s="982"/>
      <c r="AD673" s="982"/>
      <c r="AE673" s="982"/>
      <c r="AF673" s="982"/>
      <c r="AG673" s="982"/>
      <c r="AH673" s="982"/>
      <c r="AI673" s="982"/>
      <c r="AJ673" s="982"/>
      <c r="AK673" s="982"/>
      <c r="AL673" s="982"/>
      <c r="AM673" s="982"/>
      <c r="AN673" s="982"/>
      <c r="AO673" s="982"/>
      <c r="AP673" s="982"/>
      <c r="AQ673" s="982"/>
      <c r="AR673" s="982"/>
      <c r="AS673" s="982"/>
      <c r="AT673" s="982"/>
      <c r="AU673" s="982"/>
      <c r="AV673" s="985" t="s">
        <v>134</v>
      </c>
      <c r="AW673" s="982"/>
      <c r="AX673" s="982"/>
      <c r="AY673" s="982"/>
      <c r="AZ673" s="982"/>
      <c r="BA673" s="982"/>
      <c r="BB673" s="982"/>
      <c r="BC673" s="982"/>
      <c r="BD673" s="982"/>
      <c r="BE673" s="982"/>
      <c r="BF673" s="982"/>
      <c r="BG673" s="982"/>
      <c r="BH673" s="982"/>
      <c r="BI673" s="982"/>
      <c r="BJ673" s="982"/>
      <c r="BK673" s="971"/>
      <c r="BL673" s="971"/>
      <c r="BM673" s="971"/>
      <c r="BN673" s="982"/>
      <c r="BO673" s="982"/>
      <c r="BP673" s="982"/>
      <c r="BQ673" s="982"/>
      <c r="BR673" s="982"/>
      <c r="BS673" s="982"/>
      <c r="BT673" s="982"/>
      <c r="BU673" s="982"/>
      <c r="BV673" s="982"/>
    </row>
    <row r="674" spans="1:74" ht="12.95" customHeight="1">
      <c r="A674" s="1000"/>
      <c r="B674" s="14" t="s">
        <v>58</v>
      </c>
      <c r="C674" s="992" t="str">
        <f>IFERROR(VLOOKUP(C673,科目・教員!$A$1:$B$355,2,0),"")</f>
        <v/>
      </c>
      <c r="D674" s="993"/>
      <c r="E674" s="994" t="str">
        <f>IFERROR(VLOOKUP(E673,科目・教員!$A$1:$B$355,2,0),"")</f>
        <v/>
      </c>
      <c r="F674" s="993"/>
      <c r="G674" s="994" t="str">
        <f>IFERROR(VLOOKUP(G673,科目・教員!$A$1:$B$355,2,0),"")</f>
        <v/>
      </c>
      <c r="H674" s="993"/>
      <c r="I674" s="994" t="str">
        <f>IFERROR(VLOOKUP(I673,科目・教員!$A$1:$B$355,2,0),"")</f>
        <v/>
      </c>
      <c r="J674" s="993"/>
      <c r="K674" s="995" t="str">
        <f>IFERROR(VLOOKUP(K673,科目・教員!$A$1:$B$355,2,0),"")</f>
        <v/>
      </c>
      <c r="L674" s="995"/>
      <c r="M674" s="992" t="str">
        <f>IFERROR(VLOOKUP(M673,科目・教員!$A$1:$B$355,2,0),"")</f>
        <v/>
      </c>
      <c r="N674" s="993"/>
      <c r="O674" s="995" t="str">
        <f>IFERROR(VLOOKUP(O673,科目・教員!$A$1:$B$355,2,0),"")</f>
        <v/>
      </c>
      <c r="P674" s="993"/>
      <c r="Q674" s="995" t="str">
        <f>IFERROR(VLOOKUP(Q673,科目・教員!$A$1:$B$355,2,0),"")</f>
        <v/>
      </c>
      <c r="R674" s="993"/>
      <c r="S674" s="995" t="str">
        <f>IFERROR(VLOOKUP(S673,科目・教員!$A$1:$B$355,2,0),"")</f>
        <v/>
      </c>
      <c r="T674" s="993"/>
      <c r="Z674" s="1000"/>
      <c r="AA674" s="983"/>
      <c r="AB674" s="983"/>
      <c r="AC674" s="983"/>
      <c r="AD674" s="983"/>
      <c r="AE674" s="983"/>
      <c r="AF674" s="983"/>
      <c r="AG674" s="983"/>
      <c r="AH674" s="983"/>
      <c r="AI674" s="983"/>
      <c r="AJ674" s="983"/>
      <c r="AK674" s="983"/>
      <c r="AL674" s="983"/>
      <c r="AM674" s="983"/>
      <c r="AN674" s="983"/>
      <c r="AO674" s="983"/>
      <c r="AP674" s="983"/>
      <c r="AQ674" s="983"/>
      <c r="AR674" s="983"/>
      <c r="AS674" s="983"/>
      <c r="AT674" s="983"/>
      <c r="AU674" s="983"/>
      <c r="AV674" s="986"/>
      <c r="AW674" s="983"/>
      <c r="AX674" s="983"/>
      <c r="AY674" s="983"/>
      <c r="AZ674" s="983"/>
      <c r="BA674" s="983"/>
      <c r="BB674" s="983"/>
      <c r="BC674" s="983"/>
      <c r="BD674" s="983"/>
      <c r="BE674" s="983"/>
      <c r="BF674" s="983"/>
      <c r="BG674" s="983"/>
      <c r="BH674" s="983"/>
      <c r="BI674" s="983"/>
      <c r="BJ674" s="983"/>
      <c r="BK674" s="971"/>
      <c r="BL674" s="971"/>
      <c r="BM674" s="971"/>
      <c r="BN674" s="983"/>
      <c r="BO674" s="983"/>
      <c r="BP674" s="983"/>
      <c r="BQ674" s="983"/>
      <c r="BR674" s="983"/>
      <c r="BS674" s="983"/>
      <c r="BT674" s="983"/>
      <c r="BU674" s="983"/>
      <c r="BV674" s="983"/>
    </row>
    <row r="675" spans="1:74" ht="12.95" customHeight="1">
      <c r="A675" s="1000"/>
      <c r="B675" s="14" t="s">
        <v>69</v>
      </c>
      <c r="C675" s="992" t="str">
        <f>VLOOKUP($C652,'2026年度(1年前期)'!$B$5:$N$208,COLUMN('2026年度(1年前期)'!$K$5)+1,0)&amp;""</f>
        <v/>
      </c>
      <c r="D675" s="993"/>
      <c r="E675" s="994" t="str">
        <f>VLOOKUP($C652,'2026年度(2年前期)'!$B$5:$N$208,COLUMN('2026年度(2年前期)'!$K$5)+1,0)&amp;""</f>
        <v/>
      </c>
      <c r="F675" s="993"/>
      <c r="G675" s="994" t="str">
        <f>VLOOKUP($C652,'2026年度(3年前期)'!$B$5:$N$208,COLUMN('2026年度(3年前期)'!$K$5)+1,0)&amp;""</f>
        <v/>
      </c>
      <c r="H675" s="993"/>
      <c r="I675" s="994" t="str">
        <f>VLOOKUP($C652,'2026年度(4年前期)'!$B$5:$N$208,COLUMN('2026年度(4年前期)'!$K$5)+1,0)&amp;""</f>
        <v/>
      </c>
      <c r="J675" s="993"/>
      <c r="K675" s="995" t="str">
        <f>VLOOKUP($C652,'2026年度(助産前期)'!$B$5:$N$208,COLUMN('2026年度(助産前期)'!$K$5)+1,0)&amp;""</f>
        <v/>
      </c>
      <c r="L675" s="995"/>
      <c r="M675" s="992" t="str">
        <f>VLOOKUP($C652,'2026年度(M1前期)'!$B$5:$N$208,COLUMN('2026年度(M1前期)'!$K$5)+1,0)&amp;""</f>
        <v/>
      </c>
      <c r="N675" s="993"/>
      <c r="O675" s="995" t="str">
        <f>VLOOKUP($C652,'2026年度(M2前期)'!$B$5:$N$208,COLUMN('2026年度(M2前期)'!$K$5)+1,0)&amp;""</f>
        <v/>
      </c>
      <c r="P675" s="993"/>
      <c r="Q675" s="995" t="str">
        <f>VLOOKUP($C652,'2026年度(D1前期)'!$B$5:$N$208,COLUMN('2026年度(D1前期)'!$K$5)+1,0)&amp;""</f>
        <v/>
      </c>
      <c r="R675" s="993"/>
      <c r="S675" s="995" t="str">
        <f>VLOOKUP($C652,'2026年度(D23前期)'!$B$5:$N$208,COLUMN('2026年度(D23前期)'!$K$5)+1,0)&amp;""</f>
        <v/>
      </c>
      <c r="T675" s="993"/>
      <c r="Z675" s="1000"/>
      <c r="AA675" s="983"/>
      <c r="AB675" s="983"/>
      <c r="AC675" s="983"/>
      <c r="AD675" s="983"/>
      <c r="AE675" s="983"/>
      <c r="AF675" s="983"/>
      <c r="AG675" s="983"/>
      <c r="AH675" s="983"/>
      <c r="AI675" s="983"/>
      <c r="AJ675" s="983"/>
      <c r="AK675" s="983"/>
      <c r="AL675" s="983"/>
      <c r="AM675" s="983"/>
      <c r="AN675" s="983"/>
      <c r="AO675" s="983"/>
      <c r="AP675" s="983"/>
      <c r="AQ675" s="983"/>
      <c r="AR675" s="983"/>
      <c r="AS675" s="983"/>
      <c r="AT675" s="983"/>
      <c r="AU675" s="983"/>
      <c r="AV675" s="986"/>
      <c r="AW675" s="983"/>
      <c r="AX675" s="983"/>
      <c r="AY675" s="983"/>
      <c r="AZ675" s="983"/>
      <c r="BA675" s="983"/>
      <c r="BB675" s="983"/>
      <c r="BC675" s="983"/>
      <c r="BD675" s="983"/>
      <c r="BE675" s="983"/>
      <c r="BF675" s="983"/>
      <c r="BG675" s="983"/>
      <c r="BH675" s="983"/>
      <c r="BI675" s="983"/>
      <c r="BJ675" s="983"/>
      <c r="BK675" s="971"/>
      <c r="BL675" s="971"/>
      <c r="BM675" s="971"/>
      <c r="BN675" s="983"/>
      <c r="BO675" s="983"/>
      <c r="BP675" s="983"/>
      <c r="BQ675" s="983"/>
      <c r="BR675" s="983"/>
      <c r="BS675" s="983"/>
      <c r="BT675" s="983"/>
      <c r="BU675" s="983"/>
      <c r="BV675" s="983"/>
    </row>
    <row r="676" spans="1:74" ht="12.95" customHeight="1">
      <c r="A676" s="1001"/>
      <c r="B676" s="15" t="s">
        <v>63</v>
      </c>
      <c r="C676" s="991"/>
      <c r="D676" s="989"/>
      <c r="E676" s="988"/>
      <c r="F676" s="989"/>
      <c r="G676" s="988"/>
      <c r="H676" s="989"/>
      <c r="I676" s="988"/>
      <c r="J676" s="989"/>
      <c r="K676" s="990"/>
      <c r="L676" s="990"/>
      <c r="M676" s="991"/>
      <c r="N676" s="989"/>
      <c r="O676" s="990"/>
      <c r="P676" s="989"/>
      <c r="Q676" s="990"/>
      <c r="R676" s="989"/>
      <c r="S676" s="990"/>
      <c r="T676" s="989"/>
      <c r="U676" s="19"/>
      <c r="V676" s="19"/>
      <c r="W676" s="19"/>
      <c r="X676" s="19"/>
      <c r="Y676" s="19"/>
      <c r="Z676" s="1001"/>
      <c r="AA676" s="984"/>
      <c r="AB676" s="984"/>
      <c r="AC676" s="984"/>
      <c r="AD676" s="984"/>
      <c r="AE676" s="984"/>
      <c r="AF676" s="984"/>
      <c r="AG676" s="984"/>
      <c r="AH676" s="984"/>
      <c r="AI676" s="984"/>
      <c r="AJ676" s="984"/>
      <c r="AK676" s="984"/>
      <c r="AL676" s="984"/>
      <c r="AM676" s="984"/>
      <c r="AN676" s="984"/>
      <c r="AO676" s="984"/>
      <c r="AP676" s="984"/>
      <c r="AQ676" s="984"/>
      <c r="AR676" s="984"/>
      <c r="AS676" s="984"/>
      <c r="AT676" s="984"/>
      <c r="AU676" s="984"/>
      <c r="AV676" s="987"/>
      <c r="AW676" s="984"/>
      <c r="AX676" s="984"/>
      <c r="AY676" s="984"/>
      <c r="AZ676" s="984"/>
      <c r="BA676" s="984"/>
      <c r="BB676" s="984"/>
      <c r="BC676" s="984"/>
      <c r="BD676" s="984"/>
      <c r="BE676" s="984"/>
      <c r="BF676" s="984"/>
      <c r="BG676" s="984"/>
      <c r="BH676" s="984"/>
      <c r="BI676" s="984"/>
      <c r="BJ676" s="984"/>
      <c r="BK676" s="971"/>
      <c r="BL676" s="971"/>
      <c r="BM676" s="971"/>
      <c r="BN676" s="984"/>
      <c r="BO676" s="984"/>
      <c r="BP676" s="984"/>
      <c r="BQ676" s="984"/>
      <c r="BR676" s="984"/>
      <c r="BS676" s="984"/>
      <c r="BT676" s="984"/>
      <c r="BU676" s="984"/>
      <c r="BV676" s="984"/>
    </row>
    <row r="677" spans="1:74" ht="20.25">
      <c r="A677" s="4"/>
      <c r="B677" s="5"/>
      <c r="C677" s="1035">
        <f>C652+1</f>
        <v>46231</v>
      </c>
      <c r="D677" s="1035"/>
      <c r="E677" s="1035"/>
      <c r="F677" s="1035"/>
      <c r="G677" s="1035"/>
      <c r="H677" s="1035"/>
      <c r="I677" s="1035"/>
      <c r="J677" s="1035"/>
      <c r="K677" s="1035"/>
      <c r="L677" s="1035"/>
      <c r="M677" s="1035"/>
      <c r="N677" s="1035"/>
      <c r="O677" s="1035"/>
      <c r="P677" s="1035"/>
      <c r="Q677" s="1035"/>
      <c r="R677" s="1035"/>
      <c r="S677" s="1035"/>
      <c r="T677" s="1035"/>
      <c r="U677" s="1055">
        <f>C677</f>
        <v>46231</v>
      </c>
      <c r="V677" s="1056"/>
      <c r="W677" s="1056"/>
      <c r="X677" s="1056"/>
      <c r="Y677" s="1056"/>
      <c r="Z677" s="1057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607</v>
      </c>
      <c r="BL677" s="39" t="s">
        <v>608</v>
      </c>
      <c r="BM677" s="39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1000" t="s">
        <v>52</v>
      </c>
      <c r="B678" s="11" t="s">
        <v>53</v>
      </c>
      <c r="C678" s="1011" t="str">
        <f>VLOOKUP($C677,'2026年度(1年前期)'!$B$5:$N$208,COLUMN('2026年度(1年前期)'!$C$5),0)&amp;""</f>
        <v/>
      </c>
      <c r="D678" s="1012"/>
      <c r="E678" s="1019" t="str">
        <f>VLOOKUP($C677,'2026年度(2年前期)'!$B$5:$N$208,COLUMN('2026年度(2年前期)'!$C$5),0)&amp;""</f>
        <v>生活援助論Ⅲ(実技)　追再試</v>
      </c>
      <c r="F678" s="1020"/>
      <c r="G678" s="1018" t="str">
        <f>VLOOKUP($C677,'2026年度(3年前期)'!$B$5:$N$208,COLUMN('2026年度(3年前期)'!$C$5),0)&amp;""</f>
        <v/>
      </c>
      <c r="H678" s="1012"/>
      <c r="I678" s="1018" t="str">
        <f>VLOOKUP($C677,'2026年度(4年前期)'!$B$5:$N$208,COLUMN('2026年度(4年前期)'!$C$5),0)&amp;""</f>
        <v>国際看護学実習Ⅱ</v>
      </c>
      <c r="J678" s="1012"/>
      <c r="K678" s="997" t="str">
        <f>VLOOKUP($C677,'2026年度(助産前期)'!$B$5:$N$208,COLUMN('2026年度(助産前期)'!$C$5),0)&amp;""</f>
        <v/>
      </c>
      <c r="L678" s="1029"/>
      <c r="M678" s="1036" t="str">
        <f>VLOOKUP($C677,'2026年度(M1前期)'!$B$5:$N$208,COLUMN('2026年度(M1前期)'!$C$5),0)&amp;""</f>
        <v/>
      </c>
      <c r="N678" s="1029"/>
      <c r="O678" s="1018" t="str">
        <f>VLOOKUP($C677,'2026年度(M2前期)'!$B$5:$N$208,COLUMN('2026年度(M2前期)'!$C$5),0)&amp;""</f>
        <v>国際看護学演習A-Ⅱ</v>
      </c>
      <c r="P678" s="1012"/>
      <c r="Q678" s="1018" t="str">
        <f>VLOOKUP($C677,'2026年度(D1前期)'!$B$5:$N$208,COLUMN('2026年度(D1前期)'!$C$5),0)&amp;""</f>
        <v>成育看護学特論Ｂ
成人看護学演習Ｂ</v>
      </c>
      <c r="R678" s="1012"/>
      <c r="S678" s="997" t="str">
        <f>VLOOKUP($C677,'2026年度(D23前期)'!$B$5:$N$208,COLUMN('2026年度(D23前期)'!$C$5),0)&amp;""</f>
        <v>特別研究</v>
      </c>
      <c r="T678" s="1012"/>
      <c r="U678" s="16"/>
      <c r="V678" s="852" t="s">
        <v>362</v>
      </c>
      <c r="W678" s="706" t="s">
        <v>717</v>
      </c>
      <c r="X678" s="71"/>
      <c r="Y678" s="33"/>
      <c r="Z678" s="999" t="str">
        <f>A678</f>
        <v xml:space="preserve">１時限（09：20～10：50） </v>
      </c>
      <c r="AA678" s="982"/>
      <c r="AB678" s="982"/>
      <c r="AC678" s="982"/>
      <c r="AD678" s="982"/>
      <c r="AE678" s="982"/>
      <c r="AF678" s="982"/>
      <c r="AG678" s="982" t="s">
        <v>889</v>
      </c>
      <c r="AH678" s="982"/>
      <c r="AI678" s="982"/>
      <c r="AJ678" s="982"/>
      <c r="AK678" s="982"/>
      <c r="AL678" s="982" t="s">
        <v>889</v>
      </c>
      <c r="AM678" s="982" t="s">
        <v>335</v>
      </c>
      <c r="AN678" s="971"/>
      <c r="AO678" s="971"/>
      <c r="AP678" s="971"/>
      <c r="AQ678" s="971"/>
      <c r="AR678" s="971"/>
      <c r="AS678" s="971"/>
      <c r="AT678" s="971"/>
      <c r="AU678" s="971"/>
      <c r="AV678" s="985" t="s">
        <v>134</v>
      </c>
      <c r="AW678" s="971"/>
      <c r="AX678" s="971"/>
      <c r="AY678" s="971"/>
      <c r="AZ678" s="971"/>
      <c r="BA678" s="971"/>
      <c r="BB678" s="971"/>
      <c r="BC678" s="982"/>
      <c r="BD678" s="982"/>
      <c r="BE678" s="982"/>
      <c r="BF678" s="982"/>
      <c r="BG678" s="982"/>
      <c r="BH678" s="982"/>
      <c r="BI678" s="982"/>
      <c r="BJ678" s="971"/>
      <c r="BK678" s="971"/>
      <c r="BL678" s="971"/>
      <c r="BM678" s="971"/>
      <c r="BN678" s="982"/>
      <c r="BO678" s="982"/>
      <c r="BP678" s="982"/>
      <c r="BQ678" s="982"/>
      <c r="BR678" s="982"/>
      <c r="BS678" s="982"/>
      <c r="BT678" s="982"/>
      <c r="BU678" s="982"/>
      <c r="BV678" s="982"/>
    </row>
    <row r="679" spans="1:74" ht="13.5" customHeight="1">
      <c r="A679" s="1000"/>
      <c r="B679" s="14" t="s">
        <v>58</v>
      </c>
      <c r="C679" s="1014" t="str">
        <f>IFERROR(VLOOKUP(C678,科目・教員!$A$1:$B$355,2,0),"")</f>
        <v/>
      </c>
      <c r="D679" s="1013"/>
      <c r="E679" s="1027" t="str">
        <f>IFERROR(VLOOKUP(E678,科目・教員!$A$1:$B$355,2,0),"")</f>
        <v/>
      </c>
      <c r="F679" s="1028"/>
      <c r="G679" s="1025" t="str">
        <f>IFERROR(VLOOKUP(G678,科目・教員!$A$1:$B$355,2,0),"")</f>
        <v/>
      </c>
      <c r="H679" s="1013"/>
      <c r="I679" s="1025" t="str">
        <f>IFERROR(VLOOKUP(I678,科目・教員!$A$1:$B$355,2,0),"")</f>
        <v>須藤　恭子</v>
      </c>
      <c r="J679" s="1013"/>
      <c r="K679" s="993" t="str">
        <f>IFERROR(VLOOKUP(K678,科目・教員!$A$1:$B$355,2,0),"")</f>
        <v/>
      </c>
      <c r="L679" s="1026"/>
      <c r="M679" s="1032" t="str">
        <f>IFERROR(VLOOKUP(M678,科目・教員!$A$1:$B$355,2,0),"")</f>
        <v/>
      </c>
      <c r="N679" s="1013"/>
      <c r="O679" s="1025" t="str">
        <f>IFERROR(VLOOKUP(O678,科目・教員!$A$1:$B$355,2,0),"")</f>
        <v/>
      </c>
      <c r="P679" s="1013"/>
      <c r="Q679" s="1025" t="str">
        <f>IFERROR(VLOOKUP(Q678,科目・教員!$A$1:$B$355,2,0),"")</f>
        <v/>
      </c>
      <c r="R679" s="1013"/>
      <c r="S679" s="993" t="str">
        <f>IFERROR(VLOOKUP(S678,科目・教員!$A$1:$B$355,2,0),"")</f>
        <v/>
      </c>
      <c r="T679" s="1013"/>
      <c r="U679" s="16"/>
      <c r="V679" s="852" t="s">
        <v>364</v>
      </c>
      <c r="W679" s="706" t="s">
        <v>335</v>
      </c>
      <c r="X679" s="72"/>
      <c r="Y679" s="33"/>
      <c r="Z679" s="1000"/>
      <c r="AA679" s="983"/>
      <c r="AB679" s="983"/>
      <c r="AC679" s="983"/>
      <c r="AD679" s="983"/>
      <c r="AE679" s="983"/>
      <c r="AF679" s="983"/>
      <c r="AG679" s="983"/>
      <c r="AH679" s="983"/>
      <c r="AI679" s="983"/>
      <c r="AJ679" s="983"/>
      <c r="AK679" s="983"/>
      <c r="AL679" s="983"/>
      <c r="AM679" s="983"/>
      <c r="AN679" s="971"/>
      <c r="AO679" s="971"/>
      <c r="AP679" s="971"/>
      <c r="AQ679" s="971"/>
      <c r="AR679" s="971"/>
      <c r="AS679" s="971"/>
      <c r="AT679" s="971"/>
      <c r="AU679" s="971"/>
      <c r="AV679" s="974"/>
      <c r="AW679" s="971"/>
      <c r="AX679" s="971"/>
      <c r="AY679" s="971"/>
      <c r="AZ679" s="971"/>
      <c r="BA679" s="971"/>
      <c r="BB679" s="971"/>
      <c r="BC679" s="983"/>
      <c r="BD679" s="983"/>
      <c r="BE679" s="983"/>
      <c r="BF679" s="983"/>
      <c r="BG679" s="983"/>
      <c r="BH679" s="983"/>
      <c r="BI679" s="983"/>
      <c r="BJ679" s="971"/>
      <c r="BK679" s="971"/>
      <c r="BL679" s="971"/>
      <c r="BM679" s="971"/>
      <c r="BN679" s="983"/>
      <c r="BO679" s="983"/>
      <c r="BP679" s="983"/>
      <c r="BQ679" s="983"/>
      <c r="BR679" s="983"/>
      <c r="BS679" s="983"/>
      <c r="BT679" s="983"/>
      <c r="BU679" s="983"/>
      <c r="BV679" s="983"/>
    </row>
    <row r="680" spans="1:74" ht="13.5" customHeight="1">
      <c r="A680" s="1000"/>
      <c r="B680" s="14" t="s">
        <v>69</v>
      </c>
      <c r="C680" s="1014" t="str">
        <f>VLOOKUP($C677,'2026年度(1年前期)'!$B$5:$N$208,COLUMN('2026年度(1年前期)'!$C$5)+1,0)&amp;""</f>
        <v/>
      </c>
      <c r="D680" s="1013"/>
      <c r="E680" s="1027" t="str">
        <f>VLOOKUP($C677,'2026年度(2年前期)'!$B$5:$N$208,COLUMN('2026年度(2年前期)'!$C$5)+1,0)&amp;""</f>
        <v>201･基礎実</v>
      </c>
      <c r="F680" s="1028"/>
      <c r="G680" s="1025" t="str">
        <f>VLOOKUP($C677,'2026年度(3年前期)'!$B$5:$N$208,COLUMN('2026年度(3年前期)'!$C$5)+1,0)&amp;""</f>
        <v/>
      </c>
      <c r="H680" s="1013"/>
      <c r="I680" s="1025" t="str">
        <f>VLOOKUP($C677,'2026年度(4年前期)'!$B$5:$N$208,COLUMN('2026年度(4年前期)'!$C$5)+1,0)&amp;""</f>
        <v/>
      </c>
      <c r="J680" s="1013"/>
      <c r="K680" s="993" t="str">
        <f>VLOOKUP($C677,'2026年度(助産前期)'!$B$5:$N$208,COLUMN('2026年度(助産前期)'!$C$5)+1,0)&amp;""</f>
        <v/>
      </c>
      <c r="L680" s="1026"/>
      <c r="M680" s="1032" t="str">
        <f>VLOOKUP($C677,'2026年度(M1前期)'!$B$5:$N$208,COLUMN('2026年度(M1前期)'!C$5)+1,0)&amp;""</f>
        <v/>
      </c>
      <c r="N680" s="1013"/>
      <c r="O680" s="1025" t="str">
        <f>VLOOKUP($C677,'2026年度(M2前期)'!$B$5:$N$208,COLUMN('2026年度(M2前期)'!$C$5)+1,0)&amp;""</f>
        <v/>
      </c>
      <c r="P680" s="1013"/>
      <c r="Q680" s="1025" t="str">
        <f>VLOOKUP($C677,'2026年度(D1前期)'!$B$5:$N$208,COLUMN('2026年度(D1前期)'!$C$5)+1,0)&amp;""</f>
        <v/>
      </c>
      <c r="R680" s="1013"/>
      <c r="S680" s="993" t="str">
        <f>VLOOKUP($C677,'2026年度(D23前期)'!$B$5:$N$208,COLUMN('2026年度(D23前期)'!$C$5)+1,0)&amp;""</f>
        <v/>
      </c>
      <c r="T680" s="1013"/>
      <c r="U680" s="16"/>
      <c r="V680" s="852" t="s">
        <v>150</v>
      </c>
      <c r="W680" s="706" t="s">
        <v>62</v>
      </c>
      <c r="X680" s="72"/>
      <c r="Y680" s="33"/>
      <c r="Z680" s="1000"/>
      <c r="AA680" s="983"/>
      <c r="AB680" s="983"/>
      <c r="AC680" s="983"/>
      <c r="AD680" s="983"/>
      <c r="AE680" s="983"/>
      <c r="AF680" s="983"/>
      <c r="AG680" s="983"/>
      <c r="AH680" s="983"/>
      <c r="AI680" s="983"/>
      <c r="AJ680" s="983"/>
      <c r="AK680" s="983"/>
      <c r="AL680" s="983"/>
      <c r="AM680" s="983"/>
      <c r="AN680" s="971"/>
      <c r="AO680" s="971"/>
      <c r="AP680" s="971"/>
      <c r="AQ680" s="971"/>
      <c r="AR680" s="971"/>
      <c r="AS680" s="971"/>
      <c r="AT680" s="971"/>
      <c r="AU680" s="971"/>
      <c r="AV680" s="974"/>
      <c r="AW680" s="971"/>
      <c r="AX680" s="971"/>
      <c r="AY680" s="971"/>
      <c r="AZ680" s="971"/>
      <c r="BA680" s="971"/>
      <c r="BB680" s="971"/>
      <c r="BC680" s="983"/>
      <c r="BD680" s="983"/>
      <c r="BE680" s="983"/>
      <c r="BF680" s="983"/>
      <c r="BG680" s="983"/>
      <c r="BH680" s="983"/>
      <c r="BI680" s="983"/>
      <c r="BJ680" s="971"/>
      <c r="BK680" s="971"/>
      <c r="BL680" s="971"/>
      <c r="BM680" s="971"/>
      <c r="BN680" s="983"/>
      <c r="BO680" s="983"/>
      <c r="BP680" s="983"/>
      <c r="BQ680" s="983"/>
      <c r="BR680" s="983"/>
      <c r="BS680" s="983"/>
      <c r="BT680" s="983"/>
      <c r="BU680" s="983"/>
      <c r="BV680" s="983"/>
    </row>
    <row r="681" spans="1:74" ht="13.5" customHeight="1">
      <c r="A681" s="1001"/>
      <c r="B681" s="15" t="s">
        <v>63</v>
      </c>
      <c r="C681" s="991"/>
      <c r="D681" s="1031"/>
      <c r="E681" s="1045"/>
      <c r="F681" s="1046"/>
      <c r="G681" s="988"/>
      <c r="H681" s="1031"/>
      <c r="I681" s="988"/>
      <c r="J681" s="1031"/>
      <c r="K681" s="990"/>
      <c r="L681" s="1034"/>
      <c r="M681" s="1030"/>
      <c r="N681" s="1031"/>
      <c r="O681" s="988"/>
      <c r="P681" s="1031"/>
      <c r="Q681" s="988"/>
      <c r="R681" s="1031"/>
      <c r="S681" s="990"/>
      <c r="T681" s="1031"/>
      <c r="U681" s="16"/>
      <c r="V681" s="852" t="s">
        <v>365</v>
      </c>
      <c r="W681" s="706"/>
      <c r="X681" s="72"/>
      <c r="Y681" s="33"/>
      <c r="Z681" s="1001"/>
      <c r="AA681" s="984"/>
      <c r="AB681" s="984"/>
      <c r="AC681" s="984"/>
      <c r="AD681" s="984"/>
      <c r="AE681" s="984"/>
      <c r="AF681" s="984"/>
      <c r="AG681" s="984"/>
      <c r="AH681" s="984"/>
      <c r="AI681" s="984"/>
      <c r="AJ681" s="984"/>
      <c r="AK681" s="984"/>
      <c r="AL681" s="984"/>
      <c r="AM681" s="984"/>
      <c r="AN681" s="971"/>
      <c r="AO681" s="971"/>
      <c r="AP681" s="971"/>
      <c r="AQ681" s="971"/>
      <c r="AR681" s="971"/>
      <c r="AS681" s="971"/>
      <c r="AT681" s="971"/>
      <c r="AU681" s="971"/>
      <c r="AV681" s="975"/>
      <c r="AW681" s="971"/>
      <c r="AX681" s="971"/>
      <c r="AY681" s="971"/>
      <c r="AZ681" s="971"/>
      <c r="BA681" s="971"/>
      <c r="BB681" s="971"/>
      <c r="BC681" s="984"/>
      <c r="BD681" s="984"/>
      <c r="BE681" s="984"/>
      <c r="BF681" s="984"/>
      <c r="BG681" s="984"/>
      <c r="BH681" s="984"/>
      <c r="BI681" s="984"/>
      <c r="BJ681" s="971"/>
      <c r="BK681" s="971"/>
      <c r="BL681" s="971"/>
      <c r="BM681" s="971"/>
      <c r="BN681" s="984"/>
      <c r="BO681" s="984"/>
      <c r="BP681" s="984"/>
      <c r="BQ681" s="984"/>
      <c r="BR681" s="984"/>
      <c r="BS681" s="984"/>
      <c r="BT681" s="984"/>
      <c r="BU681" s="984"/>
      <c r="BV681" s="984"/>
    </row>
    <row r="682" spans="1:74" ht="13.5" customHeight="1">
      <c r="A682" s="1000" t="s">
        <v>65</v>
      </c>
      <c r="B682" s="14" t="s">
        <v>53</v>
      </c>
      <c r="C682" s="1044" t="str">
        <f>VLOOKUP($C677,'2026年度(1年前期)'!$B$5:$N$208,COLUMN('2026年度(1年前期)'!$E$5),0)&amp;""</f>
        <v>食の科学　期末試験
追再試</v>
      </c>
      <c r="D682" s="1020"/>
      <c r="E682" s="1019" t="str">
        <f>VLOOKUP($C677,'2026年度(2年前期)'!$B$5:$N$208,COLUMN('2026年度(2年前期)'!$E$5),0)&amp;""</f>
        <v>生活援助論Ⅲ(実技)　追再試</v>
      </c>
      <c r="F682" s="1020"/>
      <c r="G682" s="1019" t="str">
        <f>VLOOKUP($C677,'2026年度(3年前期)'!$B$5:$N$208,COLUMN('2026年度(3年前期)'!$E$5),0)&amp;""</f>
        <v>小児看護援助論Ⅱ　追再試</v>
      </c>
      <c r="H682" s="1020"/>
      <c r="I682" s="1018" t="str">
        <f>VLOOKUP($C677,'2026年度(4年前期)'!$B$5:$N$208,COLUMN('2026年度(4年前期)'!$E$5),0)&amp;""</f>
        <v>国際看護学実習Ⅱ</v>
      </c>
      <c r="J682" s="1012"/>
      <c r="K682" s="997" t="str">
        <f>VLOOKUP($C677,'2026年度(助産前期)'!$B$5:$N$208,COLUMN('2026年度(助産前期)'!$E$5),0)&amp;""</f>
        <v/>
      </c>
      <c r="L682" s="1029"/>
      <c r="M682" s="1011" t="str">
        <f>VLOOKUP($C677,'2026年度(M1前期)'!$B$5:$N$208,COLUMN('2026年度(M1前期)'!$E$5),0)&amp;""</f>
        <v/>
      </c>
      <c r="N682" s="1012"/>
      <c r="O682" s="997" t="str">
        <f>VLOOKUP($C677,'2026年度(M2前期)'!$B$5:$N$208,COLUMN('2026年度(M2前期)'!$E$5),0)&amp;""</f>
        <v>国際看護学演習A-Ⅱ</v>
      </c>
      <c r="P682" s="1012"/>
      <c r="Q682" s="997" t="str">
        <f>VLOOKUP($C677,'2026年度(D1前期)'!$B$5:$N$208,COLUMN('2026年度(D1前期)'!$E$5),0)&amp;""</f>
        <v>成育看護学特論Ｂ
成人看護学演習Ｂ</v>
      </c>
      <c r="R682" s="1012"/>
      <c r="S682" s="997" t="str">
        <f>VLOOKUP($C677,'2026年度(D23前期)'!$B$5:$N$208,COLUMN('2026年度(D23前期)'!$E$5),0)&amp;""</f>
        <v>特別研究</v>
      </c>
      <c r="T682" s="1012"/>
      <c r="U682" s="16"/>
      <c r="W682" s="706"/>
      <c r="Y682" s="33"/>
      <c r="Z682" s="1000" t="str">
        <f>A682</f>
        <v>２時限（11：00～12：30）</v>
      </c>
      <c r="AA682" s="982"/>
      <c r="AB682" s="982"/>
      <c r="AC682" s="982" t="s">
        <v>890</v>
      </c>
      <c r="AD682" s="982"/>
      <c r="AE682" s="982"/>
      <c r="AF682" s="982"/>
      <c r="AG682" s="982" t="s">
        <v>889</v>
      </c>
      <c r="AH682" s="982"/>
      <c r="AI682" s="982"/>
      <c r="AJ682" s="982"/>
      <c r="AK682" s="982"/>
      <c r="AL682" s="982" t="s">
        <v>889</v>
      </c>
      <c r="AM682" s="982" t="s">
        <v>335</v>
      </c>
      <c r="AN682" s="971"/>
      <c r="AO682" s="971"/>
      <c r="AP682" s="971"/>
      <c r="AQ682" s="971"/>
      <c r="AR682" s="971"/>
      <c r="AS682" s="971"/>
      <c r="AT682" s="971"/>
      <c r="AU682" s="971"/>
      <c r="AV682" s="985" t="s">
        <v>134</v>
      </c>
      <c r="AW682" s="971"/>
      <c r="AX682" s="971"/>
      <c r="AY682" s="971" t="s">
        <v>891</v>
      </c>
      <c r="AZ682" s="971"/>
      <c r="BA682" s="971"/>
      <c r="BB682" s="971"/>
      <c r="BC682" s="982"/>
      <c r="BD682" s="982"/>
      <c r="BE682" s="982"/>
      <c r="BF682" s="982"/>
      <c r="BG682" s="982"/>
      <c r="BH682" s="982"/>
      <c r="BI682" s="982"/>
      <c r="BJ682" s="971"/>
      <c r="BK682" s="971"/>
      <c r="BL682" s="971"/>
      <c r="BM682" s="971"/>
      <c r="BN682" s="982"/>
      <c r="BO682" s="982"/>
      <c r="BP682" s="982"/>
      <c r="BQ682" s="982"/>
      <c r="BR682" s="982"/>
      <c r="BS682" s="982"/>
      <c r="BT682" s="982"/>
      <c r="BU682" s="982"/>
      <c r="BV682" s="982"/>
    </row>
    <row r="683" spans="1:74" ht="13.5" customHeight="1">
      <c r="A683" s="1000"/>
      <c r="B683" s="14" t="s">
        <v>58</v>
      </c>
      <c r="C683" s="1043" t="str">
        <f>IFERROR(VLOOKUP(C682,科目・教員!$A$1:$B$355,2,0),"")</f>
        <v/>
      </c>
      <c r="D683" s="1028"/>
      <c r="E683" s="1027" t="str">
        <f>IFERROR(VLOOKUP(E682,科目・教員!$A$1:$B$355,2,0),"")</f>
        <v/>
      </c>
      <c r="F683" s="1028"/>
      <c r="G683" s="1027" t="str">
        <f>IFERROR(VLOOKUP(G682,科目・教員!$A$1:$B$355,2,0),"")</f>
        <v/>
      </c>
      <c r="H683" s="1028"/>
      <c r="I683" s="1025" t="str">
        <f>IFERROR(VLOOKUP(I682,科目・教員!$A$1:$B$355,2,0),"")</f>
        <v>須藤　恭子</v>
      </c>
      <c r="J683" s="1013"/>
      <c r="K683" s="993" t="str">
        <f>IFERROR(VLOOKUP(K682,科目・教員!$A$1:$B$355,2,0),"")</f>
        <v/>
      </c>
      <c r="L683" s="1026"/>
      <c r="M683" s="1014" t="str">
        <f>IFERROR(VLOOKUP(M682,科目・教員!$A$1:$B$355,2,0),"")</f>
        <v/>
      </c>
      <c r="N683" s="1013"/>
      <c r="O683" s="993" t="str">
        <f>IFERROR(VLOOKUP(O682,科目・教員!$A$1:$B$355,2,0),"")</f>
        <v/>
      </c>
      <c r="P683" s="1013"/>
      <c r="Q683" s="993" t="str">
        <f>IFERROR(VLOOKUP(Q682,科目・教員!$A$1:$B$355,2,0),"")</f>
        <v/>
      </c>
      <c r="R683" s="1013"/>
      <c r="S683" s="993" t="str">
        <f>IFERROR(VLOOKUP(S682,科目・教員!$A$1:$B$355,2,0),"")</f>
        <v/>
      </c>
      <c r="T683" s="1013"/>
      <c r="U683" s="16"/>
      <c r="W683" s="706"/>
      <c r="Y683" s="33"/>
      <c r="Z683" s="1000"/>
      <c r="AA683" s="983"/>
      <c r="AB683" s="983"/>
      <c r="AC683" s="983"/>
      <c r="AD683" s="983"/>
      <c r="AE683" s="983"/>
      <c r="AF683" s="983"/>
      <c r="AG683" s="983"/>
      <c r="AH683" s="983"/>
      <c r="AI683" s="983"/>
      <c r="AJ683" s="983"/>
      <c r="AK683" s="983"/>
      <c r="AL683" s="983"/>
      <c r="AM683" s="983"/>
      <c r="AN683" s="971"/>
      <c r="AO683" s="971"/>
      <c r="AP683" s="971"/>
      <c r="AQ683" s="971"/>
      <c r="AR683" s="971"/>
      <c r="AS683" s="971"/>
      <c r="AT683" s="971"/>
      <c r="AU683" s="971"/>
      <c r="AV683" s="986"/>
      <c r="AW683" s="971"/>
      <c r="AX683" s="971"/>
      <c r="AY683" s="971"/>
      <c r="AZ683" s="971"/>
      <c r="BA683" s="971"/>
      <c r="BB683" s="971"/>
      <c r="BC683" s="983"/>
      <c r="BD683" s="983"/>
      <c r="BE683" s="983"/>
      <c r="BF683" s="983"/>
      <c r="BG683" s="983"/>
      <c r="BH683" s="983"/>
      <c r="BI683" s="983"/>
      <c r="BJ683" s="971"/>
      <c r="BK683" s="971"/>
      <c r="BL683" s="971"/>
      <c r="BM683" s="971"/>
      <c r="BN683" s="983"/>
      <c r="BO683" s="983"/>
      <c r="BP683" s="983"/>
      <c r="BQ683" s="983"/>
      <c r="BR683" s="983"/>
      <c r="BS683" s="983"/>
      <c r="BT683" s="983"/>
      <c r="BU683" s="983"/>
      <c r="BV683" s="983"/>
    </row>
    <row r="684" spans="1:74" ht="13.5" customHeight="1">
      <c r="A684" s="1000"/>
      <c r="B684" s="14" t="s">
        <v>69</v>
      </c>
      <c r="C684" s="1043" t="str">
        <f>VLOOKUP($C677,'2026年度(1年前期)'!$B$5:$N$208,COLUMN('2026年度(1年前期)'!$E$5)+1,0)&amp;""</f>
        <v>103</v>
      </c>
      <c r="D684" s="1028"/>
      <c r="E684" s="1027" t="str">
        <f>VLOOKUP($C677,'2026年度(2年前期)'!$B$5:$N$208,COLUMN('2026年度(2年前期)'!$E$5)+1,0)&amp;""</f>
        <v>201･基礎実</v>
      </c>
      <c r="F684" s="1028"/>
      <c r="G684" s="1027" t="str">
        <f>VLOOKUP($C677,'2026年度(3年前期)'!$B$5:$N$208,COLUMN('2026年度(3年前期)'!$E$5)+1,0)&amp;""</f>
        <v>303</v>
      </c>
      <c r="H684" s="1028"/>
      <c r="I684" s="1025" t="str">
        <f>VLOOKUP($C677,'2026年度(4年前期)'!$B$5:$N$208,COLUMN('2026年度(4年前期)'!$E$5)+1,0)&amp;""</f>
        <v/>
      </c>
      <c r="J684" s="1013"/>
      <c r="K684" s="993" t="str">
        <f>VLOOKUP($C677,'2026年度(助産前期)'!$B$5:$N$208,COLUMN('2026年度(助産前期)'!$E$5)+1,0)&amp;""</f>
        <v/>
      </c>
      <c r="L684" s="1026"/>
      <c r="M684" s="1014" t="str">
        <f>VLOOKUP($C677,'2026年度(M1前期)'!$B$5:$N$208,COLUMN('2026年度(M1前期)'!$E$5)+1,0)&amp;""</f>
        <v/>
      </c>
      <c r="N684" s="1013"/>
      <c r="O684" s="993" t="str">
        <f>VLOOKUP($C677,'2026年度(M2前期)'!$B$5:$N$208,COLUMN('2026年度(M2前期)'!$E$5)+1,0)&amp;""</f>
        <v/>
      </c>
      <c r="P684" s="1013"/>
      <c r="Q684" s="993" t="str">
        <f>VLOOKUP($C677,'2026年度(D1前期)'!$B$5:$N$208,COLUMN('2026年度(D1前期)'!$E$5)+1,0)&amp;""</f>
        <v/>
      </c>
      <c r="R684" s="1013"/>
      <c r="S684" s="993" t="str">
        <f>VLOOKUP($C677,'2026年度(D23前期)'!$B$5:$N$208,COLUMN('2026年度(D23前期)'!$E$5)+1,0)&amp;""</f>
        <v/>
      </c>
      <c r="T684" s="1013"/>
      <c r="U684" s="16"/>
      <c r="W684" s="706"/>
      <c r="Z684" s="1000"/>
      <c r="AA684" s="983"/>
      <c r="AB684" s="983"/>
      <c r="AC684" s="983"/>
      <c r="AD684" s="983"/>
      <c r="AE684" s="983"/>
      <c r="AF684" s="983"/>
      <c r="AG684" s="983"/>
      <c r="AH684" s="983"/>
      <c r="AI684" s="983"/>
      <c r="AJ684" s="983"/>
      <c r="AK684" s="983"/>
      <c r="AL684" s="983"/>
      <c r="AM684" s="983"/>
      <c r="AN684" s="971"/>
      <c r="AO684" s="971"/>
      <c r="AP684" s="971"/>
      <c r="AQ684" s="971"/>
      <c r="AR684" s="971"/>
      <c r="AS684" s="971"/>
      <c r="AT684" s="971"/>
      <c r="AU684" s="971"/>
      <c r="AV684" s="986"/>
      <c r="AW684" s="971"/>
      <c r="AX684" s="971"/>
      <c r="AY684" s="971"/>
      <c r="AZ684" s="971"/>
      <c r="BA684" s="971"/>
      <c r="BB684" s="971"/>
      <c r="BC684" s="983"/>
      <c r="BD684" s="983"/>
      <c r="BE684" s="983"/>
      <c r="BF684" s="983"/>
      <c r="BG684" s="983"/>
      <c r="BH684" s="983"/>
      <c r="BI684" s="983"/>
      <c r="BJ684" s="971"/>
      <c r="BK684" s="971"/>
      <c r="BL684" s="971"/>
      <c r="BM684" s="971"/>
      <c r="BN684" s="983"/>
      <c r="BO684" s="983"/>
      <c r="BP684" s="983"/>
      <c r="BQ684" s="983"/>
      <c r="BR684" s="983"/>
      <c r="BS684" s="983"/>
      <c r="BT684" s="983"/>
      <c r="BU684" s="983"/>
      <c r="BV684" s="983"/>
    </row>
    <row r="685" spans="1:74" ht="13.5" customHeight="1">
      <c r="A685" s="1017"/>
      <c r="B685" s="15" t="s">
        <v>63</v>
      </c>
      <c r="C685" s="1042"/>
      <c r="D685" s="1010"/>
      <c r="E685" s="1009"/>
      <c r="F685" s="1010"/>
      <c r="G685" s="1009"/>
      <c r="H685" s="1010"/>
      <c r="I685" s="988"/>
      <c r="J685" s="989"/>
      <c r="K685" s="990"/>
      <c r="L685" s="990"/>
      <c r="M685" s="991"/>
      <c r="N685" s="989"/>
      <c r="O685" s="990"/>
      <c r="P685" s="989"/>
      <c r="Q685" s="990"/>
      <c r="R685" s="989"/>
      <c r="S685" s="990"/>
      <c r="T685" s="989"/>
      <c r="U685" s="16"/>
      <c r="W685" s="706"/>
      <c r="Z685" s="1001"/>
      <c r="AA685" s="984"/>
      <c r="AB685" s="984"/>
      <c r="AC685" s="984"/>
      <c r="AD685" s="984"/>
      <c r="AE685" s="984"/>
      <c r="AF685" s="984"/>
      <c r="AG685" s="984"/>
      <c r="AH685" s="984"/>
      <c r="AI685" s="984"/>
      <c r="AJ685" s="984"/>
      <c r="AK685" s="984"/>
      <c r="AL685" s="984"/>
      <c r="AM685" s="984"/>
      <c r="AN685" s="971"/>
      <c r="AO685" s="971"/>
      <c r="AP685" s="971"/>
      <c r="AQ685" s="971"/>
      <c r="AR685" s="971"/>
      <c r="AS685" s="971"/>
      <c r="AT685" s="971"/>
      <c r="AU685" s="971"/>
      <c r="AV685" s="987"/>
      <c r="AW685" s="971"/>
      <c r="AX685" s="971"/>
      <c r="AY685" s="971"/>
      <c r="AZ685" s="971"/>
      <c r="BA685" s="971"/>
      <c r="BB685" s="971"/>
      <c r="BC685" s="984"/>
      <c r="BD685" s="984"/>
      <c r="BE685" s="984"/>
      <c r="BF685" s="984"/>
      <c r="BG685" s="984"/>
      <c r="BH685" s="984"/>
      <c r="BI685" s="984"/>
      <c r="BJ685" s="971"/>
      <c r="BK685" s="971"/>
      <c r="BL685" s="971"/>
      <c r="BM685" s="971"/>
      <c r="BN685" s="984"/>
      <c r="BO685" s="984"/>
      <c r="BP685" s="984"/>
      <c r="BQ685" s="984"/>
      <c r="BR685" s="984"/>
      <c r="BS685" s="984"/>
      <c r="BT685" s="984"/>
      <c r="BU685" s="984"/>
      <c r="BV685" s="984"/>
    </row>
    <row r="686" spans="1:74" ht="13.5" customHeight="1">
      <c r="A686" s="999" t="s">
        <v>71</v>
      </c>
      <c r="B686" s="17" t="s">
        <v>72</v>
      </c>
      <c r="C686" s="1011"/>
      <c r="D686" s="1012"/>
      <c r="E686" s="1018"/>
      <c r="F686" s="1012"/>
      <c r="G686" s="1018"/>
      <c r="H686" s="1012"/>
      <c r="I686" s="1018"/>
      <c r="J686" s="1012"/>
      <c r="K686" s="997"/>
      <c r="L686" s="1029"/>
      <c r="M686" s="1011"/>
      <c r="N686" s="1012"/>
      <c r="O686" s="997"/>
      <c r="P686" s="1012"/>
      <c r="Q686" s="997"/>
      <c r="R686" s="1012"/>
      <c r="S686" s="997"/>
      <c r="T686" s="1012"/>
      <c r="U686" s="56"/>
      <c r="W686" s="706"/>
      <c r="Z686" s="1000" t="str">
        <f>A686</f>
        <v>昼休み（12：30～13：30）</v>
      </c>
      <c r="AA686" s="982"/>
      <c r="AB686" s="982"/>
      <c r="AC686" s="982"/>
      <c r="AD686" s="982"/>
      <c r="AE686" s="982"/>
      <c r="AF686" s="982"/>
      <c r="AG686" s="982"/>
      <c r="AH686" s="982"/>
      <c r="AI686" s="982"/>
      <c r="AJ686" s="982"/>
      <c r="AK686" s="982"/>
      <c r="AL686" s="982"/>
      <c r="AM686" s="982" t="s">
        <v>335</v>
      </c>
      <c r="AN686" s="971"/>
      <c r="AO686" s="971"/>
      <c r="AP686" s="971"/>
      <c r="AQ686" s="971"/>
      <c r="AR686" s="971"/>
      <c r="AS686" s="971"/>
      <c r="AT686" s="971"/>
      <c r="AU686" s="971"/>
      <c r="AV686" s="985" t="s">
        <v>134</v>
      </c>
      <c r="AW686" s="971"/>
      <c r="AX686" s="971"/>
      <c r="AY686" s="971"/>
      <c r="AZ686" s="971"/>
      <c r="BA686" s="971"/>
      <c r="BB686" s="971"/>
      <c r="BC686" s="982"/>
      <c r="BD686" s="982"/>
      <c r="BE686" s="982"/>
      <c r="BF686" s="982"/>
      <c r="BG686" s="982"/>
      <c r="BH686" s="982"/>
      <c r="BI686" s="982"/>
      <c r="BJ686" s="982"/>
      <c r="BK686" s="971"/>
      <c r="BL686" s="971"/>
      <c r="BM686" s="971"/>
      <c r="BN686" s="982"/>
      <c r="BO686" s="982"/>
      <c r="BP686" s="982"/>
      <c r="BQ686" s="982"/>
      <c r="BR686" s="982"/>
      <c r="BS686" s="982"/>
      <c r="BT686" s="982"/>
      <c r="BU686" s="982"/>
      <c r="BV686" s="982"/>
    </row>
    <row r="687" spans="1:74" ht="13.5" customHeight="1">
      <c r="A687" s="1000"/>
      <c r="B687" s="17" t="s">
        <v>73</v>
      </c>
      <c r="C687" s="1014"/>
      <c r="D687" s="1013"/>
      <c r="E687" s="1025"/>
      <c r="F687" s="1013"/>
      <c r="G687" s="1025"/>
      <c r="H687" s="1013"/>
      <c r="I687" s="1025"/>
      <c r="J687" s="1013"/>
      <c r="K687" s="993"/>
      <c r="L687" s="1026"/>
      <c r="M687" s="1014"/>
      <c r="N687" s="1013"/>
      <c r="O687" s="993"/>
      <c r="P687" s="1013"/>
      <c r="Q687" s="993"/>
      <c r="R687" s="1013"/>
      <c r="S687" s="993"/>
      <c r="T687" s="1013"/>
      <c r="U687" s="56"/>
      <c r="W687" s="706"/>
      <c r="Z687" s="1000"/>
      <c r="AA687" s="983"/>
      <c r="AB687" s="983"/>
      <c r="AC687" s="983"/>
      <c r="AD687" s="983"/>
      <c r="AE687" s="983"/>
      <c r="AF687" s="983"/>
      <c r="AG687" s="983"/>
      <c r="AH687" s="983"/>
      <c r="AI687" s="983"/>
      <c r="AJ687" s="983"/>
      <c r="AK687" s="983"/>
      <c r="AL687" s="983"/>
      <c r="AM687" s="983"/>
      <c r="AN687" s="971"/>
      <c r="AO687" s="971"/>
      <c r="AP687" s="971"/>
      <c r="AQ687" s="971"/>
      <c r="AR687" s="971"/>
      <c r="AS687" s="971"/>
      <c r="AT687" s="971"/>
      <c r="AU687" s="971"/>
      <c r="AV687" s="986"/>
      <c r="AW687" s="971"/>
      <c r="AX687" s="971"/>
      <c r="AY687" s="971"/>
      <c r="AZ687" s="971"/>
      <c r="BA687" s="971"/>
      <c r="BB687" s="971"/>
      <c r="BC687" s="983"/>
      <c r="BD687" s="983"/>
      <c r="BE687" s="983"/>
      <c r="BF687" s="983"/>
      <c r="BG687" s="983"/>
      <c r="BH687" s="983"/>
      <c r="BI687" s="983"/>
      <c r="BJ687" s="983"/>
      <c r="BK687" s="971"/>
      <c r="BL687" s="971"/>
      <c r="BM687" s="971"/>
      <c r="BN687" s="983"/>
      <c r="BO687" s="983"/>
      <c r="BP687" s="983"/>
      <c r="BQ687" s="983"/>
      <c r="BR687" s="983"/>
      <c r="BS687" s="983"/>
      <c r="BT687" s="983"/>
      <c r="BU687" s="983"/>
      <c r="BV687" s="983"/>
    </row>
    <row r="688" spans="1:74" ht="13.5" customHeight="1">
      <c r="A688" s="1000"/>
      <c r="B688" s="17" t="s">
        <v>69</v>
      </c>
      <c r="C688" s="1014"/>
      <c r="D688" s="1013"/>
      <c r="E688" s="1025"/>
      <c r="F688" s="1013"/>
      <c r="G688" s="1025"/>
      <c r="H688" s="1013"/>
      <c r="I688" s="1025"/>
      <c r="J688" s="1013"/>
      <c r="K688" s="993"/>
      <c r="L688" s="1026"/>
      <c r="M688" s="1014"/>
      <c r="N688" s="1013"/>
      <c r="O688" s="993"/>
      <c r="P688" s="1013"/>
      <c r="Q688" s="993"/>
      <c r="R688" s="1013"/>
      <c r="S688" s="993"/>
      <c r="T688" s="1013"/>
      <c r="U688" s="56"/>
      <c r="W688" s="706"/>
      <c r="Z688" s="1000"/>
      <c r="AA688" s="983"/>
      <c r="AB688" s="983"/>
      <c r="AC688" s="983"/>
      <c r="AD688" s="983"/>
      <c r="AE688" s="983"/>
      <c r="AF688" s="983"/>
      <c r="AG688" s="983"/>
      <c r="AH688" s="983"/>
      <c r="AI688" s="983"/>
      <c r="AJ688" s="983"/>
      <c r="AK688" s="983"/>
      <c r="AL688" s="983"/>
      <c r="AM688" s="983"/>
      <c r="AN688" s="971"/>
      <c r="AO688" s="971"/>
      <c r="AP688" s="971"/>
      <c r="AQ688" s="971"/>
      <c r="AR688" s="971"/>
      <c r="AS688" s="971"/>
      <c r="AT688" s="971"/>
      <c r="AU688" s="971"/>
      <c r="AV688" s="986"/>
      <c r="AW688" s="971"/>
      <c r="AX688" s="971"/>
      <c r="AY688" s="971"/>
      <c r="AZ688" s="971"/>
      <c r="BA688" s="971"/>
      <c r="BB688" s="971"/>
      <c r="BC688" s="983"/>
      <c r="BD688" s="983"/>
      <c r="BE688" s="983"/>
      <c r="BF688" s="983"/>
      <c r="BG688" s="983"/>
      <c r="BH688" s="983"/>
      <c r="BI688" s="983"/>
      <c r="BJ688" s="983"/>
      <c r="BK688" s="971"/>
      <c r="BL688" s="971"/>
      <c r="BM688" s="971"/>
      <c r="BN688" s="983"/>
      <c r="BO688" s="983"/>
      <c r="BP688" s="983"/>
      <c r="BQ688" s="983"/>
      <c r="BR688" s="983"/>
      <c r="BS688" s="983"/>
      <c r="BT688" s="983"/>
      <c r="BU688" s="983"/>
      <c r="BV688" s="983"/>
    </row>
    <row r="689" spans="1:74" ht="13.5" customHeight="1">
      <c r="A689" s="1001"/>
      <c r="B689" s="18" t="s">
        <v>63</v>
      </c>
      <c r="C689" s="1023"/>
      <c r="D689" s="1016"/>
      <c r="E689" s="1024"/>
      <c r="F689" s="1016"/>
      <c r="G689" s="1024"/>
      <c r="H689" s="1016"/>
      <c r="I689" s="1024"/>
      <c r="J689" s="1016"/>
      <c r="K689" s="1015"/>
      <c r="L689" s="1015"/>
      <c r="M689" s="1023"/>
      <c r="N689" s="1016"/>
      <c r="O689" s="1015"/>
      <c r="P689" s="1016"/>
      <c r="Q689" s="1015"/>
      <c r="R689" s="1016"/>
      <c r="S689" s="1015"/>
      <c r="T689" s="1016"/>
      <c r="U689" s="56"/>
      <c r="W689" s="706"/>
      <c r="Z689" s="1001"/>
      <c r="AA689" s="984"/>
      <c r="AB689" s="984"/>
      <c r="AC689" s="984"/>
      <c r="AD689" s="984"/>
      <c r="AE689" s="984"/>
      <c r="AF689" s="984"/>
      <c r="AG689" s="984"/>
      <c r="AH689" s="984"/>
      <c r="AI689" s="984"/>
      <c r="AJ689" s="984"/>
      <c r="AK689" s="984"/>
      <c r="AL689" s="984"/>
      <c r="AM689" s="984"/>
      <c r="AN689" s="971"/>
      <c r="AO689" s="971"/>
      <c r="AP689" s="971"/>
      <c r="AQ689" s="971"/>
      <c r="AR689" s="971"/>
      <c r="AS689" s="971"/>
      <c r="AT689" s="971"/>
      <c r="AU689" s="971"/>
      <c r="AV689" s="987"/>
      <c r="AW689" s="971"/>
      <c r="AX689" s="971"/>
      <c r="AY689" s="971"/>
      <c r="AZ689" s="971"/>
      <c r="BA689" s="971"/>
      <c r="BB689" s="971"/>
      <c r="BC689" s="984"/>
      <c r="BD689" s="984"/>
      <c r="BE689" s="984"/>
      <c r="BF689" s="984"/>
      <c r="BG689" s="984"/>
      <c r="BH689" s="984"/>
      <c r="BI689" s="984"/>
      <c r="BJ689" s="984"/>
      <c r="BK689" s="971"/>
      <c r="BL689" s="971"/>
      <c r="BM689" s="971"/>
      <c r="BN689" s="984"/>
      <c r="BO689" s="984"/>
      <c r="BP689" s="984"/>
      <c r="BQ689" s="984"/>
      <c r="BR689" s="984"/>
      <c r="BS689" s="984"/>
      <c r="BT689" s="984"/>
      <c r="BU689" s="984"/>
      <c r="BV689" s="984"/>
    </row>
    <row r="690" spans="1:74" ht="13.5" customHeight="1">
      <c r="A690" s="1000" t="s">
        <v>74</v>
      </c>
      <c r="B690" s="14" t="s">
        <v>53</v>
      </c>
      <c r="C690" s="1041" t="str">
        <f>VLOOKUP($C677,'2026年度(1年前期)'!$B$5:$N$208,COLUMN('2026年度(1年前期)'!$G$5),0)&amp;""</f>
        <v>疫学･保健統計学Ⅰ
追再試</v>
      </c>
      <c r="D690" s="1022"/>
      <c r="E690" s="1021" t="str">
        <f>VLOOKUP($C677,'2026年度(2年前期)'!$B$5:$N$208,COLUMN('2026年度(2年前期)'!$G$5),0)&amp;""</f>
        <v>フィジカルアセスメント　(実技)　追再試</v>
      </c>
      <c r="F690" s="1022"/>
      <c r="G690" s="1021" t="str">
        <f>VLOOKUP($C677,'2026年度(3年前期)'!$B$5:$N$208,COLUMN('2026年度(3年前期)'!$G$5),0)&amp;""</f>
        <v>国際関係論　追再試</v>
      </c>
      <c r="H690" s="1022"/>
      <c r="I690" s="1002" t="str">
        <f>VLOOKUP($C677,'2026年度(4年前期)'!$B$5:$N$208,COLUMN('2026年度(4年前期)'!$G$5),0)&amp;""</f>
        <v>国際看護学実習Ⅱ</v>
      </c>
      <c r="J690" s="997"/>
      <c r="K690" s="998" t="str">
        <f>VLOOKUP($C677,'2026年度(助産前期)'!$B$5:$N$208,COLUMN('2026年度(助産前期)'!$G$5),0)&amp;""</f>
        <v/>
      </c>
      <c r="L690" s="998"/>
      <c r="M690" s="996" t="str">
        <f>VLOOKUP($C677,'2026年度(M1前期)'!$B$5:$N$208,COLUMN('2026年度(M1前期)'!$G$5),0)&amp;""</f>
        <v>生理学特論（森岡先生）</v>
      </c>
      <c r="N690" s="997"/>
      <c r="O690" s="998" t="str">
        <f>VLOOKUP($C677,'2026年度(M2前期)'!$B$5:$N$208,COLUMN('2026年度(M2前期)'!$G$5),0)&amp;""</f>
        <v>特別研究</v>
      </c>
      <c r="P690" s="997"/>
      <c r="Q690" s="998" t="str">
        <f>VLOOKUP($C677,'2026年度(D1前期)'!$B$5:$N$208,COLUMN('2026年度(D1前期)'!$G$5),0)&amp;""</f>
        <v>成人看護学演習Ｂ</v>
      </c>
      <c r="R690" s="997"/>
      <c r="S690" s="998" t="str">
        <f>VLOOKUP($C677,'2026年度(D23前期)'!$B$5:$N$208,COLUMN('2026年度(D23前期)'!$G$5),0)&amp;""</f>
        <v>特別研究</v>
      </c>
      <c r="T690" s="997"/>
      <c r="U690" s="56"/>
      <c r="W690" s="706"/>
      <c r="Z690" s="1000" t="str">
        <f>A690</f>
        <v>３時限（13：30～15：00）</v>
      </c>
      <c r="AA690" s="982"/>
      <c r="AB690" s="982"/>
      <c r="AC690" s="982" t="s">
        <v>892</v>
      </c>
      <c r="AD690" s="982"/>
      <c r="AE690" s="982" t="s">
        <v>893</v>
      </c>
      <c r="AF690" s="982"/>
      <c r="AG690" s="982"/>
      <c r="AH690" s="982"/>
      <c r="AI690" s="982"/>
      <c r="AJ690" s="982"/>
      <c r="AK690" s="982"/>
      <c r="AL690" s="982"/>
      <c r="AM690" s="982" t="s">
        <v>335</v>
      </c>
      <c r="AN690" s="971"/>
      <c r="AO690" s="971"/>
      <c r="AP690" s="971"/>
      <c r="AQ690" s="971"/>
      <c r="AR690" s="971"/>
      <c r="AS690" s="971"/>
      <c r="AT690" s="971"/>
      <c r="AU690" s="971"/>
      <c r="AV690" s="985" t="s">
        <v>134</v>
      </c>
      <c r="AW690" s="971"/>
      <c r="AX690" s="971"/>
      <c r="AY690" s="971" t="s">
        <v>894</v>
      </c>
      <c r="AZ690" s="971"/>
      <c r="BA690" s="982"/>
      <c r="BB690" s="982"/>
      <c r="BC690" s="982"/>
      <c r="BD690" s="982"/>
      <c r="BE690" s="982"/>
      <c r="BF690" s="982"/>
      <c r="BG690" s="982"/>
      <c r="BH690" s="982"/>
      <c r="BI690" s="982"/>
      <c r="BJ690" s="982"/>
      <c r="BK690" s="971"/>
      <c r="BL690" s="971"/>
      <c r="BM690" s="971"/>
      <c r="BN690" s="982"/>
      <c r="BO690" s="982"/>
      <c r="BP690" s="982"/>
      <c r="BQ690" s="982"/>
      <c r="BR690" s="982"/>
      <c r="BS690" s="982"/>
      <c r="BT690" s="982"/>
      <c r="BU690" s="982"/>
      <c r="BV690" s="982"/>
    </row>
    <row r="691" spans="1:74" ht="13.5" customHeight="1">
      <c r="A691" s="1000"/>
      <c r="B691" s="14" t="s">
        <v>58</v>
      </c>
      <c r="C691" s="1040" t="str">
        <f>IFERROR(VLOOKUP(C690,科目・教員!$A$1:$B$355,2,0),"")</f>
        <v/>
      </c>
      <c r="D691" s="1006"/>
      <c r="E691" s="1005" t="str">
        <f>IFERROR(VLOOKUP(E690,科目・教員!$A$1:$B$355,2,0),"")</f>
        <v/>
      </c>
      <c r="F691" s="1006"/>
      <c r="G691" s="1005" t="str">
        <f>IFERROR(VLOOKUP(G690,科目・教員!$A$1:$B$355,2,0),"")</f>
        <v/>
      </c>
      <c r="H691" s="1006"/>
      <c r="I691" s="994" t="str">
        <f>IFERROR(VLOOKUP(I690,科目・教員!$A$1:$B$355,2,0),"")</f>
        <v>須藤　恭子</v>
      </c>
      <c r="J691" s="993"/>
      <c r="K691" s="995" t="str">
        <f>IFERROR(VLOOKUP(K690,科目・教員!$A$1:$B$355,2,0),"")</f>
        <v/>
      </c>
      <c r="L691" s="995"/>
      <c r="M691" s="992" t="str">
        <f>IFERROR(VLOOKUP(M690,科目・教員!$A$1:$B$355,2,0),"")</f>
        <v/>
      </c>
      <c r="N691" s="993"/>
      <c r="O691" s="995" t="str">
        <f>IFERROR(VLOOKUP(O690,科目・教員!$A$1:$B$355,2,0),"")</f>
        <v/>
      </c>
      <c r="P691" s="993"/>
      <c r="Q691" s="995" t="str">
        <f>IFERROR(VLOOKUP(Q690,科目・教員!$A$1:$B$355,2,0),"")</f>
        <v/>
      </c>
      <c r="R691" s="993"/>
      <c r="S691" s="995" t="str">
        <f>IFERROR(VLOOKUP(S690,科目・教員!$A$1:$B$355,2,0),"")</f>
        <v/>
      </c>
      <c r="T691" s="993"/>
      <c r="U691" s="56"/>
      <c r="W691" s="706"/>
      <c r="Z691" s="1000"/>
      <c r="AA691" s="983"/>
      <c r="AB691" s="983"/>
      <c r="AC691" s="983"/>
      <c r="AD691" s="983"/>
      <c r="AE691" s="983"/>
      <c r="AF691" s="983"/>
      <c r="AG691" s="983"/>
      <c r="AH691" s="983"/>
      <c r="AI691" s="983"/>
      <c r="AJ691" s="983"/>
      <c r="AK691" s="983"/>
      <c r="AL691" s="983"/>
      <c r="AM691" s="983"/>
      <c r="AN691" s="971"/>
      <c r="AO691" s="971"/>
      <c r="AP691" s="971"/>
      <c r="AQ691" s="971"/>
      <c r="AR691" s="971"/>
      <c r="AS691" s="971"/>
      <c r="AT691" s="971"/>
      <c r="AU691" s="971"/>
      <c r="AV691" s="986"/>
      <c r="AW691" s="971"/>
      <c r="AX691" s="971"/>
      <c r="AY691" s="971"/>
      <c r="AZ691" s="971"/>
      <c r="BA691" s="983"/>
      <c r="BB691" s="983"/>
      <c r="BC691" s="983"/>
      <c r="BD691" s="983"/>
      <c r="BE691" s="983"/>
      <c r="BF691" s="983"/>
      <c r="BG691" s="983"/>
      <c r="BH691" s="983"/>
      <c r="BI691" s="983"/>
      <c r="BJ691" s="983"/>
      <c r="BK691" s="971"/>
      <c r="BL691" s="971"/>
      <c r="BM691" s="971"/>
      <c r="BN691" s="983"/>
      <c r="BO691" s="983"/>
      <c r="BP691" s="983"/>
      <c r="BQ691" s="983"/>
      <c r="BR691" s="983"/>
      <c r="BS691" s="983"/>
      <c r="BT691" s="983"/>
      <c r="BU691" s="983"/>
      <c r="BV691" s="983"/>
    </row>
    <row r="692" spans="1:74" ht="13.5" customHeight="1">
      <c r="A692" s="1000"/>
      <c r="B692" s="14" t="s">
        <v>69</v>
      </c>
      <c r="C692" s="1040" t="str">
        <f>VLOOKUP($C677,'2026年度(1年前期)'!$B$5:$N$208,COLUMN('2026年度(1年前期)'!$G$5)+1,0)&amp;""</f>
        <v>103</v>
      </c>
      <c r="D692" s="1006"/>
      <c r="E692" s="1005" t="str">
        <f>VLOOKUP($C677,'2026年度(2年前期)'!$B$5:$N$208,COLUMN('2026年度(2年前期)'!$G$5)+1,0)&amp;""</f>
        <v>成人実</v>
      </c>
      <c r="F692" s="1006"/>
      <c r="G692" s="1005" t="str">
        <f>VLOOKUP($C677,'2026年度(3年前期)'!$B$5:$N$208,COLUMN('2026年度(3年前期)'!$G$5)+1,0)&amp;""</f>
        <v>303</v>
      </c>
      <c r="H692" s="1006"/>
      <c r="I692" s="994" t="str">
        <f>VLOOKUP($C677,'2026年度(4年前期)'!$B$5:$N$208,COLUMN('2026年度(4年前期)'!$G$5)+1,0)&amp;""</f>
        <v/>
      </c>
      <c r="J692" s="993"/>
      <c r="K692" s="995" t="str">
        <f>VLOOKUP($C677,'2026年度(助産前期)'!$B$5:$N$208,COLUMN('2026年度(助産前期)'!$G$5)+1,0)&amp;""</f>
        <v/>
      </c>
      <c r="L692" s="995"/>
      <c r="M692" s="992" t="str">
        <f>VLOOKUP($C677,'2026年度(M1前期)'!$B$5:$N$208,COLUMN('2026年度(M1前期)'!$G$5)+1,0)&amp;""</f>
        <v>JIHS</v>
      </c>
      <c r="N692" s="993"/>
      <c r="O692" s="995" t="str">
        <f>VLOOKUP($C677,'2026年度(M2前期)'!$B$5:$N$208,COLUMN('2026年度(M2前期)'!$G$5)+1,0)&amp;""</f>
        <v/>
      </c>
      <c r="P692" s="993"/>
      <c r="Q692" s="995" t="str">
        <f>VLOOKUP($C677,'2026年度(D1前期)'!$B$5:$N$208,COLUMN('2026年度(D1前期)'!$G$5)+1,0)&amp;""</f>
        <v/>
      </c>
      <c r="R692" s="993"/>
      <c r="S692" s="995" t="str">
        <f>VLOOKUP($C677,'2026年度(D23前期)'!$B$5:$N$208,COLUMN('2026年度(D23前期)'!$G$5)+1,0)&amp;""</f>
        <v/>
      </c>
      <c r="T692" s="993"/>
      <c r="U692" s="56"/>
      <c r="W692" s="706"/>
      <c r="Z692" s="1000"/>
      <c r="AA692" s="983"/>
      <c r="AB692" s="983"/>
      <c r="AC692" s="983"/>
      <c r="AD692" s="983"/>
      <c r="AE692" s="983"/>
      <c r="AF692" s="983"/>
      <c r="AG692" s="983"/>
      <c r="AH692" s="983"/>
      <c r="AI692" s="983"/>
      <c r="AJ692" s="983"/>
      <c r="AK692" s="983"/>
      <c r="AL692" s="983"/>
      <c r="AM692" s="983"/>
      <c r="AN692" s="971"/>
      <c r="AO692" s="971"/>
      <c r="AP692" s="971"/>
      <c r="AQ692" s="971"/>
      <c r="AR692" s="971"/>
      <c r="AS692" s="971"/>
      <c r="AT692" s="971"/>
      <c r="AU692" s="971"/>
      <c r="AV692" s="986"/>
      <c r="AW692" s="971"/>
      <c r="AX692" s="971"/>
      <c r="AY692" s="971"/>
      <c r="AZ692" s="971"/>
      <c r="BA692" s="983"/>
      <c r="BB692" s="983"/>
      <c r="BC692" s="983"/>
      <c r="BD692" s="983"/>
      <c r="BE692" s="983"/>
      <c r="BF692" s="983"/>
      <c r="BG692" s="983"/>
      <c r="BH692" s="983"/>
      <c r="BI692" s="983"/>
      <c r="BJ692" s="983"/>
      <c r="BK692" s="971"/>
      <c r="BL692" s="971"/>
      <c r="BM692" s="971"/>
      <c r="BN692" s="983"/>
      <c r="BO692" s="983"/>
      <c r="BP692" s="983"/>
      <c r="BQ692" s="983"/>
      <c r="BR692" s="983"/>
      <c r="BS692" s="983"/>
      <c r="BT692" s="983"/>
      <c r="BU692" s="983"/>
      <c r="BV692" s="983"/>
    </row>
    <row r="693" spans="1:74" ht="13.5" customHeight="1">
      <c r="A693" s="1017"/>
      <c r="B693" s="15" t="s">
        <v>63</v>
      </c>
      <c r="C693" s="1038"/>
      <c r="D693" s="1039"/>
      <c r="E693" s="1009"/>
      <c r="F693" s="1010"/>
      <c r="G693" s="1009"/>
      <c r="H693" s="1010"/>
      <c r="I693" s="988"/>
      <c r="J693" s="989"/>
      <c r="K693" s="990"/>
      <c r="L693" s="990"/>
      <c r="M693" s="991"/>
      <c r="N693" s="989"/>
      <c r="O693" s="990"/>
      <c r="P693" s="989"/>
      <c r="Q693" s="990"/>
      <c r="R693" s="989"/>
      <c r="S693" s="990"/>
      <c r="T693" s="989"/>
      <c r="U693" s="56"/>
      <c r="W693" s="706"/>
      <c r="Z693" s="1001"/>
      <c r="AA693" s="984"/>
      <c r="AB693" s="984"/>
      <c r="AC693" s="984"/>
      <c r="AD693" s="984"/>
      <c r="AE693" s="984"/>
      <c r="AF693" s="984"/>
      <c r="AG693" s="984"/>
      <c r="AH693" s="984"/>
      <c r="AI693" s="984"/>
      <c r="AJ693" s="984"/>
      <c r="AK693" s="984"/>
      <c r="AL693" s="984"/>
      <c r="AM693" s="984"/>
      <c r="AN693" s="971"/>
      <c r="AO693" s="971"/>
      <c r="AP693" s="971"/>
      <c r="AQ693" s="971"/>
      <c r="AR693" s="971"/>
      <c r="AS693" s="971"/>
      <c r="AT693" s="971"/>
      <c r="AU693" s="971"/>
      <c r="AV693" s="987"/>
      <c r="AW693" s="971"/>
      <c r="AX693" s="971"/>
      <c r="AY693" s="971"/>
      <c r="AZ693" s="971"/>
      <c r="BA693" s="984"/>
      <c r="BB693" s="984"/>
      <c r="BC693" s="984"/>
      <c r="BD693" s="984"/>
      <c r="BE693" s="984"/>
      <c r="BF693" s="984"/>
      <c r="BG693" s="984"/>
      <c r="BH693" s="984"/>
      <c r="BI693" s="984"/>
      <c r="BJ693" s="984"/>
      <c r="BK693" s="971"/>
      <c r="BL693" s="971"/>
      <c r="BM693" s="971"/>
      <c r="BN693" s="984"/>
      <c r="BO693" s="984"/>
      <c r="BP693" s="984"/>
      <c r="BQ693" s="984"/>
      <c r="BR693" s="984"/>
      <c r="BS693" s="984"/>
      <c r="BT693" s="984"/>
      <c r="BU693" s="984"/>
      <c r="BV693" s="984"/>
    </row>
    <row r="694" spans="1:74" ht="13.5" customHeight="1">
      <c r="A694" s="1000" t="s">
        <v>75</v>
      </c>
      <c r="B694" s="14" t="s">
        <v>53</v>
      </c>
      <c r="C694" s="996" t="str">
        <f>VLOOKUP($C677,'2026年度(1年前期)'!$B$5:$N$208,COLUMN('2026年度(1年前期)'!$I$5),0)&amp;""</f>
        <v/>
      </c>
      <c r="D694" s="997"/>
      <c r="E694" s="1021" t="str">
        <f>VLOOKUP($C677,'2026年度(2年前期)'!$B$5:$N$208,COLUMN('2026年度(2年前期)'!$I$5),0)&amp;""</f>
        <v>フィジカルアセスメント　(実技)　追再試</v>
      </c>
      <c r="F694" s="1022"/>
      <c r="G694" s="1021" t="str">
        <f>VLOOKUP($C677,'2026年度(3年前期)'!$B$5:$N$208,COLUMN('2026年度(3年前期)'!$I$5),0)&amp;""</f>
        <v>国試対策基礎学力テスト</v>
      </c>
      <c r="H694" s="1022"/>
      <c r="I694" s="1002" t="str">
        <f>VLOOKUP($C677,'2026年度(4年前期)'!$B$5:$N$208,COLUMN('2026年度(4年前期)'!$I$5),0)&amp;""</f>
        <v>国際看護学実習Ⅱ</v>
      </c>
      <c r="J694" s="997"/>
      <c r="K694" s="998" t="str">
        <f>VLOOKUP($C677,'2026年度(助産前期)'!$B$5:$N$208,COLUMN('2026年度(助産前期)'!$I$5),0)&amp;""</f>
        <v/>
      </c>
      <c r="L694" s="998"/>
      <c r="M694" s="996" t="str">
        <f>VLOOKUP($C677,'2026年度(M1前期)'!$B$5:$N$208,COLUMN('2026年度(M1前期)'!$I$5),0)&amp;""</f>
        <v>生理学特論（原先生）</v>
      </c>
      <c r="N694" s="997"/>
      <c r="O694" s="998" t="str">
        <f>VLOOKUP($C677,'2026年度(M2前期)'!$B$5:$N$208,COLUMN('2026年度(M2前期)'!$I$5),0)&amp;""</f>
        <v>特別研究</v>
      </c>
      <c r="P694" s="997"/>
      <c r="Q694" s="998" t="str">
        <f>VLOOKUP($C677,'2026年度(D1前期)'!$B$5:$N$208,COLUMN('2026年度(D1前期)'!$I$5),0)&amp;""</f>
        <v>成人看護学演習Ｂ</v>
      </c>
      <c r="R694" s="997"/>
      <c r="S694" s="998" t="str">
        <f>VLOOKUP($C677,'2026年度(D23前期)'!$B$5:$N$208,COLUMN('2026年度(D23前期)'!$I$5),0)&amp;""</f>
        <v>特別研究</v>
      </c>
      <c r="T694" s="997"/>
      <c r="U694" s="16"/>
      <c r="W694" s="706"/>
      <c r="Z694" s="1000" t="str">
        <f>A694</f>
        <v>４時限（15：10～16：40）</v>
      </c>
      <c r="AA694" s="982"/>
      <c r="AB694" s="982"/>
      <c r="AC694" s="982"/>
      <c r="AD694" s="982"/>
      <c r="AE694" s="982" t="s">
        <v>893</v>
      </c>
      <c r="AF694" s="982"/>
      <c r="AG694" s="982"/>
      <c r="AH694" s="982"/>
      <c r="AI694" s="982"/>
      <c r="AJ694" s="982"/>
      <c r="AK694" s="982"/>
      <c r="AL694" s="982"/>
      <c r="AM694" s="982" t="s">
        <v>335</v>
      </c>
      <c r="AN694" s="971"/>
      <c r="AO694" s="971"/>
      <c r="AP694" s="971"/>
      <c r="AQ694" s="971"/>
      <c r="AR694" s="971"/>
      <c r="AS694" s="971"/>
      <c r="AT694" s="971"/>
      <c r="AU694" s="971"/>
      <c r="AV694" s="985" t="s">
        <v>134</v>
      </c>
      <c r="AW694" s="971"/>
      <c r="AX694" s="971"/>
      <c r="AY694" s="971"/>
      <c r="AZ694" s="971"/>
      <c r="BA694" s="982"/>
      <c r="BB694" s="982"/>
      <c r="BC694" s="982"/>
      <c r="BD694" s="982"/>
      <c r="BE694" s="982"/>
      <c r="BF694" s="982"/>
      <c r="BG694" s="982"/>
      <c r="BH694" s="982"/>
      <c r="BI694" s="982"/>
      <c r="BJ694" s="982"/>
      <c r="BK694" s="971"/>
      <c r="BL694" s="971"/>
      <c r="BM694" s="971"/>
      <c r="BN694" s="982" t="s">
        <v>563</v>
      </c>
      <c r="BO694" s="982"/>
      <c r="BP694" s="982"/>
      <c r="BQ694" s="982"/>
      <c r="BR694" s="982"/>
      <c r="BS694" s="982"/>
      <c r="BT694" s="982"/>
      <c r="BU694" s="982"/>
      <c r="BV694" s="982"/>
    </row>
    <row r="695" spans="1:74" ht="13.5" customHeight="1">
      <c r="A695" s="1000"/>
      <c r="B695" s="14" t="s">
        <v>58</v>
      </c>
      <c r="C695" s="992" t="str">
        <f>IFERROR(VLOOKUP(C694,科目・教員!$A$1:$B$355,2,0),"")</f>
        <v/>
      </c>
      <c r="D695" s="993"/>
      <c r="E695" s="1005" t="str">
        <f>IFERROR(VLOOKUP(E694,科目・教員!$A$1:$B$355,2,0),"")</f>
        <v/>
      </c>
      <c r="F695" s="1006"/>
      <c r="G695" s="1005" t="str">
        <f>IFERROR(VLOOKUP(G694,科目・教員!$A$1:$B$355,2,0),"")</f>
        <v/>
      </c>
      <c r="H695" s="1006"/>
      <c r="I695" s="994" t="str">
        <f>IFERROR(VLOOKUP(I694,科目・教員!$A$1:$B$355,2,0),"")</f>
        <v>須藤　恭子</v>
      </c>
      <c r="J695" s="993"/>
      <c r="K695" s="995" t="str">
        <f>IFERROR(VLOOKUP(K694,科目・教員!$A$1:$B$355,2,0),"")</f>
        <v/>
      </c>
      <c r="L695" s="995"/>
      <c r="M695" s="992" t="str">
        <f>IFERROR(VLOOKUP(M694,科目・教員!$A$1:$B$355,2,0),"")</f>
        <v/>
      </c>
      <c r="N695" s="993"/>
      <c r="O695" s="995" t="str">
        <f>IFERROR(VLOOKUP(O694,科目・教員!$A$1:$B$355,2,0),"")</f>
        <v/>
      </c>
      <c r="P695" s="993"/>
      <c r="Q695" s="995" t="str">
        <f>IFERROR(VLOOKUP(Q694,科目・教員!$A$1:$B$355,2,0),"")</f>
        <v/>
      </c>
      <c r="R695" s="993"/>
      <c r="S695" s="995" t="str">
        <f>IFERROR(VLOOKUP(S694,科目・教員!$A$1:$B$355,2,0),"")</f>
        <v/>
      </c>
      <c r="T695" s="993"/>
      <c r="U695" s="16"/>
      <c r="W695" s="706"/>
      <c r="Z695" s="1000"/>
      <c r="AA695" s="983"/>
      <c r="AB695" s="983"/>
      <c r="AC695" s="983"/>
      <c r="AD695" s="983"/>
      <c r="AE695" s="983"/>
      <c r="AF695" s="983"/>
      <c r="AG695" s="983"/>
      <c r="AH695" s="983"/>
      <c r="AI695" s="983"/>
      <c r="AJ695" s="983"/>
      <c r="AK695" s="983"/>
      <c r="AL695" s="983"/>
      <c r="AM695" s="983"/>
      <c r="AN695" s="971"/>
      <c r="AO695" s="971"/>
      <c r="AP695" s="971"/>
      <c r="AQ695" s="971"/>
      <c r="AR695" s="971"/>
      <c r="AS695" s="971"/>
      <c r="AT695" s="971"/>
      <c r="AU695" s="971"/>
      <c r="AV695" s="986"/>
      <c r="AW695" s="971"/>
      <c r="AX695" s="971"/>
      <c r="AY695" s="971"/>
      <c r="AZ695" s="971"/>
      <c r="BA695" s="983"/>
      <c r="BB695" s="983"/>
      <c r="BC695" s="983"/>
      <c r="BD695" s="983"/>
      <c r="BE695" s="983"/>
      <c r="BF695" s="983"/>
      <c r="BG695" s="983"/>
      <c r="BH695" s="983"/>
      <c r="BI695" s="983"/>
      <c r="BJ695" s="983"/>
      <c r="BK695" s="971"/>
      <c r="BL695" s="971"/>
      <c r="BM695" s="971"/>
      <c r="BN695" s="983"/>
      <c r="BO695" s="983"/>
      <c r="BP695" s="983"/>
      <c r="BQ695" s="983"/>
      <c r="BR695" s="983"/>
      <c r="BS695" s="983"/>
      <c r="BT695" s="983"/>
      <c r="BU695" s="983"/>
      <c r="BV695" s="983"/>
    </row>
    <row r="696" spans="1:74" ht="13.5" customHeight="1">
      <c r="A696" s="1000"/>
      <c r="B696" s="14" t="s">
        <v>69</v>
      </c>
      <c r="C696" s="992" t="str">
        <f>VLOOKUP($C677,'2026年度(1年前期)'!$B$5:$N$208,COLUMN('2026年度(1年前期)'!$I$5)+1,0)&amp;""</f>
        <v/>
      </c>
      <c r="D696" s="993"/>
      <c r="E696" s="1005" t="str">
        <f>VLOOKUP($C677,'2026年度(2年前期)'!$B$5:$N$208,COLUMN('2026年度(2年前期)'!$I$5)+1,0)&amp;""</f>
        <v>成人実</v>
      </c>
      <c r="F696" s="1006"/>
      <c r="G696" s="1005" t="str">
        <f>VLOOKUP($C677,'2026年度(3年前期)'!$B$5:$N$208,COLUMN('2026年度(3年前期)'!$I$5)+1,0)&amp;""</f>
        <v>大講義室</v>
      </c>
      <c r="H696" s="1006"/>
      <c r="I696" s="994" t="str">
        <f>VLOOKUP($C677,'2026年度(4年前期)'!$B$5:$N$208,COLUMN('2026年度(4年前期)'!$I$5)+1,0)&amp;""</f>
        <v/>
      </c>
      <c r="J696" s="993"/>
      <c r="K696" s="995" t="str">
        <f>VLOOKUP($C677,'2026年度(助産前期)'!$B$5:$N$208,COLUMN('2026年度(助産前期)'!$I$5)+1,0)&amp;""</f>
        <v/>
      </c>
      <c r="L696" s="995"/>
      <c r="M696" s="992" t="str">
        <f>VLOOKUP($C677,'2026年度(M1前期)'!$B$5:$N$208,COLUMN('2026年度(M1前期)'!$I$5)+1,0)&amp;""</f>
        <v>JIHS</v>
      </c>
      <c r="N696" s="993"/>
      <c r="O696" s="995" t="str">
        <f>VLOOKUP($C677,'2026年度(M2前期)'!$B$5:$N$208,COLUMN('2026年度(M2前期)'!$I$5)+1,0)&amp;""</f>
        <v/>
      </c>
      <c r="P696" s="993"/>
      <c r="Q696" s="995" t="str">
        <f>VLOOKUP($C677,'2026年度(D1前期)'!$B$5:$N$208,COLUMN('2026年度(D1前期)'!$I$5)+1,0)&amp;""</f>
        <v/>
      </c>
      <c r="R696" s="993"/>
      <c r="S696" s="995" t="str">
        <f>VLOOKUP($C677,'2026年度(D23前期)'!$B$5:$N$208,COLUMN('2026年度(D23前期)'!$I$5)+1,0)&amp;""</f>
        <v/>
      </c>
      <c r="T696" s="993"/>
      <c r="U696" s="16"/>
      <c r="W696" s="706"/>
      <c r="Z696" s="1000"/>
      <c r="AA696" s="983"/>
      <c r="AB696" s="983"/>
      <c r="AC696" s="983"/>
      <c r="AD696" s="983"/>
      <c r="AE696" s="983"/>
      <c r="AF696" s="983"/>
      <c r="AG696" s="983"/>
      <c r="AH696" s="983"/>
      <c r="AI696" s="983"/>
      <c r="AJ696" s="983"/>
      <c r="AK696" s="983"/>
      <c r="AL696" s="983"/>
      <c r="AM696" s="983"/>
      <c r="AN696" s="971"/>
      <c r="AO696" s="971"/>
      <c r="AP696" s="971"/>
      <c r="AQ696" s="971"/>
      <c r="AR696" s="971"/>
      <c r="AS696" s="971"/>
      <c r="AT696" s="971"/>
      <c r="AU696" s="971"/>
      <c r="AV696" s="986"/>
      <c r="AW696" s="971"/>
      <c r="AX696" s="971"/>
      <c r="AY696" s="971"/>
      <c r="AZ696" s="971"/>
      <c r="BA696" s="983"/>
      <c r="BB696" s="983"/>
      <c r="BC696" s="983"/>
      <c r="BD696" s="983"/>
      <c r="BE696" s="983"/>
      <c r="BF696" s="983"/>
      <c r="BG696" s="983"/>
      <c r="BH696" s="983"/>
      <c r="BI696" s="983"/>
      <c r="BJ696" s="983"/>
      <c r="BK696" s="971"/>
      <c r="BL696" s="971"/>
      <c r="BM696" s="971"/>
      <c r="BN696" s="983"/>
      <c r="BO696" s="983"/>
      <c r="BP696" s="983"/>
      <c r="BQ696" s="983"/>
      <c r="BR696" s="983"/>
      <c r="BS696" s="983"/>
      <c r="BT696" s="983"/>
      <c r="BU696" s="983"/>
      <c r="BV696" s="983"/>
    </row>
    <row r="697" spans="1:74" ht="13.5" customHeight="1">
      <c r="A697" s="1001"/>
      <c r="B697" s="15" t="s">
        <v>63</v>
      </c>
      <c r="C697" s="991"/>
      <c r="D697" s="989"/>
      <c r="E697" s="1009"/>
      <c r="F697" s="1010"/>
      <c r="G697" s="1009"/>
      <c r="H697" s="1010"/>
      <c r="I697" s="988"/>
      <c r="J697" s="989"/>
      <c r="K697" s="990"/>
      <c r="L697" s="990"/>
      <c r="M697" s="991"/>
      <c r="N697" s="989"/>
      <c r="O697" s="990"/>
      <c r="P697" s="989"/>
      <c r="Q697" s="990"/>
      <c r="R697" s="989"/>
      <c r="S697" s="990"/>
      <c r="T697" s="989"/>
      <c r="U697" s="16"/>
      <c r="W697" s="706"/>
      <c r="Z697" s="1001"/>
      <c r="AA697" s="984"/>
      <c r="AB697" s="984"/>
      <c r="AC697" s="984"/>
      <c r="AD697" s="984"/>
      <c r="AE697" s="984"/>
      <c r="AF697" s="984"/>
      <c r="AG697" s="984"/>
      <c r="AH697" s="984"/>
      <c r="AI697" s="984"/>
      <c r="AJ697" s="984"/>
      <c r="AK697" s="984"/>
      <c r="AL697" s="984"/>
      <c r="AM697" s="984"/>
      <c r="AN697" s="971"/>
      <c r="AO697" s="971"/>
      <c r="AP697" s="971"/>
      <c r="AQ697" s="971"/>
      <c r="AR697" s="971"/>
      <c r="AS697" s="971"/>
      <c r="AT697" s="971"/>
      <c r="AU697" s="971"/>
      <c r="AV697" s="987"/>
      <c r="AW697" s="971"/>
      <c r="AX697" s="971"/>
      <c r="AY697" s="971"/>
      <c r="AZ697" s="971"/>
      <c r="BA697" s="984"/>
      <c r="BB697" s="984"/>
      <c r="BC697" s="984"/>
      <c r="BD697" s="984"/>
      <c r="BE697" s="984"/>
      <c r="BF697" s="984"/>
      <c r="BG697" s="984"/>
      <c r="BH697" s="984"/>
      <c r="BI697" s="984"/>
      <c r="BJ697" s="984"/>
      <c r="BK697" s="971"/>
      <c r="BL697" s="971"/>
      <c r="BM697" s="971"/>
      <c r="BN697" s="984"/>
      <c r="BO697" s="984"/>
      <c r="BP697" s="984"/>
      <c r="BQ697" s="984"/>
      <c r="BR697" s="984"/>
      <c r="BS697" s="984"/>
      <c r="BT697" s="984"/>
      <c r="BU697" s="984"/>
      <c r="BV697" s="984"/>
    </row>
    <row r="698" spans="1:74" ht="15" customHeight="1">
      <c r="A698" s="1000" t="s">
        <v>78</v>
      </c>
      <c r="B698" s="14" t="s">
        <v>53</v>
      </c>
      <c r="C698" s="996" t="str">
        <f>VLOOKUP($C677,'2026年度(1年前期)'!$B$5:$N$208,COLUMN('2026年度(1年前期)'!$K$5),0)&amp;""</f>
        <v/>
      </c>
      <c r="D698" s="997"/>
      <c r="E698" s="1002" t="str">
        <f>VLOOKUP($C677,'2026年度(2年前期)'!$B$5:$N$208,COLUMN('2026年度(2年前期)'!$K$5),0)&amp;""</f>
        <v/>
      </c>
      <c r="F698" s="997"/>
      <c r="G698" s="1002" t="str">
        <f>VLOOKUP($C677,'2026年度(3年前期)'!$B$5:$N$208,COLUMN('2026年度(3年前期)'!$K$5),0)&amp;""</f>
        <v/>
      </c>
      <c r="H698" s="997"/>
      <c r="I698" s="1002" t="str">
        <f>VLOOKUP($C677,'2026年度(4年前期)'!$B$5:$N$208,COLUMN('2026年度(4年前期)'!$K$5),0)&amp;""</f>
        <v/>
      </c>
      <c r="J698" s="997"/>
      <c r="K698" s="998" t="str">
        <f>VLOOKUP($C677,'2026年度(助産前期)'!$B$5:$N$208,COLUMN('2026年度(助産前期)'!$K$5),0)&amp;""</f>
        <v/>
      </c>
      <c r="L698" s="998"/>
      <c r="M698" s="996" t="str">
        <f>VLOOKUP($C677,'2026年度(M1前期)'!$B$5:$N$208,COLUMN('2026年度(M1前期)'!$K$5),0)&amp;""</f>
        <v>生理学特論（下村先生）</v>
      </c>
      <c r="N698" s="997"/>
      <c r="O698" s="998" t="str">
        <f>VLOOKUP($C677,'2026年度(M2前期)'!$B$5:$N$208,COLUMN('2026年度(M2前期)'!$K$5),0)&amp;""</f>
        <v/>
      </c>
      <c r="P698" s="997"/>
      <c r="Q698" s="998" t="str">
        <f>VLOOKUP($C677,'2026年度(D1前期)'!$B$5:$N$208,COLUMN('2026年度(D1前期)'!$K$5),0)&amp;""</f>
        <v/>
      </c>
      <c r="R698" s="997"/>
      <c r="S698" s="998" t="str">
        <f>VLOOKUP($C677,'2026年度(D23前期)'!$B$5:$N$208,COLUMN('2026年度(D23前期)'!$K$5),0)&amp;""</f>
        <v/>
      </c>
      <c r="T698" s="997"/>
      <c r="Z698" s="1000" t="str">
        <f>A698</f>
        <v>５時限（16：50～18：20）</v>
      </c>
      <c r="AA698" s="982"/>
      <c r="AB698" s="982"/>
      <c r="AC698" s="982"/>
      <c r="AD698" s="982"/>
      <c r="AE698" s="982"/>
      <c r="AF698" s="982"/>
      <c r="AG698" s="982"/>
      <c r="AH698" s="982"/>
      <c r="AI698" s="982"/>
      <c r="AJ698" s="982"/>
      <c r="AK698" s="982"/>
      <c r="AL698" s="982"/>
      <c r="AM698" s="982"/>
      <c r="AN698" s="982"/>
      <c r="AO698" s="982"/>
      <c r="AP698" s="982"/>
      <c r="AQ698" s="982"/>
      <c r="AR698" s="982"/>
      <c r="AS698" s="982"/>
      <c r="AT698" s="982"/>
      <c r="AU698" s="982"/>
      <c r="AV698" s="985" t="s">
        <v>134</v>
      </c>
      <c r="AW698" s="982"/>
      <c r="AX698" s="982"/>
      <c r="AY698" s="982"/>
      <c r="AZ698" s="982"/>
      <c r="BA698" s="982"/>
      <c r="BB698" s="982"/>
      <c r="BC698" s="982"/>
      <c r="BD698" s="982"/>
      <c r="BE698" s="982"/>
      <c r="BF698" s="982"/>
      <c r="BG698" s="982"/>
      <c r="BH698" s="982"/>
      <c r="BI698" s="982"/>
      <c r="BJ698" s="982"/>
      <c r="BK698" s="971"/>
      <c r="BL698" s="971"/>
      <c r="BM698" s="971"/>
      <c r="BN698" s="982"/>
      <c r="BO698" s="982"/>
      <c r="BP698" s="982"/>
      <c r="BQ698" s="982"/>
      <c r="BR698" s="982"/>
      <c r="BS698" s="982"/>
      <c r="BT698" s="982"/>
      <c r="BU698" s="982"/>
      <c r="BV698" s="982"/>
    </row>
    <row r="699" spans="1:74">
      <c r="A699" s="1000"/>
      <c r="B699" s="14" t="s">
        <v>58</v>
      </c>
      <c r="C699" s="992" t="str">
        <f>IFERROR(VLOOKUP(C698,科目・教員!$A$1:$B$355,2,0),"")</f>
        <v/>
      </c>
      <c r="D699" s="993"/>
      <c r="E699" s="994" t="str">
        <f>IFERROR(VLOOKUP(E698,科目・教員!$A$1:$B$355,2,0),"")</f>
        <v/>
      </c>
      <c r="F699" s="993"/>
      <c r="G699" s="994" t="str">
        <f>IFERROR(VLOOKUP(G698,科目・教員!$A$1:$B$355,2,0),"")</f>
        <v/>
      </c>
      <c r="H699" s="993"/>
      <c r="I699" s="994" t="str">
        <f>IFERROR(VLOOKUP(I698,科目・教員!$A$1:$B$355,2,0),"")</f>
        <v/>
      </c>
      <c r="J699" s="993"/>
      <c r="K699" s="995" t="str">
        <f>IFERROR(VLOOKUP(K698,科目・教員!$A$1:$B$355,2,0),"")</f>
        <v/>
      </c>
      <c r="L699" s="995"/>
      <c r="M699" s="992" t="str">
        <f>IFERROR(VLOOKUP(M698,科目・教員!$A$1:$B$355,2,0),"")</f>
        <v/>
      </c>
      <c r="N699" s="993"/>
      <c r="O699" s="995" t="str">
        <f>IFERROR(VLOOKUP(O698,科目・教員!$A$1:$B$355,2,0),"")</f>
        <v/>
      </c>
      <c r="P699" s="993"/>
      <c r="Q699" s="995" t="str">
        <f>IFERROR(VLOOKUP(Q698,科目・教員!$A$1:$B$355,2,0),"")</f>
        <v/>
      </c>
      <c r="R699" s="993"/>
      <c r="S699" s="995" t="str">
        <f>IFERROR(VLOOKUP(S698,科目・教員!$A$1:$B$355,2,0),"")</f>
        <v/>
      </c>
      <c r="T699" s="993"/>
      <c r="Z699" s="1000"/>
      <c r="AA699" s="983"/>
      <c r="AB699" s="983"/>
      <c r="AC699" s="983"/>
      <c r="AD699" s="983"/>
      <c r="AE699" s="983"/>
      <c r="AF699" s="983"/>
      <c r="AG699" s="983"/>
      <c r="AH699" s="983"/>
      <c r="AI699" s="983"/>
      <c r="AJ699" s="983"/>
      <c r="AK699" s="983"/>
      <c r="AL699" s="983"/>
      <c r="AM699" s="983"/>
      <c r="AN699" s="983"/>
      <c r="AO699" s="983"/>
      <c r="AP699" s="983"/>
      <c r="AQ699" s="983"/>
      <c r="AR699" s="983"/>
      <c r="AS699" s="983"/>
      <c r="AT699" s="983"/>
      <c r="AU699" s="983"/>
      <c r="AV699" s="986"/>
      <c r="AW699" s="983"/>
      <c r="AX699" s="983"/>
      <c r="AY699" s="983"/>
      <c r="AZ699" s="983"/>
      <c r="BA699" s="983"/>
      <c r="BB699" s="983"/>
      <c r="BC699" s="983"/>
      <c r="BD699" s="983"/>
      <c r="BE699" s="983"/>
      <c r="BF699" s="983"/>
      <c r="BG699" s="983"/>
      <c r="BH699" s="983"/>
      <c r="BI699" s="983"/>
      <c r="BJ699" s="983"/>
      <c r="BK699" s="971"/>
      <c r="BL699" s="971"/>
      <c r="BM699" s="971"/>
      <c r="BN699" s="983"/>
      <c r="BO699" s="983"/>
      <c r="BP699" s="983"/>
      <c r="BQ699" s="983"/>
      <c r="BR699" s="983"/>
      <c r="BS699" s="983"/>
      <c r="BT699" s="983"/>
      <c r="BU699" s="983"/>
      <c r="BV699" s="983"/>
    </row>
    <row r="700" spans="1:74" ht="13.5" customHeight="1">
      <c r="A700" s="1000"/>
      <c r="B700" s="14" t="s">
        <v>69</v>
      </c>
      <c r="C700" s="992" t="str">
        <f>VLOOKUP($C677,'2026年度(1年前期)'!$B$5:$N$208,COLUMN('2026年度(1年前期)'!$K$5)+1,0)&amp;""</f>
        <v/>
      </c>
      <c r="D700" s="993"/>
      <c r="E700" s="994" t="str">
        <f>VLOOKUP($C677,'2026年度(2年前期)'!$B$5:$N$208,COLUMN('2026年度(2年前期)'!$K$5)+1,0)&amp;""</f>
        <v/>
      </c>
      <c r="F700" s="993"/>
      <c r="G700" s="994" t="str">
        <f>VLOOKUP($C677,'2026年度(3年前期)'!$B$5:$N$208,COLUMN('2026年度(3年前期)'!$K$5)+1,0)&amp;""</f>
        <v/>
      </c>
      <c r="H700" s="993"/>
      <c r="I700" s="994" t="str">
        <f>VLOOKUP($C677,'2026年度(4年前期)'!$B$5:$N$208,COLUMN('2026年度(4年前期)'!$K$5)+1,0)&amp;""</f>
        <v/>
      </c>
      <c r="J700" s="993"/>
      <c r="K700" s="995" t="str">
        <f>VLOOKUP($C677,'2026年度(助産前期)'!$B$5:$N$208,COLUMN('2026年度(助産前期)'!$K$5)+1,0)&amp;""</f>
        <v/>
      </c>
      <c r="L700" s="995"/>
      <c r="M700" s="992" t="str">
        <f>VLOOKUP($C677,'2026年度(M1前期)'!$B$5:$N$208,COLUMN('2026年度(M1前期)'!$K$5)+1,0)&amp;""</f>
        <v>JIHS</v>
      </c>
      <c r="N700" s="993"/>
      <c r="O700" s="995" t="str">
        <f>VLOOKUP($C677,'2026年度(M2前期)'!$B$5:$N$208,COLUMN('2026年度(M2前期)'!$K$5)+1,0)&amp;""</f>
        <v/>
      </c>
      <c r="P700" s="993"/>
      <c r="Q700" s="995" t="str">
        <f>VLOOKUP($C677,'2026年度(D1前期)'!$B$5:$N$208,COLUMN('2026年度(D1前期)'!$K$5)+1,0)&amp;""</f>
        <v/>
      </c>
      <c r="R700" s="993"/>
      <c r="S700" s="995" t="str">
        <f>VLOOKUP($C677,'2026年度(D23前期)'!$B$5:$N$208,COLUMN('2026年度(D23前期)'!$K$5)+1,0)&amp;""</f>
        <v/>
      </c>
      <c r="T700" s="993"/>
      <c r="Z700" s="1000"/>
      <c r="AA700" s="983"/>
      <c r="AB700" s="983"/>
      <c r="AC700" s="983"/>
      <c r="AD700" s="983"/>
      <c r="AE700" s="983"/>
      <c r="AF700" s="983"/>
      <c r="AG700" s="983"/>
      <c r="AH700" s="983"/>
      <c r="AI700" s="983"/>
      <c r="AJ700" s="983"/>
      <c r="AK700" s="983"/>
      <c r="AL700" s="983"/>
      <c r="AM700" s="983"/>
      <c r="AN700" s="983"/>
      <c r="AO700" s="983"/>
      <c r="AP700" s="983"/>
      <c r="AQ700" s="983"/>
      <c r="AR700" s="983"/>
      <c r="AS700" s="983"/>
      <c r="AT700" s="983"/>
      <c r="AU700" s="983"/>
      <c r="AV700" s="986"/>
      <c r="AW700" s="983"/>
      <c r="AX700" s="983"/>
      <c r="AY700" s="983"/>
      <c r="AZ700" s="983"/>
      <c r="BA700" s="983"/>
      <c r="BB700" s="983"/>
      <c r="BC700" s="983"/>
      <c r="BD700" s="983"/>
      <c r="BE700" s="983"/>
      <c r="BF700" s="983"/>
      <c r="BG700" s="983"/>
      <c r="BH700" s="983"/>
      <c r="BI700" s="983"/>
      <c r="BJ700" s="983"/>
      <c r="BK700" s="971"/>
      <c r="BL700" s="971"/>
      <c r="BM700" s="971"/>
      <c r="BN700" s="983"/>
      <c r="BO700" s="983"/>
      <c r="BP700" s="983"/>
      <c r="BQ700" s="983"/>
      <c r="BR700" s="983"/>
      <c r="BS700" s="983"/>
      <c r="BT700" s="983"/>
      <c r="BU700" s="983"/>
      <c r="BV700" s="983"/>
    </row>
    <row r="701" spans="1:74">
      <c r="A701" s="1001"/>
      <c r="B701" s="15" t="s">
        <v>63</v>
      </c>
      <c r="C701" s="991"/>
      <c r="D701" s="989"/>
      <c r="E701" s="988"/>
      <c r="F701" s="989"/>
      <c r="G701" s="988"/>
      <c r="H701" s="989"/>
      <c r="I701" s="988"/>
      <c r="J701" s="989"/>
      <c r="K701" s="990"/>
      <c r="L701" s="990"/>
      <c r="M701" s="991"/>
      <c r="N701" s="989"/>
      <c r="O701" s="990"/>
      <c r="P701" s="989"/>
      <c r="Q701" s="990"/>
      <c r="R701" s="989"/>
      <c r="S701" s="990"/>
      <c r="T701" s="989"/>
      <c r="U701" s="19"/>
      <c r="V701" s="19"/>
      <c r="W701" s="19"/>
      <c r="X701" s="19"/>
      <c r="Y701" s="19"/>
      <c r="Z701" s="1001"/>
      <c r="AA701" s="984"/>
      <c r="AB701" s="984"/>
      <c r="AC701" s="984"/>
      <c r="AD701" s="984"/>
      <c r="AE701" s="984"/>
      <c r="AF701" s="984"/>
      <c r="AG701" s="984"/>
      <c r="AH701" s="984"/>
      <c r="AI701" s="984"/>
      <c r="AJ701" s="984"/>
      <c r="AK701" s="984"/>
      <c r="AL701" s="984"/>
      <c r="AM701" s="984"/>
      <c r="AN701" s="984"/>
      <c r="AO701" s="984"/>
      <c r="AP701" s="984"/>
      <c r="AQ701" s="984"/>
      <c r="AR701" s="984"/>
      <c r="AS701" s="984"/>
      <c r="AT701" s="984"/>
      <c r="AU701" s="984"/>
      <c r="AV701" s="987"/>
      <c r="AW701" s="984"/>
      <c r="AX701" s="984"/>
      <c r="AY701" s="984"/>
      <c r="AZ701" s="984"/>
      <c r="BA701" s="984"/>
      <c r="BB701" s="984"/>
      <c r="BC701" s="984"/>
      <c r="BD701" s="984"/>
      <c r="BE701" s="984"/>
      <c r="BF701" s="984"/>
      <c r="BG701" s="984"/>
      <c r="BH701" s="984"/>
      <c r="BI701" s="984"/>
      <c r="BJ701" s="984"/>
      <c r="BK701" s="971"/>
      <c r="BL701" s="971"/>
      <c r="BM701" s="971"/>
      <c r="BN701" s="984"/>
      <c r="BO701" s="984"/>
      <c r="BP701" s="984"/>
      <c r="BQ701" s="984"/>
      <c r="BR701" s="984"/>
      <c r="BS701" s="984"/>
      <c r="BT701" s="984"/>
      <c r="BU701" s="984"/>
      <c r="BV701" s="984"/>
    </row>
    <row r="702" spans="1:74" ht="20.25" customHeight="1">
      <c r="A702" s="4"/>
      <c r="B702" s="5"/>
      <c r="C702" s="1035">
        <f>C677+1</f>
        <v>46232</v>
      </c>
      <c r="D702" s="1035"/>
      <c r="E702" s="1035"/>
      <c r="F702" s="1035"/>
      <c r="G702" s="1035"/>
      <c r="H702" s="1035"/>
      <c r="I702" s="1035"/>
      <c r="J702" s="1035"/>
      <c r="K702" s="1035"/>
      <c r="L702" s="1035"/>
      <c r="M702" s="1035"/>
      <c r="N702" s="1035"/>
      <c r="O702" s="1035"/>
      <c r="P702" s="1035"/>
      <c r="Q702" s="1035"/>
      <c r="R702" s="1035"/>
      <c r="S702" s="1035"/>
      <c r="T702" s="1035"/>
      <c r="U702" s="1055">
        <f>C702</f>
        <v>46232</v>
      </c>
      <c r="V702" s="1056"/>
      <c r="W702" s="1056"/>
      <c r="X702" s="1056"/>
      <c r="Y702" s="1056"/>
      <c r="Z702" s="1057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607</v>
      </c>
      <c r="BL702" s="39" t="s">
        <v>608</v>
      </c>
      <c r="BM702" s="39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1000" t="s">
        <v>52</v>
      </c>
      <c r="B703" s="11" t="s">
        <v>53</v>
      </c>
      <c r="C703" s="1011" t="str">
        <f>VLOOKUP($C702,'2026年度(1年前期)'!$B$5:$N$208,COLUMN('2026年度(1年前期)'!$C$5),0)&amp;""</f>
        <v>多職種連携演習</v>
      </c>
      <c r="D703" s="1012"/>
      <c r="E703" s="1018" t="str">
        <f>VLOOKUP($C702,'2026年度(2年前期)'!$B$5:$N$208,COLUMN('2026年度(2年前期)'!$C$5),0)&amp;""</f>
        <v>多職種連携演習</v>
      </c>
      <c r="F703" s="1012"/>
      <c r="G703" s="1019" t="str">
        <f>VLOOKUP($C702,'2026年度(3年前期)'!$B$5:$N$208,COLUMN('2026年度(3年前期)'!$C$5),0)&amp;""</f>
        <v>英語Ⅴ　追再試</v>
      </c>
      <c r="H703" s="1020"/>
      <c r="I703" s="1018" t="str">
        <f>VLOOKUP($C702,'2026年度(4年前期)'!$B$5:$N$208,COLUMN('2026年度(4年前期)'!$C$5),0)&amp;""</f>
        <v>国際看護学実習Ⅱ</v>
      </c>
      <c r="J703" s="1012"/>
      <c r="K703" s="997" t="str">
        <f>VLOOKUP($C702,'2026年度(助産前期)'!$B$5:$N$208,COLUMN('2026年度(助産前期)'!$C$5),0)&amp;""</f>
        <v/>
      </c>
      <c r="L703" s="1029"/>
      <c r="M703" s="1036" t="str">
        <f>VLOOKUP($C702,'2026年度(M1前期)'!$B$5:$N$208,COLUMN('2026年度(M1前期)'!$C$5),0)&amp;""</f>
        <v>薬理学特論
成育看護学特論A-Ⅱ（母性）</v>
      </c>
      <c r="N703" s="1029"/>
      <c r="O703" s="1018" t="str">
        <f>VLOOKUP($C702,'2026年度(M2前期)'!$B$5:$N$208,COLUMN('2026年度(M2前期)'!$C$5),0)&amp;""</f>
        <v>精神看護学演習A-Ⅲ</v>
      </c>
      <c r="P703" s="1012"/>
      <c r="Q703" s="1018" t="str">
        <f>VLOOKUP($C702,'2026年度(D1前期)'!$B$5:$N$208,COLUMN('2026年度(D1前期)'!$C$5),0)&amp;""</f>
        <v/>
      </c>
      <c r="R703" s="1012"/>
      <c r="S703" s="997" t="str">
        <f>VLOOKUP($C702,'2026年度(D23前期)'!$B$5:$N$208,COLUMN('2026年度(D23前期)'!$C$5),0)&amp;""</f>
        <v>特別研究</v>
      </c>
      <c r="T703" s="1012"/>
      <c r="U703" s="16"/>
      <c r="V703" s="666"/>
      <c r="W703" s="706" t="s">
        <v>717</v>
      </c>
      <c r="X703" s="71"/>
      <c r="Y703" s="33"/>
      <c r="Z703" s="999" t="str">
        <f>A703</f>
        <v xml:space="preserve">１時限（09：20～10：50） </v>
      </c>
      <c r="AA703" s="982" t="s">
        <v>895</v>
      </c>
      <c r="AB703" s="982" t="s">
        <v>895</v>
      </c>
      <c r="AC703" s="982" t="s">
        <v>895</v>
      </c>
      <c r="AD703" s="982"/>
      <c r="AE703" s="982" t="s">
        <v>895</v>
      </c>
      <c r="AF703" s="982"/>
      <c r="AG703" s="982"/>
      <c r="AH703" s="982"/>
      <c r="AI703" s="982"/>
      <c r="AJ703" s="982"/>
      <c r="AK703" s="982"/>
      <c r="AL703" s="982" t="s">
        <v>895</v>
      </c>
      <c r="AM703" s="982" t="s">
        <v>335</v>
      </c>
      <c r="AN703" s="971"/>
      <c r="AO703" s="971"/>
      <c r="AP703" s="971"/>
      <c r="AQ703" s="971"/>
      <c r="AR703" s="971"/>
      <c r="AS703" s="971"/>
      <c r="AT703" s="971"/>
      <c r="AU703" s="971"/>
      <c r="AV703" s="985" t="s">
        <v>134</v>
      </c>
      <c r="AW703" s="971"/>
      <c r="AX703" s="971"/>
      <c r="AY703" s="971" t="s">
        <v>896</v>
      </c>
      <c r="AZ703" s="971"/>
      <c r="BA703" s="971" t="s">
        <v>743</v>
      </c>
      <c r="BB703" s="971"/>
      <c r="BC703" s="982"/>
      <c r="BD703" s="982"/>
      <c r="BE703" s="982"/>
      <c r="BF703" s="982"/>
      <c r="BG703" s="982"/>
      <c r="BH703" s="982"/>
      <c r="BI703" s="982"/>
      <c r="BJ703" s="971"/>
      <c r="BK703" s="971"/>
      <c r="BL703" s="971"/>
      <c r="BM703" s="971"/>
      <c r="BN703" s="982"/>
      <c r="BO703" s="982"/>
      <c r="BP703" s="982"/>
      <c r="BQ703" s="982"/>
      <c r="BR703" s="982"/>
      <c r="BS703" s="982"/>
      <c r="BT703" s="982"/>
      <c r="BU703" s="982"/>
      <c r="BV703" s="982"/>
    </row>
    <row r="704" spans="1:74" ht="13.5" customHeight="1">
      <c r="A704" s="1000"/>
      <c r="B704" s="14" t="s">
        <v>58</v>
      </c>
      <c r="C704" s="1014" t="str">
        <f>IFERROR(VLOOKUP(C703,科目・教員!$A$1:$B$355,2,0),"")</f>
        <v>森下　純子</v>
      </c>
      <c r="D704" s="1013"/>
      <c r="E704" s="1025" t="str">
        <f>IFERROR(VLOOKUP(E703,科目・教員!$A$1:$B$355,2,0),"")</f>
        <v>森下　純子</v>
      </c>
      <c r="F704" s="1013"/>
      <c r="G704" s="1027" t="str">
        <f>IFERROR(VLOOKUP(G703,科目・教員!$A$1:$B$355,2,0),"")</f>
        <v/>
      </c>
      <c r="H704" s="1028"/>
      <c r="I704" s="1025" t="str">
        <f>IFERROR(VLOOKUP(I703,科目・教員!$A$1:$B$355,2,0),"")</f>
        <v>須藤　恭子</v>
      </c>
      <c r="J704" s="1013"/>
      <c r="K704" s="993" t="str">
        <f>IFERROR(VLOOKUP(K703,科目・教員!$A$1:$B$355,2,0),"")</f>
        <v/>
      </c>
      <c r="L704" s="1026"/>
      <c r="M704" s="1032" t="str">
        <f>IFERROR(VLOOKUP(M703,科目・教員!$A$1:$B$355,2,0),"")</f>
        <v/>
      </c>
      <c r="N704" s="1013"/>
      <c r="O704" s="1025" t="str">
        <f>IFERROR(VLOOKUP(O703,科目・教員!$A$1:$B$355,2,0),"")</f>
        <v/>
      </c>
      <c r="P704" s="1013"/>
      <c r="Q704" s="1025" t="str">
        <f>IFERROR(VLOOKUP(Q703,科目・教員!$A$1:$B$355,2,0),"")</f>
        <v/>
      </c>
      <c r="R704" s="1013"/>
      <c r="S704" s="993" t="str">
        <f>IFERROR(VLOOKUP(S703,科目・教員!$A$1:$B$355,2,0),"")</f>
        <v/>
      </c>
      <c r="T704" s="1013"/>
      <c r="U704" s="16"/>
      <c r="V704" s="666"/>
      <c r="W704" s="706" t="s">
        <v>335</v>
      </c>
      <c r="X704" s="72"/>
      <c r="Y704" s="33"/>
      <c r="Z704" s="1000"/>
      <c r="AA704" s="983"/>
      <c r="AB704" s="983"/>
      <c r="AC704" s="983"/>
      <c r="AD704" s="983"/>
      <c r="AE704" s="983"/>
      <c r="AF704" s="983"/>
      <c r="AG704" s="983"/>
      <c r="AH704" s="983"/>
      <c r="AI704" s="983"/>
      <c r="AJ704" s="983"/>
      <c r="AK704" s="983"/>
      <c r="AL704" s="983"/>
      <c r="AM704" s="983"/>
      <c r="AN704" s="971"/>
      <c r="AO704" s="971"/>
      <c r="AP704" s="971"/>
      <c r="AQ704" s="971"/>
      <c r="AR704" s="971"/>
      <c r="AS704" s="971"/>
      <c r="AT704" s="971"/>
      <c r="AU704" s="971"/>
      <c r="AV704" s="974"/>
      <c r="AW704" s="971"/>
      <c r="AX704" s="971"/>
      <c r="AY704" s="971"/>
      <c r="AZ704" s="971"/>
      <c r="BA704" s="971"/>
      <c r="BB704" s="971"/>
      <c r="BC704" s="983"/>
      <c r="BD704" s="983"/>
      <c r="BE704" s="983"/>
      <c r="BF704" s="983"/>
      <c r="BG704" s="983"/>
      <c r="BH704" s="983"/>
      <c r="BI704" s="983"/>
      <c r="BJ704" s="971"/>
      <c r="BK704" s="971"/>
      <c r="BL704" s="971"/>
      <c r="BM704" s="971"/>
      <c r="BN704" s="983"/>
      <c r="BO704" s="983"/>
      <c r="BP704" s="983"/>
      <c r="BQ704" s="983"/>
      <c r="BR704" s="983"/>
      <c r="BS704" s="983"/>
      <c r="BT704" s="983"/>
      <c r="BU704" s="983"/>
      <c r="BV704" s="983"/>
    </row>
    <row r="705" spans="1:74" ht="13.5" customHeight="1">
      <c r="A705" s="1000"/>
      <c r="B705" s="14" t="s">
        <v>69</v>
      </c>
      <c r="C705" s="1014" t="str">
        <f>VLOOKUP($C702,'2026年度(1年前期)'!$B$5:$N$208,COLUMN('2026年度(1年前期)'!$C$5)+1,0)&amp;""</f>
        <v>101･102･103･基礎実･成人実</v>
      </c>
      <c r="D705" s="1013"/>
      <c r="E705" s="1025" t="str">
        <f>VLOOKUP($C702,'2026年度(2年前期)'!$B$5:$N$208,COLUMN('2026年度(2年前期)'!$C$5)+1,0)&amp;""</f>
        <v>101･102･103･基礎実･成人実</v>
      </c>
      <c r="F705" s="1013"/>
      <c r="G705" s="1027" t="str">
        <f>VLOOKUP($C702,'2026年度(3年前期)'!$B$5:$N$208,COLUMN('2026年度(3年前期)'!$C$5)+1,0)&amp;""</f>
        <v>303</v>
      </c>
      <c r="H705" s="1028"/>
      <c r="I705" s="1025" t="str">
        <f>VLOOKUP($C702,'2026年度(4年前期)'!$B$5:$N$208,COLUMN('2026年度(4年前期)'!$C$5)+1,0)&amp;""</f>
        <v/>
      </c>
      <c r="J705" s="1013"/>
      <c r="K705" s="993" t="str">
        <f>VLOOKUP($C702,'2026年度(助産前期)'!$B$5:$N$208,COLUMN('2026年度(助産前期)'!$C$5)+1,0)&amp;""</f>
        <v/>
      </c>
      <c r="L705" s="1026"/>
      <c r="M705" s="1032" t="str">
        <f>VLOOKUP($C702,'2026年度(M1前期)'!$B$5:$N$208,COLUMN('2026年度(M1前期)'!C$5)+1,0)&amp;""</f>
        <v>薬理：臨床講義室1</v>
      </c>
      <c r="N705" s="1013"/>
      <c r="O705" s="1025" t="str">
        <f>VLOOKUP($C702,'2026年度(M2前期)'!$B$5:$N$208,COLUMN('2026年度(M2前期)'!$C$5)+1,0)&amp;""</f>
        <v/>
      </c>
      <c r="P705" s="1013"/>
      <c r="Q705" s="1025" t="str">
        <f>VLOOKUP($C702,'2026年度(D1前期)'!$B$5:$N$208,COLUMN('2026年度(D1前期)'!$C$5)+1,0)&amp;""</f>
        <v/>
      </c>
      <c r="R705" s="1013"/>
      <c r="S705" s="993" t="str">
        <f>VLOOKUP($C702,'2026年度(D23前期)'!$B$5:$N$208,COLUMN('2026年度(D23前期)'!$C$5)+1,0)&amp;""</f>
        <v/>
      </c>
      <c r="T705" s="1013"/>
      <c r="U705" s="16"/>
      <c r="V705" s="666"/>
      <c r="W705" s="706" t="s">
        <v>62</v>
      </c>
      <c r="X705" s="72"/>
      <c r="Y705" s="33"/>
      <c r="Z705" s="1000"/>
      <c r="AA705" s="983"/>
      <c r="AB705" s="983"/>
      <c r="AC705" s="983"/>
      <c r="AD705" s="983"/>
      <c r="AE705" s="983"/>
      <c r="AF705" s="983"/>
      <c r="AG705" s="983"/>
      <c r="AH705" s="983"/>
      <c r="AI705" s="983"/>
      <c r="AJ705" s="983"/>
      <c r="AK705" s="983"/>
      <c r="AL705" s="983"/>
      <c r="AM705" s="983"/>
      <c r="AN705" s="971"/>
      <c r="AO705" s="971"/>
      <c r="AP705" s="971"/>
      <c r="AQ705" s="971"/>
      <c r="AR705" s="971"/>
      <c r="AS705" s="971"/>
      <c r="AT705" s="971"/>
      <c r="AU705" s="971"/>
      <c r="AV705" s="974"/>
      <c r="AW705" s="971"/>
      <c r="AX705" s="971"/>
      <c r="AY705" s="971"/>
      <c r="AZ705" s="971"/>
      <c r="BA705" s="971"/>
      <c r="BB705" s="971"/>
      <c r="BC705" s="983"/>
      <c r="BD705" s="983"/>
      <c r="BE705" s="983"/>
      <c r="BF705" s="983"/>
      <c r="BG705" s="983"/>
      <c r="BH705" s="983"/>
      <c r="BI705" s="983"/>
      <c r="BJ705" s="971"/>
      <c r="BK705" s="971"/>
      <c r="BL705" s="971"/>
      <c r="BM705" s="971"/>
      <c r="BN705" s="983"/>
      <c r="BO705" s="983"/>
      <c r="BP705" s="983"/>
      <c r="BQ705" s="983"/>
      <c r="BR705" s="983"/>
      <c r="BS705" s="983"/>
      <c r="BT705" s="983"/>
      <c r="BU705" s="983"/>
      <c r="BV705" s="983"/>
    </row>
    <row r="706" spans="1:74" ht="13.5" customHeight="1">
      <c r="A706" s="1001"/>
      <c r="B706" s="15" t="s">
        <v>63</v>
      </c>
      <c r="C706" s="991"/>
      <c r="D706" s="1031"/>
      <c r="E706" s="988"/>
      <c r="F706" s="1031"/>
      <c r="G706" s="1009"/>
      <c r="H706" s="1033"/>
      <c r="I706" s="988"/>
      <c r="J706" s="1031"/>
      <c r="K706" s="990"/>
      <c r="L706" s="1034"/>
      <c r="M706" s="1030"/>
      <c r="N706" s="1031"/>
      <c r="O706" s="988"/>
      <c r="P706" s="1031"/>
      <c r="Q706" s="988"/>
      <c r="R706" s="1031"/>
      <c r="S706" s="990"/>
      <c r="T706" s="1031"/>
      <c r="U706" s="16"/>
      <c r="V706" s="666"/>
      <c r="W706" s="706"/>
      <c r="X706" s="72"/>
      <c r="Y706" s="33"/>
      <c r="Z706" s="1001"/>
      <c r="AA706" s="984"/>
      <c r="AB706" s="984"/>
      <c r="AC706" s="984"/>
      <c r="AD706" s="984"/>
      <c r="AE706" s="984"/>
      <c r="AF706" s="984"/>
      <c r="AG706" s="984"/>
      <c r="AH706" s="984"/>
      <c r="AI706" s="984"/>
      <c r="AJ706" s="984"/>
      <c r="AK706" s="984"/>
      <c r="AL706" s="984"/>
      <c r="AM706" s="984"/>
      <c r="AN706" s="971"/>
      <c r="AO706" s="971"/>
      <c r="AP706" s="971"/>
      <c r="AQ706" s="971"/>
      <c r="AR706" s="971"/>
      <c r="AS706" s="971"/>
      <c r="AT706" s="971"/>
      <c r="AU706" s="971"/>
      <c r="AV706" s="975"/>
      <c r="AW706" s="971"/>
      <c r="AX706" s="971"/>
      <c r="AY706" s="971"/>
      <c r="AZ706" s="971"/>
      <c r="BA706" s="971"/>
      <c r="BB706" s="971"/>
      <c r="BC706" s="984"/>
      <c r="BD706" s="984"/>
      <c r="BE706" s="984"/>
      <c r="BF706" s="984"/>
      <c r="BG706" s="984"/>
      <c r="BH706" s="984"/>
      <c r="BI706" s="984"/>
      <c r="BJ706" s="971"/>
      <c r="BK706" s="971"/>
      <c r="BL706" s="971"/>
      <c r="BM706" s="971"/>
      <c r="BN706" s="984"/>
      <c r="BO706" s="984"/>
      <c r="BP706" s="984"/>
      <c r="BQ706" s="984"/>
      <c r="BR706" s="984"/>
      <c r="BS706" s="984"/>
      <c r="BT706" s="984"/>
      <c r="BU706" s="984"/>
      <c r="BV706" s="984"/>
    </row>
    <row r="707" spans="1:74" ht="13.5" customHeight="1">
      <c r="A707" s="1000" t="s">
        <v>65</v>
      </c>
      <c r="B707" s="14" t="s">
        <v>53</v>
      </c>
      <c r="C707" s="1011" t="str">
        <f>VLOOKUP($C702,'2026年度(1年前期)'!$B$5:$N$208,COLUMN('2026年度(1年前期)'!$E$5),0)&amp;""</f>
        <v>多職種連携演習</v>
      </c>
      <c r="D707" s="1012"/>
      <c r="E707" s="1018" t="str">
        <f>VLOOKUP($C702,'2026年度(2年前期)'!$B$5:$N$208,COLUMN('2026年度(2年前期)'!$E$5),0)&amp;""</f>
        <v>多職種連携演習</v>
      </c>
      <c r="F707" s="1012"/>
      <c r="G707" s="1019" t="str">
        <f>VLOOKUP($C702,'2026年度(3年前期)'!$B$5:$N$208,COLUMN('2026年度(3年前期)'!$E$5),0)&amp;""</f>
        <v>国際看護論　追再試</v>
      </c>
      <c r="H707" s="1020"/>
      <c r="I707" s="1018" t="str">
        <f>VLOOKUP($C702,'2026年度(4年前期)'!$B$5:$N$208,COLUMN('2026年度(4年前期)'!$E$5),0)&amp;""</f>
        <v>国際看護学実習Ⅱ</v>
      </c>
      <c r="J707" s="1012"/>
      <c r="K707" s="997" t="str">
        <f>VLOOKUP($C702,'2026年度(助産前期)'!$B$5:$N$208,COLUMN('2026年度(助産前期)'!$E$5),0)&amp;""</f>
        <v/>
      </c>
      <c r="L707" s="1029"/>
      <c r="M707" s="1011" t="str">
        <f>VLOOKUP($C702,'2026年度(M1前期)'!$B$5:$N$208,COLUMN('2026年度(M1前期)'!$E$5),0)&amp;""</f>
        <v>薬理学特論
成育看護学特論A-Ⅱ（母性）</v>
      </c>
      <c r="N707" s="1012"/>
      <c r="O707" s="997" t="str">
        <f>VLOOKUP($C702,'2026年度(M2前期)'!$B$5:$N$208,COLUMN('2026年度(M2前期)'!$E$5),0)&amp;""</f>
        <v>精神看護学演習A-Ⅲ</v>
      </c>
      <c r="P707" s="1012"/>
      <c r="Q707" s="997" t="str">
        <f>VLOOKUP($C702,'2026年度(D1前期)'!$B$5:$N$208,COLUMN('2026年度(D1前期)'!$E$5),0)&amp;""</f>
        <v/>
      </c>
      <c r="R707" s="1012"/>
      <c r="S707" s="997" t="str">
        <f>VLOOKUP($C702,'2026年度(D23前期)'!$B$5:$N$208,COLUMN('2026年度(D23前期)'!$E$5),0)&amp;""</f>
        <v>特別研究</v>
      </c>
      <c r="T707" s="1012"/>
      <c r="U707" s="16"/>
      <c r="W707" s="706"/>
      <c r="Y707" s="33"/>
      <c r="Z707" s="1000" t="str">
        <f>A707</f>
        <v>２時限（11：00～12：30）</v>
      </c>
      <c r="AA707" s="982" t="s">
        <v>895</v>
      </c>
      <c r="AB707" s="982" t="s">
        <v>895</v>
      </c>
      <c r="AC707" s="982" t="s">
        <v>895</v>
      </c>
      <c r="AD707" s="982"/>
      <c r="AE707" s="982" t="s">
        <v>895</v>
      </c>
      <c r="AF707" s="982"/>
      <c r="AG707" s="982"/>
      <c r="AH707" s="982"/>
      <c r="AI707" s="982"/>
      <c r="AJ707" s="982"/>
      <c r="AK707" s="982"/>
      <c r="AL707" s="982" t="s">
        <v>895</v>
      </c>
      <c r="AM707" s="982" t="s">
        <v>335</v>
      </c>
      <c r="AN707" s="971" t="s">
        <v>897</v>
      </c>
      <c r="AO707" s="971"/>
      <c r="AP707" s="971"/>
      <c r="AQ707" s="971"/>
      <c r="AR707" s="971"/>
      <c r="AS707" s="971"/>
      <c r="AT707" s="971"/>
      <c r="AU707" s="971"/>
      <c r="AV707" s="985" t="s">
        <v>134</v>
      </c>
      <c r="AW707" s="971"/>
      <c r="AX707" s="971"/>
      <c r="AY707" s="971" t="s">
        <v>898</v>
      </c>
      <c r="AZ707" s="971"/>
      <c r="BA707" s="971" t="s">
        <v>743</v>
      </c>
      <c r="BB707" s="971"/>
      <c r="BC707" s="982"/>
      <c r="BD707" s="982"/>
      <c r="BE707" s="982"/>
      <c r="BF707" s="982"/>
      <c r="BG707" s="982"/>
      <c r="BH707" s="982"/>
      <c r="BI707" s="982"/>
      <c r="BJ707" s="971"/>
      <c r="BK707" s="971"/>
      <c r="BL707" s="971"/>
      <c r="BM707" s="971"/>
      <c r="BN707" s="982"/>
      <c r="BO707" s="982"/>
      <c r="BP707" s="982"/>
      <c r="BQ707" s="982"/>
      <c r="BR707" s="982"/>
      <c r="BS707" s="982"/>
      <c r="BT707" s="982"/>
      <c r="BU707" s="982"/>
      <c r="BV707" s="982"/>
    </row>
    <row r="708" spans="1:74" ht="13.5" customHeight="1">
      <c r="A708" s="1000"/>
      <c r="B708" s="14" t="s">
        <v>58</v>
      </c>
      <c r="C708" s="1014" t="str">
        <f>IFERROR(VLOOKUP(C707,科目・教員!$A$1:$B$355,2,0),"")</f>
        <v>森下　純子</v>
      </c>
      <c r="D708" s="1013"/>
      <c r="E708" s="1025" t="str">
        <f>IFERROR(VLOOKUP(E707,科目・教員!$A$1:$B$355,2,0),"")</f>
        <v>森下　純子</v>
      </c>
      <c r="F708" s="1013"/>
      <c r="G708" s="1027" t="str">
        <f>IFERROR(VLOOKUP(G707,科目・教員!$A$1:$B$355,2,0),"")</f>
        <v/>
      </c>
      <c r="H708" s="1028"/>
      <c r="I708" s="1025" t="str">
        <f>IFERROR(VLOOKUP(I707,科目・教員!$A$1:$B$355,2,0),"")</f>
        <v>須藤　恭子</v>
      </c>
      <c r="J708" s="1013"/>
      <c r="K708" s="993" t="str">
        <f>IFERROR(VLOOKUP(K707,科目・教員!$A$1:$B$355,2,0),"")</f>
        <v/>
      </c>
      <c r="L708" s="1026"/>
      <c r="M708" s="1014" t="str">
        <f>IFERROR(VLOOKUP(M707,科目・教員!$A$1:$B$355,2,0),"")</f>
        <v/>
      </c>
      <c r="N708" s="1013"/>
      <c r="O708" s="993" t="str">
        <f>IFERROR(VLOOKUP(O707,科目・教員!$A$1:$B$355,2,0),"")</f>
        <v/>
      </c>
      <c r="P708" s="1013"/>
      <c r="Q708" s="993" t="str">
        <f>IFERROR(VLOOKUP(Q707,科目・教員!$A$1:$B$355,2,0),"")</f>
        <v/>
      </c>
      <c r="R708" s="1013"/>
      <c r="S708" s="993" t="str">
        <f>IFERROR(VLOOKUP(S707,科目・教員!$A$1:$B$355,2,0),"")</f>
        <v/>
      </c>
      <c r="T708" s="1013"/>
      <c r="U708" s="16"/>
      <c r="W708" s="706"/>
      <c r="Y708" s="33"/>
      <c r="Z708" s="1000"/>
      <c r="AA708" s="983"/>
      <c r="AB708" s="983"/>
      <c r="AC708" s="983"/>
      <c r="AD708" s="983"/>
      <c r="AE708" s="983"/>
      <c r="AF708" s="983"/>
      <c r="AG708" s="983"/>
      <c r="AH708" s="983"/>
      <c r="AI708" s="983"/>
      <c r="AJ708" s="983"/>
      <c r="AK708" s="983"/>
      <c r="AL708" s="983"/>
      <c r="AM708" s="983"/>
      <c r="AN708" s="971"/>
      <c r="AO708" s="971"/>
      <c r="AP708" s="971"/>
      <c r="AQ708" s="971"/>
      <c r="AR708" s="971"/>
      <c r="AS708" s="971"/>
      <c r="AT708" s="971"/>
      <c r="AU708" s="971"/>
      <c r="AV708" s="986"/>
      <c r="AW708" s="971"/>
      <c r="AX708" s="971"/>
      <c r="AY708" s="971"/>
      <c r="AZ708" s="971"/>
      <c r="BA708" s="971"/>
      <c r="BB708" s="971"/>
      <c r="BC708" s="983"/>
      <c r="BD708" s="983"/>
      <c r="BE708" s="983"/>
      <c r="BF708" s="983"/>
      <c r="BG708" s="983"/>
      <c r="BH708" s="983"/>
      <c r="BI708" s="983"/>
      <c r="BJ708" s="971"/>
      <c r="BK708" s="971"/>
      <c r="BL708" s="971"/>
      <c r="BM708" s="971"/>
      <c r="BN708" s="983"/>
      <c r="BO708" s="983"/>
      <c r="BP708" s="983"/>
      <c r="BQ708" s="983"/>
      <c r="BR708" s="983"/>
      <c r="BS708" s="983"/>
      <c r="BT708" s="983"/>
      <c r="BU708" s="983"/>
      <c r="BV708" s="983"/>
    </row>
    <row r="709" spans="1:74" ht="13.5" customHeight="1">
      <c r="A709" s="1000"/>
      <c r="B709" s="14" t="s">
        <v>69</v>
      </c>
      <c r="C709" s="1014" t="str">
        <f>VLOOKUP($C702,'2026年度(1年前期)'!$B$5:$N$208,COLUMN('2026年度(1年前期)'!$E$5)+1,0)&amp;""</f>
        <v>101･102･103･基礎実･成人実・演習21</v>
      </c>
      <c r="D709" s="1013"/>
      <c r="E709" s="1025" t="str">
        <f>VLOOKUP($C702,'2026年度(2年前期)'!$B$5:$N$208,COLUMN('2026年度(2年前期)'!$E$5)+1,0)&amp;""</f>
        <v>101･102･103･基礎実･成人実</v>
      </c>
      <c r="F709" s="1013"/>
      <c r="G709" s="1027" t="str">
        <f>VLOOKUP($C702,'2026年度(3年前期)'!$B$5:$N$208,COLUMN('2026年度(3年前期)'!$E$5)+1,0)&amp;""</f>
        <v>303</v>
      </c>
      <c r="H709" s="1028"/>
      <c r="I709" s="1025" t="str">
        <f>VLOOKUP($C702,'2026年度(4年前期)'!$B$5:$N$208,COLUMN('2026年度(4年前期)'!$E$5)+1,0)&amp;""</f>
        <v/>
      </c>
      <c r="J709" s="1013"/>
      <c r="K709" s="993" t="str">
        <f>VLOOKUP($C702,'2026年度(助産前期)'!$B$5:$N$208,COLUMN('2026年度(助産前期)'!$E$5)+1,0)&amp;""</f>
        <v/>
      </c>
      <c r="L709" s="1026"/>
      <c r="M709" s="1014" t="str">
        <f>VLOOKUP($C702,'2026年度(M1前期)'!$B$5:$N$208,COLUMN('2026年度(M1前期)'!$E$5)+1,0)&amp;""</f>
        <v>薬理：臨床講義室1</v>
      </c>
      <c r="N709" s="1013"/>
      <c r="O709" s="993" t="str">
        <f>VLOOKUP($C702,'2026年度(M2前期)'!$B$5:$N$208,COLUMN('2026年度(M2前期)'!$E$5)+1,0)&amp;""</f>
        <v/>
      </c>
      <c r="P709" s="1013"/>
      <c r="Q709" s="993" t="str">
        <f>VLOOKUP($C702,'2026年度(D1前期)'!$B$5:$N$208,COLUMN('2026年度(D1前期)'!$E$5)+1,0)&amp;""</f>
        <v/>
      </c>
      <c r="R709" s="1013"/>
      <c r="S709" s="993" t="str">
        <f>VLOOKUP($C702,'2026年度(D23前期)'!$B$5:$N$208,COLUMN('2026年度(D23前期)'!$E$5)+1,0)&amp;""</f>
        <v/>
      </c>
      <c r="T709" s="1013"/>
      <c r="U709" s="16"/>
      <c r="W709" s="706"/>
      <c r="Z709" s="1000"/>
      <c r="AA709" s="983"/>
      <c r="AB709" s="983"/>
      <c r="AC709" s="983"/>
      <c r="AD709" s="983"/>
      <c r="AE709" s="983"/>
      <c r="AF709" s="983"/>
      <c r="AG709" s="983"/>
      <c r="AH709" s="983"/>
      <c r="AI709" s="983"/>
      <c r="AJ709" s="983"/>
      <c r="AK709" s="983"/>
      <c r="AL709" s="983"/>
      <c r="AM709" s="983"/>
      <c r="AN709" s="971"/>
      <c r="AO709" s="971"/>
      <c r="AP709" s="971"/>
      <c r="AQ709" s="971"/>
      <c r="AR709" s="971"/>
      <c r="AS709" s="971"/>
      <c r="AT709" s="971"/>
      <c r="AU709" s="971"/>
      <c r="AV709" s="986"/>
      <c r="AW709" s="971"/>
      <c r="AX709" s="971"/>
      <c r="AY709" s="971"/>
      <c r="AZ709" s="971"/>
      <c r="BA709" s="971"/>
      <c r="BB709" s="971"/>
      <c r="BC709" s="983"/>
      <c r="BD709" s="983"/>
      <c r="BE709" s="983"/>
      <c r="BF709" s="983"/>
      <c r="BG709" s="983"/>
      <c r="BH709" s="983"/>
      <c r="BI709" s="983"/>
      <c r="BJ709" s="971"/>
      <c r="BK709" s="971"/>
      <c r="BL709" s="971"/>
      <c r="BM709" s="971"/>
      <c r="BN709" s="983"/>
      <c r="BO709" s="983"/>
      <c r="BP709" s="983"/>
      <c r="BQ709" s="983"/>
      <c r="BR709" s="983"/>
      <c r="BS709" s="983"/>
      <c r="BT709" s="983"/>
      <c r="BU709" s="983"/>
      <c r="BV709" s="983"/>
    </row>
    <row r="710" spans="1:74" ht="13.5" customHeight="1">
      <c r="A710" s="1017"/>
      <c r="B710" s="15" t="s">
        <v>63</v>
      </c>
      <c r="C710" s="991"/>
      <c r="D710" s="989"/>
      <c r="E710" s="988"/>
      <c r="F710" s="989"/>
      <c r="G710" s="1009"/>
      <c r="H710" s="1010"/>
      <c r="I710" s="988"/>
      <c r="J710" s="989"/>
      <c r="K710" s="990"/>
      <c r="L710" s="990"/>
      <c r="M710" s="991"/>
      <c r="N710" s="989"/>
      <c r="O710" s="990"/>
      <c r="P710" s="989"/>
      <c r="Q710" s="990"/>
      <c r="R710" s="989"/>
      <c r="S710" s="990"/>
      <c r="T710" s="989"/>
      <c r="U710" s="16"/>
      <c r="W710" s="706"/>
      <c r="Z710" s="1001"/>
      <c r="AA710" s="984"/>
      <c r="AB710" s="984"/>
      <c r="AC710" s="984"/>
      <c r="AD710" s="984"/>
      <c r="AE710" s="984"/>
      <c r="AF710" s="984"/>
      <c r="AG710" s="984"/>
      <c r="AH710" s="984"/>
      <c r="AI710" s="984"/>
      <c r="AJ710" s="984"/>
      <c r="AK710" s="984"/>
      <c r="AL710" s="984"/>
      <c r="AM710" s="984"/>
      <c r="AN710" s="971"/>
      <c r="AO710" s="971"/>
      <c r="AP710" s="971"/>
      <c r="AQ710" s="971"/>
      <c r="AR710" s="971"/>
      <c r="AS710" s="971"/>
      <c r="AT710" s="971"/>
      <c r="AU710" s="971"/>
      <c r="AV710" s="987"/>
      <c r="AW710" s="971"/>
      <c r="AX710" s="971"/>
      <c r="AY710" s="971"/>
      <c r="AZ710" s="971"/>
      <c r="BA710" s="971"/>
      <c r="BB710" s="971"/>
      <c r="BC710" s="984"/>
      <c r="BD710" s="984"/>
      <c r="BE710" s="984"/>
      <c r="BF710" s="984"/>
      <c r="BG710" s="984"/>
      <c r="BH710" s="984"/>
      <c r="BI710" s="984"/>
      <c r="BJ710" s="971"/>
      <c r="BK710" s="971"/>
      <c r="BL710" s="971"/>
      <c r="BM710" s="971"/>
      <c r="BN710" s="984"/>
      <c r="BO710" s="984"/>
      <c r="BP710" s="984"/>
      <c r="BQ710" s="984"/>
      <c r="BR710" s="984"/>
      <c r="BS710" s="984"/>
      <c r="BT710" s="984"/>
      <c r="BU710" s="984"/>
      <c r="BV710" s="984"/>
    </row>
    <row r="711" spans="1:74" ht="13.5" customHeight="1">
      <c r="A711" s="999" t="s">
        <v>71</v>
      </c>
      <c r="B711" s="17" t="s">
        <v>72</v>
      </c>
      <c r="C711" s="1011"/>
      <c r="D711" s="1012"/>
      <c r="E711" s="1018"/>
      <c r="F711" s="1012"/>
      <c r="G711" s="1018"/>
      <c r="H711" s="1012"/>
      <c r="I711" s="1018"/>
      <c r="J711" s="1012"/>
      <c r="K711" s="997"/>
      <c r="L711" s="1029"/>
      <c r="M711" s="1011"/>
      <c r="N711" s="1012"/>
      <c r="O711" s="997"/>
      <c r="P711" s="1012"/>
      <c r="Q711" s="997"/>
      <c r="R711" s="1012"/>
      <c r="S711" s="997"/>
      <c r="T711" s="1012"/>
      <c r="U711" s="56"/>
      <c r="W711" s="706"/>
      <c r="Z711" s="1000" t="str">
        <f>A711</f>
        <v>昼休み（12：30～13：30）</v>
      </c>
      <c r="AA711" s="982"/>
      <c r="AB711" s="982"/>
      <c r="AC711" s="982"/>
      <c r="AD711" s="982"/>
      <c r="AE711" s="982"/>
      <c r="AF711" s="982"/>
      <c r="AG711" s="982"/>
      <c r="AH711" s="982"/>
      <c r="AI711" s="982"/>
      <c r="AJ711" s="982"/>
      <c r="AK711" s="982"/>
      <c r="AL711" s="982"/>
      <c r="AM711" s="982" t="s">
        <v>335</v>
      </c>
      <c r="AN711" s="971"/>
      <c r="AO711" s="971"/>
      <c r="AP711" s="971"/>
      <c r="AQ711" s="971"/>
      <c r="AR711" s="971"/>
      <c r="AS711" s="971"/>
      <c r="AT711" s="971"/>
      <c r="AU711" s="971"/>
      <c r="AV711" s="985" t="s">
        <v>134</v>
      </c>
      <c r="AW711" s="971"/>
      <c r="AX711" s="971"/>
      <c r="AY711" s="971"/>
      <c r="AZ711" s="971"/>
      <c r="BA711" s="971"/>
      <c r="BB711" s="971"/>
      <c r="BC711" s="982"/>
      <c r="BD711" s="982"/>
      <c r="BE711" s="982"/>
      <c r="BF711" s="982"/>
      <c r="BG711" s="982"/>
      <c r="BH711" s="982"/>
      <c r="BI711" s="982"/>
      <c r="BJ711" s="982"/>
      <c r="BK711" s="971"/>
      <c r="BL711" s="971"/>
      <c r="BM711" s="971"/>
      <c r="BN711" s="982"/>
      <c r="BO711" s="982"/>
      <c r="BP711" s="982"/>
      <c r="BQ711" s="982"/>
      <c r="BR711" s="982"/>
      <c r="BS711" s="982"/>
      <c r="BT711" s="982"/>
      <c r="BU711" s="982"/>
      <c r="BV711" s="982"/>
    </row>
    <row r="712" spans="1:74" ht="13.5" customHeight="1">
      <c r="A712" s="1000"/>
      <c r="B712" s="17" t="s">
        <v>73</v>
      </c>
      <c r="C712" s="1014"/>
      <c r="D712" s="1013"/>
      <c r="E712" s="1025"/>
      <c r="F712" s="1013"/>
      <c r="G712" s="1025"/>
      <c r="H712" s="1013"/>
      <c r="I712" s="1025"/>
      <c r="J712" s="1013"/>
      <c r="K712" s="993"/>
      <c r="L712" s="1026"/>
      <c r="M712" s="1014"/>
      <c r="N712" s="1013"/>
      <c r="O712" s="993"/>
      <c r="P712" s="1013"/>
      <c r="Q712" s="993"/>
      <c r="R712" s="1013"/>
      <c r="S712" s="993"/>
      <c r="T712" s="1013"/>
      <c r="U712" s="56"/>
      <c r="W712" s="706"/>
      <c r="Z712" s="1000"/>
      <c r="AA712" s="983"/>
      <c r="AB712" s="983"/>
      <c r="AC712" s="983"/>
      <c r="AD712" s="983"/>
      <c r="AE712" s="983"/>
      <c r="AF712" s="983"/>
      <c r="AG712" s="983"/>
      <c r="AH712" s="983"/>
      <c r="AI712" s="983"/>
      <c r="AJ712" s="983"/>
      <c r="AK712" s="983"/>
      <c r="AL712" s="983"/>
      <c r="AM712" s="983"/>
      <c r="AN712" s="971"/>
      <c r="AO712" s="971"/>
      <c r="AP712" s="971"/>
      <c r="AQ712" s="971"/>
      <c r="AR712" s="971"/>
      <c r="AS712" s="971"/>
      <c r="AT712" s="971"/>
      <c r="AU712" s="971"/>
      <c r="AV712" s="986"/>
      <c r="AW712" s="971"/>
      <c r="AX712" s="971"/>
      <c r="AY712" s="971"/>
      <c r="AZ712" s="971"/>
      <c r="BA712" s="971"/>
      <c r="BB712" s="971"/>
      <c r="BC712" s="983"/>
      <c r="BD712" s="983"/>
      <c r="BE712" s="983"/>
      <c r="BF712" s="983"/>
      <c r="BG712" s="983"/>
      <c r="BH712" s="983"/>
      <c r="BI712" s="983"/>
      <c r="BJ712" s="983"/>
      <c r="BK712" s="971"/>
      <c r="BL712" s="971"/>
      <c r="BM712" s="971"/>
      <c r="BN712" s="983"/>
      <c r="BO712" s="983"/>
      <c r="BP712" s="983"/>
      <c r="BQ712" s="983"/>
      <c r="BR712" s="983"/>
      <c r="BS712" s="983"/>
      <c r="BT712" s="983"/>
      <c r="BU712" s="983"/>
      <c r="BV712" s="983"/>
    </row>
    <row r="713" spans="1:74" ht="13.5" customHeight="1">
      <c r="A713" s="1000"/>
      <c r="B713" s="17" t="s">
        <v>69</v>
      </c>
      <c r="C713" s="1014"/>
      <c r="D713" s="1013"/>
      <c r="E713" s="1025"/>
      <c r="F713" s="1013"/>
      <c r="G713" s="1025"/>
      <c r="H713" s="1013"/>
      <c r="I713" s="1025"/>
      <c r="J713" s="1013"/>
      <c r="K713" s="993"/>
      <c r="L713" s="1026"/>
      <c r="M713" s="1014"/>
      <c r="N713" s="1013"/>
      <c r="O713" s="993"/>
      <c r="P713" s="1013"/>
      <c r="Q713" s="993"/>
      <c r="R713" s="1013"/>
      <c r="S713" s="993"/>
      <c r="T713" s="1013"/>
      <c r="U713" s="56"/>
      <c r="W713" s="706"/>
      <c r="Z713" s="1000"/>
      <c r="AA713" s="983"/>
      <c r="AB713" s="983"/>
      <c r="AC713" s="983"/>
      <c r="AD713" s="983"/>
      <c r="AE713" s="983"/>
      <c r="AF713" s="983"/>
      <c r="AG713" s="983"/>
      <c r="AH713" s="983"/>
      <c r="AI713" s="983"/>
      <c r="AJ713" s="983"/>
      <c r="AK713" s="983"/>
      <c r="AL713" s="983"/>
      <c r="AM713" s="983"/>
      <c r="AN713" s="971"/>
      <c r="AO713" s="971"/>
      <c r="AP713" s="971"/>
      <c r="AQ713" s="971"/>
      <c r="AR713" s="971"/>
      <c r="AS713" s="971"/>
      <c r="AT713" s="971"/>
      <c r="AU713" s="971"/>
      <c r="AV713" s="986"/>
      <c r="AW713" s="971"/>
      <c r="AX713" s="971"/>
      <c r="AY713" s="971"/>
      <c r="AZ713" s="971"/>
      <c r="BA713" s="971"/>
      <c r="BB713" s="971"/>
      <c r="BC713" s="983"/>
      <c r="BD713" s="983"/>
      <c r="BE713" s="983"/>
      <c r="BF713" s="983"/>
      <c r="BG713" s="983"/>
      <c r="BH713" s="983"/>
      <c r="BI713" s="983"/>
      <c r="BJ713" s="983"/>
      <c r="BK713" s="971"/>
      <c r="BL713" s="971"/>
      <c r="BM713" s="971"/>
      <c r="BN713" s="983"/>
      <c r="BO713" s="983"/>
      <c r="BP713" s="983"/>
      <c r="BQ713" s="983"/>
      <c r="BR713" s="983"/>
      <c r="BS713" s="983"/>
      <c r="BT713" s="983"/>
      <c r="BU713" s="983"/>
      <c r="BV713" s="983"/>
    </row>
    <row r="714" spans="1:74" ht="13.5" customHeight="1">
      <c r="A714" s="1001"/>
      <c r="B714" s="18" t="s">
        <v>63</v>
      </c>
      <c r="C714" s="1023"/>
      <c r="D714" s="1016"/>
      <c r="E714" s="1024"/>
      <c r="F714" s="1016"/>
      <c r="G714" s="1024"/>
      <c r="H714" s="1016"/>
      <c r="I714" s="1024"/>
      <c r="J714" s="1016"/>
      <c r="K714" s="1015"/>
      <c r="L714" s="1015"/>
      <c r="M714" s="1023"/>
      <c r="N714" s="1016"/>
      <c r="O714" s="1015"/>
      <c r="P714" s="1016"/>
      <c r="Q714" s="1015"/>
      <c r="R714" s="1016"/>
      <c r="S714" s="1015"/>
      <c r="T714" s="1016"/>
      <c r="U714" s="56"/>
      <c r="W714" s="706"/>
      <c r="Z714" s="1001"/>
      <c r="AA714" s="984"/>
      <c r="AB714" s="984"/>
      <c r="AC714" s="984"/>
      <c r="AD714" s="984"/>
      <c r="AE714" s="984"/>
      <c r="AF714" s="984"/>
      <c r="AG714" s="984"/>
      <c r="AH714" s="984"/>
      <c r="AI714" s="984"/>
      <c r="AJ714" s="984"/>
      <c r="AK714" s="984"/>
      <c r="AL714" s="984"/>
      <c r="AM714" s="984"/>
      <c r="AN714" s="971"/>
      <c r="AO714" s="971"/>
      <c r="AP714" s="971"/>
      <c r="AQ714" s="971"/>
      <c r="AR714" s="971"/>
      <c r="AS714" s="971"/>
      <c r="AT714" s="971"/>
      <c r="AU714" s="971"/>
      <c r="AV714" s="987"/>
      <c r="AW714" s="971"/>
      <c r="AX714" s="971"/>
      <c r="AY714" s="971"/>
      <c r="AZ714" s="971"/>
      <c r="BA714" s="971"/>
      <c r="BB714" s="971"/>
      <c r="BC714" s="984"/>
      <c r="BD714" s="984"/>
      <c r="BE714" s="984"/>
      <c r="BF714" s="984"/>
      <c r="BG714" s="984"/>
      <c r="BH714" s="984"/>
      <c r="BI714" s="984"/>
      <c r="BJ714" s="984"/>
      <c r="BK714" s="971"/>
      <c r="BL714" s="971"/>
      <c r="BM714" s="971"/>
      <c r="BN714" s="984"/>
      <c r="BO714" s="984"/>
      <c r="BP714" s="984"/>
      <c r="BQ714" s="984"/>
      <c r="BR714" s="984"/>
      <c r="BS714" s="984"/>
      <c r="BT714" s="984"/>
      <c r="BU714" s="984"/>
      <c r="BV714" s="984"/>
    </row>
    <row r="715" spans="1:74" ht="13.5" customHeight="1">
      <c r="A715" s="1000" t="s">
        <v>74</v>
      </c>
      <c r="B715" s="14" t="s">
        <v>53</v>
      </c>
      <c r="C715" s="996" t="str">
        <f>VLOOKUP($C702,'2026年度(1年前期)'!$B$5:$N$208,COLUMN('2026年度(1年前期)'!$G$5),0)&amp;""</f>
        <v>多職種連携演習</v>
      </c>
      <c r="D715" s="997"/>
      <c r="E715" s="1002" t="str">
        <f>VLOOKUP($C702,'2026年度(2年前期)'!$B$5:$N$208,COLUMN('2026年度(2年前期)'!$G$5),0)&amp;""</f>
        <v>多職種連携演習</v>
      </c>
      <c r="F715" s="997"/>
      <c r="G715" s="1002" t="str">
        <f>VLOOKUP($C702,'2026年度(3年前期)'!$B$5:$N$208,COLUMN('2026年度(3年前期)'!$G$5),0)&amp;""</f>
        <v/>
      </c>
      <c r="H715" s="997"/>
      <c r="I715" s="1002" t="str">
        <f>VLOOKUP($C702,'2026年度(4年前期)'!$B$5:$N$208,COLUMN('2026年度(4年前期)'!$G$5),0)&amp;""</f>
        <v>国際看護学実習Ⅱ</v>
      </c>
      <c r="J715" s="997"/>
      <c r="K715" s="998" t="str">
        <f>VLOOKUP($C702,'2026年度(助産前期)'!$B$5:$N$208,COLUMN('2026年度(助産前期)'!$G$5),0)&amp;""</f>
        <v/>
      </c>
      <c r="L715" s="998"/>
      <c r="M715" s="996" t="str">
        <f>VLOOKUP($C702,'2026年度(M1前期)'!$B$5:$N$208,COLUMN('2026年度(M1前期)'!$G$5),0)&amp;""</f>
        <v>看護情報・管理学特論A-Ⅱ
長寿看護学特論A-Ⅱ</v>
      </c>
      <c r="N715" s="997"/>
      <c r="O715" s="998" t="str">
        <f>VLOOKUP($C702,'2026年度(M2前期)'!$B$5:$N$208,COLUMN('2026年度(M2前期)'!$G$5),0)&amp;""</f>
        <v>特別研究</v>
      </c>
      <c r="P715" s="997"/>
      <c r="Q715" s="998" t="str">
        <f>VLOOKUP($C702,'2026年度(D1前期)'!$B$5:$N$208,COLUMN('2026年度(D1前期)'!$G$5),0)&amp;""</f>
        <v/>
      </c>
      <c r="R715" s="997"/>
      <c r="S715" s="998" t="str">
        <f>VLOOKUP($C702,'2026年度(D23前期)'!$B$5:$N$208,COLUMN('2026年度(D23前期)'!$G$5),0)&amp;""</f>
        <v>特別研究</v>
      </c>
      <c r="T715" s="997"/>
      <c r="U715" s="56"/>
      <c r="W715" s="706"/>
      <c r="Z715" s="1000" t="str">
        <f>A715</f>
        <v>３時限（13：30～15：00）</v>
      </c>
      <c r="AA715" s="982" t="s">
        <v>895</v>
      </c>
      <c r="AB715" s="982" t="s">
        <v>895</v>
      </c>
      <c r="AC715" s="982" t="s">
        <v>895</v>
      </c>
      <c r="AD715" s="982"/>
      <c r="AE715" s="982" t="s">
        <v>895</v>
      </c>
      <c r="AF715" s="982"/>
      <c r="AG715" s="982"/>
      <c r="AH715" s="982"/>
      <c r="AI715" s="982"/>
      <c r="AJ715" s="982"/>
      <c r="AK715" s="982"/>
      <c r="AL715" s="982" t="s">
        <v>895</v>
      </c>
      <c r="AM715" s="982" t="s">
        <v>335</v>
      </c>
      <c r="AN715" s="971" t="s">
        <v>897</v>
      </c>
      <c r="AO715" s="971"/>
      <c r="AP715" s="971"/>
      <c r="AQ715" s="971"/>
      <c r="AR715" s="971"/>
      <c r="AS715" s="971"/>
      <c r="AT715" s="971"/>
      <c r="AU715" s="971"/>
      <c r="AV715" s="985" t="s">
        <v>134</v>
      </c>
      <c r="AW715" s="971"/>
      <c r="AX715" s="971"/>
      <c r="AY715" s="971"/>
      <c r="AZ715" s="971"/>
      <c r="BA715" s="982"/>
      <c r="BB715" s="982"/>
      <c r="BC715" s="982"/>
      <c r="BD715" s="982"/>
      <c r="BE715" s="982"/>
      <c r="BF715" s="982"/>
      <c r="BG715" s="982"/>
      <c r="BH715" s="982"/>
      <c r="BI715" s="982"/>
      <c r="BJ715" s="982"/>
      <c r="BK715" s="971"/>
      <c r="BL715" s="971"/>
      <c r="BM715" s="971"/>
      <c r="BN715" s="982"/>
      <c r="BO715" s="982"/>
      <c r="BP715" s="982"/>
      <c r="BQ715" s="982"/>
      <c r="BR715" s="982"/>
      <c r="BS715" s="982"/>
      <c r="BT715" s="982"/>
      <c r="BU715" s="982"/>
      <c r="BV715" s="982"/>
    </row>
    <row r="716" spans="1:74" ht="13.5" customHeight="1">
      <c r="A716" s="1000"/>
      <c r="B716" s="14" t="s">
        <v>58</v>
      </c>
      <c r="C716" s="992" t="str">
        <f>IFERROR(VLOOKUP(C715,科目・教員!$A$1:$B$355,2,0),"")</f>
        <v>森下　純子</v>
      </c>
      <c r="D716" s="993"/>
      <c r="E716" s="994" t="str">
        <f>IFERROR(VLOOKUP(E715,科目・教員!$A$1:$B$355,2,0),"")</f>
        <v>森下　純子</v>
      </c>
      <c r="F716" s="993"/>
      <c r="G716" s="994" t="str">
        <f>IFERROR(VLOOKUP(G715,科目・教員!$A$1:$B$355,2,0),"")</f>
        <v/>
      </c>
      <c r="H716" s="993"/>
      <c r="I716" s="994" t="str">
        <f>IFERROR(VLOOKUP(I715,科目・教員!$A$1:$B$355,2,0),"")</f>
        <v>須藤　恭子</v>
      </c>
      <c r="J716" s="993"/>
      <c r="K716" s="995" t="str">
        <f>IFERROR(VLOOKUP(K715,科目・教員!$A$1:$B$355,2,0),"")</f>
        <v/>
      </c>
      <c r="L716" s="995"/>
      <c r="M716" s="992" t="str">
        <f>IFERROR(VLOOKUP(M715,科目・教員!$A$1:$B$355,2,0),"")</f>
        <v/>
      </c>
      <c r="N716" s="993"/>
      <c r="O716" s="995" t="str">
        <f>IFERROR(VLOOKUP(O715,科目・教員!$A$1:$B$355,2,0),"")</f>
        <v/>
      </c>
      <c r="P716" s="993"/>
      <c r="Q716" s="995" t="str">
        <f>IFERROR(VLOOKUP(Q715,科目・教員!$A$1:$B$355,2,0),"")</f>
        <v/>
      </c>
      <c r="R716" s="993"/>
      <c r="S716" s="995" t="str">
        <f>IFERROR(VLOOKUP(S715,科目・教員!$A$1:$B$355,2,0),"")</f>
        <v/>
      </c>
      <c r="T716" s="993"/>
      <c r="U716" s="56"/>
      <c r="W716" s="706"/>
      <c r="Z716" s="1000"/>
      <c r="AA716" s="983"/>
      <c r="AB716" s="983"/>
      <c r="AC716" s="983"/>
      <c r="AD716" s="983"/>
      <c r="AE716" s="983"/>
      <c r="AF716" s="983"/>
      <c r="AG716" s="983"/>
      <c r="AH716" s="983"/>
      <c r="AI716" s="983"/>
      <c r="AJ716" s="983"/>
      <c r="AK716" s="983"/>
      <c r="AL716" s="983"/>
      <c r="AM716" s="983"/>
      <c r="AN716" s="971"/>
      <c r="AO716" s="971"/>
      <c r="AP716" s="971"/>
      <c r="AQ716" s="971"/>
      <c r="AR716" s="971"/>
      <c r="AS716" s="971"/>
      <c r="AT716" s="971"/>
      <c r="AU716" s="971"/>
      <c r="AV716" s="986"/>
      <c r="AW716" s="971"/>
      <c r="AX716" s="971"/>
      <c r="AY716" s="971"/>
      <c r="AZ716" s="971"/>
      <c r="BA716" s="983"/>
      <c r="BB716" s="983"/>
      <c r="BC716" s="983"/>
      <c r="BD716" s="983"/>
      <c r="BE716" s="983"/>
      <c r="BF716" s="983"/>
      <c r="BG716" s="983"/>
      <c r="BH716" s="983"/>
      <c r="BI716" s="983"/>
      <c r="BJ716" s="983"/>
      <c r="BK716" s="971"/>
      <c r="BL716" s="971"/>
      <c r="BM716" s="971"/>
      <c r="BN716" s="983"/>
      <c r="BO716" s="983"/>
      <c r="BP716" s="983"/>
      <c r="BQ716" s="983"/>
      <c r="BR716" s="983"/>
      <c r="BS716" s="983"/>
      <c r="BT716" s="983"/>
      <c r="BU716" s="983"/>
      <c r="BV716" s="983"/>
    </row>
    <row r="717" spans="1:74" ht="13.5" customHeight="1">
      <c r="A717" s="1000"/>
      <c r="B717" s="14" t="s">
        <v>69</v>
      </c>
      <c r="C717" s="992" t="str">
        <f>VLOOKUP($C702,'2026年度(1年前期)'!$B$5:$N$208,COLUMN('2026年度(1年前期)'!$G$5)+1,0)&amp;""</f>
        <v>101･102･103･基礎実･成人実・演習21</v>
      </c>
      <c r="D717" s="993"/>
      <c r="E717" s="994" t="str">
        <f>VLOOKUP($C702,'2026年度(2年前期)'!$B$5:$N$208,COLUMN('2026年度(2年前期)'!$G$5)+1,0)&amp;""</f>
        <v>101･102･103･基礎実･成人実</v>
      </c>
      <c r="F717" s="993"/>
      <c r="G717" s="994" t="str">
        <f>VLOOKUP($C702,'2026年度(3年前期)'!$B$5:$N$208,COLUMN('2026年度(3年前期)'!$G$5)+1,0)&amp;""</f>
        <v/>
      </c>
      <c r="H717" s="993"/>
      <c r="I717" s="994" t="str">
        <f>VLOOKUP($C702,'2026年度(4年前期)'!$B$5:$N$208,COLUMN('2026年度(4年前期)'!$G$5)+1,0)&amp;""</f>
        <v/>
      </c>
      <c r="J717" s="993"/>
      <c r="K717" s="995" t="str">
        <f>VLOOKUP($C702,'2026年度(助産前期)'!$B$5:$N$208,COLUMN('2026年度(助産前期)'!$G$5)+1,0)&amp;""</f>
        <v/>
      </c>
      <c r="L717" s="995"/>
      <c r="M717" s="992" t="str">
        <f>VLOOKUP($C702,'2026年度(M1前期)'!$B$5:$N$208,COLUMN('2026年度(M1前期)'!$G$5)+1,0)&amp;""</f>
        <v/>
      </c>
      <c r="N717" s="993"/>
      <c r="O717" s="995" t="str">
        <f>VLOOKUP($C702,'2026年度(M2前期)'!$B$5:$N$208,COLUMN('2026年度(M2前期)'!$G$5)+1,0)&amp;""</f>
        <v/>
      </c>
      <c r="P717" s="993"/>
      <c r="Q717" s="995" t="str">
        <f>VLOOKUP($C702,'2026年度(D1前期)'!$B$5:$N$208,COLUMN('2026年度(D1前期)'!$G$5)+1,0)&amp;""</f>
        <v/>
      </c>
      <c r="R717" s="993"/>
      <c r="S717" s="995" t="str">
        <f>VLOOKUP($C702,'2026年度(D23前期)'!$B$5:$N$208,COLUMN('2026年度(D23前期)'!$G$5)+1,0)&amp;""</f>
        <v/>
      </c>
      <c r="T717" s="993"/>
      <c r="U717" s="56"/>
      <c r="W717" s="706"/>
      <c r="Z717" s="1000"/>
      <c r="AA717" s="983"/>
      <c r="AB717" s="983"/>
      <c r="AC717" s="983"/>
      <c r="AD717" s="983"/>
      <c r="AE717" s="983"/>
      <c r="AF717" s="983"/>
      <c r="AG717" s="983"/>
      <c r="AH717" s="983"/>
      <c r="AI717" s="983"/>
      <c r="AJ717" s="983"/>
      <c r="AK717" s="983"/>
      <c r="AL717" s="983"/>
      <c r="AM717" s="983"/>
      <c r="AN717" s="971"/>
      <c r="AO717" s="971"/>
      <c r="AP717" s="971"/>
      <c r="AQ717" s="971"/>
      <c r="AR717" s="971"/>
      <c r="AS717" s="971"/>
      <c r="AT717" s="971"/>
      <c r="AU717" s="971"/>
      <c r="AV717" s="986"/>
      <c r="AW717" s="971"/>
      <c r="AX717" s="971"/>
      <c r="AY717" s="971"/>
      <c r="AZ717" s="971"/>
      <c r="BA717" s="983"/>
      <c r="BB717" s="983"/>
      <c r="BC717" s="983"/>
      <c r="BD717" s="983"/>
      <c r="BE717" s="983"/>
      <c r="BF717" s="983"/>
      <c r="BG717" s="983"/>
      <c r="BH717" s="983"/>
      <c r="BI717" s="983"/>
      <c r="BJ717" s="983"/>
      <c r="BK717" s="971"/>
      <c r="BL717" s="971"/>
      <c r="BM717" s="971"/>
      <c r="BN717" s="983"/>
      <c r="BO717" s="983"/>
      <c r="BP717" s="983"/>
      <c r="BQ717" s="983"/>
      <c r="BR717" s="983"/>
      <c r="BS717" s="983"/>
      <c r="BT717" s="983"/>
      <c r="BU717" s="983"/>
      <c r="BV717" s="983"/>
    </row>
    <row r="718" spans="1:74" ht="13.5" customHeight="1">
      <c r="A718" s="1017"/>
      <c r="B718" s="15" t="s">
        <v>63</v>
      </c>
      <c r="C718" s="991"/>
      <c r="D718" s="989"/>
      <c r="E718" s="988"/>
      <c r="F718" s="989"/>
      <c r="G718" s="988"/>
      <c r="H718" s="989"/>
      <c r="I718" s="988"/>
      <c r="J718" s="989"/>
      <c r="K718" s="990"/>
      <c r="L718" s="990"/>
      <c r="M718" s="991"/>
      <c r="N718" s="989"/>
      <c r="O718" s="990"/>
      <c r="P718" s="989"/>
      <c r="Q718" s="990"/>
      <c r="R718" s="989"/>
      <c r="S718" s="990"/>
      <c r="T718" s="989"/>
      <c r="U718" s="56"/>
      <c r="W718" s="706"/>
      <c r="Z718" s="1001"/>
      <c r="AA718" s="984"/>
      <c r="AB718" s="984"/>
      <c r="AC718" s="984"/>
      <c r="AD718" s="984"/>
      <c r="AE718" s="984"/>
      <c r="AF718" s="984"/>
      <c r="AG718" s="984"/>
      <c r="AH718" s="984"/>
      <c r="AI718" s="984"/>
      <c r="AJ718" s="984"/>
      <c r="AK718" s="984"/>
      <c r="AL718" s="984"/>
      <c r="AM718" s="984"/>
      <c r="AN718" s="971"/>
      <c r="AO718" s="971"/>
      <c r="AP718" s="971"/>
      <c r="AQ718" s="971"/>
      <c r="AR718" s="971"/>
      <c r="AS718" s="971"/>
      <c r="AT718" s="971"/>
      <c r="AU718" s="971"/>
      <c r="AV718" s="987"/>
      <c r="AW718" s="971"/>
      <c r="AX718" s="971"/>
      <c r="AY718" s="971"/>
      <c r="AZ718" s="971"/>
      <c r="BA718" s="984"/>
      <c r="BB718" s="984"/>
      <c r="BC718" s="984"/>
      <c r="BD718" s="984"/>
      <c r="BE718" s="984"/>
      <c r="BF718" s="984"/>
      <c r="BG718" s="984"/>
      <c r="BH718" s="984"/>
      <c r="BI718" s="984"/>
      <c r="BJ718" s="984"/>
      <c r="BK718" s="971"/>
      <c r="BL718" s="971"/>
      <c r="BM718" s="971"/>
      <c r="BN718" s="984"/>
      <c r="BO718" s="984"/>
      <c r="BP718" s="984"/>
      <c r="BQ718" s="984"/>
      <c r="BR718" s="984"/>
      <c r="BS718" s="984"/>
      <c r="BT718" s="984"/>
      <c r="BU718" s="984"/>
      <c r="BV718" s="984"/>
    </row>
    <row r="719" spans="1:74" ht="13.5" customHeight="1">
      <c r="A719" s="1000" t="s">
        <v>75</v>
      </c>
      <c r="B719" s="14" t="s">
        <v>53</v>
      </c>
      <c r="C719" s="996" t="str">
        <f>VLOOKUP($C702,'2026年度(1年前期)'!$B$5:$N$208,COLUMN('2026年度(1年前期)'!$I$5),0)&amp;""</f>
        <v>多職種連携演習</v>
      </c>
      <c r="D719" s="997"/>
      <c r="E719" s="1002" t="str">
        <f>VLOOKUP($C702,'2026年度(2年前期)'!$B$5:$N$208,COLUMN('2026年度(2年前期)'!$I$5),0)&amp;""</f>
        <v>多職種連携演習</v>
      </c>
      <c r="F719" s="997"/>
      <c r="G719" s="1002" t="str">
        <f>VLOOKUP($C702,'2026年度(3年前期)'!$B$5:$N$208,COLUMN('2026年度(3年前期)'!$I$5),0)&amp;""</f>
        <v/>
      </c>
      <c r="H719" s="997"/>
      <c r="I719" s="1002" t="str">
        <f>VLOOKUP($C702,'2026年度(4年前期)'!$B$5:$N$208,COLUMN('2026年度(4年前期)'!$I$5),0)&amp;""</f>
        <v>国際看護学実習Ⅱ</v>
      </c>
      <c r="J719" s="997"/>
      <c r="K719" s="998" t="str">
        <f>VLOOKUP($C702,'2026年度(助産前期)'!$B$5:$N$208,COLUMN('2026年度(助産前期)'!$I$5),0)&amp;""</f>
        <v/>
      </c>
      <c r="L719" s="998"/>
      <c r="M719" s="996" t="str">
        <f>VLOOKUP($C702,'2026年度(M1前期)'!$B$5:$N$208,COLUMN('2026年度(M1前期)'!$I$5),0)&amp;""</f>
        <v>看護情報・管理学特論A-Ⅱ
長寿看護学特論A-Ⅱ</v>
      </c>
      <c r="N719" s="997"/>
      <c r="O719" s="998" t="str">
        <f>VLOOKUP($C702,'2026年度(M2前期)'!$B$5:$N$208,COLUMN('2026年度(M2前期)'!$I$5),0)&amp;""</f>
        <v>特別研究</v>
      </c>
      <c r="P719" s="997"/>
      <c r="Q719" s="998" t="str">
        <f>VLOOKUP($C702,'2026年度(D1前期)'!$B$5:$N$208,COLUMN('2026年度(D1前期)'!$I$5),0)&amp;""</f>
        <v/>
      </c>
      <c r="R719" s="997"/>
      <c r="S719" s="998" t="str">
        <f>VLOOKUP($C702,'2026年度(D23前期)'!$B$5:$N$208,COLUMN('2026年度(D23前期)'!$I$5),0)&amp;""</f>
        <v>特別研究</v>
      </c>
      <c r="T719" s="997"/>
      <c r="U719" s="56"/>
      <c r="W719" s="706"/>
      <c r="Z719" s="1000" t="str">
        <f>A719</f>
        <v>４時限（15：10～16：40）</v>
      </c>
      <c r="AA719" s="982" t="s">
        <v>895</v>
      </c>
      <c r="AB719" s="982" t="s">
        <v>895</v>
      </c>
      <c r="AC719" s="982" t="s">
        <v>895</v>
      </c>
      <c r="AD719" s="982"/>
      <c r="AE719" s="982" t="s">
        <v>895</v>
      </c>
      <c r="AF719" s="982"/>
      <c r="AG719" s="982"/>
      <c r="AH719" s="982"/>
      <c r="AI719" s="982"/>
      <c r="AJ719" s="982"/>
      <c r="AK719" s="982"/>
      <c r="AL719" s="982" t="s">
        <v>895</v>
      </c>
      <c r="AM719" s="982" t="s">
        <v>335</v>
      </c>
      <c r="AN719" s="971" t="s">
        <v>897</v>
      </c>
      <c r="AO719" s="971"/>
      <c r="AP719" s="971"/>
      <c r="AQ719" s="971"/>
      <c r="AR719" s="971"/>
      <c r="AS719" s="971"/>
      <c r="AT719" s="971"/>
      <c r="AU719" s="971"/>
      <c r="AV719" s="985" t="s">
        <v>134</v>
      </c>
      <c r="AW719" s="971"/>
      <c r="AX719" s="971"/>
      <c r="AY719" s="971"/>
      <c r="AZ719" s="971"/>
      <c r="BA719" s="982"/>
      <c r="BB719" s="982"/>
      <c r="BC719" s="982"/>
      <c r="BD719" s="982"/>
      <c r="BE719" s="982"/>
      <c r="BF719" s="982"/>
      <c r="BG719" s="982"/>
      <c r="BH719" s="982"/>
      <c r="BI719" s="982"/>
      <c r="BJ719" s="982"/>
      <c r="BK719" s="971"/>
      <c r="BL719" s="971"/>
      <c r="BM719" s="971"/>
      <c r="BN719" s="982"/>
      <c r="BO719" s="982"/>
      <c r="BP719" s="982"/>
      <c r="BQ719" s="982"/>
      <c r="BR719" s="982"/>
      <c r="BS719" s="982"/>
      <c r="BT719" s="982"/>
      <c r="BU719" s="982"/>
      <c r="BV719" s="982"/>
    </row>
    <row r="720" spans="1:74" ht="13.5" customHeight="1">
      <c r="A720" s="1000"/>
      <c r="B720" s="14" t="s">
        <v>58</v>
      </c>
      <c r="C720" s="992" t="str">
        <f>IFERROR(VLOOKUP(C719,科目・教員!$A$1:$B$355,2,0),"")</f>
        <v>森下　純子</v>
      </c>
      <c r="D720" s="993"/>
      <c r="E720" s="994" t="str">
        <f>IFERROR(VLOOKUP(E719,科目・教員!$A$1:$B$355,2,0),"")</f>
        <v>森下　純子</v>
      </c>
      <c r="F720" s="993"/>
      <c r="G720" s="994" t="str">
        <f>IFERROR(VLOOKUP(G719,科目・教員!$A$1:$B$355,2,0),"")</f>
        <v/>
      </c>
      <c r="H720" s="993"/>
      <c r="I720" s="994" t="str">
        <f>IFERROR(VLOOKUP(I719,科目・教員!$A$1:$B$355,2,0),"")</f>
        <v>須藤　恭子</v>
      </c>
      <c r="J720" s="993"/>
      <c r="K720" s="995" t="str">
        <f>IFERROR(VLOOKUP(K719,科目・教員!$A$1:$B$355,2,0),"")</f>
        <v/>
      </c>
      <c r="L720" s="995"/>
      <c r="M720" s="992" t="str">
        <f>IFERROR(VLOOKUP(M719,科目・教員!$A$1:$B$355,2,0),"")</f>
        <v/>
      </c>
      <c r="N720" s="993"/>
      <c r="O720" s="995" t="str">
        <f>IFERROR(VLOOKUP(O719,科目・教員!$A$1:$B$355,2,0),"")</f>
        <v/>
      </c>
      <c r="P720" s="993"/>
      <c r="Q720" s="995" t="str">
        <f>IFERROR(VLOOKUP(Q719,科目・教員!$A$1:$B$355,2,0),"")</f>
        <v/>
      </c>
      <c r="R720" s="993"/>
      <c r="S720" s="995" t="str">
        <f>IFERROR(VLOOKUP(S719,科目・教員!$A$1:$B$355,2,0),"")</f>
        <v/>
      </c>
      <c r="T720" s="993"/>
      <c r="U720" s="56"/>
      <c r="W720" s="706"/>
      <c r="Z720" s="1000"/>
      <c r="AA720" s="983"/>
      <c r="AB720" s="983"/>
      <c r="AC720" s="983"/>
      <c r="AD720" s="983"/>
      <c r="AE720" s="983"/>
      <c r="AF720" s="983"/>
      <c r="AG720" s="983"/>
      <c r="AH720" s="983"/>
      <c r="AI720" s="983"/>
      <c r="AJ720" s="983"/>
      <c r="AK720" s="983"/>
      <c r="AL720" s="983"/>
      <c r="AM720" s="983"/>
      <c r="AN720" s="971"/>
      <c r="AO720" s="971"/>
      <c r="AP720" s="971"/>
      <c r="AQ720" s="971"/>
      <c r="AR720" s="971"/>
      <c r="AS720" s="971"/>
      <c r="AT720" s="971"/>
      <c r="AU720" s="971"/>
      <c r="AV720" s="986"/>
      <c r="AW720" s="971"/>
      <c r="AX720" s="971"/>
      <c r="AY720" s="971"/>
      <c r="AZ720" s="971"/>
      <c r="BA720" s="983"/>
      <c r="BB720" s="983"/>
      <c r="BC720" s="983"/>
      <c r="BD720" s="983"/>
      <c r="BE720" s="983"/>
      <c r="BF720" s="983"/>
      <c r="BG720" s="983"/>
      <c r="BH720" s="983"/>
      <c r="BI720" s="983"/>
      <c r="BJ720" s="983"/>
      <c r="BK720" s="971"/>
      <c r="BL720" s="971"/>
      <c r="BM720" s="971"/>
      <c r="BN720" s="983"/>
      <c r="BO720" s="983"/>
      <c r="BP720" s="983"/>
      <c r="BQ720" s="983"/>
      <c r="BR720" s="983"/>
      <c r="BS720" s="983"/>
      <c r="BT720" s="983"/>
      <c r="BU720" s="983"/>
      <c r="BV720" s="983"/>
    </row>
    <row r="721" spans="1:74" ht="13.5" customHeight="1">
      <c r="A721" s="1000"/>
      <c r="B721" s="14" t="s">
        <v>69</v>
      </c>
      <c r="C721" s="992" t="str">
        <f>VLOOKUP($C702,'2026年度(1年前期)'!$B$5:$N$208,COLUMN('2026年度(1年前期)'!$I$5)+1,0)&amp;""</f>
        <v>101･102･103･基礎実･成人実・演習21</v>
      </c>
      <c r="D721" s="993"/>
      <c r="E721" s="994" t="str">
        <f>VLOOKUP($C702,'2026年度(2年前期)'!$B$5:$N$208,COLUMN('2026年度(2年前期)'!$I$5)+1,0)&amp;""</f>
        <v>101･102･103･基礎実･成人実</v>
      </c>
      <c r="F721" s="993"/>
      <c r="G721" s="994" t="str">
        <f>VLOOKUP($C702,'2026年度(3年前期)'!$B$5:$N$208,COLUMN('2026年度(3年前期)'!$I$5)+1,0)&amp;""</f>
        <v/>
      </c>
      <c r="H721" s="993"/>
      <c r="I721" s="994" t="str">
        <f>VLOOKUP($C702,'2026年度(4年前期)'!$B$5:$N$208,COLUMN('2026年度(4年前期)'!$I$5)+1,0)&amp;""</f>
        <v/>
      </c>
      <c r="J721" s="993"/>
      <c r="K721" s="995" t="str">
        <f>VLOOKUP($C702,'2026年度(助産前期)'!$B$5:$N$208,COLUMN('2026年度(助産前期)'!$I$5)+1,0)&amp;""</f>
        <v/>
      </c>
      <c r="L721" s="995"/>
      <c r="M721" s="992" t="str">
        <f>VLOOKUP($C702,'2026年度(M1前期)'!$B$5:$N$208,COLUMN('2026年度(M1前期)'!$I$5)+1,0)&amp;""</f>
        <v/>
      </c>
      <c r="N721" s="993"/>
      <c r="O721" s="995" t="str">
        <f>VLOOKUP($C702,'2026年度(M2前期)'!$B$5:$N$208,COLUMN('2026年度(M2前期)'!$I$5)+1,0)&amp;""</f>
        <v/>
      </c>
      <c r="P721" s="993"/>
      <c r="Q721" s="995" t="str">
        <f>VLOOKUP($C702,'2026年度(D1前期)'!$B$5:$N$208,COLUMN('2026年度(D1前期)'!$I$5)+1,0)&amp;""</f>
        <v/>
      </c>
      <c r="R721" s="993"/>
      <c r="S721" s="995" t="str">
        <f>VLOOKUP($C702,'2026年度(D23前期)'!$B$5:$N$208,COLUMN('2026年度(D23前期)'!$I$5)+1,0)&amp;""</f>
        <v/>
      </c>
      <c r="T721" s="993"/>
      <c r="U721" s="56"/>
      <c r="W721" s="706"/>
      <c r="Z721" s="1000"/>
      <c r="AA721" s="983"/>
      <c r="AB721" s="983"/>
      <c r="AC721" s="983"/>
      <c r="AD721" s="983"/>
      <c r="AE721" s="983"/>
      <c r="AF721" s="983"/>
      <c r="AG721" s="983"/>
      <c r="AH721" s="983"/>
      <c r="AI721" s="983"/>
      <c r="AJ721" s="983"/>
      <c r="AK721" s="983"/>
      <c r="AL721" s="983"/>
      <c r="AM721" s="983"/>
      <c r="AN721" s="971"/>
      <c r="AO721" s="971"/>
      <c r="AP721" s="971"/>
      <c r="AQ721" s="971"/>
      <c r="AR721" s="971"/>
      <c r="AS721" s="971"/>
      <c r="AT721" s="971"/>
      <c r="AU721" s="971"/>
      <c r="AV721" s="986"/>
      <c r="AW721" s="971"/>
      <c r="AX721" s="971"/>
      <c r="AY721" s="971"/>
      <c r="AZ721" s="971"/>
      <c r="BA721" s="983"/>
      <c r="BB721" s="983"/>
      <c r="BC721" s="983"/>
      <c r="BD721" s="983"/>
      <c r="BE721" s="983"/>
      <c r="BF721" s="983"/>
      <c r="BG721" s="983"/>
      <c r="BH721" s="983"/>
      <c r="BI721" s="983"/>
      <c r="BJ721" s="983"/>
      <c r="BK721" s="971"/>
      <c r="BL721" s="971"/>
      <c r="BM721" s="971"/>
      <c r="BN721" s="983"/>
      <c r="BO721" s="983"/>
      <c r="BP721" s="983"/>
      <c r="BQ721" s="983"/>
      <c r="BR721" s="983"/>
      <c r="BS721" s="983"/>
      <c r="BT721" s="983"/>
      <c r="BU721" s="983"/>
      <c r="BV721" s="983"/>
    </row>
    <row r="722" spans="1:74" ht="13.5" customHeight="1">
      <c r="A722" s="1001"/>
      <c r="B722" s="15" t="s">
        <v>63</v>
      </c>
      <c r="C722" s="1003"/>
      <c r="D722" s="1004"/>
      <c r="E722" s="988"/>
      <c r="F722" s="989"/>
      <c r="G722" s="988"/>
      <c r="H722" s="989"/>
      <c r="I722" s="988"/>
      <c r="J722" s="989"/>
      <c r="K722" s="990"/>
      <c r="L722" s="990"/>
      <c r="M722" s="991"/>
      <c r="N722" s="989"/>
      <c r="O722" s="990"/>
      <c r="P722" s="989"/>
      <c r="Q722" s="990"/>
      <c r="R722" s="989"/>
      <c r="S722" s="990"/>
      <c r="T722" s="989"/>
      <c r="U722" s="56"/>
      <c r="W722" s="706"/>
      <c r="Z722" s="1001"/>
      <c r="AA722" s="984"/>
      <c r="AB722" s="984"/>
      <c r="AC722" s="984"/>
      <c r="AD722" s="984"/>
      <c r="AE722" s="984"/>
      <c r="AF722" s="984"/>
      <c r="AG722" s="984"/>
      <c r="AH722" s="984"/>
      <c r="AI722" s="984"/>
      <c r="AJ722" s="984"/>
      <c r="AK722" s="984"/>
      <c r="AL722" s="984"/>
      <c r="AM722" s="984"/>
      <c r="AN722" s="971"/>
      <c r="AO722" s="971"/>
      <c r="AP722" s="971"/>
      <c r="AQ722" s="971"/>
      <c r="AR722" s="971"/>
      <c r="AS722" s="971"/>
      <c r="AT722" s="971"/>
      <c r="AU722" s="971"/>
      <c r="AV722" s="987"/>
      <c r="AW722" s="971"/>
      <c r="AX722" s="971"/>
      <c r="AY722" s="971"/>
      <c r="AZ722" s="971"/>
      <c r="BA722" s="984"/>
      <c r="BB722" s="984"/>
      <c r="BC722" s="984"/>
      <c r="BD722" s="984"/>
      <c r="BE722" s="984"/>
      <c r="BF722" s="984"/>
      <c r="BG722" s="984"/>
      <c r="BH722" s="984"/>
      <c r="BI722" s="984"/>
      <c r="BJ722" s="984"/>
      <c r="BK722" s="971"/>
      <c r="BL722" s="971"/>
      <c r="BM722" s="971"/>
      <c r="BN722" s="984"/>
      <c r="BO722" s="984"/>
      <c r="BP722" s="984"/>
      <c r="BQ722" s="984"/>
      <c r="BR722" s="984"/>
      <c r="BS722" s="984"/>
      <c r="BT722" s="984"/>
      <c r="BU722" s="984"/>
      <c r="BV722" s="984"/>
    </row>
    <row r="723" spans="1:74" ht="13.5" customHeight="1">
      <c r="A723" s="1000" t="s">
        <v>78</v>
      </c>
      <c r="B723" s="14" t="s">
        <v>53</v>
      </c>
      <c r="C723" s="996" t="str">
        <f>VLOOKUP($C702,'2026年度(1年前期)'!$B$5:$N$208,COLUMN('2026年度(1年前期)'!$K$5),0)&amp;""</f>
        <v/>
      </c>
      <c r="D723" s="997"/>
      <c r="E723" s="1002" t="str">
        <f>VLOOKUP($C702,'2026年度(2年前期)'!$B$5:$N$208,COLUMN('2026年度(2年前期)'!$K$5),0)&amp;""</f>
        <v/>
      </c>
      <c r="F723" s="997"/>
      <c r="G723" s="1002" t="str">
        <f>VLOOKUP($C702,'2026年度(3年前期)'!$B$5:$N$208,COLUMN('2026年度(3年前期)'!$K$5),0)&amp;""</f>
        <v/>
      </c>
      <c r="H723" s="997"/>
      <c r="I723" s="1002" t="str">
        <f>VLOOKUP($C702,'2026年度(4年前期)'!$B$5:$N$208,COLUMN('2026年度(4年前期)'!$K$5),0)&amp;""</f>
        <v/>
      </c>
      <c r="J723" s="997"/>
      <c r="K723" s="998" t="str">
        <f>VLOOKUP($C702,'2026年度(助産前期)'!$B$5:$N$208,COLUMN('2026年度(助産前期)'!$K$5),0)&amp;""</f>
        <v/>
      </c>
      <c r="L723" s="998"/>
      <c r="M723" s="996" t="str">
        <f>VLOOKUP($C702,'2026年度(M1前期)'!$B$5:$N$208,COLUMN('2026年度(M1前期)'!$K$5),0)&amp;""</f>
        <v/>
      </c>
      <c r="N723" s="997"/>
      <c r="O723" s="998" t="str">
        <f>VLOOKUP($C702,'2026年度(M2前期)'!$B$5:$N$208,COLUMN('2026年度(M2前期)'!$K$5),0)&amp;""</f>
        <v/>
      </c>
      <c r="P723" s="997"/>
      <c r="Q723" s="998" t="str">
        <f>VLOOKUP($C702,'2026年度(D1前期)'!$B$5:$N$208,COLUMN('2026年度(D1前期)'!$K$5),0)&amp;""</f>
        <v/>
      </c>
      <c r="R723" s="997"/>
      <c r="S723" s="998" t="str">
        <f>VLOOKUP($C702,'2026年度(D23前期)'!$B$5:$N$208,COLUMN('2026年度(D23前期)'!$K$5),0)&amp;""</f>
        <v/>
      </c>
      <c r="T723" s="997"/>
      <c r="Z723" s="1000" t="str">
        <f>A723</f>
        <v>５時限（16：50～18：20）</v>
      </c>
      <c r="AA723" s="982"/>
      <c r="AB723" s="982"/>
      <c r="AC723" s="982"/>
      <c r="AD723" s="982"/>
      <c r="AE723" s="982"/>
      <c r="AF723" s="982"/>
      <c r="AG723" s="982"/>
      <c r="AH723" s="982"/>
      <c r="AI723" s="982"/>
      <c r="AJ723" s="982"/>
      <c r="AK723" s="982"/>
      <c r="AL723" s="982"/>
      <c r="AM723" s="982"/>
      <c r="AN723" s="982"/>
      <c r="AO723" s="982"/>
      <c r="AP723" s="982"/>
      <c r="AQ723" s="982"/>
      <c r="AR723" s="982"/>
      <c r="AS723" s="982"/>
      <c r="AT723" s="982"/>
      <c r="AU723" s="982"/>
      <c r="AV723" s="985" t="s">
        <v>134</v>
      </c>
      <c r="AW723" s="982"/>
      <c r="AX723" s="982"/>
      <c r="AY723" s="982"/>
      <c r="AZ723" s="982"/>
      <c r="BA723" s="982"/>
      <c r="BB723" s="982"/>
      <c r="BC723" s="982"/>
      <c r="BD723" s="982"/>
      <c r="BE723" s="982"/>
      <c r="BF723" s="982"/>
      <c r="BG723" s="982"/>
      <c r="BH723" s="982"/>
      <c r="BI723" s="982"/>
      <c r="BJ723" s="982"/>
      <c r="BK723" s="971"/>
      <c r="BL723" s="971"/>
      <c r="BM723" s="971"/>
      <c r="BN723" s="982"/>
      <c r="BO723" s="982"/>
      <c r="BP723" s="982"/>
      <c r="BQ723" s="982"/>
      <c r="BR723" s="982"/>
      <c r="BS723" s="982"/>
      <c r="BT723" s="982"/>
      <c r="BU723" s="982"/>
      <c r="BV723" s="982"/>
    </row>
    <row r="724" spans="1:74" ht="13.5" customHeight="1">
      <c r="A724" s="1000"/>
      <c r="B724" s="14" t="s">
        <v>58</v>
      </c>
      <c r="C724" s="992" t="str">
        <f>IFERROR(VLOOKUP(C723,科目・教員!$A$1:$B$355,2,0),"")</f>
        <v/>
      </c>
      <c r="D724" s="993"/>
      <c r="E724" s="994" t="str">
        <f>IFERROR(VLOOKUP(E723,科目・教員!$A$1:$B$355,2,0),"")</f>
        <v/>
      </c>
      <c r="F724" s="993"/>
      <c r="G724" s="994" t="str">
        <f>IFERROR(VLOOKUP(G723,科目・教員!$A$1:$B$355,2,0),"")</f>
        <v/>
      </c>
      <c r="H724" s="993"/>
      <c r="I724" s="994" t="str">
        <f>IFERROR(VLOOKUP(I723,科目・教員!$A$1:$B$355,2,0),"")</f>
        <v/>
      </c>
      <c r="J724" s="993"/>
      <c r="K724" s="995" t="str">
        <f>IFERROR(VLOOKUP(K723,科目・教員!$A$1:$B$355,2,0),"")</f>
        <v/>
      </c>
      <c r="L724" s="995"/>
      <c r="M724" s="992" t="str">
        <f>IFERROR(VLOOKUP(M723,科目・教員!$A$1:$B$355,2,0),"")</f>
        <v/>
      </c>
      <c r="N724" s="993"/>
      <c r="O724" s="995" t="str">
        <f>IFERROR(VLOOKUP(O723,科目・教員!$A$1:$B$355,2,0),"")</f>
        <v/>
      </c>
      <c r="P724" s="993"/>
      <c r="Q724" s="995" t="str">
        <f>IFERROR(VLOOKUP(Q723,科目・教員!$A$1:$B$355,2,0),"")</f>
        <v/>
      </c>
      <c r="R724" s="993"/>
      <c r="S724" s="995" t="str">
        <f>IFERROR(VLOOKUP(S723,科目・教員!$A$1:$B$355,2,0),"")</f>
        <v/>
      </c>
      <c r="T724" s="993"/>
      <c r="Z724" s="1000"/>
      <c r="AA724" s="983"/>
      <c r="AB724" s="983"/>
      <c r="AC724" s="983"/>
      <c r="AD724" s="983"/>
      <c r="AE724" s="983"/>
      <c r="AF724" s="983"/>
      <c r="AG724" s="983"/>
      <c r="AH724" s="983"/>
      <c r="AI724" s="983"/>
      <c r="AJ724" s="983"/>
      <c r="AK724" s="983"/>
      <c r="AL724" s="983"/>
      <c r="AM724" s="983"/>
      <c r="AN724" s="983"/>
      <c r="AO724" s="983"/>
      <c r="AP724" s="983"/>
      <c r="AQ724" s="983"/>
      <c r="AR724" s="983"/>
      <c r="AS724" s="983"/>
      <c r="AT724" s="983"/>
      <c r="AU724" s="983"/>
      <c r="AV724" s="986"/>
      <c r="AW724" s="983"/>
      <c r="AX724" s="983"/>
      <c r="AY724" s="983"/>
      <c r="AZ724" s="983"/>
      <c r="BA724" s="983"/>
      <c r="BB724" s="983"/>
      <c r="BC724" s="983"/>
      <c r="BD724" s="983"/>
      <c r="BE724" s="983"/>
      <c r="BF724" s="983"/>
      <c r="BG724" s="983"/>
      <c r="BH724" s="983"/>
      <c r="BI724" s="983"/>
      <c r="BJ724" s="983"/>
      <c r="BK724" s="971"/>
      <c r="BL724" s="971"/>
      <c r="BM724" s="971"/>
      <c r="BN724" s="983"/>
      <c r="BO724" s="983"/>
      <c r="BP724" s="983"/>
      <c r="BQ724" s="983"/>
      <c r="BR724" s="983"/>
      <c r="BS724" s="983"/>
      <c r="BT724" s="983"/>
      <c r="BU724" s="983"/>
      <c r="BV724" s="983"/>
    </row>
    <row r="725" spans="1:74" ht="13.5" customHeight="1">
      <c r="A725" s="1000"/>
      <c r="B725" s="14" t="s">
        <v>69</v>
      </c>
      <c r="C725" s="992" t="str">
        <f>VLOOKUP($C702,'2026年度(1年前期)'!$B$5:$N$208,COLUMN('2026年度(1年前期)'!$K$5)+1,0)&amp;""</f>
        <v/>
      </c>
      <c r="D725" s="993"/>
      <c r="E725" s="994" t="str">
        <f>VLOOKUP($C702,'2026年度(2年前期)'!$B$5:$N$208,COLUMN('2026年度(2年前期)'!$K$5)+1,0)&amp;""</f>
        <v/>
      </c>
      <c r="F725" s="993"/>
      <c r="G725" s="994" t="str">
        <f>VLOOKUP($C702,'2026年度(3年前期)'!$B$5:$N$208,COLUMN('2026年度(3年前期)'!$K$5)+1,0)&amp;""</f>
        <v/>
      </c>
      <c r="H725" s="993"/>
      <c r="I725" s="994" t="str">
        <f>VLOOKUP($C702,'2026年度(4年前期)'!$B$5:$N$208,COLUMN('2026年度(4年前期)'!$K$5)+1,0)&amp;""</f>
        <v/>
      </c>
      <c r="J725" s="993"/>
      <c r="K725" s="995" t="str">
        <f>VLOOKUP($C702,'2026年度(助産前期)'!$B$5:$N$208,COLUMN('2026年度(助産前期)'!$K$5)+1,0)&amp;""</f>
        <v/>
      </c>
      <c r="L725" s="995"/>
      <c r="M725" s="992" t="str">
        <f>VLOOKUP($C702,'2026年度(M1前期)'!$B$5:$N$208,COLUMN('2026年度(M1前期)'!$K$5)+1,0)&amp;""</f>
        <v/>
      </c>
      <c r="N725" s="993"/>
      <c r="O725" s="995" t="str">
        <f>VLOOKUP($C702,'2026年度(M2前期)'!$B$5:$N$208,COLUMN('2026年度(M2前期)'!$K$5)+1,0)&amp;""</f>
        <v/>
      </c>
      <c r="P725" s="993"/>
      <c r="Q725" s="995" t="str">
        <f>VLOOKUP($C702,'2026年度(D1前期)'!$B$5:$N$208,COLUMN('2026年度(D1前期)'!$K$5)+1,0)&amp;""</f>
        <v/>
      </c>
      <c r="R725" s="993"/>
      <c r="S725" s="995" t="str">
        <f>VLOOKUP($C702,'2026年度(D23前期)'!$B$5:$N$208,COLUMN('2026年度(D23前期)'!$K$5)+1,0)&amp;""</f>
        <v/>
      </c>
      <c r="T725" s="993"/>
      <c r="Z725" s="1000"/>
      <c r="AA725" s="983"/>
      <c r="AB725" s="983"/>
      <c r="AC725" s="983"/>
      <c r="AD725" s="983"/>
      <c r="AE725" s="983"/>
      <c r="AF725" s="983"/>
      <c r="AG725" s="983"/>
      <c r="AH725" s="983"/>
      <c r="AI725" s="983"/>
      <c r="AJ725" s="983"/>
      <c r="AK725" s="983"/>
      <c r="AL725" s="983"/>
      <c r="AM725" s="983"/>
      <c r="AN725" s="983"/>
      <c r="AO725" s="983"/>
      <c r="AP725" s="983"/>
      <c r="AQ725" s="983"/>
      <c r="AR725" s="983"/>
      <c r="AS725" s="983"/>
      <c r="AT725" s="983"/>
      <c r="AU725" s="983"/>
      <c r="AV725" s="986"/>
      <c r="AW725" s="983"/>
      <c r="AX725" s="983"/>
      <c r="AY725" s="983"/>
      <c r="AZ725" s="983"/>
      <c r="BA725" s="983"/>
      <c r="BB725" s="983"/>
      <c r="BC725" s="983"/>
      <c r="BD725" s="983"/>
      <c r="BE725" s="983"/>
      <c r="BF725" s="983"/>
      <c r="BG725" s="983"/>
      <c r="BH725" s="983"/>
      <c r="BI725" s="983"/>
      <c r="BJ725" s="983"/>
      <c r="BK725" s="971"/>
      <c r="BL725" s="971"/>
      <c r="BM725" s="971"/>
      <c r="BN725" s="983"/>
      <c r="BO725" s="983"/>
      <c r="BP725" s="983"/>
      <c r="BQ725" s="983"/>
      <c r="BR725" s="983"/>
      <c r="BS725" s="983"/>
      <c r="BT725" s="983"/>
      <c r="BU725" s="983"/>
      <c r="BV725" s="983"/>
    </row>
    <row r="726" spans="1:74" ht="13.5" customHeight="1">
      <c r="A726" s="1001"/>
      <c r="B726" s="15" t="s">
        <v>63</v>
      </c>
      <c r="C726" s="1003"/>
      <c r="D726" s="1004"/>
      <c r="E726" s="988"/>
      <c r="F726" s="989"/>
      <c r="G726" s="988"/>
      <c r="H726" s="989"/>
      <c r="I726" s="988"/>
      <c r="J726" s="989"/>
      <c r="K726" s="990"/>
      <c r="L726" s="990"/>
      <c r="M726" s="991"/>
      <c r="N726" s="989"/>
      <c r="O726" s="990"/>
      <c r="P726" s="989"/>
      <c r="Q726" s="990"/>
      <c r="R726" s="989"/>
      <c r="S726" s="990"/>
      <c r="T726" s="989"/>
      <c r="U726" s="19"/>
      <c r="V726" s="19"/>
      <c r="W726" s="19"/>
      <c r="X726" s="19"/>
      <c r="Y726" s="19"/>
      <c r="Z726" s="1001"/>
      <c r="AA726" s="984"/>
      <c r="AB726" s="984"/>
      <c r="AC726" s="984"/>
      <c r="AD726" s="984"/>
      <c r="AE726" s="984"/>
      <c r="AF726" s="984"/>
      <c r="AG726" s="984"/>
      <c r="AH726" s="984"/>
      <c r="AI726" s="984"/>
      <c r="AJ726" s="984"/>
      <c r="AK726" s="984"/>
      <c r="AL726" s="984"/>
      <c r="AM726" s="984"/>
      <c r="AN726" s="984"/>
      <c r="AO726" s="984"/>
      <c r="AP726" s="984"/>
      <c r="AQ726" s="984"/>
      <c r="AR726" s="984"/>
      <c r="AS726" s="984"/>
      <c r="AT726" s="984"/>
      <c r="AU726" s="984"/>
      <c r="AV726" s="987"/>
      <c r="AW726" s="984"/>
      <c r="AX726" s="984"/>
      <c r="AY726" s="984"/>
      <c r="AZ726" s="984"/>
      <c r="BA726" s="984"/>
      <c r="BB726" s="984"/>
      <c r="BC726" s="984"/>
      <c r="BD726" s="984"/>
      <c r="BE726" s="984"/>
      <c r="BF726" s="984"/>
      <c r="BG726" s="984"/>
      <c r="BH726" s="984"/>
      <c r="BI726" s="984"/>
      <c r="BJ726" s="984"/>
      <c r="BK726" s="971"/>
      <c r="BL726" s="971"/>
      <c r="BM726" s="971"/>
      <c r="BN726" s="984"/>
      <c r="BO726" s="984"/>
      <c r="BP726" s="984"/>
      <c r="BQ726" s="984"/>
      <c r="BR726" s="984"/>
      <c r="BS726" s="984"/>
      <c r="BT726" s="984"/>
      <c r="BU726" s="984"/>
      <c r="BV726" s="984"/>
    </row>
    <row r="727" spans="1:74" ht="21.75">
      <c r="A727" s="4"/>
      <c r="B727" s="5"/>
      <c r="C727" s="1035">
        <f>C702+1</f>
        <v>46233</v>
      </c>
      <c r="D727" s="1035"/>
      <c r="E727" s="1035"/>
      <c r="F727" s="1035"/>
      <c r="G727" s="1035"/>
      <c r="H727" s="1035"/>
      <c r="I727" s="1035"/>
      <c r="J727" s="1035"/>
      <c r="K727" s="1035"/>
      <c r="L727" s="1035"/>
      <c r="M727" s="1035"/>
      <c r="N727" s="1035"/>
      <c r="O727" s="1035"/>
      <c r="P727" s="1035"/>
      <c r="Q727" s="1035"/>
      <c r="R727" s="1035"/>
      <c r="S727" s="1035"/>
      <c r="T727" s="1035"/>
      <c r="U727" s="1055">
        <f>C727</f>
        <v>46233</v>
      </c>
      <c r="V727" s="1056"/>
      <c r="W727" s="1056"/>
      <c r="X727" s="1056"/>
      <c r="Y727" s="1056"/>
      <c r="Z727" s="1057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9" t="s">
        <v>607</v>
      </c>
      <c r="BL727" s="39" t="s">
        <v>608</v>
      </c>
      <c r="BM727" s="39" t="s">
        <v>609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1000" t="s">
        <v>52</v>
      </c>
      <c r="B728" s="11" t="s">
        <v>53</v>
      </c>
      <c r="C728" s="1011" t="str">
        <f>VLOOKUP($C727,'2026年度(1年前期)'!$B$5:$N$208,COLUMN('2026年度(1年前期)'!$C$5),0)&amp;""</f>
        <v>多職種連携演習</v>
      </c>
      <c r="D728" s="1012"/>
      <c r="E728" s="1018" t="str">
        <f>VLOOKUP($C727,'2026年度(2年前期)'!$B$5:$N$208,COLUMN('2026年度(2年前期)'!$C$5),0)&amp;""</f>
        <v>多職種連携演習</v>
      </c>
      <c r="F728" s="1012"/>
      <c r="G728" s="1019" t="str">
        <f>VLOOKUP($C727,'2026年度(3年前期)'!$B$5:$N$208,COLUMN('2026年度(3年前期)'!$C$5),0)&amp;""</f>
        <v>成人看護援助論Ⅲ　追再試（筆記）</v>
      </c>
      <c r="H728" s="1020"/>
      <c r="I728" s="1018" t="str">
        <f>VLOOKUP($C727,'2026年度(4年前期)'!$B$5:$N$208,COLUMN('2026年度(4年前期)'!$C$5),0)&amp;""</f>
        <v>国際看護学実習Ⅱ</v>
      </c>
      <c r="J728" s="1012"/>
      <c r="K728" s="997" t="str">
        <f>VLOOKUP($C727,'2026年度(助産前期)'!$B$5:$N$208,COLUMN('2026年度(助産前期)'!$C$5),0)&amp;""</f>
        <v/>
      </c>
      <c r="L728" s="1029"/>
      <c r="M728" s="1036" t="str">
        <f>VLOOKUP($C727,'2026年度(M1前期)'!$B$5:$N$208,COLUMN('2026年度(M1前期)'!$C$5),0)&amp;""</f>
        <v>感染管理看護学特論A-Ⅲ
精神看護学特論A-Ⅲ
成育看護学特論A-Ⅱ（小児）</v>
      </c>
      <c r="N728" s="1029"/>
      <c r="O728" s="1018" t="str">
        <f>VLOOKUP($C727,'2026年度(M2前期)'!$B$5:$N$208,COLUMN('2026年度(M2前期)'!$C$5),0)&amp;""</f>
        <v>長寿看護学演習A-Ⅱ</v>
      </c>
      <c r="P728" s="1012"/>
      <c r="Q728" s="1018" t="str">
        <f>VLOOKUP($C727,'2026年度(D1前期)'!$B$5:$N$208,COLUMN('2026年度(D1前期)'!$C$5),0)&amp;""</f>
        <v/>
      </c>
      <c r="R728" s="1012"/>
      <c r="S728" s="997" t="str">
        <f>VLOOKUP($C727,'2026年度(D23前期)'!$B$5:$N$208,COLUMN('2026年度(D23前期)'!$C$5),0)&amp;""</f>
        <v>特別研究</v>
      </c>
      <c r="T728" s="1012"/>
      <c r="U728" s="16"/>
      <c r="V728" s="666"/>
      <c r="W728" s="706" t="s">
        <v>717</v>
      </c>
      <c r="X728" s="71"/>
      <c r="Y728" s="33"/>
      <c r="Z728" s="999" t="str">
        <f>A728</f>
        <v xml:space="preserve">１時限（09：20～10：50） </v>
      </c>
      <c r="AA728" s="982"/>
      <c r="AB728" s="982"/>
      <c r="AC728" s="982"/>
      <c r="AD728" s="982"/>
      <c r="AE728" s="982"/>
      <c r="AF728" s="982"/>
      <c r="AG728" s="982"/>
      <c r="AH728" s="982"/>
      <c r="AI728" s="982"/>
      <c r="AJ728" s="982"/>
      <c r="AK728" s="982"/>
      <c r="AL728" s="982"/>
      <c r="AM728" s="982" t="s">
        <v>335</v>
      </c>
      <c r="AN728" s="971"/>
      <c r="AO728" s="971"/>
      <c r="AP728" s="971"/>
      <c r="AQ728" s="971"/>
      <c r="AR728" s="971"/>
      <c r="AS728" s="971"/>
      <c r="AT728" s="971"/>
      <c r="AU728" s="971"/>
      <c r="AV728" s="985" t="s">
        <v>134</v>
      </c>
      <c r="AW728" s="971"/>
      <c r="AX728" s="971"/>
      <c r="AY728" s="971" t="s">
        <v>899</v>
      </c>
      <c r="AZ728" s="971"/>
      <c r="BA728" s="971"/>
      <c r="BB728" s="971"/>
      <c r="BC728" s="982"/>
      <c r="BD728" s="982"/>
      <c r="BE728" s="982"/>
      <c r="BF728" s="982"/>
      <c r="BG728" s="982"/>
      <c r="BH728" s="982"/>
      <c r="BI728" s="982"/>
      <c r="BJ728" s="971"/>
      <c r="BK728" s="971"/>
      <c r="BL728" s="971"/>
      <c r="BM728" s="971"/>
      <c r="BN728" s="982"/>
      <c r="BO728" s="982"/>
      <c r="BP728" s="982"/>
      <c r="BQ728" s="982"/>
      <c r="BR728" s="982"/>
      <c r="BS728" s="982"/>
      <c r="BT728" s="982"/>
      <c r="BU728" s="982"/>
      <c r="BV728" s="982"/>
    </row>
    <row r="729" spans="1:74" ht="13.5" customHeight="1">
      <c r="A729" s="1000"/>
      <c r="B729" s="14" t="s">
        <v>58</v>
      </c>
      <c r="C729" s="1014" t="str">
        <f>IFERROR(VLOOKUP(C728,科目・教員!$A$1:$B$355,2,0),"")</f>
        <v>森下　純子</v>
      </c>
      <c r="D729" s="1013"/>
      <c r="E729" s="1025" t="str">
        <f>IFERROR(VLOOKUP(E728,科目・教員!$A$1:$B$355,2,0),"")</f>
        <v>森下　純子</v>
      </c>
      <c r="F729" s="1013"/>
      <c r="G729" s="1027" t="str">
        <f>IFERROR(VLOOKUP(G728,科目・教員!$A$1:$B$355,2,0),"")</f>
        <v/>
      </c>
      <c r="H729" s="1028"/>
      <c r="I729" s="1025" t="str">
        <f>IFERROR(VLOOKUP(I728,科目・教員!$A$1:$B$355,2,0),"")</f>
        <v>須藤　恭子</v>
      </c>
      <c r="J729" s="1013"/>
      <c r="K729" s="993" t="str">
        <f>IFERROR(VLOOKUP(K728,科目・教員!$A$1:$B$355,2,0),"")</f>
        <v/>
      </c>
      <c r="L729" s="1026"/>
      <c r="M729" s="1032" t="str">
        <f>IFERROR(VLOOKUP(M728,科目・教員!$A$1:$B$355,2,0),"")</f>
        <v/>
      </c>
      <c r="N729" s="1013"/>
      <c r="O729" s="1025" t="str">
        <f>IFERROR(VLOOKUP(O728,科目・教員!$A$1:$B$355,2,0),"")</f>
        <v/>
      </c>
      <c r="P729" s="1013"/>
      <c r="Q729" s="1025" t="str">
        <f>IFERROR(VLOOKUP(Q728,科目・教員!$A$1:$B$355,2,0),"")</f>
        <v/>
      </c>
      <c r="R729" s="1013"/>
      <c r="S729" s="993" t="str">
        <f>IFERROR(VLOOKUP(S728,科目・教員!$A$1:$B$355,2,0),"")</f>
        <v/>
      </c>
      <c r="T729" s="1013"/>
      <c r="U729" s="16"/>
      <c r="V729" s="666"/>
      <c r="W729" s="706" t="s">
        <v>335</v>
      </c>
      <c r="X729" s="72"/>
      <c r="Y729" s="33"/>
      <c r="Z729" s="1000"/>
      <c r="AA729" s="983"/>
      <c r="AB729" s="983"/>
      <c r="AC729" s="983"/>
      <c r="AD729" s="983"/>
      <c r="AE729" s="983"/>
      <c r="AF729" s="983"/>
      <c r="AG729" s="983"/>
      <c r="AH729" s="983"/>
      <c r="AI729" s="983"/>
      <c r="AJ729" s="983"/>
      <c r="AK729" s="983"/>
      <c r="AL729" s="983"/>
      <c r="AM729" s="983"/>
      <c r="AN729" s="971"/>
      <c r="AO729" s="971"/>
      <c r="AP729" s="971"/>
      <c r="AQ729" s="971"/>
      <c r="AR729" s="971"/>
      <c r="AS729" s="971"/>
      <c r="AT729" s="971"/>
      <c r="AU729" s="971"/>
      <c r="AV729" s="974"/>
      <c r="AW729" s="971"/>
      <c r="AX729" s="971"/>
      <c r="AY729" s="971"/>
      <c r="AZ729" s="971"/>
      <c r="BA729" s="971"/>
      <c r="BB729" s="971"/>
      <c r="BC729" s="983"/>
      <c r="BD729" s="983"/>
      <c r="BE729" s="983"/>
      <c r="BF729" s="983"/>
      <c r="BG729" s="983"/>
      <c r="BH729" s="983"/>
      <c r="BI729" s="983"/>
      <c r="BJ729" s="971"/>
      <c r="BK729" s="971"/>
      <c r="BL729" s="971"/>
      <c r="BM729" s="971"/>
      <c r="BN729" s="983"/>
      <c r="BO729" s="983"/>
      <c r="BP729" s="983"/>
      <c r="BQ729" s="983"/>
      <c r="BR729" s="983"/>
      <c r="BS729" s="983"/>
      <c r="BT729" s="983"/>
      <c r="BU729" s="983"/>
      <c r="BV729" s="983"/>
    </row>
    <row r="730" spans="1:74" ht="13.5" customHeight="1">
      <c r="A730" s="1000"/>
      <c r="B730" s="14" t="s">
        <v>69</v>
      </c>
      <c r="C730" s="1014" t="str">
        <f>VLOOKUP($C727,'2026年度(1年前期)'!$B$5:$N$208,COLUMN('2026年度(1年前期)'!$C$5)+1,0)&amp;""</f>
        <v/>
      </c>
      <c r="D730" s="1013"/>
      <c r="E730" s="1025" t="str">
        <f>VLOOKUP($C727,'2026年度(2年前期)'!$B$5:$N$208,COLUMN('2026年度(2年前期)'!$C$5)+1,0)&amp;""</f>
        <v/>
      </c>
      <c r="F730" s="1013"/>
      <c r="G730" s="1027" t="str">
        <f>VLOOKUP($C727,'2026年度(3年前期)'!$B$5:$N$208,COLUMN('2026年度(3年前期)'!$C$5)+1,0)&amp;""</f>
        <v>303</v>
      </c>
      <c r="H730" s="1028"/>
      <c r="I730" s="1025" t="str">
        <f>VLOOKUP($C727,'2026年度(4年前期)'!$B$5:$N$208,COLUMN('2026年度(4年前期)'!$C$5)+1,0)&amp;""</f>
        <v/>
      </c>
      <c r="J730" s="1013"/>
      <c r="K730" s="993" t="str">
        <f>VLOOKUP($C727,'2026年度(助産前期)'!$B$5:$N$208,COLUMN('2026年度(助産前期)'!$C$5)+1,0)&amp;""</f>
        <v/>
      </c>
      <c r="L730" s="1026"/>
      <c r="M730" s="1032" t="str">
        <f>VLOOKUP($C727,'2026年度(M1前期)'!$B$5:$N$208,COLUMN('2026年度(M1前期)'!C$5)+1,0)&amp;""</f>
        <v/>
      </c>
      <c r="N730" s="1013"/>
      <c r="O730" s="1025" t="str">
        <f>VLOOKUP($C727,'2026年度(M2前期)'!$B$5:$N$208,COLUMN('2026年度(M2前期)'!$C$5)+1,0)&amp;""</f>
        <v/>
      </c>
      <c r="P730" s="1013"/>
      <c r="Q730" s="1025" t="str">
        <f>VLOOKUP($C727,'2026年度(D1前期)'!$B$5:$N$208,COLUMN('2026年度(D1前期)'!$C$5)+1,0)&amp;""</f>
        <v/>
      </c>
      <c r="R730" s="1013"/>
      <c r="S730" s="993" t="str">
        <f>VLOOKUP($C727,'2026年度(D23前期)'!$B$5:$N$208,COLUMN('2026年度(D23前期)'!$C$5)+1,0)&amp;""</f>
        <v/>
      </c>
      <c r="T730" s="1013"/>
      <c r="U730" s="16"/>
      <c r="V730" s="666"/>
      <c r="W730" s="706" t="s">
        <v>62</v>
      </c>
      <c r="X730" s="72"/>
      <c r="Y730" s="33"/>
      <c r="Z730" s="1000"/>
      <c r="AA730" s="983"/>
      <c r="AB730" s="983"/>
      <c r="AC730" s="983"/>
      <c r="AD730" s="983"/>
      <c r="AE730" s="983"/>
      <c r="AF730" s="983"/>
      <c r="AG730" s="983"/>
      <c r="AH730" s="983"/>
      <c r="AI730" s="983"/>
      <c r="AJ730" s="983"/>
      <c r="AK730" s="983"/>
      <c r="AL730" s="983"/>
      <c r="AM730" s="983"/>
      <c r="AN730" s="971"/>
      <c r="AO730" s="971"/>
      <c r="AP730" s="971"/>
      <c r="AQ730" s="971"/>
      <c r="AR730" s="971"/>
      <c r="AS730" s="971"/>
      <c r="AT730" s="971"/>
      <c r="AU730" s="971"/>
      <c r="AV730" s="974"/>
      <c r="AW730" s="971"/>
      <c r="AX730" s="971"/>
      <c r="AY730" s="971"/>
      <c r="AZ730" s="971"/>
      <c r="BA730" s="971"/>
      <c r="BB730" s="971"/>
      <c r="BC730" s="983"/>
      <c r="BD730" s="983"/>
      <c r="BE730" s="983"/>
      <c r="BF730" s="983"/>
      <c r="BG730" s="983"/>
      <c r="BH730" s="983"/>
      <c r="BI730" s="983"/>
      <c r="BJ730" s="971"/>
      <c r="BK730" s="971"/>
      <c r="BL730" s="971"/>
      <c r="BM730" s="971"/>
      <c r="BN730" s="983"/>
      <c r="BO730" s="983"/>
      <c r="BP730" s="983"/>
      <c r="BQ730" s="983"/>
      <c r="BR730" s="983"/>
      <c r="BS730" s="983"/>
      <c r="BT730" s="983"/>
      <c r="BU730" s="983"/>
      <c r="BV730" s="983"/>
    </row>
    <row r="731" spans="1:74" ht="13.5" customHeight="1">
      <c r="A731" s="1001"/>
      <c r="B731" s="15" t="s">
        <v>63</v>
      </c>
      <c r="C731" s="1003"/>
      <c r="D731" s="1037"/>
      <c r="E731" s="988"/>
      <c r="F731" s="1031"/>
      <c r="G731" s="1009"/>
      <c r="H731" s="1033"/>
      <c r="I731" s="988"/>
      <c r="J731" s="1031"/>
      <c r="K731" s="990"/>
      <c r="L731" s="1034"/>
      <c r="M731" s="1030"/>
      <c r="N731" s="1031"/>
      <c r="O731" s="988"/>
      <c r="P731" s="1031"/>
      <c r="Q731" s="988"/>
      <c r="R731" s="1031"/>
      <c r="S731" s="990"/>
      <c r="T731" s="1031"/>
      <c r="U731" s="16"/>
      <c r="V731" s="666"/>
      <c r="W731" s="706"/>
      <c r="X731" s="72"/>
      <c r="Y731" s="33"/>
      <c r="Z731" s="1001"/>
      <c r="AA731" s="984"/>
      <c r="AB731" s="984"/>
      <c r="AC731" s="984"/>
      <c r="AD731" s="984"/>
      <c r="AE731" s="984"/>
      <c r="AF731" s="984"/>
      <c r="AG731" s="984"/>
      <c r="AH731" s="984"/>
      <c r="AI731" s="984"/>
      <c r="AJ731" s="984"/>
      <c r="AK731" s="984"/>
      <c r="AL731" s="984"/>
      <c r="AM731" s="984"/>
      <c r="AN731" s="971"/>
      <c r="AO731" s="971"/>
      <c r="AP731" s="971"/>
      <c r="AQ731" s="971"/>
      <c r="AR731" s="971"/>
      <c r="AS731" s="971"/>
      <c r="AT731" s="971"/>
      <c r="AU731" s="971"/>
      <c r="AV731" s="975"/>
      <c r="AW731" s="971"/>
      <c r="AX731" s="971"/>
      <c r="AY731" s="971"/>
      <c r="AZ731" s="971"/>
      <c r="BA731" s="971"/>
      <c r="BB731" s="971"/>
      <c r="BC731" s="984"/>
      <c r="BD731" s="984"/>
      <c r="BE731" s="984"/>
      <c r="BF731" s="984"/>
      <c r="BG731" s="984"/>
      <c r="BH731" s="984"/>
      <c r="BI731" s="984"/>
      <c r="BJ731" s="971"/>
      <c r="BK731" s="971"/>
      <c r="BL731" s="971"/>
      <c r="BM731" s="971"/>
      <c r="BN731" s="984"/>
      <c r="BO731" s="984"/>
      <c r="BP731" s="984"/>
      <c r="BQ731" s="984"/>
      <c r="BR731" s="984"/>
      <c r="BS731" s="984"/>
      <c r="BT731" s="984"/>
      <c r="BU731" s="984"/>
      <c r="BV731" s="984"/>
    </row>
    <row r="732" spans="1:74" ht="13.5" customHeight="1">
      <c r="A732" s="1000" t="s">
        <v>65</v>
      </c>
      <c r="B732" s="14" t="s">
        <v>53</v>
      </c>
      <c r="C732" s="1011" t="str">
        <f>VLOOKUP($C727,'2026年度(1年前期)'!$B$5:$N$208,COLUMN('2026年度(1年前期)'!$E$5),0)&amp;""</f>
        <v>多職種連携演習</v>
      </c>
      <c r="D732" s="1012"/>
      <c r="E732" s="1018" t="str">
        <f>VLOOKUP($C727,'2026年度(2年前期)'!$B$5:$N$208,COLUMN('2026年度(2年前期)'!$E$5),0)&amp;""</f>
        <v>多職種連携演習</v>
      </c>
      <c r="F732" s="1012"/>
      <c r="G732" s="1019" t="str">
        <f>VLOOKUP($C727,'2026年度(3年前期)'!$B$5:$N$208,COLUMN('2026年度(3年前期)'!$E$5),0)&amp;""</f>
        <v>精神看護援助論　追再試</v>
      </c>
      <c r="H732" s="1020"/>
      <c r="I732" s="1018" t="str">
        <f>VLOOKUP($C727,'2026年度(4年前期)'!$B$5:$N$208,COLUMN('2026年度(4年前期)'!$E$5),0)&amp;""</f>
        <v>国際看護学実習Ⅱ</v>
      </c>
      <c r="J732" s="1012"/>
      <c r="K732" s="997" t="str">
        <f>VLOOKUP($C727,'2026年度(助産前期)'!$B$5:$N$208,COLUMN('2026年度(助産前期)'!$E$5),0)&amp;""</f>
        <v/>
      </c>
      <c r="L732" s="1029"/>
      <c r="M732" s="1011" t="str">
        <f>VLOOKUP($C727,'2026年度(M1前期)'!$B$5:$N$208,COLUMN('2026年度(M1前期)'!$E$5),0)&amp;""</f>
        <v>感染管理看護学特論A-Ⅲ
精神看護学特論A-Ⅲ
成育看護学特論A-Ⅱ（小児）</v>
      </c>
      <c r="N732" s="1012"/>
      <c r="O732" s="997" t="str">
        <f>VLOOKUP($C727,'2026年度(M2前期)'!$B$5:$N$208,COLUMN('2026年度(M2前期)'!$E$5),0)&amp;""</f>
        <v>長寿看護学演習A-Ⅱ</v>
      </c>
      <c r="P732" s="1012"/>
      <c r="Q732" s="997" t="str">
        <f>VLOOKUP($C727,'2026年度(D1前期)'!$B$5:$N$208,COLUMN('2026年度(D1前期)'!$E$5),0)&amp;""</f>
        <v/>
      </c>
      <c r="R732" s="1012"/>
      <c r="S732" s="997" t="str">
        <f>VLOOKUP($C727,'2026年度(D23前期)'!$B$5:$N$208,COLUMN('2026年度(D23前期)'!$E$5),0)&amp;""</f>
        <v>特別研究</v>
      </c>
      <c r="T732" s="1012"/>
      <c r="U732" s="16"/>
      <c r="W732" s="706"/>
      <c r="Y732" s="33"/>
      <c r="Z732" s="1000" t="str">
        <f>A732</f>
        <v>２時限（11：00～12：30）</v>
      </c>
      <c r="AA732" s="982"/>
      <c r="AB732" s="982"/>
      <c r="AC732" s="982"/>
      <c r="AD732" s="982"/>
      <c r="AE732" s="982"/>
      <c r="AF732" s="982"/>
      <c r="AG732" s="982"/>
      <c r="AH732" s="982"/>
      <c r="AI732" s="982"/>
      <c r="AJ732" s="982"/>
      <c r="AK732" s="982"/>
      <c r="AL732" s="982"/>
      <c r="AM732" s="982" t="s">
        <v>335</v>
      </c>
      <c r="AN732" s="971"/>
      <c r="AO732" s="971"/>
      <c r="AP732" s="971"/>
      <c r="AQ732" s="971"/>
      <c r="AR732" s="971"/>
      <c r="AS732" s="971"/>
      <c r="AT732" s="971"/>
      <c r="AU732" s="971"/>
      <c r="AV732" s="985" t="s">
        <v>134</v>
      </c>
      <c r="AW732" s="971"/>
      <c r="AX732" s="971"/>
      <c r="AY732" s="971" t="s">
        <v>900</v>
      </c>
      <c r="AZ732" s="971"/>
      <c r="BA732" s="971"/>
      <c r="BB732" s="971"/>
      <c r="BC732" s="982"/>
      <c r="BD732" s="982"/>
      <c r="BE732" s="982"/>
      <c r="BF732" s="982"/>
      <c r="BG732" s="982"/>
      <c r="BH732" s="982"/>
      <c r="BI732" s="982"/>
      <c r="BJ732" s="971"/>
      <c r="BK732" s="971"/>
      <c r="BL732" s="971"/>
      <c r="BM732" s="971"/>
      <c r="BN732" s="982"/>
      <c r="BO732" s="982"/>
      <c r="BP732" s="982"/>
      <c r="BQ732" s="982"/>
      <c r="BR732" s="982"/>
      <c r="BS732" s="982"/>
      <c r="BT732" s="982"/>
      <c r="BU732" s="982"/>
      <c r="BV732" s="982"/>
    </row>
    <row r="733" spans="1:74" ht="13.5" customHeight="1">
      <c r="A733" s="1000"/>
      <c r="B733" s="14" t="s">
        <v>58</v>
      </c>
      <c r="C733" s="1014" t="str">
        <f>IFERROR(VLOOKUP(C732,科目・教員!$A$1:$B$355,2,0),"")</f>
        <v>森下　純子</v>
      </c>
      <c r="D733" s="1013"/>
      <c r="E733" s="1025" t="str">
        <f>IFERROR(VLOOKUP(E732,科目・教員!$A$1:$B$355,2,0),"")</f>
        <v>森下　純子</v>
      </c>
      <c r="F733" s="1013"/>
      <c r="G733" s="1027" t="str">
        <f>IFERROR(VLOOKUP(G732,科目・教員!$A$1:$B$355,2,0),"")</f>
        <v/>
      </c>
      <c r="H733" s="1028"/>
      <c r="I733" s="1025" t="str">
        <f>IFERROR(VLOOKUP(I732,科目・教員!$A$1:$B$355,2,0),"")</f>
        <v>須藤　恭子</v>
      </c>
      <c r="J733" s="1013"/>
      <c r="K733" s="993" t="str">
        <f>IFERROR(VLOOKUP(K732,科目・教員!$A$1:$B$355,2,0),"")</f>
        <v/>
      </c>
      <c r="L733" s="1026"/>
      <c r="M733" s="1014" t="str">
        <f>IFERROR(VLOOKUP(M732,科目・教員!$A$1:$B$355,2,0),"")</f>
        <v/>
      </c>
      <c r="N733" s="1013"/>
      <c r="O733" s="993" t="str">
        <f>IFERROR(VLOOKUP(O732,科目・教員!$A$1:$B$355,2,0),"")</f>
        <v/>
      </c>
      <c r="P733" s="1013"/>
      <c r="Q733" s="993" t="str">
        <f>IFERROR(VLOOKUP(Q732,科目・教員!$A$1:$B$355,2,0),"")</f>
        <v/>
      </c>
      <c r="R733" s="1013"/>
      <c r="S733" s="993" t="str">
        <f>IFERROR(VLOOKUP(S732,科目・教員!$A$1:$B$355,2,0),"")</f>
        <v/>
      </c>
      <c r="T733" s="1013"/>
      <c r="U733" s="16"/>
      <c r="W733" s="706"/>
      <c r="Y733" s="33"/>
      <c r="Z733" s="1000"/>
      <c r="AA733" s="983"/>
      <c r="AB733" s="983"/>
      <c r="AC733" s="983"/>
      <c r="AD733" s="983"/>
      <c r="AE733" s="983"/>
      <c r="AF733" s="983"/>
      <c r="AG733" s="983"/>
      <c r="AH733" s="983"/>
      <c r="AI733" s="983"/>
      <c r="AJ733" s="983"/>
      <c r="AK733" s="983"/>
      <c r="AL733" s="983"/>
      <c r="AM733" s="983"/>
      <c r="AN733" s="971"/>
      <c r="AO733" s="971"/>
      <c r="AP733" s="971"/>
      <c r="AQ733" s="971"/>
      <c r="AR733" s="971"/>
      <c r="AS733" s="971"/>
      <c r="AT733" s="971"/>
      <c r="AU733" s="971"/>
      <c r="AV733" s="986"/>
      <c r="AW733" s="971"/>
      <c r="AX733" s="971"/>
      <c r="AY733" s="971"/>
      <c r="AZ733" s="971"/>
      <c r="BA733" s="971"/>
      <c r="BB733" s="971"/>
      <c r="BC733" s="983"/>
      <c r="BD733" s="983"/>
      <c r="BE733" s="983"/>
      <c r="BF733" s="983"/>
      <c r="BG733" s="983"/>
      <c r="BH733" s="983"/>
      <c r="BI733" s="983"/>
      <c r="BJ733" s="971"/>
      <c r="BK733" s="971"/>
      <c r="BL733" s="971"/>
      <c r="BM733" s="971"/>
      <c r="BN733" s="983"/>
      <c r="BO733" s="983"/>
      <c r="BP733" s="983"/>
      <c r="BQ733" s="983"/>
      <c r="BR733" s="983"/>
      <c r="BS733" s="983"/>
      <c r="BT733" s="983"/>
      <c r="BU733" s="983"/>
      <c r="BV733" s="983"/>
    </row>
    <row r="734" spans="1:74" ht="13.5" customHeight="1">
      <c r="A734" s="1000"/>
      <c r="B734" s="14" t="s">
        <v>69</v>
      </c>
      <c r="C734" s="1014" t="str">
        <f>VLOOKUP($C727,'2026年度(1年前期)'!$B$5:$N$208,COLUMN('2026年度(1年前期)'!$E$5)+1,0)&amp;""</f>
        <v/>
      </c>
      <c r="D734" s="1013"/>
      <c r="E734" s="1025" t="str">
        <f>VLOOKUP($C727,'2026年度(2年前期)'!$B$5:$N$208,COLUMN('2026年度(2年前期)'!$E$5)+1,0)&amp;""</f>
        <v/>
      </c>
      <c r="F734" s="1013"/>
      <c r="G734" s="1027" t="str">
        <f>VLOOKUP($C727,'2026年度(3年前期)'!$B$5:$N$208,COLUMN('2026年度(3年前期)'!$E$5)+1,0)&amp;""</f>
        <v>303</v>
      </c>
      <c r="H734" s="1028"/>
      <c r="I734" s="1025" t="str">
        <f>VLOOKUP($C727,'2026年度(4年前期)'!$B$5:$N$208,COLUMN('2026年度(4年前期)'!$E$5)+1,0)&amp;""</f>
        <v/>
      </c>
      <c r="J734" s="1013"/>
      <c r="K734" s="993" t="str">
        <f>VLOOKUP($C727,'2026年度(助産前期)'!$B$5:$N$208,COLUMN('2026年度(助産前期)'!$E$5)+1,0)&amp;""</f>
        <v/>
      </c>
      <c r="L734" s="1026"/>
      <c r="M734" s="1014" t="str">
        <f>VLOOKUP($C727,'2026年度(M1前期)'!$B$5:$N$208,COLUMN('2026年度(M1前期)'!$E$5)+1,0)&amp;""</f>
        <v/>
      </c>
      <c r="N734" s="1013"/>
      <c r="O734" s="993" t="str">
        <f>VLOOKUP($C727,'2026年度(M2前期)'!$B$5:$N$208,COLUMN('2026年度(M2前期)'!$E$5)+1,0)&amp;""</f>
        <v/>
      </c>
      <c r="P734" s="1013"/>
      <c r="Q734" s="993" t="str">
        <f>VLOOKUP($C727,'2026年度(D1前期)'!$B$5:$N$208,COLUMN('2026年度(D1前期)'!$E$5)+1,0)&amp;""</f>
        <v/>
      </c>
      <c r="R734" s="1013"/>
      <c r="S734" s="993" t="str">
        <f>VLOOKUP($C727,'2026年度(D23前期)'!$B$5:$N$208,COLUMN('2026年度(D23前期)'!$E$5)+1,0)&amp;""</f>
        <v/>
      </c>
      <c r="T734" s="1013"/>
      <c r="U734" s="16"/>
      <c r="W734" s="706"/>
      <c r="Z734" s="1000"/>
      <c r="AA734" s="983"/>
      <c r="AB734" s="983"/>
      <c r="AC734" s="983"/>
      <c r="AD734" s="983"/>
      <c r="AE734" s="983"/>
      <c r="AF734" s="983"/>
      <c r="AG734" s="983"/>
      <c r="AH734" s="983"/>
      <c r="AI734" s="983"/>
      <c r="AJ734" s="983"/>
      <c r="AK734" s="983"/>
      <c r="AL734" s="983"/>
      <c r="AM734" s="983"/>
      <c r="AN734" s="971"/>
      <c r="AO734" s="971"/>
      <c r="AP734" s="971"/>
      <c r="AQ734" s="971"/>
      <c r="AR734" s="971"/>
      <c r="AS734" s="971"/>
      <c r="AT734" s="971"/>
      <c r="AU734" s="971"/>
      <c r="AV734" s="986"/>
      <c r="AW734" s="971"/>
      <c r="AX734" s="971"/>
      <c r="AY734" s="971"/>
      <c r="AZ734" s="971"/>
      <c r="BA734" s="971"/>
      <c r="BB734" s="971"/>
      <c r="BC734" s="983"/>
      <c r="BD734" s="983"/>
      <c r="BE734" s="983"/>
      <c r="BF734" s="983"/>
      <c r="BG734" s="983"/>
      <c r="BH734" s="983"/>
      <c r="BI734" s="983"/>
      <c r="BJ734" s="971"/>
      <c r="BK734" s="971"/>
      <c r="BL734" s="971"/>
      <c r="BM734" s="971"/>
      <c r="BN734" s="983"/>
      <c r="BO734" s="983"/>
      <c r="BP734" s="983"/>
      <c r="BQ734" s="983"/>
      <c r="BR734" s="983"/>
      <c r="BS734" s="983"/>
      <c r="BT734" s="983"/>
      <c r="BU734" s="983"/>
      <c r="BV734" s="983"/>
    </row>
    <row r="735" spans="1:74" ht="13.5" customHeight="1">
      <c r="A735" s="1017"/>
      <c r="B735" s="15" t="s">
        <v>63</v>
      </c>
      <c r="C735" s="991"/>
      <c r="D735" s="989"/>
      <c r="E735" s="988"/>
      <c r="F735" s="989"/>
      <c r="G735" s="1009"/>
      <c r="H735" s="1010"/>
      <c r="I735" s="988"/>
      <c r="J735" s="989"/>
      <c r="K735" s="990"/>
      <c r="L735" s="990"/>
      <c r="M735" s="991"/>
      <c r="N735" s="989"/>
      <c r="O735" s="990"/>
      <c r="P735" s="989"/>
      <c r="Q735" s="990"/>
      <c r="R735" s="989"/>
      <c r="S735" s="990"/>
      <c r="T735" s="989"/>
      <c r="U735" s="16"/>
      <c r="W735" s="706"/>
      <c r="Z735" s="1001"/>
      <c r="AA735" s="984"/>
      <c r="AB735" s="984"/>
      <c r="AC735" s="984"/>
      <c r="AD735" s="984"/>
      <c r="AE735" s="984"/>
      <c r="AF735" s="984"/>
      <c r="AG735" s="984"/>
      <c r="AH735" s="984"/>
      <c r="AI735" s="984"/>
      <c r="AJ735" s="984"/>
      <c r="AK735" s="984"/>
      <c r="AL735" s="984"/>
      <c r="AM735" s="984"/>
      <c r="AN735" s="971"/>
      <c r="AO735" s="971"/>
      <c r="AP735" s="971"/>
      <c r="AQ735" s="971"/>
      <c r="AR735" s="971"/>
      <c r="AS735" s="971"/>
      <c r="AT735" s="971"/>
      <c r="AU735" s="971"/>
      <c r="AV735" s="987"/>
      <c r="AW735" s="971"/>
      <c r="AX735" s="971"/>
      <c r="AY735" s="971"/>
      <c r="AZ735" s="971"/>
      <c r="BA735" s="971"/>
      <c r="BB735" s="971"/>
      <c r="BC735" s="984"/>
      <c r="BD735" s="984"/>
      <c r="BE735" s="984"/>
      <c r="BF735" s="984"/>
      <c r="BG735" s="984"/>
      <c r="BH735" s="984"/>
      <c r="BI735" s="984"/>
      <c r="BJ735" s="971"/>
      <c r="BK735" s="971"/>
      <c r="BL735" s="971"/>
      <c r="BM735" s="971"/>
      <c r="BN735" s="984"/>
      <c r="BO735" s="984"/>
      <c r="BP735" s="984"/>
      <c r="BQ735" s="984"/>
      <c r="BR735" s="984"/>
      <c r="BS735" s="984"/>
      <c r="BT735" s="984"/>
      <c r="BU735" s="984"/>
      <c r="BV735" s="984"/>
    </row>
    <row r="736" spans="1:74" ht="13.5" customHeight="1">
      <c r="A736" s="999" t="s">
        <v>71</v>
      </c>
      <c r="B736" s="17" t="s">
        <v>72</v>
      </c>
      <c r="C736" s="1011"/>
      <c r="D736" s="1012"/>
      <c r="E736" s="1018"/>
      <c r="F736" s="1012"/>
      <c r="G736" s="1018"/>
      <c r="H736" s="1012"/>
      <c r="I736" s="1018"/>
      <c r="J736" s="1012"/>
      <c r="K736" s="997"/>
      <c r="L736" s="1029"/>
      <c r="M736" s="1011"/>
      <c r="N736" s="1012"/>
      <c r="O736" s="997"/>
      <c r="P736" s="1012"/>
      <c r="Q736" s="997"/>
      <c r="R736" s="1012"/>
      <c r="S736" s="997"/>
      <c r="T736" s="1012"/>
      <c r="U736" s="56"/>
      <c r="W736" s="706"/>
      <c r="Z736" s="1000" t="str">
        <f>A736</f>
        <v>昼休み（12：30～13：30）</v>
      </c>
      <c r="AA736" s="982"/>
      <c r="AB736" s="982"/>
      <c r="AC736" s="982"/>
      <c r="AD736" s="982"/>
      <c r="AE736" s="982"/>
      <c r="AF736" s="982"/>
      <c r="AG736" s="982"/>
      <c r="AH736" s="982"/>
      <c r="AI736" s="982"/>
      <c r="AJ736" s="982"/>
      <c r="AK736" s="982"/>
      <c r="AL736" s="982"/>
      <c r="AM736" s="982" t="s">
        <v>335</v>
      </c>
      <c r="AN736" s="971"/>
      <c r="AO736" s="971"/>
      <c r="AP736" s="971"/>
      <c r="AQ736" s="971"/>
      <c r="AR736" s="971"/>
      <c r="AS736" s="971"/>
      <c r="AT736" s="971"/>
      <c r="AU736" s="971"/>
      <c r="AV736" s="985" t="s">
        <v>134</v>
      </c>
      <c r="AW736" s="971"/>
      <c r="AX736" s="971"/>
      <c r="AY736" s="971"/>
      <c r="AZ736" s="971"/>
      <c r="BA736" s="971"/>
      <c r="BB736" s="971"/>
      <c r="BC736" s="982"/>
      <c r="BD736" s="982"/>
      <c r="BE736" s="982"/>
      <c r="BF736" s="982"/>
      <c r="BG736" s="982"/>
      <c r="BH736" s="982"/>
      <c r="BI736" s="982"/>
      <c r="BJ736" s="982"/>
      <c r="BK736" s="971"/>
      <c r="BL736" s="971"/>
      <c r="BM736" s="971"/>
      <c r="BN736" s="982"/>
      <c r="BO736" s="982"/>
      <c r="BP736" s="982"/>
      <c r="BQ736" s="982"/>
      <c r="BR736" s="982"/>
      <c r="BS736" s="982"/>
      <c r="BT736" s="982"/>
      <c r="BU736" s="982"/>
      <c r="BV736" s="982"/>
    </row>
    <row r="737" spans="1:74" ht="13.5" customHeight="1">
      <c r="A737" s="1000"/>
      <c r="B737" s="17" t="s">
        <v>73</v>
      </c>
      <c r="C737" s="1014"/>
      <c r="D737" s="1013"/>
      <c r="E737" s="1025"/>
      <c r="F737" s="1013"/>
      <c r="G737" s="1025"/>
      <c r="H737" s="1013"/>
      <c r="I737" s="1025"/>
      <c r="J737" s="1013"/>
      <c r="K737" s="993"/>
      <c r="L737" s="1026"/>
      <c r="M737" s="1014"/>
      <c r="N737" s="1013"/>
      <c r="O737" s="993"/>
      <c r="P737" s="1013"/>
      <c r="Q737" s="993"/>
      <c r="R737" s="1013"/>
      <c r="S737" s="993"/>
      <c r="T737" s="1013"/>
      <c r="U737" s="56"/>
      <c r="W737" s="706"/>
      <c r="Z737" s="1000"/>
      <c r="AA737" s="983"/>
      <c r="AB737" s="983"/>
      <c r="AC737" s="983"/>
      <c r="AD737" s="983"/>
      <c r="AE737" s="983"/>
      <c r="AF737" s="983"/>
      <c r="AG737" s="983"/>
      <c r="AH737" s="983"/>
      <c r="AI737" s="983"/>
      <c r="AJ737" s="983"/>
      <c r="AK737" s="983"/>
      <c r="AL737" s="983"/>
      <c r="AM737" s="983"/>
      <c r="AN737" s="971"/>
      <c r="AO737" s="971"/>
      <c r="AP737" s="971"/>
      <c r="AQ737" s="971"/>
      <c r="AR737" s="971"/>
      <c r="AS737" s="971"/>
      <c r="AT737" s="971"/>
      <c r="AU737" s="971"/>
      <c r="AV737" s="986"/>
      <c r="AW737" s="971"/>
      <c r="AX737" s="971"/>
      <c r="AY737" s="971"/>
      <c r="AZ737" s="971"/>
      <c r="BA737" s="971"/>
      <c r="BB737" s="971"/>
      <c r="BC737" s="983"/>
      <c r="BD737" s="983"/>
      <c r="BE737" s="983"/>
      <c r="BF737" s="983"/>
      <c r="BG737" s="983"/>
      <c r="BH737" s="983"/>
      <c r="BI737" s="983"/>
      <c r="BJ737" s="983"/>
      <c r="BK737" s="971"/>
      <c r="BL737" s="971"/>
      <c r="BM737" s="971"/>
      <c r="BN737" s="983"/>
      <c r="BO737" s="983"/>
      <c r="BP737" s="983"/>
      <c r="BQ737" s="983"/>
      <c r="BR737" s="983"/>
      <c r="BS737" s="983"/>
      <c r="BT737" s="983"/>
      <c r="BU737" s="983"/>
      <c r="BV737" s="983"/>
    </row>
    <row r="738" spans="1:74" ht="13.5" customHeight="1">
      <c r="A738" s="1000"/>
      <c r="B738" s="17" t="s">
        <v>69</v>
      </c>
      <c r="C738" s="1014"/>
      <c r="D738" s="1013"/>
      <c r="E738" s="1025"/>
      <c r="F738" s="1013"/>
      <c r="G738" s="1025"/>
      <c r="H738" s="1013"/>
      <c r="I738" s="1025"/>
      <c r="J738" s="1013"/>
      <c r="K738" s="993"/>
      <c r="L738" s="1026"/>
      <c r="M738" s="1014"/>
      <c r="N738" s="1013"/>
      <c r="O738" s="993"/>
      <c r="P738" s="1013"/>
      <c r="Q738" s="993"/>
      <c r="R738" s="1013"/>
      <c r="S738" s="993"/>
      <c r="T738" s="1013"/>
      <c r="U738" s="56"/>
      <c r="W738" s="706"/>
      <c r="Z738" s="1000"/>
      <c r="AA738" s="983"/>
      <c r="AB738" s="983"/>
      <c r="AC738" s="983"/>
      <c r="AD738" s="983"/>
      <c r="AE738" s="983"/>
      <c r="AF738" s="983"/>
      <c r="AG738" s="983"/>
      <c r="AH738" s="983"/>
      <c r="AI738" s="983"/>
      <c r="AJ738" s="983"/>
      <c r="AK738" s="983"/>
      <c r="AL738" s="983"/>
      <c r="AM738" s="983"/>
      <c r="AN738" s="971"/>
      <c r="AO738" s="971"/>
      <c r="AP738" s="971"/>
      <c r="AQ738" s="971"/>
      <c r="AR738" s="971"/>
      <c r="AS738" s="971"/>
      <c r="AT738" s="971"/>
      <c r="AU738" s="971"/>
      <c r="AV738" s="986"/>
      <c r="AW738" s="971"/>
      <c r="AX738" s="971"/>
      <c r="AY738" s="971"/>
      <c r="AZ738" s="971"/>
      <c r="BA738" s="971"/>
      <c r="BB738" s="971"/>
      <c r="BC738" s="983"/>
      <c r="BD738" s="983"/>
      <c r="BE738" s="983"/>
      <c r="BF738" s="983"/>
      <c r="BG738" s="983"/>
      <c r="BH738" s="983"/>
      <c r="BI738" s="983"/>
      <c r="BJ738" s="983"/>
      <c r="BK738" s="971"/>
      <c r="BL738" s="971"/>
      <c r="BM738" s="971"/>
      <c r="BN738" s="983"/>
      <c r="BO738" s="983"/>
      <c r="BP738" s="983"/>
      <c r="BQ738" s="983"/>
      <c r="BR738" s="983"/>
      <c r="BS738" s="983"/>
      <c r="BT738" s="983"/>
      <c r="BU738" s="983"/>
      <c r="BV738" s="983"/>
    </row>
    <row r="739" spans="1:74" ht="13.5" customHeight="1">
      <c r="A739" s="1001"/>
      <c r="B739" s="18" t="s">
        <v>63</v>
      </c>
      <c r="C739" s="1023"/>
      <c r="D739" s="1016"/>
      <c r="E739" s="1024"/>
      <c r="F739" s="1016"/>
      <c r="G739" s="1024"/>
      <c r="H739" s="1016"/>
      <c r="I739" s="1024"/>
      <c r="J739" s="1016"/>
      <c r="K739" s="1015"/>
      <c r="L739" s="1015"/>
      <c r="M739" s="1023"/>
      <c r="N739" s="1016"/>
      <c r="O739" s="1015"/>
      <c r="P739" s="1016"/>
      <c r="Q739" s="1015"/>
      <c r="R739" s="1016"/>
      <c r="S739" s="1015"/>
      <c r="T739" s="1016"/>
      <c r="U739" s="56"/>
      <c r="W739" s="706"/>
      <c r="Z739" s="1001"/>
      <c r="AA739" s="984"/>
      <c r="AB739" s="984"/>
      <c r="AC739" s="984"/>
      <c r="AD739" s="984"/>
      <c r="AE739" s="984"/>
      <c r="AF739" s="984"/>
      <c r="AG739" s="984"/>
      <c r="AH739" s="984"/>
      <c r="AI739" s="984"/>
      <c r="AJ739" s="984"/>
      <c r="AK739" s="984"/>
      <c r="AL739" s="984"/>
      <c r="AM739" s="984"/>
      <c r="AN739" s="971"/>
      <c r="AO739" s="971"/>
      <c r="AP739" s="971"/>
      <c r="AQ739" s="971"/>
      <c r="AR739" s="971"/>
      <c r="AS739" s="971"/>
      <c r="AT739" s="971"/>
      <c r="AU739" s="971"/>
      <c r="AV739" s="987"/>
      <c r="AW739" s="971"/>
      <c r="AX739" s="971"/>
      <c r="AY739" s="971"/>
      <c r="AZ739" s="971"/>
      <c r="BA739" s="971"/>
      <c r="BB739" s="971"/>
      <c r="BC739" s="984"/>
      <c r="BD739" s="984"/>
      <c r="BE739" s="984"/>
      <c r="BF739" s="984"/>
      <c r="BG739" s="984"/>
      <c r="BH739" s="984"/>
      <c r="BI739" s="984"/>
      <c r="BJ739" s="984"/>
      <c r="BK739" s="971"/>
      <c r="BL739" s="971"/>
      <c r="BM739" s="971"/>
      <c r="BN739" s="984"/>
      <c r="BO739" s="984"/>
      <c r="BP739" s="984"/>
      <c r="BQ739" s="984"/>
      <c r="BR739" s="984"/>
      <c r="BS739" s="984"/>
      <c r="BT739" s="984"/>
      <c r="BU739" s="984"/>
      <c r="BV739" s="984"/>
    </row>
    <row r="740" spans="1:74" ht="13.5" customHeight="1">
      <c r="A740" s="1000" t="s">
        <v>74</v>
      </c>
      <c r="B740" s="14" t="s">
        <v>53</v>
      </c>
      <c r="C740" s="996" t="str">
        <f>VLOOKUP($C727,'2026年度(1年前期)'!$B$5:$N$208,COLUMN('2026年度(1年前期)'!$G$5),0)&amp;""</f>
        <v>多職種連携演習</v>
      </c>
      <c r="D740" s="997"/>
      <c r="E740" s="1002" t="str">
        <f>VLOOKUP($C727,'2026年度(2年前期)'!$B$5:$N$208,COLUMN('2026年度(2年前期)'!$G$5),0)&amp;""</f>
        <v>多職種連携演習</v>
      </c>
      <c r="F740" s="997"/>
      <c r="G740" s="1021" t="str">
        <f>VLOOKUP($C727,'2026年度(3年前期)'!$B$5:$N$208,COLUMN('2026年度(3年前期)'!$G$5),0)&amp;""</f>
        <v>老年看護援助論　追再試</v>
      </c>
      <c r="H740" s="1022"/>
      <c r="I740" s="1002" t="str">
        <f>VLOOKUP($C727,'2026年度(4年前期)'!$B$5:$N$208,COLUMN('2026年度(4年前期)'!$G$5),0)&amp;""</f>
        <v>国際看護学実習Ⅱ</v>
      </c>
      <c r="J740" s="997"/>
      <c r="K740" s="998" t="str">
        <f>VLOOKUP($C727,'2026年度(助産前期)'!$B$5:$N$208,COLUMN('2026年度(助産前期)'!$G$5),0)&amp;""</f>
        <v/>
      </c>
      <c r="L740" s="998"/>
      <c r="M740" s="996" t="str">
        <f>VLOOKUP($C727,'2026年度(M1前期)'!$B$5:$N$208,COLUMN('2026年度(M1前期)'!$G$5),0)&amp;""</f>
        <v>精神看護学特論A-Ⅳ〈慢性期〉</v>
      </c>
      <c r="N740" s="997"/>
      <c r="O740" s="998" t="str">
        <f>VLOOKUP($C727,'2026年度(M2前期)'!$B$5:$N$208,COLUMN('2026年度(M2前期)'!$G$5),0)&amp;""</f>
        <v>特別研究</v>
      </c>
      <c r="P740" s="997"/>
      <c r="Q740" s="998" t="str">
        <f>VLOOKUP($C727,'2026年度(D1前期)'!$B$5:$N$208,COLUMN('2026年度(D1前期)'!$G$5),0)&amp;""</f>
        <v>国際看護学特論Ｂ</v>
      </c>
      <c r="R740" s="997"/>
      <c r="S740" s="998" t="str">
        <f>VLOOKUP($C727,'2026年度(D23前期)'!$B$5:$N$208,COLUMN('2026年度(D23前期)'!$G$5),0)&amp;""</f>
        <v>特別研究</v>
      </c>
      <c r="T740" s="997"/>
      <c r="U740" s="56"/>
      <c r="W740" s="706"/>
      <c r="Z740" s="1000" t="str">
        <f>A740</f>
        <v>３時限（13：30～15：00）</v>
      </c>
      <c r="AA740" s="982"/>
      <c r="AB740" s="982"/>
      <c r="AC740" s="982"/>
      <c r="AD740" s="982"/>
      <c r="AE740" s="982"/>
      <c r="AF740" s="982"/>
      <c r="AG740" s="982"/>
      <c r="AH740" s="982"/>
      <c r="AI740" s="982"/>
      <c r="AJ740" s="982"/>
      <c r="AK740" s="982"/>
      <c r="AL740" s="982"/>
      <c r="AM740" s="982" t="s">
        <v>335</v>
      </c>
      <c r="AN740" s="971"/>
      <c r="AO740" s="971"/>
      <c r="AP740" s="971"/>
      <c r="AQ740" s="971"/>
      <c r="AR740" s="971"/>
      <c r="AS740" s="971"/>
      <c r="AT740" s="971"/>
      <c r="AU740" s="971"/>
      <c r="AV740" s="985" t="s">
        <v>134</v>
      </c>
      <c r="AW740" s="971"/>
      <c r="AX740" s="971"/>
      <c r="AY740" s="971" t="s">
        <v>901</v>
      </c>
      <c r="AZ740" s="971"/>
      <c r="BA740" s="982"/>
      <c r="BB740" s="982"/>
      <c r="BC740" s="982"/>
      <c r="BD740" s="982"/>
      <c r="BE740" s="982"/>
      <c r="BF740" s="982"/>
      <c r="BG740" s="982"/>
      <c r="BH740" s="982"/>
      <c r="BI740" s="982"/>
      <c r="BJ740" s="982"/>
      <c r="BK740" s="971"/>
      <c r="BL740" s="971"/>
      <c r="BM740" s="971"/>
      <c r="BN740" s="982"/>
      <c r="BO740" s="982"/>
      <c r="BP740" s="982"/>
      <c r="BQ740" s="982"/>
      <c r="BR740" s="982"/>
      <c r="BS740" s="982"/>
      <c r="BT740" s="982"/>
      <c r="BU740" s="982"/>
      <c r="BV740" s="982"/>
    </row>
    <row r="741" spans="1:74" ht="13.5" customHeight="1">
      <c r="A741" s="1000"/>
      <c r="B741" s="14" t="s">
        <v>58</v>
      </c>
      <c r="C741" s="992" t="str">
        <f>IFERROR(VLOOKUP(C740,科目・教員!$A$1:$B$355,2,0),"")</f>
        <v>森下　純子</v>
      </c>
      <c r="D741" s="993"/>
      <c r="E741" s="994" t="str">
        <f>IFERROR(VLOOKUP(E740,科目・教員!$A$1:$B$355,2,0),"")</f>
        <v>森下　純子</v>
      </c>
      <c r="F741" s="993"/>
      <c r="G741" s="1005" t="str">
        <f>IFERROR(VLOOKUP(G740,科目・教員!$A$1:$B$355,2,0),"")</f>
        <v/>
      </c>
      <c r="H741" s="1006"/>
      <c r="I741" s="994" t="str">
        <f>IFERROR(VLOOKUP(I740,科目・教員!$A$1:$B$355,2,0),"")</f>
        <v>須藤　恭子</v>
      </c>
      <c r="J741" s="993"/>
      <c r="K741" s="995" t="str">
        <f>IFERROR(VLOOKUP(K740,科目・教員!$A$1:$B$355,2,0),"")</f>
        <v/>
      </c>
      <c r="L741" s="995"/>
      <c r="M741" s="992" t="str">
        <f>IFERROR(VLOOKUP(M740,科目・教員!$A$1:$B$355,2,0),"")</f>
        <v/>
      </c>
      <c r="N741" s="993"/>
      <c r="O741" s="995" t="str">
        <f>IFERROR(VLOOKUP(O740,科目・教員!$A$1:$B$355,2,0),"")</f>
        <v/>
      </c>
      <c r="P741" s="993"/>
      <c r="Q741" s="995" t="str">
        <f>IFERROR(VLOOKUP(Q740,科目・教員!$A$1:$B$355,2,0),"")</f>
        <v/>
      </c>
      <c r="R741" s="993"/>
      <c r="S741" s="995" t="str">
        <f>IFERROR(VLOOKUP(S740,科目・教員!$A$1:$B$355,2,0),"")</f>
        <v/>
      </c>
      <c r="T741" s="993"/>
      <c r="U741" s="56"/>
      <c r="W741" s="706"/>
      <c r="Z741" s="1000"/>
      <c r="AA741" s="983"/>
      <c r="AB741" s="983"/>
      <c r="AC741" s="983"/>
      <c r="AD741" s="983"/>
      <c r="AE741" s="983"/>
      <c r="AF741" s="983"/>
      <c r="AG741" s="983"/>
      <c r="AH741" s="983"/>
      <c r="AI741" s="983"/>
      <c r="AJ741" s="983"/>
      <c r="AK741" s="983"/>
      <c r="AL741" s="983"/>
      <c r="AM741" s="983"/>
      <c r="AN741" s="971"/>
      <c r="AO741" s="971"/>
      <c r="AP741" s="971"/>
      <c r="AQ741" s="971"/>
      <c r="AR741" s="971"/>
      <c r="AS741" s="971"/>
      <c r="AT741" s="971"/>
      <c r="AU741" s="971"/>
      <c r="AV741" s="986"/>
      <c r="AW741" s="971"/>
      <c r="AX741" s="971"/>
      <c r="AY741" s="971"/>
      <c r="AZ741" s="971"/>
      <c r="BA741" s="983"/>
      <c r="BB741" s="983"/>
      <c r="BC741" s="983"/>
      <c r="BD741" s="983"/>
      <c r="BE741" s="983"/>
      <c r="BF741" s="983"/>
      <c r="BG741" s="983"/>
      <c r="BH741" s="983"/>
      <c r="BI741" s="983"/>
      <c r="BJ741" s="983"/>
      <c r="BK741" s="971"/>
      <c r="BL741" s="971"/>
      <c r="BM741" s="971"/>
      <c r="BN741" s="983"/>
      <c r="BO741" s="983"/>
      <c r="BP741" s="983"/>
      <c r="BQ741" s="983"/>
      <c r="BR741" s="983"/>
      <c r="BS741" s="983"/>
      <c r="BT741" s="983"/>
      <c r="BU741" s="983"/>
      <c r="BV741" s="983"/>
    </row>
    <row r="742" spans="1:74" ht="13.5" customHeight="1">
      <c r="A742" s="1000"/>
      <c r="B742" s="14" t="s">
        <v>69</v>
      </c>
      <c r="C742" s="992" t="str">
        <f>VLOOKUP($C727,'2026年度(1年前期)'!$B$5:$N$208,COLUMN('2026年度(1年前期)'!$G$5)+1,0)&amp;""</f>
        <v/>
      </c>
      <c r="D742" s="993"/>
      <c r="E742" s="994" t="str">
        <f>VLOOKUP($C727,'2026年度(2年前期)'!$B$5:$N$208,COLUMN('2026年度(2年前期)'!$G$5)+1,0)&amp;""</f>
        <v/>
      </c>
      <c r="F742" s="993"/>
      <c r="G742" s="1005" t="str">
        <f>VLOOKUP($C727,'2026年度(3年前期)'!$B$5:$N$208,COLUMN('2026年度(3年前期)'!$G$5)+1,0)&amp;""</f>
        <v>303</v>
      </c>
      <c r="H742" s="1006"/>
      <c r="I742" s="994" t="str">
        <f>VLOOKUP($C727,'2026年度(4年前期)'!$B$5:$N$208,COLUMN('2026年度(4年前期)'!$G$5)+1,0)&amp;""</f>
        <v/>
      </c>
      <c r="J742" s="993"/>
      <c r="K742" s="995" t="str">
        <f>VLOOKUP($C727,'2026年度(助産前期)'!$B$5:$N$208,COLUMN('2026年度(助産前期)'!$G$5)+1,0)&amp;""</f>
        <v/>
      </c>
      <c r="L742" s="995"/>
      <c r="M742" s="992" t="str">
        <f>VLOOKUP($C727,'2026年度(M1前期)'!$B$5:$N$208,COLUMN('2026年度(M1前期)'!$G$5)+1,0)&amp;""</f>
        <v/>
      </c>
      <c r="N742" s="993"/>
      <c r="O742" s="995" t="str">
        <f>VLOOKUP($C727,'2026年度(M2前期)'!$B$5:$N$208,COLUMN('2026年度(M2前期)'!$G$5)+1,0)&amp;""</f>
        <v/>
      </c>
      <c r="P742" s="993"/>
      <c r="Q742" s="995" t="str">
        <f>VLOOKUP($C727,'2026年度(D1前期)'!$B$5:$N$208,COLUMN('2026年度(D1前期)'!$G$5)+1,0)&amp;""</f>
        <v/>
      </c>
      <c r="R742" s="993"/>
      <c r="S742" s="995" t="str">
        <f>VLOOKUP($C727,'2026年度(D23前期)'!$B$5:$N$208,COLUMN('2026年度(D23前期)'!$G$5)+1,0)&amp;""</f>
        <v/>
      </c>
      <c r="T742" s="993"/>
      <c r="U742" s="56"/>
      <c r="W742" s="706"/>
      <c r="Z742" s="1000"/>
      <c r="AA742" s="983"/>
      <c r="AB742" s="983"/>
      <c r="AC742" s="983"/>
      <c r="AD742" s="983"/>
      <c r="AE742" s="983"/>
      <c r="AF742" s="983"/>
      <c r="AG742" s="983"/>
      <c r="AH742" s="983"/>
      <c r="AI742" s="983"/>
      <c r="AJ742" s="983"/>
      <c r="AK742" s="983"/>
      <c r="AL742" s="983"/>
      <c r="AM742" s="983"/>
      <c r="AN742" s="971"/>
      <c r="AO742" s="971"/>
      <c r="AP742" s="971"/>
      <c r="AQ742" s="971"/>
      <c r="AR742" s="971"/>
      <c r="AS742" s="971"/>
      <c r="AT742" s="971"/>
      <c r="AU742" s="971"/>
      <c r="AV742" s="986"/>
      <c r="AW742" s="971"/>
      <c r="AX742" s="971"/>
      <c r="AY742" s="971"/>
      <c r="AZ742" s="971"/>
      <c r="BA742" s="983"/>
      <c r="BB742" s="983"/>
      <c r="BC742" s="983"/>
      <c r="BD742" s="983"/>
      <c r="BE742" s="983"/>
      <c r="BF742" s="983"/>
      <c r="BG742" s="983"/>
      <c r="BH742" s="983"/>
      <c r="BI742" s="983"/>
      <c r="BJ742" s="983"/>
      <c r="BK742" s="971"/>
      <c r="BL742" s="971"/>
      <c r="BM742" s="971"/>
      <c r="BN742" s="983"/>
      <c r="BO742" s="983"/>
      <c r="BP742" s="983"/>
      <c r="BQ742" s="983"/>
      <c r="BR742" s="983"/>
      <c r="BS742" s="983"/>
      <c r="BT742" s="983"/>
      <c r="BU742" s="983"/>
      <c r="BV742" s="983"/>
    </row>
    <row r="743" spans="1:74" ht="13.5" customHeight="1">
      <c r="A743" s="1017"/>
      <c r="B743" s="15" t="s">
        <v>63</v>
      </c>
      <c r="C743" s="991"/>
      <c r="D743" s="989"/>
      <c r="E743" s="988"/>
      <c r="F743" s="989"/>
      <c r="G743" s="1009"/>
      <c r="H743" s="1010"/>
      <c r="I743" s="988"/>
      <c r="J743" s="989"/>
      <c r="K743" s="990"/>
      <c r="L743" s="990"/>
      <c r="M743" s="991"/>
      <c r="N743" s="989"/>
      <c r="O743" s="990"/>
      <c r="P743" s="989"/>
      <c r="Q743" s="990"/>
      <c r="R743" s="989"/>
      <c r="S743" s="990"/>
      <c r="T743" s="989"/>
      <c r="U743" s="56"/>
      <c r="W743" s="706"/>
      <c r="Z743" s="1001"/>
      <c r="AA743" s="984"/>
      <c r="AB743" s="984"/>
      <c r="AC743" s="984"/>
      <c r="AD743" s="984"/>
      <c r="AE743" s="984"/>
      <c r="AF743" s="984"/>
      <c r="AG743" s="984"/>
      <c r="AH743" s="984"/>
      <c r="AI743" s="984"/>
      <c r="AJ743" s="984"/>
      <c r="AK743" s="984"/>
      <c r="AL743" s="984"/>
      <c r="AM743" s="984"/>
      <c r="AN743" s="971"/>
      <c r="AO743" s="971"/>
      <c r="AP743" s="971"/>
      <c r="AQ743" s="971"/>
      <c r="AR743" s="971"/>
      <c r="AS743" s="971"/>
      <c r="AT743" s="971"/>
      <c r="AU743" s="971"/>
      <c r="AV743" s="987"/>
      <c r="AW743" s="971"/>
      <c r="AX743" s="971"/>
      <c r="AY743" s="971"/>
      <c r="AZ743" s="971"/>
      <c r="BA743" s="984"/>
      <c r="BB743" s="984"/>
      <c r="BC743" s="984"/>
      <c r="BD743" s="984"/>
      <c r="BE743" s="984"/>
      <c r="BF743" s="984"/>
      <c r="BG743" s="984"/>
      <c r="BH743" s="984"/>
      <c r="BI743" s="984"/>
      <c r="BJ743" s="984"/>
      <c r="BK743" s="971"/>
      <c r="BL743" s="971"/>
      <c r="BM743" s="971"/>
      <c r="BN743" s="984"/>
      <c r="BO743" s="984"/>
      <c r="BP743" s="984"/>
      <c r="BQ743" s="984"/>
      <c r="BR743" s="984"/>
      <c r="BS743" s="984"/>
      <c r="BT743" s="984"/>
      <c r="BU743" s="984"/>
      <c r="BV743" s="984"/>
    </row>
    <row r="744" spans="1:74" ht="13.5" customHeight="1">
      <c r="A744" s="1000" t="s">
        <v>75</v>
      </c>
      <c r="B744" s="14" t="s">
        <v>53</v>
      </c>
      <c r="C744" s="996" t="str">
        <f>VLOOKUP($C727,'2026年度(1年前期)'!$B$5:$N$208,COLUMN('2026年度(1年前期)'!$I$5),0)&amp;""</f>
        <v>多職種連携演習</v>
      </c>
      <c r="D744" s="997"/>
      <c r="E744" s="1002" t="str">
        <f>VLOOKUP($C727,'2026年度(2年前期)'!$B$5:$N$208,COLUMN('2026年度(2年前期)'!$I$5),0)&amp;""</f>
        <v>多職種連携演習</v>
      </c>
      <c r="F744" s="997"/>
      <c r="G744" s="1002" t="str">
        <f>VLOOKUP($C727,'2026年度(3年前期)'!$B$5:$N$208,COLUMN('2026年度(3年前期)'!$I$5),0)&amp;""</f>
        <v/>
      </c>
      <c r="H744" s="997"/>
      <c r="I744" s="1002" t="str">
        <f>VLOOKUP($C727,'2026年度(4年前期)'!$B$5:$N$208,COLUMN('2026年度(4年前期)'!$I$5),0)&amp;""</f>
        <v>国際看護学実習Ⅱ</v>
      </c>
      <c r="J744" s="997"/>
      <c r="K744" s="998" t="str">
        <f>VLOOKUP($C727,'2026年度(助産前期)'!$B$5:$N$208,COLUMN('2026年度(助産前期)'!$I$5),0)&amp;""</f>
        <v/>
      </c>
      <c r="L744" s="998"/>
      <c r="M744" s="996" t="str">
        <f>VLOOKUP($C727,'2026年度(M1前期)'!$B$5:$N$208,COLUMN('2026年度(M1前期)'!$I$5),0)&amp;""</f>
        <v>精神看護学特論A-Ⅳ〈慢性期〉</v>
      </c>
      <c r="N744" s="997"/>
      <c r="O744" s="998" t="str">
        <f>VLOOKUP($C727,'2026年度(M2前期)'!$B$5:$N$208,COLUMN('2026年度(M2前期)'!$I$5),0)&amp;""</f>
        <v>特別研究</v>
      </c>
      <c r="P744" s="997"/>
      <c r="Q744" s="998" t="str">
        <f>VLOOKUP($C727,'2026年度(D1前期)'!$B$5:$N$208,COLUMN('2026年度(D1前期)'!$I$5),0)&amp;""</f>
        <v>国際看護学特論Ｂ</v>
      </c>
      <c r="R744" s="997"/>
      <c r="S744" s="998" t="str">
        <f>VLOOKUP($C727,'2026年度(D23前期)'!$B$5:$N$208,COLUMN('2026年度(D23前期)'!$I$5),0)&amp;""</f>
        <v>特別研究</v>
      </c>
      <c r="T744" s="997"/>
      <c r="U744" s="58"/>
      <c r="W744" s="706"/>
      <c r="Z744" s="1000" t="str">
        <f>A744</f>
        <v>４時限（15：10～16：40）</v>
      </c>
      <c r="AA744" s="982"/>
      <c r="AB744" s="982"/>
      <c r="AC744" s="982"/>
      <c r="AD744" s="982"/>
      <c r="AE744" s="982"/>
      <c r="AF744" s="982"/>
      <c r="AG744" s="982"/>
      <c r="AH744" s="982"/>
      <c r="AI744" s="982"/>
      <c r="AJ744" s="982"/>
      <c r="AK744" s="982"/>
      <c r="AL744" s="982"/>
      <c r="AM744" s="982" t="s">
        <v>335</v>
      </c>
      <c r="AN744" s="971"/>
      <c r="AO744" s="971"/>
      <c r="AP744" s="971"/>
      <c r="AQ744" s="971"/>
      <c r="AR744" s="971"/>
      <c r="AS744" s="971"/>
      <c r="AT744" s="971"/>
      <c r="AU744" s="971"/>
      <c r="AV744" s="985" t="s">
        <v>134</v>
      </c>
      <c r="AW744" s="971"/>
      <c r="AX744" s="971"/>
      <c r="AY744" s="971"/>
      <c r="AZ744" s="971"/>
      <c r="BA744" s="982"/>
      <c r="BB744" s="982"/>
      <c r="BC744" s="982"/>
      <c r="BD744" s="982"/>
      <c r="BE744" s="982"/>
      <c r="BF744" s="982"/>
      <c r="BG744" s="982"/>
      <c r="BH744" s="982"/>
      <c r="BI744" s="982"/>
      <c r="BJ744" s="982"/>
      <c r="BK744" s="971"/>
      <c r="BL744" s="971"/>
      <c r="BM744" s="971"/>
      <c r="BN744" s="982"/>
      <c r="BO744" s="982"/>
      <c r="BP744" s="982"/>
      <c r="BQ744" s="982"/>
      <c r="BR744" s="982"/>
      <c r="BS744" s="982"/>
      <c r="BT744" s="982"/>
      <c r="BU744" s="982"/>
      <c r="BV744" s="982"/>
    </row>
    <row r="745" spans="1:74" ht="13.5" customHeight="1">
      <c r="A745" s="1000"/>
      <c r="B745" s="14" t="s">
        <v>58</v>
      </c>
      <c r="C745" s="992" t="str">
        <f>IFERROR(VLOOKUP(C744,科目・教員!$A$1:$B$355,2,0),"")</f>
        <v>森下　純子</v>
      </c>
      <c r="D745" s="993"/>
      <c r="E745" s="994" t="str">
        <f>IFERROR(VLOOKUP(E744,科目・教員!$A$1:$B$355,2,0),"")</f>
        <v>森下　純子</v>
      </c>
      <c r="F745" s="993"/>
      <c r="G745" s="994" t="str">
        <f>IFERROR(VLOOKUP(G744,科目・教員!$A$1:$B$355,2,0),"")</f>
        <v/>
      </c>
      <c r="H745" s="993"/>
      <c r="I745" s="994" t="str">
        <f>IFERROR(VLOOKUP(I744,科目・教員!$A$1:$B$355,2,0),"")</f>
        <v>須藤　恭子</v>
      </c>
      <c r="J745" s="993"/>
      <c r="K745" s="995" t="str">
        <f>IFERROR(VLOOKUP(K744,科目・教員!$A$1:$B$355,2,0),"")</f>
        <v/>
      </c>
      <c r="L745" s="995"/>
      <c r="M745" s="992" t="str">
        <f>IFERROR(VLOOKUP(M744,科目・教員!$A$1:$B$355,2,0),"")</f>
        <v/>
      </c>
      <c r="N745" s="993"/>
      <c r="O745" s="995" t="str">
        <f>IFERROR(VLOOKUP(O744,科目・教員!$A$1:$B$355,2,0),"")</f>
        <v/>
      </c>
      <c r="P745" s="993"/>
      <c r="Q745" s="995" t="str">
        <f>IFERROR(VLOOKUP(Q744,科目・教員!$A$1:$B$355,2,0),"")</f>
        <v/>
      </c>
      <c r="R745" s="993"/>
      <c r="S745" s="995" t="str">
        <f>IFERROR(VLOOKUP(S744,科目・教員!$A$1:$B$355,2,0),"")</f>
        <v/>
      </c>
      <c r="T745" s="993"/>
      <c r="U745" s="58"/>
      <c r="W745" s="706"/>
      <c r="Z745" s="1000"/>
      <c r="AA745" s="983"/>
      <c r="AB745" s="983"/>
      <c r="AC745" s="983"/>
      <c r="AD745" s="983"/>
      <c r="AE745" s="983"/>
      <c r="AF745" s="983"/>
      <c r="AG745" s="983"/>
      <c r="AH745" s="983"/>
      <c r="AI745" s="983"/>
      <c r="AJ745" s="983"/>
      <c r="AK745" s="983"/>
      <c r="AL745" s="983"/>
      <c r="AM745" s="983"/>
      <c r="AN745" s="971"/>
      <c r="AO745" s="971"/>
      <c r="AP745" s="971"/>
      <c r="AQ745" s="971"/>
      <c r="AR745" s="971"/>
      <c r="AS745" s="971"/>
      <c r="AT745" s="971"/>
      <c r="AU745" s="971"/>
      <c r="AV745" s="986"/>
      <c r="AW745" s="971"/>
      <c r="AX745" s="971"/>
      <c r="AY745" s="971"/>
      <c r="AZ745" s="971"/>
      <c r="BA745" s="983"/>
      <c r="BB745" s="983"/>
      <c r="BC745" s="983"/>
      <c r="BD745" s="983"/>
      <c r="BE745" s="983"/>
      <c r="BF745" s="983"/>
      <c r="BG745" s="983"/>
      <c r="BH745" s="983"/>
      <c r="BI745" s="983"/>
      <c r="BJ745" s="983"/>
      <c r="BK745" s="971"/>
      <c r="BL745" s="971"/>
      <c r="BM745" s="971"/>
      <c r="BN745" s="983"/>
      <c r="BO745" s="983"/>
      <c r="BP745" s="983"/>
      <c r="BQ745" s="983"/>
      <c r="BR745" s="983"/>
      <c r="BS745" s="983"/>
      <c r="BT745" s="983"/>
      <c r="BU745" s="983"/>
      <c r="BV745" s="983"/>
    </row>
    <row r="746" spans="1:74" ht="13.5" customHeight="1">
      <c r="A746" s="1000"/>
      <c r="B746" s="14" t="s">
        <v>69</v>
      </c>
      <c r="C746" s="992" t="str">
        <f>VLOOKUP($C727,'2026年度(1年前期)'!$B$5:$N$208,COLUMN('2026年度(1年前期)'!$I$5)+1,0)&amp;""</f>
        <v/>
      </c>
      <c r="D746" s="993"/>
      <c r="E746" s="994" t="str">
        <f>VLOOKUP($C727,'2026年度(2年前期)'!$B$5:$N$208,COLUMN('2026年度(2年前期)'!$I$5)+1,0)&amp;""</f>
        <v/>
      </c>
      <c r="F746" s="993"/>
      <c r="G746" s="994" t="str">
        <f>VLOOKUP($C727,'2026年度(3年前期)'!$B$5:$N$208,COLUMN('2026年度(3年前期)'!$I$5)+1,0)&amp;""</f>
        <v/>
      </c>
      <c r="H746" s="993"/>
      <c r="I746" s="994" t="str">
        <f>VLOOKUP($C727,'2026年度(4年前期)'!$B$5:$N$208,COLUMN('2026年度(4年前期)'!$I$5)+1,0)&amp;""</f>
        <v/>
      </c>
      <c r="J746" s="993"/>
      <c r="K746" s="995" t="str">
        <f>VLOOKUP($C727,'2026年度(助産前期)'!$B$5:$N$208,COLUMN('2026年度(助産前期)'!$I$5)+1,0)&amp;""</f>
        <v/>
      </c>
      <c r="L746" s="995"/>
      <c r="M746" s="992" t="str">
        <f>VLOOKUP($C727,'2026年度(M1前期)'!$B$5:$N$208,COLUMN('2026年度(M1前期)'!$I$5)+1,0)&amp;""</f>
        <v/>
      </c>
      <c r="N746" s="993"/>
      <c r="O746" s="995" t="str">
        <f>VLOOKUP($C727,'2026年度(M2前期)'!$B$5:$N$208,COLUMN('2026年度(M2前期)'!$I$5)+1,0)&amp;""</f>
        <v/>
      </c>
      <c r="P746" s="993"/>
      <c r="Q746" s="995" t="str">
        <f>VLOOKUP($C727,'2026年度(D1前期)'!$B$5:$N$208,COLUMN('2026年度(D1前期)'!$I$5)+1,0)&amp;""</f>
        <v/>
      </c>
      <c r="R746" s="993"/>
      <c r="S746" s="995" t="str">
        <f>VLOOKUP($C727,'2026年度(D23前期)'!$B$5:$N$208,COLUMN('2026年度(D23前期)'!$I$5)+1,0)&amp;""</f>
        <v/>
      </c>
      <c r="T746" s="993"/>
      <c r="U746" s="58"/>
      <c r="W746" s="706"/>
      <c r="Z746" s="1000"/>
      <c r="AA746" s="983"/>
      <c r="AB746" s="983"/>
      <c r="AC746" s="983"/>
      <c r="AD746" s="983"/>
      <c r="AE746" s="983"/>
      <c r="AF746" s="983"/>
      <c r="AG746" s="983"/>
      <c r="AH746" s="983"/>
      <c r="AI746" s="983"/>
      <c r="AJ746" s="983"/>
      <c r="AK746" s="983"/>
      <c r="AL746" s="983"/>
      <c r="AM746" s="983"/>
      <c r="AN746" s="971"/>
      <c r="AO746" s="971"/>
      <c r="AP746" s="971"/>
      <c r="AQ746" s="971"/>
      <c r="AR746" s="971"/>
      <c r="AS746" s="971"/>
      <c r="AT746" s="971"/>
      <c r="AU746" s="971"/>
      <c r="AV746" s="986"/>
      <c r="AW746" s="971"/>
      <c r="AX746" s="971"/>
      <c r="AY746" s="971"/>
      <c r="AZ746" s="971"/>
      <c r="BA746" s="983"/>
      <c r="BB746" s="983"/>
      <c r="BC746" s="983"/>
      <c r="BD746" s="983"/>
      <c r="BE746" s="983"/>
      <c r="BF746" s="983"/>
      <c r="BG746" s="983"/>
      <c r="BH746" s="983"/>
      <c r="BI746" s="983"/>
      <c r="BJ746" s="983"/>
      <c r="BK746" s="971"/>
      <c r="BL746" s="971"/>
      <c r="BM746" s="971"/>
      <c r="BN746" s="983"/>
      <c r="BO746" s="983"/>
      <c r="BP746" s="983"/>
      <c r="BQ746" s="983"/>
      <c r="BR746" s="983"/>
      <c r="BS746" s="983"/>
      <c r="BT746" s="983"/>
      <c r="BU746" s="983"/>
      <c r="BV746" s="983"/>
    </row>
    <row r="747" spans="1:74" ht="13.5" customHeight="1">
      <c r="A747" s="1001"/>
      <c r="B747" s="15" t="s">
        <v>63</v>
      </c>
      <c r="C747" s="991"/>
      <c r="D747" s="989"/>
      <c r="E747" s="988"/>
      <c r="F747" s="989"/>
      <c r="G747" s="988"/>
      <c r="H747" s="989"/>
      <c r="I747" s="988"/>
      <c r="J747" s="989"/>
      <c r="K747" s="990"/>
      <c r="L747" s="990"/>
      <c r="M747" s="991"/>
      <c r="N747" s="989"/>
      <c r="O747" s="990"/>
      <c r="P747" s="989"/>
      <c r="Q747" s="990"/>
      <c r="R747" s="989"/>
      <c r="S747" s="990"/>
      <c r="T747" s="989"/>
      <c r="U747" s="58"/>
      <c r="W747" s="706"/>
      <c r="Z747" s="1001"/>
      <c r="AA747" s="984"/>
      <c r="AB747" s="984"/>
      <c r="AC747" s="984"/>
      <c r="AD747" s="984"/>
      <c r="AE747" s="984"/>
      <c r="AF747" s="984"/>
      <c r="AG747" s="984"/>
      <c r="AH747" s="984"/>
      <c r="AI747" s="984"/>
      <c r="AJ747" s="984"/>
      <c r="AK747" s="984"/>
      <c r="AL747" s="984"/>
      <c r="AM747" s="984"/>
      <c r="AN747" s="971"/>
      <c r="AO747" s="971"/>
      <c r="AP747" s="971"/>
      <c r="AQ747" s="971"/>
      <c r="AR747" s="971"/>
      <c r="AS747" s="971"/>
      <c r="AT747" s="971"/>
      <c r="AU747" s="971"/>
      <c r="AV747" s="987"/>
      <c r="AW747" s="971"/>
      <c r="AX747" s="971"/>
      <c r="AY747" s="971"/>
      <c r="AZ747" s="971"/>
      <c r="BA747" s="984"/>
      <c r="BB747" s="984"/>
      <c r="BC747" s="984"/>
      <c r="BD747" s="984"/>
      <c r="BE747" s="984"/>
      <c r="BF747" s="984"/>
      <c r="BG747" s="984"/>
      <c r="BH747" s="984"/>
      <c r="BI747" s="984"/>
      <c r="BJ747" s="984"/>
      <c r="BK747" s="971"/>
      <c r="BL747" s="971"/>
      <c r="BM747" s="971"/>
      <c r="BN747" s="984"/>
      <c r="BO747" s="984"/>
      <c r="BP747" s="984"/>
      <c r="BQ747" s="984"/>
      <c r="BR747" s="984"/>
      <c r="BS747" s="984"/>
      <c r="BT747" s="984"/>
      <c r="BU747" s="984"/>
      <c r="BV747" s="984"/>
    </row>
    <row r="748" spans="1:74">
      <c r="A748" s="1000" t="s">
        <v>78</v>
      </c>
      <c r="B748" s="14" t="s">
        <v>53</v>
      </c>
      <c r="C748" s="996" t="str">
        <f>VLOOKUP($C727,'2026年度(1年前期)'!$B$5:$N$208,COLUMN('2026年度(1年前期)'!$K$5),0)&amp;""</f>
        <v/>
      </c>
      <c r="D748" s="997"/>
      <c r="E748" s="1002" t="str">
        <f>VLOOKUP($C727,'2026年度(2年前期)'!$B$5:$N$208,COLUMN('2026年度(2年前期)'!$K$5),0)&amp;""</f>
        <v/>
      </c>
      <c r="F748" s="997"/>
      <c r="G748" s="1002" t="str">
        <f>VLOOKUP($C727,'2026年度(3年前期)'!$B$5:$N$208,COLUMN('2026年度(3年前期)'!$K$5),0)&amp;""</f>
        <v/>
      </c>
      <c r="H748" s="997"/>
      <c r="I748" s="1002" t="str">
        <f>VLOOKUP($C727,'2026年度(4年前期)'!$B$5:$N$208,COLUMN('2026年度(4年前期)'!$K$5),0)&amp;""</f>
        <v/>
      </c>
      <c r="J748" s="997"/>
      <c r="K748" s="998" t="str">
        <f>VLOOKUP($C727,'2026年度(助産前期)'!$B$5:$N$208,COLUMN('2026年度(助産前期)'!$K$5),0)&amp;""</f>
        <v/>
      </c>
      <c r="L748" s="998"/>
      <c r="M748" s="996" t="str">
        <f>VLOOKUP($C727,'2026年度(M1前期)'!$B$5:$N$208,COLUMN('2026年度(M1前期)'!$K$5),0)&amp;""</f>
        <v/>
      </c>
      <c r="N748" s="997"/>
      <c r="O748" s="998" t="str">
        <f>VLOOKUP($C727,'2026年度(M2前期)'!$B$5:$N$208,COLUMN('2026年度(M2前期)'!$K$5),0)&amp;""</f>
        <v/>
      </c>
      <c r="P748" s="997"/>
      <c r="Q748" s="998" t="str">
        <f>VLOOKUP($C727,'2026年度(D1前期)'!$B$5:$N$208,COLUMN('2026年度(D1前期)'!$K$5),0)&amp;""</f>
        <v/>
      </c>
      <c r="R748" s="997"/>
      <c r="S748" s="998" t="str">
        <f>VLOOKUP($C727,'2026年度(D23前期)'!$B$5:$N$208,COLUMN('2026年度(D23前期)'!$K$5),0)&amp;""</f>
        <v/>
      </c>
      <c r="T748" s="997"/>
      <c r="Z748" s="1000" t="str">
        <f>A748</f>
        <v>５時限（16：50～18：20）</v>
      </c>
      <c r="AA748" s="982"/>
      <c r="AB748" s="982"/>
      <c r="AC748" s="982"/>
      <c r="AD748" s="982"/>
      <c r="AE748" s="982"/>
      <c r="AF748" s="982"/>
      <c r="AG748" s="982"/>
      <c r="AH748" s="982"/>
      <c r="AI748" s="982"/>
      <c r="AJ748" s="982"/>
      <c r="AK748" s="982"/>
      <c r="AL748" s="982"/>
      <c r="AM748" s="982"/>
      <c r="AN748" s="982"/>
      <c r="AO748" s="982"/>
      <c r="AP748" s="982"/>
      <c r="AQ748" s="982"/>
      <c r="AR748" s="982"/>
      <c r="AS748" s="982"/>
      <c r="AT748" s="982"/>
      <c r="AU748" s="982"/>
      <c r="AV748" s="985" t="s">
        <v>134</v>
      </c>
      <c r="AW748" s="982"/>
      <c r="AX748" s="982"/>
      <c r="AY748" s="982"/>
      <c r="AZ748" s="982"/>
      <c r="BA748" s="982"/>
      <c r="BB748" s="982"/>
      <c r="BC748" s="982"/>
      <c r="BD748" s="982"/>
      <c r="BE748" s="982"/>
      <c r="BF748" s="982"/>
      <c r="BG748" s="982"/>
      <c r="BH748" s="982"/>
      <c r="BI748" s="982"/>
      <c r="BJ748" s="982"/>
      <c r="BK748" s="971"/>
      <c r="BL748" s="971"/>
      <c r="BM748" s="971"/>
      <c r="BN748" s="982"/>
      <c r="BO748" s="982"/>
      <c r="BP748" s="982"/>
      <c r="BQ748" s="982"/>
      <c r="BR748" s="982"/>
      <c r="BS748" s="982"/>
      <c r="BT748" s="982"/>
      <c r="BU748" s="982"/>
      <c r="BV748" s="982"/>
    </row>
    <row r="749" spans="1:74">
      <c r="A749" s="1000"/>
      <c r="B749" s="14" t="s">
        <v>58</v>
      </c>
      <c r="C749" s="992" t="str">
        <f>IFERROR(VLOOKUP(C748,科目・教員!$A$1:$B$355,2,0),"")</f>
        <v/>
      </c>
      <c r="D749" s="993"/>
      <c r="E749" s="994" t="str">
        <f>IFERROR(VLOOKUP(E748,科目・教員!$A$1:$B$355,2,0),"")</f>
        <v/>
      </c>
      <c r="F749" s="993"/>
      <c r="G749" s="994" t="str">
        <f>IFERROR(VLOOKUP(G748,科目・教員!$A$1:$B$355,2,0),"")</f>
        <v/>
      </c>
      <c r="H749" s="993"/>
      <c r="I749" s="994" t="str">
        <f>IFERROR(VLOOKUP(I748,科目・教員!$A$1:$B$355,2,0),"")</f>
        <v/>
      </c>
      <c r="J749" s="993"/>
      <c r="K749" s="995" t="str">
        <f>IFERROR(VLOOKUP(K748,科目・教員!$A$1:$B$355,2,0),"")</f>
        <v/>
      </c>
      <c r="L749" s="995"/>
      <c r="M749" s="992" t="str">
        <f>IFERROR(VLOOKUP(M748,科目・教員!$A$1:$B$355,2,0),"")</f>
        <v/>
      </c>
      <c r="N749" s="993"/>
      <c r="O749" s="995" t="str">
        <f>IFERROR(VLOOKUP(O748,科目・教員!$A$1:$B$355,2,0),"")</f>
        <v/>
      </c>
      <c r="P749" s="993"/>
      <c r="Q749" s="995" t="str">
        <f>IFERROR(VLOOKUP(Q748,科目・教員!$A$1:$B$355,2,0),"")</f>
        <v/>
      </c>
      <c r="R749" s="993"/>
      <c r="S749" s="995" t="str">
        <f>IFERROR(VLOOKUP(S748,科目・教員!$A$1:$B$355,2,0),"")</f>
        <v/>
      </c>
      <c r="T749" s="993"/>
      <c r="Z749" s="1000"/>
      <c r="AA749" s="983"/>
      <c r="AB749" s="983"/>
      <c r="AC749" s="983"/>
      <c r="AD749" s="983"/>
      <c r="AE749" s="983"/>
      <c r="AF749" s="983"/>
      <c r="AG749" s="983"/>
      <c r="AH749" s="983"/>
      <c r="AI749" s="983"/>
      <c r="AJ749" s="983"/>
      <c r="AK749" s="983"/>
      <c r="AL749" s="983"/>
      <c r="AM749" s="983"/>
      <c r="AN749" s="983"/>
      <c r="AO749" s="983"/>
      <c r="AP749" s="983"/>
      <c r="AQ749" s="983"/>
      <c r="AR749" s="983"/>
      <c r="AS749" s="983"/>
      <c r="AT749" s="983"/>
      <c r="AU749" s="983"/>
      <c r="AV749" s="986"/>
      <c r="AW749" s="983"/>
      <c r="AX749" s="983"/>
      <c r="AY749" s="983"/>
      <c r="AZ749" s="983"/>
      <c r="BA749" s="983"/>
      <c r="BB749" s="983"/>
      <c r="BC749" s="983"/>
      <c r="BD749" s="983"/>
      <c r="BE749" s="983"/>
      <c r="BF749" s="983"/>
      <c r="BG749" s="983"/>
      <c r="BH749" s="983"/>
      <c r="BI749" s="983"/>
      <c r="BJ749" s="983"/>
      <c r="BK749" s="971"/>
      <c r="BL749" s="971"/>
      <c r="BM749" s="971"/>
      <c r="BN749" s="983"/>
      <c r="BO749" s="983"/>
      <c r="BP749" s="983"/>
      <c r="BQ749" s="983"/>
      <c r="BR749" s="983"/>
      <c r="BS749" s="983"/>
      <c r="BT749" s="983"/>
      <c r="BU749" s="983"/>
      <c r="BV749" s="983"/>
    </row>
    <row r="750" spans="1:74">
      <c r="A750" s="1000"/>
      <c r="B750" s="14" t="s">
        <v>69</v>
      </c>
      <c r="C750" s="992" t="str">
        <f>VLOOKUP($C727,'2026年度(1年前期)'!$B$5:$N$208,COLUMN('2026年度(1年前期)'!$K$5)+1,0)&amp;""</f>
        <v/>
      </c>
      <c r="D750" s="993"/>
      <c r="E750" s="994" t="str">
        <f>VLOOKUP($C727,'2026年度(2年前期)'!$B$5:$N$208,COLUMN('2026年度(2年前期)'!$K$5)+1,0)&amp;""</f>
        <v/>
      </c>
      <c r="F750" s="993"/>
      <c r="G750" s="994" t="str">
        <f>VLOOKUP($C727,'2026年度(3年前期)'!$B$5:$N$208,COLUMN('2026年度(3年前期)'!$K$5)+1,0)&amp;""</f>
        <v/>
      </c>
      <c r="H750" s="993"/>
      <c r="I750" s="994" t="str">
        <f>VLOOKUP($C727,'2026年度(4年前期)'!$B$5:$N$208,COLUMN('2026年度(4年前期)'!$K$5)+1,0)&amp;""</f>
        <v/>
      </c>
      <c r="J750" s="993"/>
      <c r="K750" s="995" t="str">
        <f>VLOOKUP($C727,'2026年度(助産前期)'!$B$5:$N$208,COLUMN('2026年度(助産前期)'!$K$5)+1,0)&amp;""</f>
        <v/>
      </c>
      <c r="L750" s="995"/>
      <c r="M750" s="992" t="str">
        <f>VLOOKUP($C727,'2026年度(M1前期)'!$B$5:$N$208,COLUMN('2026年度(M1前期)'!$K$5)+1,0)&amp;""</f>
        <v/>
      </c>
      <c r="N750" s="993"/>
      <c r="O750" s="995" t="str">
        <f>VLOOKUP($C727,'2026年度(M2前期)'!$B$5:$N$208,COLUMN('2026年度(M2前期)'!$K$5)+1,0)&amp;""</f>
        <v/>
      </c>
      <c r="P750" s="993"/>
      <c r="Q750" s="995" t="str">
        <f>VLOOKUP($C727,'2026年度(D1前期)'!$B$5:$N$208,COLUMN('2026年度(D1前期)'!$K$5)+1,0)&amp;""</f>
        <v/>
      </c>
      <c r="R750" s="993"/>
      <c r="S750" s="995" t="str">
        <f>VLOOKUP($C727,'2026年度(D23前期)'!$B$5:$N$208,COLUMN('2026年度(D23前期)'!$K$5)+1,0)&amp;""</f>
        <v/>
      </c>
      <c r="T750" s="993"/>
      <c r="Z750" s="1000"/>
      <c r="AA750" s="983"/>
      <c r="AB750" s="983"/>
      <c r="AC750" s="983"/>
      <c r="AD750" s="983"/>
      <c r="AE750" s="983"/>
      <c r="AF750" s="983"/>
      <c r="AG750" s="983"/>
      <c r="AH750" s="983"/>
      <c r="AI750" s="983"/>
      <c r="AJ750" s="983"/>
      <c r="AK750" s="983"/>
      <c r="AL750" s="983"/>
      <c r="AM750" s="983"/>
      <c r="AN750" s="983"/>
      <c r="AO750" s="983"/>
      <c r="AP750" s="983"/>
      <c r="AQ750" s="983"/>
      <c r="AR750" s="983"/>
      <c r="AS750" s="983"/>
      <c r="AT750" s="983"/>
      <c r="AU750" s="983"/>
      <c r="AV750" s="986"/>
      <c r="AW750" s="983"/>
      <c r="AX750" s="983"/>
      <c r="AY750" s="983"/>
      <c r="AZ750" s="983"/>
      <c r="BA750" s="983"/>
      <c r="BB750" s="983"/>
      <c r="BC750" s="983"/>
      <c r="BD750" s="983"/>
      <c r="BE750" s="983"/>
      <c r="BF750" s="983"/>
      <c r="BG750" s="983"/>
      <c r="BH750" s="983"/>
      <c r="BI750" s="983"/>
      <c r="BJ750" s="983"/>
      <c r="BK750" s="971"/>
      <c r="BL750" s="971"/>
      <c r="BM750" s="971"/>
      <c r="BN750" s="983"/>
      <c r="BO750" s="983"/>
      <c r="BP750" s="983"/>
      <c r="BQ750" s="983"/>
      <c r="BR750" s="983"/>
      <c r="BS750" s="983"/>
      <c r="BT750" s="983"/>
      <c r="BU750" s="983"/>
      <c r="BV750" s="983"/>
    </row>
    <row r="751" spans="1:74">
      <c r="A751" s="1001"/>
      <c r="B751" s="15" t="s">
        <v>63</v>
      </c>
      <c r="C751" s="1003"/>
      <c r="D751" s="1037"/>
      <c r="E751" s="988"/>
      <c r="F751" s="989"/>
      <c r="G751" s="988"/>
      <c r="H751" s="989"/>
      <c r="I751" s="988"/>
      <c r="J751" s="989"/>
      <c r="K751" s="990"/>
      <c r="L751" s="990"/>
      <c r="M751" s="991"/>
      <c r="N751" s="989"/>
      <c r="O751" s="990"/>
      <c r="P751" s="989"/>
      <c r="Q751" s="990"/>
      <c r="R751" s="989"/>
      <c r="S751" s="990"/>
      <c r="T751" s="989"/>
      <c r="U751" s="19"/>
      <c r="V751" s="19"/>
      <c r="W751" s="19"/>
      <c r="X751" s="19"/>
      <c r="Y751" s="19"/>
      <c r="Z751" s="1001"/>
      <c r="AA751" s="984"/>
      <c r="AB751" s="984"/>
      <c r="AC751" s="984"/>
      <c r="AD751" s="984"/>
      <c r="AE751" s="984"/>
      <c r="AF751" s="984"/>
      <c r="AG751" s="984"/>
      <c r="AH751" s="984"/>
      <c r="AI751" s="984"/>
      <c r="AJ751" s="984"/>
      <c r="AK751" s="984"/>
      <c r="AL751" s="984"/>
      <c r="AM751" s="984"/>
      <c r="AN751" s="984"/>
      <c r="AO751" s="984"/>
      <c r="AP751" s="984"/>
      <c r="AQ751" s="984"/>
      <c r="AR751" s="984"/>
      <c r="AS751" s="984"/>
      <c r="AT751" s="984"/>
      <c r="AU751" s="984"/>
      <c r="AV751" s="987"/>
      <c r="AW751" s="984"/>
      <c r="AX751" s="984"/>
      <c r="AY751" s="984"/>
      <c r="AZ751" s="984"/>
      <c r="BA751" s="984"/>
      <c r="BB751" s="984"/>
      <c r="BC751" s="984"/>
      <c r="BD751" s="984"/>
      <c r="BE751" s="984"/>
      <c r="BF751" s="984"/>
      <c r="BG751" s="984"/>
      <c r="BH751" s="984"/>
      <c r="BI751" s="984"/>
      <c r="BJ751" s="984"/>
      <c r="BK751" s="971"/>
      <c r="BL751" s="971"/>
      <c r="BM751" s="971"/>
      <c r="BN751" s="984"/>
      <c r="BO751" s="984"/>
      <c r="BP751" s="984"/>
      <c r="BQ751" s="984"/>
      <c r="BR751" s="984"/>
      <c r="BS751" s="984"/>
      <c r="BT751" s="984"/>
      <c r="BU751" s="984"/>
      <c r="BV751" s="984"/>
    </row>
    <row r="752" spans="1:74" s="31" customFormat="1" ht="21.75">
      <c r="A752" s="4"/>
      <c r="B752" s="5"/>
      <c r="C752" s="1035">
        <f>C727+1</f>
        <v>46234</v>
      </c>
      <c r="D752" s="1035"/>
      <c r="E752" s="1035"/>
      <c r="F752" s="1035"/>
      <c r="G752" s="1035"/>
      <c r="H752" s="1035"/>
      <c r="I752" s="1035"/>
      <c r="J752" s="1035"/>
      <c r="K752" s="1035"/>
      <c r="L752" s="1035"/>
      <c r="M752" s="1035"/>
      <c r="N752" s="1035"/>
      <c r="O752" s="1035"/>
      <c r="P752" s="1035"/>
      <c r="Q752" s="1035"/>
      <c r="R752" s="1035"/>
      <c r="S752" s="1035"/>
      <c r="T752" s="1035"/>
      <c r="U752" s="1055">
        <f>C752</f>
        <v>46234</v>
      </c>
      <c r="V752" s="1056"/>
      <c r="W752" s="1056"/>
      <c r="X752" s="1056"/>
      <c r="Y752" s="1056"/>
      <c r="Z752" s="1057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607</v>
      </c>
      <c r="BL752" s="39" t="s">
        <v>608</v>
      </c>
      <c r="BM752" s="39" t="s">
        <v>609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1000" t="s">
        <v>52</v>
      </c>
      <c r="B753" s="11" t="s">
        <v>53</v>
      </c>
      <c r="C753" s="1011" t="str">
        <f>VLOOKUP($C752,'2026年度(1年前期)'!$B$5:$N$208,COLUMN('2026年度(1年前期)'!$C$5),0)&amp;""</f>
        <v>多職種連携演習</v>
      </c>
      <c r="D753" s="1012"/>
      <c r="E753" s="1018" t="str">
        <f>VLOOKUP($C752,'2026年度(2年前期)'!$B$5:$N$208,COLUMN('2026年度(2年前期)'!$C$5),0)&amp;""</f>
        <v>多職種連携演習</v>
      </c>
      <c r="F753" s="1012"/>
      <c r="G753" s="1019" t="str">
        <f>VLOOKUP($C752,'2026年度(3年前期)'!$B$5:$N$208,COLUMN('2026年度(3年前期)'!$C$5),0)&amp;""</f>
        <v>成人看護援助論Ⅲ　追再試（実技）</v>
      </c>
      <c r="H753" s="1020"/>
      <c r="I753" s="1018" t="str">
        <f>VLOOKUP($C752,'2026年度(4年前期)'!$B$5:$N$208,COLUMN('2026年度(4年前期)'!$C$5),0)&amp;""</f>
        <v>国際看護学実習Ⅱ</v>
      </c>
      <c r="J753" s="1012"/>
      <c r="K753" s="997" t="str">
        <f>VLOOKUP($C752,'2026年度(助産前期)'!$B$5:$N$208,COLUMN('2026年度(助産前期)'!$C$5),0)&amp;""</f>
        <v/>
      </c>
      <c r="L753" s="1029"/>
      <c r="M753" s="1036" t="str">
        <f>VLOOKUP($C752,'2026年度(M1前期)'!$B$5:$N$208,COLUMN('2026年度(M1前期)'!$C$5),0)&amp;""</f>
        <v>保健経済論</v>
      </c>
      <c r="N753" s="1029"/>
      <c r="O753" s="1018" t="str">
        <f>VLOOKUP($C752,'2026年度(M2前期)'!$B$5:$N$208,COLUMN('2026年度(M2前期)'!$C$5),0)&amp;""</f>
        <v>看護情報・管理学演習A-Ⅱ
感染管理看護学演習A-Ⅱ</v>
      </c>
      <c r="P753" s="1012"/>
      <c r="Q753" s="1018" t="str">
        <f>VLOOKUP($C752,'2026年度(D1前期)'!$B$5:$N$208,COLUMN('2026年度(D1前期)'!$C$5),0)&amp;""</f>
        <v>精神看護学演習Ｂ</v>
      </c>
      <c r="R753" s="1012"/>
      <c r="S753" s="997" t="str">
        <f>VLOOKUP($C752,'2026年度(D23前期)'!$B$5:$N$208,COLUMN('2026年度(D23前期)'!$C$5),0)&amp;""</f>
        <v>特別研究</v>
      </c>
      <c r="T753" s="1012"/>
      <c r="U753" s="16"/>
      <c r="W753" s="706" t="s">
        <v>717</v>
      </c>
      <c r="X753" s="71"/>
      <c r="Y753" s="33"/>
      <c r="Z753" s="999" t="str">
        <f>A753</f>
        <v xml:space="preserve">１時限（09：20～10：50） </v>
      </c>
      <c r="AA753" s="982"/>
      <c r="AB753" s="982"/>
      <c r="AC753" s="982"/>
      <c r="AD753" s="982"/>
      <c r="AE753" s="982" t="s">
        <v>899</v>
      </c>
      <c r="AF753" s="982"/>
      <c r="AG753" s="982"/>
      <c r="AH753" s="982"/>
      <c r="AI753" s="982"/>
      <c r="AJ753" s="982"/>
      <c r="AK753" s="982"/>
      <c r="AL753" s="982"/>
      <c r="AM753" s="982" t="s">
        <v>335</v>
      </c>
      <c r="AN753" s="971"/>
      <c r="AO753" s="971"/>
      <c r="AP753" s="971"/>
      <c r="AQ753" s="971"/>
      <c r="AR753" s="971"/>
      <c r="AS753" s="971"/>
      <c r="AT753" s="971"/>
      <c r="AU753" s="971"/>
      <c r="AV753" s="985" t="s">
        <v>134</v>
      </c>
      <c r="AW753" s="971"/>
      <c r="AX753" s="971"/>
      <c r="AY753" s="971"/>
      <c r="AZ753" s="971"/>
      <c r="BA753" s="971" t="s">
        <v>715</v>
      </c>
      <c r="BB753" s="971"/>
      <c r="BC753" s="982"/>
      <c r="BD753" s="982"/>
      <c r="BE753" s="982"/>
      <c r="BF753" s="982"/>
      <c r="BG753" s="982"/>
      <c r="BH753" s="982"/>
      <c r="BI753" s="982"/>
      <c r="BJ753" s="971"/>
      <c r="BK753" s="971"/>
      <c r="BL753" s="971"/>
      <c r="BM753" s="971"/>
      <c r="BN753" s="982"/>
      <c r="BO753" s="982"/>
      <c r="BP753" s="982"/>
      <c r="BQ753" s="982"/>
      <c r="BR753" s="982"/>
      <c r="BS753" s="982"/>
      <c r="BT753" s="982"/>
      <c r="BU753" s="982"/>
      <c r="BV753" s="982"/>
    </row>
    <row r="754" spans="1:74" ht="12.95" customHeight="1">
      <c r="A754" s="1000"/>
      <c r="B754" s="14" t="s">
        <v>58</v>
      </c>
      <c r="C754" s="1014" t="str">
        <f>IFERROR(VLOOKUP(C753,科目・教員!$A$1:$B$355,2,0),"")</f>
        <v>森下　純子</v>
      </c>
      <c r="D754" s="1013"/>
      <c r="E754" s="1025" t="str">
        <f>IFERROR(VLOOKUP(E753,科目・教員!$A$1:$B$355,2,0),"")</f>
        <v>森下　純子</v>
      </c>
      <c r="F754" s="1013"/>
      <c r="G754" s="1027" t="str">
        <f>IFERROR(VLOOKUP(G753,科目・教員!$A$1:$B$355,2,0),"")</f>
        <v/>
      </c>
      <c r="H754" s="1028"/>
      <c r="I754" s="1025" t="str">
        <f>IFERROR(VLOOKUP(I753,科目・教員!$A$1:$B$355,2,0),"")</f>
        <v>須藤　恭子</v>
      </c>
      <c r="J754" s="1013"/>
      <c r="K754" s="993" t="str">
        <f>IFERROR(VLOOKUP(K753,科目・教員!$A$1:$B$355,2,0),"")</f>
        <v/>
      </c>
      <c r="L754" s="1026"/>
      <c r="M754" s="1032" t="str">
        <f>IFERROR(VLOOKUP(M753,科目・教員!$A$1:$B$355,2,0),"")</f>
        <v>渡辺　幹司</v>
      </c>
      <c r="N754" s="1013"/>
      <c r="O754" s="1025" t="str">
        <f>IFERROR(VLOOKUP(O753,科目・教員!$A$1:$B$355,2,0),"")</f>
        <v/>
      </c>
      <c r="P754" s="1013"/>
      <c r="Q754" s="1025" t="str">
        <f>IFERROR(VLOOKUP(Q753,科目・教員!$A$1:$B$355,2,0),"")</f>
        <v/>
      </c>
      <c r="R754" s="1013"/>
      <c r="S754" s="993" t="str">
        <f>IFERROR(VLOOKUP(S753,科目・教員!$A$1:$B$355,2,0),"")</f>
        <v/>
      </c>
      <c r="T754" s="1013"/>
      <c r="U754" s="16"/>
      <c r="W754" s="706" t="s">
        <v>335</v>
      </c>
      <c r="X754" s="72"/>
      <c r="Y754" s="33"/>
      <c r="Z754" s="1000"/>
      <c r="AA754" s="983"/>
      <c r="AB754" s="983"/>
      <c r="AC754" s="983"/>
      <c r="AD754" s="983"/>
      <c r="AE754" s="983"/>
      <c r="AF754" s="983"/>
      <c r="AG754" s="983"/>
      <c r="AH754" s="983"/>
      <c r="AI754" s="983"/>
      <c r="AJ754" s="983"/>
      <c r="AK754" s="983"/>
      <c r="AL754" s="983"/>
      <c r="AM754" s="983"/>
      <c r="AN754" s="971"/>
      <c r="AO754" s="971"/>
      <c r="AP754" s="971"/>
      <c r="AQ754" s="971"/>
      <c r="AR754" s="971"/>
      <c r="AS754" s="971"/>
      <c r="AT754" s="971"/>
      <c r="AU754" s="971"/>
      <c r="AV754" s="974"/>
      <c r="AW754" s="971"/>
      <c r="AX754" s="971"/>
      <c r="AY754" s="971"/>
      <c r="AZ754" s="971"/>
      <c r="BA754" s="971"/>
      <c r="BB754" s="971"/>
      <c r="BC754" s="983"/>
      <c r="BD754" s="983"/>
      <c r="BE754" s="983"/>
      <c r="BF754" s="983"/>
      <c r="BG754" s="983"/>
      <c r="BH754" s="983"/>
      <c r="BI754" s="983"/>
      <c r="BJ754" s="971"/>
      <c r="BK754" s="971"/>
      <c r="BL754" s="971"/>
      <c r="BM754" s="971"/>
      <c r="BN754" s="983"/>
      <c r="BO754" s="983"/>
      <c r="BP754" s="983"/>
      <c r="BQ754" s="983"/>
      <c r="BR754" s="983"/>
      <c r="BS754" s="983"/>
      <c r="BT754" s="983"/>
      <c r="BU754" s="983"/>
      <c r="BV754" s="983"/>
    </row>
    <row r="755" spans="1:74" ht="12.95" customHeight="1">
      <c r="A755" s="1000"/>
      <c r="B755" s="14" t="s">
        <v>69</v>
      </c>
      <c r="C755" s="1014" t="str">
        <f>VLOOKUP($C752,'2026年度(1年前期)'!$B$5:$N$208,COLUMN('2026年度(1年前期)'!$C$5)+1,0)&amp;""</f>
        <v/>
      </c>
      <c r="D755" s="1013"/>
      <c r="E755" s="1025" t="str">
        <f>VLOOKUP($C752,'2026年度(2年前期)'!$B$5:$N$208,COLUMN('2026年度(2年前期)'!$C$5)+1,0)&amp;""</f>
        <v/>
      </c>
      <c r="F755" s="1013"/>
      <c r="G755" s="1027" t="str">
        <f>VLOOKUP($C752,'2026年度(3年前期)'!$B$5:$N$208,COLUMN('2026年度(3年前期)'!$C$5)+1,0)&amp;""</f>
        <v>成人実</v>
      </c>
      <c r="H755" s="1028"/>
      <c r="I755" s="1025" t="str">
        <f>VLOOKUP($C752,'2026年度(4年前期)'!$B$5:$N$208,COLUMN('2026年度(4年前期)'!$C$5)+1,0)&amp;""</f>
        <v/>
      </c>
      <c r="J755" s="1013"/>
      <c r="K755" s="993" t="str">
        <f>VLOOKUP($C752,'2026年度(助産前期)'!$B$5:$N$208,COLUMN('2026年度(助産前期)'!$C$5)+1,0)&amp;""</f>
        <v/>
      </c>
      <c r="L755" s="1026"/>
      <c r="M755" s="1032" t="str">
        <f>VLOOKUP($C752,'2026年度(M1前期)'!$B$5:$N$208,COLUMN('2026年度(M1前期)'!C$5)+1,0)&amp;""</f>
        <v>臨床講義室1</v>
      </c>
      <c r="N755" s="1013"/>
      <c r="O755" s="1025" t="str">
        <f>VLOOKUP($C752,'2026年度(M2前期)'!$B$5:$N$208,COLUMN('2026年度(M2前期)'!$C$5)+1,0)&amp;""</f>
        <v/>
      </c>
      <c r="P755" s="1013"/>
      <c r="Q755" s="1025" t="str">
        <f>VLOOKUP($C752,'2026年度(D1前期)'!$B$5:$N$208,COLUMN('2026年度(D1前期)'!$C$5)+1,0)&amp;""</f>
        <v/>
      </c>
      <c r="R755" s="1013"/>
      <c r="S755" s="993" t="str">
        <f>VLOOKUP($C752,'2026年度(D23前期)'!$B$5:$N$208,COLUMN('2026年度(D23前期)'!$C$5)+1,0)&amp;""</f>
        <v/>
      </c>
      <c r="T755" s="1013"/>
      <c r="U755" s="16"/>
      <c r="W755" s="706" t="s">
        <v>62</v>
      </c>
      <c r="X755" s="72"/>
      <c r="Y755" s="33"/>
      <c r="Z755" s="1000"/>
      <c r="AA755" s="983"/>
      <c r="AB755" s="983"/>
      <c r="AC755" s="983"/>
      <c r="AD755" s="983"/>
      <c r="AE755" s="983"/>
      <c r="AF755" s="983"/>
      <c r="AG755" s="983"/>
      <c r="AH755" s="983"/>
      <c r="AI755" s="983"/>
      <c r="AJ755" s="983"/>
      <c r="AK755" s="983"/>
      <c r="AL755" s="983"/>
      <c r="AM755" s="983"/>
      <c r="AN755" s="971"/>
      <c r="AO755" s="971"/>
      <c r="AP755" s="971"/>
      <c r="AQ755" s="971"/>
      <c r="AR755" s="971"/>
      <c r="AS755" s="971"/>
      <c r="AT755" s="971"/>
      <c r="AU755" s="971"/>
      <c r="AV755" s="974"/>
      <c r="AW755" s="971"/>
      <c r="AX755" s="971"/>
      <c r="AY755" s="971"/>
      <c r="AZ755" s="971"/>
      <c r="BA755" s="971"/>
      <c r="BB755" s="971"/>
      <c r="BC755" s="983"/>
      <c r="BD755" s="983"/>
      <c r="BE755" s="983"/>
      <c r="BF755" s="983"/>
      <c r="BG755" s="983"/>
      <c r="BH755" s="983"/>
      <c r="BI755" s="983"/>
      <c r="BJ755" s="971"/>
      <c r="BK755" s="971"/>
      <c r="BL755" s="971"/>
      <c r="BM755" s="971"/>
      <c r="BN755" s="983"/>
      <c r="BO755" s="983"/>
      <c r="BP755" s="983"/>
      <c r="BQ755" s="983"/>
      <c r="BR755" s="983"/>
      <c r="BS755" s="983"/>
      <c r="BT755" s="983"/>
      <c r="BU755" s="983"/>
      <c r="BV755" s="983"/>
    </row>
    <row r="756" spans="1:74">
      <c r="A756" s="1001"/>
      <c r="B756" s="15" t="s">
        <v>63</v>
      </c>
      <c r="C756" s="991"/>
      <c r="D756" s="1031"/>
      <c r="E756" s="988"/>
      <c r="F756" s="1031"/>
      <c r="G756" s="1009"/>
      <c r="H756" s="1033"/>
      <c r="I756" s="988"/>
      <c r="J756" s="1031"/>
      <c r="K756" s="990"/>
      <c r="L756" s="1034"/>
      <c r="M756" s="1030"/>
      <c r="N756" s="1031"/>
      <c r="O756" s="988"/>
      <c r="P756" s="1031"/>
      <c r="Q756" s="988"/>
      <c r="R756" s="1031"/>
      <c r="S756" s="990"/>
      <c r="T756" s="1031"/>
      <c r="U756" s="16"/>
      <c r="W756" s="706"/>
      <c r="X756" s="72"/>
      <c r="Y756" s="33"/>
      <c r="Z756" s="1001"/>
      <c r="AA756" s="984"/>
      <c r="AB756" s="984"/>
      <c r="AC756" s="984"/>
      <c r="AD756" s="984"/>
      <c r="AE756" s="984"/>
      <c r="AF756" s="984"/>
      <c r="AG756" s="984"/>
      <c r="AH756" s="984"/>
      <c r="AI756" s="984"/>
      <c r="AJ756" s="984"/>
      <c r="AK756" s="984"/>
      <c r="AL756" s="984"/>
      <c r="AM756" s="984"/>
      <c r="AN756" s="971"/>
      <c r="AO756" s="971"/>
      <c r="AP756" s="971"/>
      <c r="AQ756" s="971"/>
      <c r="AR756" s="971"/>
      <c r="AS756" s="971"/>
      <c r="AT756" s="971"/>
      <c r="AU756" s="971"/>
      <c r="AV756" s="975"/>
      <c r="AW756" s="971"/>
      <c r="AX756" s="971"/>
      <c r="AY756" s="971"/>
      <c r="AZ756" s="971"/>
      <c r="BA756" s="971"/>
      <c r="BB756" s="971"/>
      <c r="BC756" s="984"/>
      <c r="BD756" s="984"/>
      <c r="BE756" s="984"/>
      <c r="BF756" s="984"/>
      <c r="BG756" s="984"/>
      <c r="BH756" s="984"/>
      <c r="BI756" s="984"/>
      <c r="BJ756" s="971"/>
      <c r="BK756" s="971"/>
      <c r="BL756" s="971"/>
      <c r="BM756" s="971"/>
      <c r="BN756" s="984"/>
      <c r="BO756" s="984"/>
      <c r="BP756" s="984"/>
      <c r="BQ756" s="984"/>
      <c r="BR756" s="984"/>
      <c r="BS756" s="984"/>
      <c r="BT756" s="984"/>
      <c r="BU756" s="984"/>
      <c r="BV756" s="984"/>
    </row>
    <row r="757" spans="1:74" ht="12.95" customHeight="1">
      <c r="A757" s="1000" t="s">
        <v>65</v>
      </c>
      <c r="B757" s="14" t="s">
        <v>53</v>
      </c>
      <c r="C757" s="1011" t="str">
        <f>VLOOKUP($C752,'2026年度(1年前期)'!$B$5:$N$208,COLUMN('2026年度(1年前期)'!$E$5),0)&amp;""</f>
        <v>多職種連携演習</v>
      </c>
      <c r="D757" s="1012"/>
      <c r="E757" s="1018" t="str">
        <f>VLOOKUP($C752,'2026年度(2年前期)'!$B$5:$N$208,COLUMN('2026年度(2年前期)'!$E$5),0)&amp;""</f>
        <v>多職種連携演習</v>
      </c>
      <c r="F757" s="1012"/>
      <c r="G757" s="1019" t="str">
        <f>VLOOKUP($C752,'2026年度(3年前期)'!$B$5:$N$208,COLUMN('2026年度(3年前期)'!$E$5),0)&amp;""</f>
        <v>周産期看護　追再試</v>
      </c>
      <c r="H757" s="1020"/>
      <c r="I757" s="1018" t="str">
        <f>VLOOKUP($C752,'2026年度(4年前期)'!$B$5:$N$208,COLUMN('2026年度(4年前期)'!$E$5),0)&amp;""</f>
        <v>国際看護学実習Ⅱ</v>
      </c>
      <c r="J757" s="1012"/>
      <c r="K757" s="997" t="str">
        <f>VLOOKUP($C752,'2026年度(助産前期)'!$B$5:$N$208,COLUMN('2026年度(助産前期)'!$E$5),0)&amp;""</f>
        <v/>
      </c>
      <c r="L757" s="1029"/>
      <c r="M757" s="1011" t="str">
        <f>VLOOKUP($C752,'2026年度(M1前期)'!$B$5:$N$208,COLUMN('2026年度(M1前期)'!$E$5),0)&amp;""</f>
        <v>保健経済論</v>
      </c>
      <c r="N757" s="1012"/>
      <c r="O757" s="997" t="str">
        <f>VLOOKUP($C752,'2026年度(M2前期)'!$B$5:$N$208,COLUMN('2026年度(M2前期)'!$E$5),0)&amp;""</f>
        <v>看護情報・管理学演習A-Ⅱ
感染管理看護学演習A-Ⅱ</v>
      </c>
      <c r="P757" s="1012"/>
      <c r="Q757" s="997" t="str">
        <f>VLOOKUP($C752,'2026年度(D1前期)'!$B$5:$N$208,COLUMN('2026年度(D1前期)'!$E$5),0)&amp;""</f>
        <v>精神看護学演習Ｂ</v>
      </c>
      <c r="R757" s="1012"/>
      <c r="S757" s="997" t="str">
        <f>VLOOKUP($C752,'2026年度(D23前期)'!$B$5:$N$208,COLUMN('2026年度(D23前期)'!$E$5),0)&amp;""</f>
        <v>特別研究</v>
      </c>
      <c r="T757" s="1012"/>
      <c r="U757" s="16"/>
      <c r="W757" s="706"/>
      <c r="Y757" s="33"/>
      <c r="Z757" s="999" t="str">
        <f>A757</f>
        <v>２時限（11：00～12：30）</v>
      </c>
      <c r="AA757" s="982"/>
      <c r="AB757" s="982"/>
      <c r="AC757" s="982"/>
      <c r="AD757" s="982"/>
      <c r="AE757" s="982"/>
      <c r="AF757" s="982"/>
      <c r="AG757" s="982"/>
      <c r="AH757" s="982"/>
      <c r="AI757" s="982"/>
      <c r="AJ757" s="982"/>
      <c r="AK757" s="982"/>
      <c r="AL757" s="982"/>
      <c r="AM757" s="982" t="s">
        <v>335</v>
      </c>
      <c r="AN757" s="971"/>
      <c r="AO757" s="971"/>
      <c r="AP757" s="971"/>
      <c r="AQ757" s="971"/>
      <c r="AR757" s="971"/>
      <c r="AS757" s="971"/>
      <c r="AT757" s="971"/>
      <c r="AU757" s="971"/>
      <c r="AV757" s="985" t="s">
        <v>134</v>
      </c>
      <c r="AW757" s="971"/>
      <c r="AX757" s="971"/>
      <c r="AY757" s="971" t="s">
        <v>902</v>
      </c>
      <c r="AZ757" s="971"/>
      <c r="BA757" s="971" t="s">
        <v>715</v>
      </c>
      <c r="BB757" s="971"/>
      <c r="BC757" s="982"/>
      <c r="BD757" s="982"/>
      <c r="BE757" s="982"/>
      <c r="BF757" s="982"/>
      <c r="BG757" s="982"/>
      <c r="BH757" s="982"/>
      <c r="BI757" s="982"/>
      <c r="BJ757" s="971"/>
      <c r="BK757" s="971"/>
      <c r="BL757" s="971"/>
      <c r="BM757" s="971"/>
      <c r="BN757" s="982"/>
      <c r="BO757" s="982"/>
      <c r="BP757" s="982"/>
      <c r="BQ757" s="982"/>
      <c r="BR757" s="982"/>
      <c r="BS757" s="982"/>
      <c r="BT757" s="982"/>
      <c r="BU757" s="982"/>
      <c r="BV757" s="982"/>
    </row>
    <row r="758" spans="1:74" ht="12.95" customHeight="1">
      <c r="A758" s="1000"/>
      <c r="B758" s="14" t="s">
        <v>58</v>
      </c>
      <c r="C758" s="1014" t="str">
        <f>IFERROR(VLOOKUP(C757,科目・教員!$A$1:$B$355,2,0),"")</f>
        <v>森下　純子</v>
      </c>
      <c r="D758" s="1013"/>
      <c r="E758" s="1025" t="str">
        <f>IFERROR(VLOOKUP(E757,科目・教員!$A$1:$B$355,2,0),"")</f>
        <v>森下　純子</v>
      </c>
      <c r="F758" s="1013"/>
      <c r="G758" s="1027" t="str">
        <f>IFERROR(VLOOKUP(G757,科目・教員!$A$1:$B$355,2,0),"")</f>
        <v/>
      </c>
      <c r="H758" s="1028"/>
      <c r="I758" s="1025" t="str">
        <f>IFERROR(VLOOKUP(I757,科目・教員!$A$1:$B$355,2,0),"")</f>
        <v>須藤　恭子</v>
      </c>
      <c r="J758" s="1013"/>
      <c r="K758" s="993" t="str">
        <f>IFERROR(VLOOKUP(K757,科目・教員!$A$1:$B$355,2,0),"")</f>
        <v/>
      </c>
      <c r="L758" s="1026"/>
      <c r="M758" s="1014" t="str">
        <f>IFERROR(VLOOKUP(M757,科目・教員!$A$1:$B$355,2,0),"")</f>
        <v>渡辺　幹司</v>
      </c>
      <c r="N758" s="1013"/>
      <c r="O758" s="993" t="str">
        <f>IFERROR(VLOOKUP(O757,科目・教員!$A$1:$B$355,2,0),"")</f>
        <v/>
      </c>
      <c r="P758" s="1013"/>
      <c r="Q758" s="993" t="str">
        <f>IFERROR(VLOOKUP(Q757,科目・教員!$A$1:$B$355,2,0),"")</f>
        <v/>
      </c>
      <c r="R758" s="1013"/>
      <c r="S758" s="993" t="str">
        <f>IFERROR(VLOOKUP(S757,科目・教員!$A$1:$B$355,2,0),"")</f>
        <v/>
      </c>
      <c r="T758" s="1013"/>
      <c r="U758" s="16"/>
      <c r="W758" s="706"/>
      <c r="Y758" s="33"/>
      <c r="Z758" s="1000"/>
      <c r="AA758" s="983"/>
      <c r="AB758" s="983"/>
      <c r="AC758" s="983"/>
      <c r="AD758" s="983"/>
      <c r="AE758" s="983"/>
      <c r="AF758" s="983"/>
      <c r="AG758" s="983"/>
      <c r="AH758" s="983"/>
      <c r="AI758" s="983"/>
      <c r="AJ758" s="983"/>
      <c r="AK758" s="983"/>
      <c r="AL758" s="983"/>
      <c r="AM758" s="983"/>
      <c r="AN758" s="971"/>
      <c r="AO758" s="971"/>
      <c r="AP758" s="971"/>
      <c r="AQ758" s="971"/>
      <c r="AR758" s="971"/>
      <c r="AS758" s="971"/>
      <c r="AT758" s="971"/>
      <c r="AU758" s="971"/>
      <c r="AV758" s="986"/>
      <c r="AW758" s="971"/>
      <c r="AX758" s="971"/>
      <c r="AY758" s="971"/>
      <c r="AZ758" s="971"/>
      <c r="BA758" s="971"/>
      <c r="BB758" s="971"/>
      <c r="BC758" s="983"/>
      <c r="BD758" s="983"/>
      <c r="BE758" s="983"/>
      <c r="BF758" s="983"/>
      <c r="BG758" s="983"/>
      <c r="BH758" s="983"/>
      <c r="BI758" s="983"/>
      <c r="BJ758" s="971"/>
      <c r="BK758" s="971"/>
      <c r="BL758" s="971"/>
      <c r="BM758" s="971"/>
      <c r="BN758" s="983"/>
      <c r="BO758" s="983"/>
      <c r="BP758" s="983"/>
      <c r="BQ758" s="983"/>
      <c r="BR758" s="983"/>
      <c r="BS758" s="983"/>
      <c r="BT758" s="983"/>
      <c r="BU758" s="983"/>
      <c r="BV758" s="983"/>
    </row>
    <row r="759" spans="1:74" ht="12.95" customHeight="1">
      <c r="A759" s="1000"/>
      <c r="B759" s="14" t="s">
        <v>69</v>
      </c>
      <c r="C759" s="1014" t="str">
        <f>VLOOKUP($C752,'2026年度(1年前期)'!$B$5:$N$208,COLUMN('2026年度(1年前期)'!$E$5)+1,0)&amp;""</f>
        <v/>
      </c>
      <c r="D759" s="1013"/>
      <c r="E759" s="1025" t="str">
        <f>VLOOKUP($C752,'2026年度(2年前期)'!$B$5:$N$208,COLUMN('2026年度(2年前期)'!$E$5)+1,0)&amp;""</f>
        <v/>
      </c>
      <c r="F759" s="1013"/>
      <c r="G759" s="1027" t="str">
        <f>VLOOKUP($C752,'2026年度(3年前期)'!$B$5:$N$208,COLUMN('2026年度(3年前期)'!$E$5)+1,0)&amp;""</f>
        <v>303</v>
      </c>
      <c r="H759" s="1028"/>
      <c r="I759" s="1025" t="str">
        <f>VLOOKUP($C752,'2026年度(4年前期)'!$B$5:$N$208,COLUMN('2026年度(4年前期)'!$E$5)+1,0)&amp;""</f>
        <v/>
      </c>
      <c r="J759" s="1013"/>
      <c r="K759" s="993" t="str">
        <f>VLOOKUP($C752,'2026年度(助産前期)'!$B$5:$N$208,COLUMN('2026年度(助産前期)'!$E$5)+1,0)&amp;""</f>
        <v/>
      </c>
      <c r="L759" s="1026"/>
      <c r="M759" s="1014" t="str">
        <f>VLOOKUP($C752,'2026年度(M1前期)'!$B$5:$N$208,COLUMN('2026年度(M1前期)'!$E$5)+1,0)&amp;""</f>
        <v>臨床講義室1</v>
      </c>
      <c r="N759" s="1013"/>
      <c r="O759" s="993" t="str">
        <f>VLOOKUP($C752,'2026年度(M2前期)'!$B$5:$N$208,COLUMN('2026年度(M2前期)'!$E$5)+1,0)&amp;""</f>
        <v/>
      </c>
      <c r="P759" s="1013"/>
      <c r="Q759" s="993" t="str">
        <f>VLOOKUP($C752,'2026年度(D1前期)'!$B$5:$N$208,COLUMN('2026年度(D1前期)'!$E$5)+1,0)&amp;""</f>
        <v/>
      </c>
      <c r="R759" s="1013"/>
      <c r="S759" s="993" t="str">
        <f>VLOOKUP($C752,'2026年度(D23前期)'!$B$5:$N$208,COLUMN('2026年度(D23前期)'!$E$5)+1,0)&amp;""</f>
        <v/>
      </c>
      <c r="T759" s="1013"/>
      <c r="U759" s="16"/>
      <c r="W759" s="706"/>
      <c r="Z759" s="1000"/>
      <c r="AA759" s="983"/>
      <c r="AB759" s="983"/>
      <c r="AC759" s="983"/>
      <c r="AD759" s="983"/>
      <c r="AE759" s="983"/>
      <c r="AF759" s="983"/>
      <c r="AG759" s="983"/>
      <c r="AH759" s="983"/>
      <c r="AI759" s="983"/>
      <c r="AJ759" s="983"/>
      <c r="AK759" s="983"/>
      <c r="AL759" s="983"/>
      <c r="AM759" s="983"/>
      <c r="AN759" s="971"/>
      <c r="AO759" s="971"/>
      <c r="AP759" s="971"/>
      <c r="AQ759" s="971"/>
      <c r="AR759" s="971"/>
      <c r="AS759" s="971"/>
      <c r="AT759" s="971"/>
      <c r="AU759" s="971"/>
      <c r="AV759" s="986"/>
      <c r="AW759" s="971"/>
      <c r="AX759" s="971"/>
      <c r="AY759" s="971"/>
      <c r="AZ759" s="971"/>
      <c r="BA759" s="971"/>
      <c r="BB759" s="971"/>
      <c r="BC759" s="983"/>
      <c r="BD759" s="983"/>
      <c r="BE759" s="983"/>
      <c r="BF759" s="983"/>
      <c r="BG759" s="983"/>
      <c r="BH759" s="983"/>
      <c r="BI759" s="983"/>
      <c r="BJ759" s="971"/>
      <c r="BK759" s="971"/>
      <c r="BL759" s="971"/>
      <c r="BM759" s="971"/>
      <c r="BN759" s="983"/>
      <c r="BO759" s="983"/>
      <c r="BP759" s="983"/>
      <c r="BQ759" s="983"/>
      <c r="BR759" s="983"/>
      <c r="BS759" s="983"/>
      <c r="BT759" s="983"/>
      <c r="BU759" s="983"/>
      <c r="BV759" s="983"/>
    </row>
    <row r="760" spans="1:74" ht="12.95" customHeight="1">
      <c r="A760" s="1017"/>
      <c r="B760" s="15" t="s">
        <v>63</v>
      </c>
      <c r="C760" s="991"/>
      <c r="D760" s="989"/>
      <c r="E760" s="988"/>
      <c r="F760" s="989"/>
      <c r="G760" s="1009"/>
      <c r="H760" s="1010"/>
      <c r="I760" s="988"/>
      <c r="J760" s="989"/>
      <c r="K760" s="990"/>
      <c r="L760" s="990"/>
      <c r="M760" s="991"/>
      <c r="N760" s="989"/>
      <c r="O760" s="990"/>
      <c r="P760" s="989"/>
      <c r="Q760" s="990"/>
      <c r="R760" s="989"/>
      <c r="S760" s="990"/>
      <c r="T760" s="989"/>
      <c r="U760" s="16"/>
      <c r="W760" s="706"/>
      <c r="Z760" s="1001"/>
      <c r="AA760" s="984"/>
      <c r="AB760" s="984"/>
      <c r="AC760" s="984"/>
      <c r="AD760" s="984"/>
      <c r="AE760" s="984"/>
      <c r="AF760" s="984"/>
      <c r="AG760" s="984"/>
      <c r="AH760" s="984"/>
      <c r="AI760" s="984"/>
      <c r="AJ760" s="984"/>
      <c r="AK760" s="984"/>
      <c r="AL760" s="984"/>
      <c r="AM760" s="984"/>
      <c r="AN760" s="971"/>
      <c r="AO760" s="971"/>
      <c r="AP760" s="971"/>
      <c r="AQ760" s="971"/>
      <c r="AR760" s="971"/>
      <c r="AS760" s="971"/>
      <c r="AT760" s="971"/>
      <c r="AU760" s="971"/>
      <c r="AV760" s="987"/>
      <c r="AW760" s="971"/>
      <c r="AX760" s="971"/>
      <c r="AY760" s="971"/>
      <c r="AZ760" s="971"/>
      <c r="BA760" s="971"/>
      <c r="BB760" s="971"/>
      <c r="BC760" s="984"/>
      <c r="BD760" s="984"/>
      <c r="BE760" s="984"/>
      <c r="BF760" s="984"/>
      <c r="BG760" s="984"/>
      <c r="BH760" s="984"/>
      <c r="BI760" s="984"/>
      <c r="BJ760" s="971"/>
      <c r="BK760" s="971"/>
      <c r="BL760" s="971"/>
      <c r="BM760" s="971"/>
      <c r="BN760" s="984"/>
      <c r="BO760" s="984"/>
      <c r="BP760" s="984"/>
      <c r="BQ760" s="984"/>
      <c r="BR760" s="984"/>
      <c r="BS760" s="984"/>
      <c r="BT760" s="984"/>
      <c r="BU760" s="984"/>
      <c r="BV760" s="984"/>
    </row>
    <row r="761" spans="1:74" ht="15" customHeight="1">
      <c r="A761" s="999" t="s">
        <v>71</v>
      </c>
      <c r="B761" s="17" t="s">
        <v>72</v>
      </c>
      <c r="C761" s="1011"/>
      <c r="D761" s="1012"/>
      <c r="E761" s="1018"/>
      <c r="F761" s="1012"/>
      <c r="G761" s="1018"/>
      <c r="H761" s="1012"/>
      <c r="I761" s="1018"/>
      <c r="J761" s="1012"/>
      <c r="K761" s="997"/>
      <c r="L761" s="1029"/>
      <c r="M761" s="1011"/>
      <c r="N761" s="1012"/>
      <c r="O761" s="997"/>
      <c r="P761" s="1012"/>
      <c r="Q761" s="997"/>
      <c r="R761" s="1012"/>
      <c r="S761" s="997"/>
      <c r="T761" s="1012"/>
      <c r="U761" s="56"/>
      <c r="W761" s="706"/>
      <c r="Z761" s="999" t="str">
        <f>A761</f>
        <v>昼休み（12：30～13：30）</v>
      </c>
      <c r="AA761" s="982"/>
      <c r="AB761" s="982"/>
      <c r="AC761" s="982"/>
      <c r="AD761" s="982"/>
      <c r="AE761" s="982"/>
      <c r="AF761" s="982"/>
      <c r="AG761" s="982"/>
      <c r="AH761" s="982"/>
      <c r="AI761" s="982"/>
      <c r="AJ761" s="982"/>
      <c r="AK761" s="982"/>
      <c r="AL761" s="982"/>
      <c r="AM761" s="982" t="s">
        <v>335</v>
      </c>
      <c r="AN761" s="971"/>
      <c r="AO761" s="971"/>
      <c r="AP761" s="971"/>
      <c r="AQ761" s="971"/>
      <c r="AR761" s="971"/>
      <c r="AS761" s="971"/>
      <c r="AT761" s="971"/>
      <c r="AU761" s="971"/>
      <c r="AV761" s="985" t="s">
        <v>134</v>
      </c>
      <c r="AW761" s="971"/>
      <c r="AX761" s="971"/>
      <c r="AY761" s="971"/>
      <c r="AZ761" s="971"/>
      <c r="BA761" s="971"/>
      <c r="BB761" s="971"/>
      <c r="BC761" s="982"/>
      <c r="BD761" s="982"/>
      <c r="BE761" s="982"/>
      <c r="BF761" s="982"/>
      <c r="BG761" s="982"/>
      <c r="BH761" s="982"/>
      <c r="BI761" s="982"/>
      <c r="BJ761" s="982"/>
      <c r="BK761" s="971"/>
      <c r="BL761" s="971"/>
      <c r="BM761" s="971"/>
      <c r="BN761" s="982"/>
      <c r="BO761" s="982"/>
      <c r="BP761" s="982"/>
      <c r="BQ761" s="982"/>
      <c r="BR761" s="982"/>
      <c r="BS761" s="982"/>
      <c r="BT761" s="982"/>
      <c r="BU761" s="982"/>
      <c r="BV761" s="982"/>
    </row>
    <row r="762" spans="1:74" ht="13.5" customHeight="1">
      <c r="A762" s="1000"/>
      <c r="B762" s="17" t="s">
        <v>73</v>
      </c>
      <c r="C762" s="1014"/>
      <c r="D762" s="1013"/>
      <c r="E762" s="1025"/>
      <c r="F762" s="1013"/>
      <c r="G762" s="1025"/>
      <c r="H762" s="1013"/>
      <c r="I762" s="1025"/>
      <c r="J762" s="1013"/>
      <c r="K762" s="993"/>
      <c r="L762" s="1026"/>
      <c r="M762" s="1014"/>
      <c r="N762" s="1013"/>
      <c r="O762" s="993"/>
      <c r="P762" s="1013"/>
      <c r="Q762" s="993"/>
      <c r="R762" s="1013"/>
      <c r="S762" s="993"/>
      <c r="T762" s="1013"/>
      <c r="U762" s="56"/>
      <c r="W762" s="706"/>
      <c r="Z762" s="1000"/>
      <c r="AA762" s="983"/>
      <c r="AB762" s="983"/>
      <c r="AC762" s="983"/>
      <c r="AD762" s="983"/>
      <c r="AE762" s="983"/>
      <c r="AF762" s="983"/>
      <c r="AG762" s="983"/>
      <c r="AH762" s="983"/>
      <c r="AI762" s="983"/>
      <c r="AJ762" s="983"/>
      <c r="AK762" s="983"/>
      <c r="AL762" s="983"/>
      <c r="AM762" s="983"/>
      <c r="AN762" s="971"/>
      <c r="AO762" s="971"/>
      <c r="AP762" s="971"/>
      <c r="AQ762" s="971"/>
      <c r="AR762" s="971"/>
      <c r="AS762" s="971"/>
      <c r="AT762" s="971"/>
      <c r="AU762" s="971"/>
      <c r="AV762" s="986"/>
      <c r="AW762" s="971"/>
      <c r="AX762" s="971"/>
      <c r="AY762" s="971"/>
      <c r="AZ762" s="971"/>
      <c r="BA762" s="971"/>
      <c r="BB762" s="971"/>
      <c r="BC762" s="983"/>
      <c r="BD762" s="983"/>
      <c r="BE762" s="983"/>
      <c r="BF762" s="983"/>
      <c r="BG762" s="983"/>
      <c r="BH762" s="983"/>
      <c r="BI762" s="983"/>
      <c r="BJ762" s="983"/>
      <c r="BK762" s="971"/>
      <c r="BL762" s="971"/>
      <c r="BM762" s="971"/>
      <c r="BN762" s="983"/>
      <c r="BO762" s="983"/>
      <c r="BP762" s="983"/>
      <c r="BQ762" s="983"/>
      <c r="BR762" s="983"/>
      <c r="BS762" s="983"/>
      <c r="BT762" s="983"/>
      <c r="BU762" s="983"/>
      <c r="BV762" s="983"/>
    </row>
    <row r="763" spans="1:74" ht="13.5" customHeight="1">
      <c r="A763" s="1000"/>
      <c r="B763" s="17" t="s">
        <v>69</v>
      </c>
      <c r="C763" s="1014"/>
      <c r="D763" s="1013"/>
      <c r="E763" s="1025"/>
      <c r="F763" s="1013"/>
      <c r="G763" s="1025"/>
      <c r="H763" s="1013"/>
      <c r="I763" s="1025"/>
      <c r="J763" s="1013"/>
      <c r="K763" s="993"/>
      <c r="L763" s="1026"/>
      <c r="M763" s="1014"/>
      <c r="N763" s="1013"/>
      <c r="O763" s="993"/>
      <c r="P763" s="1013"/>
      <c r="Q763" s="993"/>
      <c r="R763" s="1013"/>
      <c r="S763" s="993"/>
      <c r="T763" s="1013"/>
      <c r="U763" s="56"/>
      <c r="W763" s="706"/>
      <c r="Z763" s="1000"/>
      <c r="AA763" s="983"/>
      <c r="AB763" s="983"/>
      <c r="AC763" s="983"/>
      <c r="AD763" s="983"/>
      <c r="AE763" s="983"/>
      <c r="AF763" s="983"/>
      <c r="AG763" s="983"/>
      <c r="AH763" s="983"/>
      <c r="AI763" s="983"/>
      <c r="AJ763" s="983"/>
      <c r="AK763" s="983"/>
      <c r="AL763" s="983"/>
      <c r="AM763" s="983"/>
      <c r="AN763" s="971"/>
      <c r="AO763" s="971"/>
      <c r="AP763" s="971"/>
      <c r="AQ763" s="971"/>
      <c r="AR763" s="971"/>
      <c r="AS763" s="971"/>
      <c r="AT763" s="971"/>
      <c r="AU763" s="971"/>
      <c r="AV763" s="986"/>
      <c r="AW763" s="971"/>
      <c r="AX763" s="971"/>
      <c r="AY763" s="971"/>
      <c r="AZ763" s="971"/>
      <c r="BA763" s="971"/>
      <c r="BB763" s="971"/>
      <c r="BC763" s="983"/>
      <c r="BD763" s="983"/>
      <c r="BE763" s="983"/>
      <c r="BF763" s="983"/>
      <c r="BG763" s="983"/>
      <c r="BH763" s="983"/>
      <c r="BI763" s="983"/>
      <c r="BJ763" s="983"/>
      <c r="BK763" s="971"/>
      <c r="BL763" s="971"/>
      <c r="BM763" s="971"/>
      <c r="BN763" s="983"/>
      <c r="BO763" s="983"/>
      <c r="BP763" s="983"/>
      <c r="BQ763" s="983"/>
      <c r="BR763" s="983"/>
      <c r="BS763" s="983"/>
      <c r="BT763" s="983"/>
      <c r="BU763" s="983"/>
      <c r="BV763" s="983"/>
    </row>
    <row r="764" spans="1:74">
      <c r="A764" s="1001"/>
      <c r="B764" s="18" t="s">
        <v>63</v>
      </c>
      <c r="C764" s="1023"/>
      <c r="D764" s="1016"/>
      <c r="E764" s="1024"/>
      <c r="F764" s="1016"/>
      <c r="G764" s="1024"/>
      <c r="H764" s="1016"/>
      <c r="I764" s="1024"/>
      <c r="J764" s="1016"/>
      <c r="K764" s="1015"/>
      <c r="L764" s="1015"/>
      <c r="M764" s="1023"/>
      <c r="N764" s="1016"/>
      <c r="O764" s="1015"/>
      <c r="P764" s="1016"/>
      <c r="Q764" s="1015"/>
      <c r="R764" s="1016"/>
      <c r="S764" s="1015"/>
      <c r="T764" s="1016"/>
      <c r="U764" s="56"/>
      <c r="W764" s="706"/>
      <c r="Z764" s="1001"/>
      <c r="AA764" s="984"/>
      <c r="AB764" s="984"/>
      <c r="AC764" s="984"/>
      <c r="AD764" s="984"/>
      <c r="AE764" s="984"/>
      <c r="AF764" s="984"/>
      <c r="AG764" s="984"/>
      <c r="AH764" s="984"/>
      <c r="AI764" s="984"/>
      <c r="AJ764" s="984"/>
      <c r="AK764" s="984"/>
      <c r="AL764" s="984"/>
      <c r="AM764" s="984"/>
      <c r="AN764" s="971"/>
      <c r="AO764" s="971"/>
      <c r="AP764" s="971"/>
      <c r="AQ764" s="971"/>
      <c r="AR764" s="971"/>
      <c r="AS764" s="971"/>
      <c r="AT764" s="971"/>
      <c r="AU764" s="971"/>
      <c r="AV764" s="987"/>
      <c r="AW764" s="971"/>
      <c r="AX764" s="971"/>
      <c r="AY764" s="971"/>
      <c r="AZ764" s="971"/>
      <c r="BA764" s="971"/>
      <c r="BB764" s="971"/>
      <c r="BC764" s="984"/>
      <c r="BD764" s="984"/>
      <c r="BE764" s="984"/>
      <c r="BF764" s="984"/>
      <c r="BG764" s="984"/>
      <c r="BH764" s="984"/>
      <c r="BI764" s="984"/>
      <c r="BJ764" s="984"/>
      <c r="BK764" s="971"/>
      <c r="BL764" s="971"/>
      <c r="BM764" s="971"/>
      <c r="BN764" s="984"/>
      <c r="BO764" s="984"/>
      <c r="BP764" s="984"/>
      <c r="BQ764" s="984"/>
      <c r="BR764" s="984"/>
      <c r="BS764" s="984"/>
      <c r="BT764" s="984"/>
      <c r="BU764" s="984"/>
      <c r="BV764" s="984"/>
    </row>
    <row r="765" spans="1:74" ht="13.5" customHeight="1">
      <c r="A765" s="999" t="s">
        <v>74</v>
      </c>
      <c r="B765" s="14" t="s">
        <v>53</v>
      </c>
      <c r="C765" s="996" t="str">
        <f>VLOOKUP($C752,'2026年度(1年前期)'!$B$5:$N$208,COLUMN('2026年度(1年前期)'!$G$5),0)&amp;""</f>
        <v>多職種連携演習</v>
      </c>
      <c r="D765" s="997"/>
      <c r="E765" s="1002" t="str">
        <f>VLOOKUP($C752,'2026年度(2年前期)'!$B$5:$N$208,COLUMN('2026年度(2年前期)'!$G$5),0)&amp;""</f>
        <v>多職種連携演習</v>
      </c>
      <c r="F765" s="997"/>
      <c r="G765" s="1021" t="str">
        <f>VLOOKUP($C752,'2026年度(3年前期)'!$B$5:$N$208,COLUMN('2026年度(3年前期)'!$G$5),0)&amp;""</f>
        <v>看護教育論　追再試</v>
      </c>
      <c r="H765" s="1022"/>
      <c r="I765" s="1002" t="str">
        <f>VLOOKUP($C752,'2026年度(4年前期)'!$B$5:$N$208,COLUMN('2026年度(4年前期)'!$G$5),0)&amp;""</f>
        <v>国際看護学実習Ⅱ</v>
      </c>
      <c r="J765" s="997"/>
      <c r="K765" s="998" t="str">
        <f>VLOOKUP($C752,'2026年度(助産前期)'!$B$5:$N$208,COLUMN('2026年度(助産前期)'!$G$5),0)&amp;""</f>
        <v/>
      </c>
      <c r="L765" s="998"/>
      <c r="M765" s="996" t="str">
        <f>VLOOKUP($C752,'2026年度(M1前期)'!$B$5:$N$208,COLUMN('2026年度(M1前期)'!$G$5),0)&amp;""</f>
        <v>国際看護学特論A-Ⅱ
精神看護学演習A-Ⅰ
がん看護学特論A-Ⅱ</v>
      </c>
      <c r="N765" s="997"/>
      <c r="O765" s="998" t="str">
        <f>VLOOKUP($C752,'2026年度(M2前期)'!$B$5:$N$208,COLUMN('2026年度(M2前期)'!$G$5),0)&amp;""</f>
        <v>特別研究</v>
      </c>
      <c r="P765" s="997"/>
      <c r="Q765" s="998" t="str">
        <f>VLOOKUP($C752,'2026年度(D1前期)'!$B$5:$N$208,COLUMN('2026年度(D1前期)'!$G$5),0)&amp;""</f>
        <v>看護情報・管理学特論Ｂ</v>
      </c>
      <c r="R765" s="997"/>
      <c r="S765" s="998" t="str">
        <f>VLOOKUP($C752,'2026年度(D23前期)'!$B$5:$N$208,COLUMN('2026年度(D23前期)'!$G$5),0)&amp;""</f>
        <v>特別研究</v>
      </c>
      <c r="T765" s="997"/>
      <c r="U765" s="56"/>
      <c r="W765" s="706"/>
      <c r="Z765" s="999" t="str">
        <f>A765</f>
        <v>３時限（13：30～15：00）</v>
      </c>
      <c r="AA765" s="982"/>
      <c r="AB765" s="982"/>
      <c r="AC765" s="982"/>
      <c r="AD765" s="982"/>
      <c r="AE765" s="982"/>
      <c r="AF765" s="982"/>
      <c r="AG765" s="982"/>
      <c r="AH765" s="982"/>
      <c r="AI765" s="982"/>
      <c r="AJ765" s="982"/>
      <c r="AK765" s="982"/>
      <c r="AL765" s="982"/>
      <c r="AM765" s="982" t="s">
        <v>335</v>
      </c>
      <c r="AN765" s="971"/>
      <c r="AO765" s="971"/>
      <c r="AP765" s="971"/>
      <c r="AQ765" s="971"/>
      <c r="AR765" s="971"/>
      <c r="AS765" s="971"/>
      <c r="AT765" s="971"/>
      <c r="AU765" s="971"/>
      <c r="AV765" s="985" t="s">
        <v>134</v>
      </c>
      <c r="AW765" s="971"/>
      <c r="AX765" s="971"/>
      <c r="AY765" s="971" t="s">
        <v>903</v>
      </c>
      <c r="AZ765" s="971"/>
      <c r="BA765" s="982"/>
      <c r="BB765" s="982"/>
      <c r="BC765" s="982"/>
      <c r="BD765" s="982"/>
      <c r="BE765" s="982"/>
      <c r="BF765" s="982"/>
      <c r="BG765" s="982"/>
      <c r="BH765" s="982"/>
      <c r="BI765" s="982"/>
      <c r="BJ765" s="982"/>
      <c r="BK765" s="971"/>
      <c r="BL765" s="971"/>
      <c r="BM765" s="971"/>
      <c r="BN765" s="982"/>
      <c r="BO765" s="982"/>
      <c r="BP765" s="982"/>
      <c r="BQ765" s="982"/>
      <c r="BR765" s="982"/>
      <c r="BS765" s="982"/>
      <c r="BT765" s="982"/>
      <c r="BU765" s="982"/>
      <c r="BV765" s="982"/>
    </row>
    <row r="766" spans="1:74">
      <c r="A766" s="1000"/>
      <c r="B766" s="14" t="s">
        <v>58</v>
      </c>
      <c r="C766" s="992" t="str">
        <f>IFERROR(VLOOKUP(C765,科目・教員!$A$1:$B$355,2,0),"")</f>
        <v>森下　純子</v>
      </c>
      <c r="D766" s="993"/>
      <c r="E766" s="994" t="str">
        <f>IFERROR(VLOOKUP(E765,科目・教員!$A$1:$B$355,2,0),"")</f>
        <v>森下　純子</v>
      </c>
      <c r="F766" s="993"/>
      <c r="G766" s="1005" t="str">
        <f>IFERROR(VLOOKUP(G765,科目・教員!$A$1:$B$355,2,0),"")</f>
        <v/>
      </c>
      <c r="H766" s="1006"/>
      <c r="I766" s="994" t="str">
        <f>IFERROR(VLOOKUP(I765,科目・教員!$A$1:$B$355,2,0),"")</f>
        <v>須藤　恭子</v>
      </c>
      <c r="J766" s="993"/>
      <c r="K766" s="995" t="str">
        <f>IFERROR(VLOOKUP(K765,科目・教員!$A$1:$B$355,2,0),"")</f>
        <v/>
      </c>
      <c r="L766" s="995"/>
      <c r="M766" s="992" t="str">
        <f>IFERROR(VLOOKUP(M765,科目・教員!$A$1:$B$355,2,0),"")</f>
        <v/>
      </c>
      <c r="N766" s="993"/>
      <c r="O766" s="995" t="str">
        <f>IFERROR(VLOOKUP(O765,科目・教員!$A$1:$B$355,2,0),"")</f>
        <v/>
      </c>
      <c r="P766" s="993"/>
      <c r="Q766" s="995" t="str">
        <f>IFERROR(VLOOKUP(Q765,科目・教員!$A$1:$B$355,2,0),"")</f>
        <v/>
      </c>
      <c r="R766" s="993"/>
      <c r="S766" s="995" t="str">
        <f>IFERROR(VLOOKUP(S765,科目・教員!$A$1:$B$355,2,0),"")</f>
        <v/>
      </c>
      <c r="T766" s="993"/>
      <c r="U766" s="56"/>
      <c r="W766" s="706"/>
      <c r="Z766" s="1000"/>
      <c r="AA766" s="983"/>
      <c r="AB766" s="983"/>
      <c r="AC766" s="983"/>
      <c r="AD766" s="983"/>
      <c r="AE766" s="983"/>
      <c r="AF766" s="983"/>
      <c r="AG766" s="983"/>
      <c r="AH766" s="983"/>
      <c r="AI766" s="983"/>
      <c r="AJ766" s="983"/>
      <c r="AK766" s="983"/>
      <c r="AL766" s="983"/>
      <c r="AM766" s="983"/>
      <c r="AN766" s="971"/>
      <c r="AO766" s="971"/>
      <c r="AP766" s="971"/>
      <c r="AQ766" s="971"/>
      <c r="AR766" s="971"/>
      <c r="AS766" s="971"/>
      <c r="AT766" s="971"/>
      <c r="AU766" s="971"/>
      <c r="AV766" s="986"/>
      <c r="AW766" s="971"/>
      <c r="AX766" s="971"/>
      <c r="AY766" s="971"/>
      <c r="AZ766" s="971"/>
      <c r="BA766" s="983"/>
      <c r="BB766" s="983"/>
      <c r="BC766" s="983"/>
      <c r="BD766" s="983"/>
      <c r="BE766" s="983"/>
      <c r="BF766" s="983"/>
      <c r="BG766" s="983"/>
      <c r="BH766" s="983"/>
      <c r="BI766" s="983"/>
      <c r="BJ766" s="983"/>
      <c r="BK766" s="971"/>
      <c r="BL766" s="971"/>
      <c r="BM766" s="971"/>
      <c r="BN766" s="983"/>
      <c r="BO766" s="983"/>
      <c r="BP766" s="983"/>
      <c r="BQ766" s="983"/>
      <c r="BR766" s="983"/>
      <c r="BS766" s="983"/>
      <c r="BT766" s="983"/>
      <c r="BU766" s="983"/>
      <c r="BV766" s="983"/>
    </row>
    <row r="767" spans="1:74">
      <c r="A767" s="1000"/>
      <c r="B767" s="14" t="s">
        <v>69</v>
      </c>
      <c r="C767" s="992" t="str">
        <f>VLOOKUP($C752,'2026年度(1年前期)'!$B$5:$N$208,COLUMN('2026年度(1年前期)'!$G$5)+1,0)&amp;""</f>
        <v/>
      </c>
      <c r="D767" s="993"/>
      <c r="E767" s="994" t="str">
        <f>VLOOKUP($C752,'2026年度(2年前期)'!$B$5:$N$208,COLUMN('2026年度(2年前期)'!$G$5)+1,0)&amp;""</f>
        <v/>
      </c>
      <c r="F767" s="993"/>
      <c r="G767" s="1005" t="str">
        <f>VLOOKUP($C752,'2026年度(3年前期)'!$B$5:$N$208,COLUMN('2026年度(3年前期)'!$G$5)+1,0)&amp;""</f>
        <v>303</v>
      </c>
      <c r="H767" s="1006"/>
      <c r="I767" s="994" t="str">
        <f>VLOOKUP($C752,'2026年度(4年前期)'!$B$5:$N$208,COLUMN('2026年度(4年前期)'!$G$5)+1,0)&amp;""</f>
        <v/>
      </c>
      <c r="J767" s="993"/>
      <c r="K767" s="995" t="str">
        <f>VLOOKUP($C752,'2026年度(助産前期)'!$B$5:$N$208,COLUMN('2026年度(助産前期)'!$G$5)+1,0)&amp;""</f>
        <v/>
      </c>
      <c r="L767" s="995"/>
      <c r="M767" s="992" t="str">
        <f>VLOOKUP($C752,'2026年度(M1前期)'!$B$5:$N$208,COLUMN('2026年度(M1前期)'!$G$5)+1,0)&amp;""</f>
        <v/>
      </c>
      <c r="N767" s="993"/>
      <c r="O767" s="995" t="str">
        <f>VLOOKUP($C752,'2026年度(M2前期)'!$B$5:$N$208,COLUMN('2026年度(M2前期)'!$G$5)+1,0)&amp;""</f>
        <v/>
      </c>
      <c r="P767" s="993"/>
      <c r="Q767" s="995" t="str">
        <f>VLOOKUP($C752,'2026年度(D1前期)'!$B$5:$N$208,COLUMN('2026年度(D1前期)'!$G$5)+1,0)&amp;""</f>
        <v/>
      </c>
      <c r="R767" s="993"/>
      <c r="S767" s="995" t="str">
        <f>VLOOKUP($C752,'2026年度(D23前期)'!$B$5:$N$208,COLUMN('2026年度(D23前期)'!$G$5)+1,0)&amp;""</f>
        <v/>
      </c>
      <c r="T767" s="993"/>
      <c r="U767" s="56"/>
      <c r="W767" s="706"/>
      <c r="Z767" s="1000"/>
      <c r="AA767" s="983"/>
      <c r="AB767" s="983"/>
      <c r="AC767" s="983"/>
      <c r="AD767" s="983"/>
      <c r="AE767" s="983"/>
      <c r="AF767" s="983"/>
      <c r="AG767" s="983"/>
      <c r="AH767" s="983"/>
      <c r="AI767" s="983"/>
      <c r="AJ767" s="983"/>
      <c r="AK767" s="983"/>
      <c r="AL767" s="983"/>
      <c r="AM767" s="983"/>
      <c r="AN767" s="971"/>
      <c r="AO767" s="971"/>
      <c r="AP767" s="971"/>
      <c r="AQ767" s="971"/>
      <c r="AR767" s="971"/>
      <c r="AS767" s="971"/>
      <c r="AT767" s="971"/>
      <c r="AU767" s="971"/>
      <c r="AV767" s="986"/>
      <c r="AW767" s="971"/>
      <c r="AX767" s="971"/>
      <c r="AY767" s="971"/>
      <c r="AZ767" s="971"/>
      <c r="BA767" s="983"/>
      <c r="BB767" s="983"/>
      <c r="BC767" s="983"/>
      <c r="BD767" s="983"/>
      <c r="BE767" s="983"/>
      <c r="BF767" s="983"/>
      <c r="BG767" s="983"/>
      <c r="BH767" s="983"/>
      <c r="BI767" s="983"/>
      <c r="BJ767" s="983"/>
      <c r="BK767" s="971"/>
      <c r="BL767" s="971"/>
      <c r="BM767" s="971"/>
      <c r="BN767" s="983"/>
      <c r="BO767" s="983"/>
      <c r="BP767" s="983"/>
      <c r="BQ767" s="983"/>
      <c r="BR767" s="983"/>
      <c r="BS767" s="983"/>
      <c r="BT767" s="983"/>
      <c r="BU767" s="983"/>
      <c r="BV767" s="983"/>
    </row>
    <row r="768" spans="1:74">
      <c r="A768" s="1001"/>
      <c r="B768" s="15" t="s">
        <v>63</v>
      </c>
      <c r="C768" s="1007"/>
      <c r="D768" s="1008"/>
      <c r="E768" s="988"/>
      <c r="F768" s="989"/>
      <c r="G768" s="1009"/>
      <c r="H768" s="1010"/>
      <c r="I768" s="988"/>
      <c r="J768" s="989"/>
      <c r="K768" s="990"/>
      <c r="L768" s="990"/>
      <c r="M768" s="991"/>
      <c r="N768" s="989"/>
      <c r="O768" s="990"/>
      <c r="P768" s="989"/>
      <c r="Q768" s="990"/>
      <c r="R768" s="989"/>
      <c r="S768" s="990"/>
      <c r="T768" s="989"/>
      <c r="U768" s="56"/>
      <c r="W768" s="706"/>
      <c r="Z768" s="1001"/>
      <c r="AA768" s="984"/>
      <c r="AB768" s="984"/>
      <c r="AC768" s="984"/>
      <c r="AD768" s="984"/>
      <c r="AE768" s="984"/>
      <c r="AF768" s="984"/>
      <c r="AG768" s="984"/>
      <c r="AH768" s="984"/>
      <c r="AI768" s="984"/>
      <c r="AJ768" s="984"/>
      <c r="AK768" s="984"/>
      <c r="AL768" s="984"/>
      <c r="AM768" s="984"/>
      <c r="AN768" s="971"/>
      <c r="AO768" s="971"/>
      <c r="AP768" s="971"/>
      <c r="AQ768" s="971"/>
      <c r="AR768" s="971"/>
      <c r="AS768" s="971"/>
      <c r="AT768" s="971"/>
      <c r="AU768" s="971"/>
      <c r="AV768" s="987"/>
      <c r="AW768" s="971"/>
      <c r="AX768" s="971"/>
      <c r="AY768" s="971"/>
      <c r="AZ768" s="971"/>
      <c r="BA768" s="984"/>
      <c r="BB768" s="984"/>
      <c r="BC768" s="984"/>
      <c r="BD768" s="984"/>
      <c r="BE768" s="984"/>
      <c r="BF768" s="984"/>
      <c r="BG768" s="984"/>
      <c r="BH768" s="984"/>
      <c r="BI768" s="984"/>
      <c r="BJ768" s="984"/>
      <c r="BK768" s="971"/>
      <c r="BL768" s="971"/>
      <c r="BM768" s="971"/>
      <c r="BN768" s="984"/>
      <c r="BO768" s="984"/>
      <c r="BP768" s="984"/>
      <c r="BQ768" s="984"/>
      <c r="BR768" s="984"/>
      <c r="BS768" s="984"/>
      <c r="BT768" s="984"/>
      <c r="BU768" s="984"/>
      <c r="BV768" s="984"/>
    </row>
    <row r="769" spans="1:74" ht="12.95" customHeight="1">
      <c r="A769" s="999" t="s">
        <v>75</v>
      </c>
      <c r="B769" s="14" t="s">
        <v>53</v>
      </c>
      <c r="C769" s="996" t="str">
        <f>VLOOKUP($C752,'2026年度(1年前期)'!$B$5:$N$208,COLUMN('2026年度(1年前期)'!$I$5),0)&amp;""</f>
        <v>多職種連携演習</v>
      </c>
      <c r="D769" s="997"/>
      <c r="E769" s="1002" t="str">
        <f>VLOOKUP($C752,'2026年度(2年前期)'!$B$5:$N$208,COLUMN('2026年度(2年前期)'!$I$5),0)&amp;""</f>
        <v>多職種連携演習</v>
      </c>
      <c r="F769" s="997"/>
      <c r="G769" s="1002" t="str">
        <f>VLOOKUP($C752,'2026年度(3年前期)'!$B$5:$N$208,COLUMN('2026年度(3年前期)'!$I$5),0)&amp;""</f>
        <v/>
      </c>
      <c r="H769" s="997"/>
      <c r="I769" s="1002" t="str">
        <f>VLOOKUP($C752,'2026年度(4年前期)'!$B$5:$N$208,COLUMN('2026年度(4年前期)'!$I$5),0)&amp;""</f>
        <v>国際看護学実習Ⅱ</v>
      </c>
      <c r="J769" s="997"/>
      <c r="K769" s="998" t="str">
        <f>VLOOKUP($C752,'2026年度(助産前期)'!$B$5:$N$208,COLUMN('2026年度(助産前期)'!$I$5),0)&amp;""</f>
        <v/>
      </c>
      <c r="L769" s="998"/>
      <c r="M769" s="996" t="str">
        <f>VLOOKUP($C752,'2026年度(M1前期)'!$B$5:$N$208,COLUMN('2026年度(M1前期)'!$I$5),0)&amp;""</f>
        <v>国際看護学特論A-Ⅱ
精神看護学演習A-Ⅰ
がん看護学特論A-Ⅱ</v>
      </c>
      <c r="N769" s="997"/>
      <c r="O769" s="998" t="str">
        <f>VLOOKUP($C752,'2026年度(M2前期)'!$B$5:$N$208,COLUMN('2026年度(M2前期)'!$I$5),0)&amp;""</f>
        <v>特別研究</v>
      </c>
      <c r="P769" s="997"/>
      <c r="Q769" s="998" t="str">
        <f>VLOOKUP($C752,'2026年度(D1前期)'!$B$5:$N$208,COLUMN('2026年度(D1前期)'!$I$5),0)&amp;""</f>
        <v>看護情報・管理学特論Ｂ</v>
      </c>
      <c r="R769" s="997"/>
      <c r="S769" s="998" t="str">
        <f>VLOOKUP($C752,'2026年度(D23前期)'!$B$5:$N$208,COLUMN('2026年度(D23前期)'!$I$5),0)&amp;""</f>
        <v>特別研究</v>
      </c>
      <c r="T769" s="997"/>
      <c r="U769" s="16"/>
      <c r="W769" s="706"/>
      <c r="Z769" s="999" t="str">
        <f>A769</f>
        <v>４時限（15：10～16：40）</v>
      </c>
      <c r="AA769" s="982"/>
      <c r="AB769" s="982"/>
      <c r="AC769" s="982"/>
      <c r="AD769" s="982"/>
      <c r="AE769" s="982"/>
      <c r="AF769" s="982"/>
      <c r="AG769" s="982"/>
      <c r="AH769" s="982"/>
      <c r="AI769" s="982"/>
      <c r="AJ769" s="982"/>
      <c r="AK769" s="982"/>
      <c r="AL769" s="982"/>
      <c r="AM769" s="982" t="s">
        <v>335</v>
      </c>
      <c r="AN769" s="971"/>
      <c r="AO769" s="971"/>
      <c r="AP769" s="971"/>
      <c r="AQ769" s="971"/>
      <c r="AR769" s="971"/>
      <c r="AS769" s="971"/>
      <c r="AT769" s="971"/>
      <c r="AU769" s="971"/>
      <c r="AV769" s="985" t="s">
        <v>134</v>
      </c>
      <c r="AW769" s="971"/>
      <c r="AX769" s="971"/>
      <c r="AY769" s="971"/>
      <c r="AZ769" s="971"/>
      <c r="BA769" s="982"/>
      <c r="BB769" s="982"/>
      <c r="BC769" s="982"/>
      <c r="BD769" s="982"/>
      <c r="BE769" s="982"/>
      <c r="BF769" s="982"/>
      <c r="BG769" s="982"/>
      <c r="BH769" s="982"/>
      <c r="BI769" s="982"/>
      <c r="BJ769" s="982"/>
      <c r="BK769" s="971"/>
      <c r="BL769" s="971"/>
      <c r="BM769" s="971"/>
      <c r="BN769" s="982"/>
      <c r="BO769" s="982"/>
      <c r="BP769" s="982"/>
      <c r="BQ769" s="982"/>
      <c r="BR769" s="982"/>
      <c r="BS769" s="982"/>
      <c r="BT769" s="982"/>
      <c r="BU769" s="982"/>
      <c r="BV769" s="982"/>
    </row>
    <row r="770" spans="1:74" ht="12.95" customHeight="1">
      <c r="A770" s="1000"/>
      <c r="B770" s="14" t="s">
        <v>58</v>
      </c>
      <c r="C770" s="992" t="str">
        <f>IFERROR(VLOOKUP(C769,科目・教員!$A$1:$B$355,2,0),"")</f>
        <v>森下　純子</v>
      </c>
      <c r="D770" s="993"/>
      <c r="E770" s="994" t="str">
        <f>IFERROR(VLOOKUP(E769,科目・教員!$A$1:$B$355,2,0),"")</f>
        <v>森下　純子</v>
      </c>
      <c r="F770" s="993"/>
      <c r="G770" s="994" t="str">
        <f>IFERROR(VLOOKUP(G769,科目・教員!$A$1:$B$355,2,0),"")</f>
        <v/>
      </c>
      <c r="H770" s="993"/>
      <c r="I770" s="994" t="str">
        <f>IFERROR(VLOOKUP(I769,科目・教員!$A$1:$B$355,2,0),"")</f>
        <v>須藤　恭子</v>
      </c>
      <c r="J770" s="993"/>
      <c r="K770" s="995" t="str">
        <f>IFERROR(VLOOKUP(K769,科目・教員!$A$1:$B$355,2,0),"")</f>
        <v/>
      </c>
      <c r="L770" s="995"/>
      <c r="M770" s="992" t="str">
        <f>IFERROR(VLOOKUP(M769,科目・教員!$A$1:$B$355,2,0),"")</f>
        <v/>
      </c>
      <c r="N770" s="993"/>
      <c r="O770" s="995" t="str">
        <f>IFERROR(VLOOKUP(O769,科目・教員!$A$1:$B$355,2,0),"")</f>
        <v/>
      </c>
      <c r="P770" s="993"/>
      <c r="Q770" s="995" t="str">
        <f>IFERROR(VLOOKUP(Q769,科目・教員!$A$1:$B$355,2,0),"")</f>
        <v/>
      </c>
      <c r="R770" s="993"/>
      <c r="S770" s="995" t="str">
        <f>IFERROR(VLOOKUP(S769,科目・教員!$A$1:$B$355,2,0),"")</f>
        <v/>
      </c>
      <c r="T770" s="993"/>
      <c r="U770" s="16"/>
      <c r="W770" s="706"/>
      <c r="Z770" s="1000"/>
      <c r="AA770" s="983"/>
      <c r="AB770" s="983"/>
      <c r="AC770" s="983"/>
      <c r="AD770" s="983"/>
      <c r="AE770" s="983"/>
      <c r="AF770" s="983"/>
      <c r="AG770" s="983"/>
      <c r="AH770" s="983"/>
      <c r="AI770" s="983"/>
      <c r="AJ770" s="983"/>
      <c r="AK770" s="983"/>
      <c r="AL770" s="983"/>
      <c r="AM770" s="983"/>
      <c r="AN770" s="971"/>
      <c r="AO770" s="971"/>
      <c r="AP770" s="971"/>
      <c r="AQ770" s="971"/>
      <c r="AR770" s="971"/>
      <c r="AS770" s="971"/>
      <c r="AT770" s="971"/>
      <c r="AU770" s="971"/>
      <c r="AV770" s="986"/>
      <c r="AW770" s="971"/>
      <c r="AX770" s="971"/>
      <c r="AY770" s="971"/>
      <c r="AZ770" s="971"/>
      <c r="BA770" s="983"/>
      <c r="BB770" s="983"/>
      <c r="BC770" s="983"/>
      <c r="BD770" s="983"/>
      <c r="BE770" s="983"/>
      <c r="BF770" s="983"/>
      <c r="BG770" s="983"/>
      <c r="BH770" s="983"/>
      <c r="BI770" s="983"/>
      <c r="BJ770" s="983"/>
      <c r="BK770" s="971"/>
      <c r="BL770" s="971"/>
      <c r="BM770" s="971"/>
      <c r="BN770" s="983"/>
      <c r="BO770" s="983"/>
      <c r="BP770" s="983"/>
      <c r="BQ770" s="983"/>
      <c r="BR770" s="983"/>
      <c r="BS770" s="983"/>
      <c r="BT770" s="983"/>
      <c r="BU770" s="983"/>
      <c r="BV770" s="983"/>
    </row>
    <row r="771" spans="1:74" ht="12.95" customHeight="1">
      <c r="A771" s="1000"/>
      <c r="B771" s="14" t="s">
        <v>69</v>
      </c>
      <c r="C771" s="992" t="str">
        <f>VLOOKUP($C752,'2026年度(1年前期)'!$B$5:$N$208,COLUMN('2026年度(1年前期)'!$I$5)+1,0)&amp;""</f>
        <v/>
      </c>
      <c r="D771" s="993"/>
      <c r="E771" s="994" t="str">
        <f>VLOOKUP($C752,'2026年度(2年前期)'!$B$5:$N$208,COLUMN('2026年度(2年前期)'!$I$5)+1,0)&amp;""</f>
        <v/>
      </c>
      <c r="F771" s="993"/>
      <c r="G771" s="994" t="str">
        <f>VLOOKUP($C752,'2026年度(3年前期)'!$B$5:$N$208,COLUMN('2026年度(3年前期)'!$I$5)+1,0)&amp;""</f>
        <v/>
      </c>
      <c r="H771" s="993"/>
      <c r="I771" s="994" t="str">
        <f>VLOOKUP($C752,'2026年度(4年前期)'!$B$5:$N$208,COLUMN('2026年度(4年前期)'!$I$5)+1,0)&amp;""</f>
        <v/>
      </c>
      <c r="J771" s="993"/>
      <c r="K771" s="995" t="str">
        <f>VLOOKUP($C752,'2026年度(助産前期)'!$B$5:$N$208,COLUMN('2026年度(助産前期)'!$I$5)+1,0)&amp;""</f>
        <v/>
      </c>
      <c r="L771" s="995"/>
      <c r="M771" s="992" t="str">
        <f>VLOOKUP($C752,'2026年度(M1前期)'!$B$5:$N$208,COLUMN('2026年度(M1前期)'!$I$5)+1,0)&amp;""</f>
        <v/>
      </c>
      <c r="N771" s="993"/>
      <c r="O771" s="995" t="str">
        <f>VLOOKUP($C752,'2026年度(M2前期)'!$B$5:$N$208,COLUMN('2026年度(M2前期)'!$I$5)+1,0)&amp;""</f>
        <v/>
      </c>
      <c r="P771" s="993"/>
      <c r="Q771" s="995" t="str">
        <f>VLOOKUP($C752,'2026年度(D1前期)'!$B$5:$N$208,COLUMN('2026年度(D1前期)'!$I$5)+1,0)&amp;""</f>
        <v/>
      </c>
      <c r="R771" s="993"/>
      <c r="S771" s="995" t="str">
        <f>VLOOKUP($C752,'2026年度(D23前期)'!$B$5:$N$208,COLUMN('2026年度(D23前期)'!$I$5)+1,0)&amp;""</f>
        <v/>
      </c>
      <c r="T771" s="993"/>
      <c r="U771" s="16"/>
      <c r="W771" s="706"/>
      <c r="Z771" s="1000"/>
      <c r="AA771" s="983"/>
      <c r="AB771" s="983"/>
      <c r="AC771" s="983"/>
      <c r="AD771" s="983"/>
      <c r="AE771" s="983"/>
      <c r="AF771" s="983"/>
      <c r="AG771" s="983"/>
      <c r="AH771" s="983"/>
      <c r="AI771" s="983"/>
      <c r="AJ771" s="983"/>
      <c r="AK771" s="983"/>
      <c r="AL771" s="983"/>
      <c r="AM771" s="983"/>
      <c r="AN771" s="971"/>
      <c r="AO771" s="971"/>
      <c r="AP771" s="971"/>
      <c r="AQ771" s="971"/>
      <c r="AR771" s="971"/>
      <c r="AS771" s="971"/>
      <c r="AT771" s="971"/>
      <c r="AU771" s="971"/>
      <c r="AV771" s="986"/>
      <c r="AW771" s="971"/>
      <c r="AX771" s="971"/>
      <c r="AY771" s="971"/>
      <c r="AZ771" s="971"/>
      <c r="BA771" s="983"/>
      <c r="BB771" s="983"/>
      <c r="BC771" s="983"/>
      <c r="BD771" s="983"/>
      <c r="BE771" s="983"/>
      <c r="BF771" s="983"/>
      <c r="BG771" s="983"/>
      <c r="BH771" s="983"/>
      <c r="BI771" s="983"/>
      <c r="BJ771" s="983"/>
      <c r="BK771" s="971"/>
      <c r="BL771" s="971"/>
      <c r="BM771" s="971"/>
      <c r="BN771" s="983"/>
      <c r="BO771" s="983"/>
      <c r="BP771" s="983"/>
      <c r="BQ771" s="983"/>
      <c r="BR771" s="983"/>
      <c r="BS771" s="983"/>
      <c r="BT771" s="983"/>
      <c r="BU771" s="983"/>
      <c r="BV771" s="983"/>
    </row>
    <row r="772" spans="1:74" ht="12.95" customHeight="1">
      <c r="A772" s="1001"/>
      <c r="B772" s="15" t="s">
        <v>63</v>
      </c>
      <c r="C772" s="1003"/>
      <c r="D772" s="1004"/>
      <c r="E772" s="988"/>
      <c r="F772" s="989"/>
      <c r="G772" s="988"/>
      <c r="H772" s="989"/>
      <c r="I772" s="988"/>
      <c r="J772" s="989"/>
      <c r="K772" s="990"/>
      <c r="L772" s="990"/>
      <c r="M772" s="991"/>
      <c r="N772" s="989"/>
      <c r="O772" s="990"/>
      <c r="P772" s="989"/>
      <c r="Q772" s="990"/>
      <c r="R772" s="989"/>
      <c r="S772" s="990"/>
      <c r="T772" s="989"/>
      <c r="U772" s="16"/>
      <c r="W772" s="706"/>
      <c r="Z772" s="1001"/>
      <c r="AA772" s="984"/>
      <c r="AB772" s="984"/>
      <c r="AC772" s="984"/>
      <c r="AD772" s="984"/>
      <c r="AE772" s="984"/>
      <c r="AF772" s="984"/>
      <c r="AG772" s="984"/>
      <c r="AH772" s="984"/>
      <c r="AI772" s="984"/>
      <c r="AJ772" s="984"/>
      <c r="AK772" s="984"/>
      <c r="AL772" s="984"/>
      <c r="AM772" s="984"/>
      <c r="AN772" s="971"/>
      <c r="AO772" s="971"/>
      <c r="AP772" s="971"/>
      <c r="AQ772" s="971"/>
      <c r="AR772" s="971"/>
      <c r="AS772" s="971"/>
      <c r="AT772" s="971"/>
      <c r="AU772" s="971"/>
      <c r="AV772" s="987"/>
      <c r="AW772" s="971"/>
      <c r="AX772" s="971"/>
      <c r="AY772" s="971"/>
      <c r="AZ772" s="971"/>
      <c r="BA772" s="984"/>
      <c r="BB772" s="984"/>
      <c r="BC772" s="984"/>
      <c r="BD772" s="984"/>
      <c r="BE772" s="984"/>
      <c r="BF772" s="984"/>
      <c r="BG772" s="984"/>
      <c r="BH772" s="984"/>
      <c r="BI772" s="984"/>
      <c r="BJ772" s="984"/>
      <c r="BK772" s="971"/>
      <c r="BL772" s="971"/>
      <c r="BM772" s="971"/>
      <c r="BN772" s="984"/>
      <c r="BO772" s="984"/>
      <c r="BP772" s="984"/>
      <c r="BQ772" s="984"/>
      <c r="BR772" s="984"/>
      <c r="BS772" s="984"/>
      <c r="BT772" s="984"/>
      <c r="BU772" s="984"/>
      <c r="BV772" s="984"/>
    </row>
    <row r="773" spans="1:74">
      <c r="A773" s="999" t="s">
        <v>78</v>
      </c>
      <c r="B773" s="14" t="s">
        <v>53</v>
      </c>
      <c r="C773" s="996" t="str">
        <f>VLOOKUP($C752,'2026年度(1年前期)'!$B$5:$N$208,COLUMN('2026年度(1年前期)'!$K$5),0)&amp;""</f>
        <v/>
      </c>
      <c r="D773" s="997"/>
      <c r="E773" s="1002" t="str">
        <f>VLOOKUP($C752,'2026年度(2年前期)'!$B$5:$N$208,COLUMN('2026年度(2年前期)'!$K$5),0)&amp;""</f>
        <v/>
      </c>
      <c r="F773" s="997"/>
      <c r="G773" s="1002" t="str">
        <f>VLOOKUP($C752,'2026年度(3年前期)'!$B$5:$N$208,COLUMN('2026年度(3年前期)'!$K$5),0)&amp;""</f>
        <v/>
      </c>
      <c r="H773" s="997"/>
      <c r="I773" s="1002" t="str">
        <f>VLOOKUP($C752,'2026年度(4年前期)'!$B$5:$N$208,COLUMN('2026年度(4年前期)'!$K$5),0)&amp;""</f>
        <v/>
      </c>
      <c r="J773" s="997"/>
      <c r="K773" s="998" t="str">
        <f>VLOOKUP($C752,'2026年度(助産前期)'!$B$5:$N$208,COLUMN('2026年度(助産前期)'!$K$5),0)&amp;""</f>
        <v/>
      </c>
      <c r="L773" s="998"/>
      <c r="M773" s="996" t="str">
        <f>VLOOKUP($C752,'2026年度(M1前期)'!$B$5:$N$208,COLUMN('2026年度(M1前期)'!$K$5),0)&amp;""</f>
        <v/>
      </c>
      <c r="N773" s="997"/>
      <c r="O773" s="998" t="str">
        <f>VLOOKUP($C752,'2026年度(M2前期)'!$B$5:$N$208,COLUMN('2026年度(M2前期)'!$K$5),0)&amp;""</f>
        <v/>
      </c>
      <c r="P773" s="997"/>
      <c r="Q773" s="998" t="str">
        <f>VLOOKUP($C752,'2026年度(D1前期)'!$B$5:$N$208,COLUMN('2026年度(D1前期)'!$K$5),0)&amp;""</f>
        <v/>
      </c>
      <c r="R773" s="997"/>
      <c r="S773" s="998" t="str">
        <f>VLOOKUP($C752,'2026年度(D23前期)'!$B$5:$N$208,COLUMN('2026年度(D23前期)'!$K$5),0)&amp;""</f>
        <v/>
      </c>
      <c r="T773" s="997"/>
      <c r="Z773" s="999" t="str">
        <f>A773</f>
        <v>５時限（16：50～18：20）</v>
      </c>
      <c r="AA773" s="982"/>
      <c r="AB773" s="982"/>
      <c r="AC773" s="982"/>
      <c r="AD773" s="982"/>
      <c r="AE773" s="982"/>
      <c r="AF773" s="982"/>
      <c r="AG773" s="982"/>
      <c r="AH773" s="982"/>
      <c r="AI773" s="982"/>
      <c r="AJ773" s="982"/>
      <c r="AK773" s="982"/>
      <c r="AL773" s="982"/>
      <c r="AM773" s="982"/>
      <c r="AN773" s="982"/>
      <c r="AO773" s="982"/>
      <c r="AP773" s="982"/>
      <c r="AQ773" s="982"/>
      <c r="AR773" s="982"/>
      <c r="AS773" s="982"/>
      <c r="AT773" s="982"/>
      <c r="AU773" s="982"/>
      <c r="AV773" s="985" t="s">
        <v>134</v>
      </c>
      <c r="AW773" s="982"/>
      <c r="AX773" s="982"/>
      <c r="AY773" s="982"/>
      <c r="AZ773" s="982"/>
      <c r="BA773" s="982"/>
      <c r="BB773" s="982"/>
      <c r="BC773" s="982"/>
      <c r="BD773" s="982"/>
      <c r="BE773" s="982"/>
      <c r="BF773" s="982"/>
      <c r="BG773" s="982"/>
      <c r="BH773" s="982"/>
      <c r="BI773" s="982"/>
      <c r="BJ773" s="982"/>
      <c r="BK773" s="971"/>
      <c r="BL773" s="971"/>
      <c r="BM773" s="971"/>
      <c r="BN773" s="982"/>
      <c r="BO773" s="982"/>
      <c r="BP773" s="982"/>
      <c r="BQ773" s="982"/>
      <c r="BR773" s="982"/>
      <c r="BS773" s="982"/>
      <c r="BT773" s="982"/>
      <c r="BU773" s="982"/>
      <c r="BV773" s="982"/>
    </row>
    <row r="774" spans="1:74">
      <c r="A774" s="1000"/>
      <c r="B774" s="14" t="s">
        <v>58</v>
      </c>
      <c r="C774" s="992" t="str">
        <f>IFERROR(VLOOKUP(C773,科目・教員!$A$1:$B$355,2,0),"")</f>
        <v/>
      </c>
      <c r="D774" s="993"/>
      <c r="E774" s="994" t="str">
        <f>IFERROR(VLOOKUP(E773,科目・教員!$A$1:$B$355,2,0),"")</f>
        <v/>
      </c>
      <c r="F774" s="993"/>
      <c r="G774" s="994" t="str">
        <f>IFERROR(VLOOKUP(G773,科目・教員!$A$1:$B$355,2,0),"")</f>
        <v/>
      </c>
      <c r="H774" s="993"/>
      <c r="I774" s="994" t="str">
        <f>IFERROR(VLOOKUP(I773,科目・教員!$A$1:$B$355,2,0),"")</f>
        <v/>
      </c>
      <c r="J774" s="993"/>
      <c r="K774" s="995" t="str">
        <f>IFERROR(VLOOKUP(K773,科目・教員!$A$1:$B$355,2,0),"")</f>
        <v/>
      </c>
      <c r="L774" s="995"/>
      <c r="M774" s="992" t="str">
        <f>IFERROR(VLOOKUP(M773,科目・教員!$A$1:$B$355,2,0),"")</f>
        <v/>
      </c>
      <c r="N774" s="993"/>
      <c r="O774" s="995" t="str">
        <f>IFERROR(VLOOKUP(O773,科目・教員!$A$1:$B$355,2,0),"")</f>
        <v/>
      </c>
      <c r="P774" s="993"/>
      <c r="Q774" s="995" t="str">
        <f>IFERROR(VLOOKUP(Q773,科目・教員!$A$1:$B$355,2,0),"")</f>
        <v/>
      </c>
      <c r="R774" s="993"/>
      <c r="S774" s="995" t="str">
        <f>IFERROR(VLOOKUP(S773,科目・教員!$A$1:$B$355,2,0),"")</f>
        <v/>
      </c>
      <c r="T774" s="993"/>
      <c r="Z774" s="1000"/>
      <c r="AA774" s="983"/>
      <c r="AB774" s="983"/>
      <c r="AC774" s="983"/>
      <c r="AD774" s="983"/>
      <c r="AE774" s="983"/>
      <c r="AF774" s="983"/>
      <c r="AG774" s="983"/>
      <c r="AH774" s="983"/>
      <c r="AI774" s="983"/>
      <c r="AJ774" s="983"/>
      <c r="AK774" s="983"/>
      <c r="AL774" s="983"/>
      <c r="AM774" s="983"/>
      <c r="AN774" s="983"/>
      <c r="AO774" s="983"/>
      <c r="AP774" s="983"/>
      <c r="AQ774" s="983"/>
      <c r="AR774" s="983"/>
      <c r="AS774" s="983"/>
      <c r="AT774" s="983"/>
      <c r="AU774" s="983"/>
      <c r="AV774" s="986"/>
      <c r="AW774" s="983"/>
      <c r="AX774" s="983"/>
      <c r="AY774" s="983"/>
      <c r="AZ774" s="983"/>
      <c r="BA774" s="983"/>
      <c r="BB774" s="983"/>
      <c r="BC774" s="983"/>
      <c r="BD774" s="983"/>
      <c r="BE774" s="983"/>
      <c r="BF774" s="983"/>
      <c r="BG774" s="983"/>
      <c r="BH774" s="983"/>
      <c r="BI774" s="983"/>
      <c r="BJ774" s="983"/>
      <c r="BK774" s="971"/>
      <c r="BL774" s="971"/>
      <c r="BM774" s="971"/>
      <c r="BN774" s="983"/>
      <c r="BO774" s="983"/>
      <c r="BP774" s="983"/>
      <c r="BQ774" s="983"/>
      <c r="BR774" s="983"/>
      <c r="BS774" s="983"/>
      <c r="BT774" s="983"/>
      <c r="BU774" s="983"/>
      <c r="BV774" s="983"/>
    </row>
    <row r="775" spans="1:74">
      <c r="A775" s="1000"/>
      <c r="B775" s="14" t="s">
        <v>69</v>
      </c>
      <c r="C775" s="992" t="str">
        <f>VLOOKUP($C752,'2026年度(1年前期)'!$B$5:$N$208,COLUMN('2026年度(1年前期)'!$K$5)+1,0)&amp;""</f>
        <v/>
      </c>
      <c r="D775" s="993"/>
      <c r="E775" s="994" t="str">
        <f>VLOOKUP($C752,'2026年度(2年前期)'!$B$5:$N$208,COLUMN('2026年度(2年前期)'!$K$5)+1,0)&amp;""</f>
        <v/>
      </c>
      <c r="F775" s="993"/>
      <c r="G775" s="994" t="str">
        <f>VLOOKUP($C752,'2026年度(3年前期)'!$B$5:$N$208,COLUMN('2026年度(3年前期)'!$K$5)+1,0)&amp;""</f>
        <v/>
      </c>
      <c r="H775" s="993"/>
      <c r="I775" s="994" t="str">
        <f>VLOOKUP($C752,'2026年度(4年前期)'!$B$5:$N$208,COLUMN('2026年度(4年前期)'!$K$5)+1,0)&amp;""</f>
        <v/>
      </c>
      <c r="J775" s="993"/>
      <c r="K775" s="995" t="str">
        <f>VLOOKUP($C752,'2026年度(助産前期)'!$B$5:$N$208,COLUMN('2026年度(助産前期)'!$K$5)+1,0)&amp;""</f>
        <v/>
      </c>
      <c r="L775" s="995"/>
      <c r="M775" s="992" t="str">
        <f>VLOOKUP($C752,'2026年度(M1前期)'!$B$5:$N$208,COLUMN('2026年度(M1前期)'!$K$5)+1,0)&amp;""</f>
        <v/>
      </c>
      <c r="N775" s="993"/>
      <c r="O775" s="995" t="str">
        <f>VLOOKUP($C752,'2026年度(M2前期)'!$B$5:$N$208,COLUMN('2026年度(M2前期)'!$K$5)+1,0)&amp;""</f>
        <v/>
      </c>
      <c r="P775" s="993"/>
      <c r="Q775" s="995" t="str">
        <f>VLOOKUP($C752,'2026年度(D1前期)'!$B$5:$N$208,COLUMN('2026年度(D1前期)'!$K$5)+1,0)&amp;""</f>
        <v/>
      </c>
      <c r="R775" s="993"/>
      <c r="S775" s="995" t="str">
        <f>VLOOKUP($C752,'2026年度(D23前期)'!$B$5:$N$208,COLUMN('2026年度(D23前期)'!$K$5)+1,0)&amp;""</f>
        <v/>
      </c>
      <c r="T775" s="993"/>
      <c r="Z775" s="1000"/>
      <c r="AA775" s="983"/>
      <c r="AB775" s="983"/>
      <c r="AC775" s="983"/>
      <c r="AD775" s="983"/>
      <c r="AE775" s="983"/>
      <c r="AF775" s="983"/>
      <c r="AG775" s="983"/>
      <c r="AH775" s="983"/>
      <c r="AI775" s="983"/>
      <c r="AJ775" s="983"/>
      <c r="AK775" s="983"/>
      <c r="AL775" s="983"/>
      <c r="AM775" s="983"/>
      <c r="AN775" s="983"/>
      <c r="AO775" s="983"/>
      <c r="AP775" s="983"/>
      <c r="AQ775" s="983"/>
      <c r="AR775" s="983"/>
      <c r="AS775" s="983"/>
      <c r="AT775" s="983"/>
      <c r="AU775" s="983"/>
      <c r="AV775" s="986"/>
      <c r="AW775" s="983"/>
      <c r="AX775" s="983"/>
      <c r="AY775" s="983"/>
      <c r="AZ775" s="983"/>
      <c r="BA775" s="983"/>
      <c r="BB775" s="983"/>
      <c r="BC775" s="983"/>
      <c r="BD775" s="983"/>
      <c r="BE775" s="983"/>
      <c r="BF775" s="983"/>
      <c r="BG775" s="983"/>
      <c r="BH775" s="983"/>
      <c r="BI775" s="983"/>
      <c r="BJ775" s="983"/>
      <c r="BK775" s="971"/>
      <c r="BL775" s="971"/>
      <c r="BM775" s="971"/>
      <c r="BN775" s="983"/>
      <c r="BO775" s="983"/>
      <c r="BP775" s="983"/>
      <c r="BQ775" s="983"/>
      <c r="BR775" s="983"/>
      <c r="BS775" s="983"/>
      <c r="BT775" s="983"/>
      <c r="BU775" s="983"/>
      <c r="BV775" s="983"/>
    </row>
    <row r="776" spans="1:74">
      <c r="A776" s="1001"/>
      <c r="B776" s="15" t="s">
        <v>63</v>
      </c>
      <c r="C776" s="1003"/>
      <c r="D776" s="1004"/>
      <c r="E776" s="988"/>
      <c r="F776" s="989"/>
      <c r="G776" s="988"/>
      <c r="H776" s="989"/>
      <c r="I776" s="988"/>
      <c r="J776" s="989"/>
      <c r="K776" s="990"/>
      <c r="L776" s="990"/>
      <c r="M776" s="991"/>
      <c r="N776" s="989"/>
      <c r="O776" s="990"/>
      <c r="P776" s="989"/>
      <c r="Q776" s="990"/>
      <c r="R776" s="989"/>
      <c r="S776" s="990"/>
      <c r="T776" s="989"/>
      <c r="U776" s="19"/>
      <c r="V776" s="19"/>
      <c r="W776" s="19"/>
      <c r="X776" s="19"/>
      <c r="Y776" s="19"/>
      <c r="Z776" s="1001"/>
      <c r="AA776" s="984"/>
      <c r="AB776" s="984"/>
      <c r="AC776" s="984"/>
      <c r="AD776" s="984"/>
      <c r="AE776" s="984"/>
      <c r="AF776" s="984"/>
      <c r="AG776" s="984"/>
      <c r="AH776" s="984"/>
      <c r="AI776" s="984"/>
      <c r="AJ776" s="984"/>
      <c r="AK776" s="984"/>
      <c r="AL776" s="984"/>
      <c r="AM776" s="984"/>
      <c r="AN776" s="984"/>
      <c r="AO776" s="984"/>
      <c r="AP776" s="984"/>
      <c r="AQ776" s="984"/>
      <c r="AR776" s="984"/>
      <c r="AS776" s="984"/>
      <c r="AT776" s="984"/>
      <c r="AU776" s="984"/>
      <c r="AV776" s="987"/>
      <c r="AW776" s="984"/>
      <c r="AX776" s="984"/>
      <c r="AY776" s="984"/>
      <c r="AZ776" s="984"/>
      <c r="BA776" s="984"/>
      <c r="BB776" s="984"/>
      <c r="BC776" s="984"/>
      <c r="BD776" s="984"/>
      <c r="BE776" s="984"/>
      <c r="BF776" s="984"/>
      <c r="BG776" s="984"/>
      <c r="BH776" s="984"/>
      <c r="BI776" s="984"/>
      <c r="BJ776" s="984"/>
      <c r="BK776" s="971"/>
      <c r="BL776" s="971"/>
      <c r="BM776" s="971"/>
      <c r="BN776" s="984"/>
      <c r="BO776" s="984"/>
      <c r="BP776" s="984"/>
      <c r="BQ776" s="984"/>
      <c r="BR776" s="984"/>
      <c r="BS776" s="984"/>
      <c r="BT776" s="984"/>
      <c r="BU776" s="984"/>
      <c r="BV776" s="984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5">
    <mergeCell ref="I518:J518"/>
    <mergeCell ref="AC144:AC147"/>
    <mergeCell ref="AC148:AC151"/>
    <mergeCell ref="AC319:AC322"/>
    <mergeCell ref="AC323:AC326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U27:Z27"/>
    <mergeCell ref="U52:Z52"/>
    <mergeCell ref="U77:Z77"/>
    <mergeCell ref="U102:Z102"/>
    <mergeCell ref="U127:Z127"/>
    <mergeCell ref="U152:Z152"/>
    <mergeCell ref="U177:Z177"/>
    <mergeCell ref="U227:Z227"/>
    <mergeCell ref="U202:Z202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P732:BP735"/>
    <mergeCell ref="BQ732:BQ735"/>
    <mergeCell ref="BR732:BR735"/>
    <mergeCell ref="BP669:BP672"/>
    <mergeCell ref="BQ669:BQ672"/>
    <mergeCell ref="BR669:BR672"/>
    <mergeCell ref="BP607:BP610"/>
    <mergeCell ref="BQ607:BQ610"/>
    <mergeCell ref="BR607:BR610"/>
    <mergeCell ref="BP544:BP547"/>
    <mergeCell ref="BQ544:BQ547"/>
    <mergeCell ref="BR544:BR547"/>
    <mergeCell ref="BP482:BP485"/>
    <mergeCell ref="BQ482:BQ485"/>
    <mergeCell ref="BR482:BR485"/>
    <mergeCell ref="BP419:BP422"/>
    <mergeCell ref="BQ419:BQ422"/>
    <mergeCell ref="BR419:BR422"/>
    <mergeCell ref="BP357:BP360"/>
    <mergeCell ref="BQ357:BQ360"/>
    <mergeCell ref="BR357:BR360"/>
    <mergeCell ref="BP294:BP297"/>
    <mergeCell ref="BQ294:BQ297"/>
    <mergeCell ref="BR294:BR297"/>
    <mergeCell ref="BP232:BP235"/>
    <mergeCell ref="BQ232:BQ235"/>
    <mergeCell ref="BR232:BR235"/>
    <mergeCell ref="BP169:BP172"/>
    <mergeCell ref="BQ169:BQ172"/>
    <mergeCell ref="BR169:BR172"/>
    <mergeCell ref="BP107:BP110"/>
    <mergeCell ref="BO140:BO143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U2:Z2"/>
    <mergeCell ref="O5:P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8:N18"/>
    <mergeCell ref="O18:P18"/>
    <mergeCell ref="Q18:R18"/>
    <mergeCell ref="S18:T18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C20:D20"/>
    <mergeCell ref="E20:F20"/>
    <mergeCell ref="A15:A18"/>
    <mergeCell ref="C16:D16"/>
    <mergeCell ref="E16:F16"/>
    <mergeCell ref="G16:H16"/>
    <mergeCell ref="I16:J16"/>
    <mergeCell ref="K16:L16"/>
    <mergeCell ref="M16:N16"/>
    <mergeCell ref="O16:P16"/>
    <mergeCell ref="Q16:R16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BN28:BN31"/>
    <mergeCell ref="C29:D29"/>
    <mergeCell ref="Z23:Z26"/>
    <mergeCell ref="BA28:BA31"/>
    <mergeCell ref="AA23:AA26"/>
    <mergeCell ref="Q24:R24"/>
    <mergeCell ref="S24:T24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S40:T40"/>
    <mergeCell ref="Z40:Z43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BK140:BK143"/>
    <mergeCell ref="BL140:BL143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I144:AI147"/>
    <mergeCell ref="AJ144:AJ147"/>
    <mergeCell ref="AK144:AK147"/>
    <mergeCell ref="AL144:AL147"/>
    <mergeCell ref="AA144:AA147"/>
    <mergeCell ref="AB144:AB147"/>
    <mergeCell ref="AH144:AH147"/>
    <mergeCell ref="AD144:AD147"/>
    <mergeCell ref="AE144:AE147"/>
    <mergeCell ref="AF144:AF147"/>
    <mergeCell ref="M144:N144"/>
    <mergeCell ref="O144:P144"/>
    <mergeCell ref="Q144:R144"/>
    <mergeCell ref="S144:T144"/>
    <mergeCell ref="AO144:AO147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I148:AI151"/>
    <mergeCell ref="AJ148:AJ151"/>
    <mergeCell ref="AK148:AK151"/>
    <mergeCell ref="AL148:AL151"/>
    <mergeCell ref="AM148:AM151"/>
    <mergeCell ref="AB148:AB151"/>
    <mergeCell ref="AH148:AH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S165:T165"/>
    <mergeCell ref="Z165:Z168"/>
    <mergeCell ref="BJ169:BJ172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AJ165:AJ168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AK290:AK293"/>
    <mergeCell ref="Q295:R295"/>
    <mergeCell ref="S295:T295"/>
    <mergeCell ref="M296:N296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M290:AM293"/>
    <mergeCell ref="AL290:AL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BJ294:BJ297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M294:AM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H319:AH322"/>
    <mergeCell ref="AI319:AI322"/>
    <mergeCell ref="AJ319:AJ322"/>
    <mergeCell ref="AK319:AK322"/>
    <mergeCell ref="AL319:AL322"/>
    <mergeCell ref="AA319:AA322"/>
    <mergeCell ref="AB319:AB322"/>
    <mergeCell ref="AG319:AG322"/>
    <mergeCell ref="AD319:AD322"/>
    <mergeCell ref="AE319:AE322"/>
    <mergeCell ref="AF319:AF322"/>
    <mergeCell ref="M319:N319"/>
    <mergeCell ref="O319:P319"/>
    <mergeCell ref="AO319:AO322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G323:AG326"/>
    <mergeCell ref="AD323:AD326"/>
    <mergeCell ref="AE323:AE326"/>
    <mergeCell ref="AF323:AF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O520:P520"/>
    <mergeCell ref="Q520:R520"/>
    <mergeCell ref="S520:T520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M521:N521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BJ519:BJ522"/>
    <mergeCell ref="AB515:AB518"/>
    <mergeCell ref="S516:T516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O569:P569"/>
    <mergeCell ref="Q569:R569"/>
    <mergeCell ref="S569:T569"/>
    <mergeCell ref="Z569:Z572"/>
    <mergeCell ref="O570:P570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U577:Z577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M723:BM726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BK773:BK776"/>
    <mergeCell ref="BL773:BL776"/>
    <mergeCell ref="BM773:BM776"/>
    <mergeCell ref="AK294:AK297"/>
    <mergeCell ref="AO307:AO310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N15:BN18"/>
    <mergeCell ref="BJ19:BJ22"/>
    <mergeCell ref="BN19:BN22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J11:BJ14"/>
    <mergeCell ref="BN11:BN14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3" man="1"/>
    <brk id="51" max="63" man="1"/>
    <brk id="76" max="63" man="1"/>
    <brk id="101" max="63" man="1"/>
    <brk id="126" max="63" man="1"/>
    <brk id="151" max="63" man="1"/>
    <brk id="176" max="63" man="1"/>
    <brk id="201" max="63" man="1"/>
    <brk id="226" max="63" man="1"/>
    <brk id="251" max="63" man="1"/>
    <brk id="276" max="63" man="1"/>
    <brk id="301" max="63" man="1"/>
    <brk id="326" max="63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74" man="1"/>
    <brk id="676" max="65" man="1"/>
    <brk id="701" max="65" man="1"/>
    <brk id="726" max="65" man="1"/>
  </rowBreaks>
  <colBreaks count="2" manualBreakCount="2">
    <brk id="20" max="775" man="1"/>
    <brk id="40" max="775" man="1"/>
  </col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BV776"/>
  <sheetViews>
    <sheetView view="pageBreakPreview" topLeftCell="AZ1" zoomScale="98" zoomScaleNormal="90" zoomScaleSheetLayoutView="98" workbookViewId="0">
      <pane ySplit="1" topLeftCell="A123" activePane="bottomLeft" state="frozen"/>
      <selection pane="bottomLeft" activeCell="W519" sqref="W519:W522"/>
      <selection activeCell="AZ1" sqref="AZ1"/>
    </sheetView>
  </sheetViews>
  <sheetFormatPr defaultColWidth="9" defaultRowHeight="15"/>
  <cols>
    <col min="1" max="1" width="20.5703125" style="3" customWidth="1"/>
    <col min="2" max="2" width="7.7109375" style="3" customWidth="1"/>
    <col min="3" max="7" width="9.140625" style="3" customWidth="1"/>
    <col min="8" max="8" width="10.28515625" style="3" customWidth="1"/>
    <col min="9" max="10" width="9.140625" style="2" customWidth="1"/>
    <col min="11" max="12" width="9.140625" style="3" customWidth="1"/>
    <col min="13" max="13" width="10.140625" style="3" customWidth="1"/>
    <col min="14" max="14" width="6.57031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1129">
        <v>46235</v>
      </c>
      <c r="B1" s="1130"/>
      <c r="C1" s="980" t="s">
        <v>0</v>
      </c>
      <c r="D1" s="1126"/>
      <c r="E1" s="1126" t="s">
        <v>1</v>
      </c>
      <c r="F1" s="1126"/>
      <c r="G1" s="1126" t="s">
        <v>2</v>
      </c>
      <c r="H1" s="1126"/>
      <c r="I1" s="1126" t="s">
        <v>3</v>
      </c>
      <c r="J1" s="1126"/>
      <c r="K1" s="1126" t="s">
        <v>4</v>
      </c>
      <c r="L1" s="1131"/>
      <c r="M1" s="1121" t="s">
        <v>5</v>
      </c>
      <c r="N1" s="979"/>
      <c r="O1" s="1122" t="s">
        <v>6</v>
      </c>
      <c r="P1" s="981"/>
      <c r="Q1" s="1123" t="s">
        <v>7</v>
      </c>
      <c r="R1" s="1124"/>
      <c r="S1" s="1125" t="s">
        <v>8</v>
      </c>
      <c r="T1" s="1126"/>
      <c r="U1" s="1">
        <f>A1</f>
        <v>46235</v>
      </c>
      <c r="V1" s="1127" t="s">
        <v>9</v>
      </c>
      <c r="W1" s="1127"/>
      <c r="X1" s="1127"/>
      <c r="Y1" s="1128"/>
      <c r="Z1" s="2"/>
      <c r="AA1" s="980" t="s">
        <v>10</v>
      </c>
      <c r="AB1" s="980"/>
      <c r="AC1" s="980"/>
      <c r="AD1" s="980"/>
      <c r="AE1" s="980"/>
      <c r="AF1" s="980"/>
      <c r="AG1" s="979" t="s">
        <v>11</v>
      </c>
      <c r="AH1" s="981"/>
      <c r="AI1" s="981"/>
      <c r="AJ1" s="981"/>
      <c r="AK1" s="981"/>
      <c r="AL1" s="981"/>
      <c r="AM1" s="981"/>
      <c r="AN1" s="981"/>
      <c r="AO1" s="981"/>
      <c r="AP1" s="981"/>
      <c r="AQ1" s="981"/>
      <c r="AR1" s="981"/>
      <c r="AS1" s="981"/>
      <c r="AT1" s="981"/>
      <c r="AU1" s="981"/>
      <c r="AV1" s="980"/>
      <c r="AW1" s="979" t="s">
        <v>12</v>
      </c>
      <c r="AX1" s="981"/>
      <c r="AY1" s="981"/>
      <c r="AZ1" s="981"/>
      <c r="BA1" s="981"/>
      <c r="BB1" s="981"/>
      <c r="BC1" s="981"/>
      <c r="BD1" s="981"/>
      <c r="BE1" s="981"/>
      <c r="BF1" s="981"/>
      <c r="BG1" s="981"/>
      <c r="BH1" s="980"/>
      <c r="BI1" s="979" t="s">
        <v>13</v>
      </c>
      <c r="BJ1" s="981"/>
      <c r="BK1" s="981"/>
      <c r="BL1" s="981"/>
      <c r="BM1" s="980"/>
      <c r="BN1" s="979" t="s">
        <v>14</v>
      </c>
      <c r="BO1" s="980"/>
      <c r="BP1" s="1132" t="s">
        <v>15</v>
      </c>
      <c r="BQ1" s="1132"/>
      <c r="BR1" s="1132"/>
      <c r="BS1" s="1132"/>
      <c r="BT1" s="1132"/>
      <c r="BU1" s="1132"/>
      <c r="BV1" s="1132"/>
    </row>
    <row r="2" spans="1:74" ht="20.25">
      <c r="A2" s="20"/>
      <c r="B2" s="21"/>
      <c r="C2" s="1050">
        <f>A1</f>
        <v>46235</v>
      </c>
      <c r="D2" s="1050"/>
      <c r="E2" s="1050"/>
      <c r="F2" s="1050"/>
      <c r="G2" s="1050"/>
      <c r="H2" s="1050"/>
      <c r="I2" s="1050"/>
      <c r="J2" s="1050"/>
      <c r="K2" s="1050"/>
      <c r="L2" s="1050"/>
      <c r="M2" s="1050"/>
      <c r="N2" s="1050"/>
      <c r="O2" s="1050"/>
      <c r="P2" s="1050"/>
      <c r="Q2" s="1050"/>
      <c r="R2" s="1050"/>
      <c r="S2" s="1050"/>
      <c r="T2" s="1050"/>
      <c r="U2" s="1133">
        <f>C2</f>
        <v>46235</v>
      </c>
      <c r="V2" s="1134"/>
      <c r="W2" s="1134"/>
      <c r="X2" s="1134"/>
      <c r="Y2" s="1134"/>
      <c r="Z2" s="1135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607</v>
      </c>
      <c r="BL2" s="39" t="s">
        <v>608</v>
      </c>
      <c r="BM2" s="39" t="s">
        <v>609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1000" t="s">
        <v>52</v>
      </c>
      <c r="B3" s="11" t="s">
        <v>53</v>
      </c>
      <c r="C3" s="1011" t="str">
        <f>VLOOKUP($C2,'2026年度(1年前期)'!$B$5:$N$208,COLUMN('2026年度(1年前期)'!$C$5),0)&amp;""</f>
        <v/>
      </c>
      <c r="D3" s="1012"/>
      <c r="E3" s="1018" t="str">
        <f>VLOOKUP($C2,'2026年度(2年前期)'!$B$5:$N$208,COLUMN('2026年度(2年前期)'!$C$5),0)&amp;""</f>
        <v/>
      </c>
      <c r="F3" s="1012"/>
      <c r="G3" s="1018" t="str">
        <f>VLOOKUP($C2,'2026年度(3年前期)'!$B$5:$N$208,COLUMN('2026年度(3年前期)'!$C$5),0)&amp;""</f>
        <v/>
      </c>
      <c r="H3" s="1012"/>
      <c r="I3" s="1018" t="str">
        <f>VLOOKUP($C2,'2026年度(4年前期)'!$B$5:$N$208,COLUMN('2026年度(4年前期)'!$C$5),0)&amp;""</f>
        <v>国際看護学実習Ⅱ</v>
      </c>
      <c r="J3" s="1012"/>
      <c r="K3" s="997" t="str">
        <f>VLOOKUP($C2,'2026年度(助産前期)'!$B$5:$N$208,COLUMN('2026年度(助産前期)'!$C$5),0)&amp;""</f>
        <v/>
      </c>
      <c r="L3" s="1029"/>
      <c r="M3" s="1036" t="str">
        <f>VLOOKUP($C2,'2026年度(M1前期)'!$B$5:$N$208,COLUMN('2026年度(M1前期)'!$C$5),0)&amp;""</f>
        <v/>
      </c>
      <c r="N3" s="1029"/>
      <c r="O3" s="1018" t="str">
        <f>VLOOKUP($C2,'2026年度(M2前期)'!$B$5:$N$208,COLUMN('2026年度(M2前期)'!$C$5),0)&amp;""</f>
        <v/>
      </c>
      <c r="P3" s="1012"/>
      <c r="Q3" s="1018" t="str">
        <f>VLOOKUP($C2,'2026年度(D1前期)'!$B$5:$N$208,COLUMN('2026年度(D1前期)'!$C$5),0)&amp;""</f>
        <v/>
      </c>
      <c r="R3" s="1012"/>
      <c r="S3" s="997" t="str">
        <f>VLOOKUP($C2,'2026年度(D23前期)'!$B$5:$N$208,COLUMN('2026年度(D23前期)'!$C$5),0)&amp;""</f>
        <v/>
      </c>
      <c r="T3" s="1012"/>
      <c r="U3" s="12"/>
      <c r="V3" s="74"/>
      <c r="Y3" s="33"/>
      <c r="Z3" s="999" t="str">
        <f>A3</f>
        <v xml:space="preserve">１時限（09：20～10：50） </v>
      </c>
      <c r="AA3" s="971"/>
      <c r="AB3" s="982"/>
      <c r="AC3" s="982"/>
      <c r="AD3" s="982"/>
      <c r="AE3" s="971"/>
      <c r="AF3" s="982"/>
      <c r="AG3" s="971"/>
      <c r="AH3" s="982"/>
      <c r="AI3" s="982"/>
      <c r="AJ3" s="982"/>
      <c r="AK3" s="982"/>
      <c r="AL3" s="971"/>
      <c r="AM3" s="982"/>
      <c r="AN3" s="971"/>
      <c r="AO3" s="971"/>
      <c r="AP3" s="971"/>
      <c r="AQ3" s="971"/>
      <c r="AR3" s="971"/>
      <c r="AS3" s="971"/>
      <c r="AT3" s="971"/>
      <c r="AU3" s="971"/>
      <c r="AV3" s="971"/>
      <c r="AW3" s="971"/>
      <c r="AX3" s="971"/>
      <c r="AY3" s="971"/>
      <c r="AZ3" s="971"/>
      <c r="BA3" s="982"/>
      <c r="BB3" s="971"/>
      <c r="BC3" s="971"/>
      <c r="BD3" s="971"/>
      <c r="BE3" s="971"/>
      <c r="BF3" s="971"/>
      <c r="BG3" s="971"/>
      <c r="BH3" s="971"/>
      <c r="BI3" s="971"/>
      <c r="BJ3" s="971"/>
      <c r="BK3" s="971"/>
      <c r="BL3" s="971"/>
      <c r="BM3" s="971"/>
      <c r="BN3" s="982"/>
      <c r="BO3" s="982"/>
      <c r="BP3" s="982"/>
      <c r="BQ3" s="982"/>
      <c r="BR3" s="982"/>
      <c r="BS3" s="982"/>
      <c r="BT3" s="982"/>
      <c r="BU3" s="982"/>
      <c r="BV3" s="982"/>
    </row>
    <row r="4" spans="1:74" ht="13.5" customHeight="1">
      <c r="A4" s="1000"/>
      <c r="B4" s="14" t="s">
        <v>58</v>
      </c>
      <c r="C4" s="1014" t="str">
        <f>IFERROR(VLOOKUP(C3,科目・教員!$A$1:$B$355,2,0),"")</f>
        <v/>
      </c>
      <c r="D4" s="1013"/>
      <c r="E4" s="1025" t="str">
        <f>IFERROR(VLOOKUP(E3,科目・教員!$A$1:$B$355,2,0),"")</f>
        <v/>
      </c>
      <c r="F4" s="1013"/>
      <c r="G4" s="1025" t="str">
        <f>IFERROR(VLOOKUP(G3,科目・教員!$A$1:$B$355,2,0),"")</f>
        <v/>
      </c>
      <c r="H4" s="1013"/>
      <c r="I4" s="1025" t="str">
        <f>IFERROR(VLOOKUP(I3,科目・教員!$A$1:$B$355,2,0),"")</f>
        <v>須藤　恭子</v>
      </c>
      <c r="J4" s="1013"/>
      <c r="K4" s="993" t="str">
        <f>IFERROR(VLOOKUP(K3,科目・教員!$A$1:$B$355,2,0),"")</f>
        <v/>
      </c>
      <c r="L4" s="1026"/>
      <c r="M4" s="1032" t="str">
        <f>IFERROR(VLOOKUP(M3,科目・教員!$A$1:$B$355,2,0),"")</f>
        <v/>
      </c>
      <c r="N4" s="1013"/>
      <c r="O4" s="1025" t="str">
        <f>IFERROR(VLOOKUP(O3,科目・教員!$A$1:$B$355,2,0),"")</f>
        <v/>
      </c>
      <c r="P4" s="1013"/>
      <c r="Q4" s="1025" t="str">
        <f>IFERROR(VLOOKUP(Q3,科目・教員!$A$1:$B$355,2,0),"")</f>
        <v/>
      </c>
      <c r="R4" s="1013"/>
      <c r="S4" s="993" t="str">
        <f>IFERROR(VLOOKUP(S3,科目・教員!$A$1:$B$355,2,0),"")</f>
        <v/>
      </c>
      <c r="T4" s="1013"/>
      <c r="U4" s="75"/>
      <c r="V4" s="74"/>
      <c r="Y4" s="33"/>
      <c r="Z4" s="1000"/>
      <c r="AA4" s="971"/>
      <c r="AB4" s="983"/>
      <c r="AC4" s="983"/>
      <c r="AD4" s="983"/>
      <c r="AE4" s="971"/>
      <c r="AF4" s="983"/>
      <c r="AG4" s="971"/>
      <c r="AH4" s="983"/>
      <c r="AI4" s="983"/>
      <c r="AJ4" s="983"/>
      <c r="AK4" s="983"/>
      <c r="AL4" s="971"/>
      <c r="AM4" s="983"/>
      <c r="AN4" s="971"/>
      <c r="AO4" s="971"/>
      <c r="AP4" s="971"/>
      <c r="AQ4" s="971"/>
      <c r="AR4" s="971"/>
      <c r="AS4" s="971"/>
      <c r="AT4" s="971"/>
      <c r="AU4" s="971"/>
      <c r="AV4" s="971"/>
      <c r="AW4" s="971"/>
      <c r="AX4" s="971"/>
      <c r="AY4" s="971"/>
      <c r="AZ4" s="971"/>
      <c r="BA4" s="983"/>
      <c r="BB4" s="971"/>
      <c r="BC4" s="971"/>
      <c r="BD4" s="971"/>
      <c r="BE4" s="971"/>
      <c r="BF4" s="971"/>
      <c r="BG4" s="971"/>
      <c r="BH4" s="971"/>
      <c r="BI4" s="971"/>
      <c r="BJ4" s="971"/>
      <c r="BK4" s="971"/>
      <c r="BL4" s="971"/>
      <c r="BM4" s="971"/>
      <c r="BN4" s="983"/>
      <c r="BO4" s="983"/>
      <c r="BP4" s="983"/>
      <c r="BQ4" s="983"/>
      <c r="BR4" s="983"/>
      <c r="BS4" s="983"/>
      <c r="BT4" s="983"/>
      <c r="BU4" s="983"/>
      <c r="BV4" s="983"/>
    </row>
    <row r="5" spans="1:74" ht="13.5" customHeight="1">
      <c r="A5" s="1000"/>
      <c r="B5" s="14" t="s">
        <v>69</v>
      </c>
      <c r="C5" s="1014" t="str">
        <f>VLOOKUP($C2,'2026年度(1年前期)'!$B$5:$N$208,COLUMN('2026年度(1年前期)'!$C$5)+1,0)&amp;""</f>
        <v/>
      </c>
      <c r="D5" s="1013"/>
      <c r="E5" s="1025" t="str">
        <f>VLOOKUP($C2,'2026年度(2年前期)'!$B$5:$N$208,COLUMN('2026年度(2年前期)'!$C$5)+1,0)&amp;""</f>
        <v/>
      </c>
      <c r="F5" s="1013"/>
      <c r="G5" s="1025" t="str">
        <f>VLOOKUP($C2,'2026年度(3年前期)'!$B$5:$N$208,COLUMN('2026年度(3年前期)'!$C$5)+1,0)&amp;""</f>
        <v/>
      </c>
      <c r="H5" s="1013"/>
      <c r="I5" s="1025" t="str">
        <f>VLOOKUP($C2,'2026年度(4年前期)'!$B$5:$N$208,COLUMN('2026年度(4年前期)'!$C$5)+1,0)&amp;""</f>
        <v/>
      </c>
      <c r="J5" s="1013"/>
      <c r="K5" s="993" t="str">
        <f>VLOOKUP($C2,'2026年度(助産前期)'!$B$5:$N$208,COLUMN('2026年度(助産前期)'!$C$5)+1,0)&amp;""</f>
        <v/>
      </c>
      <c r="L5" s="1026"/>
      <c r="M5" s="1032" t="str">
        <f>VLOOKUP($C2,'2026年度(M1前期)'!$B$5:$N$208,COLUMN('2026年度(M1前期)'!C$5)+1,0)&amp;""</f>
        <v/>
      </c>
      <c r="N5" s="1013"/>
      <c r="O5" s="1025" t="str">
        <f>VLOOKUP($C2,'2026年度(M2前期)'!$B$5:$N$208,COLUMN('2026年度(M2前期)'!$C$5)+1,0)&amp;""</f>
        <v/>
      </c>
      <c r="P5" s="1013"/>
      <c r="Q5" s="1025" t="str">
        <f>VLOOKUP($C2,'2026年度(D1前期)'!$B$5:$N$208,COLUMN('2026年度(D1前期)'!$C$5)+1,0)&amp;""</f>
        <v/>
      </c>
      <c r="R5" s="1013"/>
      <c r="S5" s="993" t="str">
        <f>VLOOKUP($C2,'2026年度(D23前期)'!$B$5:$N$208,COLUMN('2026年度(D23前期)'!$C$5)+1,0)&amp;""</f>
        <v/>
      </c>
      <c r="T5" s="1013"/>
      <c r="U5" s="75"/>
      <c r="V5" s="74"/>
      <c r="Y5" s="33"/>
      <c r="Z5" s="1000"/>
      <c r="AA5" s="971"/>
      <c r="AB5" s="983"/>
      <c r="AC5" s="983"/>
      <c r="AD5" s="983"/>
      <c r="AE5" s="971"/>
      <c r="AF5" s="983"/>
      <c r="AG5" s="971"/>
      <c r="AH5" s="983"/>
      <c r="AI5" s="983"/>
      <c r="AJ5" s="983"/>
      <c r="AK5" s="983"/>
      <c r="AL5" s="971"/>
      <c r="AM5" s="983"/>
      <c r="AN5" s="971"/>
      <c r="AO5" s="971"/>
      <c r="AP5" s="971"/>
      <c r="AQ5" s="971"/>
      <c r="AR5" s="971"/>
      <c r="AS5" s="971"/>
      <c r="AT5" s="971"/>
      <c r="AU5" s="971"/>
      <c r="AV5" s="971"/>
      <c r="AW5" s="971"/>
      <c r="AX5" s="971"/>
      <c r="AY5" s="971"/>
      <c r="AZ5" s="971"/>
      <c r="BA5" s="983"/>
      <c r="BB5" s="971"/>
      <c r="BC5" s="971"/>
      <c r="BD5" s="971"/>
      <c r="BE5" s="971"/>
      <c r="BF5" s="971"/>
      <c r="BG5" s="971"/>
      <c r="BH5" s="971"/>
      <c r="BI5" s="971"/>
      <c r="BJ5" s="971"/>
      <c r="BK5" s="971"/>
      <c r="BL5" s="971"/>
      <c r="BM5" s="971"/>
      <c r="BN5" s="983"/>
      <c r="BO5" s="983"/>
      <c r="BP5" s="983"/>
      <c r="BQ5" s="983"/>
      <c r="BR5" s="983"/>
      <c r="BS5" s="983"/>
      <c r="BT5" s="983"/>
      <c r="BU5" s="983"/>
      <c r="BV5" s="983"/>
    </row>
    <row r="6" spans="1:74" ht="13.5" customHeight="1">
      <c r="A6" s="1001"/>
      <c r="B6" s="15" t="s">
        <v>63</v>
      </c>
      <c r="C6" s="991"/>
      <c r="D6" s="1031"/>
      <c r="E6" s="988"/>
      <c r="F6" s="1031"/>
      <c r="G6" s="988"/>
      <c r="H6" s="1031"/>
      <c r="I6" s="988"/>
      <c r="J6" s="1031"/>
      <c r="K6" s="990"/>
      <c r="L6" s="1034"/>
      <c r="M6" s="1030"/>
      <c r="N6" s="1031"/>
      <c r="O6" s="988"/>
      <c r="P6" s="1031"/>
      <c r="Q6" s="988"/>
      <c r="R6" s="1031"/>
      <c r="S6" s="990"/>
      <c r="T6" s="1031"/>
      <c r="U6" s="12"/>
      <c r="V6" s="74"/>
      <c r="Y6" s="33"/>
      <c r="Z6" s="1001"/>
      <c r="AA6" s="971"/>
      <c r="AB6" s="984"/>
      <c r="AC6" s="984"/>
      <c r="AD6" s="984"/>
      <c r="AE6" s="971"/>
      <c r="AF6" s="984"/>
      <c r="AG6" s="971"/>
      <c r="AH6" s="984"/>
      <c r="AI6" s="984"/>
      <c r="AJ6" s="984"/>
      <c r="AK6" s="984"/>
      <c r="AL6" s="971"/>
      <c r="AM6" s="984"/>
      <c r="AN6" s="971"/>
      <c r="AO6" s="971"/>
      <c r="AP6" s="971"/>
      <c r="AQ6" s="971"/>
      <c r="AR6" s="971"/>
      <c r="AS6" s="971"/>
      <c r="AT6" s="971"/>
      <c r="AU6" s="971"/>
      <c r="AV6" s="971"/>
      <c r="AW6" s="971"/>
      <c r="AX6" s="971"/>
      <c r="AY6" s="971"/>
      <c r="AZ6" s="971"/>
      <c r="BA6" s="984"/>
      <c r="BB6" s="971"/>
      <c r="BC6" s="971"/>
      <c r="BD6" s="971"/>
      <c r="BE6" s="971"/>
      <c r="BF6" s="971"/>
      <c r="BG6" s="971"/>
      <c r="BH6" s="971"/>
      <c r="BI6" s="971"/>
      <c r="BJ6" s="971"/>
      <c r="BK6" s="971"/>
      <c r="BL6" s="971"/>
      <c r="BM6" s="971"/>
      <c r="BN6" s="984"/>
      <c r="BO6" s="984"/>
      <c r="BP6" s="984"/>
      <c r="BQ6" s="984"/>
      <c r="BR6" s="984"/>
      <c r="BS6" s="984"/>
      <c r="BT6" s="984"/>
      <c r="BU6" s="984"/>
      <c r="BV6" s="984"/>
    </row>
    <row r="7" spans="1:74" ht="13.5" customHeight="1">
      <c r="A7" s="1000" t="s">
        <v>65</v>
      </c>
      <c r="B7" s="14" t="s">
        <v>53</v>
      </c>
      <c r="C7" s="1011" t="str">
        <f>VLOOKUP($C2,'2026年度(1年前期)'!$B$5:$N$208,COLUMN('2026年度(1年前期)'!$E$5),0)&amp;""</f>
        <v/>
      </c>
      <c r="D7" s="1012"/>
      <c r="E7" s="1018" t="str">
        <f>VLOOKUP($C2,'2026年度(2年前期)'!$B$5:$N$208,COLUMN('2026年度(2年前期)'!$E$5),0)&amp;""</f>
        <v/>
      </c>
      <c r="F7" s="1012"/>
      <c r="G7" s="1018" t="str">
        <f>VLOOKUP($C2,'2026年度(3年前期)'!$B$5:$N$208,COLUMN('2026年度(3年前期)'!$E$5),0)&amp;""</f>
        <v/>
      </c>
      <c r="H7" s="1012"/>
      <c r="I7" s="1018" t="str">
        <f>VLOOKUP($C2,'2026年度(4年前期)'!$B$5:$N$208,COLUMN('2026年度(4年前期)'!$E$5),0)&amp;""</f>
        <v>国際看護学実習Ⅱ</v>
      </c>
      <c r="J7" s="1012"/>
      <c r="K7" s="997" t="str">
        <f>VLOOKUP($C2,'2026年度(助産前期)'!$B$5:$N$208,COLUMN('2026年度(助産前期)'!$E$5),0)&amp;""</f>
        <v/>
      </c>
      <c r="L7" s="1029"/>
      <c r="M7" s="1011" t="str">
        <f>VLOOKUP($C2,'2026年度(M1前期)'!$B$5:$N$208,COLUMN('2026年度(M1前期)'!$E$5),0)&amp;""</f>
        <v/>
      </c>
      <c r="N7" s="1012"/>
      <c r="O7" s="997" t="str">
        <f>VLOOKUP($C2,'2026年度(M2前期)'!$B$5:$N$208,COLUMN('2026年度(M2前期)'!$E$5),0)&amp;""</f>
        <v/>
      </c>
      <c r="P7" s="1012"/>
      <c r="Q7" s="997" t="str">
        <f>VLOOKUP($C2,'2026年度(D1前期)'!$B$5:$N$208,COLUMN('2026年度(D1前期)'!$E$5),0)&amp;""</f>
        <v/>
      </c>
      <c r="R7" s="1012"/>
      <c r="S7" s="997" t="str">
        <f>VLOOKUP($C2,'2026年度(D23前期)'!$B$5:$N$208,COLUMN('2026年度(D23前期)'!$E$5),0)&amp;""</f>
        <v/>
      </c>
      <c r="T7" s="1012"/>
      <c r="U7" s="16"/>
      <c r="V7" s="74"/>
      <c r="Y7" s="33"/>
      <c r="Z7" s="1000" t="str">
        <f>A7</f>
        <v>２時限（11：00～12：30）</v>
      </c>
      <c r="AA7" s="971"/>
      <c r="AB7" s="982"/>
      <c r="AC7" s="982"/>
      <c r="AD7" s="982"/>
      <c r="AE7" s="971"/>
      <c r="AF7" s="982"/>
      <c r="AG7" s="971"/>
      <c r="AH7" s="982"/>
      <c r="AI7" s="982"/>
      <c r="AJ7" s="982"/>
      <c r="AK7" s="982"/>
      <c r="AL7" s="971"/>
      <c r="AM7" s="982"/>
      <c r="AN7" s="971"/>
      <c r="AO7" s="971"/>
      <c r="AP7" s="971"/>
      <c r="AQ7" s="971"/>
      <c r="AR7" s="971"/>
      <c r="AS7" s="971"/>
      <c r="AT7" s="971"/>
      <c r="AU7" s="971"/>
      <c r="AV7" s="971"/>
      <c r="AW7" s="971"/>
      <c r="AX7" s="971"/>
      <c r="AY7" s="971"/>
      <c r="AZ7" s="971"/>
      <c r="BA7" s="982"/>
      <c r="BB7" s="971"/>
      <c r="BC7" s="971"/>
      <c r="BD7" s="971"/>
      <c r="BE7" s="971"/>
      <c r="BF7" s="971"/>
      <c r="BG7" s="971"/>
      <c r="BH7" s="971"/>
      <c r="BI7" s="971"/>
      <c r="BJ7" s="971"/>
      <c r="BK7" s="971"/>
      <c r="BL7" s="971"/>
      <c r="BM7" s="971"/>
      <c r="BN7" s="982"/>
      <c r="BO7" s="982"/>
      <c r="BP7" s="982"/>
      <c r="BQ7" s="982"/>
      <c r="BR7" s="982"/>
      <c r="BS7" s="982"/>
      <c r="BT7" s="982"/>
      <c r="BU7" s="982"/>
      <c r="BV7" s="982"/>
    </row>
    <row r="8" spans="1:74" ht="13.5" customHeight="1">
      <c r="A8" s="1000"/>
      <c r="B8" s="14" t="s">
        <v>58</v>
      </c>
      <c r="C8" s="1014" t="str">
        <f>IFERROR(VLOOKUP(C7,科目・教員!$A$1:$B$355,2,0),"")</f>
        <v/>
      </c>
      <c r="D8" s="1013"/>
      <c r="E8" s="1025" t="str">
        <f>IFERROR(VLOOKUP(E7,科目・教員!$A$1:$B$355,2,0),"")</f>
        <v/>
      </c>
      <c r="F8" s="1013"/>
      <c r="G8" s="1025" t="str">
        <f>IFERROR(VLOOKUP(G7,科目・教員!$A$1:$B$355,2,0),"")</f>
        <v/>
      </c>
      <c r="H8" s="1013"/>
      <c r="I8" s="1025" t="str">
        <f>IFERROR(VLOOKUP(I7,科目・教員!$A$1:$B$355,2,0),"")</f>
        <v>須藤　恭子</v>
      </c>
      <c r="J8" s="1013"/>
      <c r="K8" s="993" t="str">
        <f>IFERROR(VLOOKUP(K7,科目・教員!$A$1:$B$355,2,0),"")</f>
        <v/>
      </c>
      <c r="L8" s="1026"/>
      <c r="M8" s="1014" t="str">
        <f>IFERROR(VLOOKUP(M7,科目・教員!$A$1:$B$355,2,0),"")</f>
        <v/>
      </c>
      <c r="N8" s="1013"/>
      <c r="O8" s="993" t="str">
        <f>IFERROR(VLOOKUP(O7,科目・教員!$A$1:$B$355,2,0),"")</f>
        <v/>
      </c>
      <c r="P8" s="1013"/>
      <c r="Q8" s="993" t="str">
        <f>IFERROR(VLOOKUP(Q7,科目・教員!$A$1:$B$355,2,0),"")</f>
        <v/>
      </c>
      <c r="R8" s="1013"/>
      <c r="S8" s="993" t="str">
        <f>IFERROR(VLOOKUP(S7,科目・教員!$A$1:$B$355,2,0),"")</f>
        <v/>
      </c>
      <c r="T8" s="1013"/>
      <c r="U8" s="16"/>
      <c r="V8" s="74"/>
      <c r="Y8" s="33"/>
      <c r="Z8" s="1000"/>
      <c r="AA8" s="971"/>
      <c r="AB8" s="983"/>
      <c r="AC8" s="983"/>
      <c r="AD8" s="983"/>
      <c r="AE8" s="971"/>
      <c r="AF8" s="983"/>
      <c r="AG8" s="971"/>
      <c r="AH8" s="983"/>
      <c r="AI8" s="983"/>
      <c r="AJ8" s="983"/>
      <c r="AK8" s="983"/>
      <c r="AL8" s="971"/>
      <c r="AM8" s="983"/>
      <c r="AN8" s="971"/>
      <c r="AO8" s="971"/>
      <c r="AP8" s="971"/>
      <c r="AQ8" s="971"/>
      <c r="AR8" s="971"/>
      <c r="AS8" s="971"/>
      <c r="AT8" s="971"/>
      <c r="AU8" s="971"/>
      <c r="AV8" s="971"/>
      <c r="AW8" s="971"/>
      <c r="AX8" s="971"/>
      <c r="AY8" s="971"/>
      <c r="AZ8" s="971"/>
      <c r="BA8" s="983"/>
      <c r="BB8" s="971"/>
      <c r="BC8" s="971"/>
      <c r="BD8" s="971"/>
      <c r="BE8" s="971"/>
      <c r="BF8" s="971"/>
      <c r="BG8" s="971"/>
      <c r="BH8" s="971"/>
      <c r="BI8" s="971"/>
      <c r="BJ8" s="971"/>
      <c r="BK8" s="971"/>
      <c r="BL8" s="971"/>
      <c r="BM8" s="971"/>
      <c r="BN8" s="983"/>
      <c r="BO8" s="983"/>
      <c r="BP8" s="983"/>
      <c r="BQ8" s="983"/>
      <c r="BR8" s="983"/>
      <c r="BS8" s="983"/>
      <c r="BT8" s="983"/>
      <c r="BU8" s="983"/>
      <c r="BV8" s="983"/>
    </row>
    <row r="9" spans="1:74" ht="13.5" customHeight="1">
      <c r="A9" s="1000"/>
      <c r="B9" s="14" t="s">
        <v>69</v>
      </c>
      <c r="C9" s="1014" t="str">
        <f>VLOOKUP($C2,'2026年度(1年前期)'!$B$5:$N$208,COLUMN('2026年度(1年前期)'!$E$5)+1,0)&amp;""</f>
        <v/>
      </c>
      <c r="D9" s="1013"/>
      <c r="E9" s="1025" t="str">
        <f>VLOOKUP($C2,'2026年度(2年前期)'!$B$5:$N$208,COLUMN('2026年度(2年前期)'!$E$5)+1,0)&amp;""</f>
        <v/>
      </c>
      <c r="F9" s="1013"/>
      <c r="G9" s="1025" t="str">
        <f>VLOOKUP($C2,'2026年度(3年前期)'!$B$5:$N$208,COLUMN('2026年度(3年前期)'!$E$5)+1,0)&amp;""</f>
        <v/>
      </c>
      <c r="H9" s="1013"/>
      <c r="I9" s="1025" t="str">
        <f>VLOOKUP($C2,'2026年度(4年前期)'!$B$5:$N$208,COLUMN('2026年度(4年前期)'!$E$5)+1,0)&amp;""</f>
        <v/>
      </c>
      <c r="J9" s="1013"/>
      <c r="K9" s="993" t="str">
        <f>VLOOKUP($C2,'2026年度(助産前期)'!$B$5:$N$208,COLUMN('2026年度(助産前期)'!$E$5)+1,0)&amp;""</f>
        <v/>
      </c>
      <c r="L9" s="1026"/>
      <c r="M9" s="1014" t="str">
        <f>VLOOKUP($C2,'2026年度(M1前期)'!$B$5:$N$208,COLUMN('2026年度(M1前期)'!$E$5)+1,0)&amp;""</f>
        <v/>
      </c>
      <c r="N9" s="1013"/>
      <c r="O9" s="993" t="str">
        <f>VLOOKUP($C2,'2026年度(M2前期)'!$B$5:$N$208,COLUMN('2026年度(M2前期)'!$E$5)+1,0)&amp;""</f>
        <v/>
      </c>
      <c r="P9" s="1013"/>
      <c r="Q9" s="993" t="str">
        <f>VLOOKUP($C2,'2026年度(D1前期)'!$B$5:$N$208,COLUMN('2026年度(D1前期)'!$E$5)+1,0)&amp;""</f>
        <v/>
      </c>
      <c r="R9" s="1013"/>
      <c r="S9" s="993" t="str">
        <f>VLOOKUP($C2,'2026年度(D23前期)'!$B$5:$N$208,COLUMN('2026年度(D23前期)'!$E$5)+1,0)&amp;""</f>
        <v/>
      </c>
      <c r="T9" s="1013"/>
      <c r="U9" s="16"/>
      <c r="V9" s="74"/>
      <c r="Z9" s="1000"/>
      <c r="AA9" s="971"/>
      <c r="AB9" s="983"/>
      <c r="AC9" s="983"/>
      <c r="AD9" s="983"/>
      <c r="AE9" s="971"/>
      <c r="AF9" s="983"/>
      <c r="AG9" s="971"/>
      <c r="AH9" s="983"/>
      <c r="AI9" s="983"/>
      <c r="AJ9" s="983"/>
      <c r="AK9" s="983"/>
      <c r="AL9" s="971"/>
      <c r="AM9" s="983"/>
      <c r="AN9" s="971"/>
      <c r="AO9" s="971"/>
      <c r="AP9" s="971"/>
      <c r="AQ9" s="971"/>
      <c r="AR9" s="971"/>
      <c r="AS9" s="971"/>
      <c r="AT9" s="971"/>
      <c r="AU9" s="971"/>
      <c r="AV9" s="971"/>
      <c r="AW9" s="971"/>
      <c r="AX9" s="971"/>
      <c r="AY9" s="971"/>
      <c r="AZ9" s="971"/>
      <c r="BA9" s="983"/>
      <c r="BB9" s="971"/>
      <c r="BC9" s="971"/>
      <c r="BD9" s="971"/>
      <c r="BE9" s="971"/>
      <c r="BF9" s="971"/>
      <c r="BG9" s="971"/>
      <c r="BH9" s="971"/>
      <c r="BI9" s="971"/>
      <c r="BJ9" s="971"/>
      <c r="BK9" s="971"/>
      <c r="BL9" s="971"/>
      <c r="BM9" s="971"/>
      <c r="BN9" s="983"/>
      <c r="BO9" s="983"/>
      <c r="BP9" s="983"/>
      <c r="BQ9" s="983"/>
      <c r="BR9" s="983"/>
      <c r="BS9" s="983"/>
      <c r="BT9" s="983"/>
      <c r="BU9" s="983"/>
      <c r="BV9" s="983"/>
    </row>
    <row r="10" spans="1:74" ht="13.5" customHeight="1">
      <c r="A10" s="1017"/>
      <c r="B10" s="15" t="s">
        <v>63</v>
      </c>
      <c r="C10" s="991"/>
      <c r="D10" s="989"/>
      <c r="E10" s="988"/>
      <c r="F10" s="989"/>
      <c r="G10" s="988"/>
      <c r="H10" s="989"/>
      <c r="I10" s="988"/>
      <c r="J10" s="989"/>
      <c r="K10" s="990"/>
      <c r="L10" s="990"/>
      <c r="M10" s="991"/>
      <c r="N10" s="989"/>
      <c r="O10" s="990"/>
      <c r="P10" s="989"/>
      <c r="Q10" s="990"/>
      <c r="R10" s="989"/>
      <c r="S10" s="990"/>
      <c r="T10" s="989"/>
      <c r="U10" s="16"/>
      <c r="V10" s="74"/>
      <c r="Z10" s="1001"/>
      <c r="AA10" s="971"/>
      <c r="AB10" s="984"/>
      <c r="AC10" s="984"/>
      <c r="AD10" s="984"/>
      <c r="AE10" s="971"/>
      <c r="AF10" s="984"/>
      <c r="AG10" s="971"/>
      <c r="AH10" s="984"/>
      <c r="AI10" s="984"/>
      <c r="AJ10" s="984"/>
      <c r="AK10" s="984"/>
      <c r="AL10" s="971"/>
      <c r="AM10" s="984"/>
      <c r="AN10" s="971"/>
      <c r="AO10" s="971"/>
      <c r="AP10" s="971"/>
      <c r="AQ10" s="971"/>
      <c r="AR10" s="971"/>
      <c r="AS10" s="971"/>
      <c r="AT10" s="971"/>
      <c r="AU10" s="971"/>
      <c r="AV10" s="971"/>
      <c r="AW10" s="971"/>
      <c r="AX10" s="971"/>
      <c r="AY10" s="971"/>
      <c r="AZ10" s="971"/>
      <c r="BA10" s="984"/>
      <c r="BB10" s="971"/>
      <c r="BC10" s="971"/>
      <c r="BD10" s="971"/>
      <c r="BE10" s="971"/>
      <c r="BF10" s="971"/>
      <c r="BG10" s="971"/>
      <c r="BH10" s="971"/>
      <c r="BI10" s="971"/>
      <c r="BJ10" s="971"/>
      <c r="BK10" s="971"/>
      <c r="BL10" s="971"/>
      <c r="BM10" s="971"/>
      <c r="BN10" s="984"/>
      <c r="BO10" s="984"/>
      <c r="BP10" s="984"/>
      <c r="BQ10" s="984"/>
      <c r="BR10" s="984"/>
      <c r="BS10" s="984"/>
      <c r="BT10" s="984"/>
      <c r="BU10" s="984"/>
      <c r="BV10" s="984"/>
    </row>
    <row r="11" spans="1:74" ht="13.5" customHeight="1">
      <c r="A11" s="999" t="s">
        <v>71</v>
      </c>
      <c r="B11" s="17" t="s">
        <v>72</v>
      </c>
      <c r="C11" s="1011"/>
      <c r="D11" s="1012"/>
      <c r="E11" s="1018"/>
      <c r="F11" s="1012"/>
      <c r="G11" s="1018"/>
      <c r="H11" s="1012"/>
      <c r="I11" s="1018"/>
      <c r="J11" s="1012"/>
      <c r="K11" s="997"/>
      <c r="L11" s="1029"/>
      <c r="M11" s="1011"/>
      <c r="N11" s="1012"/>
      <c r="O11" s="997"/>
      <c r="P11" s="1012"/>
      <c r="Q11" s="997"/>
      <c r="R11" s="1012"/>
      <c r="S11" s="997"/>
      <c r="T11" s="1012"/>
      <c r="V11" s="74"/>
      <c r="Z11" s="1000" t="str">
        <f>A11</f>
        <v>昼休み（12：30～13：30）</v>
      </c>
      <c r="AA11" s="982"/>
      <c r="AB11" s="982"/>
      <c r="AC11" s="982"/>
      <c r="AD11" s="982"/>
      <c r="AE11" s="982"/>
      <c r="AF11" s="982"/>
      <c r="AG11" s="982"/>
      <c r="AH11" s="982"/>
      <c r="AI11" s="982"/>
      <c r="AJ11" s="982"/>
      <c r="AK11" s="982"/>
      <c r="AL11" s="982"/>
      <c r="AM11" s="982"/>
      <c r="AN11" s="971"/>
      <c r="AO11" s="971"/>
      <c r="AP11" s="971"/>
      <c r="AQ11" s="971"/>
      <c r="AR11" s="971"/>
      <c r="AS11" s="971"/>
      <c r="AT11" s="971"/>
      <c r="AU11" s="971"/>
      <c r="AV11" s="971"/>
      <c r="AW11" s="971"/>
      <c r="AX11" s="971"/>
      <c r="AY11" s="971"/>
      <c r="AZ11" s="971"/>
      <c r="BA11" s="971"/>
      <c r="BB11" s="971"/>
      <c r="BC11" s="971"/>
      <c r="BD11" s="971"/>
      <c r="BE11" s="971"/>
      <c r="BF11" s="971"/>
      <c r="BG11" s="971"/>
      <c r="BH11" s="971"/>
      <c r="BI11" s="971"/>
      <c r="BJ11" s="971"/>
      <c r="BK11" s="971"/>
      <c r="BL11" s="971"/>
      <c r="BM11" s="971"/>
      <c r="BN11" s="982"/>
      <c r="BO11" s="982"/>
      <c r="BP11" s="982"/>
      <c r="BQ11" s="982"/>
      <c r="BR11" s="982"/>
      <c r="BS11" s="982"/>
      <c r="BT11" s="982"/>
      <c r="BU11" s="982"/>
      <c r="BV11" s="982"/>
    </row>
    <row r="12" spans="1:74" ht="13.5" customHeight="1">
      <c r="A12" s="1000"/>
      <c r="B12" s="17" t="s">
        <v>73</v>
      </c>
      <c r="C12" s="1014"/>
      <c r="D12" s="1013"/>
      <c r="E12" s="1025"/>
      <c r="F12" s="1013"/>
      <c r="G12" s="1025"/>
      <c r="H12" s="1013"/>
      <c r="I12" s="1025"/>
      <c r="J12" s="1013"/>
      <c r="K12" s="993"/>
      <c r="L12" s="1026"/>
      <c r="M12" s="1014"/>
      <c r="N12" s="1013"/>
      <c r="O12" s="993"/>
      <c r="P12" s="1013"/>
      <c r="Q12" s="993"/>
      <c r="R12" s="1013"/>
      <c r="S12" s="993"/>
      <c r="T12" s="1013"/>
      <c r="V12" s="74"/>
      <c r="Z12" s="1000"/>
      <c r="AA12" s="983"/>
      <c r="AB12" s="983"/>
      <c r="AC12" s="983"/>
      <c r="AD12" s="983"/>
      <c r="AE12" s="983"/>
      <c r="AF12" s="983"/>
      <c r="AG12" s="983"/>
      <c r="AH12" s="983"/>
      <c r="AI12" s="983"/>
      <c r="AJ12" s="983"/>
      <c r="AK12" s="983"/>
      <c r="AL12" s="983"/>
      <c r="AM12" s="983"/>
      <c r="AN12" s="971"/>
      <c r="AO12" s="971"/>
      <c r="AP12" s="971"/>
      <c r="AQ12" s="971"/>
      <c r="AR12" s="971"/>
      <c r="AS12" s="971"/>
      <c r="AT12" s="971"/>
      <c r="AU12" s="971"/>
      <c r="AV12" s="971"/>
      <c r="AW12" s="971"/>
      <c r="AX12" s="971"/>
      <c r="AY12" s="971"/>
      <c r="AZ12" s="971"/>
      <c r="BA12" s="971"/>
      <c r="BB12" s="971"/>
      <c r="BC12" s="971"/>
      <c r="BD12" s="971"/>
      <c r="BE12" s="971"/>
      <c r="BF12" s="971"/>
      <c r="BG12" s="971"/>
      <c r="BH12" s="971"/>
      <c r="BI12" s="971"/>
      <c r="BJ12" s="971"/>
      <c r="BK12" s="971"/>
      <c r="BL12" s="971"/>
      <c r="BM12" s="971"/>
      <c r="BN12" s="983"/>
      <c r="BO12" s="983"/>
      <c r="BP12" s="983"/>
      <c r="BQ12" s="983"/>
      <c r="BR12" s="983"/>
      <c r="BS12" s="983"/>
      <c r="BT12" s="983"/>
      <c r="BU12" s="983"/>
      <c r="BV12" s="983"/>
    </row>
    <row r="13" spans="1:74" ht="13.5" customHeight="1">
      <c r="A13" s="1000"/>
      <c r="B13" s="17" t="s">
        <v>69</v>
      </c>
      <c r="C13" s="1014"/>
      <c r="D13" s="1013"/>
      <c r="E13" s="1025"/>
      <c r="F13" s="1013"/>
      <c r="G13" s="1025"/>
      <c r="H13" s="1013"/>
      <c r="I13" s="1025"/>
      <c r="J13" s="1013"/>
      <c r="K13" s="993"/>
      <c r="L13" s="1026"/>
      <c r="M13" s="1014"/>
      <c r="N13" s="1013"/>
      <c r="O13" s="993"/>
      <c r="P13" s="1013"/>
      <c r="Q13" s="993"/>
      <c r="R13" s="1013"/>
      <c r="S13" s="993"/>
      <c r="T13" s="1013"/>
      <c r="V13" s="74"/>
      <c r="Z13" s="1000"/>
      <c r="AA13" s="983"/>
      <c r="AB13" s="983"/>
      <c r="AC13" s="983"/>
      <c r="AD13" s="983"/>
      <c r="AE13" s="983"/>
      <c r="AF13" s="983"/>
      <c r="AG13" s="983"/>
      <c r="AH13" s="983"/>
      <c r="AI13" s="983"/>
      <c r="AJ13" s="983"/>
      <c r="AK13" s="983"/>
      <c r="AL13" s="983"/>
      <c r="AM13" s="983"/>
      <c r="AN13" s="971"/>
      <c r="AO13" s="971"/>
      <c r="AP13" s="971"/>
      <c r="AQ13" s="971"/>
      <c r="AR13" s="971"/>
      <c r="AS13" s="971"/>
      <c r="AT13" s="971"/>
      <c r="AU13" s="971"/>
      <c r="AV13" s="971"/>
      <c r="AW13" s="971"/>
      <c r="AX13" s="971"/>
      <c r="AY13" s="971"/>
      <c r="AZ13" s="971"/>
      <c r="BA13" s="971"/>
      <c r="BB13" s="971"/>
      <c r="BC13" s="971"/>
      <c r="BD13" s="971"/>
      <c r="BE13" s="971"/>
      <c r="BF13" s="971"/>
      <c r="BG13" s="971"/>
      <c r="BH13" s="971"/>
      <c r="BI13" s="971"/>
      <c r="BJ13" s="971"/>
      <c r="BK13" s="971"/>
      <c r="BL13" s="971"/>
      <c r="BM13" s="971"/>
      <c r="BN13" s="983"/>
      <c r="BO13" s="983"/>
      <c r="BP13" s="983"/>
      <c r="BQ13" s="983"/>
      <c r="BR13" s="983"/>
      <c r="BS13" s="983"/>
      <c r="BT13" s="983"/>
      <c r="BU13" s="983"/>
      <c r="BV13" s="983"/>
    </row>
    <row r="14" spans="1:74" ht="13.5" customHeight="1">
      <c r="A14" s="1001"/>
      <c r="B14" s="18" t="s">
        <v>63</v>
      </c>
      <c r="C14" s="1023"/>
      <c r="D14" s="1016"/>
      <c r="E14" s="1024"/>
      <c r="F14" s="1016"/>
      <c r="G14" s="1292"/>
      <c r="H14" s="1293"/>
      <c r="I14" s="1024"/>
      <c r="J14" s="1016"/>
      <c r="K14" s="1015"/>
      <c r="L14" s="1015"/>
      <c r="M14" s="1023"/>
      <c r="N14" s="1016"/>
      <c r="O14" s="1015"/>
      <c r="P14" s="1016"/>
      <c r="Q14" s="1015"/>
      <c r="R14" s="1016"/>
      <c r="S14" s="1015"/>
      <c r="T14" s="1016"/>
      <c r="V14" s="74"/>
      <c r="Z14" s="1001"/>
      <c r="AA14" s="984"/>
      <c r="AB14" s="984"/>
      <c r="AC14" s="984"/>
      <c r="AD14" s="984"/>
      <c r="AE14" s="984"/>
      <c r="AF14" s="984"/>
      <c r="AG14" s="984"/>
      <c r="AH14" s="984"/>
      <c r="AI14" s="984"/>
      <c r="AJ14" s="984"/>
      <c r="AK14" s="984"/>
      <c r="AL14" s="984"/>
      <c r="AM14" s="984"/>
      <c r="AN14" s="971"/>
      <c r="AO14" s="971"/>
      <c r="AP14" s="971"/>
      <c r="AQ14" s="971"/>
      <c r="AR14" s="971"/>
      <c r="AS14" s="971"/>
      <c r="AT14" s="971"/>
      <c r="AU14" s="971"/>
      <c r="AV14" s="971"/>
      <c r="AW14" s="971"/>
      <c r="AX14" s="971"/>
      <c r="AY14" s="971"/>
      <c r="AZ14" s="971"/>
      <c r="BA14" s="971"/>
      <c r="BB14" s="971"/>
      <c r="BC14" s="971"/>
      <c r="BD14" s="971"/>
      <c r="BE14" s="971"/>
      <c r="BF14" s="971"/>
      <c r="BG14" s="971"/>
      <c r="BH14" s="971"/>
      <c r="BI14" s="971"/>
      <c r="BJ14" s="971"/>
      <c r="BK14" s="971"/>
      <c r="BL14" s="971"/>
      <c r="BM14" s="971"/>
      <c r="BN14" s="984"/>
      <c r="BO14" s="984"/>
      <c r="BP14" s="984"/>
      <c r="BQ14" s="984"/>
      <c r="BR14" s="984"/>
      <c r="BS14" s="984"/>
      <c r="BT14" s="984"/>
      <c r="BU14" s="984"/>
      <c r="BV14" s="984"/>
    </row>
    <row r="15" spans="1:74">
      <c r="A15" s="1000" t="s">
        <v>74</v>
      </c>
      <c r="B15" s="14" t="s">
        <v>53</v>
      </c>
      <c r="C15" s="996" t="str">
        <f>VLOOKUP($C2,'2026年度(1年前期)'!$B$5:$N$208,COLUMN('2026年度(1年前期)'!$G$5),0)&amp;""</f>
        <v/>
      </c>
      <c r="D15" s="997"/>
      <c r="E15" s="1002" t="str">
        <f>VLOOKUP($C2,'2026年度(2年前期)'!$B$5:$N$208,COLUMN('2026年度(2年前期)'!$G$5),0)&amp;""</f>
        <v/>
      </c>
      <c r="F15" s="998"/>
      <c r="G15" s="1290" t="str">
        <f>VLOOKUP($C2,'2026年度(3年前期)'!$B$5:$N$208,COLUMN('2026年度(3年前期)'!$G$5),0)&amp;""</f>
        <v/>
      </c>
      <c r="H15" s="1291"/>
      <c r="I15" s="998" t="str">
        <f>VLOOKUP($C2,'2026年度(4年前期)'!$B$5:$N$208,COLUMN('2026年度(4年前期)'!$G$5),0)&amp;""</f>
        <v>国際看護学実習Ⅱ</v>
      </c>
      <c r="J15" s="997"/>
      <c r="K15" s="998" t="str">
        <f>VLOOKUP($C2,'2026年度(助産前期)'!$B$5:$N$208,COLUMN('2026年度(助産前期)'!$G$5),0)&amp;""</f>
        <v/>
      </c>
      <c r="L15" s="998"/>
      <c r="M15" s="996" t="str">
        <f>VLOOKUP($C2,'2026年度(M1前期)'!$B$5:$N$208,COLUMN('2026年度(M1前期)'!$G$5),0)&amp;""</f>
        <v/>
      </c>
      <c r="N15" s="997"/>
      <c r="O15" s="998" t="str">
        <f>VLOOKUP($C2,'2026年度(M2前期)'!$B$5:$N$208,COLUMN('2026年度(M2前期)'!$G$5),0)&amp;""</f>
        <v/>
      </c>
      <c r="P15" s="997"/>
      <c r="Q15" s="998" t="str">
        <f>VLOOKUP($C2,'2026年度(D1前期)'!$B$5:$N$208,COLUMN('2026年度(D1前期)'!$G$5),0)&amp;""</f>
        <v/>
      </c>
      <c r="R15" s="997"/>
      <c r="S15" s="998" t="str">
        <f>VLOOKUP($C2,'2026年度(D23前期)'!$B$5:$N$208,COLUMN('2026年度(D23前期)'!$G$5),0)&amp;""</f>
        <v/>
      </c>
      <c r="T15" s="997"/>
      <c r="U15" s="16"/>
      <c r="Z15" s="1000" t="str">
        <f>A15</f>
        <v>３時限（13：30～15：00）</v>
      </c>
      <c r="AA15" s="971"/>
      <c r="AB15" s="982"/>
      <c r="AC15" s="982"/>
      <c r="AD15" s="982"/>
      <c r="AE15" s="971"/>
      <c r="AF15" s="982"/>
      <c r="AG15" s="971"/>
      <c r="AH15" s="982"/>
      <c r="AI15" s="982"/>
      <c r="AJ15" s="982"/>
      <c r="AK15" s="982"/>
      <c r="AL15" s="971"/>
      <c r="AM15" s="982"/>
      <c r="AN15" s="971"/>
      <c r="AO15" s="971"/>
      <c r="AP15" s="971"/>
      <c r="AQ15" s="971"/>
      <c r="AR15" s="971"/>
      <c r="AS15" s="971"/>
      <c r="AT15" s="971"/>
      <c r="AU15" s="971"/>
      <c r="AV15" s="971"/>
      <c r="AW15" s="971"/>
      <c r="AX15" s="971"/>
      <c r="AY15" s="971"/>
      <c r="AZ15" s="971"/>
      <c r="BA15" s="971"/>
      <c r="BB15" s="971"/>
      <c r="BC15" s="971"/>
      <c r="BD15" s="971"/>
      <c r="BE15" s="971"/>
      <c r="BF15" s="971"/>
      <c r="BG15" s="971"/>
      <c r="BH15" s="971"/>
      <c r="BI15" s="971"/>
      <c r="BJ15" s="971"/>
      <c r="BK15" s="971"/>
      <c r="BL15" s="971"/>
      <c r="BM15" s="971"/>
      <c r="BN15" s="982"/>
      <c r="BO15" s="982"/>
      <c r="BP15" s="982"/>
      <c r="BQ15" s="982"/>
      <c r="BR15" s="982"/>
      <c r="BS15" s="982"/>
      <c r="BT15" s="982"/>
      <c r="BU15" s="982"/>
      <c r="BV15" s="982"/>
    </row>
    <row r="16" spans="1:74">
      <c r="A16" s="1000"/>
      <c r="B16" s="14" t="s">
        <v>58</v>
      </c>
      <c r="C16" s="992" t="str">
        <f>IFERROR(VLOOKUP(C15,科目・教員!$A$1:$B$355,2,0),"")</f>
        <v/>
      </c>
      <c r="D16" s="993"/>
      <c r="E16" s="994" t="str">
        <f>IFERROR(VLOOKUP(E15,科目・教員!$A$1:$B$355,2,0),"")</f>
        <v/>
      </c>
      <c r="F16" s="995"/>
      <c r="G16" s="1288" t="str">
        <f>IFERROR(VLOOKUP(G15,科目・教員!$A$1:$B$355,2,0),"")</f>
        <v/>
      </c>
      <c r="H16" s="1289"/>
      <c r="I16" s="995" t="str">
        <f>IFERROR(VLOOKUP(I15,科目・教員!$A$1:$B$355,2,0),"")</f>
        <v>須藤　恭子</v>
      </c>
      <c r="J16" s="993"/>
      <c r="K16" s="995" t="str">
        <f>IFERROR(VLOOKUP(K15,科目・教員!$A$1:$B$355,2,0),"")</f>
        <v/>
      </c>
      <c r="L16" s="995"/>
      <c r="M16" s="992" t="str">
        <f>IFERROR(VLOOKUP(M15,科目・教員!$A$1:$B$355,2,0),"")</f>
        <v/>
      </c>
      <c r="N16" s="993"/>
      <c r="O16" s="995" t="str">
        <f>IFERROR(VLOOKUP(O15,科目・教員!$A$1:$B$355,2,0),"")</f>
        <v/>
      </c>
      <c r="P16" s="993"/>
      <c r="Q16" s="995" t="str">
        <f>IFERROR(VLOOKUP(Q15,科目・教員!$A$1:$B$355,2,0),"")</f>
        <v/>
      </c>
      <c r="R16" s="993"/>
      <c r="S16" s="995" t="str">
        <f>IFERROR(VLOOKUP(S15,科目・教員!$A$1:$B$355,2,0),"")</f>
        <v/>
      </c>
      <c r="T16" s="993"/>
      <c r="U16" s="16"/>
      <c r="Z16" s="1000"/>
      <c r="AA16" s="971"/>
      <c r="AB16" s="983"/>
      <c r="AC16" s="983"/>
      <c r="AD16" s="983"/>
      <c r="AE16" s="971"/>
      <c r="AF16" s="983"/>
      <c r="AG16" s="971"/>
      <c r="AH16" s="983"/>
      <c r="AI16" s="983"/>
      <c r="AJ16" s="983"/>
      <c r="AK16" s="983"/>
      <c r="AL16" s="971"/>
      <c r="AM16" s="983"/>
      <c r="AN16" s="971"/>
      <c r="AO16" s="971"/>
      <c r="AP16" s="971"/>
      <c r="AQ16" s="971"/>
      <c r="AR16" s="971"/>
      <c r="AS16" s="971"/>
      <c r="AT16" s="971"/>
      <c r="AU16" s="971"/>
      <c r="AV16" s="971"/>
      <c r="AW16" s="971"/>
      <c r="AX16" s="971"/>
      <c r="AY16" s="971"/>
      <c r="AZ16" s="971"/>
      <c r="BA16" s="971"/>
      <c r="BB16" s="971"/>
      <c r="BC16" s="971"/>
      <c r="BD16" s="971"/>
      <c r="BE16" s="971"/>
      <c r="BF16" s="971"/>
      <c r="BG16" s="971"/>
      <c r="BH16" s="971"/>
      <c r="BI16" s="971"/>
      <c r="BJ16" s="971"/>
      <c r="BK16" s="971"/>
      <c r="BL16" s="971"/>
      <c r="BM16" s="971"/>
      <c r="BN16" s="983"/>
      <c r="BO16" s="983"/>
      <c r="BP16" s="983"/>
      <c r="BQ16" s="983"/>
      <c r="BR16" s="983"/>
      <c r="BS16" s="983"/>
      <c r="BT16" s="983"/>
      <c r="BU16" s="983"/>
      <c r="BV16" s="983"/>
    </row>
    <row r="17" spans="1:74">
      <c r="A17" s="1000"/>
      <c r="B17" s="14" t="s">
        <v>69</v>
      </c>
      <c r="C17" s="992" t="str">
        <f>VLOOKUP($C2,'2026年度(1年前期)'!$B$5:$N$208,COLUMN('2026年度(1年前期)'!$G$5)+1,0)&amp;""</f>
        <v/>
      </c>
      <c r="D17" s="993"/>
      <c r="E17" s="994" t="str">
        <f>VLOOKUP($C2,'2026年度(2年前期)'!$B$5:$N$208,COLUMN('2026年度(2年前期)'!$G$5)+1,0)&amp;""</f>
        <v/>
      </c>
      <c r="F17" s="995"/>
      <c r="G17" s="1288" t="str">
        <f>VLOOKUP($C2,'2026年度(3年前期)'!$B$5:$N$208,COLUMN('2026年度(3年前期)'!$G$5)+1,0)&amp;""</f>
        <v/>
      </c>
      <c r="H17" s="1289"/>
      <c r="I17" s="995" t="str">
        <f>VLOOKUP($C2,'2026年度(4年前期)'!$B$5:$N$208,COLUMN('2026年度(4年前期)'!$G$5)+1,0)&amp;""</f>
        <v/>
      </c>
      <c r="J17" s="993"/>
      <c r="K17" s="995" t="str">
        <f>VLOOKUP($C2,'2026年度(助産前期)'!$B$5:$N$208,COLUMN('2026年度(助産前期)'!$G$5)+1,0)&amp;""</f>
        <v/>
      </c>
      <c r="L17" s="995"/>
      <c r="M17" s="992" t="str">
        <f>VLOOKUP($C2,'2026年度(M1前期)'!$B$5:$N$208,COLUMN('2026年度(M1前期)'!$G$5)+1,0)&amp;""</f>
        <v/>
      </c>
      <c r="N17" s="993"/>
      <c r="O17" s="995" t="str">
        <f>VLOOKUP($C2,'2026年度(M2前期)'!$B$5:$N$208,COLUMN('2026年度(M2前期)'!$G$5)+1,0)&amp;""</f>
        <v/>
      </c>
      <c r="P17" s="993"/>
      <c r="Q17" s="995" t="str">
        <f>VLOOKUP($C2,'2026年度(D1前期)'!$B$5:$N$208,COLUMN('2026年度(D1前期)'!$G$5)+1,0)&amp;""</f>
        <v/>
      </c>
      <c r="R17" s="993"/>
      <c r="S17" s="995" t="str">
        <f>VLOOKUP($C2,'2026年度(D23前期)'!$B$5:$N$208,COLUMN('2026年度(D23前期)'!$G$5)+1,0)&amp;""</f>
        <v/>
      </c>
      <c r="T17" s="993"/>
      <c r="U17" s="16"/>
      <c r="Z17" s="1000"/>
      <c r="AA17" s="971"/>
      <c r="AB17" s="983"/>
      <c r="AC17" s="983"/>
      <c r="AD17" s="983"/>
      <c r="AE17" s="971"/>
      <c r="AF17" s="983"/>
      <c r="AG17" s="971"/>
      <c r="AH17" s="983"/>
      <c r="AI17" s="983"/>
      <c r="AJ17" s="983"/>
      <c r="AK17" s="983"/>
      <c r="AL17" s="971"/>
      <c r="AM17" s="983"/>
      <c r="AN17" s="971"/>
      <c r="AO17" s="971"/>
      <c r="AP17" s="971"/>
      <c r="AQ17" s="971"/>
      <c r="AR17" s="971"/>
      <c r="AS17" s="971"/>
      <c r="AT17" s="971"/>
      <c r="AU17" s="971"/>
      <c r="AV17" s="971"/>
      <c r="AW17" s="971"/>
      <c r="AX17" s="971"/>
      <c r="AY17" s="971"/>
      <c r="AZ17" s="971"/>
      <c r="BA17" s="971"/>
      <c r="BB17" s="971"/>
      <c r="BC17" s="971"/>
      <c r="BD17" s="971"/>
      <c r="BE17" s="971"/>
      <c r="BF17" s="971"/>
      <c r="BG17" s="971"/>
      <c r="BH17" s="971"/>
      <c r="BI17" s="971"/>
      <c r="BJ17" s="971"/>
      <c r="BK17" s="971"/>
      <c r="BL17" s="971"/>
      <c r="BM17" s="971"/>
      <c r="BN17" s="983"/>
      <c r="BO17" s="983"/>
      <c r="BP17" s="983"/>
      <c r="BQ17" s="983"/>
      <c r="BR17" s="983"/>
      <c r="BS17" s="983"/>
      <c r="BT17" s="983"/>
      <c r="BU17" s="983"/>
      <c r="BV17" s="983"/>
    </row>
    <row r="18" spans="1:74">
      <c r="A18" s="1017"/>
      <c r="B18" s="15" t="s">
        <v>63</v>
      </c>
      <c r="C18" s="991"/>
      <c r="D18" s="989"/>
      <c r="E18" s="988"/>
      <c r="F18" s="990"/>
      <c r="G18" s="683"/>
      <c r="H18" s="684"/>
      <c r="I18" s="990"/>
      <c r="J18" s="989"/>
      <c r="K18" s="990"/>
      <c r="L18" s="990"/>
      <c r="M18" s="991"/>
      <c r="N18" s="989"/>
      <c r="O18" s="990"/>
      <c r="P18" s="989"/>
      <c r="Q18" s="990"/>
      <c r="R18" s="989"/>
      <c r="S18" s="990"/>
      <c r="T18" s="989"/>
      <c r="Z18" s="1001"/>
      <c r="AA18" s="971"/>
      <c r="AB18" s="984"/>
      <c r="AC18" s="984"/>
      <c r="AD18" s="984"/>
      <c r="AE18" s="971"/>
      <c r="AF18" s="984"/>
      <c r="AG18" s="971"/>
      <c r="AH18" s="984"/>
      <c r="AI18" s="984"/>
      <c r="AJ18" s="984"/>
      <c r="AK18" s="984"/>
      <c r="AL18" s="971"/>
      <c r="AM18" s="984"/>
      <c r="AN18" s="971"/>
      <c r="AO18" s="971"/>
      <c r="AP18" s="971"/>
      <c r="AQ18" s="971"/>
      <c r="AR18" s="971"/>
      <c r="AS18" s="971"/>
      <c r="AT18" s="971"/>
      <c r="AU18" s="971"/>
      <c r="AV18" s="971"/>
      <c r="AW18" s="971"/>
      <c r="AX18" s="971"/>
      <c r="AY18" s="971"/>
      <c r="AZ18" s="971"/>
      <c r="BA18" s="971"/>
      <c r="BB18" s="971"/>
      <c r="BC18" s="971"/>
      <c r="BD18" s="971"/>
      <c r="BE18" s="971"/>
      <c r="BF18" s="971"/>
      <c r="BG18" s="971"/>
      <c r="BH18" s="971"/>
      <c r="BI18" s="971"/>
      <c r="BJ18" s="971"/>
      <c r="BK18" s="971"/>
      <c r="BL18" s="971"/>
      <c r="BM18" s="971"/>
      <c r="BN18" s="984"/>
      <c r="BO18" s="984"/>
      <c r="BP18" s="984"/>
      <c r="BQ18" s="984"/>
      <c r="BR18" s="984"/>
      <c r="BS18" s="984"/>
      <c r="BT18" s="984"/>
      <c r="BU18" s="984"/>
      <c r="BV18" s="984"/>
    </row>
    <row r="19" spans="1:74" ht="13.5" customHeight="1">
      <c r="A19" s="1000" t="s">
        <v>75</v>
      </c>
      <c r="B19" s="14" t="s">
        <v>53</v>
      </c>
      <c r="C19" s="996" t="str">
        <f>VLOOKUP($C2,'2026年度(1年前期)'!$B$5:$N$208,COLUMN('2026年度(1年前期)'!$I$5),0)&amp;""</f>
        <v/>
      </c>
      <c r="D19" s="997"/>
      <c r="E19" s="1002" t="str">
        <f>VLOOKUP($C2,'2026年度(2年前期)'!$B$5:$N$208,COLUMN('2026年度(2年前期)'!$I$5),0)&amp;""</f>
        <v/>
      </c>
      <c r="F19" s="997"/>
      <c r="G19" s="994" t="str">
        <f>VLOOKUP($C2,'2026年度(3年前期)'!$B$5:$N$208,COLUMN('2026年度(3年前期)'!$I$5),0)&amp;""</f>
        <v/>
      </c>
      <c r="H19" s="993"/>
      <c r="I19" s="1002" t="str">
        <f>VLOOKUP($C2,'2026年度(4年前期)'!$B$5:$N$208,COLUMN('2026年度(4年前期)'!$I$5),0)&amp;""</f>
        <v>国際看護学実習Ⅱ</v>
      </c>
      <c r="J19" s="997"/>
      <c r="K19" s="998" t="str">
        <f>VLOOKUP($C2,'2026年度(助産前期)'!$B$5:$N$208,COLUMN('2026年度(助産前期)'!$I$5),0)&amp;""</f>
        <v/>
      </c>
      <c r="L19" s="998"/>
      <c r="M19" s="996" t="str">
        <f>VLOOKUP($C2,'2026年度(M1前期)'!$B$5:$N$208,COLUMN('2026年度(M1前期)'!$I$5),0)&amp;""</f>
        <v/>
      </c>
      <c r="N19" s="997"/>
      <c r="O19" s="998" t="str">
        <f>VLOOKUP($C2,'2026年度(M2前期)'!$B$5:$N$208,COLUMN('2026年度(M2前期)'!$I$5),0)&amp;""</f>
        <v/>
      </c>
      <c r="P19" s="997"/>
      <c r="Q19" s="998" t="str">
        <f>VLOOKUP($C2,'2026年度(D1前期)'!$B$5:$N$208,COLUMN('2026年度(D1前期)'!$I$5),0)&amp;""</f>
        <v/>
      </c>
      <c r="R19" s="997"/>
      <c r="S19" s="998" t="str">
        <f>VLOOKUP($C2,'2026年度(D23前期)'!$B$5:$N$208,COLUMN('2026年度(D23前期)'!$I$5),0)&amp;""</f>
        <v/>
      </c>
      <c r="T19" s="997"/>
      <c r="Z19" s="1000" t="str">
        <f>A19</f>
        <v>４時限（15：10～16：40）</v>
      </c>
      <c r="AA19" s="982"/>
      <c r="AB19" s="982"/>
      <c r="AC19" s="982"/>
      <c r="AD19" s="982"/>
      <c r="AE19" s="982"/>
      <c r="AF19" s="982"/>
      <c r="AG19" s="982"/>
      <c r="AH19" s="982"/>
      <c r="AI19" s="982"/>
      <c r="AJ19" s="982"/>
      <c r="AK19" s="982"/>
      <c r="AL19" s="982"/>
      <c r="AM19" s="982"/>
      <c r="AN19" s="971"/>
      <c r="AO19" s="971"/>
      <c r="AP19" s="971"/>
      <c r="AQ19" s="971"/>
      <c r="AR19" s="971"/>
      <c r="AS19" s="971"/>
      <c r="AT19" s="971"/>
      <c r="AU19" s="971"/>
      <c r="AV19" s="971"/>
      <c r="AW19" s="971"/>
      <c r="AX19" s="971"/>
      <c r="AY19" s="971"/>
      <c r="AZ19" s="971"/>
      <c r="BA19" s="971"/>
      <c r="BB19" s="971"/>
      <c r="BC19" s="971"/>
      <c r="BD19" s="971"/>
      <c r="BE19" s="971"/>
      <c r="BF19" s="971"/>
      <c r="BG19" s="971"/>
      <c r="BH19" s="971"/>
      <c r="BI19" s="971"/>
      <c r="BJ19" s="971"/>
      <c r="BK19" s="971"/>
      <c r="BL19" s="971"/>
      <c r="BM19" s="971"/>
      <c r="BN19" s="982"/>
      <c r="BO19" s="982"/>
      <c r="BP19" s="982"/>
      <c r="BQ19" s="982"/>
      <c r="BR19" s="982"/>
      <c r="BS19" s="982"/>
      <c r="BT19" s="982"/>
      <c r="BU19" s="982"/>
      <c r="BV19" s="982"/>
    </row>
    <row r="20" spans="1:74" ht="13.5" customHeight="1">
      <c r="A20" s="1000"/>
      <c r="B20" s="14" t="s">
        <v>58</v>
      </c>
      <c r="C20" s="992" t="str">
        <f>IFERROR(VLOOKUP(C19,科目・教員!$A$1:$B$355,2,0),"")</f>
        <v/>
      </c>
      <c r="D20" s="993"/>
      <c r="E20" s="994" t="str">
        <f>IFERROR(VLOOKUP(E19,科目・教員!$A$1:$B$355,2,0),"")</f>
        <v/>
      </c>
      <c r="F20" s="993"/>
      <c r="G20" s="994" t="str">
        <f>IFERROR(VLOOKUP(G19,科目・教員!$A$1:$B$355,2,0),"")</f>
        <v/>
      </c>
      <c r="H20" s="993"/>
      <c r="I20" s="994" t="str">
        <f>IFERROR(VLOOKUP(I19,科目・教員!$A$1:$B$355,2,0),"")</f>
        <v>須藤　恭子</v>
      </c>
      <c r="J20" s="993"/>
      <c r="K20" s="995" t="str">
        <f>IFERROR(VLOOKUP(K19,科目・教員!$A$1:$B$355,2,0),"")</f>
        <v/>
      </c>
      <c r="L20" s="995"/>
      <c r="M20" s="992" t="str">
        <f>IFERROR(VLOOKUP(M19,科目・教員!$A$1:$B$355,2,0),"")</f>
        <v/>
      </c>
      <c r="N20" s="993"/>
      <c r="O20" s="995" t="str">
        <f>IFERROR(VLOOKUP(O19,科目・教員!$A$1:$B$355,2,0),"")</f>
        <v/>
      </c>
      <c r="P20" s="993"/>
      <c r="Q20" s="995" t="str">
        <f>IFERROR(VLOOKUP(Q19,科目・教員!$A$1:$B$355,2,0),"")</f>
        <v/>
      </c>
      <c r="R20" s="993"/>
      <c r="S20" s="995" t="str">
        <f>IFERROR(VLOOKUP(S19,科目・教員!$A$1:$B$355,2,0),"")</f>
        <v/>
      </c>
      <c r="T20" s="993"/>
      <c r="Z20" s="1000"/>
      <c r="AA20" s="983"/>
      <c r="AB20" s="983"/>
      <c r="AC20" s="983"/>
      <c r="AD20" s="983"/>
      <c r="AE20" s="983"/>
      <c r="AF20" s="983"/>
      <c r="AG20" s="983"/>
      <c r="AH20" s="983"/>
      <c r="AI20" s="983"/>
      <c r="AJ20" s="983"/>
      <c r="AK20" s="983"/>
      <c r="AL20" s="983"/>
      <c r="AM20" s="983"/>
      <c r="AN20" s="971"/>
      <c r="AO20" s="971"/>
      <c r="AP20" s="971"/>
      <c r="AQ20" s="971"/>
      <c r="AR20" s="971"/>
      <c r="AS20" s="971"/>
      <c r="AT20" s="971"/>
      <c r="AU20" s="971"/>
      <c r="AV20" s="971"/>
      <c r="AW20" s="971"/>
      <c r="AX20" s="971"/>
      <c r="AY20" s="971"/>
      <c r="AZ20" s="971"/>
      <c r="BA20" s="971"/>
      <c r="BB20" s="971"/>
      <c r="BC20" s="971"/>
      <c r="BD20" s="971"/>
      <c r="BE20" s="971"/>
      <c r="BF20" s="971"/>
      <c r="BG20" s="971"/>
      <c r="BH20" s="971"/>
      <c r="BI20" s="971"/>
      <c r="BJ20" s="971"/>
      <c r="BK20" s="971"/>
      <c r="BL20" s="971"/>
      <c r="BM20" s="971"/>
      <c r="BN20" s="983"/>
      <c r="BO20" s="983"/>
      <c r="BP20" s="983"/>
      <c r="BQ20" s="983"/>
      <c r="BR20" s="983"/>
      <c r="BS20" s="983"/>
      <c r="BT20" s="983"/>
      <c r="BU20" s="983"/>
      <c r="BV20" s="983"/>
    </row>
    <row r="21" spans="1:74" ht="13.5" customHeight="1">
      <c r="A21" s="1000"/>
      <c r="B21" s="14" t="s">
        <v>69</v>
      </c>
      <c r="C21" s="992" t="str">
        <f>VLOOKUP($C2,'2026年度(1年前期)'!$B$5:$N$208,COLUMN('2026年度(1年前期)'!$I$5)+1,0)&amp;""</f>
        <v/>
      </c>
      <c r="D21" s="993"/>
      <c r="E21" s="994" t="str">
        <f>VLOOKUP($C2,'2026年度(2年前期)'!$B$5:$N$208,COLUMN('2026年度(2年前期)'!$I$5)+1,0)&amp;""</f>
        <v/>
      </c>
      <c r="F21" s="993"/>
      <c r="G21" s="994" t="str">
        <f>VLOOKUP($C2,'2026年度(3年前期)'!$B$5:$N$208,COLUMN('2026年度(3年前期)'!$I$5)+1,0)&amp;""</f>
        <v/>
      </c>
      <c r="H21" s="993"/>
      <c r="I21" s="994" t="str">
        <f>VLOOKUP($C2,'2026年度(4年前期)'!$B$5:$N$208,COLUMN('2026年度(4年前期)'!$I$5)+1,0)&amp;""</f>
        <v/>
      </c>
      <c r="J21" s="993"/>
      <c r="K21" s="995" t="str">
        <f>VLOOKUP($C2,'2026年度(助産前期)'!$B$5:$N$208,COLUMN('2026年度(助産前期)'!$I$5)+1,0)&amp;""</f>
        <v/>
      </c>
      <c r="L21" s="995"/>
      <c r="M21" s="992" t="str">
        <f>VLOOKUP($C2,'2026年度(M1前期)'!$B$5:$N$208,COLUMN('2026年度(M1前期)'!$I$5)+1,0)&amp;""</f>
        <v/>
      </c>
      <c r="N21" s="993"/>
      <c r="O21" s="995" t="str">
        <f>VLOOKUP($C2,'2026年度(M2前期)'!$B$5:$N$208,COLUMN('2026年度(M2前期)'!$I$5)+1,0)&amp;""</f>
        <v/>
      </c>
      <c r="P21" s="993"/>
      <c r="Q21" s="995" t="str">
        <f>VLOOKUP($C2,'2026年度(D1前期)'!$B$5:$N$208,COLUMN('2026年度(D1前期)'!$I$5)+1,0)&amp;""</f>
        <v/>
      </c>
      <c r="R21" s="993"/>
      <c r="S21" s="995" t="str">
        <f>VLOOKUP($C2,'2026年度(D23前期)'!$B$5:$N$208,COLUMN('2026年度(D23前期)'!$I$5)+1,0)&amp;""</f>
        <v/>
      </c>
      <c r="T21" s="993"/>
      <c r="Z21" s="1000"/>
      <c r="AA21" s="983"/>
      <c r="AB21" s="983"/>
      <c r="AC21" s="983"/>
      <c r="AD21" s="983"/>
      <c r="AE21" s="983"/>
      <c r="AF21" s="983"/>
      <c r="AG21" s="983"/>
      <c r="AH21" s="983"/>
      <c r="AI21" s="983"/>
      <c r="AJ21" s="983"/>
      <c r="AK21" s="983"/>
      <c r="AL21" s="983"/>
      <c r="AM21" s="983"/>
      <c r="AN21" s="971"/>
      <c r="AO21" s="971"/>
      <c r="AP21" s="971"/>
      <c r="AQ21" s="971"/>
      <c r="AR21" s="971"/>
      <c r="AS21" s="971"/>
      <c r="AT21" s="971"/>
      <c r="AU21" s="971"/>
      <c r="AV21" s="971"/>
      <c r="AW21" s="971"/>
      <c r="AX21" s="971"/>
      <c r="AY21" s="971"/>
      <c r="AZ21" s="971"/>
      <c r="BA21" s="971"/>
      <c r="BB21" s="971"/>
      <c r="BC21" s="971"/>
      <c r="BD21" s="971"/>
      <c r="BE21" s="971"/>
      <c r="BF21" s="971"/>
      <c r="BG21" s="971"/>
      <c r="BH21" s="971"/>
      <c r="BI21" s="971"/>
      <c r="BJ21" s="971"/>
      <c r="BK21" s="971"/>
      <c r="BL21" s="971"/>
      <c r="BM21" s="971"/>
      <c r="BN21" s="983"/>
      <c r="BO21" s="983"/>
      <c r="BP21" s="983"/>
      <c r="BQ21" s="983"/>
      <c r="BR21" s="983"/>
      <c r="BS21" s="983"/>
      <c r="BT21" s="983"/>
      <c r="BU21" s="983"/>
      <c r="BV21" s="983"/>
    </row>
    <row r="22" spans="1:74" ht="13.5" customHeight="1">
      <c r="A22" s="1001"/>
      <c r="B22" s="15" t="s">
        <v>63</v>
      </c>
      <c r="C22" s="991"/>
      <c r="D22" s="989"/>
      <c r="E22" s="988"/>
      <c r="F22" s="989"/>
      <c r="G22" s="988"/>
      <c r="H22" s="989"/>
      <c r="I22" s="988"/>
      <c r="J22" s="989"/>
      <c r="K22" s="990"/>
      <c r="L22" s="990"/>
      <c r="M22" s="991"/>
      <c r="N22" s="989"/>
      <c r="O22" s="990"/>
      <c r="P22" s="989"/>
      <c r="Q22" s="990"/>
      <c r="R22" s="989"/>
      <c r="S22" s="990"/>
      <c r="T22" s="989"/>
      <c r="Z22" s="1001"/>
      <c r="AA22" s="984"/>
      <c r="AB22" s="984"/>
      <c r="AC22" s="984"/>
      <c r="AD22" s="984"/>
      <c r="AE22" s="984"/>
      <c r="AF22" s="984"/>
      <c r="AG22" s="984"/>
      <c r="AH22" s="984"/>
      <c r="AI22" s="984"/>
      <c r="AJ22" s="984"/>
      <c r="AK22" s="984"/>
      <c r="AL22" s="984"/>
      <c r="AM22" s="984"/>
      <c r="AN22" s="971"/>
      <c r="AO22" s="971"/>
      <c r="AP22" s="971"/>
      <c r="AQ22" s="971"/>
      <c r="AR22" s="971"/>
      <c r="AS22" s="971"/>
      <c r="AT22" s="971"/>
      <c r="AU22" s="971"/>
      <c r="AV22" s="971"/>
      <c r="AW22" s="971"/>
      <c r="AX22" s="971"/>
      <c r="AY22" s="971"/>
      <c r="AZ22" s="971"/>
      <c r="BA22" s="971"/>
      <c r="BB22" s="971"/>
      <c r="BC22" s="971"/>
      <c r="BD22" s="971"/>
      <c r="BE22" s="971"/>
      <c r="BF22" s="971"/>
      <c r="BG22" s="971"/>
      <c r="BH22" s="971"/>
      <c r="BI22" s="971"/>
      <c r="BJ22" s="971"/>
      <c r="BK22" s="971"/>
      <c r="BL22" s="971"/>
      <c r="BM22" s="971"/>
      <c r="BN22" s="984"/>
      <c r="BO22" s="984"/>
      <c r="BP22" s="984"/>
      <c r="BQ22" s="984"/>
      <c r="BR22" s="984"/>
      <c r="BS22" s="984"/>
      <c r="BT22" s="984"/>
      <c r="BU22" s="984"/>
      <c r="BV22" s="984"/>
    </row>
    <row r="23" spans="1:74" ht="12.95" customHeight="1">
      <c r="A23" s="1000" t="s">
        <v>78</v>
      </c>
      <c r="B23" s="14" t="s">
        <v>53</v>
      </c>
      <c r="C23" s="996" t="str">
        <f>VLOOKUP($C2,'2026年度(1年前期)'!$B$5:$N$208,COLUMN('2026年度(1年前期)'!$K$5),0)&amp;""</f>
        <v/>
      </c>
      <c r="D23" s="997"/>
      <c r="E23" s="1002" t="str">
        <f>VLOOKUP($C2,'2026年度(2年前期)'!$B$5:$N$208,COLUMN('2026年度(2年前期)'!$K$5),0)&amp;""</f>
        <v/>
      </c>
      <c r="F23" s="997"/>
      <c r="G23" s="1002" t="str">
        <f>VLOOKUP($C2,'2026年度(3年前期)'!$B$5:$N$208,COLUMN('2026年度(3年前期)'!$K$5),0)&amp;""</f>
        <v/>
      </c>
      <c r="H23" s="997"/>
      <c r="I23" s="1002" t="str">
        <f>VLOOKUP($C2,'2026年度(4年前期)'!$B$5:$N$208,COLUMN('2026年度(4年前期)'!$K$5),0)&amp;""</f>
        <v/>
      </c>
      <c r="J23" s="997"/>
      <c r="K23" s="998" t="str">
        <f>VLOOKUP($C2,'2026年度(助産前期)'!$B$5:$N$208,COLUMN('2026年度(助産前期)'!$K$5),0)&amp;""</f>
        <v/>
      </c>
      <c r="L23" s="998"/>
      <c r="M23" s="996" t="str">
        <f>VLOOKUP($C2,'2026年度(M1前期)'!$B$5:$N$208,COLUMN('2026年度(M1前期)'!$K$5),0)&amp;""</f>
        <v/>
      </c>
      <c r="N23" s="997"/>
      <c r="O23" s="998" t="str">
        <f>VLOOKUP($C2,'2026年度(M2前期)'!$B$5:$N$208,COLUMN('2026年度(M2前期)'!$K$5),0)&amp;""</f>
        <v/>
      </c>
      <c r="P23" s="997"/>
      <c r="Q23" s="998" t="str">
        <f>VLOOKUP($C2,'2026年度(D1前期)'!$B$5:$N$208,COLUMN('2026年度(D1前期)'!$K$5),0)&amp;""</f>
        <v/>
      </c>
      <c r="R23" s="997"/>
      <c r="S23" s="998" t="str">
        <f>VLOOKUP($C2,'2026年度(D23前期)'!$B$5:$N$208,COLUMN('2026年度(D23前期)'!$K$5),0)&amp;""</f>
        <v/>
      </c>
      <c r="T23" s="997"/>
      <c r="Z23" s="1000" t="str">
        <f>A23</f>
        <v>５時限（16：50～18：20）</v>
      </c>
      <c r="AA23" s="982"/>
      <c r="AB23" s="982"/>
      <c r="AC23" s="982"/>
      <c r="AD23" s="982"/>
      <c r="AE23" s="982"/>
      <c r="AF23" s="982"/>
      <c r="AG23" s="982"/>
      <c r="AH23" s="982"/>
      <c r="AI23" s="982"/>
      <c r="AJ23" s="982"/>
      <c r="AK23" s="982"/>
      <c r="AL23" s="982"/>
      <c r="AM23" s="982"/>
      <c r="AN23" s="982"/>
      <c r="AO23" s="982"/>
      <c r="AP23" s="982"/>
      <c r="AQ23" s="982"/>
      <c r="AR23" s="982"/>
      <c r="AS23" s="982"/>
      <c r="AT23" s="982"/>
      <c r="AU23" s="982"/>
      <c r="AV23" s="982"/>
      <c r="AW23" s="982"/>
      <c r="AX23" s="982"/>
      <c r="AY23" s="982"/>
      <c r="AZ23" s="982"/>
      <c r="BA23" s="971"/>
      <c r="BB23" s="971"/>
      <c r="BC23" s="971"/>
      <c r="BD23" s="971"/>
      <c r="BE23" s="971"/>
      <c r="BF23" s="971"/>
      <c r="BG23" s="971"/>
      <c r="BH23" s="971"/>
      <c r="BI23" s="982"/>
      <c r="BJ23" s="982"/>
      <c r="BK23" s="971"/>
      <c r="BL23" s="971"/>
      <c r="BM23" s="971"/>
      <c r="BN23" s="982"/>
      <c r="BO23" s="982"/>
      <c r="BP23" s="982"/>
      <c r="BQ23" s="982"/>
      <c r="BR23" s="982"/>
      <c r="BS23" s="982"/>
      <c r="BT23" s="982"/>
      <c r="BU23" s="982"/>
      <c r="BV23" s="982"/>
    </row>
    <row r="24" spans="1:74" ht="12.95" customHeight="1">
      <c r="A24" s="1000"/>
      <c r="B24" s="14" t="s">
        <v>58</v>
      </c>
      <c r="C24" s="992" t="str">
        <f>IFERROR(VLOOKUP(C23,科目・教員!$A$1:$B$355,2,0),"")</f>
        <v/>
      </c>
      <c r="D24" s="993"/>
      <c r="E24" s="994" t="str">
        <f>IFERROR(VLOOKUP(E23,科目・教員!$A$1:$B$355,2,0),"")</f>
        <v/>
      </c>
      <c r="F24" s="993"/>
      <c r="G24" s="994" t="str">
        <f>IFERROR(VLOOKUP(G23,科目・教員!$A$1:$B$355,2,0),"")</f>
        <v/>
      </c>
      <c r="H24" s="993"/>
      <c r="I24" s="994" t="str">
        <f>IFERROR(VLOOKUP(I23,科目・教員!$A$1:$B$355,2,0),"")</f>
        <v/>
      </c>
      <c r="J24" s="993"/>
      <c r="K24" s="995" t="str">
        <f>IFERROR(VLOOKUP(K23,科目・教員!$A$1:$B$355,2,0),"")</f>
        <v/>
      </c>
      <c r="L24" s="995"/>
      <c r="M24" s="992" t="str">
        <f>IFERROR(VLOOKUP(M23,科目・教員!$A$1:$B$355,2,0),"")</f>
        <v/>
      </c>
      <c r="N24" s="993"/>
      <c r="O24" s="995" t="str">
        <f>IFERROR(VLOOKUP(O23,科目・教員!$A$1:$B$355,2,0),"")</f>
        <v/>
      </c>
      <c r="P24" s="993"/>
      <c r="Q24" s="995" t="str">
        <f>IFERROR(VLOOKUP(Q23,科目・教員!$A$1:$B$355,2,0),"")</f>
        <v/>
      </c>
      <c r="R24" s="993"/>
      <c r="S24" s="995" t="str">
        <f>IFERROR(VLOOKUP(S23,科目・教員!$A$1:$B$355,2,0),"")</f>
        <v/>
      </c>
      <c r="T24" s="993"/>
      <c r="Z24" s="1000"/>
      <c r="AA24" s="983"/>
      <c r="AB24" s="983"/>
      <c r="AC24" s="983"/>
      <c r="AD24" s="983"/>
      <c r="AE24" s="983"/>
      <c r="AF24" s="983"/>
      <c r="AG24" s="983"/>
      <c r="AH24" s="983"/>
      <c r="AI24" s="983"/>
      <c r="AJ24" s="983"/>
      <c r="AK24" s="983"/>
      <c r="AL24" s="983"/>
      <c r="AM24" s="983"/>
      <c r="AN24" s="983"/>
      <c r="AO24" s="983"/>
      <c r="AP24" s="983"/>
      <c r="AQ24" s="983"/>
      <c r="AR24" s="983"/>
      <c r="AS24" s="983"/>
      <c r="AT24" s="983"/>
      <c r="AU24" s="983"/>
      <c r="AV24" s="983"/>
      <c r="AW24" s="983"/>
      <c r="AX24" s="983"/>
      <c r="AY24" s="983"/>
      <c r="AZ24" s="983"/>
      <c r="BA24" s="971"/>
      <c r="BB24" s="971"/>
      <c r="BC24" s="971"/>
      <c r="BD24" s="971"/>
      <c r="BE24" s="971"/>
      <c r="BF24" s="971"/>
      <c r="BG24" s="971"/>
      <c r="BH24" s="971"/>
      <c r="BI24" s="983"/>
      <c r="BJ24" s="983"/>
      <c r="BK24" s="971"/>
      <c r="BL24" s="971"/>
      <c r="BM24" s="971"/>
      <c r="BN24" s="983"/>
      <c r="BO24" s="983"/>
      <c r="BP24" s="983"/>
      <c r="BQ24" s="983"/>
      <c r="BR24" s="983"/>
      <c r="BS24" s="983"/>
      <c r="BT24" s="983"/>
      <c r="BU24" s="983"/>
      <c r="BV24" s="983"/>
    </row>
    <row r="25" spans="1:74" ht="12.95" customHeight="1">
      <c r="A25" s="1000"/>
      <c r="B25" s="14" t="s">
        <v>69</v>
      </c>
      <c r="C25" s="992" t="str">
        <f>VLOOKUP($C2,'2026年度(1年前期)'!$B$5:$N$208,COLUMN('2026年度(1年前期)'!$K$5)+1,0)&amp;""</f>
        <v/>
      </c>
      <c r="D25" s="993"/>
      <c r="E25" s="994" t="str">
        <f>VLOOKUP($C2,'2026年度(2年前期)'!$B$5:$N$208,COLUMN('2026年度(2年前期)'!$K$5)+1,0)&amp;""</f>
        <v/>
      </c>
      <c r="F25" s="993"/>
      <c r="G25" s="994" t="str">
        <f>VLOOKUP($C2,'2026年度(3年前期)'!$B$5:$N$208,COLUMN('2026年度(3年前期)'!$K$5)+1,0)&amp;""</f>
        <v/>
      </c>
      <c r="H25" s="993"/>
      <c r="I25" s="994" t="str">
        <f>VLOOKUP($C2,'2026年度(4年前期)'!$B$5:$N$208,COLUMN('2026年度(4年前期)'!$K$5)+1,0)&amp;""</f>
        <v/>
      </c>
      <c r="J25" s="993"/>
      <c r="K25" s="995" t="str">
        <f>VLOOKUP($C2,'2026年度(助産前期)'!$B$5:$N$208,COLUMN('2026年度(助産前期)'!$K$5)+1,0)&amp;""</f>
        <v/>
      </c>
      <c r="L25" s="995"/>
      <c r="M25" s="992" t="str">
        <f>VLOOKUP($C2,'2026年度(M1前期)'!$B$5:$N$208,COLUMN('2026年度(M1前期)'!$K$5)+1,0)&amp;""</f>
        <v/>
      </c>
      <c r="N25" s="993"/>
      <c r="O25" s="995" t="str">
        <f>VLOOKUP($C2,'2026年度(M2前期)'!$B$5:$N$208,COLUMN('2026年度(M2前期)'!$K$5)+1,0)&amp;""</f>
        <v/>
      </c>
      <c r="P25" s="993"/>
      <c r="Q25" s="995" t="str">
        <f>VLOOKUP($C2,'2026年度(D1前期)'!$B$5:$N$208,COLUMN('2026年度(D1前期)'!$K$5)+1,0)&amp;""</f>
        <v/>
      </c>
      <c r="R25" s="993"/>
      <c r="S25" s="995" t="str">
        <f>VLOOKUP($C2,'2026年度(D23前期)'!$B$5:$N$208,COLUMN('2026年度(D23前期)'!$K$5)+1,0)&amp;""</f>
        <v/>
      </c>
      <c r="T25" s="993"/>
      <c r="Z25" s="1000"/>
      <c r="AA25" s="983"/>
      <c r="AB25" s="983"/>
      <c r="AC25" s="983"/>
      <c r="AD25" s="983"/>
      <c r="AE25" s="983"/>
      <c r="AF25" s="983"/>
      <c r="AG25" s="983"/>
      <c r="AH25" s="983"/>
      <c r="AI25" s="983"/>
      <c r="AJ25" s="983"/>
      <c r="AK25" s="983"/>
      <c r="AL25" s="983"/>
      <c r="AM25" s="983"/>
      <c r="AN25" s="983"/>
      <c r="AO25" s="983"/>
      <c r="AP25" s="983"/>
      <c r="AQ25" s="983"/>
      <c r="AR25" s="983"/>
      <c r="AS25" s="983"/>
      <c r="AT25" s="983"/>
      <c r="AU25" s="983"/>
      <c r="AV25" s="983"/>
      <c r="AW25" s="983"/>
      <c r="AX25" s="983"/>
      <c r="AY25" s="983"/>
      <c r="AZ25" s="983"/>
      <c r="BA25" s="971"/>
      <c r="BB25" s="971"/>
      <c r="BC25" s="971"/>
      <c r="BD25" s="971"/>
      <c r="BE25" s="971"/>
      <c r="BF25" s="971"/>
      <c r="BG25" s="971"/>
      <c r="BH25" s="971"/>
      <c r="BI25" s="983"/>
      <c r="BJ25" s="983"/>
      <c r="BK25" s="971"/>
      <c r="BL25" s="971"/>
      <c r="BM25" s="971"/>
      <c r="BN25" s="983"/>
      <c r="BO25" s="983"/>
      <c r="BP25" s="983"/>
      <c r="BQ25" s="983"/>
      <c r="BR25" s="983"/>
      <c r="BS25" s="983"/>
      <c r="BT25" s="983"/>
      <c r="BU25" s="983"/>
      <c r="BV25" s="983"/>
    </row>
    <row r="26" spans="1:74" ht="12.95" customHeight="1">
      <c r="A26" s="1001"/>
      <c r="B26" s="15" t="s">
        <v>63</v>
      </c>
      <c r="C26" s="1003"/>
      <c r="D26" s="1004"/>
      <c r="E26" s="988"/>
      <c r="F26" s="989"/>
      <c r="G26" s="988"/>
      <c r="H26" s="989"/>
      <c r="I26" s="988"/>
      <c r="J26" s="989"/>
      <c r="K26" s="990"/>
      <c r="L26" s="990"/>
      <c r="M26" s="991"/>
      <c r="N26" s="989"/>
      <c r="O26" s="990"/>
      <c r="P26" s="989"/>
      <c r="Q26" s="990"/>
      <c r="R26" s="989"/>
      <c r="S26" s="990"/>
      <c r="T26" s="989"/>
      <c r="U26" s="19"/>
      <c r="V26" s="19"/>
      <c r="W26" s="19"/>
      <c r="X26" s="19"/>
      <c r="Y26" s="19"/>
      <c r="Z26" s="1001"/>
      <c r="AA26" s="984"/>
      <c r="AB26" s="984"/>
      <c r="AC26" s="984"/>
      <c r="AD26" s="984"/>
      <c r="AE26" s="984"/>
      <c r="AF26" s="984"/>
      <c r="AG26" s="984"/>
      <c r="AH26" s="984"/>
      <c r="AI26" s="984"/>
      <c r="AJ26" s="984"/>
      <c r="AK26" s="984"/>
      <c r="AL26" s="984"/>
      <c r="AM26" s="984"/>
      <c r="AN26" s="984"/>
      <c r="AO26" s="984"/>
      <c r="AP26" s="984"/>
      <c r="AQ26" s="984"/>
      <c r="AR26" s="984"/>
      <c r="AS26" s="984"/>
      <c r="AT26" s="984"/>
      <c r="AU26" s="984"/>
      <c r="AV26" s="984"/>
      <c r="AW26" s="984"/>
      <c r="AX26" s="984"/>
      <c r="AY26" s="984"/>
      <c r="AZ26" s="984"/>
      <c r="BA26" s="971"/>
      <c r="BB26" s="971"/>
      <c r="BC26" s="971"/>
      <c r="BD26" s="971"/>
      <c r="BE26" s="971"/>
      <c r="BF26" s="971"/>
      <c r="BG26" s="971"/>
      <c r="BH26" s="971"/>
      <c r="BI26" s="984"/>
      <c r="BJ26" s="984"/>
      <c r="BK26" s="971"/>
      <c r="BL26" s="971"/>
      <c r="BM26" s="971"/>
      <c r="BN26" s="984"/>
      <c r="BO26" s="984"/>
      <c r="BP26" s="984"/>
      <c r="BQ26" s="984"/>
      <c r="BR26" s="984"/>
      <c r="BS26" s="984"/>
      <c r="BT26" s="984"/>
      <c r="BU26" s="984"/>
      <c r="BV26" s="984"/>
    </row>
    <row r="27" spans="1:74" ht="20.25">
      <c r="A27" s="20"/>
      <c r="B27" s="21"/>
      <c r="C27" s="1050">
        <f>C2+1</f>
        <v>46236</v>
      </c>
      <c r="D27" s="1050"/>
      <c r="E27" s="1050"/>
      <c r="F27" s="1050"/>
      <c r="G27" s="1050"/>
      <c r="H27" s="1050"/>
      <c r="I27" s="1050"/>
      <c r="J27" s="1050"/>
      <c r="K27" s="1050"/>
      <c r="L27" s="1050"/>
      <c r="M27" s="1050"/>
      <c r="N27" s="1050"/>
      <c r="O27" s="1050"/>
      <c r="P27" s="1050"/>
      <c r="Q27" s="1050"/>
      <c r="R27" s="1050"/>
      <c r="S27" s="1050"/>
      <c r="T27" s="1050"/>
      <c r="U27" s="1133">
        <f>C27</f>
        <v>46236</v>
      </c>
      <c r="V27" s="1134"/>
      <c r="W27" s="1134"/>
      <c r="X27" s="1134"/>
      <c r="Y27" s="1134"/>
      <c r="Z27" s="1135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607</v>
      </c>
      <c r="BL27" s="39" t="s">
        <v>608</v>
      </c>
      <c r="BM27" s="39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1000" t="s">
        <v>52</v>
      </c>
      <c r="B28" s="11" t="s">
        <v>53</v>
      </c>
      <c r="C28" s="1011" t="str">
        <f>VLOOKUP($C27,'2026年度(1年前期)'!$B$5:$N$208,COLUMN('2026年度(1年前期)'!$C$5),0)&amp;""</f>
        <v/>
      </c>
      <c r="D28" s="1012"/>
      <c r="E28" s="1018" t="str">
        <f>VLOOKUP($C27,'2026年度(2年前期)'!$B$5:$N$208,COLUMN('2026年度(2年前期)'!$C$5),0)&amp;""</f>
        <v/>
      </c>
      <c r="F28" s="1012"/>
      <c r="G28" s="1018" t="str">
        <f>VLOOKUP($C27,'2026年度(3年前期)'!$B$5:$N$208,COLUMN('2026年度(3年前期)'!$C$5),0)&amp;""</f>
        <v/>
      </c>
      <c r="H28" s="1012"/>
      <c r="I28" s="1018" t="str">
        <f>VLOOKUP($C27,'2026年度(4年前期)'!$B$5:$N$208,COLUMN('2026年度(4年前期)'!$C$5),0)&amp;""</f>
        <v/>
      </c>
      <c r="J28" s="1012"/>
      <c r="K28" s="997" t="str">
        <f>VLOOKUP($C27,'2026年度(助産前期)'!$B$5:$N$208,COLUMN('2026年度(助産前期)'!$C$5),0)&amp;""</f>
        <v/>
      </c>
      <c r="L28" s="1029"/>
      <c r="M28" s="1036" t="str">
        <f>VLOOKUP($C27,'2026年度(M1前期)'!$B$5:$N$208,COLUMN('2026年度(M1前期)'!$C$5),0)&amp;""</f>
        <v/>
      </c>
      <c r="N28" s="1029"/>
      <c r="O28" s="1018" t="str">
        <f>VLOOKUP($C27,'2026年度(M2前期)'!$B$5:$N$208,COLUMN('2026年度(M2前期)'!$C$5),0)&amp;""</f>
        <v/>
      </c>
      <c r="P28" s="1012"/>
      <c r="Q28" s="1018" t="str">
        <f>VLOOKUP($C27,'2026年度(D1前期)'!$B$5:$N$208,COLUMN('2026年度(D1前期)'!$C$5),0)&amp;""</f>
        <v/>
      </c>
      <c r="R28" s="1012"/>
      <c r="S28" s="997" t="str">
        <f>VLOOKUP($C27,'2026年度(D23前期)'!$B$5:$N$208,COLUMN('2026年度(D23前期)'!$C$5),0)&amp;""</f>
        <v/>
      </c>
      <c r="T28" s="1012"/>
      <c r="U28" s="12"/>
      <c r="V28" s="74"/>
      <c r="Y28" s="33"/>
      <c r="Z28" s="999" t="str">
        <f>A28</f>
        <v xml:space="preserve">１時限（09：20～10：50） </v>
      </c>
      <c r="AA28" s="971"/>
      <c r="AB28" s="982"/>
      <c r="AC28" s="982"/>
      <c r="AD28" s="982"/>
      <c r="AE28" s="971"/>
      <c r="AF28" s="982"/>
      <c r="AG28" s="971"/>
      <c r="AH28" s="982"/>
      <c r="AI28" s="982"/>
      <c r="AJ28" s="982"/>
      <c r="AK28" s="982"/>
      <c r="AL28" s="971"/>
      <c r="AM28" s="982"/>
      <c r="AN28" s="971"/>
      <c r="AO28" s="971"/>
      <c r="AP28" s="971"/>
      <c r="AQ28" s="971"/>
      <c r="AR28" s="971"/>
      <c r="AS28" s="971"/>
      <c r="AT28" s="971"/>
      <c r="AU28" s="971"/>
      <c r="AV28" s="971"/>
      <c r="AW28" s="971"/>
      <c r="AX28" s="971"/>
      <c r="AY28" s="971"/>
      <c r="AZ28" s="971"/>
      <c r="BA28" s="982"/>
      <c r="BB28" s="971"/>
      <c r="BC28" s="971"/>
      <c r="BD28" s="971"/>
      <c r="BE28" s="971"/>
      <c r="BF28" s="971"/>
      <c r="BG28" s="971"/>
      <c r="BH28" s="971"/>
      <c r="BI28" s="971"/>
      <c r="BJ28" s="971"/>
      <c r="BK28" s="971"/>
      <c r="BL28" s="971"/>
      <c r="BM28" s="971"/>
      <c r="BN28" s="982"/>
      <c r="BO28" s="982"/>
      <c r="BP28" s="982"/>
      <c r="BQ28" s="982"/>
      <c r="BR28" s="982"/>
      <c r="BS28" s="982"/>
      <c r="BT28" s="982"/>
      <c r="BU28" s="982"/>
      <c r="BV28" s="982"/>
    </row>
    <row r="29" spans="1:74" ht="13.5" customHeight="1">
      <c r="A29" s="1000"/>
      <c r="B29" s="14" t="s">
        <v>58</v>
      </c>
      <c r="C29" s="1014" t="str">
        <f>IFERROR(VLOOKUP(C28,科目・教員!$A$1:$B$355,2,0),"")</f>
        <v/>
      </c>
      <c r="D29" s="1013"/>
      <c r="E29" s="1025" t="str">
        <f>IFERROR(VLOOKUP(E28,科目・教員!$A$1:$B$355,2,0),"")</f>
        <v/>
      </c>
      <c r="F29" s="1013"/>
      <c r="G29" s="1025" t="str">
        <f>IFERROR(VLOOKUP(G28,科目・教員!$A$1:$B$355,2,0),"")</f>
        <v/>
      </c>
      <c r="H29" s="1013"/>
      <c r="I29" s="1025" t="str">
        <f>IFERROR(VLOOKUP(I28,科目・教員!$A$1:$B$355,2,0),"")</f>
        <v/>
      </c>
      <c r="J29" s="1013"/>
      <c r="K29" s="993" t="str">
        <f>IFERROR(VLOOKUP(K28,科目・教員!$A$1:$B$355,2,0),"")</f>
        <v/>
      </c>
      <c r="L29" s="1026"/>
      <c r="M29" s="1032" t="str">
        <f>IFERROR(VLOOKUP(M28,科目・教員!$A$1:$B$355,2,0),"")</f>
        <v/>
      </c>
      <c r="N29" s="1013"/>
      <c r="O29" s="1025" t="str">
        <f>IFERROR(VLOOKUP(O28,科目・教員!$A$1:$B$355,2,0),"")</f>
        <v/>
      </c>
      <c r="P29" s="1013"/>
      <c r="Q29" s="1025" t="str">
        <f>IFERROR(VLOOKUP(Q28,科目・教員!$A$1:$B$355,2,0),"")</f>
        <v/>
      </c>
      <c r="R29" s="1013"/>
      <c r="S29" s="993" t="str">
        <f>IFERROR(VLOOKUP(S28,科目・教員!$A$1:$B$355,2,0),"")</f>
        <v/>
      </c>
      <c r="T29" s="1013"/>
      <c r="U29" s="75"/>
      <c r="V29" s="74"/>
      <c r="Y29" s="33"/>
      <c r="Z29" s="1000"/>
      <c r="AA29" s="971"/>
      <c r="AB29" s="983"/>
      <c r="AC29" s="983"/>
      <c r="AD29" s="983"/>
      <c r="AE29" s="971"/>
      <c r="AF29" s="983"/>
      <c r="AG29" s="971"/>
      <c r="AH29" s="983"/>
      <c r="AI29" s="983"/>
      <c r="AJ29" s="983"/>
      <c r="AK29" s="983"/>
      <c r="AL29" s="971"/>
      <c r="AM29" s="983"/>
      <c r="AN29" s="971"/>
      <c r="AO29" s="971"/>
      <c r="AP29" s="971"/>
      <c r="AQ29" s="971"/>
      <c r="AR29" s="971"/>
      <c r="AS29" s="971"/>
      <c r="AT29" s="971"/>
      <c r="AU29" s="971"/>
      <c r="AV29" s="971"/>
      <c r="AW29" s="971"/>
      <c r="AX29" s="971"/>
      <c r="AY29" s="971"/>
      <c r="AZ29" s="971"/>
      <c r="BA29" s="983"/>
      <c r="BB29" s="971"/>
      <c r="BC29" s="971"/>
      <c r="BD29" s="971"/>
      <c r="BE29" s="971"/>
      <c r="BF29" s="971"/>
      <c r="BG29" s="971"/>
      <c r="BH29" s="971"/>
      <c r="BI29" s="971"/>
      <c r="BJ29" s="971"/>
      <c r="BK29" s="971"/>
      <c r="BL29" s="971"/>
      <c r="BM29" s="971"/>
      <c r="BN29" s="983"/>
      <c r="BO29" s="983"/>
      <c r="BP29" s="983"/>
      <c r="BQ29" s="983"/>
      <c r="BR29" s="983"/>
      <c r="BS29" s="983"/>
      <c r="BT29" s="983"/>
      <c r="BU29" s="983"/>
      <c r="BV29" s="983"/>
    </row>
    <row r="30" spans="1:74" ht="13.5" customHeight="1">
      <c r="A30" s="1000"/>
      <c r="B30" s="14" t="s">
        <v>69</v>
      </c>
      <c r="C30" s="1014" t="str">
        <f>VLOOKUP($C27,'2026年度(1年前期)'!$B$5:$N$208,COLUMN('2026年度(1年前期)'!$C$5)+1,0)&amp;""</f>
        <v/>
      </c>
      <c r="D30" s="1013"/>
      <c r="E30" s="1025" t="str">
        <f>VLOOKUP($C27,'2026年度(2年前期)'!$B$5:$N$208,COLUMN('2026年度(2年前期)'!$C$5)+1,0)&amp;""</f>
        <v/>
      </c>
      <c r="F30" s="1013"/>
      <c r="G30" s="1025" t="str">
        <f>VLOOKUP($C27,'2026年度(3年前期)'!$B$5:$N$208,COLUMN('2026年度(3年前期)'!$C$5)+1,0)&amp;""</f>
        <v/>
      </c>
      <c r="H30" s="1013"/>
      <c r="I30" s="1025" t="str">
        <f>VLOOKUP($C27,'2026年度(4年前期)'!$B$5:$N$208,COLUMN('2026年度(4年前期)'!$C$5)+1,0)&amp;""</f>
        <v/>
      </c>
      <c r="J30" s="1013"/>
      <c r="K30" s="993" t="str">
        <f>VLOOKUP($C27,'2026年度(助産前期)'!$B$5:$N$208,COLUMN('2026年度(助産前期)'!$C$5)+1,0)&amp;""</f>
        <v/>
      </c>
      <c r="L30" s="1026"/>
      <c r="M30" s="1032" t="str">
        <f>VLOOKUP($C27,'2026年度(M1前期)'!$B$5:$N$208,COLUMN('2026年度(M1前期)'!C$5)+1,0)&amp;""</f>
        <v/>
      </c>
      <c r="N30" s="1013"/>
      <c r="O30" s="1025" t="str">
        <f>VLOOKUP($C27,'2026年度(M2前期)'!$B$5:$N$208,COLUMN('2026年度(M2前期)'!$C$5)+1,0)&amp;""</f>
        <v/>
      </c>
      <c r="P30" s="1013"/>
      <c r="Q30" s="1025" t="str">
        <f>VLOOKUP($C27,'2026年度(D1前期)'!$B$5:$N$208,COLUMN('2026年度(D1前期)'!$C$5)+1,0)&amp;""</f>
        <v/>
      </c>
      <c r="R30" s="1013"/>
      <c r="S30" s="993" t="str">
        <f>VLOOKUP($C27,'2026年度(D23前期)'!$B$5:$N$208,COLUMN('2026年度(D23前期)'!$C$5)+1,0)&amp;""</f>
        <v/>
      </c>
      <c r="T30" s="1013"/>
      <c r="U30" s="75"/>
      <c r="V30" s="74"/>
      <c r="Y30" s="33"/>
      <c r="Z30" s="1000"/>
      <c r="AA30" s="971"/>
      <c r="AB30" s="983"/>
      <c r="AC30" s="983"/>
      <c r="AD30" s="983"/>
      <c r="AE30" s="971"/>
      <c r="AF30" s="983"/>
      <c r="AG30" s="971"/>
      <c r="AH30" s="983"/>
      <c r="AI30" s="983"/>
      <c r="AJ30" s="983"/>
      <c r="AK30" s="983"/>
      <c r="AL30" s="971"/>
      <c r="AM30" s="983"/>
      <c r="AN30" s="971"/>
      <c r="AO30" s="971"/>
      <c r="AP30" s="971"/>
      <c r="AQ30" s="971"/>
      <c r="AR30" s="971"/>
      <c r="AS30" s="971"/>
      <c r="AT30" s="971"/>
      <c r="AU30" s="971"/>
      <c r="AV30" s="971"/>
      <c r="AW30" s="971"/>
      <c r="AX30" s="971"/>
      <c r="AY30" s="971"/>
      <c r="AZ30" s="971"/>
      <c r="BA30" s="983"/>
      <c r="BB30" s="971"/>
      <c r="BC30" s="971"/>
      <c r="BD30" s="971"/>
      <c r="BE30" s="971"/>
      <c r="BF30" s="971"/>
      <c r="BG30" s="971"/>
      <c r="BH30" s="971"/>
      <c r="BI30" s="971"/>
      <c r="BJ30" s="971"/>
      <c r="BK30" s="971"/>
      <c r="BL30" s="971"/>
      <c r="BM30" s="971"/>
      <c r="BN30" s="983"/>
      <c r="BO30" s="983"/>
      <c r="BP30" s="983"/>
      <c r="BQ30" s="983"/>
      <c r="BR30" s="983"/>
      <c r="BS30" s="983"/>
      <c r="BT30" s="983"/>
      <c r="BU30" s="983"/>
      <c r="BV30" s="983"/>
    </row>
    <row r="31" spans="1:74" ht="13.5" customHeight="1">
      <c r="A31" s="1001"/>
      <c r="B31" s="15" t="s">
        <v>63</v>
      </c>
      <c r="C31" s="991"/>
      <c r="D31" s="1031"/>
      <c r="E31" s="988"/>
      <c r="F31" s="1031"/>
      <c r="G31" s="988"/>
      <c r="H31" s="1031"/>
      <c r="I31" s="988"/>
      <c r="J31" s="1031"/>
      <c r="K31" s="990"/>
      <c r="L31" s="1034"/>
      <c r="M31" s="1030"/>
      <c r="N31" s="1031"/>
      <c r="O31" s="988"/>
      <c r="P31" s="1031"/>
      <c r="Q31" s="988"/>
      <c r="R31" s="1031"/>
      <c r="S31" s="990"/>
      <c r="T31" s="1031"/>
      <c r="U31" s="12"/>
      <c r="V31" s="74"/>
      <c r="Y31" s="33"/>
      <c r="Z31" s="1001"/>
      <c r="AA31" s="971"/>
      <c r="AB31" s="984"/>
      <c r="AC31" s="984"/>
      <c r="AD31" s="984"/>
      <c r="AE31" s="971"/>
      <c r="AF31" s="984"/>
      <c r="AG31" s="971"/>
      <c r="AH31" s="984"/>
      <c r="AI31" s="984"/>
      <c r="AJ31" s="984"/>
      <c r="AK31" s="984"/>
      <c r="AL31" s="971"/>
      <c r="AM31" s="984"/>
      <c r="AN31" s="971"/>
      <c r="AO31" s="971"/>
      <c r="AP31" s="971"/>
      <c r="AQ31" s="971"/>
      <c r="AR31" s="971"/>
      <c r="AS31" s="971"/>
      <c r="AT31" s="971"/>
      <c r="AU31" s="971"/>
      <c r="AV31" s="971"/>
      <c r="AW31" s="971"/>
      <c r="AX31" s="971"/>
      <c r="AY31" s="971"/>
      <c r="AZ31" s="971"/>
      <c r="BA31" s="984"/>
      <c r="BB31" s="971"/>
      <c r="BC31" s="971"/>
      <c r="BD31" s="971"/>
      <c r="BE31" s="971"/>
      <c r="BF31" s="971"/>
      <c r="BG31" s="971"/>
      <c r="BH31" s="971"/>
      <c r="BI31" s="971"/>
      <c r="BJ31" s="971"/>
      <c r="BK31" s="971"/>
      <c r="BL31" s="971"/>
      <c r="BM31" s="971"/>
      <c r="BN31" s="984"/>
      <c r="BO31" s="984"/>
      <c r="BP31" s="984"/>
      <c r="BQ31" s="984"/>
      <c r="BR31" s="984"/>
      <c r="BS31" s="984"/>
      <c r="BT31" s="984"/>
      <c r="BU31" s="984"/>
      <c r="BV31" s="984"/>
    </row>
    <row r="32" spans="1:74" ht="13.5" customHeight="1">
      <c r="A32" s="1000" t="s">
        <v>65</v>
      </c>
      <c r="B32" s="14" t="s">
        <v>53</v>
      </c>
      <c r="C32" s="1011" t="str">
        <f>VLOOKUP($C27,'2026年度(1年前期)'!$B$5:$N$208,COLUMN('2026年度(1年前期)'!$E$5),0)&amp;""</f>
        <v/>
      </c>
      <c r="D32" s="1012"/>
      <c r="E32" s="1018" t="str">
        <f>VLOOKUP($C27,'2026年度(2年前期)'!$B$5:$N$208,COLUMN('2026年度(2年前期)'!$E$5),0)&amp;""</f>
        <v/>
      </c>
      <c r="F32" s="1012"/>
      <c r="G32" s="1018" t="str">
        <f>VLOOKUP($C27,'2026年度(3年前期)'!$B$5:$N$208,COLUMN('2026年度(3年前期)'!$E$5),0)&amp;""</f>
        <v/>
      </c>
      <c r="H32" s="1012"/>
      <c r="I32" s="1018" t="str">
        <f>VLOOKUP($C27,'2026年度(4年前期)'!$B$5:$N$208,COLUMN('2026年度(4年前期)'!$E$5),0)&amp;""</f>
        <v/>
      </c>
      <c r="J32" s="1012"/>
      <c r="K32" s="997" t="str">
        <f>VLOOKUP($C27,'2026年度(助産前期)'!$B$5:$N$208,COLUMN('2026年度(助産前期)'!$E$5),0)&amp;""</f>
        <v/>
      </c>
      <c r="L32" s="1029"/>
      <c r="M32" s="1011" t="str">
        <f>VLOOKUP($C27,'2026年度(M1前期)'!$B$5:$N$208,COLUMN('2026年度(M1前期)'!$E$5),0)&amp;""</f>
        <v/>
      </c>
      <c r="N32" s="1012"/>
      <c r="O32" s="997" t="str">
        <f>VLOOKUP($C27,'2026年度(M2前期)'!$B$5:$N$208,COLUMN('2026年度(M2前期)'!$E$5),0)&amp;""</f>
        <v/>
      </c>
      <c r="P32" s="1012"/>
      <c r="Q32" s="997" t="str">
        <f>VLOOKUP($C27,'2026年度(D1前期)'!$B$5:$N$208,COLUMN('2026年度(D1前期)'!$E$5),0)&amp;""</f>
        <v/>
      </c>
      <c r="R32" s="1012"/>
      <c r="S32" s="997" t="str">
        <f>VLOOKUP($C27,'2026年度(D23前期)'!$B$5:$N$208,COLUMN('2026年度(D23前期)'!$E$5),0)&amp;""</f>
        <v/>
      </c>
      <c r="T32" s="1012"/>
      <c r="U32" s="16"/>
      <c r="V32" s="74"/>
      <c r="Y32" s="33"/>
      <c r="Z32" s="1000" t="str">
        <f>A32</f>
        <v>２時限（11：00～12：30）</v>
      </c>
      <c r="AA32" s="971"/>
      <c r="AB32" s="982"/>
      <c r="AC32" s="982"/>
      <c r="AD32" s="982"/>
      <c r="AE32" s="971"/>
      <c r="AF32" s="982"/>
      <c r="AG32" s="971"/>
      <c r="AH32" s="982"/>
      <c r="AI32" s="982"/>
      <c r="AJ32" s="982"/>
      <c r="AK32" s="982"/>
      <c r="AL32" s="971"/>
      <c r="AM32" s="982"/>
      <c r="AN32" s="971"/>
      <c r="AO32" s="971"/>
      <c r="AP32" s="971"/>
      <c r="AQ32" s="971"/>
      <c r="AR32" s="971"/>
      <c r="AS32" s="971"/>
      <c r="AT32" s="971"/>
      <c r="AU32" s="971"/>
      <c r="AV32" s="971"/>
      <c r="AW32" s="971"/>
      <c r="AX32" s="971"/>
      <c r="AY32" s="971"/>
      <c r="AZ32" s="971"/>
      <c r="BA32" s="982"/>
      <c r="BB32" s="971"/>
      <c r="BC32" s="971"/>
      <c r="BD32" s="971"/>
      <c r="BE32" s="971"/>
      <c r="BF32" s="971"/>
      <c r="BG32" s="971"/>
      <c r="BH32" s="971"/>
      <c r="BI32" s="971"/>
      <c r="BJ32" s="971"/>
      <c r="BK32" s="971"/>
      <c r="BL32" s="971"/>
      <c r="BM32" s="971"/>
      <c r="BN32" s="982"/>
      <c r="BO32" s="982"/>
      <c r="BP32" s="982"/>
      <c r="BQ32" s="982"/>
      <c r="BR32" s="982"/>
      <c r="BS32" s="982"/>
      <c r="BT32" s="982"/>
      <c r="BU32" s="982"/>
      <c r="BV32" s="982"/>
    </row>
    <row r="33" spans="1:74" ht="13.5" customHeight="1">
      <c r="A33" s="1000"/>
      <c r="B33" s="14" t="s">
        <v>58</v>
      </c>
      <c r="C33" s="1014" t="str">
        <f>IFERROR(VLOOKUP(C32,科目・教員!$A$1:$B$355,2,0),"")</f>
        <v/>
      </c>
      <c r="D33" s="1013"/>
      <c r="E33" s="1025" t="str">
        <f>IFERROR(VLOOKUP(E32,科目・教員!$A$1:$B$355,2,0),"")</f>
        <v/>
      </c>
      <c r="F33" s="1013"/>
      <c r="G33" s="1025" t="str">
        <f>IFERROR(VLOOKUP(G32,科目・教員!$A$1:$B$355,2,0),"")</f>
        <v/>
      </c>
      <c r="H33" s="1013"/>
      <c r="I33" s="1025" t="str">
        <f>IFERROR(VLOOKUP(I32,科目・教員!$A$1:$B$355,2,0),"")</f>
        <v/>
      </c>
      <c r="J33" s="1013"/>
      <c r="K33" s="993" t="str">
        <f>IFERROR(VLOOKUP(K32,科目・教員!$A$1:$B$355,2,0),"")</f>
        <v/>
      </c>
      <c r="L33" s="1026"/>
      <c r="M33" s="1014" t="str">
        <f>IFERROR(VLOOKUP(M32,科目・教員!$A$1:$B$355,2,0),"")</f>
        <v/>
      </c>
      <c r="N33" s="1013"/>
      <c r="O33" s="993" t="str">
        <f>IFERROR(VLOOKUP(O32,科目・教員!$A$1:$B$355,2,0),"")</f>
        <v/>
      </c>
      <c r="P33" s="1013"/>
      <c r="Q33" s="993" t="str">
        <f>IFERROR(VLOOKUP(Q32,科目・教員!$A$1:$B$355,2,0),"")</f>
        <v/>
      </c>
      <c r="R33" s="1013"/>
      <c r="S33" s="993" t="str">
        <f>IFERROR(VLOOKUP(S32,科目・教員!$A$1:$B$355,2,0),"")</f>
        <v/>
      </c>
      <c r="T33" s="1013"/>
      <c r="U33" s="16"/>
      <c r="V33" s="74"/>
      <c r="Y33" s="33"/>
      <c r="Z33" s="1000"/>
      <c r="AA33" s="971"/>
      <c r="AB33" s="983"/>
      <c r="AC33" s="983"/>
      <c r="AD33" s="983"/>
      <c r="AE33" s="971"/>
      <c r="AF33" s="983"/>
      <c r="AG33" s="971"/>
      <c r="AH33" s="983"/>
      <c r="AI33" s="983"/>
      <c r="AJ33" s="983"/>
      <c r="AK33" s="983"/>
      <c r="AL33" s="971"/>
      <c r="AM33" s="983"/>
      <c r="AN33" s="971"/>
      <c r="AO33" s="971"/>
      <c r="AP33" s="971"/>
      <c r="AQ33" s="971"/>
      <c r="AR33" s="971"/>
      <c r="AS33" s="971"/>
      <c r="AT33" s="971"/>
      <c r="AU33" s="971"/>
      <c r="AV33" s="971"/>
      <c r="AW33" s="971"/>
      <c r="AX33" s="971"/>
      <c r="AY33" s="971"/>
      <c r="AZ33" s="971"/>
      <c r="BA33" s="983"/>
      <c r="BB33" s="971"/>
      <c r="BC33" s="971"/>
      <c r="BD33" s="971"/>
      <c r="BE33" s="971"/>
      <c r="BF33" s="971"/>
      <c r="BG33" s="971"/>
      <c r="BH33" s="971"/>
      <c r="BI33" s="971"/>
      <c r="BJ33" s="971"/>
      <c r="BK33" s="971"/>
      <c r="BL33" s="971"/>
      <c r="BM33" s="971"/>
      <c r="BN33" s="983"/>
      <c r="BO33" s="983"/>
      <c r="BP33" s="983"/>
      <c r="BQ33" s="983"/>
      <c r="BR33" s="983"/>
      <c r="BS33" s="983"/>
      <c r="BT33" s="983"/>
      <c r="BU33" s="983"/>
      <c r="BV33" s="983"/>
    </row>
    <row r="34" spans="1:74" ht="13.5" customHeight="1">
      <c r="A34" s="1000"/>
      <c r="B34" s="14" t="s">
        <v>69</v>
      </c>
      <c r="C34" s="1014" t="str">
        <f>VLOOKUP($C27,'2026年度(1年前期)'!$B$5:$N$208,COLUMN('2026年度(1年前期)'!$E$5)+1,0)&amp;""</f>
        <v/>
      </c>
      <c r="D34" s="1013"/>
      <c r="E34" s="1025" t="str">
        <f>VLOOKUP($C27,'2026年度(2年前期)'!$B$5:$N$208,COLUMN('2026年度(2年前期)'!$E$5)+1,0)&amp;""</f>
        <v/>
      </c>
      <c r="F34" s="1013"/>
      <c r="G34" s="1025" t="str">
        <f>VLOOKUP($C27,'2026年度(3年前期)'!$B$5:$N$208,COLUMN('2026年度(3年前期)'!$E$5)+1,0)&amp;""</f>
        <v/>
      </c>
      <c r="H34" s="1013"/>
      <c r="I34" s="1025" t="str">
        <f>VLOOKUP($C27,'2026年度(4年前期)'!$B$5:$N$208,COLUMN('2026年度(4年前期)'!$E$5)+1,0)&amp;""</f>
        <v/>
      </c>
      <c r="J34" s="1013"/>
      <c r="K34" s="993" t="str">
        <f>VLOOKUP($C27,'2026年度(助産前期)'!$B$5:$N$208,COLUMN('2026年度(助産前期)'!$E$5)+1,0)&amp;""</f>
        <v/>
      </c>
      <c r="L34" s="1026"/>
      <c r="M34" s="1014" t="str">
        <f>VLOOKUP($C27,'2026年度(M1前期)'!$B$5:$N$208,COLUMN('2026年度(M1前期)'!$E$5)+1,0)&amp;""</f>
        <v/>
      </c>
      <c r="N34" s="1013"/>
      <c r="O34" s="993" t="str">
        <f>VLOOKUP($C27,'2026年度(M2前期)'!$B$5:$N$208,COLUMN('2026年度(M2前期)'!$E$5)+1,0)&amp;""</f>
        <v/>
      </c>
      <c r="P34" s="1013"/>
      <c r="Q34" s="993" t="str">
        <f>VLOOKUP($C27,'2026年度(D1前期)'!$B$5:$N$208,COLUMN('2026年度(D1前期)'!$E$5)+1,0)&amp;""</f>
        <v/>
      </c>
      <c r="R34" s="1013"/>
      <c r="S34" s="993" t="str">
        <f>VLOOKUP($C27,'2026年度(D23前期)'!$B$5:$N$208,COLUMN('2026年度(D23前期)'!$E$5)+1,0)&amp;""</f>
        <v/>
      </c>
      <c r="T34" s="1013"/>
      <c r="U34" s="16"/>
      <c r="V34" s="74"/>
      <c r="Z34" s="1000"/>
      <c r="AA34" s="971"/>
      <c r="AB34" s="983"/>
      <c r="AC34" s="983"/>
      <c r="AD34" s="983"/>
      <c r="AE34" s="971"/>
      <c r="AF34" s="983"/>
      <c r="AG34" s="971"/>
      <c r="AH34" s="983"/>
      <c r="AI34" s="983"/>
      <c r="AJ34" s="983"/>
      <c r="AK34" s="983"/>
      <c r="AL34" s="971"/>
      <c r="AM34" s="983"/>
      <c r="AN34" s="971"/>
      <c r="AO34" s="971"/>
      <c r="AP34" s="971"/>
      <c r="AQ34" s="971"/>
      <c r="AR34" s="971"/>
      <c r="AS34" s="971"/>
      <c r="AT34" s="971"/>
      <c r="AU34" s="971"/>
      <c r="AV34" s="971"/>
      <c r="AW34" s="971"/>
      <c r="AX34" s="971"/>
      <c r="AY34" s="971"/>
      <c r="AZ34" s="971"/>
      <c r="BA34" s="983"/>
      <c r="BB34" s="971"/>
      <c r="BC34" s="971"/>
      <c r="BD34" s="971"/>
      <c r="BE34" s="971"/>
      <c r="BF34" s="971"/>
      <c r="BG34" s="971"/>
      <c r="BH34" s="971"/>
      <c r="BI34" s="971"/>
      <c r="BJ34" s="971"/>
      <c r="BK34" s="971"/>
      <c r="BL34" s="971"/>
      <c r="BM34" s="971"/>
      <c r="BN34" s="983"/>
      <c r="BO34" s="983"/>
      <c r="BP34" s="983"/>
      <c r="BQ34" s="983"/>
      <c r="BR34" s="983"/>
      <c r="BS34" s="983"/>
      <c r="BT34" s="983"/>
      <c r="BU34" s="983"/>
      <c r="BV34" s="983"/>
    </row>
    <row r="35" spans="1:74" ht="13.5" customHeight="1">
      <c r="A35" s="1017"/>
      <c r="B35" s="15" t="s">
        <v>63</v>
      </c>
      <c r="C35" s="991"/>
      <c r="D35" s="989"/>
      <c r="E35" s="988"/>
      <c r="F35" s="989"/>
      <c r="G35" s="988"/>
      <c r="H35" s="989"/>
      <c r="I35" s="988"/>
      <c r="J35" s="989"/>
      <c r="K35" s="990"/>
      <c r="L35" s="990"/>
      <c r="M35" s="991"/>
      <c r="N35" s="989"/>
      <c r="O35" s="990"/>
      <c r="P35" s="989"/>
      <c r="Q35" s="990"/>
      <c r="R35" s="989"/>
      <c r="S35" s="990"/>
      <c r="T35" s="989"/>
      <c r="U35" s="16"/>
      <c r="V35" s="74"/>
      <c r="Z35" s="1001"/>
      <c r="AA35" s="971"/>
      <c r="AB35" s="984"/>
      <c r="AC35" s="984"/>
      <c r="AD35" s="984"/>
      <c r="AE35" s="971"/>
      <c r="AF35" s="984"/>
      <c r="AG35" s="971"/>
      <c r="AH35" s="984"/>
      <c r="AI35" s="984"/>
      <c r="AJ35" s="984"/>
      <c r="AK35" s="984"/>
      <c r="AL35" s="971"/>
      <c r="AM35" s="984"/>
      <c r="AN35" s="971"/>
      <c r="AO35" s="971"/>
      <c r="AP35" s="971"/>
      <c r="AQ35" s="971"/>
      <c r="AR35" s="971"/>
      <c r="AS35" s="971"/>
      <c r="AT35" s="971"/>
      <c r="AU35" s="971"/>
      <c r="AV35" s="971"/>
      <c r="AW35" s="971"/>
      <c r="AX35" s="971"/>
      <c r="AY35" s="971"/>
      <c r="AZ35" s="971"/>
      <c r="BA35" s="984"/>
      <c r="BB35" s="971"/>
      <c r="BC35" s="971"/>
      <c r="BD35" s="971"/>
      <c r="BE35" s="971"/>
      <c r="BF35" s="971"/>
      <c r="BG35" s="971"/>
      <c r="BH35" s="971"/>
      <c r="BI35" s="971"/>
      <c r="BJ35" s="971"/>
      <c r="BK35" s="971"/>
      <c r="BL35" s="971"/>
      <c r="BM35" s="971"/>
      <c r="BN35" s="984"/>
      <c r="BO35" s="984"/>
      <c r="BP35" s="984"/>
      <c r="BQ35" s="984"/>
      <c r="BR35" s="984"/>
      <c r="BS35" s="984"/>
      <c r="BT35" s="984"/>
      <c r="BU35" s="984"/>
      <c r="BV35" s="984"/>
    </row>
    <row r="36" spans="1:74" ht="13.5" customHeight="1">
      <c r="A36" s="999" t="s">
        <v>71</v>
      </c>
      <c r="B36" s="17" t="s">
        <v>72</v>
      </c>
      <c r="C36" s="1011"/>
      <c r="D36" s="1012"/>
      <c r="E36" s="1018"/>
      <c r="F36" s="1012"/>
      <c r="G36" s="1018"/>
      <c r="H36" s="1012"/>
      <c r="I36" s="1018"/>
      <c r="J36" s="1012"/>
      <c r="K36" s="997"/>
      <c r="L36" s="1029"/>
      <c r="M36" s="1011"/>
      <c r="N36" s="1012"/>
      <c r="O36" s="997"/>
      <c r="P36" s="1012"/>
      <c r="Q36" s="997"/>
      <c r="R36" s="1012"/>
      <c r="S36" s="997"/>
      <c r="T36" s="1012"/>
      <c r="V36" s="74"/>
      <c r="Z36" s="1000" t="str">
        <f>A36</f>
        <v>昼休み（12：30～13：30）</v>
      </c>
      <c r="AA36" s="982"/>
      <c r="AB36" s="982"/>
      <c r="AC36" s="982"/>
      <c r="AD36" s="982"/>
      <c r="AE36" s="982"/>
      <c r="AF36" s="982"/>
      <c r="AG36" s="982"/>
      <c r="AH36" s="982"/>
      <c r="AI36" s="982"/>
      <c r="AJ36" s="982"/>
      <c r="AK36" s="982"/>
      <c r="AL36" s="982"/>
      <c r="AM36" s="982"/>
      <c r="AN36" s="971"/>
      <c r="AO36" s="971"/>
      <c r="AP36" s="971"/>
      <c r="AQ36" s="971"/>
      <c r="AR36" s="971"/>
      <c r="AS36" s="971"/>
      <c r="AT36" s="971"/>
      <c r="AU36" s="971"/>
      <c r="AV36" s="971"/>
      <c r="AW36" s="971"/>
      <c r="AX36" s="971"/>
      <c r="AY36" s="971"/>
      <c r="AZ36" s="971"/>
      <c r="BA36" s="971"/>
      <c r="BB36" s="971"/>
      <c r="BC36" s="971"/>
      <c r="BD36" s="971"/>
      <c r="BE36" s="971"/>
      <c r="BF36" s="971"/>
      <c r="BG36" s="971"/>
      <c r="BH36" s="971"/>
      <c r="BI36" s="971"/>
      <c r="BJ36" s="971"/>
      <c r="BK36" s="971"/>
      <c r="BL36" s="971"/>
      <c r="BM36" s="971"/>
      <c r="BN36" s="982"/>
      <c r="BO36" s="982"/>
      <c r="BP36" s="982"/>
      <c r="BQ36" s="982"/>
      <c r="BR36" s="982"/>
      <c r="BS36" s="982"/>
      <c r="BT36" s="982"/>
      <c r="BU36" s="982"/>
      <c r="BV36" s="982"/>
    </row>
    <row r="37" spans="1:74" ht="13.5" customHeight="1">
      <c r="A37" s="1000"/>
      <c r="B37" s="17" t="s">
        <v>73</v>
      </c>
      <c r="C37" s="1014"/>
      <c r="D37" s="1013"/>
      <c r="E37" s="1025"/>
      <c r="F37" s="1013"/>
      <c r="G37" s="1025"/>
      <c r="H37" s="1013"/>
      <c r="I37" s="1025"/>
      <c r="J37" s="1013"/>
      <c r="K37" s="993"/>
      <c r="L37" s="1026"/>
      <c r="M37" s="1014"/>
      <c r="N37" s="1013"/>
      <c r="O37" s="993"/>
      <c r="P37" s="1013"/>
      <c r="Q37" s="993"/>
      <c r="R37" s="1013"/>
      <c r="S37" s="993"/>
      <c r="T37" s="1013"/>
      <c r="V37" s="74"/>
      <c r="Z37" s="1000"/>
      <c r="AA37" s="983"/>
      <c r="AB37" s="983"/>
      <c r="AC37" s="983"/>
      <c r="AD37" s="983"/>
      <c r="AE37" s="983"/>
      <c r="AF37" s="983"/>
      <c r="AG37" s="983"/>
      <c r="AH37" s="983"/>
      <c r="AI37" s="983"/>
      <c r="AJ37" s="983"/>
      <c r="AK37" s="983"/>
      <c r="AL37" s="983"/>
      <c r="AM37" s="983"/>
      <c r="AN37" s="971"/>
      <c r="AO37" s="971"/>
      <c r="AP37" s="971"/>
      <c r="AQ37" s="971"/>
      <c r="AR37" s="971"/>
      <c r="AS37" s="971"/>
      <c r="AT37" s="971"/>
      <c r="AU37" s="971"/>
      <c r="AV37" s="971"/>
      <c r="AW37" s="971"/>
      <c r="AX37" s="971"/>
      <c r="AY37" s="971"/>
      <c r="AZ37" s="971"/>
      <c r="BA37" s="971"/>
      <c r="BB37" s="971"/>
      <c r="BC37" s="971"/>
      <c r="BD37" s="971"/>
      <c r="BE37" s="971"/>
      <c r="BF37" s="971"/>
      <c r="BG37" s="971"/>
      <c r="BH37" s="971"/>
      <c r="BI37" s="971"/>
      <c r="BJ37" s="971"/>
      <c r="BK37" s="971"/>
      <c r="BL37" s="971"/>
      <c r="BM37" s="971"/>
      <c r="BN37" s="983"/>
      <c r="BO37" s="983"/>
      <c r="BP37" s="983"/>
      <c r="BQ37" s="983"/>
      <c r="BR37" s="983"/>
      <c r="BS37" s="983"/>
      <c r="BT37" s="983"/>
      <c r="BU37" s="983"/>
      <c r="BV37" s="983"/>
    </row>
    <row r="38" spans="1:74" ht="13.5" customHeight="1">
      <c r="A38" s="1000"/>
      <c r="B38" s="17" t="s">
        <v>69</v>
      </c>
      <c r="C38" s="1014"/>
      <c r="D38" s="1013"/>
      <c r="E38" s="1025"/>
      <c r="F38" s="1013"/>
      <c r="G38" s="1025"/>
      <c r="H38" s="1013"/>
      <c r="I38" s="1025"/>
      <c r="J38" s="1013"/>
      <c r="K38" s="993"/>
      <c r="L38" s="1026"/>
      <c r="M38" s="1014"/>
      <c r="N38" s="1013"/>
      <c r="O38" s="993"/>
      <c r="P38" s="1013"/>
      <c r="Q38" s="993"/>
      <c r="R38" s="1013"/>
      <c r="S38" s="993"/>
      <c r="T38" s="1013"/>
      <c r="V38" s="74"/>
      <c r="Z38" s="1000"/>
      <c r="AA38" s="983"/>
      <c r="AB38" s="983"/>
      <c r="AC38" s="983"/>
      <c r="AD38" s="983"/>
      <c r="AE38" s="983"/>
      <c r="AF38" s="983"/>
      <c r="AG38" s="983"/>
      <c r="AH38" s="983"/>
      <c r="AI38" s="983"/>
      <c r="AJ38" s="983"/>
      <c r="AK38" s="983"/>
      <c r="AL38" s="983"/>
      <c r="AM38" s="983"/>
      <c r="AN38" s="971"/>
      <c r="AO38" s="971"/>
      <c r="AP38" s="971"/>
      <c r="AQ38" s="971"/>
      <c r="AR38" s="971"/>
      <c r="AS38" s="971"/>
      <c r="AT38" s="971"/>
      <c r="AU38" s="971"/>
      <c r="AV38" s="971"/>
      <c r="AW38" s="971"/>
      <c r="AX38" s="971"/>
      <c r="AY38" s="971"/>
      <c r="AZ38" s="971"/>
      <c r="BA38" s="971"/>
      <c r="BB38" s="971"/>
      <c r="BC38" s="971"/>
      <c r="BD38" s="971"/>
      <c r="BE38" s="971"/>
      <c r="BF38" s="971"/>
      <c r="BG38" s="971"/>
      <c r="BH38" s="971"/>
      <c r="BI38" s="971"/>
      <c r="BJ38" s="971"/>
      <c r="BK38" s="971"/>
      <c r="BL38" s="971"/>
      <c r="BM38" s="971"/>
      <c r="BN38" s="983"/>
      <c r="BO38" s="983"/>
      <c r="BP38" s="983"/>
      <c r="BQ38" s="983"/>
      <c r="BR38" s="983"/>
      <c r="BS38" s="983"/>
      <c r="BT38" s="983"/>
      <c r="BU38" s="983"/>
      <c r="BV38" s="983"/>
    </row>
    <row r="39" spans="1:74" ht="13.5" customHeight="1">
      <c r="A39" s="1001"/>
      <c r="B39" s="18" t="s">
        <v>63</v>
      </c>
      <c r="C39" s="1023"/>
      <c r="D39" s="1016"/>
      <c r="E39" s="1024"/>
      <c r="F39" s="1016"/>
      <c r="G39" s="1024"/>
      <c r="H39" s="1016"/>
      <c r="I39" s="1024"/>
      <c r="J39" s="1016"/>
      <c r="K39" s="1015"/>
      <c r="L39" s="1015"/>
      <c r="M39" s="1023"/>
      <c r="N39" s="1016"/>
      <c r="O39" s="1015"/>
      <c r="P39" s="1016"/>
      <c r="Q39" s="1015"/>
      <c r="R39" s="1016"/>
      <c r="S39" s="1015"/>
      <c r="T39" s="1016"/>
      <c r="V39" s="74"/>
      <c r="Z39" s="1001"/>
      <c r="AA39" s="984"/>
      <c r="AB39" s="984"/>
      <c r="AC39" s="984"/>
      <c r="AD39" s="984"/>
      <c r="AE39" s="984"/>
      <c r="AF39" s="984"/>
      <c r="AG39" s="984"/>
      <c r="AH39" s="984"/>
      <c r="AI39" s="984"/>
      <c r="AJ39" s="984"/>
      <c r="AK39" s="984"/>
      <c r="AL39" s="984"/>
      <c r="AM39" s="984"/>
      <c r="AN39" s="971"/>
      <c r="AO39" s="971"/>
      <c r="AP39" s="971"/>
      <c r="AQ39" s="971"/>
      <c r="AR39" s="971"/>
      <c r="AS39" s="971"/>
      <c r="AT39" s="971"/>
      <c r="AU39" s="971"/>
      <c r="AV39" s="971"/>
      <c r="AW39" s="971"/>
      <c r="AX39" s="971"/>
      <c r="AY39" s="971"/>
      <c r="AZ39" s="971"/>
      <c r="BA39" s="971"/>
      <c r="BB39" s="971"/>
      <c r="BC39" s="971"/>
      <c r="BD39" s="971"/>
      <c r="BE39" s="971"/>
      <c r="BF39" s="971"/>
      <c r="BG39" s="971"/>
      <c r="BH39" s="971"/>
      <c r="BI39" s="971"/>
      <c r="BJ39" s="971"/>
      <c r="BK39" s="971"/>
      <c r="BL39" s="971"/>
      <c r="BM39" s="971"/>
      <c r="BN39" s="984"/>
      <c r="BO39" s="984"/>
      <c r="BP39" s="984"/>
      <c r="BQ39" s="984"/>
      <c r="BR39" s="984"/>
      <c r="BS39" s="984"/>
      <c r="BT39" s="984"/>
      <c r="BU39" s="984"/>
      <c r="BV39" s="984"/>
    </row>
    <row r="40" spans="1:74" ht="13.5" customHeight="1">
      <c r="A40" s="1000" t="s">
        <v>74</v>
      </c>
      <c r="B40" s="14" t="s">
        <v>53</v>
      </c>
      <c r="C40" s="996" t="str">
        <f>VLOOKUP($C27,'2026年度(1年前期)'!$B$5:$N$208,COLUMN('2026年度(1年前期)'!$G$5),0)&amp;""</f>
        <v/>
      </c>
      <c r="D40" s="997"/>
      <c r="E40" s="1002" t="str">
        <f>VLOOKUP($C27,'2026年度(2年前期)'!$B$5:$N$208,COLUMN('2026年度(2年前期)'!$G$5),0)&amp;""</f>
        <v/>
      </c>
      <c r="F40" s="997"/>
      <c r="G40" s="1002" t="str">
        <f>VLOOKUP($C27,'2026年度(3年前期)'!$B$5:$N$208,COLUMN('2026年度(3年前期)'!$G$5),0)&amp;""</f>
        <v/>
      </c>
      <c r="H40" s="997"/>
      <c r="I40" s="1002" t="str">
        <f>VLOOKUP($C27,'2026年度(4年前期)'!$B$5:$N$208,COLUMN('2026年度(4年前期)'!$G$5),0)&amp;""</f>
        <v/>
      </c>
      <c r="J40" s="997"/>
      <c r="K40" s="998" t="str">
        <f>VLOOKUP($C27,'2026年度(助産前期)'!$B$5:$N$208,COLUMN('2026年度(助産前期)'!$G$5),0)&amp;""</f>
        <v/>
      </c>
      <c r="L40" s="998"/>
      <c r="M40" s="996" t="str">
        <f>VLOOKUP($C27,'2026年度(M1前期)'!$B$5:$N$208,COLUMN('2026年度(M1前期)'!$G$5),0)&amp;""</f>
        <v/>
      </c>
      <c r="N40" s="997"/>
      <c r="O40" s="998" t="str">
        <f>VLOOKUP($C27,'2026年度(M2前期)'!$B$5:$N$208,COLUMN('2026年度(M2前期)'!$G$5),0)&amp;""</f>
        <v/>
      </c>
      <c r="P40" s="997"/>
      <c r="Q40" s="998" t="str">
        <f>VLOOKUP($C27,'2026年度(D1前期)'!$B$5:$N$208,COLUMN('2026年度(D1前期)'!$G$5),0)&amp;""</f>
        <v/>
      </c>
      <c r="R40" s="997"/>
      <c r="S40" s="998" t="str">
        <f>VLOOKUP($C27,'2026年度(D23前期)'!$B$5:$N$208,COLUMN('2026年度(D23前期)'!$G$5),0)&amp;""</f>
        <v/>
      </c>
      <c r="T40" s="997"/>
      <c r="U40" s="16"/>
      <c r="Z40" s="1000" t="str">
        <f>A40</f>
        <v>３時限（13：30～15：00）</v>
      </c>
      <c r="AA40" s="971"/>
      <c r="AB40" s="982"/>
      <c r="AC40" s="982"/>
      <c r="AD40" s="982"/>
      <c r="AE40" s="971"/>
      <c r="AF40" s="982"/>
      <c r="AG40" s="971"/>
      <c r="AH40" s="982"/>
      <c r="AI40" s="982"/>
      <c r="AJ40" s="982"/>
      <c r="AK40" s="982"/>
      <c r="AL40" s="971"/>
      <c r="AM40" s="982"/>
      <c r="AN40" s="971"/>
      <c r="AO40" s="971"/>
      <c r="AP40" s="971"/>
      <c r="AQ40" s="971"/>
      <c r="AR40" s="971"/>
      <c r="AS40" s="971"/>
      <c r="AT40" s="971"/>
      <c r="AU40" s="971"/>
      <c r="AV40" s="971"/>
      <c r="AW40" s="971"/>
      <c r="AX40" s="971"/>
      <c r="AY40" s="971"/>
      <c r="AZ40" s="971"/>
      <c r="BA40" s="971"/>
      <c r="BB40" s="971"/>
      <c r="BC40" s="971"/>
      <c r="BD40" s="971"/>
      <c r="BE40" s="971"/>
      <c r="BF40" s="971"/>
      <c r="BG40" s="971"/>
      <c r="BH40" s="971"/>
      <c r="BI40" s="971"/>
      <c r="BJ40" s="971"/>
      <c r="BK40" s="971"/>
      <c r="BL40" s="971"/>
      <c r="BM40" s="971"/>
      <c r="BN40" s="982"/>
      <c r="BO40" s="982"/>
      <c r="BP40" s="982"/>
      <c r="BQ40" s="982"/>
      <c r="BR40" s="982"/>
      <c r="BS40" s="982"/>
      <c r="BT40" s="982"/>
      <c r="BU40" s="982"/>
      <c r="BV40" s="982"/>
    </row>
    <row r="41" spans="1:74" ht="13.5" customHeight="1">
      <c r="A41" s="1000"/>
      <c r="B41" s="14" t="s">
        <v>58</v>
      </c>
      <c r="C41" s="992" t="str">
        <f>IFERROR(VLOOKUP(C40,科目・教員!$A$1:$B$355,2,0),"")</f>
        <v/>
      </c>
      <c r="D41" s="993"/>
      <c r="E41" s="994" t="str">
        <f>IFERROR(VLOOKUP(E40,科目・教員!$A$1:$B$355,2,0),"")</f>
        <v/>
      </c>
      <c r="F41" s="993"/>
      <c r="G41" s="994" t="str">
        <f>IFERROR(VLOOKUP(G40,科目・教員!$A$1:$B$355,2,0),"")</f>
        <v/>
      </c>
      <c r="H41" s="993"/>
      <c r="I41" s="994" t="str">
        <f>IFERROR(VLOOKUP(I40,科目・教員!$A$1:$B$355,2,0),"")</f>
        <v/>
      </c>
      <c r="J41" s="993"/>
      <c r="K41" s="995" t="str">
        <f>IFERROR(VLOOKUP(K40,科目・教員!$A$1:$B$355,2,0),"")</f>
        <v/>
      </c>
      <c r="L41" s="995"/>
      <c r="M41" s="992" t="str">
        <f>IFERROR(VLOOKUP(M40,科目・教員!$A$1:$B$355,2,0),"")</f>
        <v/>
      </c>
      <c r="N41" s="993"/>
      <c r="O41" s="995" t="str">
        <f>IFERROR(VLOOKUP(O40,科目・教員!$A$1:$B$355,2,0),"")</f>
        <v/>
      </c>
      <c r="P41" s="993"/>
      <c r="Q41" s="995" t="str">
        <f>IFERROR(VLOOKUP(Q40,科目・教員!$A$1:$B$355,2,0),"")</f>
        <v/>
      </c>
      <c r="R41" s="993"/>
      <c r="S41" s="995" t="str">
        <f>IFERROR(VLOOKUP(S40,科目・教員!$A$1:$B$355,2,0),"")</f>
        <v/>
      </c>
      <c r="T41" s="993"/>
      <c r="U41" s="16"/>
      <c r="Z41" s="1000"/>
      <c r="AA41" s="971"/>
      <c r="AB41" s="983"/>
      <c r="AC41" s="983"/>
      <c r="AD41" s="983"/>
      <c r="AE41" s="971"/>
      <c r="AF41" s="983"/>
      <c r="AG41" s="971"/>
      <c r="AH41" s="983"/>
      <c r="AI41" s="983"/>
      <c r="AJ41" s="983"/>
      <c r="AK41" s="983"/>
      <c r="AL41" s="971"/>
      <c r="AM41" s="983"/>
      <c r="AN41" s="971"/>
      <c r="AO41" s="971"/>
      <c r="AP41" s="971"/>
      <c r="AQ41" s="971"/>
      <c r="AR41" s="971"/>
      <c r="AS41" s="971"/>
      <c r="AT41" s="971"/>
      <c r="AU41" s="971"/>
      <c r="AV41" s="971"/>
      <c r="AW41" s="971"/>
      <c r="AX41" s="971"/>
      <c r="AY41" s="971"/>
      <c r="AZ41" s="971"/>
      <c r="BA41" s="971"/>
      <c r="BB41" s="971"/>
      <c r="BC41" s="971"/>
      <c r="BD41" s="971"/>
      <c r="BE41" s="971"/>
      <c r="BF41" s="971"/>
      <c r="BG41" s="971"/>
      <c r="BH41" s="971"/>
      <c r="BI41" s="971"/>
      <c r="BJ41" s="971"/>
      <c r="BK41" s="971"/>
      <c r="BL41" s="971"/>
      <c r="BM41" s="971"/>
      <c r="BN41" s="983"/>
      <c r="BO41" s="983"/>
      <c r="BP41" s="983"/>
      <c r="BQ41" s="983"/>
      <c r="BR41" s="983"/>
      <c r="BS41" s="983"/>
      <c r="BT41" s="983"/>
      <c r="BU41" s="983"/>
      <c r="BV41" s="983"/>
    </row>
    <row r="42" spans="1:74" ht="13.5" customHeight="1">
      <c r="A42" s="1000"/>
      <c r="B42" s="14" t="s">
        <v>69</v>
      </c>
      <c r="C42" s="992" t="str">
        <f>VLOOKUP($C27,'2026年度(1年前期)'!$B$5:$N$208,COLUMN('2026年度(1年前期)'!$G$5)+1,0)&amp;""</f>
        <v/>
      </c>
      <c r="D42" s="993"/>
      <c r="E42" s="994" t="str">
        <f>VLOOKUP($C27,'2026年度(2年前期)'!$B$5:$N$208,COLUMN('2026年度(2年前期)'!$G$5)+1,0)&amp;""</f>
        <v/>
      </c>
      <c r="F42" s="993"/>
      <c r="G42" s="994" t="str">
        <f>VLOOKUP($C27,'2026年度(3年前期)'!$B$5:$N$208,COLUMN('2026年度(3年前期)'!$G$5)+1,0)&amp;""</f>
        <v/>
      </c>
      <c r="H42" s="993"/>
      <c r="I42" s="994" t="str">
        <f>VLOOKUP($C27,'2026年度(4年前期)'!$B$5:$N$208,COLUMN('2026年度(4年前期)'!$G$5)+1,0)&amp;""</f>
        <v/>
      </c>
      <c r="J42" s="993"/>
      <c r="K42" s="995" t="str">
        <f>VLOOKUP($C27,'2026年度(助産前期)'!$B$5:$N$208,COLUMN('2026年度(助産前期)'!$G$5)+1,0)&amp;""</f>
        <v/>
      </c>
      <c r="L42" s="995"/>
      <c r="M42" s="992" t="str">
        <f>VLOOKUP($C27,'2026年度(M1前期)'!$B$5:$N$208,COLUMN('2026年度(M1前期)'!$G$5)+1,0)&amp;""</f>
        <v/>
      </c>
      <c r="N42" s="993"/>
      <c r="O42" s="995" t="str">
        <f>VLOOKUP($C27,'2026年度(M2前期)'!$B$5:$N$208,COLUMN('2026年度(M2前期)'!$G$5)+1,0)&amp;""</f>
        <v/>
      </c>
      <c r="P42" s="993"/>
      <c r="Q42" s="995" t="str">
        <f>VLOOKUP($C27,'2026年度(D1前期)'!$B$5:$N$208,COLUMN('2026年度(D1前期)'!$G$5)+1,0)&amp;""</f>
        <v/>
      </c>
      <c r="R42" s="993"/>
      <c r="S42" s="995" t="str">
        <f>VLOOKUP($C27,'2026年度(D23前期)'!$B$5:$N$208,COLUMN('2026年度(D23前期)'!$G$5)+1,0)&amp;""</f>
        <v/>
      </c>
      <c r="T42" s="993"/>
      <c r="U42" s="16"/>
      <c r="Z42" s="1000"/>
      <c r="AA42" s="971"/>
      <c r="AB42" s="983"/>
      <c r="AC42" s="983"/>
      <c r="AD42" s="983"/>
      <c r="AE42" s="971"/>
      <c r="AF42" s="983"/>
      <c r="AG42" s="971"/>
      <c r="AH42" s="983"/>
      <c r="AI42" s="983"/>
      <c r="AJ42" s="983"/>
      <c r="AK42" s="983"/>
      <c r="AL42" s="971"/>
      <c r="AM42" s="983"/>
      <c r="AN42" s="971"/>
      <c r="AO42" s="971"/>
      <c r="AP42" s="971"/>
      <c r="AQ42" s="971"/>
      <c r="AR42" s="971"/>
      <c r="AS42" s="971"/>
      <c r="AT42" s="971"/>
      <c r="AU42" s="971"/>
      <c r="AV42" s="971"/>
      <c r="AW42" s="971"/>
      <c r="AX42" s="971"/>
      <c r="AY42" s="971"/>
      <c r="AZ42" s="971"/>
      <c r="BA42" s="971"/>
      <c r="BB42" s="971"/>
      <c r="BC42" s="971"/>
      <c r="BD42" s="971"/>
      <c r="BE42" s="971"/>
      <c r="BF42" s="971"/>
      <c r="BG42" s="971"/>
      <c r="BH42" s="971"/>
      <c r="BI42" s="971"/>
      <c r="BJ42" s="971"/>
      <c r="BK42" s="971"/>
      <c r="BL42" s="971"/>
      <c r="BM42" s="971"/>
      <c r="BN42" s="983"/>
      <c r="BO42" s="983"/>
      <c r="BP42" s="983"/>
      <c r="BQ42" s="983"/>
      <c r="BR42" s="983"/>
      <c r="BS42" s="983"/>
      <c r="BT42" s="983"/>
      <c r="BU42" s="983"/>
      <c r="BV42" s="983"/>
    </row>
    <row r="43" spans="1:74" ht="13.5" customHeight="1">
      <c r="A43" s="1017"/>
      <c r="B43" s="15" t="s">
        <v>63</v>
      </c>
      <c r="C43" s="991"/>
      <c r="D43" s="989"/>
      <c r="E43" s="988"/>
      <c r="F43" s="989"/>
      <c r="G43" s="988"/>
      <c r="H43" s="989"/>
      <c r="I43" s="988"/>
      <c r="J43" s="989"/>
      <c r="K43" s="990"/>
      <c r="L43" s="990"/>
      <c r="M43" s="991"/>
      <c r="N43" s="989"/>
      <c r="O43" s="990"/>
      <c r="P43" s="989"/>
      <c r="Q43" s="990"/>
      <c r="R43" s="989"/>
      <c r="S43" s="990"/>
      <c r="T43" s="989"/>
      <c r="Z43" s="1001"/>
      <c r="AA43" s="971"/>
      <c r="AB43" s="984"/>
      <c r="AC43" s="984"/>
      <c r="AD43" s="984"/>
      <c r="AE43" s="971"/>
      <c r="AF43" s="984"/>
      <c r="AG43" s="971"/>
      <c r="AH43" s="984"/>
      <c r="AI43" s="984"/>
      <c r="AJ43" s="984"/>
      <c r="AK43" s="984"/>
      <c r="AL43" s="971"/>
      <c r="AM43" s="984"/>
      <c r="AN43" s="971"/>
      <c r="AO43" s="971"/>
      <c r="AP43" s="971"/>
      <c r="AQ43" s="971"/>
      <c r="AR43" s="971"/>
      <c r="AS43" s="971"/>
      <c r="AT43" s="971"/>
      <c r="AU43" s="971"/>
      <c r="AV43" s="971"/>
      <c r="AW43" s="971"/>
      <c r="AX43" s="971"/>
      <c r="AY43" s="971"/>
      <c r="AZ43" s="971"/>
      <c r="BA43" s="971"/>
      <c r="BB43" s="971"/>
      <c r="BC43" s="971"/>
      <c r="BD43" s="971"/>
      <c r="BE43" s="971"/>
      <c r="BF43" s="971"/>
      <c r="BG43" s="971"/>
      <c r="BH43" s="971"/>
      <c r="BI43" s="971"/>
      <c r="BJ43" s="971"/>
      <c r="BK43" s="971"/>
      <c r="BL43" s="971"/>
      <c r="BM43" s="971"/>
      <c r="BN43" s="984"/>
      <c r="BO43" s="984"/>
      <c r="BP43" s="984"/>
      <c r="BQ43" s="984"/>
      <c r="BR43" s="984"/>
      <c r="BS43" s="984"/>
      <c r="BT43" s="984"/>
      <c r="BU43" s="984"/>
      <c r="BV43" s="984"/>
    </row>
    <row r="44" spans="1:74" ht="13.5" customHeight="1">
      <c r="A44" s="1000" t="s">
        <v>75</v>
      </c>
      <c r="B44" s="14" t="s">
        <v>53</v>
      </c>
      <c r="C44" s="996" t="str">
        <f>VLOOKUP($C27,'2026年度(1年前期)'!$B$5:$N$208,COLUMN('2026年度(1年前期)'!$I$5),0)&amp;""</f>
        <v/>
      </c>
      <c r="D44" s="997"/>
      <c r="E44" s="1002" t="str">
        <f>VLOOKUP($C27,'2026年度(2年前期)'!$B$5:$N$208,COLUMN('2026年度(2年前期)'!$I$5),0)&amp;""</f>
        <v/>
      </c>
      <c r="F44" s="997"/>
      <c r="G44" s="1002" t="str">
        <f>VLOOKUP($C27,'2026年度(3年前期)'!$B$5:$N$208,COLUMN('2026年度(3年前期)'!$I$5),0)&amp;""</f>
        <v/>
      </c>
      <c r="H44" s="997"/>
      <c r="I44" s="1002" t="str">
        <f>VLOOKUP($C27,'2026年度(4年前期)'!$B$5:$N$208,COLUMN('2026年度(4年前期)'!$I$5),0)&amp;""</f>
        <v/>
      </c>
      <c r="J44" s="997"/>
      <c r="K44" s="998" t="str">
        <f>VLOOKUP($C27,'2026年度(助産前期)'!$B$5:$N$208,COLUMN('2026年度(助産前期)'!$I$5),0)&amp;""</f>
        <v/>
      </c>
      <c r="L44" s="998"/>
      <c r="M44" s="996" t="str">
        <f>VLOOKUP($C27,'2026年度(M1前期)'!$B$5:$N$208,COLUMN('2026年度(M1前期)'!$I$5),0)&amp;""</f>
        <v/>
      </c>
      <c r="N44" s="997"/>
      <c r="O44" s="998" t="str">
        <f>VLOOKUP($C27,'2026年度(M2前期)'!$B$5:$N$208,COLUMN('2026年度(M2前期)'!$I$5),0)&amp;""</f>
        <v/>
      </c>
      <c r="P44" s="997"/>
      <c r="Q44" s="998" t="str">
        <f>VLOOKUP($C27,'2026年度(D1前期)'!$B$5:$N$208,COLUMN('2026年度(D1前期)'!$I$5),0)&amp;""</f>
        <v/>
      </c>
      <c r="R44" s="997"/>
      <c r="S44" s="998" t="str">
        <f>VLOOKUP($C27,'2026年度(D23前期)'!$B$5:$N$208,COLUMN('2026年度(D23前期)'!$I$5),0)&amp;""</f>
        <v/>
      </c>
      <c r="T44" s="997"/>
      <c r="Z44" s="1000" t="str">
        <f>A44</f>
        <v>４時限（15：10～16：40）</v>
      </c>
      <c r="AA44" s="982"/>
      <c r="AB44" s="982"/>
      <c r="AC44" s="982"/>
      <c r="AD44" s="982"/>
      <c r="AE44" s="982"/>
      <c r="AF44" s="982"/>
      <c r="AG44" s="982"/>
      <c r="AH44" s="982"/>
      <c r="AI44" s="982"/>
      <c r="AJ44" s="982"/>
      <c r="AK44" s="982"/>
      <c r="AL44" s="982"/>
      <c r="AM44" s="982"/>
      <c r="AN44" s="971"/>
      <c r="AO44" s="971"/>
      <c r="AP44" s="971"/>
      <c r="AQ44" s="971"/>
      <c r="AR44" s="971"/>
      <c r="AS44" s="971"/>
      <c r="AT44" s="971"/>
      <c r="AU44" s="971"/>
      <c r="AV44" s="971"/>
      <c r="AW44" s="971"/>
      <c r="AX44" s="971"/>
      <c r="AY44" s="971"/>
      <c r="AZ44" s="971"/>
      <c r="BA44" s="971"/>
      <c r="BB44" s="971"/>
      <c r="BC44" s="971"/>
      <c r="BD44" s="971"/>
      <c r="BE44" s="971"/>
      <c r="BF44" s="971"/>
      <c r="BG44" s="971"/>
      <c r="BH44" s="971"/>
      <c r="BI44" s="971"/>
      <c r="BJ44" s="971"/>
      <c r="BK44" s="971"/>
      <c r="BL44" s="971"/>
      <c r="BM44" s="971"/>
      <c r="BN44" s="982"/>
      <c r="BO44" s="982"/>
      <c r="BP44" s="982"/>
      <c r="BQ44" s="982"/>
      <c r="BR44" s="982"/>
      <c r="BS44" s="982"/>
      <c r="BT44" s="982"/>
      <c r="BU44" s="982"/>
      <c r="BV44" s="982"/>
    </row>
    <row r="45" spans="1:74" ht="13.5" customHeight="1">
      <c r="A45" s="1000"/>
      <c r="B45" s="14" t="s">
        <v>58</v>
      </c>
      <c r="C45" s="992" t="str">
        <f>IFERROR(VLOOKUP(C44,科目・教員!$A$1:$B$355,2,0),"")</f>
        <v/>
      </c>
      <c r="D45" s="993"/>
      <c r="E45" s="994" t="str">
        <f>IFERROR(VLOOKUP(E44,科目・教員!$A$1:$B$355,2,0),"")</f>
        <v/>
      </c>
      <c r="F45" s="993"/>
      <c r="G45" s="994" t="str">
        <f>IFERROR(VLOOKUP(G44,科目・教員!$A$1:$B$355,2,0),"")</f>
        <v/>
      </c>
      <c r="H45" s="993"/>
      <c r="I45" s="994" t="str">
        <f>IFERROR(VLOOKUP(I44,科目・教員!$A$1:$B$355,2,0),"")</f>
        <v/>
      </c>
      <c r="J45" s="993"/>
      <c r="K45" s="995" t="str">
        <f>IFERROR(VLOOKUP(K44,科目・教員!$A$1:$B$355,2,0),"")</f>
        <v/>
      </c>
      <c r="L45" s="995"/>
      <c r="M45" s="992" t="str">
        <f>IFERROR(VLOOKUP(M44,科目・教員!$A$1:$B$355,2,0),"")</f>
        <v/>
      </c>
      <c r="N45" s="993"/>
      <c r="O45" s="995" t="str">
        <f>IFERROR(VLOOKUP(O44,科目・教員!$A$1:$B$355,2,0),"")</f>
        <v/>
      </c>
      <c r="P45" s="993"/>
      <c r="Q45" s="995" t="str">
        <f>IFERROR(VLOOKUP(Q44,科目・教員!$A$1:$B$355,2,0),"")</f>
        <v/>
      </c>
      <c r="R45" s="993"/>
      <c r="S45" s="995" t="str">
        <f>IFERROR(VLOOKUP(S44,科目・教員!$A$1:$B$355,2,0),"")</f>
        <v/>
      </c>
      <c r="T45" s="993"/>
      <c r="Z45" s="1000"/>
      <c r="AA45" s="983"/>
      <c r="AB45" s="983"/>
      <c r="AC45" s="983"/>
      <c r="AD45" s="983"/>
      <c r="AE45" s="983"/>
      <c r="AF45" s="983"/>
      <c r="AG45" s="983"/>
      <c r="AH45" s="983"/>
      <c r="AI45" s="983"/>
      <c r="AJ45" s="983"/>
      <c r="AK45" s="983"/>
      <c r="AL45" s="983"/>
      <c r="AM45" s="983"/>
      <c r="AN45" s="971"/>
      <c r="AO45" s="971"/>
      <c r="AP45" s="971"/>
      <c r="AQ45" s="971"/>
      <c r="AR45" s="971"/>
      <c r="AS45" s="971"/>
      <c r="AT45" s="971"/>
      <c r="AU45" s="971"/>
      <c r="AV45" s="971"/>
      <c r="AW45" s="971"/>
      <c r="AX45" s="971"/>
      <c r="AY45" s="971"/>
      <c r="AZ45" s="971"/>
      <c r="BA45" s="971"/>
      <c r="BB45" s="971"/>
      <c r="BC45" s="971"/>
      <c r="BD45" s="971"/>
      <c r="BE45" s="971"/>
      <c r="BF45" s="971"/>
      <c r="BG45" s="971"/>
      <c r="BH45" s="971"/>
      <c r="BI45" s="971"/>
      <c r="BJ45" s="971"/>
      <c r="BK45" s="971"/>
      <c r="BL45" s="971"/>
      <c r="BM45" s="971"/>
      <c r="BN45" s="983"/>
      <c r="BO45" s="983"/>
      <c r="BP45" s="983"/>
      <c r="BQ45" s="983"/>
      <c r="BR45" s="983"/>
      <c r="BS45" s="983"/>
      <c r="BT45" s="983"/>
      <c r="BU45" s="983"/>
      <c r="BV45" s="983"/>
    </row>
    <row r="46" spans="1:74" ht="13.5" customHeight="1">
      <c r="A46" s="1000"/>
      <c r="B46" s="14" t="s">
        <v>69</v>
      </c>
      <c r="C46" s="992" t="str">
        <f>VLOOKUP($C27,'2026年度(1年前期)'!$B$5:$N$208,COLUMN('2026年度(1年前期)'!$I$5)+1,0)&amp;""</f>
        <v/>
      </c>
      <c r="D46" s="993"/>
      <c r="E46" s="994" t="str">
        <f>VLOOKUP($C27,'2026年度(2年前期)'!$B$5:$N$208,COLUMN('2026年度(2年前期)'!$I$5)+1,0)&amp;""</f>
        <v/>
      </c>
      <c r="F46" s="993"/>
      <c r="G46" s="994" t="str">
        <f>VLOOKUP($C27,'2026年度(3年前期)'!$B$5:$N$208,COLUMN('2026年度(3年前期)'!$I$5)+1,0)&amp;""</f>
        <v/>
      </c>
      <c r="H46" s="993"/>
      <c r="I46" s="994" t="str">
        <f>VLOOKUP($C27,'2026年度(4年前期)'!$B$5:$N$208,COLUMN('2026年度(4年前期)'!$I$5)+1,0)&amp;""</f>
        <v/>
      </c>
      <c r="J46" s="993"/>
      <c r="K46" s="995" t="str">
        <f>VLOOKUP($C27,'2026年度(助産前期)'!$B$5:$N$208,COLUMN('2026年度(助産前期)'!$I$5)+1,0)&amp;""</f>
        <v/>
      </c>
      <c r="L46" s="995"/>
      <c r="M46" s="992" t="str">
        <f>VLOOKUP($C27,'2026年度(M1前期)'!$B$5:$N$208,COLUMN('2026年度(M1前期)'!$I$5)+1,0)&amp;""</f>
        <v/>
      </c>
      <c r="N46" s="993"/>
      <c r="O46" s="995" t="str">
        <f>VLOOKUP($C27,'2026年度(M2前期)'!$B$5:$N$208,COLUMN('2026年度(M2前期)'!$I$5)+1,0)&amp;""</f>
        <v/>
      </c>
      <c r="P46" s="993"/>
      <c r="Q46" s="995" t="str">
        <f>VLOOKUP($C27,'2026年度(D1前期)'!$B$5:$N$208,COLUMN('2026年度(D1前期)'!$I$5)+1,0)&amp;""</f>
        <v/>
      </c>
      <c r="R46" s="993"/>
      <c r="S46" s="995" t="str">
        <f>VLOOKUP($C27,'2026年度(D23前期)'!$B$5:$N$208,COLUMN('2026年度(D23前期)'!$I$5)+1,0)&amp;""</f>
        <v/>
      </c>
      <c r="T46" s="993"/>
      <c r="Z46" s="1000"/>
      <c r="AA46" s="983"/>
      <c r="AB46" s="983"/>
      <c r="AC46" s="983"/>
      <c r="AD46" s="983"/>
      <c r="AE46" s="983"/>
      <c r="AF46" s="983"/>
      <c r="AG46" s="983"/>
      <c r="AH46" s="983"/>
      <c r="AI46" s="983"/>
      <c r="AJ46" s="983"/>
      <c r="AK46" s="983"/>
      <c r="AL46" s="983"/>
      <c r="AM46" s="983"/>
      <c r="AN46" s="971"/>
      <c r="AO46" s="971"/>
      <c r="AP46" s="971"/>
      <c r="AQ46" s="971"/>
      <c r="AR46" s="971"/>
      <c r="AS46" s="971"/>
      <c r="AT46" s="971"/>
      <c r="AU46" s="971"/>
      <c r="AV46" s="971"/>
      <c r="AW46" s="971"/>
      <c r="AX46" s="971"/>
      <c r="AY46" s="971"/>
      <c r="AZ46" s="971"/>
      <c r="BA46" s="971"/>
      <c r="BB46" s="971"/>
      <c r="BC46" s="971"/>
      <c r="BD46" s="971"/>
      <c r="BE46" s="971"/>
      <c r="BF46" s="971"/>
      <c r="BG46" s="971"/>
      <c r="BH46" s="971"/>
      <c r="BI46" s="971"/>
      <c r="BJ46" s="971"/>
      <c r="BK46" s="971"/>
      <c r="BL46" s="971"/>
      <c r="BM46" s="971"/>
      <c r="BN46" s="983"/>
      <c r="BO46" s="983"/>
      <c r="BP46" s="983"/>
      <c r="BQ46" s="983"/>
      <c r="BR46" s="983"/>
      <c r="BS46" s="983"/>
      <c r="BT46" s="983"/>
      <c r="BU46" s="983"/>
      <c r="BV46" s="983"/>
    </row>
    <row r="47" spans="1:74" ht="13.5" customHeight="1">
      <c r="A47" s="1001"/>
      <c r="B47" s="15" t="s">
        <v>63</v>
      </c>
      <c r="C47" s="991"/>
      <c r="D47" s="989"/>
      <c r="E47" s="988"/>
      <c r="F47" s="989"/>
      <c r="G47" s="988"/>
      <c r="H47" s="989"/>
      <c r="I47" s="988"/>
      <c r="J47" s="989"/>
      <c r="K47" s="990"/>
      <c r="L47" s="990"/>
      <c r="M47" s="991"/>
      <c r="N47" s="989"/>
      <c r="O47" s="990"/>
      <c r="P47" s="989"/>
      <c r="Q47" s="990"/>
      <c r="R47" s="989"/>
      <c r="S47" s="990"/>
      <c r="T47" s="989"/>
      <c r="Z47" s="1001"/>
      <c r="AA47" s="984"/>
      <c r="AB47" s="984"/>
      <c r="AC47" s="984"/>
      <c r="AD47" s="984"/>
      <c r="AE47" s="984"/>
      <c r="AF47" s="984"/>
      <c r="AG47" s="984"/>
      <c r="AH47" s="984"/>
      <c r="AI47" s="984"/>
      <c r="AJ47" s="984"/>
      <c r="AK47" s="984"/>
      <c r="AL47" s="984"/>
      <c r="AM47" s="984"/>
      <c r="AN47" s="971"/>
      <c r="AO47" s="971"/>
      <c r="AP47" s="971"/>
      <c r="AQ47" s="971"/>
      <c r="AR47" s="971"/>
      <c r="AS47" s="971"/>
      <c r="AT47" s="971"/>
      <c r="AU47" s="971"/>
      <c r="AV47" s="971"/>
      <c r="AW47" s="971"/>
      <c r="AX47" s="971"/>
      <c r="AY47" s="971"/>
      <c r="AZ47" s="971"/>
      <c r="BA47" s="971"/>
      <c r="BB47" s="971"/>
      <c r="BC47" s="971"/>
      <c r="BD47" s="971"/>
      <c r="BE47" s="971"/>
      <c r="BF47" s="971"/>
      <c r="BG47" s="971"/>
      <c r="BH47" s="971"/>
      <c r="BI47" s="971"/>
      <c r="BJ47" s="971"/>
      <c r="BK47" s="971"/>
      <c r="BL47" s="971"/>
      <c r="BM47" s="971"/>
      <c r="BN47" s="984"/>
      <c r="BO47" s="984"/>
      <c r="BP47" s="984"/>
      <c r="BQ47" s="984"/>
      <c r="BR47" s="984"/>
      <c r="BS47" s="984"/>
      <c r="BT47" s="984"/>
      <c r="BU47" s="984"/>
      <c r="BV47" s="984"/>
    </row>
    <row r="48" spans="1:74" ht="12.95" customHeight="1">
      <c r="A48" s="1000" t="s">
        <v>78</v>
      </c>
      <c r="B48" s="14" t="s">
        <v>53</v>
      </c>
      <c r="C48" s="996" t="str">
        <f>VLOOKUP($C27,'2026年度(1年前期)'!$B$5:$N$208,COLUMN('2026年度(1年前期)'!$K$5),0)&amp;""</f>
        <v/>
      </c>
      <c r="D48" s="997"/>
      <c r="E48" s="1002" t="str">
        <f>VLOOKUP($C27,'2026年度(2年前期)'!$B$5:$N$208,COLUMN('2026年度(2年前期)'!$K$5),0)&amp;""</f>
        <v/>
      </c>
      <c r="F48" s="997"/>
      <c r="G48" s="1002" t="str">
        <f>VLOOKUP($C27,'2026年度(3年前期)'!$B$5:$N$208,COLUMN('2026年度(3年前期)'!$K$5),0)&amp;""</f>
        <v/>
      </c>
      <c r="H48" s="997"/>
      <c r="I48" s="1002" t="str">
        <f>VLOOKUP($C27,'2026年度(4年前期)'!$B$5:$N$208,COLUMN('2026年度(4年前期)'!$K$5),0)&amp;""</f>
        <v/>
      </c>
      <c r="J48" s="997"/>
      <c r="K48" s="998" t="str">
        <f>VLOOKUP($C27,'2026年度(助産前期)'!$B$5:$N$208,COLUMN('2026年度(助産前期)'!$K$5),0)&amp;""</f>
        <v/>
      </c>
      <c r="L48" s="998"/>
      <c r="M48" s="996" t="str">
        <f>VLOOKUP($C27,'2026年度(M1前期)'!$B$5:$N$208,COLUMN('2026年度(M1前期)'!$K$5),0)&amp;""</f>
        <v/>
      </c>
      <c r="N48" s="997"/>
      <c r="O48" s="998" t="str">
        <f>VLOOKUP($C27,'2026年度(M2前期)'!$B$5:$N$208,COLUMN('2026年度(M2前期)'!$K$5),0)&amp;""</f>
        <v/>
      </c>
      <c r="P48" s="997"/>
      <c r="Q48" s="998" t="str">
        <f>VLOOKUP($C27,'2026年度(D1前期)'!$B$5:$N$208,COLUMN('2026年度(D1前期)'!$K$5),0)&amp;""</f>
        <v/>
      </c>
      <c r="R48" s="997"/>
      <c r="S48" s="998" t="str">
        <f>VLOOKUP($C27,'2026年度(D23前期)'!$B$5:$N$208,COLUMN('2026年度(D23前期)'!$K$5),0)&amp;""</f>
        <v/>
      </c>
      <c r="T48" s="997"/>
      <c r="Z48" s="999" t="str">
        <f>A48</f>
        <v>５時限（16：50～18：20）</v>
      </c>
      <c r="AA48" s="982"/>
      <c r="AB48" s="982"/>
      <c r="AC48" s="982"/>
      <c r="AD48" s="982"/>
      <c r="AE48" s="982"/>
      <c r="AF48" s="982"/>
      <c r="AG48" s="982"/>
      <c r="AH48" s="982"/>
      <c r="AI48" s="982"/>
      <c r="AJ48" s="982"/>
      <c r="AK48" s="982"/>
      <c r="AL48" s="982"/>
      <c r="AM48" s="982"/>
      <c r="AN48" s="982"/>
      <c r="AO48" s="982"/>
      <c r="AP48" s="982"/>
      <c r="AQ48" s="982"/>
      <c r="AR48" s="982"/>
      <c r="AS48" s="982"/>
      <c r="AT48" s="982"/>
      <c r="AU48" s="982"/>
      <c r="AV48" s="982"/>
      <c r="AW48" s="982"/>
      <c r="AX48" s="982"/>
      <c r="AY48" s="982"/>
      <c r="AZ48" s="982"/>
      <c r="BA48" s="971"/>
      <c r="BB48" s="971"/>
      <c r="BC48" s="971"/>
      <c r="BD48" s="971"/>
      <c r="BE48" s="971"/>
      <c r="BF48" s="971"/>
      <c r="BG48" s="971"/>
      <c r="BH48" s="971"/>
      <c r="BI48" s="982"/>
      <c r="BJ48" s="982"/>
      <c r="BK48" s="971"/>
      <c r="BL48" s="971"/>
      <c r="BM48" s="971"/>
      <c r="BN48" s="982"/>
      <c r="BO48" s="982"/>
      <c r="BP48" s="982"/>
      <c r="BQ48" s="982"/>
      <c r="BR48" s="982"/>
      <c r="BS48" s="982"/>
      <c r="BT48" s="982"/>
      <c r="BU48" s="982"/>
      <c r="BV48" s="982"/>
    </row>
    <row r="49" spans="1:74" ht="12.95" customHeight="1">
      <c r="A49" s="1000"/>
      <c r="B49" s="14" t="s">
        <v>58</v>
      </c>
      <c r="C49" s="992" t="str">
        <f>IFERROR(VLOOKUP(C48,科目・教員!$A$1:$B$355,2,0),"")</f>
        <v/>
      </c>
      <c r="D49" s="993"/>
      <c r="E49" s="994" t="str">
        <f>IFERROR(VLOOKUP(E48,科目・教員!$A$1:$B$355,2,0),"")</f>
        <v/>
      </c>
      <c r="F49" s="993"/>
      <c r="G49" s="994" t="str">
        <f>IFERROR(VLOOKUP(G48,科目・教員!$A$1:$B$355,2,0),"")</f>
        <v/>
      </c>
      <c r="H49" s="993"/>
      <c r="I49" s="994" t="str">
        <f>IFERROR(VLOOKUP(I48,科目・教員!$A$1:$B$355,2,0),"")</f>
        <v/>
      </c>
      <c r="J49" s="993"/>
      <c r="K49" s="995" t="str">
        <f>IFERROR(VLOOKUP(K48,科目・教員!$A$1:$B$355,2,0),"")</f>
        <v/>
      </c>
      <c r="L49" s="995"/>
      <c r="M49" s="992" t="str">
        <f>IFERROR(VLOOKUP(M48,科目・教員!$A$1:$B$355,2,0),"")</f>
        <v/>
      </c>
      <c r="N49" s="993"/>
      <c r="O49" s="995" t="str">
        <f>IFERROR(VLOOKUP(O48,科目・教員!$A$1:$B$355,2,0),"")</f>
        <v/>
      </c>
      <c r="P49" s="993"/>
      <c r="Q49" s="995" t="str">
        <f>IFERROR(VLOOKUP(Q48,科目・教員!$A$1:$B$355,2,0),"")</f>
        <v/>
      </c>
      <c r="R49" s="993"/>
      <c r="S49" s="995" t="str">
        <f>IFERROR(VLOOKUP(S48,科目・教員!$A$1:$B$355,2,0),"")</f>
        <v/>
      </c>
      <c r="T49" s="993"/>
      <c r="Z49" s="1000"/>
      <c r="AA49" s="983"/>
      <c r="AB49" s="983"/>
      <c r="AC49" s="983"/>
      <c r="AD49" s="983"/>
      <c r="AE49" s="983"/>
      <c r="AF49" s="983"/>
      <c r="AG49" s="983"/>
      <c r="AH49" s="983"/>
      <c r="AI49" s="983"/>
      <c r="AJ49" s="983"/>
      <c r="AK49" s="983"/>
      <c r="AL49" s="983"/>
      <c r="AM49" s="983"/>
      <c r="AN49" s="983"/>
      <c r="AO49" s="983"/>
      <c r="AP49" s="983"/>
      <c r="AQ49" s="983"/>
      <c r="AR49" s="983"/>
      <c r="AS49" s="983"/>
      <c r="AT49" s="983"/>
      <c r="AU49" s="983"/>
      <c r="AV49" s="983"/>
      <c r="AW49" s="983"/>
      <c r="AX49" s="983"/>
      <c r="AY49" s="983"/>
      <c r="AZ49" s="983"/>
      <c r="BA49" s="971"/>
      <c r="BB49" s="971"/>
      <c r="BC49" s="971"/>
      <c r="BD49" s="971"/>
      <c r="BE49" s="971"/>
      <c r="BF49" s="971"/>
      <c r="BG49" s="971"/>
      <c r="BH49" s="971"/>
      <c r="BI49" s="983"/>
      <c r="BJ49" s="983"/>
      <c r="BK49" s="971"/>
      <c r="BL49" s="971"/>
      <c r="BM49" s="971"/>
      <c r="BN49" s="983"/>
      <c r="BO49" s="983"/>
      <c r="BP49" s="983"/>
      <c r="BQ49" s="983"/>
      <c r="BR49" s="983"/>
      <c r="BS49" s="983"/>
      <c r="BT49" s="983"/>
      <c r="BU49" s="983"/>
      <c r="BV49" s="983"/>
    </row>
    <row r="50" spans="1:74" ht="12.95" customHeight="1">
      <c r="A50" s="1000"/>
      <c r="B50" s="14" t="s">
        <v>69</v>
      </c>
      <c r="C50" s="992" t="str">
        <f>VLOOKUP($C27,'2026年度(1年前期)'!$B$5:$N$208,COLUMN('2026年度(1年前期)'!$K$5)+1,0)&amp;""</f>
        <v/>
      </c>
      <c r="D50" s="993"/>
      <c r="E50" s="994" t="str">
        <f>VLOOKUP($C27,'2026年度(2年前期)'!$B$5:$N$208,COLUMN('2026年度(2年前期)'!$K$5)+1,0)&amp;""</f>
        <v/>
      </c>
      <c r="F50" s="993"/>
      <c r="G50" s="994" t="str">
        <f>VLOOKUP($C27,'2026年度(3年前期)'!$B$5:$N$208,COLUMN('2026年度(3年前期)'!$K$5)+1,0)&amp;""</f>
        <v/>
      </c>
      <c r="H50" s="993"/>
      <c r="I50" s="994" t="str">
        <f>VLOOKUP($C27,'2026年度(4年前期)'!$B$5:$N$208,COLUMN('2026年度(4年前期)'!$K$5)+1,0)&amp;""</f>
        <v/>
      </c>
      <c r="J50" s="993"/>
      <c r="K50" s="995" t="str">
        <f>VLOOKUP($C27,'2026年度(助産前期)'!$B$5:$N$208,COLUMN('2026年度(助産前期)'!$K$5)+1,0)&amp;""</f>
        <v/>
      </c>
      <c r="L50" s="995"/>
      <c r="M50" s="992" t="str">
        <f>VLOOKUP($C27,'2026年度(M1前期)'!$B$5:$N$208,COLUMN('2026年度(M1前期)'!$K$5)+1,0)&amp;""</f>
        <v/>
      </c>
      <c r="N50" s="993"/>
      <c r="O50" s="995" t="str">
        <f>VLOOKUP($C27,'2026年度(M2前期)'!$B$5:$N$208,COLUMN('2026年度(M2前期)'!$K$5)+1,0)&amp;""</f>
        <v/>
      </c>
      <c r="P50" s="993"/>
      <c r="Q50" s="995" t="str">
        <f>VLOOKUP($C27,'2026年度(D1前期)'!$B$5:$N$208,COLUMN('2026年度(D1前期)'!$K$5)+1,0)&amp;""</f>
        <v/>
      </c>
      <c r="R50" s="993"/>
      <c r="S50" s="995" t="str">
        <f>VLOOKUP($C27,'2026年度(D23前期)'!$B$5:$N$208,COLUMN('2026年度(D23前期)'!$K$5)+1,0)&amp;""</f>
        <v/>
      </c>
      <c r="T50" s="993"/>
      <c r="Z50" s="1000"/>
      <c r="AA50" s="983"/>
      <c r="AB50" s="983"/>
      <c r="AC50" s="983"/>
      <c r="AD50" s="983"/>
      <c r="AE50" s="983"/>
      <c r="AF50" s="983"/>
      <c r="AG50" s="983"/>
      <c r="AH50" s="983"/>
      <c r="AI50" s="983"/>
      <c r="AJ50" s="983"/>
      <c r="AK50" s="983"/>
      <c r="AL50" s="983"/>
      <c r="AM50" s="983"/>
      <c r="AN50" s="983"/>
      <c r="AO50" s="983"/>
      <c r="AP50" s="983"/>
      <c r="AQ50" s="983"/>
      <c r="AR50" s="983"/>
      <c r="AS50" s="983"/>
      <c r="AT50" s="983"/>
      <c r="AU50" s="983"/>
      <c r="AV50" s="983"/>
      <c r="AW50" s="983"/>
      <c r="AX50" s="983"/>
      <c r="AY50" s="983"/>
      <c r="AZ50" s="983"/>
      <c r="BA50" s="971"/>
      <c r="BB50" s="971"/>
      <c r="BC50" s="971"/>
      <c r="BD50" s="971"/>
      <c r="BE50" s="971"/>
      <c r="BF50" s="971"/>
      <c r="BG50" s="971"/>
      <c r="BH50" s="971"/>
      <c r="BI50" s="983"/>
      <c r="BJ50" s="983"/>
      <c r="BK50" s="971"/>
      <c r="BL50" s="971"/>
      <c r="BM50" s="971"/>
      <c r="BN50" s="983"/>
      <c r="BO50" s="983"/>
      <c r="BP50" s="983"/>
      <c r="BQ50" s="983"/>
      <c r="BR50" s="983"/>
      <c r="BS50" s="983"/>
      <c r="BT50" s="983"/>
      <c r="BU50" s="983"/>
      <c r="BV50" s="983"/>
    </row>
    <row r="51" spans="1:74" ht="12.95" customHeight="1">
      <c r="A51" s="1001"/>
      <c r="B51" s="15" t="s">
        <v>63</v>
      </c>
      <c r="C51" s="991"/>
      <c r="D51" s="989"/>
      <c r="E51" s="988"/>
      <c r="F51" s="989"/>
      <c r="G51" s="988"/>
      <c r="H51" s="989"/>
      <c r="I51" s="988"/>
      <c r="J51" s="989"/>
      <c r="K51" s="990"/>
      <c r="L51" s="990"/>
      <c r="M51" s="991"/>
      <c r="N51" s="989"/>
      <c r="O51" s="990"/>
      <c r="P51" s="989"/>
      <c r="Q51" s="990"/>
      <c r="R51" s="989"/>
      <c r="S51" s="990"/>
      <c r="T51" s="989"/>
      <c r="U51" s="19"/>
      <c r="V51" s="19"/>
      <c r="W51" s="19"/>
      <c r="X51" s="19"/>
      <c r="Y51" s="19"/>
      <c r="Z51" s="1001"/>
      <c r="AA51" s="984"/>
      <c r="AB51" s="984"/>
      <c r="AC51" s="984"/>
      <c r="AD51" s="984"/>
      <c r="AE51" s="984"/>
      <c r="AF51" s="984"/>
      <c r="AG51" s="984"/>
      <c r="AH51" s="984"/>
      <c r="AI51" s="984"/>
      <c r="AJ51" s="984"/>
      <c r="AK51" s="984"/>
      <c r="AL51" s="984"/>
      <c r="AM51" s="984"/>
      <c r="AN51" s="984"/>
      <c r="AO51" s="984"/>
      <c r="AP51" s="984"/>
      <c r="AQ51" s="984"/>
      <c r="AR51" s="984"/>
      <c r="AS51" s="984"/>
      <c r="AT51" s="984"/>
      <c r="AU51" s="984"/>
      <c r="AV51" s="984"/>
      <c r="AW51" s="984"/>
      <c r="AX51" s="984"/>
      <c r="AY51" s="984"/>
      <c r="AZ51" s="984"/>
      <c r="BA51" s="971"/>
      <c r="BB51" s="971"/>
      <c r="BC51" s="971"/>
      <c r="BD51" s="971"/>
      <c r="BE51" s="971"/>
      <c r="BF51" s="971"/>
      <c r="BG51" s="971"/>
      <c r="BH51" s="971"/>
      <c r="BI51" s="984"/>
      <c r="BJ51" s="984"/>
      <c r="BK51" s="971"/>
      <c r="BL51" s="971"/>
      <c r="BM51" s="971"/>
      <c r="BN51" s="984"/>
      <c r="BO51" s="984"/>
      <c r="BP51" s="984"/>
      <c r="BQ51" s="984"/>
      <c r="BR51" s="984"/>
      <c r="BS51" s="984"/>
      <c r="BT51" s="984"/>
      <c r="BU51" s="984"/>
      <c r="BV51" s="984"/>
    </row>
    <row r="52" spans="1:74" ht="20.25">
      <c r="A52" s="4"/>
      <c r="B52" s="5"/>
      <c r="C52" s="1035">
        <f>C27+1</f>
        <v>46237</v>
      </c>
      <c r="D52" s="1035"/>
      <c r="E52" s="1035"/>
      <c r="F52" s="1035"/>
      <c r="G52" s="1035"/>
      <c r="H52" s="1035"/>
      <c r="I52" s="1035"/>
      <c r="J52" s="1035"/>
      <c r="K52" s="1035"/>
      <c r="L52" s="1035"/>
      <c r="M52" s="1035"/>
      <c r="N52" s="1035"/>
      <c r="O52" s="1035"/>
      <c r="P52" s="1035"/>
      <c r="Q52" s="1035"/>
      <c r="R52" s="1035"/>
      <c r="S52" s="1035"/>
      <c r="T52" s="1035"/>
      <c r="U52" s="1055">
        <f>C52</f>
        <v>46237</v>
      </c>
      <c r="V52" s="1056"/>
      <c r="W52" s="1056"/>
      <c r="X52" s="1056"/>
      <c r="Y52" s="1056"/>
      <c r="Z52" s="1057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607</v>
      </c>
      <c r="BL52" s="39" t="s">
        <v>608</v>
      </c>
      <c r="BM52" s="39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1000" t="s">
        <v>52</v>
      </c>
      <c r="B53" s="11" t="s">
        <v>53</v>
      </c>
      <c r="C53" s="1044" t="str">
        <f>VLOOKUP($C52,'2026年度(1年前期)'!$B$5:$N$208,COLUMN('2026年度(1年前期)'!$C$5),0)&amp;""</f>
        <v>フランス語　追再試</v>
      </c>
      <c r="D53" s="1020"/>
      <c r="E53" s="1019" t="str">
        <f>VLOOKUP($C52,'2026年度(2年前期)'!$B$5:$N$208,COLUMN('2026年度(2年前期)'!$C$5),0)&amp;""</f>
        <v>日本の伝統芸術　追再試</v>
      </c>
      <c r="F53" s="1020"/>
      <c r="G53" s="1018" t="str">
        <f>VLOOKUP($C52,'2026年度(3年前期)'!$B$5:$N$208,COLUMN('2026年度(3年前期)'!$C$5),0)&amp;""</f>
        <v/>
      </c>
      <c r="H53" s="1012"/>
      <c r="I53" s="1018" t="str">
        <f>VLOOKUP($C52,'2026年度(4年前期)'!$B$5:$N$208,COLUMN('2026年度(4年前期)'!$C$5),0)&amp;""</f>
        <v/>
      </c>
      <c r="J53" s="1012"/>
      <c r="K53" s="997" t="str">
        <f>VLOOKUP($C52,'2026年度(助産前期)'!$B$5:$N$208,COLUMN('2026年度(助産前期)'!$C$5),0)&amp;""</f>
        <v/>
      </c>
      <c r="L53" s="1029"/>
      <c r="M53" s="1036" t="str">
        <f>VLOOKUP($C52,'2026年度(M1前期)'!$B$5:$N$208,COLUMN('2026年度(M1前期)'!$C$5),0)&amp;""</f>
        <v>ﾍﾙｽｱｾｽﾒﾝﾄ特論（IPPA演習）</v>
      </c>
      <c r="N53" s="1029"/>
      <c r="O53" s="1018" t="str">
        <f>VLOOKUP($C52,'2026年度(M2前期)'!$B$5:$N$208,COLUMN('2026年度(M2前期)'!$C$5),0)&amp;""</f>
        <v>成育看護学演習A-Ⅲ（母性）
成育看護学演習A-Ⅲ（小児）
成人看護学演習A-Ⅱ</v>
      </c>
      <c r="P53" s="1012"/>
      <c r="Q53" s="1018" t="str">
        <f>VLOOKUP($C52,'2026年度(D1前期)'!$B$5:$N$208,COLUMN('2026年度(D1前期)'!$C$5),0)&amp;""</f>
        <v/>
      </c>
      <c r="R53" s="1012"/>
      <c r="S53" s="997" t="str">
        <f>VLOOKUP($C52,'2026年度(D23前期)'!$B$5:$N$208,COLUMN('2026年度(D23前期)'!$C$5),0)&amp;""</f>
        <v>特別研究</v>
      </c>
      <c r="T53" s="1012"/>
      <c r="U53" s="12"/>
      <c r="V53" s="852" t="s">
        <v>362</v>
      </c>
      <c r="Y53" s="33"/>
      <c r="Z53" s="999" t="str">
        <f>A53</f>
        <v xml:space="preserve">１時限（09：20～10：50） </v>
      </c>
      <c r="AA53" s="971" t="s">
        <v>904</v>
      </c>
      <c r="AB53" s="982" t="s">
        <v>905</v>
      </c>
      <c r="AC53" s="982"/>
      <c r="AD53" s="982"/>
      <c r="AE53" s="971" t="s">
        <v>904</v>
      </c>
      <c r="AF53" s="982"/>
      <c r="AG53" s="971"/>
      <c r="AH53" s="982"/>
      <c r="AI53" s="982"/>
      <c r="AJ53" s="982"/>
      <c r="AK53" s="982"/>
      <c r="AL53" s="971"/>
      <c r="AM53" s="982"/>
      <c r="AN53" s="971"/>
      <c r="AO53" s="971"/>
      <c r="AP53" s="971"/>
      <c r="AQ53" s="971"/>
      <c r="AR53" s="971"/>
      <c r="AS53" s="971"/>
      <c r="AT53" s="971"/>
      <c r="AU53" s="971"/>
      <c r="AV53" s="985" t="s">
        <v>134</v>
      </c>
      <c r="AW53" s="971"/>
      <c r="AX53" s="971" t="s">
        <v>906</v>
      </c>
      <c r="AY53" s="971"/>
      <c r="AZ53" s="971"/>
      <c r="BA53" s="982"/>
      <c r="BB53" s="971"/>
      <c r="BC53" s="971"/>
      <c r="BD53" s="971"/>
      <c r="BE53" s="971"/>
      <c r="BF53" s="971"/>
      <c r="BG53" s="971"/>
      <c r="BH53" s="971"/>
      <c r="BI53" s="971"/>
      <c r="BJ53" s="971"/>
      <c r="BK53" s="971"/>
      <c r="BL53" s="971"/>
      <c r="BM53" s="971"/>
      <c r="BN53" s="982"/>
      <c r="BO53" s="982"/>
      <c r="BP53" s="982"/>
      <c r="BQ53" s="982"/>
      <c r="BR53" s="982"/>
      <c r="BS53" s="982"/>
      <c r="BT53" s="982"/>
      <c r="BU53" s="982"/>
      <c r="BV53" s="982"/>
    </row>
    <row r="54" spans="1:74" ht="13.5" customHeight="1">
      <c r="A54" s="1000"/>
      <c r="B54" s="14" t="s">
        <v>58</v>
      </c>
      <c r="C54" s="1043" t="str">
        <f>IFERROR(VLOOKUP(C53,科目・教員!$A$1:$B$355,2,0),"")</f>
        <v/>
      </c>
      <c r="D54" s="1028"/>
      <c r="E54" s="1027" t="str">
        <f>IFERROR(VLOOKUP(E53,科目・教員!$A$1:$B$355,2,0),"")</f>
        <v/>
      </c>
      <c r="F54" s="1028"/>
      <c r="G54" s="1025" t="str">
        <f>IFERROR(VLOOKUP(G53,科目・教員!$A$1:$B$355,2,0),"")</f>
        <v/>
      </c>
      <c r="H54" s="1013"/>
      <c r="I54" s="1025" t="str">
        <f>IFERROR(VLOOKUP(I53,科目・教員!$A$1:$B$355,2,0),"")</f>
        <v/>
      </c>
      <c r="J54" s="1013"/>
      <c r="K54" s="993" t="str">
        <f>IFERROR(VLOOKUP(K53,科目・教員!$A$1:$B$355,2,0),"")</f>
        <v/>
      </c>
      <c r="L54" s="1026"/>
      <c r="M54" s="1032" t="str">
        <f>IFERROR(VLOOKUP(M53,科目・教員!$A$1:$B$355,2,0),"")</f>
        <v/>
      </c>
      <c r="N54" s="1013"/>
      <c r="O54" s="1025" t="str">
        <f>IFERROR(VLOOKUP(O53,科目・教員!$A$1:$B$355,2,0),"")</f>
        <v/>
      </c>
      <c r="P54" s="1013"/>
      <c r="Q54" s="1025" t="str">
        <f>IFERROR(VLOOKUP(Q53,科目・教員!$A$1:$B$355,2,0),"")</f>
        <v/>
      </c>
      <c r="R54" s="1013"/>
      <c r="S54" s="993" t="str">
        <f>IFERROR(VLOOKUP(S53,科目・教員!$A$1:$B$355,2,0),"")</f>
        <v/>
      </c>
      <c r="T54" s="1013"/>
      <c r="U54" s="75"/>
      <c r="V54" s="852" t="s">
        <v>364</v>
      </c>
      <c r="Y54" s="33"/>
      <c r="Z54" s="1000"/>
      <c r="AA54" s="971"/>
      <c r="AB54" s="983"/>
      <c r="AC54" s="983"/>
      <c r="AD54" s="983"/>
      <c r="AE54" s="971"/>
      <c r="AF54" s="983"/>
      <c r="AG54" s="971"/>
      <c r="AH54" s="983"/>
      <c r="AI54" s="983"/>
      <c r="AJ54" s="983"/>
      <c r="AK54" s="983"/>
      <c r="AL54" s="971"/>
      <c r="AM54" s="983"/>
      <c r="AN54" s="971"/>
      <c r="AO54" s="971"/>
      <c r="AP54" s="971"/>
      <c r="AQ54" s="971"/>
      <c r="AR54" s="971"/>
      <c r="AS54" s="971"/>
      <c r="AT54" s="971"/>
      <c r="AU54" s="971"/>
      <c r="AV54" s="974"/>
      <c r="AW54" s="971"/>
      <c r="AX54" s="971"/>
      <c r="AY54" s="971"/>
      <c r="AZ54" s="971"/>
      <c r="BA54" s="983"/>
      <c r="BB54" s="971"/>
      <c r="BC54" s="971"/>
      <c r="BD54" s="971"/>
      <c r="BE54" s="971"/>
      <c r="BF54" s="971"/>
      <c r="BG54" s="971"/>
      <c r="BH54" s="971"/>
      <c r="BI54" s="971"/>
      <c r="BJ54" s="971"/>
      <c r="BK54" s="971"/>
      <c r="BL54" s="971"/>
      <c r="BM54" s="971"/>
      <c r="BN54" s="983"/>
      <c r="BO54" s="983"/>
      <c r="BP54" s="983"/>
      <c r="BQ54" s="983"/>
      <c r="BR54" s="983"/>
      <c r="BS54" s="983"/>
      <c r="BT54" s="983"/>
      <c r="BU54" s="983"/>
      <c r="BV54" s="983"/>
    </row>
    <row r="55" spans="1:74" ht="13.5" customHeight="1">
      <c r="A55" s="1000"/>
      <c r="B55" s="14" t="s">
        <v>69</v>
      </c>
      <c r="C55" s="1043" t="str">
        <f>VLOOKUP($C52,'2026年度(1年前期)'!$B$5:$N$208,COLUMN('2026年度(1年前期)'!$C$5)+1,0)&amp;""</f>
        <v>102</v>
      </c>
      <c r="D55" s="1028"/>
      <c r="E55" s="1027" t="str">
        <f>VLOOKUP($C52,'2026年度(2年前期)'!$B$5:$N$208,COLUMN('2026年度(2年前期)'!$C$5)+1,0)&amp;""</f>
        <v>302</v>
      </c>
      <c r="F55" s="1028"/>
      <c r="G55" s="1025" t="str">
        <f>VLOOKUP($C52,'2026年度(3年前期)'!$B$5:$N$208,COLUMN('2026年度(3年前期)'!$C$5)+1,0)&amp;""</f>
        <v/>
      </c>
      <c r="H55" s="1013"/>
      <c r="I55" s="1025" t="str">
        <f>VLOOKUP($C52,'2026年度(4年前期)'!$B$5:$N$208,COLUMN('2026年度(4年前期)'!$C$5)+1,0)&amp;""</f>
        <v/>
      </c>
      <c r="J55" s="1013"/>
      <c r="K55" s="993" t="str">
        <f>VLOOKUP($C52,'2026年度(助産前期)'!$B$5:$N$208,COLUMN('2026年度(助産前期)'!$C$5)+1,0)&amp;""</f>
        <v/>
      </c>
      <c r="L55" s="1026"/>
      <c r="M55" s="1032" t="str">
        <f>VLOOKUP($C52,'2026年度(M1前期)'!$B$5:$N$208,COLUMN('2026年度(M1前期)'!C$5)+1,0)&amp;""</f>
        <v>101、成人実</v>
      </c>
      <c r="N55" s="1013"/>
      <c r="O55" s="1025" t="str">
        <f>VLOOKUP($C52,'2026年度(M2前期)'!$B$5:$N$208,COLUMN('2026年度(M2前期)'!$C$5)+1,0)&amp;""</f>
        <v/>
      </c>
      <c r="P55" s="1013"/>
      <c r="Q55" s="1025" t="str">
        <f>VLOOKUP($C52,'2026年度(D1前期)'!$B$5:$N$208,COLUMN('2026年度(D1前期)'!$C$5)+1,0)&amp;""</f>
        <v/>
      </c>
      <c r="R55" s="1013"/>
      <c r="S55" s="993" t="str">
        <f>VLOOKUP($C52,'2026年度(D23前期)'!$B$5:$N$208,COLUMN('2026年度(D23前期)'!$C$5)+1,0)&amp;""</f>
        <v/>
      </c>
      <c r="T55" s="1013"/>
      <c r="U55" s="75"/>
      <c r="V55" s="852" t="s">
        <v>150</v>
      </c>
      <c r="Y55" s="33"/>
      <c r="Z55" s="1000"/>
      <c r="AA55" s="971"/>
      <c r="AB55" s="983"/>
      <c r="AC55" s="983"/>
      <c r="AD55" s="983"/>
      <c r="AE55" s="971"/>
      <c r="AF55" s="983"/>
      <c r="AG55" s="971"/>
      <c r="AH55" s="983"/>
      <c r="AI55" s="983"/>
      <c r="AJ55" s="983"/>
      <c r="AK55" s="983"/>
      <c r="AL55" s="971"/>
      <c r="AM55" s="983"/>
      <c r="AN55" s="971"/>
      <c r="AO55" s="971"/>
      <c r="AP55" s="971"/>
      <c r="AQ55" s="971"/>
      <c r="AR55" s="971"/>
      <c r="AS55" s="971"/>
      <c r="AT55" s="971"/>
      <c r="AU55" s="971"/>
      <c r="AV55" s="974"/>
      <c r="AW55" s="971"/>
      <c r="AX55" s="971"/>
      <c r="AY55" s="971"/>
      <c r="AZ55" s="971"/>
      <c r="BA55" s="983"/>
      <c r="BB55" s="971"/>
      <c r="BC55" s="971"/>
      <c r="BD55" s="971"/>
      <c r="BE55" s="971"/>
      <c r="BF55" s="971"/>
      <c r="BG55" s="971"/>
      <c r="BH55" s="971"/>
      <c r="BI55" s="971"/>
      <c r="BJ55" s="971"/>
      <c r="BK55" s="971"/>
      <c r="BL55" s="971"/>
      <c r="BM55" s="971"/>
      <c r="BN55" s="983"/>
      <c r="BO55" s="983"/>
      <c r="BP55" s="983"/>
      <c r="BQ55" s="983"/>
      <c r="BR55" s="983"/>
      <c r="BS55" s="983"/>
      <c r="BT55" s="983"/>
      <c r="BU55" s="983"/>
      <c r="BV55" s="983"/>
    </row>
    <row r="56" spans="1:74" ht="13.5" customHeight="1">
      <c r="A56" s="1001"/>
      <c r="B56" s="15" t="s">
        <v>63</v>
      </c>
      <c r="C56" s="1042"/>
      <c r="D56" s="1033"/>
      <c r="E56" s="1009"/>
      <c r="F56" s="1033"/>
      <c r="G56" s="988"/>
      <c r="H56" s="1031"/>
      <c r="I56" s="988"/>
      <c r="J56" s="1031"/>
      <c r="K56" s="990"/>
      <c r="L56" s="1034"/>
      <c r="M56" s="1030"/>
      <c r="N56" s="1031"/>
      <c r="O56" s="988"/>
      <c r="P56" s="1031"/>
      <c r="Q56" s="988"/>
      <c r="R56" s="1031"/>
      <c r="S56" s="990"/>
      <c r="T56" s="1031"/>
      <c r="U56" s="12"/>
      <c r="V56" s="852" t="s">
        <v>365</v>
      </c>
      <c r="Y56" s="33"/>
      <c r="Z56" s="1001"/>
      <c r="AA56" s="971"/>
      <c r="AB56" s="984"/>
      <c r="AC56" s="984"/>
      <c r="AD56" s="984"/>
      <c r="AE56" s="971"/>
      <c r="AF56" s="984"/>
      <c r="AG56" s="971"/>
      <c r="AH56" s="984"/>
      <c r="AI56" s="984"/>
      <c r="AJ56" s="984"/>
      <c r="AK56" s="984"/>
      <c r="AL56" s="971"/>
      <c r="AM56" s="984"/>
      <c r="AN56" s="971"/>
      <c r="AO56" s="971"/>
      <c r="AP56" s="971"/>
      <c r="AQ56" s="971"/>
      <c r="AR56" s="971"/>
      <c r="AS56" s="971"/>
      <c r="AT56" s="971"/>
      <c r="AU56" s="971"/>
      <c r="AV56" s="975"/>
      <c r="AW56" s="971"/>
      <c r="AX56" s="971"/>
      <c r="AY56" s="971"/>
      <c r="AZ56" s="971"/>
      <c r="BA56" s="984"/>
      <c r="BB56" s="971"/>
      <c r="BC56" s="971"/>
      <c r="BD56" s="971"/>
      <c r="BE56" s="971"/>
      <c r="BF56" s="971"/>
      <c r="BG56" s="971"/>
      <c r="BH56" s="971"/>
      <c r="BI56" s="971"/>
      <c r="BJ56" s="971"/>
      <c r="BK56" s="971"/>
      <c r="BL56" s="971"/>
      <c r="BM56" s="971"/>
      <c r="BN56" s="984"/>
      <c r="BO56" s="984"/>
      <c r="BP56" s="984"/>
      <c r="BQ56" s="984"/>
      <c r="BR56" s="984"/>
      <c r="BS56" s="984"/>
      <c r="BT56" s="984"/>
      <c r="BU56" s="984"/>
      <c r="BV56" s="984"/>
    </row>
    <row r="57" spans="1:74" ht="13.5" customHeight="1">
      <c r="A57" s="1000" t="s">
        <v>65</v>
      </c>
      <c r="B57" s="14" t="s">
        <v>53</v>
      </c>
      <c r="C57" s="1044" t="str">
        <f>VLOOKUP($C52,'2026年度(1年前期)'!$B$5:$N$208,COLUMN('2026年度(1年前期)'!$E$5),0)&amp;""</f>
        <v>英語Ⅰ　追再試</v>
      </c>
      <c r="D57" s="1020"/>
      <c r="E57" s="1019" t="str">
        <f>VLOOKUP($C52,'2026年度(2年前期)'!$B$5:$N$208,COLUMN('2026年度(2年前期)'!$E$5),0)&amp;""</f>
        <v>英語Ⅲ　追再試</v>
      </c>
      <c r="F57" s="1020"/>
      <c r="G57" s="1021" t="str">
        <f>VLOOKUP($C52,'2026年度(3年前期)'!$B$5:$N$208,COLUMN('2026年度(3年前期)'!$E$5),0)&amp;""</f>
        <v>国試対策基礎学力テスト　追･再試/補講</v>
      </c>
      <c r="H57" s="1022"/>
      <c r="I57" s="1018" t="str">
        <f>VLOOKUP($C52,'2026年度(4年前期)'!$B$5:$N$208,COLUMN('2026年度(4年前期)'!$E$5),0)&amp;""</f>
        <v/>
      </c>
      <c r="J57" s="1012"/>
      <c r="K57" s="997" t="str">
        <f>VLOOKUP($C52,'2026年度(助産前期)'!$B$5:$N$208,COLUMN('2026年度(助産前期)'!$E$5),0)&amp;""</f>
        <v/>
      </c>
      <c r="L57" s="1029"/>
      <c r="M57" s="1011" t="str">
        <f>VLOOKUP($C52,'2026年度(M1前期)'!$B$5:$N$208,COLUMN('2026年度(M1前期)'!$E$5),0)&amp;""</f>
        <v>ﾍﾙｽｱｾｽﾒﾝﾄ特論（IPPA演習）</v>
      </c>
      <c r="N57" s="1012"/>
      <c r="O57" s="997" t="str">
        <f>VLOOKUP($C52,'2026年度(M2前期)'!$B$5:$N$208,COLUMN('2026年度(M2前期)'!$E$5),0)&amp;""</f>
        <v>成育看護学演習A-Ⅲ（母性）
成育看護学演習A-Ⅲ（小児）
成人看護学演習A-Ⅱ</v>
      </c>
      <c r="P57" s="1012"/>
      <c r="Q57" s="997" t="str">
        <f>VLOOKUP($C52,'2026年度(D1前期)'!$B$5:$N$208,COLUMN('2026年度(D1前期)'!$E$5),0)&amp;""</f>
        <v/>
      </c>
      <c r="R57" s="1012"/>
      <c r="S57" s="997" t="str">
        <f>VLOOKUP($C52,'2026年度(D23前期)'!$B$5:$N$208,COLUMN('2026年度(D23前期)'!$E$5),0)&amp;""</f>
        <v>特別研究</v>
      </c>
      <c r="T57" s="1012"/>
      <c r="U57" s="16"/>
      <c r="V57" s="74"/>
      <c r="Y57" s="33"/>
      <c r="Z57" s="1000" t="str">
        <f>A57</f>
        <v>２時限（11：00～12：30）</v>
      </c>
      <c r="AA57" s="971" t="s">
        <v>904</v>
      </c>
      <c r="AB57" s="982" t="s">
        <v>907</v>
      </c>
      <c r="AC57" s="982"/>
      <c r="AD57" s="982"/>
      <c r="AE57" s="971" t="s">
        <v>904</v>
      </c>
      <c r="AF57" s="982"/>
      <c r="AG57" s="971"/>
      <c r="AH57" s="982" t="s">
        <v>908</v>
      </c>
      <c r="AI57" s="982"/>
      <c r="AJ57" s="982"/>
      <c r="AK57" s="982"/>
      <c r="AL57" s="971"/>
      <c r="AM57" s="982"/>
      <c r="AN57" s="971"/>
      <c r="AO57" s="971"/>
      <c r="AP57" s="971"/>
      <c r="AQ57" s="971"/>
      <c r="AR57" s="971"/>
      <c r="AS57" s="971"/>
      <c r="AT57" s="971"/>
      <c r="AU57" s="971"/>
      <c r="AV57" s="985" t="s">
        <v>134</v>
      </c>
      <c r="AW57" s="971"/>
      <c r="AX57" s="971" t="s">
        <v>909</v>
      </c>
      <c r="AY57" s="971"/>
      <c r="AZ57" s="971"/>
      <c r="BA57" s="982"/>
      <c r="BB57" s="971"/>
      <c r="BC57" s="971"/>
      <c r="BD57" s="971"/>
      <c r="BE57" s="971"/>
      <c r="BF57" s="971"/>
      <c r="BG57" s="971"/>
      <c r="BH57" s="971"/>
      <c r="BI57" s="971"/>
      <c r="BJ57" s="971"/>
      <c r="BK57" s="971"/>
      <c r="BL57" s="971"/>
      <c r="BM57" s="971"/>
      <c r="BN57" s="982"/>
      <c r="BO57" s="982"/>
      <c r="BP57" s="982"/>
      <c r="BQ57" s="982"/>
      <c r="BR57" s="982"/>
      <c r="BS57" s="982"/>
      <c r="BT57" s="982"/>
      <c r="BU57" s="982"/>
      <c r="BV57" s="982"/>
    </row>
    <row r="58" spans="1:74" ht="13.5" customHeight="1">
      <c r="A58" s="1000"/>
      <c r="B58" s="14" t="s">
        <v>58</v>
      </c>
      <c r="C58" s="1043" t="str">
        <f>IFERROR(VLOOKUP(C57,科目・教員!$A$1:$B$355,2,0),"")</f>
        <v/>
      </c>
      <c r="D58" s="1028"/>
      <c r="E58" s="1027" t="str">
        <f>IFERROR(VLOOKUP(E57,科目・教員!$A$1:$B$355,2,0),"")</f>
        <v/>
      </c>
      <c r="F58" s="1028"/>
      <c r="G58" s="1005" t="str">
        <f>IFERROR(VLOOKUP(G57,科目・教員!$A$1:$B$355,2,0),"")</f>
        <v/>
      </c>
      <c r="H58" s="1006"/>
      <c r="I58" s="1025" t="str">
        <f>IFERROR(VLOOKUP(I57,科目・教員!$A$1:$B$355,2,0),"")</f>
        <v/>
      </c>
      <c r="J58" s="1013"/>
      <c r="K58" s="993" t="str">
        <f>IFERROR(VLOOKUP(K57,科目・教員!$A$1:$B$355,2,0),"")</f>
        <v/>
      </c>
      <c r="L58" s="1026"/>
      <c r="M58" s="1014" t="str">
        <f>IFERROR(VLOOKUP(M57,科目・教員!$A$1:$B$355,2,0),"")</f>
        <v/>
      </c>
      <c r="N58" s="1013"/>
      <c r="O58" s="993" t="str">
        <f>IFERROR(VLOOKUP(O57,科目・教員!$A$1:$B$355,2,0),"")</f>
        <v/>
      </c>
      <c r="P58" s="1013"/>
      <c r="Q58" s="993" t="str">
        <f>IFERROR(VLOOKUP(Q57,科目・教員!$A$1:$B$355,2,0),"")</f>
        <v/>
      </c>
      <c r="R58" s="1013"/>
      <c r="S58" s="993" t="str">
        <f>IFERROR(VLOOKUP(S57,科目・教員!$A$1:$B$355,2,0),"")</f>
        <v/>
      </c>
      <c r="T58" s="1013"/>
      <c r="U58" s="16"/>
      <c r="V58" s="74"/>
      <c r="Y58" s="33"/>
      <c r="Z58" s="1000"/>
      <c r="AA58" s="971"/>
      <c r="AB58" s="983"/>
      <c r="AC58" s="983"/>
      <c r="AD58" s="983"/>
      <c r="AE58" s="971"/>
      <c r="AF58" s="983"/>
      <c r="AG58" s="971"/>
      <c r="AH58" s="983"/>
      <c r="AI58" s="983"/>
      <c r="AJ58" s="983"/>
      <c r="AK58" s="983"/>
      <c r="AL58" s="971"/>
      <c r="AM58" s="983"/>
      <c r="AN58" s="971"/>
      <c r="AO58" s="971"/>
      <c r="AP58" s="971"/>
      <c r="AQ58" s="971"/>
      <c r="AR58" s="971"/>
      <c r="AS58" s="971"/>
      <c r="AT58" s="971"/>
      <c r="AU58" s="971"/>
      <c r="AV58" s="986"/>
      <c r="AW58" s="971"/>
      <c r="AX58" s="971"/>
      <c r="AY58" s="971"/>
      <c r="AZ58" s="971"/>
      <c r="BA58" s="983"/>
      <c r="BB58" s="971"/>
      <c r="BC58" s="971"/>
      <c r="BD58" s="971"/>
      <c r="BE58" s="971"/>
      <c r="BF58" s="971"/>
      <c r="BG58" s="971"/>
      <c r="BH58" s="971"/>
      <c r="BI58" s="971"/>
      <c r="BJ58" s="971"/>
      <c r="BK58" s="971"/>
      <c r="BL58" s="971"/>
      <c r="BM58" s="971"/>
      <c r="BN58" s="983"/>
      <c r="BO58" s="983"/>
      <c r="BP58" s="983"/>
      <c r="BQ58" s="983"/>
      <c r="BR58" s="983"/>
      <c r="BS58" s="983"/>
      <c r="BT58" s="983"/>
      <c r="BU58" s="983"/>
      <c r="BV58" s="983"/>
    </row>
    <row r="59" spans="1:74" ht="13.5" customHeight="1">
      <c r="A59" s="1000"/>
      <c r="B59" s="14" t="s">
        <v>69</v>
      </c>
      <c r="C59" s="1043" t="str">
        <f>VLOOKUP($C52,'2026年度(1年前期)'!$B$5:$N$208,COLUMN('2026年度(1年前期)'!$E$5)+1,0)&amp;""</f>
        <v>102</v>
      </c>
      <c r="D59" s="1028"/>
      <c r="E59" s="1027" t="str">
        <f>VLOOKUP($C52,'2026年度(2年前期)'!$B$5:$N$208,COLUMN('2026年度(2年前期)'!$E$5)+1,0)&amp;""</f>
        <v>302</v>
      </c>
      <c r="F59" s="1028"/>
      <c r="G59" s="1005" t="str">
        <f>VLOOKUP($C52,'2026年度(3年前期)'!$B$5:$N$208,COLUMN('2026年度(3年前期)'!$E$5)+1,0)&amp;""</f>
        <v>202</v>
      </c>
      <c r="H59" s="1006"/>
      <c r="I59" s="1025" t="str">
        <f>VLOOKUP($C52,'2026年度(4年前期)'!$B$5:$N$208,COLUMN('2026年度(4年前期)'!$E$5)+1,0)&amp;""</f>
        <v/>
      </c>
      <c r="J59" s="1013"/>
      <c r="K59" s="993" t="str">
        <f>VLOOKUP($C52,'2026年度(助産前期)'!$B$5:$N$208,COLUMN('2026年度(助産前期)'!$E$5)+1,0)&amp;""</f>
        <v/>
      </c>
      <c r="L59" s="1026"/>
      <c r="M59" s="1014" t="str">
        <f>VLOOKUP($C52,'2026年度(M1前期)'!$B$5:$N$208,COLUMN('2026年度(M1前期)'!$E$5)+1,0)&amp;""</f>
        <v>101、成人実</v>
      </c>
      <c r="N59" s="1013"/>
      <c r="O59" s="993" t="str">
        <f>VLOOKUP($C52,'2026年度(M2前期)'!$B$5:$N$208,COLUMN('2026年度(M2前期)'!$E$5)+1,0)&amp;""</f>
        <v/>
      </c>
      <c r="P59" s="1013"/>
      <c r="Q59" s="993" t="str">
        <f>VLOOKUP($C52,'2026年度(D1前期)'!$B$5:$N$208,COLUMN('2026年度(D1前期)'!$E$5)+1,0)&amp;""</f>
        <v/>
      </c>
      <c r="R59" s="1013"/>
      <c r="S59" s="993" t="str">
        <f>VLOOKUP($C52,'2026年度(D23前期)'!$B$5:$N$208,COLUMN('2026年度(D23前期)'!$E$5)+1,0)&amp;""</f>
        <v/>
      </c>
      <c r="T59" s="1013"/>
      <c r="U59" s="16"/>
      <c r="V59" s="74"/>
      <c r="Z59" s="1000"/>
      <c r="AA59" s="971"/>
      <c r="AB59" s="983"/>
      <c r="AC59" s="983"/>
      <c r="AD59" s="983"/>
      <c r="AE59" s="971"/>
      <c r="AF59" s="983"/>
      <c r="AG59" s="971"/>
      <c r="AH59" s="983"/>
      <c r="AI59" s="983"/>
      <c r="AJ59" s="983"/>
      <c r="AK59" s="983"/>
      <c r="AL59" s="971"/>
      <c r="AM59" s="983"/>
      <c r="AN59" s="971"/>
      <c r="AO59" s="971"/>
      <c r="AP59" s="971"/>
      <c r="AQ59" s="971"/>
      <c r="AR59" s="971"/>
      <c r="AS59" s="971"/>
      <c r="AT59" s="971"/>
      <c r="AU59" s="971"/>
      <c r="AV59" s="986"/>
      <c r="AW59" s="971"/>
      <c r="AX59" s="971"/>
      <c r="AY59" s="971"/>
      <c r="AZ59" s="971"/>
      <c r="BA59" s="983"/>
      <c r="BB59" s="971"/>
      <c r="BC59" s="971"/>
      <c r="BD59" s="971"/>
      <c r="BE59" s="971"/>
      <c r="BF59" s="971"/>
      <c r="BG59" s="971"/>
      <c r="BH59" s="971"/>
      <c r="BI59" s="971"/>
      <c r="BJ59" s="971"/>
      <c r="BK59" s="971"/>
      <c r="BL59" s="971"/>
      <c r="BM59" s="971"/>
      <c r="BN59" s="983"/>
      <c r="BO59" s="983"/>
      <c r="BP59" s="983"/>
      <c r="BQ59" s="983"/>
      <c r="BR59" s="983"/>
      <c r="BS59" s="983"/>
      <c r="BT59" s="983"/>
      <c r="BU59" s="983"/>
      <c r="BV59" s="983"/>
    </row>
    <row r="60" spans="1:74" ht="13.5" customHeight="1">
      <c r="A60" s="1017"/>
      <c r="B60" s="15" t="s">
        <v>63</v>
      </c>
      <c r="C60" s="1042"/>
      <c r="D60" s="1010"/>
      <c r="E60" s="1009"/>
      <c r="F60" s="1010"/>
      <c r="G60" s="1009"/>
      <c r="H60" s="1010"/>
      <c r="I60" s="988"/>
      <c r="J60" s="989"/>
      <c r="K60" s="990"/>
      <c r="L60" s="990"/>
      <c r="M60" s="991"/>
      <c r="N60" s="989"/>
      <c r="O60" s="990"/>
      <c r="P60" s="989"/>
      <c r="Q60" s="990"/>
      <c r="R60" s="989"/>
      <c r="S60" s="990"/>
      <c r="T60" s="989"/>
      <c r="U60" s="16"/>
      <c r="V60" s="74"/>
      <c r="Z60" s="1001"/>
      <c r="AA60" s="971"/>
      <c r="AB60" s="984"/>
      <c r="AC60" s="984"/>
      <c r="AD60" s="984"/>
      <c r="AE60" s="971"/>
      <c r="AF60" s="984"/>
      <c r="AG60" s="971"/>
      <c r="AH60" s="984"/>
      <c r="AI60" s="984"/>
      <c r="AJ60" s="984"/>
      <c r="AK60" s="984"/>
      <c r="AL60" s="971"/>
      <c r="AM60" s="984"/>
      <c r="AN60" s="971"/>
      <c r="AO60" s="971"/>
      <c r="AP60" s="971"/>
      <c r="AQ60" s="971"/>
      <c r="AR60" s="971"/>
      <c r="AS60" s="971"/>
      <c r="AT60" s="971"/>
      <c r="AU60" s="971"/>
      <c r="AV60" s="987"/>
      <c r="AW60" s="971"/>
      <c r="AX60" s="971"/>
      <c r="AY60" s="971"/>
      <c r="AZ60" s="971"/>
      <c r="BA60" s="984"/>
      <c r="BB60" s="971"/>
      <c r="BC60" s="971"/>
      <c r="BD60" s="971"/>
      <c r="BE60" s="971"/>
      <c r="BF60" s="971"/>
      <c r="BG60" s="971"/>
      <c r="BH60" s="971"/>
      <c r="BI60" s="971"/>
      <c r="BJ60" s="971"/>
      <c r="BK60" s="971"/>
      <c r="BL60" s="971"/>
      <c r="BM60" s="971"/>
      <c r="BN60" s="984"/>
      <c r="BO60" s="984"/>
      <c r="BP60" s="984"/>
      <c r="BQ60" s="984"/>
      <c r="BR60" s="984"/>
      <c r="BS60" s="984"/>
      <c r="BT60" s="984"/>
      <c r="BU60" s="984"/>
      <c r="BV60" s="984"/>
    </row>
    <row r="61" spans="1:74" ht="13.5" customHeight="1">
      <c r="A61" s="999" t="s">
        <v>71</v>
      </c>
      <c r="B61" s="17" t="s">
        <v>72</v>
      </c>
      <c r="C61" s="1011"/>
      <c r="D61" s="1012"/>
      <c r="E61" s="1018"/>
      <c r="F61" s="1012"/>
      <c r="G61" s="1018"/>
      <c r="H61" s="1012"/>
      <c r="I61" s="1018"/>
      <c r="J61" s="1012"/>
      <c r="K61" s="997"/>
      <c r="L61" s="1029"/>
      <c r="M61" s="1011"/>
      <c r="N61" s="1012"/>
      <c r="O61" s="997"/>
      <c r="P61" s="1012"/>
      <c r="Q61" s="997"/>
      <c r="R61" s="1012"/>
      <c r="S61" s="997"/>
      <c r="T61" s="1012"/>
      <c r="V61" s="74"/>
      <c r="Z61" s="1000" t="str">
        <f>A61</f>
        <v>昼休み（12：30～13：30）</v>
      </c>
      <c r="AA61" s="982"/>
      <c r="AB61" s="982"/>
      <c r="AC61" s="982"/>
      <c r="AD61" s="982"/>
      <c r="AE61" s="982"/>
      <c r="AF61" s="982"/>
      <c r="AG61" s="982"/>
      <c r="AH61" s="982"/>
      <c r="AI61" s="982"/>
      <c r="AJ61" s="982"/>
      <c r="AK61" s="982"/>
      <c r="AL61" s="982"/>
      <c r="AM61" s="982"/>
      <c r="AN61" s="971"/>
      <c r="AO61" s="971"/>
      <c r="AP61" s="971"/>
      <c r="AQ61" s="971"/>
      <c r="AR61" s="971"/>
      <c r="AS61" s="971"/>
      <c r="AT61" s="971"/>
      <c r="AU61" s="971"/>
      <c r="AV61" s="985" t="s">
        <v>134</v>
      </c>
      <c r="AW61" s="971"/>
      <c r="AX61" s="971"/>
      <c r="AY61" s="971"/>
      <c r="AZ61" s="971"/>
      <c r="BA61" s="971"/>
      <c r="BB61" s="971"/>
      <c r="BC61" s="971"/>
      <c r="BD61" s="971"/>
      <c r="BE61" s="971"/>
      <c r="BF61" s="971"/>
      <c r="BG61" s="971"/>
      <c r="BH61" s="971"/>
      <c r="BI61" s="971"/>
      <c r="BJ61" s="971"/>
      <c r="BK61" s="971"/>
      <c r="BL61" s="971"/>
      <c r="BM61" s="971"/>
      <c r="BN61" s="982"/>
      <c r="BO61" s="982"/>
      <c r="BP61" s="982"/>
      <c r="BQ61" s="982"/>
      <c r="BR61" s="982"/>
      <c r="BS61" s="982"/>
      <c r="BT61" s="982"/>
      <c r="BU61" s="982"/>
      <c r="BV61" s="982"/>
    </row>
    <row r="62" spans="1:74" ht="13.5" customHeight="1">
      <c r="A62" s="1000"/>
      <c r="B62" s="17" t="s">
        <v>73</v>
      </c>
      <c r="C62" s="1014"/>
      <c r="D62" s="1013"/>
      <c r="E62" s="1025"/>
      <c r="F62" s="1013"/>
      <c r="G62" s="1025"/>
      <c r="H62" s="1013"/>
      <c r="I62" s="1025"/>
      <c r="J62" s="1013"/>
      <c r="K62" s="993"/>
      <c r="L62" s="1026"/>
      <c r="M62" s="1014"/>
      <c r="N62" s="1013"/>
      <c r="O62" s="993"/>
      <c r="P62" s="1013"/>
      <c r="Q62" s="993"/>
      <c r="R62" s="1013"/>
      <c r="S62" s="993"/>
      <c r="T62" s="1013"/>
      <c r="V62" s="74"/>
      <c r="Z62" s="1000"/>
      <c r="AA62" s="983"/>
      <c r="AB62" s="983"/>
      <c r="AC62" s="983"/>
      <c r="AD62" s="983"/>
      <c r="AE62" s="983"/>
      <c r="AF62" s="983"/>
      <c r="AG62" s="983"/>
      <c r="AH62" s="983"/>
      <c r="AI62" s="983"/>
      <c r="AJ62" s="983"/>
      <c r="AK62" s="983"/>
      <c r="AL62" s="983"/>
      <c r="AM62" s="983"/>
      <c r="AN62" s="971"/>
      <c r="AO62" s="971"/>
      <c r="AP62" s="971"/>
      <c r="AQ62" s="971"/>
      <c r="AR62" s="971"/>
      <c r="AS62" s="971"/>
      <c r="AT62" s="971"/>
      <c r="AU62" s="971"/>
      <c r="AV62" s="986"/>
      <c r="AW62" s="971"/>
      <c r="AX62" s="971"/>
      <c r="AY62" s="971"/>
      <c r="AZ62" s="971"/>
      <c r="BA62" s="971"/>
      <c r="BB62" s="971"/>
      <c r="BC62" s="971"/>
      <c r="BD62" s="971"/>
      <c r="BE62" s="971"/>
      <c r="BF62" s="971"/>
      <c r="BG62" s="971"/>
      <c r="BH62" s="971"/>
      <c r="BI62" s="971"/>
      <c r="BJ62" s="971"/>
      <c r="BK62" s="971"/>
      <c r="BL62" s="971"/>
      <c r="BM62" s="971"/>
      <c r="BN62" s="983"/>
      <c r="BO62" s="983"/>
      <c r="BP62" s="983"/>
      <c r="BQ62" s="983"/>
      <c r="BR62" s="983"/>
      <c r="BS62" s="983"/>
      <c r="BT62" s="983"/>
      <c r="BU62" s="983"/>
      <c r="BV62" s="983"/>
    </row>
    <row r="63" spans="1:74" ht="13.5" customHeight="1">
      <c r="A63" s="1000"/>
      <c r="B63" s="17" t="s">
        <v>69</v>
      </c>
      <c r="C63" s="1014"/>
      <c r="D63" s="1013"/>
      <c r="E63" s="1025"/>
      <c r="F63" s="1013"/>
      <c r="G63" s="1025"/>
      <c r="H63" s="1013"/>
      <c r="I63" s="1025"/>
      <c r="J63" s="1013"/>
      <c r="K63" s="993"/>
      <c r="L63" s="1026"/>
      <c r="M63" s="1014"/>
      <c r="N63" s="1013"/>
      <c r="O63" s="993"/>
      <c r="P63" s="1013"/>
      <c r="Q63" s="993"/>
      <c r="R63" s="1013"/>
      <c r="S63" s="993"/>
      <c r="T63" s="1013"/>
      <c r="V63" s="74"/>
      <c r="Z63" s="1000"/>
      <c r="AA63" s="983"/>
      <c r="AB63" s="983"/>
      <c r="AC63" s="983"/>
      <c r="AD63" s="983"/>
      <c r="AE63" s="983"/>
      <c r="AF63" s="983"/>
      <c r="AG63" s="983"/>
      <c r="AH63" s="983"/>
      <c r="AI63" s="983"/>
      <c r="AJ63" s="983"/>
      <c r="AK63" s="983"/>
      <c r="AL63" s="983"/>
      <c r="AM63" s="983"/>
      <c r="AN63" s="971"/>
      <c r="AO63" s="971"/>
      <c r="AP63" s="971"/>
      <c r="AQ63" s="971"/>
      <c r="AR63" s="971"/>
      <c r="AS63" s="971"/>
      <c r="AT63" s="971"/>
      <c r="AU63" s="971"/>
      <c r="AV63" s="986"/>
      <c r="AW63" s="971"/>
      <c r="AX63" s="971"/>
      <c r="AY63" s="971"/>
      <c r="AZ63" s="971"/>
      <c r="BA63" s="971"/>
      <c r="BB63" s="971"/>
      <c r="BC63" s="971"/>
      <c r="BD63" s="971"/>
      <c r="BE63" s="971"/>
      <c r="BF63" s="971"/>
      <c r="BG63" s="971"/>
      <c r="BH63" s="971"/>
      <c r="BI63" s="971"/>
      <c r="BJ63" s="971"/>
      <c r="BK63" s="971"/>
      <c r="BL63" s="971"/>
      <c r="BM63" s="971"/>
      <c r="BN63" s="983"/>
      <c r="BO63" s="983"/>
      <c r="BP63" s="983"/>
      <c r="BQ63" s="983"/>
      <c r="BR63" s="983"/>
      <c r="BS63" s="983"/>
      <c r="BT63" s="983"/>
      <c r="BU63" s="983"/>
      <c r="BV63" s="983"/>
    </row>
    <row r="64" spans="1:74" ht="13.5" customHeight="1">
      <c r="A64" s="1001"/>
      <c r="B64" s="18" t="s">
        <v>63</v>
      </c>
      <c r="C64" s="1023"/>
      <c r="D64" s="1016"/>
      <c r="E64" s="1024"/>
      <c r="F64" s="1016"/>
      <c r="G64" s="1024"/>
      <c r="H64" s="1016"/>
      <c r="I64" s="1024"/>
      <c r="J64" s="1016"/>
      <c r="K64" s="1015"/>
      <c r="L64" s="1015"/>
      <c r="M64" s="1023"/>
      <c r="N64" s="1016"/>
      <c r="O64" s="1015"/>
      <c r="P64" s="1016"/>
      <c r="Q64" s="1015"/>
      <c r="R64" s="1016"/>
      <c r="S64" s="1015"/>
      <c r="T64" s="1016"/>
      <c r="V64" s="74"/>
      <c r="Z64" s="1001"/>
      <c r="AA64" s="984"/>
      <c r="AB64" s="984"/>
      <c r="AC64" s="984"/>
      <c r="AD64" s="984"/>
      <c r="AE64" s="984"/>
      <c r="AF64" s="984"/>
      <c r="AG64" s="984"/>
      <c r="AH64" s="984"/>
      <c r="AI64" s="984"/>
      <c r="AJ64" s="984"/>
      <c r="AK64" s="984"/>
      <c r="AL64" s="984"/>
      <c r="AM64" s="984"/>
      <c r="AN64" s="971"/>
      <c r="AO64" s="971"/>
      <c r="AP64" s="971"/>
      <c r="AQ64" s="971"/>
      <c r="AR64" s="971"/>
      <c r="AS64" s="971"/>
      <c r="AT64" s="971"/>
      <c r="AU64" s="971"/>
      <c r="AV64" s="987"/>
      <c r="AW64" s="971"/>
      <c r="AX64" s="971"/>
      <c r="AY64" s="971"/>
      <c r="AZ64" s="971"/>
      <c r="BA64" s="971"/>
      <c r="BB64" s="971"/>
      <c r="BC64" s="971"/>
      <c r="BD64" s="971"/>
      <c r="BE64" s="971"/>
      <c r="BF64" s="971"/>
      <c r="BG64" s="971"/>
      <c r="BH64" s="971"/>
      <c r="BI64" s="971"/>
      <c r="BJ64" s="971"/>
      <c r="BK64" s="971"/>
      <c r="BL64" s="971"/>
      <c r="BM64" s="971"/>
      <c r="BN64" s="984"/>
      <c r="BO64" s="984"/>
      <c r="BP64" s="984"/>
      <c r="BQ64" s="984"/>
      <c r="BR64" s="984"/>
      <c r="BS64" s="984"/>
      <c r="BT64" s="984"/>
      <c r="BU64" s="984"/>
      <c r="BV64" s="984"/>
    </row>
    <row r="65" spans="1:74" ht="13.5" customHeight="1">
      <c r="A65" s="1000" t="s">
        <v>74</v>
      </c>
      <c r="B65" s="14" t="s">
        <v>53</v>
      </c>
      <c r="C65" s="1041" t="str">
        <f>VLOOKUP($C52,'2026年度(1年前期)'!$B$5:$N$208,COLUMN('2026年度(1年前期)'!$G$5),0)&amp;""</f>
        <v>人体の構造と機能Ⅱ　期末試験　追再試</v>
      </c>
      <c r="D65" s="1022"/>
      <c r="E65" s="1021" t="str">
        <f>VLOOKUP($C52,'2026年度(2年前期)'!$B$5:$N$208,COLUMN('2026年度(2年前期)'!$G$5),0)&amp;""</f>
        <v>保健･医療･福祉システム追再試</v>
      </c>
      <c r="F65" s="1022"/>
      <c r="G65" s="1002" t="str">
        <f>VLOOKUP($C52,'2026年度(3年前期)'!$B$5:$N$208,COLUMN('2026年度(3年前期)'!$G$5),0)&amp;""</f>
        <v/>
      </c>
      <c r="H65" s="997"/>
      <c r="I65" s="1002" t="str">
        <f>VLOOKUP($C52,'2026年度(4年前期)'!$B$5:$N$208,COLUMN('2026年度(4年前期)'!$G$5),0)&amp;""</f>
        <v/>
      </c>
      <c r="J65" s="997"/>
      <c r="K65" s="1076" t="str">
        <f>VLOOKUP($C52,'2026年度(助産前期)'!$B$5:$N$208,COLUMN('2026年度(助産前期)'!$G$5),0)&amp;""</f>
        <v>地域母子保健（池本先生）</v>
      </c>
      <c r="L65" s="1076"/>
      <c r="M65" s="996" t="str">
        <f>VLOOKUP($C52,'2026年度(M1前期)'!$B$5:$N$208,COLUMN('2026年度(M1前期)'!$G$5),0)&amp;""</f>
        <v>ﾍﾙｽｱｾｽﾒﾝﾄ特論（IPPA演習）
精神看護学特論A-Ⅳ〈リエゾン〉
がん看護学特論A-Ⅲ</v>
      </c>
      <c r="N65" s="997"/>
      <c r="O65" s="998" t="str">
        <f>VLOOKUP($C52,'2026年度(M2前期)'!$B$5:$N$208,COLUMN('2026年度(M2前期)'!$G$5),0)&amp;""</f>
        <v>特別研究</v>
      </c>
      <c r="P65" s="997"/>
      <c r="Q65" s="998" t="str">
        <f>VLOOKUP($C52,'2026年度(D1前期)'!$B$5:$N$208,COLUMN('2026年度(D1前期)'!$G$5),0)&amp;""</f>
        <v/>
      </c>
      <c r="R65" s="997"/>
      <c r="S65" s="998" t="str">
        <f>VLOOKUP($C52,'2026年度(D23前期)'!$B$5:$N$208,COLUMN('2026年度(D23前期)'!$G$5),0)&amp;""</f>
        <v>特別研究</v>
      </c>
      <c r="T65" s="997"/>
      <c r="U65" s="16"/>
      <c r="Z65" s="1000" t="str">
        <f>A65</f>
        <v>３時限（13：30～15：00）</v>
      </c>
      <c r="AA65" s="971" t="s">
        <v>904</v>
      </c>
      <c r="AB65" s="982" t="s">
        <v>910</v>
      </c>
      <c r="AC65" s="982"/>
      <c r="AD65" s="982"/>
      <c r="AE65" s="971" t="s">
        <v>904</v>
      </c>
      <c r="AF65" s="982"/>
      <c r="AG65" s="971"/>
      <c r="AH65" s="982"/>
      <c r="AI65" s="982"/>
      <c r="AJ65" s="982"/>
      <c r="AK65" s="982"/>
      <c r="AL65" s="971"/>
      <c r="AM65" s="982"/>
      <c r="AN65" s="971"/>
      <c r="AO65" s="971"/>
      <c r="AP65" s="971"/>
      <c r="AQ65" s="971"/>
      <c r="AR65" s="971"/>
      <c r="AS65" s="971"/>
      <c r="AT65" s="971"/>
      <c r="AU65" s="971"/>
      <c r="AV65" s="985" t="s">
        <v>134</v>
      </c>
      <c r="AW65" s="971"/>
      <c r="AX65" s="971" t="s">
        <v>911</v>
      </c>
      <c r="AY65" s="971"/>
      <c r="AZ65" s="971" t="s">
        <v>729</v>
      </c>
      <c r="BA65" s="971"/>
      <c r="BB65" s="971"/>
      <c r="BC65" s="971"/>
      <c r="BD65" s="971"/>
      <c r="BE65" s="971"/>
      <c r="BF65" s="971"/>
      <c r="BG65" s="971"/>
      <c r="BH65" s="971"/>
      <c r="BI65" s="971"/>
      <c r="BJ65" s="971"/>
      <c r="BK65" s="971"/>
      <c r="BL65" s="971"/>
      <c r="BM65" s="971"/>
      <c r="BN65" s="982"/>
      <c r="BO65" s="982"/>
      <c r="BP65" s="982"/>
      <c r="BQ65" s="982"/>
      <c r="BR65" s="982"/>
      <c r="BS65" s="982"/>
      <c r="BT65" s="982"/>
      <c r="BU65" s="982"/>
      <c r="BV65" s="982"/>
    </row>
    <row r="66" spans="1:74" ht="13.5" customHeight="1">
      <c r="A66" s="1000"/>
      <c r="B66" s="14" t="s">
        <v>58</v>
      </c>
      <c r="C66" s="1040" t="str">
        <f>IFERROR(VLOOKUP(C65,科目・教員!$A$1:$B$355,2,0),"")</f>
        <v/>
      </c>
      <c r="D66" s="1006"/>
      <c r="E66" s="1005" t="str">
        <f>IFERROR(VLOOKUP(E65,科目・教員!$A$1:$B$355,2,0),"")</f>
        <v/>
      </c>
      <c r="F66" s="1006"/>
      <c r="G66" s="994" t="str">
        <f>IFERROR(VLOOKUP(G65,科目・教員!$A$1:$B$355,2,0),"")</f>
        <v/>
      </c>
      <c r="H66" s="993"/>
      <c r="I66" s="994" t="str">
        <f>IFERROR(VLOOKUP(I65,科目・教員!$A$1:$B$355,2,0),"")</f>
        <v/>
      </c>
      <c r="J66" s="993"/>
      <c r="K66" s="1075" t="str">
        <f>IFERROR(VLOOKUP(K65,科目・教員!$A$1:$B$355,2,0),"")</f>
        <v/>
      </c>
      <c r="L66" s="1075"/>
      <c r="M66" s="992" t="str">
        <f>IFERROR(VLOOKUP(M65,科目・教員!$A$1:$B$355,2,0),"")</f>
        <v/>
      </c>
      <c r="N66" s="993"/>
      <c r="O66" s="995" t="str">
        <f>IFERROR(VLOOKUP(O65,科目・教員!$A$1:$B$355,2,0),"")</f>
        <v/>
      </c>
      <c r="P66" s="993"/>
      <c r="Q66" s="995" t="str">
        <f>IFERROR(VLOOKUP(Q65,科目・教員!$A$1:$B$355,2,0),"")</f>
        <v/>
      </c>
      <c r="R66" s="993"/>
      <c r="S66" s="995" t="str">
        <f>IFERROR(VLOOKUP(S65,科目・教員!$A$1:$B$355,2,0),"")</f>
        <v/>
      </c>
      <c r="T66" s="993"/>
      <c r="U66" s="16"/>
      <c r="Z66" s="1000"/>
      <c r="AA66" s="971"/>
      <c r="AB66" s="983"/>
      <c r="AC66" s="983"/>
      <c r="AD66" s="983"/>
      <c r="AE66" s="971"/>
      <c r="AF66" s="983"/>
      <c r="AG66" s="971"/>
      <c r="AH66" s="983"/>
      <c r="AI66" s="983"/>
      <c r="AJ66" s="983"/>
      <c r="AK66" s="983"/>
      <c r="AL66" s="971"/>
      <c r="AM66" s="983"/>
      <c r="AN66" s="971"/>
      <c r="AO66" s="971"/>
      <c r="AP66" s="971"/>
      <c r="AQ66" s="971"/>
      <c r="AR66" s="971"/>
      <c r="AS66" s="971"/>
      <c r="AT66" s="971"/>
      <c r="AU66" s="971"/>
      <c r="AV66" s="986"/>
      <c r="AW66" s="971"/>
      <c r="AX66" s="971"/>
      <c r="AY66" s="971"/>
      <c r="AZ66" s="971"/>
      <c r="BA66" s="971"/>
      <c r="BB66" s="971"/>
      <c r="BC66" s="971"/>
      <c r="BD66" s="971"/>
      <c r="BE66" s="971"/>
      <c r="BF66" s="971"/>
      <c r="BG66" s="971"/>
      <c r="BH66" s="971"/>
      <c r="BI66" s="971"/>
      <c r="BJ66" s="971"/>
      <c r="BK66" s="971"/>
      <c r="BL66" s="971"/>
      <c r="BM66" s="971"/>
      <c r="BN66" s="983"/>
      <c r="BO66" s="983"/>
      <c r="BP66" s="983"/>
      <c r="BQ66" s="983"/>
      <c r="BR66" s="983"/>
      <c r="BS66" s="983"/>
      <c r="BT66" s="983"/>
      <c r="BU66" s="983"/>
      <c r="BV66" s="983"/>
    </row>
    <row r="67" spans="1:74" ht="13.5" customHeight="1">
      <c r="A67" s="1000"/>
      <c r="B67" s="14" t="s">
        <v>69</v>
      </c>
      <c r="C67" s="1040" t="str">
        <f>VLOOKUP($C52,'2026年度(1年前期)'!$B$5:$N$208,COLUMN('2026年度(1年前期)'!$G$5)+1,0)&amp;""</f>
        <v>102</v>
      </c>
      <c r="D67" s="1006"/>
      <c r="E67" s="1005" t="str">
        <f>VLOOKUP($C52,'2026年度(2年前期)'!$B$5:$N$208,COLUMN('2026年度(2年前期)'!$G$5)+1,0)&amp;""</f>
        <v>302</v>
      </c>
      <c r="F67" s="1006"/>
      <c r="G67" s="994" t="str">
        <f>VLOOKUP($C52,'2026年度(3年前期)'!$B$5:$N$208,COLUMN('2026年度(3年前期)'!$G$5)+1,0)&amp;""</f>
        <v/>
      </c>
      <c r="H67" s="993"/>
      <c r="I67" s="994" t="str">
        <f>VLOOKUP($C52,'2026年度(4年前期)'!$B$5:$N$208,COLUMN('2026年度(4年前期)'!$G$5)+1,0)&amp;""</f>
        <v/>
      </c>
      <c r="J67" s="993"/>
      <c r="K67" s="1075" t="str">
        <f>VLOOKUP($C52,'2026年度(助産前期)'!$B$5:$N$208,COLUMN('2026年度(助産前期)'!$G$5)+1,0)&amp;""</f>
        <v>304</v>
      </c>
      <c r="L67" s="1075"/>
      <c r="M67" s="992" t="str">
        <f>VLOOKUP($C52,'2026年度(M1前期)'!$B$5:$N$208,COLUMN('2026年度(M1前期)'!$G$5)+1,0)&amp;""</f>
        <v>ヘルス：101、成人実</v>
      </c>
      <c r="N67" s="993"/>
      <c r="O67" s="995" t="str">
        <f>VLOOKUP($C52,'2026年度(M2前期)'!$B$5:$N$208,COLUMN('2026年度(M2前期)'!$G$5)+1,0)&amp;""</f>
        <v/>
      </c>
      <c r="P67" s="993"/>
      <c r="Q67" s="995" t="str">
        <f>VLOOKUP($C52,'2026年度(D1前期)'!$B$5:$N$208,COLUMN('2026年度(D1前期)'!$G$5)+1,0)&amp;""</f>
        <v/>
      </c>
      <c r="R67" s="993"/>
      <c r="S67" s="995" t="str">
        <f>VLOOKUP($C52,'2026年度(D23前期)'!$B$5:$N$208,COLUMN('2026年度(D23前期)'!$G$5)+1,0)&amp;""</f>
        <v/>
      </c>
      <c r="T67" s="993"/>
      <c r="U67" s="16"/>
      <c r="Z67" s="1000"/>
      <c r="AA67" s="971"/>
      <c r="AB67" s="983"/>
      <c r="AC67" s="983"/>
      <c r="AD67" s="983"/>
      <c r="AE67" s="971"/>
      <c r="AF67" s="983"/>
      <c r="AG67" s="971"/>
      <c r="AH67" s="983"/>
      <c r="AI67" s="983"/>
      <c r="AJ67" s="983"/>
      <c r="AK67" s="983"/>
      <c r="AL67" s="971"/>
      <c r="AM67" s="983"/>
      <c r="AN67" s="971"/>
      <c r="AO67" s="971"/>
      <c r="AP67" s="971"/>
      <c r="AQ67" s="971"/>
      <c r="AR67" s="971"/>
      <c r="AS67" s="971"/>
      <c r="AT67" s="971"/>
      <c r="AU67" s="971"/>
      <c r="AV67" s="986"/>
      <c r="AW67" s="971"/>
      <c r="AX67" s="971"/>
      <c r="AY67" s="971"/>
      <c r="AZ67" s="971"/>
      <c r="BA67" s="971"/>
      <c r="BB67" s="971"/>
      <c r="BC67" s="971"/>
      <c r="BD67" s="971"/>
      <c r="BE67" s="971"/>
      <c r="BF67" s="971"/>
      <c r="BG67" s="971"/>
      <c r="BH67" s="971"/>
      <c r="BI67" s="971"/>
      <c r="BJ67" s="971"/>
      <c r="BK67" s="971"/>
      <c r="BL67" s="971"/>
      <c r="BM67" s="971"/>
      <c r="BN67" s="983"/>
      <c r="BO67" s="983"/>
      <c r="BP67" s="983"/>
      <c r="BQ67" s="983"/>
      <c r="BR67" s="983"/>
      <c r="BS67" s="983"/>
      <c r="BT67" s="983"/>
      <c r="BU67" s="983"/>
      <c r="BV67" s="983"/>
    </row>
    <row r="68" spans="1:74" ht="13.5" customHeight="1">
      <c r="A68" s="1017"/>
      <c r="B68" s="15" t="s">
        <v>63</v>
      </c>
      <c r="C68" s="1042"/>
      <c r="D68" s="1010"/>
      <c r="E68" s="1009"/>
      <c r="F68" s="1010"/>
      <c r="G68" s="988"/>
      <c r="H68" s="989"/>
      <c r="I68" s="988"/>
      <c r="J68" s="989"/>
      <c r="K68" s="1074" t="s">
        <v>184</v>
      </c>
      <c r="L68" s="1074"/>
      <c r="M68" s="991"/>
      <c r="N68" s="989"/>
      <c r="O68" s="990"/>
      <c r="P68" s="989"/>
      <c r="Q68" s="990"/>
      <c r="R68" s="989"/>
      <c r="S68" s="990"/>
      <c r="T68" s="989"/>
      <c r="Z68" s="1001"/>
      <c r="AA68" s="971"/>
      <c r="AB68" s="984"/>
      <c r="AC68" s="984"/>
      <c r="AD68" s="984"/>
      <c r="AE68" s="971"/>
      <c r="AF68" s="984"/>
      <c r="AG68" s="971"/>
      <c r="AH68" s="984"/>
      <c r="AI68" s="984"/>
      <c r="AJ68" s="984"/>
      <c r="AK68" s="984"/>
      <c r="AL68" s="971"/>
      <c r="AM68" s="984"/>
      <c r="AN68" s="971"/>
      <c r="AO68" s="971"/>
      <c r="AP68" s="971"/>
      <c r="AQ68" s="971"/>
      <c r="AR68" s="971"/>
      <c r="AS68" s="971"/>
      <c r="AT68" s="971"/>
      <c r="AU68" s="971"/>
      <c r="AV68" s="987"/>
      <c r="AW68" s="971"/>
      <c r="AX68" s="971"/>
      <c r="AY68" s="971"/>
      <c r="AZ68" s="971"/>
      <c r="BA68" s="971"/>
      <c r="BB68" s="971"/>
      <c r="BC68" s="971"/>
      <c r="BD68" s="971"/>
      <c r="BE68" s="971"/>
      <c r="BF68" s="971"/>
      <c r="BG68" s="971"/>
      <c r="BH68" s="971"/>
      <c r="BI68" s="971"/>
      <c r="BJ68" s="971"/>
      <c r="BK68" s="971"/>
      <c r="BL68" s="971"/>
      <c r="BM68" s="971"/>
      <c r="BN68" s="984"/>
      <c r="BO68" s="984"/>
      <c r="BP68" s="984"/>
      <c r="BQ68" s="984"/>
      <c r="BR68" s="984"/>
      <c r="BS68" s="984"/>
      <c r="BT68" s="984"/>
      <c r="BU68" s="984"/>
      <c r="BV68" s="984"/>
    </row>
    <row r="69" spans="1:74" ht="13.5" customHeight="1">
      <c r="A69" s="1000" t="s">
        <v>75</v>
      </c>
      <c r="B69" s="14" t="s">
        <v>53</v>
      </c>
      <c r="C69" s="996" t="str">
        <f>VLOOKUP($C52,'2026年度(1年前期)'!$B$5:$N$208,COLUMN('2026年度(1年前期)'!$I$5),0)&amp;""</f>
        <v/>
      </c>
      <c r="D69" s="997"/>
      <c r="E69" s="1021" t="str">
        <f>VLOOKUP($C52,'2026年度(2年前期)'!$B$5:$N$208,COLUMN('2026年度(2年前期)'!$I$5),0)&amp;""</f>
        <v>フィジカルアセスメント筆記追再試</v>
      </c>
      <c r="F69" s="1022"/>
      <c r="G69" s="1002" t="str">
        <f>VLOOKUP($C52,'2026年度(3年前期)'!$B$5:$N$208,COLUMN('2026年度(3年前期)'!$I$5),0)&amp;""</f>
        <v/>
      </c>
      <c r="H69" s="997"/>
      <c r="I69" s="1002" t="str">
        <f>VLOOKUP($C52,'2026年度(4年前期)'!$B$5:$N$208,COLUMN('2026年度(4年前期)'!$I$5),0)&amp;""</f>
        <v/>
      </c>
      <c r="J69" s="997"/>
      <c r="K69" s="998" t="str">
        <f>VLOOKUP($C52,'2026年度(助産前期)'!$B$5:$N$208,COLUMN('2026年度(助産前期)'!$I$5),0)&amp;""</f>
        <v/>
      </c>
      <c r="L69" s="998"/>
      <c r="M69" s="996" t="str">
        <f>VLOOKUP($C52,'2026年度(M1前期)'!$B$5:$N$208,COLUMN('2026年度(M1前期)'!$I$5),0)&amp;""</f>
        <v>ﾍﾙｽｱｾｽﾒﾝﾄ特論（IPPA演習）
精神看護学特論A-Ⅳ〈リエゾン〉
がん看護学特論A-Ⅲ</v>
      </c>
      <c r="N69" s="997"/>
      <c r="O69" s="998" t="str">
        <f>VLOOKUP($C52,'2026年度(M2前期)'!$B$5:$N$208,COLUMN('2026年度(M2前期)'!$I$5),0)&amp;""</f>
        <v>特別研究</v>
      </c>
      <c r="P69" s="997"/>
      <c r="Q69" s="998" t="str">
        <f>VLOOKUP($C52,'2026年度(D1前期)'!$B$5:$N$208,COLUMN('2026年度(D1前期)'!$I$5),0)&amp;""</f>
        <v/>
      </c>
      <c r="R69" s="997"/>
      <c r="S69" s="998" t="str">
        <f>VLOOKUP($C52,'2026年度(D23前期)'!$B$5:$N$208,COLUMN('2026年度(D23前期)'!$I$5),0)&amp;""</f>
        <v>特別研究</v>
      </c>
      <c r="T69" s="997"/>
      <c r="Z69" s="1000" t="str">
        <f>A69</f>
        <v>４時限（15：10～16：40）</v>
      </c>
      <c r="AA69" s="971" t="s">
        <v>904</v>
      </c>
      <c r="AB69" s="982"/>
      <c r="AC69" s="982"/>
      <c r="AD69" s="982"/>
      <c r="AE69" s="971" t="s">
        <v>904</v>
      </c>
      <c r="AF69" s="982"/>
      <c r="AG69" s="982"/>
      <c r="AH69" s="982"/>
      <c r="AI69" s="982"/>
      <c r="AJ69" s="982"/>
      <c r="AK69" s="982"/>
      <c r="AL69" s="982"/>
      <c r="AM69" s="982"/>
      <c r="AN69" s="971"/>
      <c r="AO69" s="971"/>
      <c r="AP69" s="971"/>
      <c r="AQ69" s="971"/>
      <c r="AR69" s="971"/>
      <c r="AS69" s="971"/>
      <c r="AT69" s="971"/>
      <c r="AU69" s="971"/>
      <c r="AV69" s="985" t="s">
        <v>134</v>
      </c>
      <c r="AW69" s="971"/>
      <c r="AX69" s="971" t="s">
        <v>912</v>
      </c>
      <c r="AY69" s="971"/>
      <c r="AZ69" s="971"/>
      <c r="BA69" s="971"/>
      <c r="BB69" s="971"/>
      <c r="BC69" s="971"/>
      <c r="BD69" s="971"/>
      <c r="BE69" s="971"/>
      <c r="BF69" s="971"/>
      <c r="BG69" s="971"/>
      <c r="BH69" s="971"/>
      <c r="BI69" s="971"/>
      <c r="BJ69" s="971"/>
      <c r="BK69" s="971"/>
      <c r="BL69" s="971"/>
      <c r="BM69" s="971"/>
      <c r="BN69" s="982"/>
      <c r="BO69" s="982"/>
      <c r="BP69" s="982"/>
      <c r="BQ69" s="982"/>
      <c r="BR69" s="982"/>
      <c r="BS69" s="982"/>
      <c r="BT69" s="982"/>
      <c r="BU69" s="982"/>
      <c r="BV69" s="982"/>
    </row>
    <row r="70" spans="1:74" ht="13.5" customHeight="1">
      <c r="A70" s="1000"/>
      <c r="B70" s="14" t="s">
        <v>58</v>
      </c>
      <c r="C70" s="992" t="str">
        <f>IFERROR(VLOOKUP(C69,科目・教員!$A$1:$B$355,2,0),"")</f>
        <v/>
      </c>
      <c r="D70" s="993"/>
      <c r="E70" s="1005" t="str">
        <f>IFERROR(VLOOKUP(E69,科目・教員!$A$1:$B$355,2,0),"")</f>
        <v/>
      </c>
      <c r="F70" s="1006"/>
      <c r="G70" s="994" t="str">
        <f>IFERROR(VLOOKUP(G69,科目・教員!$A$1:$B$355,2,0),"")</f>
        <v/>
      </c>
      <c r="H70" s="993"/>
      <c r="I70" s="994" t="str">
        <f>IFERROR(VLOOKUP(I69,科目・教員!$A$1:$B$355,2,0),"")</f>
        <v/>
      </c>
      <c r="J70" s="993"/>
      <c r="K70" s="995" t="str">
        <f>IFERROR(VLOOKUP(K69,科目・教員!$A$1:$B$355,2,0),"")</f>
        <v/>
      </c>
      <c r="L70" s="995"/>
      <c r="M70" s="992" t="str">
        <f>IFERROR(VLOOKUP(M69,科目・教員!$A$1:$B$355,2,0),"")</f>
        <v/>
      </c>
      <c r="N70" s="993"/>
      <c r="O70" s="995" t="str">
        <f>IFERROR(VLOOKUP(O69,科目・教員!$A$1:$B$355,2,0),"")</f>
        <v/>
      </c>
      <c r="P70" s="993"/>
      <c r="Q70" s="995" t="str">
        <f>IFERROR(VLOOKUP(Q69,科目・教員!$A$1:$B$355,2,0),"")</f>
        <v/>
      </c>
      <c r="R70" s="993"/>
      <c r="S70" s="995" t="str">
        <f>IFERROR(VLOOKUP(S69,科目・教員!$A$1:$B$355,2,0),"")</f>
        <v/>
      </c>
      <c r="T70" s="993"/>
      <c r="Z70" s="1000"/>
      <c r="AA70" s="971"/>
      <c r="AB70" s="983"/>
      <c r="AC70" s="983"/>
      <c r="AD70" s="983"/>
      <c r="AE70" s="971"/>
      <c r="AF70" s="983"/>
      <c r="AG70" s="983"/>
      <c r="AH70" s="983"/>
      <c r="AI70" s="983"/>
      <c r="AJ70" s="983"/>
      <c r="AK70" s="983"/>
      <c r="AL70" s="983"/>
      <c r="AM70" s="983"/>
      <c r="AN70" s="971"/>
      <c r="AO70" s="971"/>
      <c r="AP70" s="971"/>
      <c r="AQ70" s="971"/>
      <c r="AR70" s="971"/>
      <c r="AS70" s="971"/>
      <c r="AT70" s="971"/>
      <c r="AU70" s="971"/>
      <c r="AV70" s="986"/>
      <c r="AW70" s="971"/>
      <c r="AX70" s="971"/>
      <c r="AY70" s="971"/>
      <c r="AZ70" s="971"/>
      <c r="BA70" s="971"/>
      <c r="BB70" s="971"/>
      <c r="BC70" s="971"/>
      <c r="BD70" s="971"/>
      <c r="BE70" s="971"/>
      <c r="BF70" s="971"/>
      <c r="BG70" s="971"/>
      <c r="BH70" s="971"/>
      <c r="BI70" s="971"/>
      <c r="BJ70" s="971"/>
      <c r="BK70" s="971"/>
      <c r="BL70" s="971"/>
      <c r="BM70" s="971"/>
      <c r="BN70" s="983"/>
      <c r="BO70" s="983"/>
      <c r="BP70" s="983"/>
      <c r="BQ70" s="983"/>
      <c r="BR70" s="983"/>
      <c r="BS70" s="983"/>
      <c r="BT70" s="983"/>
      <c r="BU70" s="983"/>
      <c r="BV70" s="983"/>
    </row>
    <row r="71" spans="1:74" ht="13.5" customHeight="1">
      <c r="A71" s="1000"/>
      <c r="B71" s="14" t="s">
        <v>69</v>
      </c>
      <c r="C71" s="992" t="str">
        <f>VLOOKUP($C52,'2026年度(1年前期)'!$B$5:$N$208,COLUMN('2026年度(1年前期)'!$I$5)+1,0)&amp;""</f>
        <v/>
      </c>
      <c r="D71" s="993"/>
      <c r="E71" s="1005" t="str">
        <f>VLOOKUP($C52,'2026年度(2年前期)'!$B$5:$N$208,COLUMN('2026年度(2年前期)'!$I$5)+1,0)&amp;""</f>
        <v>302</v>
      </c>
      <c r="F71" s="1006"/>
      <c r="G71" s="994" t="str">
        <f>VLOOKUP($C52,'2026年度(3年前期)'!$B$5:$N$208,COLUMN('2026年度(3年前期)'!$I$5)+1,0)&amp;""</f>
        <v/>
      </c>
      <c r="H71" s="993"/>
      <c r="I71" s="994" t="str">
        <f>VLOOKUP($C52,'2026年度(4年前期)'!$B$5:$N$208,COLUMN('2026年度(4年前期)'!$I$5)+1,0)&amp;""</f>
        <v/>
      </c>
      <c r="J71" s="993"/>
      <c r="K71" s="995" t="str">
        <f>VLOOKUP($C52,'2026年度(助産前期)'!$B$5:$N$208,COLUMN('2026年度(助産前期)'!$I$5)+1,0)&amp;""</f>
        <v/>
      </c>
      <c r="L71" s="995"/>
      <c r="M71" s="992" t="str">
        <f>VLOOKUP($C52,'2026年度(M1前期)'!$B$5:$N$208,COLUMN('2026年度(M1前期)'!$I$5)+1,0)&amp;""</f>
        <v>ヘルス：101、成人実</v>
      </c>
      <c r="N71" s="993"/>
      <c r="O71" s="995" t="str">
        <f>VLOOKUP($C52,'2026年度(M2前期)'!$B$5:$N$208,COLUMN('2026年度(M2前期)'!$I$5)+1,0)&amp;""</f>
        <v/>
      </c>
      <c r="P71" s="993"/>
      <c r="Q71" s="995" t="str">
        <f>VLOOKUP($C52,'2026年度(D1前期)'!$B$5:$N$208,COLUMN('2026年度(D1前期)'!$I$5)+1,0)&amp;""</f>
        <v/>
      </c>
      <c r="R71" s="993"/>
      <c r="S71" s="995" t="str">
        <f>VLOOKUP($C52,'2026年度(D23前期)'!$B$5:$N$208,COLUMN('2026年度(D23前期)'!$I$5)+1,0)&amp;""</f>
        <v/>
      </c>
      <c r="T71" s="993"/>
      <c r="Z71" s="1000"/>
      <c r="AA71" s="971"/>
      <c r="AB71" s="983"/>
      <c r="AC71" s="983"/>
      <c r="AD71" s="983"/>
      <c r="AE71" s="971"/>
      <c r="AF71" s="983"/>
      <c r="AG71" s="983"/>
      <c r="AH71" s="983"/>
      <c r="AI71" s="983"/>
      <c r="AJ71" s="983"/>
      <c r="AK71" s="983"/>
      <c r="AL71" s="983"/>
      <c r="AM71" s="983"/>
      <c r="AN71" s="971"/>
      <c r="AO71" s="971"/>
      <c r="AP71" s="971"/>
      <c r="AQ71" s="971"/>
      <c r="AR71" s="971"/>
      <c r="AS71" s="971"/>
      <c r="AT71" s="971"/>
      <c r="AU71" s="971"/>
      <c r="AV71" s="986"/>
      <c r="AW71" s="971"/>
      <c r="AX71" s="971"/>
      <c r="AY71" s="971"/>
      <c r="AZ71" s="971"/>
      <c r="BA71" s="971"/>
      <c r="BB71" s="971"/>
      <c r="BC71" s="971"/>
      <c r="BD71" s="971"/>
      <c r="BE71" s="971"/>
      <c r="BF71" s="971"/>
      <c r="BG71" s="971"/>
      <c r="BH71" s="971"/>
      <c r="BI71" s="971"/>
      <c r="BJ71" s="971"/>
      <c r="BK71" s="971"/>
      <c r="BL71" s="971"/>
      <c r="BM71" s="971"/>
      <c r="BN71" s="983"/>
      <c r="BO71" s="983"/>
      <c r="BP71" s="983"/>
      <c r="BQ71" s="983"/>
      <c r="BR71" s="983"/>
      <c r="BS71" s="983"/>
      <c r="BT71" s="983"/>
      <c r="BU71" s="983"/>
      <c r="BV71" s="983"/>
    </row>
    <row r="72" spans="1:74" ht="13.5" customHeight="1">
      <c r="A72" s="1001"/>
      <c r="B72" s="15" t="s">
        <v>63</v>
      </c>
      <c r="C72" s="991"/>
      <c r="D72" s="989"/>
      <c r="E72" s="1009"/>
      <c r="F72" s="1010"/>
      <c r="G72" s="988"/>
      <c r="H72" s="989"/>
      <c r="I72" s="988"/>
      <c r="J72" s="989"/>
      <c r="K72" s="990"/>
      <c r="L72" s="990"/>
      <c r="M72" s="991"/>
      <c r="N72" s="989"/>
      <c r="O72" s="990"/>
      <c r="P72" s="989"/>
      <c r="Q72" s="990"/>
      <c r="R72" s="989"/>
      <c r="S72" s="990"/>
      <c r="T72" s="989"/>
      <c r="Z72" s="1001"/>
      <c r="AA72" s="971"/>
      <c r="AB72" s="984"/>
      <c r="AC72" s="984"/>
      <c r="AD72" s="984"/>
      <c r="AE72" s="971"/>
      <c r="AF72" s="984"/>
      <c r="AG72" s="984"/>
      <c r="AH72" s="984"/>
      <c r="AI72" s="984"/>
      <c r="AJ72" s="984"/>
      <c r="AK72" s="984"/>
      <c r="AL72" s="984"/>
      <c r="AM72" s="984"/>
      <c r="AN72" s="971"/>
      <c r="AO72" s="971"/>
      <c r="AP72" s="971"/>
      <c r="AQ72" s="971"/>
      <c r="AR72" s="971"/>
      <c r="AS72" s="971"/>
      <c r="AT72" s="971"/>
      <c r="AU72" s="971"/>
      <c r="AV72" s="987"/>
      <c r="AW72" s="971"/>
      <c r="AX72" s="971"/>
      <c r="AY72" s="971"/>
      <c r="AZ72" s="971"/>
      <c r="BA72" s="971"/>
      <c r="BB72" s="971"/>
      <c r="BC72" s="971"/>
      <c r="BD72" s="971"/>
      <c r="BE72" s="971"/>
      <c r="BF72" s="971"/>
      <c r="BG72" s="971"/>
      <c r="BH72" s="971"/>
      <c r="BI72" s="971"/>
      <c r="BJ72" s="971"/>
      <c r="BK72" s="971"/>
      <c r="BL72" s="971"/>
      <c r="BM72" s="971"/>
      <c r="BN72" s="984"/>
      <c r="BO72" s="984"/>
      <c r="BP72" s="984"/>
      <c r="BQ72" s="984"/>
      <c r="BR72" s="984"/>
      <c r="BS72" s="984"/>
      <c r="BT72" s="984"/>
      <c r="BU72" s="984"/>
      <c r="BV72" s="984"/>
    </row>
    <row r="73" spans="1:74">
      <c r="A73" s="1000" t="s">
        <v>78</v>
      </c>
      <c r="B73" s="14" t="s">
        <v>53</v>
      </c>
      <c r="C73" s="996" t="str">
        <f>VLOOKUP($C52,'2026年度(1年前期)'!$B$5:$N$208,COLUMN('2026年度(1年前期)'!$K$5),0)&amp;""</f>
        <v/>
      </c>
      <c r="D73" s="997"/>
      <c r="E73" s="1002" t="str">
        <f>VLOOKUP($C52,'2026年度(2年前期)'!$B$5:$N$208,COLUMN('2026年度(2年前期)'!$K$5),0)&amp;""</f>
        <v/>
      </c>
      <c r="F73" s="997"/>
      <c r="G73" s="1002" t="str">
        <f>VLOOKUP($C52,'2026年度(3年前期)'!$B$5:$N$208,COLUMN('2026年度(3年前期)'!$K$5),0)&amp;""</f>
        <v/>
      </c>
      <c r="H73" s="997"/>
      <c r="I73" s="1002" t="str">
        <f>VLOOKUP($C52,'2026年度(4年前期)'!$B$5:$N$208,COLUMN('2026年度(4年前期)'!$K$5),0)&amp;""</f>
        <v/>
      </c>
      <c r="J73" s="997"/>
      <c r="K73" s="998" t="str">
        <f>VLOOKUP($C52,'2026年度(助産前期)'!$B$5:$N$208,COLUMN('2026年度(助産前期)'!$K$5),0)&amp;""</f>
        <v/>
      </c>
      <c r="L73" s="998"/>
      <c r="M73" s="996" t="str">
        <f>VLOOKUP($C52,'2026年度(M1前期)'!$B$5:$N$208,COLUMN('2026年度(M1前期)'!$K$5),0)&amp;""</f>
        <v/>
      </c>
      <c r="N73" s="997"/>
      <c r="O73" s="998" t="str">
        <f>VLOOKUP($C52,'2026年度(M2前期)'!$B$5:$N$208,COLUMN('2026年度(M2前期)'!$K$5),0)&amp;""</f>
        <v/>
      </c>
      <c r="P73" s="997"/>
      <c r="Q73" s="998" t="str">
        <f>VLOOKUP($C52,'2026年度(D1前期)'!$B$5:$N$208,COLUMN('2026年度(D1前期)'!$K$5),0)&amp;""</f>
        <v/>
      </c>
      <c r="R73" s="997"/>
      <c r="S73" s="998" t="str">
        <f>VLOOKUP($C52,'2026年度(D23前期)'!$B$5:$N$208,COLUMN('2026年度(D23前期)'!$K$5),0)&amp;""</f>
        <v/>
      </c>
      <c r="T73" s="997"/>
      <c r="Z73" s="999" t="str">
        <f>A73</f>
        <v>５時限（16：50～18：20）</v>
      </c>
      <c r="AA73" s="982"/>
      <c r="AB73" s="982"/>
      <c r="AC73" s="982"/>
      <c r="AD73" s="982"/>
      <c r="AE73" s="982"/>
      <c r="AF73" s="982"/>
      <c r="AG73" s="982"/>
      <c r="AH73" s="982"/>
      <c r="AI73" s="982"/>
      <c r="AJ73" s="982"/>
      <c r="AK73" s="982"/>
      <c r="AL73" s="982"/>
      <c r="AM73" s="982"/>
      <c r="AN73" s="982"/>
      <c r="AO73" s="982"/>
      <c r="AP73" s="982"/>
      <c r="AQ73" s="982"/>
      <c r="AR73" s="982"/>
      <c r="AS73" s="982"/>
      <c r="AT73" s="982"/>
      <c r="AU73" s="982"/>
      <c r="AV73" s="985" t="s">
        <v>134</v>
      </c>
      <c r="AW73" s="982"/>
      <c r="AX73" s="982"/>
      <c r="AY73" s="982"/>
      <c r="AZ73" s="982"/>
      <c r="BA73" s="971"/>
      <c r="BB73" s="971"/>
      <c r="BC73" s="971"/>
      <c r="BD73" s="971"/>
      <c r="BE73" s="971"/>
      <c r="BF73" s="971"/>
      <c r="BG73" s="971"/>
      <c r="BH73" s="971"/>
      <c r="BI73" s="982"/>
      <c r="BJ73" s="982"/>
      <c r="BK73" s="971"/>
      <c r="BL73" s="971"/>
      <c r="BM73" s="971"/>
      <c r="BN73" s="982"/>
      <c r="BO73" s="982"/>
      <c r="BP73" s="982"/>
      <c r="BQ73" s="982"/>
      <c r="BR73" s="982"/>
      <c r="BS73" s="982"/>
      <c r="BT73" s="982"/>
      <c r="BU73" s="982"/>
      <c r="BV73" s="982"/>
    </row>
    <row r="74" spans="1:74">
      <c r="A74" s="1000"/>
      <c r="B74" s="14" t="s">
        <v>58</v>
      </c>
      <c r="C74" s="992" t="str">
        <f>IFERROR(VLOOKUP(C73,科目・教員!$A$1:$B$355,2,0),"")</f>
        <v/>
      </c>
      <c r="D74" s="993"/>
      <c r="E74" s="994" t="str">
        <f>IFERROR(VLOOKUP(E73,科目・教員!$A$1:$B$355,2,0),"")</f>
        <v/>
      </c>
      <c r="F74" s="993"/>
      <c r="G74" s="994" t="str">
        <f>IFERROR(VLOOKUP(G73,科目・教員!$A$1:$B$355,2,0),"")</f>
        <v/>
      </c>
      <c r="H74" s="993"/>
      <c r="I74" s="994" t="str">
        <f>IFERROR(VLOOKUP(I73,科目・教員!$A$1:$B$355,2,0),"")</f>
        <v/>
      </c>
      <c r="J74" s="993"/>
      <c r="K74" s="995" t="str">
        <f>IFERROR(VLOOKUP(K73,科目・教員!$A$1:$B$355,2,0),"")</f>
        <v/>
      </c>
      <c r="L74" s="995"/>
      <c r="M74" s="992" t="str">
        <f>IFERROR(VLOOKUP(M73,科目・教員!$A$1:$B$355,2,0),"")</f>
        <v/>
      </c>
      <c r="N74" s="993"/>
      <c r="O74" s="995" t="str">
        <f>IFERROR(VLOOKUP(O73,科目・教員!$A$1:$B$355,2,0),"")</f>
        <v/>
      </c>
      <c r="P74" s="993"/>
      <c r="Q74" s="995" t="str">
        <f>IFERROR(VLOOKUP(Q73,科目・教員!$A$1:$B$355,2,0),"")</f>
        <v/>
      </c>
      <c r="R74" s="993"/>
      <c r="S74" s="995" t="str">
        <f>IFERROR(VLOOKUP(S73,科目・教員!$A$1:$B$355,2,0),"")</f>
        <v/>
      </c>
      <c r="T74" s="993"/>
      <c r="Z74" s="1000"/>
      <c r="AA74" s="983"/>
      <c r="AB74" s="983"/>
      <c r="AC74" s="983"/>
      <c r="AD74" s="983"/>
      <c r="AE74" s="983"/>
      <c r="AF74" s="983"/>
      <c r="AG74" s="983"/>
      <c r="AH74" s="983"/>
      <c r="AI74" s="983"/>
      <c r="AJ74" s="983"/>
      <c r="AK74" s="983"/>
      <c r="AL74" s="983"/>
      <c r="AM74" s="983"/>
      <c r="AN74" s="983"/>
      <c r="AO74" s="983"/>
      <c r="AP74" s="983"/>
      <c r="AQ74" s="983"/>
      <c r="AR74" s="983"/>
      <c r="AS74" s="983"/>
      <c r="AT74" s="983"/>
      <c r="AU74" s="983"/>
      <c r="AV74" s="986"/>
      <c r="AW74" s="983"/>
      <c r="AX74" s="983"/>
      <c r="AY74" s="983"/>
      <c r="AZ74" s="983"/>
      <c r="BA74" s="971"/>
      <c r="BB74" s="971"/>
      <c r="BC74" s="971"/>
      <c r="BD74" s="971"/>
      <c r="BE74" s="971"/>
      <c r="BF74" s="971"/>
      <c r="BG74" s="971"/>
      <c r="BH74" s="971"/>
      <c r="BI74" s="983"/>
      <c r="BJ74" s="983"/>
      <c r="BK74" s="971"/>
      <c r="BL74" s="971"/>
      <c r="BM74" s="971"/>
      <c r="BN74" s="983"/>
      <c r="BO74" s="983"/>
      <c r="BP74" s="983"/>
      <c r="BQ74" s="983"/>
      <c r="BR74" s="983"/>
      <c r="BS74" s="983"/>
      <c r="BT74" s="983"/>
      <c r="BU74" s="983"/>
      <c r="BV74" s="983"/>
    </row>
    <row r="75" spans="1:74">
      <c r="A75" s="1000"/>
      <c r="B75" s="14" t="s">
        <v>69</v>
      </c>
      <c r="C75" s="992" t="str">
        <f>VLOOKUP($C52,'2026年度(1年前期)'!$B$5:$N$208,COLUMN('2026年度(1年前期)'!$K$5)+1,0)&amp;""</f>
        <v/>
      </c>
      <c r="D75" s="993"/>
      <c r="E75" s="994" t="str">
        <f>VLOOKUP($C52,'2026年度(2年前期)'!$B$5:$N$208,COLUMN('2026年度(2年前期)'!$K$5)+1,0)&amp;""</f>
        <v/>
      </c>
      <c r="F75" s="993"/>
      <c r="G75" s="994" t="str">
        <f>VLOOKUP($C52,'2026年度(3年前期)'!$B$5:$N$208,COLUMN('2026年度(3年前期)'!$K$5)+1,0)&amp;""</f>
        <v/>
      </c>
      <c r="H75" s="993"/>
      <c r="I75" s="994" t="str">
        <f>VLOOKUP($C52,'2026年度(4年前期)'!$B$5:$N$208,COLUMN('2026年度(4年前期)'!$K$5)+1,0)&amp;""</f>
        <v/>
      </c>
      <c r="J75" s="993"/>
      <c r="K75" s="995" t="str">
        <f>VLOOKUP($C52,'2026年度(助産前期)'!$B$5:$N$208,COLUMN('2026年度(助産前期)'!$K$5)+1,0)&amp;""</f>
        <v/>
      </c>
      <c r="L75" s="995"/>
      <c r="M75" s="992" t="str">
        <f>VLOOKUP($C52,'2026年度(M1前期)'!$B$5:$N$208,COLUMN('2026年度(M1前期)'!$K$5)+1,0)&amp;""</f>
        <v/>
      </c>
      <c r="N75" s="993"/>
      <c r="O75" s="995" t="str">
        <f>VLOOKUP($C52,'2026年度(M2前期)'!$B$5:$N$208,COLUMN('2026年度(M2前期)'!$K$5)+1,0)&amp;""</f>
        <v/>
      </c>
      <c r="P75" s="993"/>
      <c r="Q75" s="995" t="str">
        <f>VLOOKUP($C52,'2026年度(D1前期)'!$B$5:$N$208,COLUMN('2026年度(D1前期)'!$K$5)+1,0)&amp;""</f>
        <v/>
      </c>
      <c r="R75" s="993"/>
      <c r="S75" s="995" t="str">
        <f>VLOOKUP($C52,'2026年度(D23前期)'!$B$5:$N$208,COLUMN('2026年度(D23前期)'!$K$5)+1,0)&amp;""</f>
        <v/>
      </c>
      <c r="T75" s="993"/>
      <c r="Z75" s="1000"/>
      <c r="AA75" s="983"/>
      <c r="AB75" s="983"/>
      <c r="AC75" s="983"/>
      <c r="AD75" s="983"/>
      <c r="AE75" s="983"/>
      <c r="AF75" s="983"/>
      <c r="AG75" s="983"/>
      <c r="AH75" s="983"/>
      <c r="AI75" s="983"/>
      <c r="AJ75" s="983"/>
      <c r="AK75" s="983"/>
      <c r="AL75" s="983"/>
      <c r="AM75" s="983"/>
      <c r="AN75" s="983"/>
      <c r="AO75" s="983"/>
      <c r="AP75" s="983"/>
      <c r="AQ75" s="983"/>
      <c r="AR75" s="983"/>
      <c r="AS75" s="983"/>
      <c r="AT75" s="983"/>
      <c r="AU75" s="983"/>
      <c r="AV75" s="986"/>
      <c r="AW75" s="983"/>
      <c r="AX75" s="983"/>
      <c r="AY75" s="983"/>
      <c r="AZ75" s="983"/>
      <c r="BA75" s="971"/>
      <c r="BB75" s="971"/>
      <c r="BC75" s="971"/>
      <c r="BD75" s="971"/>
      <c r="BE75" s="971"/>
      <c r="BF75" s="971"/>
      <c r="BG75" s="971"/>
      <c r="BH75" s="971"/>
      <c r="BI75" s="983"/>
      <c r="BJ75" s="983"/>
      <c r="BK75" s="971"/>
      <c r="BL75" s="971"/>
      <c r="BM75" s="971"/>
      <c r="BN75" s="983"/>
      <c r="BO75" s="983"/>
      <c r="BP75" s="983"/>
      <c r="BQ75" s="983"/>
      <c r="BR75" s="983"/>
      <c r="BS75" s="983"/>
      <c r="BT75" s="983"/>
      <c r="BU75" s="983"/>
      <c r="BV75" s="983"/>
    </row>
    <row r="76" spans="1:74">
      <c r="A76" s="1001"/>
      <c r="B76" s="15" t="s">
        <v>63</v>
      </c>
      <c r="C76" s="991"/>
      <c r="D76" s="989"/>
      <c r="E76" s="988"/>
      <c r="F76" s="989"/>
      <c r="G76" s="988"/>
      <c r="H76" s="989"/>
      <c r="I76" s="988"/>
      <c r="J76" s="989"/>
      <c r="K76" s="990"/>
      <c r="L76" s="990"/>
      <c r="M76" s="991"/>
      <c r="N76" s="989"/>
      <c r="O76" s="990"/>
      <c r="P76" s="989"/>
      <c r="Q76" s="990"/>
      <c r="R76" s="989"/>
      <c r="S76" s="990"/>
      <c r="T76" s="989"/>
      <c r="U76" s="19"/>
      <c r="V76" s="19"/>
      <c r="W76" s="19"/>
      <c r="X76" s="19"/>
      <c r="Y76" s="19"/>
      <c r="Z76" s="1001"/>
      <c r="AA76" s="984"/>
      <c r="AB76" s="984"/>
      <c r="AC76" s="984"/>
      <c r="AD76" s="984"/>
      <c r="AE76" s="984"/>
      <c r="AF76" s="984"/>
      <c r="AG76" s="984"/>
      <c r="AH76" s="984"/>
      <c r="AI76" s="984"/>
      <c r="AJ76" s="984"/>
      <c r="AK76" s="984"/>
      <c r="AL76" s="984"/>
      <c r="AM76" s="984"/>
      <c r="AN76" s="984"/>
      <c r="AO76" s="984"/>
      <c r="AP76" s="984"/>
      <c r="AQ76" s="984"/>
      <c r="AR76" s="984"/>
      <c r="AS76" s="984"/>
      <c r="AT76" s="984"/>
      <c r="AU76" s="984"/>
      <c r="AV76" s="987"/>
      <c r="AW76" s="984"/>
      <c r="AX76" s="984"/>
      <c r="AY76" s="984"/>
      <c r="AZ76" s="984"/>
      <c r="BA76" s="971"/>
      <c r="BB76" s="971"/>
      <c r="BC76" s="971"/>
      <c r="BD76" s="971"/>
      <c r="BE76" s="971"/>
      <c r="BF76" s="971"/>
      <c r="BG76" s="971"/>
      <c r="BH76" s="971"/>
      <c r="BI76" s="984"/>
      <c r="BJ76" s="984"/>
      <c r="BK76" s="971"/>
      <c r="BL76" s="971"/>
      <c r="BM76" s="971"/>
      <c r="BN76" s="984"/>
      <c r="BO76" s="984"/>
      <c r="BP76" s="984"/>
      <c r="BQ76" s="984"/>
      <c r="BR76" s="984"/>
      <c r="BS76" s="984"/>
      <c r="BT76" s="984"/>
      <c r="BU76" s="984"/>
      <c r="BV76" s="984"/>
    </row>
    <row r="77" spans="1:74" ht="20.25">
      <c r="A77" s="4"/>
      <c r="B77" s="5"/>
      <c r="C77" s="1035">
        <f>C52+1</f>
        <v>46238</v>
      </c>
      <c r="D77" s="1035"/>
      <c r="E77" s="1035"/>
      <c r="F77" s="1035"/>
      <c r="G77" s="1035"/>
      <c r="H77" s="1035"/>
      <c r="I77" s="1035"/>
      <c r="J77" s="1035"/>
      <c r="K77" s="1035"/>
      <c r="L77" s="1035"/>
      <c r="M77" s="1035"/>
      <c r="N77" s="1035"/>
      <c r="O77" s="1035"/>
      <c r="P77" s="1035"/>
      <c r="Q77" s="1035"/>
      <c r="R77" s="1035"/>
      <c r="S77" s="1035"/>
      <c r="T77" s="1035"/>
      <c r="U77" s="1055">
        <f>C77</f>
        <v>46238</v>
      </c>
      <c r="V77" s="1056"/>
      <c r="W77" s="1056"/>
      <c r="X77" s="1056"/>
      <c r="Y77" s="1056"/>
      <c r="Z77" s="1057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607</v>
      </c>
      <c r="BL77" s="39" t="s">
        <v>608</v>
      </c>
      <c r="BM77" s="39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1000" t="s">
        <v>52</v>
      </c>
      <c r="B78" s="11" t="s">
        <v>53</v>
      </c>
      <c r="C78" s="1044" t="str">
        <f>VLOOKUP($C77,'2026年度(1年前期)'!$B$5:$N$208,COLUMN('2026年度(1年前期)'!$C$5),0)&amp;""</f>
        <v>スペイン語　追再試</v>
      </c>
      <c r="D78" s="1020"/>
      <c r="E78" s="1019" t="str">
        <f>VLOOKUP($C77,'2026年度(2年前期)'!$B$5:$N$208,COLUMN('2026年度(2年前期)'!$C$5),0)&amp;""</f>
        <v>成人看護援助論Ⅰ
追再試</v>
      </c>
      <c r="F78" s="1020"/>
      <c r="G78" s="1018" t="str">
        <f>VLOOKUP($C77,'2026年度(3年前期)'!$B$5:$N$208,COLUMN('2026年度(3年前期)'!$C$5),0)&amp;""</f>
        <v/>
      </c>
      <c r="H78" s="1012"/>
      <c r="I78" s="1018" t="str">
        <f>VLOOKUP($C77,'2026年度(4年前期)'!$B$5:$N$208,COLUMN('2026年度(4年前期)'!$C$5),0)&amp;""</f>
        <v/>
      </c>
      <c r="J78" s="1012"/>
      <c r="K78" s="997" t="str">
        <f>VLOOKUP($C77,'2026年度(助産前期)'!$B$5:$N$208,COLUMN('2026年度(助産前期)'!$C$5),0)&amp;""</f>
        <v/>
      </c>
      <c r="L78" s="1029"/>
      <c r="M78" s="1036" t="str">
        <f>VLOOKUP($C77,'2026年度(M1前期)'!$B$5:$N$208,COLUMN('2026年度(M1前期)'!$C$5),0)&amp;""</f>
        <v>ﾍﾙｽｱｾｽﾒﾝﾄ特論（IPPA演習）</v>
      </c>
      <c r="N78" s="1029"/>
      <c r="O78" s="1018" t="str">
        <f>VLOOKUP($C77,'2026年度(M2前期)'!$B$5:$N$208,COLUMN('2026年度(M2前期)'!$C$5),0)&amp;""</f>
        <v>国際看護学演習A-Ⅱ</v>
      </c>
      <c r="P78" s="1012"/>
      <c r="Q78" s="1018" t="str">
        <f>VLOOKUP($C77,'2026年度(D1前期)'!$B$5:$N$208,COLUMN('2026年度(D1前期)'!$C$5),0)&amp;""</f>
        <v>成育看護学特論Ｂ
成人看護学演習Ｂ</v>
      </c>
      <c r="R78" s="1012"/>
      <c r="S78" s="997" t="str">
        <f>VLOOKUP($C77,'2026年度(D23前期)'!$B$5:$N$208,COLUMN('2026年度(D23前期)'!$C$5),0)&amp;""</f>
        <v>特別研究</v>
      </c>
      <c r="T78" s="1012"/>
      <c r="U78" s="12"/>
      <c r="V78" s="792" t="s">
        <v>94</v>
      </c>
      <c r="W78" s="852" t="s">
        <v>362</v>
      </c>
      <c r="Y78" s="956" t="s">
        <v>913</v>
      </c>
      <c r="Z78" s="999" t="str">
        <f>A78</f>
        <v xml:space="preserve">１時限（09：20～10：50） </v>
      </c>
      <c r="AA78" s="971" t="s">
        <v>904</v>
      </c>
      <c r="AB78" s="982" t="s">
        <v>914</v>
      </c>
      <c r="AC78" s="982"/>
      <c r="AD78" s="982"/>
      <c r="AE78" s="971" t="s">
        <v>904</v>
      </c>
      <c r="AF78" s="982" t="s">
        <v>915</v>
      </c>
      <c r="AG78" s="971" t="s">
        <v>115</v>
      </c>
      <c r="AH78" s="982"/>
      <c r="AI78" s="982"/>
      <c r="AJ78" s="982"/>
      <c r="AK78" s="982"/>
      <c r="AL78" s="971"/>
      <c r="AM78" s="982"/>
      <c r="AN78" s="971"/>
      <c r="AO78" s="971"/>
      <c r="AP78" s="971"/>
      <c r="AQ78" s="971"/>
      <c r="AR78" s="971"/>
      <c r="AS78" s="971"/>
      <c r="AT78" s="971"/>
      <c r="AU78" s="971"/>
      <c r="AV78" s="985" t="s">
        <v>134</v>
      </c>
      <c r="AW78" s="971"/>
      <c r="AX78" s="971" t="s">
        <v>916</v>
      </c>
      <c r="AY78" s="971"/>
      <c r="AZ78" s="971"/>
      <c r="BA78" s="982"/>
      <c r="BB78" s="971"/>
      <c r="BC78" s="971"/>
      <c r="BD78" s="971"/>
      <c r="BE78" s="971"/>
      <c r="BF78" s="971"/>
      <c r="BG78" s="971"/>
      <c r="BH78" s="971"/>
      <c r="BI78" s="971"/>
      <c r="BJ78" s="971"/>
      <c r="BK78" s="971"/>
      <c r="BL78" s="971"/>
      <c r="BM78" s="971"/>
      <c r="BN78" s="982"/>
      <c r="BO78" s="982"/>
      <c r="BP78" s="982"/>
      <c r="BQ78" s="982"/>
      <c r="BR78" s="982"/>
      <c r="BS78" s="982"/>
      <c r="BT78" s="982"/>
      <c r="BU78" s="982"/>
      <c r="BV78" s="982"/>
    </row>
    <row r="79" spans="1:74" ht="13.5" customHeight="1">
      <c r="A79" s="1000"/>
      <c r="B79" s="14" t="s">
        <v>58</v>
      </c>
      <c r="C79" s="1043" t="str">
        <f>IFERROR(VLOOKUP(C78,科目・教員!$A$1:$B$355,2,0),"")</f>
        <v/>
      </c>
      <c r="D79" s="1028"/>
      <c r="E79" s="1027" t="str">
        <f>IFERROR(VLOOKUP(E78,科目・教員!$A$1:$B$355,2,0),"")</f>
        <v/>
      </c>
      <c r="F79" s="1028"/>
      <c r="G79" s="1025" t="str">
        <f>IFERROR(VLOOKUP(G78,科目・教員!$A$1:$B$355,2,0),"")</f>
        <v/>
      </c>
      <c r="H79" s="1013"/>
      <c r="I79" s="1025" t="str">
        <f>IFERROR(VLOOKUP(I78,科目・教員!$A$1:$B$355,2,0),"")</f>
        <v/>
      </c>
      <c r="J79" s="1013"/>
      <c r="K79" s="993" t="str">
        <f>IFERROR(VLOOKUP(K78,科目・教員!$A$1:$B$355,2,0),"")</f>
        <v/>
      </c>
      <c r="L79" s="1026"/>
      <c r="M79" s="1032" t="str">
        <f>IFERROR(VLOOKUP(M78,科目・教員!$A$1:$B$355,2,0),"")</f>
        <v/>
      </c>
      <c r="N79" s="1013"/>
      <c r="O79" s="1025" t="str">
        <f>IFERROR(VLOOKUP(O78,科目・教員!$A$1:$B$355,2,0),"")</f>
        <v/>
      </c>
      <c r="P79" s="1013"/>
      <c r="Q79" s="1025" t="str">
        <f>IFERROR(VLOOKUP(Q78,科目・教員!$A$1:$B$355,2,0),"")</f>
        <v/>
      </c>
      <c r="R79" s="1013"/>
      <c r="S79" s="993" t="str">
        <f>IFERROR(VLOOKUP(S78,科目・教員!$A$1:$B$355,2,0),"")</f>
        <v/>
      </c>
      <c r="T79" s="1013"/>
      <c r="U79" s="75"/>
      <c r="V79" s="792" t="s">
        <v>115</v>
      </c>
      <c r="W79" s="852" t="s">
        <v>364</v>
      </c>
      <c r="Y79" s="876" t="s">
        <v>917</v>
      </c>
      <c r="Z79" s="1000"/>
      <c r="AA79" s="971"/>
      <c r="AB79" s="983"/>
      <c r="AC79" s="983"/>
      <c r="AD79" s="983"/>
      <c r="AE79" s="971"/>
      <c r="AF79" s="983"/>
      <c r="AG79" s="971"/>
      <c r="AH79" s="983"/>
      <c r="AI79" s="983"/>
      <c r="AJ79" s="983"/>
      <c r="AK79" s="983"/>
      <c r="AL79" s="971"/>
      <c r="AM79" s="983"/>
      <c r="AN79" s="971"/>
      <c r="AO79" s="971"/>
      <c r="AP79" s="971"/>
      <c r="AQ79" s="971"/>
      <c r="AR79" s="971"/>
      <c r="AS79" s="971"/>
      <c r="AT79" s="971"/>
      <c r="AU79" s="971"/>
      <c r="AV79" s="974"/>
      <c r="AW79" s="971"/>
      <c r="AX79" s="971"/>
      <c r="AY79" s="971"/>
      <c r="AZ79" s="971"/>
      <c r="BA79" s="983"/>
      <c r="BB79" s="971"/>
      <c r="BC79" s="971"/>
      <c r="BD79" s="971"/>
      <c r="BE79" s="971"/>
      <c r="BF79" s="971"/>
      <c r="BG79" s="971"/>
      <c r="BH79" s="971"/>
      <c r="BI79" s="971"/>
      <c r="BJ79" s="971"/>
      <c r="BK79" s="971"/>
      <c r="BL79" s="971"/>
      <c r="BM79" s="971"/>
      <c r="BN79" s="983"/>
      <c r="BO79" s="983"/>
      <c r="BP79" s="983"/>
      <c r="BQ79" s="983"/>
      <c r="BR79" s="983"/>
      <c r="BS79" s="983"/>
      <c r="BT79" s="983"/>
      <c r="BU79" s="983"/>
      <c r="BV79" s="983"/>
    </row>
    <row r="80" spans="1:74" ht="13.5" customHeight="1">
      <c r="A80" s="1000"/>
      <c r="B80" s="14" t="s">
        <v>69</v>
      </c>
      <c r="C80" s="1043" t="str">
        <f>VLOOKUP($C77,'2026年度(1年前期)'!$B$5:$N$208,COLUMN('2026年度(1年前期)'!$C$5)+1,0)&amp;""</f>
        <v>102</v>
      </c>
      <c r="D80" s="1028"/>
      <c r="E80" s="1027" t="str">
        <f>VLOOKUP($C77,'2026年度(2年前期)'!$B$5:$N$208,COLUMN('2026年度(2年前期)'!$C$5)+1,0)&amp;""</f>
        <v>302</v>
      </c>
      <c r="F80" s="1028"/>
      <c r="G80" s="1025" t="str">
        <f>VLOOKUP($C77,'2026年度(3年前期)'!$B$5:$N$208,COLUMN('2026年度(3年前期)'!$C$5)+1,0)&amp;""</f>
        <v/>
      </c>
      <c r="H80" s="1013"/>
      <c r="I80" s="1025" t="str">
        <f>VLOOKUP($C77,'2026年度(4年前期)'!$B$5:$N$208,COLUMN('2026年度(4年前期)'!$C$5)+1,0)&amp;""</f>
        <v/>
      </c>
      <c r="J80" s="1013"/>
      <c r="K80" s="993" t="str">
        <f>VLOOKUP($C77,'2026年度(助産前期)'!$B$5:$N$208,COLUMN('2026年度(助産前期)'!$C$5)+1,0)&amp;""</f>
        <v/>
      </c>
      <c r="L80" s="1026"/>
      <c r="M80" s="1032" t="str">
        <f>VLOOKUP($C77,'2026年度(M1前期)'!$B$5:$N$208,COLUMN('2026年度(M1前期)'!C$5)+1,0)&amp;""</f>
        <v>101、成人実</v>
      </c>
      <c r="N80" s="1013"/>
      <c r="O80" s="1025" t="str">
        <f>VLOOKUP($C77,'2026年度(M2前期)'!$B$5:$N$208,COLUMN('2026年度(M2前期)'!$C$5)+1,0)&amp;""</f>
        <v/>
      </c>
      <c r="P80" s="1013"/>
      <c r="Q80" s="1025" t="str">
        <f>VLOOKUP($C77,'2026年度(D1前期)'!$B$5:$N$208,COLUMN('2026年度(D1前期)'!$C$5)+1,0)&amp;""</f>
        <v/>
      </c>
      <c r="R80" s="1013"/>
      <c r="S80" s="993" t="str">
        <f>VLOOKUP($C77,'2026年度(D23前期)'!$B$5:$N$208,COLUMN('2026年度(D23前期)'!$C$5)+1,0)&amp;""</f>
        <v/>
      </c>
      <c r="T80" s="1013"/>
      <c r="U80" s="75"/>
      <c r="V80" s="792" t="s">
        <v>116</v>
      </c>
      <c r="W80" s="852" t="s">
        <v>150</v>
      </c>
      <c r="Y80" s="876" t="s">
        <v>379</v>
      </c>
      <c r="Z80" s="1000"/>
      <c r="AA80" s="971"/>
      <c r="AB80" s="983"/>
      <c r="AC80" s="983"/>
      <c r="AD80" s="983"/>
      <c r="AE80" s="971"/>
      <c r="AF80" s="983"/>
      <c r="AG80" s="971"/>
      <c r="AH80" s="983"/>
      <c r="AI80" s="983"/>
      <c r="AJ80" s="983"/>
      <c r="AK80" s="983"/>
      <c r="AL80" s="971"/>
      <c r="AM80" s="983"/>
      <c r="AN80" s="971"/>
      <c r="AO80" s="971"/>
      <c r="AP80" s="971"/>
      <c r="AQ80" s="971"/>
      <c r="AR80" s="971"/>
      <c r="AS80" s="971"/>
      <c r="AT80" s="971"/>
      <c r="AU80" s="971"/>
      <c r="AV80" s="974"/>
      <c r="AW80" s="971"/>
      <c r="AX80" s="971"/>
      <c r="AY80" s="971"/>
      <c r="AZ80" s="971"/>
      <c r="BA80" s="983"/>
      <c r="BB80" s="971"/>
      <c r="BC80" s="971"/>
      <c r="BD80" s="971"/>
      <c r="BE80" s="971"/>
      <c r="BF80" s="971"/>
      <c r="BG80" s="971"/>
      <c r="BH80" s="971"/>
      <c r="BI80" s="971"/>
      <c r="BJ80" s="971"/>
      <c r="BK80" s="971"/>
      <c r="BL80" s="971"/>
      <c r="BM80" s="971"/>
      <c r="BN80" s="983"/>
      <c r="BO80" s="983"/>
      <c r="BP80" s="983"/>
      <c r="BQ80" s="983"/>
      <c r="BR80" s="983"/>
      <c r="BS80" s="983"/>
      <c r="BT80" s="983"/>
      <c r="BU80" s="983"/>
      <c r="BV80" s="983"/>
    </row>
    <row r="81" spans="1:74" ht="13.5" customHeight="1">
      <c r="A81" s="1001"/>
      <c r="B81" s="15" t="s">
        <v>63</v>
      </c>
      <c r="C81" s="1042"/>
      <c r="D81" s="1033"/>
      <c r="E81" s="1009"/>
      <c r="F81" s="1033"/>
      <c r="G81" s="988"/>
      <c r="H81" s="1031"/>
      <c r="I81" s="988"/>
      <c r="J81" s="1031"/>
      <c r="K81" s="990"/>
      <c r="L81" s="1034"/>
      <c r="M81" s="1030"/>
      <c r="N81" s="1031"/>
      <c r="O81" s="988"/>
      <c r="P81" s="1031"/>
      <c r="Q81" s="988"/>
      <c r="R81" s="1031"/>
      <c r="S81" s="990"/>
      <c r="T81" s="1031"/>
      <c r="U81" s="12"/>
      <c r="V81" s="792" t="s">
        <v>418</v>
      </c>
      <c r="W81" s="852" t="s">
        <v>365</v>
      </c>
      <c r="Y81" s="705"/>
      <c r="Z81" s="1001"/>
      <c r="AA81" s="971"/>
      <c r="AB81" s="984"/>
      <c r="AC81" s="984"/>
      <c r="AD81" s="984"/>
      <c r="AE81" s="971"/>
      <c r="AF81" s="984"/>
      <c r="AG81" s="971"/>
      <c r="AH81" s="984"/>
      <c r="AI81" s="984"/>
      <c r="AJ81" s="984"/>
      <c r="AK81" s="984"/>
      <c r="AL81" s="971"/>
      <c r="AM81" s="984"/>
      <c r="AN81" s="971"/>
      <c r="AO81" s="971"/>
      <c r="AP81" s="971"/>
      <c r="AQ81" s="971"/>
      <c r="AR81" s="971"/>
      <c r="AS81" s="971"/>
      <c r="AT81" s="971"/>
      <c r="AU81" s="971"/>
      <c r="AV81" s="975"/>
      <c r="AW81" s="971"/>
      <c r="AX81" s="971"/>
      <c r="AY81" s="971"/>
      <c r="AZ81" s="971"/>
      <c r="BA81" s="984"/>
      <c r="BB81" s="971"/>
      <c r="BC81" s="971"/>
      <c r="BD81" s="971"/>
      <c r="BE81" s="971"/>
      <c r="BF81" s="971"/>
      <c r="BG81" s="971"/>
      <c r="BH81" s="971"/>
      <c r="BI81" s="971"/>
      <c r="BJ81" s="971"/>
      <c r="BK81" s="971"/>
      <c r="BL81" s="971"/>
      <c r="BM81" s="971"/>
      <c r="BN81" s="984"/>
      <c r="BO81" s="984"/>
      <c r="BP81" s="984"/>
      <c r="BQ81" s="984"/>
      <c r="BR81" s="984"/>
      <c r="BS81" s="984"/>
      <c r="BT81" s="984"/>
      <c r="BU81" s="984"/>
      <c r="BV81" s="984"/>
    </row>
    <row r="82" spans="1:74" ht="13.5" customHeight="1">
      <c r="A82" s="1000" t="s">
        <v>65</v>
      </c>
      <c r="B82" s="14" t="s">
        <v>53</v>
      </c>
      <c r="C82" s="1044" t="str">
        <f>VLOOKUP($C77,'2026年度(1年前期)'!$B$5:$N$208,COLUMN('2026年度(1年前期)'!$E$5),0)&amp;""</f>
        <v>人体の構造と機能Ⅰ
追再試</v>
      </c>
      <c r="D82" s="1020"/>
      <c r="E82" s="1019" t="str">
        <f>VLOOKUP($C77,'2026年度(2年前期)'!$B$5:$N$208,COLUMN('2026年度(2年前期)'!$E$5),0)&amp;""</f>
        <v>看護過程原論　追再試</v>
      </c>
      <c r="F82" s="1020"/>
      <c r="G82" s="1018" t="str">
        <f>VLOOKUP($C77,'2026年度(3年前期)'!$B$5:$N$208,COLUMN('2026年度(3年前期)'!$E$5),0)&amp;""</f>
        <v/>
      </c>
      <c r="H82" s="1012"/>
      <c r="I82" s="1018" t="str">
        <f>VLOOKUP($C77,'2026年度(4年前期)'!$B$5:$N$208,COLUMN('2026年度(4年前期)'!$E$5),0)&amp;""</f>
        <v/>
      </c>
      <c r="J82" s="1012"/>
      <c r="K82" s="997" t="str">
        <f>VLOOKUP($C77,'2026年度(助産前期)'!$B$5:$N$208,COLUMN('2026年度(助産前期)'!$E$5),0)&amp;""</f>
        <v/>
      </c>
      <c r="L82" s="1029"/>
      <c r="M82" s="1011" t="str">
        <f>VLOOKUP($C77,'2026年度(M1前期)'!$B$5:$N$208,COLUMN('2026年度(M1前期)'!$E$5),0)&amp;""</f>
        <v>ﾍﾙｽｱｾｽﾒﾝﾄ特論（IPPA演習）</v>
      </c>
      <c r="N82" s="1012"/>
      <c r="O82" s="997" t="str">
        <f>VLOOKUP($C77,'2026年度(M2前期)'!$B$5:$N$208,COLUMN('2026年度(M2前期)'!$E$5),0)&amp;""</f>
        <v>国際看護学演習A-Ⅱ</v>
      </c>
      <c r="P82" s="1012"/>
      <c r="Q82" s="997" t="str">
        <f>VLOOKUP($C77,'2026年度(D1前期)'!$B$5:$N$208,COLUMN('2026年度(D1前期)'!$E$5),0)&amp;""</f>
        <v>成育看護学特論Ｂ
成人看護学演習Ｂ</v>
      </c>
      <c r="R82" s="1012"/>
      <c r="S82" s="997" t="str">
        <f>VLOOKUP($C77,'2026年度(D23前期)'!$B$5:$N$208,COLUMN('2026年度(D23前期)'!$E$5),0)&amp;""</f>
        <v>特別研究</v>
      </c>
      <c r="T82" s="1012"/>
      <c r="U82" s="16"/>
      <c r="V82" s="74"/>
      <c r="Y82" s="705"/>
      <c r="Z82" s="1000" t="str">
        <f>A82</f>
        <v>２時限（11：00～12：30）</v>
      </c>
      <c r="AA82" s="971" t="s">
        <v>904</v>
      </c>
      <c r="AB82" s="982" t="s">
        <v>918</v>
      </c>
      <c r="AC82" s="982"/>
      <c r="AD82" s="982"/>
      <c r="AE82" s="971" t="s">
        <v>904</v>
      </c>
      <c r="AF82" s="976" t="s">
        <v>915</v>
      </c>
      <c r="AG82" s="971"/>
      <c r="AH82" s="982"/>
      <c r="AI82" s="982"/>
      <c r="AJ82" s="982"/>
      <c r="AK82" s="982"/>
      <c r="AL82" s="971"/>
      <c r="AM82" s="982"/>
      <c r="AN82" s="971"/>
      <c r="AO82" s="971"/>
      <c r="AP82" s="971"/>
      <c r="AQ82" s="971"/>
      <c r="AR82" s="971"/>
      <c r="AS82" s="971"/>
      <c r="AT82" s="971"/>
      <c r="AU82" s="971"/>
      <c r="AV82" s="985" t="s">
        <v>134</v>
      </c>
      <c r="AW82" s="971"/>
      <c r="AX82" s="971" t="s">
        <v>919</v>
      </c>
      <c r="AY82" s="971"/>
      <c r="AZ82" s="971"/>
      <c r="BA82" s="982"/>
      <c r="BB82" s="971"/>
      <c r="BC82" s="971"/>
      <c r="BD82" s="971"/>
      <c r="BE82" s="971"/>
      <c r="BF82" s="971"/>
      <c r="BG82" s="971"/>
      <c r="BH82" s="971"/>
      <c r="BI82" s="971"/>
      <c r="BJ82" s="971"/>
      <c r="BK82" s="971"/>
      <c r="BL82" s="971"/>
      <c r="BM82" s="971"/>
      <c r="BN82" s="982"/>
      <c r="BO82" s="982"/>
      <c r="BP82" s="982"/>
      <c r="BQ82" s="982"/>
      <c r="BR82" s="982"/>
      <c r="BS82" s="982"/>
      <c r="BT82" s="982"/>
      <c r="BU82" s="982"/>
      <c r="BV82" s="982"/>
    </row>
    <row r="83" spans="1:74" ht="13.5" customHeight="1">
      <c r="A83" s="1000"/>
      <c r="B83" s="14" t="s">
        <v>58</v>
      </c>
      <c r="C83" s="1043" t="str">
        <f>IFERROR(VLOOKUP(C82,科目・教員!$A$1:$B$355,2,0),"")</f>
        <v/>
      </c>
      <c r="D83" s="1028"/>
      <c r="E83" s="1027" t="str">
        <f>IFERROR(VLOOKUP(E82,科目・教員!$A$1:$B$355,2,0),"")</f>
        <v/>
      </c>
      <c r="F83" s="1028"/>
      <c r="G83" s="1025" t="str">
        <f>IFERROR(VLOOKUP(G82,科目・教員!$A$1:$B$355,2,0),"")</f>
        <v/>
      </c>
      <c r="H83" s="1013"/>
      <c r="I83" s="1025" t="str">
        <f>IFERROR(VLOOKUP(I82,科目・教員!$A$1:$B$355,2,0),"")</f>
        <v/>
      </c>
      <c r="J83" s="1013"/>
      <c r="K83" s="993" t="str">
        <f>IFERROR(VLOOKUP(K82,科目・教員!$A$1:$B$355,2,0),"")</f>
        <v/>
      </c>
      <c r="L83" s="1026"/>
      <c r="M83" s="1014" t="str">
        <f>IFERROR(VLOOKUP(M82,科目・教員!$A$1:$B$355,2,0),"")</f>
        <v/>
      </c>
      <c r="N83" s="1013"/>
      <c r="O83" s="993" t="str">
        <f>IFERROR(VLOOKUP(O82,科目・教員!$A$1:$B$355,2,0),"")</f>
        <v/>
      </c>
      <c r="P83" s="1013"/>
      <c r="Q83" s="993" t="str">
        <f>IFERROR(VLOOKUP(Q82,科目・教員!$A$1:$B$355,2,0),"")</f>
        <v/>
      </c>
      <c r="R83" s="1013"/>
      <c r="S83" s="993" t="str">
        <f>IFERROR(VLOOKUP(S82,科目・教員!$A$1:$B$355,2,0),"")</f>
        <v/>
      </c>
      <c r="T83" s="1013"/>
      <c r="U83" s="16"/>
      <c r="V83" s="74"/>
      <c r="Y83" s="705"/>
      <c r="Z83" s="1000"/>
      <c r="AA83" s="971"/>
      <c r="AB83" s="983"/>
      <c r="AC83" s="983"/>
      <c r="AD83" s="983"/>
      <c r="AE83" s="971"/>
      <c r="AF83" s="977"/>
      <c r="AG83" s="971"/>
      <c r="AH83" s="983"/>
      <c r="AI83" s="983"/>
      <c r="AJ83" s="983"/>
      <c r="AK83" s="983"/>
      <c r="AL83" s="971"/>
      <c r="AM83" s="983"/>
      <c r="AN83" s="971"/>
      <c r="AO83" s="971"/>
      <c r="AP83" s="971"/>
      <c r="AQ83" s="971"/>
      <c r="AR83" s="971"/>
      <c r="AS83" s="971"/>
      <c r="AT83" s="971"/>
      <c r="AU83" s="971"/>
      <c r="AV83" s="986"/>
      <c r="AW83" s="971"/>
      <c r="AX83" s="971"/>
      <c r="AY83" s="971"/>
      <c r="AZ83" s="971"/>
      <c r="BA83" s="983"/>
      <c r="BB83" s="971"/>
      <c r="BC83" s="971"/>
      <c r="BD83" s="971"/>
      <c r="BE83" s="971"/>
      <c r="BF83" s="971"/>
      <c r="BG83" s="971"/>
      <c r="BH83" s="971"/>
      <c r="BI83" s="971"/>
      <c r="BJ83" s="971"/>
      <c r="BK83" s="971"/>
      <c r="BL83" s="971"/>
      <c r="BM83" s="971"/>
      <c r="BN83" s="983"/>
      <c r="BO83" s="983"/>
      <c r="BP83" s="983"/>
      <c r="BQ83" s="983"/>
      <c r="BR83" s="983"/>
      <c r="BS83" s="983"/>
      <c r="BT83" s="983"/>
      <c r="BU83" s="983"/>
      <c r="BV83" s="983"/>
    </row>
    <row r="84" spans="1:74" ht="13.5" customHeight="1">
      <c r="A84" s="1000"/>
      <c r="B84" s="14" t="s">
        <v>69</v>
      </c>
      <c r="C84" s="1043" t="str">
        <f>VLOOKUP($C77,'2026年度(1年前期)'!$B$5:$N$208,COLUMN('2026年度(1年前期)'!$E$5)+1,0)&amp;""</f>
        <v>102</v>
      </c>
      <c r="D84" s="1028"/>
      <c r="E84" s="1027" t="str">
        <f>VLOOKUP($C77,'2026年度(2年前期)'!$B$5:$N$208,COLUMN('2026年度(2年前期)'!$E$5)+1,0)&amp;""</f>
        <v>302</v>
      </c>
      <c r="F84" s="1028"/>
      <c r="G84" s="1025" t="str">
        <f>VLOOKUP($C77,'2026年度(3年前期)'!$B$5:$N$208,COLUMN('2026年度(3年前期)'!$E$5)+1,0)&amp;""</f>
        <v/>
      </c>
      <c r="H84" s="1013"/>
      <c r="I84" s="1025" t="str">
        <f>VLOOKUP($C77,'2026年度(4年前期)'!$B$5:$N$208,COLUMN('2026年度(4年前期)'!$E$5)+1,0)&amp;""</f>
        <v/>
      </c>
      <c r="J84" s="1013"/>
      <c r="K84" s="993" t="str">
        <f>VLOOKUP($C77,'2026年度(助産前期)'!$B$5:$N$208,COLUMN('2026年度(助産前期)'!$E$5)+1,0)&amp;""</f>
        <v/>
      </c>
      <c r="L84" s="1026"/>
      <c r="M84" s="1014" t="str">
        <f>VLOOKUP($C77,'2026年度(M1前期)'!$B$5:$N$208,COLUMN('2026年度(M1前期)'!$E$5)+1,0)&amp;""</f>
        <v>101、成人実</v>
      </c>
      <c r="N84" s="1013"/>
      <c r="O84" s="993" t="str">
        <f>VLOOKUP($C77,'2026年度(M2前期)'!$B$5:$N$208,COLUMN('2026年度(M2前期)'!$E$5)+1,0)&amp;""</f>
        <v/>
      </c>
      <c r="P84" s="1013"/>
      <c r="Q84" s="993" t="str">
        <f>VLOOKUP($C77,'2026年度(D1前期)'!$B$5:$N$208,COLUMN('2026年度(D1前期)'!$E$5)+1,0)&amp;""</f>
        <v/>
      </c>
      <c r="R84" s="1013"/>
      <c r="S84" s="993" t="str">
        <f>VLOOKUP($C77,'2026年度(D23前期)'!$B$5:$N$208,COLUMN('2026年度(D23前期)'!$E$5)+1,0)&amp;""</f>
        <v/>
      </c>
      <c r="T84" s="1013"/>
      <c r="U84" s="16"/>
      <c r="V84" s="74"/>
      <c r="Y84" s="706"/>
      <c r="Z84" s="1000"/>
      <c r="AA84" s="971"/>
      <c r="AB84" s="983"/>
      <c r="AC84" s="983"/>
      <c r="AD84" s="983"/>
      <c r="AE84" s="971"/>
      <c r="AF84" s="977"/>
      <c r="AG84" s="971"/>
      <c r="AH84" s="983"/>
      <c r="AI84" s="983"/>
      <c r="AJ84" s="983"/>
      <c r="AK84" s="983"/>
      <c r="AL84" s="971"/>
      <c r="AM84" s="983"/>
      <c r="AN84" s="971"/>
      <c r="AO84" s="971"/>
      <c r="AP84" s="971"/>
      <c r="AQ84" s="971"/>
      <c r="AR84" s="971"/>
      <c r="AS84" s="971"/>
      <c r="AT84" s="971"/>
      <c r="AU84" s="971"/>
      <c r="AV84" s="986"/>
      <c r="AW84" s="971"/>
      <c r="AX84" s="971"/>
      <c r="AY84" s="971"/>
      <c r="AZ84" s="971"/>
      <c r="BA84" s="983"/>
      <c r="BB84" s="971"/>
      <c r="BC84" s="971"/>
      <c r="BD84" s="971"/>
      <c r="BE84" s="971"/>
      <c r="BF84" s="971"/>
      <c r="BG84" s="971"/>
      <c r="BH84" s="971"/>
      <c r="BI84" s="971"/>
      <c r="BJ84" s="971"/>
      <c r="BK84" s="971"/>
      <c r="BL84" s="971"/>
      <c r="BM84" s="971"/>
      <c r="BN84" s="983"/>
      <c r="BO84" s="983"/>
      <c r="BP84" s="983"/>
      <c r="BQ84" s="983"/>
      <c r="BR84" s="983"/>
      <c r="BS84" s="983"/>
      <c r="BT84" s="983"/>
      <c r="BU84" s="983"/>
      <c r="BV84" s="983"/>
    </row>
    <row r="85" spans="1:74" ht="13.5" customHeight="1">
      <c r="A85" s="1017"/>
      <c r="B85" s="15" t="s">
        <v>63</v>
      </c>
      <c r="C85" s="1042"/>
      <c r="D85" s="1010"/>
      <c r="E85" s="1009"/>
      <c r="F85" s="1010"/>
      <c r="G85" s="988"/>
      <c r="H85" s="989"/>
      <c r="I85" s="988"/>
      <c r="J85" s="989"/>
      <c r="K85" s="990"/>
      <c r="L85" s="990"/>
      <c r="M85" s="991"/>
      <c r="N85" s="989"/>
      <c r="O85" s="990"/>
      <c r="P85" s="989"/>
      <c r="Q85" s="990"/>
      <c r="R85" s="989"/>
      <c r="S85" s="990"/>
      <c r="T85" s="989"/>
      <c r="U85" s="16"/>
      <c r="V85" s="74"/>
      <c r="Y85" s="706"/>
      <c r="Z85" s="1001"/>
      <c r="AA85" s="971"/>
      <c r="AB85" s="984"/>
      <c r="AC85" s="984"/>
      <c r="AD85" s="984"/>
      <c r="AE85" s="971"/>
      <c r="AF85" s="978"/>
      <c r="AG85" s="971"/>
      <c r="AH85" s="984"/>
      <c r="AI85" s="984"/>
      <c r="AJ85" s="984"/>
      <c r="AK85" s="984"/>
      <c r="AL85" s="971"/>
      <c r="AM85" s="984"/>
      <c r="AN85" s="971"/>
      <c r="AO85" s="971"/>
      <c r="AP85" s="971"/>
      <c r="AQ85" s="971"/>
      <c r="AR85" s="971"/>
      <c r="AS85" s="971"/>
      <c r="AT85" s="971"/>
      <c r="AU85" s="971"/>
      <c r="AV85" s="987"/>
      <c r="AW85" s="971"/>
      <c r="AX85" s="971"/>
      <c r="AY85" s="971"/>
      <c r="AZ85" s="971"/>
      <c r="BA85" s="984"/>
      <c r="BB85" s="971"/>
      <c r="BC85" s="971"/>
      <c r="BD85" s="971"/>
      <c r="BE85" s="971"/>
      <c r="BF85" s="971"/>
      <c r="BG85" s="971"/>
      <c r="BH85" s="971"/>
      <c r="BI85" s="971"/>
      <c r="BJ85" s="971"/>
      <c r="BK85" s="971"/>
      <c r="BL85" s="971"/>
      <c r="BM85" s="971"/>
      <c r="BN85" s="984"/>
      <c r="BO85" s="984"/>
      <c r="BP85" s="984"/>
      <c r="BQ85" s="984"/>
      <c r="BR85" s="984"/>
      <c r="BS85" s="984"/>
      <c r="BT85" s="984"/>
      <c r="BU85" s="984"/>
      <c r="BV85" s="984"/>
    </row>
    <row r="86" spans="1:74" ht="13.5" customHeight="1">
      <c r="A86" s="999" t="s">
        <v>71</v>
      </c>
      <c r="B86" s="17" t="s">
        <v>72</v>
      </c>
      <c r="C86" s="1011"/>
      <c r="D86" s="1012"/>
      <c r="E86" s="1018"/>
      <c r="F86" s="1012"/>
      <c r="G86" s="1018"/>
      <c r="H86" s="1012"/>
      <c r="I86" s="1018"/>
      <c r="J86" s="1012"/>
      <c r="K86" s="997"/>
      <c r="L86" s="1029"/>
      <c r="M86" s="1011"/>
      <c r="N86" s="1012"/>
      <c r="O86" s="997"/>
      <c r="P86" s="1012"/>
      <c r="Q86" s="997"/>
      <c r="R86" s="1012"/>
      <c r="S86" s="997"/>
      <c r="T86" s="1012"/>
      <c r="V86" s="74"/>
      <c r="Y86" s="706"/>
      <c r="Z86" s="1000" t="str">
        <f>A86</f>
        <v>昼休み（12：30～13：30）</v>
      </c>
      <c r="AA86" s="982"/>
      <c r="AB86" s="982"/>
      <c r="AC86" s="982"/>
      <c r="AD86" s="982"/>
      <c r="AE86" s="982"/>
      <c r="AF86" s="976" t="s">
        <v>915</v>
      </c>
      <c r="AG86" s="982"/>
      <c r="AH86" s="982"/>
      <c r="AI86" s="982"/>
      <c r="AJ86" s="982"/>
      <c r="AK86" s="982"/>
      <c r="AL86" s="982"/>
      <c r="AM86" s="982"/>
      <c r="AN86" s="971"/>
      <c r="AO86" s="971"/>
      <c r="AP86" s="971"/>
      <c r="AQ86" s="971"/>
      <c r="AR86" s="971"/>
      <c r="AS86" s="971"/>
      <c r="AT86" s="971"/>
      <c r="AU86" s="971"/>
      <c r="AV86" s="985" t="s">
        <v>134</v>
      </c>
      <c r="AW86" s="971"/>
      <c r="AX86" s="971"/>
      <c r="AY86" s="971"/>
      <c r="AZ86" s="971"/>
      <c r="BA86" s="971"/>
      <c r="BB86" s="971"/>
      <c r="BC86" s="971"/>
      <c r="BD86" s="971"/>
      <c r="BE86" s="971"/>
      <c r="BF86" s="971"/>
      <c r="BG86" s="971"/>
      <c r="BH86" s="971"/>
      <c r="BI86" s="971"/>
      <c r="BJ86" s="971"/>
      <c r="BK86" s="971"/>
      <c r="BL86" s="971"/>
      <c r="BM86" s="971"/>
      <c r="BN86" s="982"/>
      <c r="BO86" s="982"/>
      <c r="BP86" s="982"/>
      <c r="BQ86" s="982"/>
      <c r="BR86" s="982"/>
      <c r="BS86" s="982"/>
      <c r="BT86" s="982"/>
      <c r="BU86" s="982"/>
      <c r="BV86" s="982"/>
    </row>
    <row r="87" spans="1:74" ht="13.5" customHeight="1">
      <c r="A87" s="1000"/>
      <c r="B87" s="17" t="s">
        <v>73</v>
      </c>
      <c r="C87" s="1014"/>
      <c r="D87" s="1013"/>
      <c r="E87" s="1025"/>
      <c r="F87" s="1013"/>
      <c r="G87" s="1025"/>
      <c r="H87" s="1013"/>
      <c r="I87" s="1025"/>
      <c r="J87" s="1013"/>
      <c r="K87" s="993"/>
      <c r="L87" s="1026"/>
      <c r="M87" s="1014"/>
      <c r="N87" s="1013"/>
      <c r="O87" s="993"/>
      <c r="P87" s="1013"/>
      <c r="Q87" s="993"/>
      <c r="R87" s="1013"/>
      <c r="S87" s="993"/>
      <c r="T87" s="1013"/>
      <c r="V87" s="74"/>
      <c r="Y87" s="706"/>
      <c r="Z87" s="1000"/>
      <c r="AA87" s="983"/>
      <c r="AB87" s="983"/>
      <c r="AC87" s="983"/>
      <c r="AD87" s="983"/>
      <c r="AE87" s="983"/>
      <c r="AF87" s="977"/>
      <c r="AG87" s="983"/>
      <c r="AH87" s="983"/>
      <c r="AI87" s="983"/>
      <c r="AJ87" s="983"/>
      <c r="AK87" s="983"/>
      <c r="AL87" s="983"/>
      <c r="AM87" s="983"/>
      <c r="AN87" s="971"/>
      <c r="AO87" s="971"/>
      <c r="AP87" s="971"/>
      <c r="AQ87" s="971"/>
      <c r="AR87" s="971"/>
      <c r="AS87" s="971"/>
      <c r="AT87" s="971"/>
      <c r="AU87" s="971"/>
      <c r="AV87" s="986"/>
      <c r="AW87" s="971"/>
      <c r="AX87" s="971"/>
      <c r="AY87" s="971"/>
      <c r="AZ87" s="971"/>
      <c r="BA87" s="971"/>
      <c r="BB87" s="971"/>
      <c r="BC87" s="971"/>
      <c r="BD87" s="971"/>
      <c r="BE87" s="971"/>
      <c r="BF87" s="971"/>
      <c r="BG87" s="971"/>
      <c r="BH87" s="971"/>
      <c r="BI87" s="971"/>
      <c r="BJ87" s="971"/>
      <c r="BK87" s="971"/>
      <c r="BL87" s="971"/>
      <c r="BM87" s="971"/>
      <c r="BN87" s="983"/>
      <c r="BO87" s="983"/>
      <c r="BP87" s="983"/>
      <c r="BQ87" s="983"/>
      <c r="BR87" s="983"/>
      <c r="BS87" s="983"/>
      <c r="BT87" s="983"/>
      <c r="BU87" s="983"/>
      <c r="BV87" s="983"/>
    </row>
    <row r="88" spans="1:74" ht="13.5" customHeight="1">
      <c r="A88" s="1000"/>
      <c r="B88" s="17" t="s">
        <v>69</v>
      </c>
      <c r="C88" s="1014"/>
      <c r="D88" s="1013"/>
      <c r="E88" s="1025"/>
      <c r="F88" s="1013"/>
      <c r="G88" s="1025"/>
      <c r="H88" s="1013"/>
      <c r="I88" s="1025"/>
      <c r="J88" s="1013"/>
      <c r="K88" s="993"/>
      <c r="L88" s="1026"/>
      <c r="M88" s="1014"/>
      <c r="N88" s="1013"/>
      <c r="O88" s="993"/>
      <c r="P88" s="1013"/>
      <c r="Q88" s="993"/>
      <c r="R88" s="1013"/>
      <c r="S88" s="993"/>
      <c r="T88" s="1013"/>
      <c r="V88" s="74"/>
      <c r="Y88" s="706"/>
      <c r="Z88" s="1000"/>
      <c r="AA88" s="983"/>
      <c r="AB88" s="983"/>
      <c r="AC88" s="983"/>
      <c r="AD88" s="983"/>
      <c r="AE88" s="983"/>
      <c r="AF88" s="977"/>
      <c r="AG88" s="983"/>
      <c r="AH88" s="983"/>
      <c r="AI88" s="983"/>
      <c r="AJ88" s="983"/>
      <c r="AK88" s="983"/>
      <c r="AL88" s="983"/>
      <c r="AM88" s="983"/>
      <c r="AN88" s="971"/>
      <c r="AO88" s="971"/>
      <c r="AP88" s="971"/>
      <c r="AQ88" s="971"/>
      <c r="AR88" s="971"/>
      <c r="AS88" s="971"/>
      <c r="AT88" s="971"/>
      <c r="AU88" s="971"/>
      <c r="AV88" s="986"/>
      <c r="AW88" s="971"/>
      <c r="AX88" s="971"/>
      <c r="AY88" s="971"/>
      <c r="AZ88" s="971"/>
      <c r="BA88" s="971"/>
      <c r="BB88" s="971"/>
      <c r="BC88" s="971"/>
      <c r="BD88" s="971"/>
      <c r="BE88" s="971"/>
      <c r="BF88" s="971"/>
      <c r="BG88" s="971"/>
      <c r="BH88" s="971"/>
      <c r="BI88" s="971"/>
      <c r="BJ88" s="971"/>
      <c r="BK88" s="971"/>
      <c r="BL88" s="971"/>
      <c r="BM88" s="971"/>
      <c r="BN88" s="983"/>
      <c r="BO88" s="983"/>
      <c r="BP88" s="983"/>
      <c r="BQ88" s="983"/>
      <c r="BR88" s="983"/>
      <c r="BS88" s="983"/>
      <c r="BT88" s="983"/>
      <c r="BU88" s="983"/>
      <c r="BV88" s="983"/>
    </row>
    <row r="89" spans="1:74" ht="13.5" customHeight="1">
      <c r="A89" s="1001"/>
      <c r="B89" s="18" t="s">
        <v>63</v>
      </c>
      <c r="C89" s="1023"/>
      <c r="D89" s="1016"/>
      <c r="E89" s="1024"/>
      <c r="F89" s="1016"/>
      <c r="G89" s="1024"/>
      <c r="H89" s="1016"/>
      <c r="I89" s="1024"/>
      <c r="J89" s="1016"/>
      <c r="K89" s="1015"/>
      <c r="L89" s="1015"/>
      <c r="M89" s="1023"/>
      <c r="N89" s="1016"/>
      <c r="O89" s="1015"/>
      <c r="P89" s="1016"/>
      <c r="Q89" s="1015"/>
      <c r="R89" s="1016"/>
      <c r="S89" s="1015"/>
      <c r="T89" s="1016"/>
      <c r="V89" s="74"/>
      <c r="Y89" s="706"/>
      <c r="Z89" s="1001"/>
      <c r="AA89" s="984"/>
      <c r="AB89" s="984"/>
      <c r="AC89" s="984"/>
      <c r="AD89" s="984"/>
      <c r="AE89" s="984"/>
      <c r="AF89" s="978"/>
      <c r="AG89" s="984"/>
      <c r="AH89" s="984"/>
      <c r="AI89" s="984"/>
      <c r="AJ89" s="984"/>
      <c r="AK89" s="984"/>
      <c r="AL89" s="984"/>
      <c r="AM89" s="984"/>
      <c r="AN89" s="971"/>
      <c r="AO89" s="971"/>
      <c r="AP89" s="971"/>
      <c r="AQ89" s="971"/>
      <c r="AR89" s="971"/>
      <c r="AS89" s="971"/>
      <c r="AT89" s="971"/>
      <c r="AU89" s="971"/>
      <c r="AV89" s="987"/>
      <c r="AW89" s="971"/>
      <c r="AX89" s="971"/>
      <c r="AY89" s="971"/>
      <c r="AZ89" s="971"/>
      <c r="BA89" s="971"/>
      <c r="BB89" s="971"/>
      <c r="BC89" s="971"/>
      <c r="BD89" s="971"/>
      <c r="BE89" s="971"/>
      <c r="BF89" s="971"/>
      <c r="BG89" s="971"/>
      <c r="BH89" s="971"/>
      <c r="BI89" s="971"/>
      <c r="BJ89" s="971"/>
      <c r="BK89" s="971"/>
      <c r="BL89" s="971"/>
      <c r="BM89" s="971"/>
      <c r="BN89" s="984"/>
      <c r="BO89" s="984"/>
      <c r="BP89" s="984"/>
      <c r="BQ89" s="984"/>
      <c r="BR89" s="984"/>
      <c r="BS89" s="984"/>
      <c r="BT89" s="984"/>
      <c r="BU89" s="984"/>
      <c r="BV89" s="984"/>
    </row>
    <row r="90" spans="1:74" ht="13.5" customHeight="1">
      <c r="A90" s="1000" t="s">
        <v>74</v>
      </c>
      <c r="B90" s="14" t="s">
        <v>53</v>
      </c>
      <c r="C90" s="1041" t="str">
        <f>VLOOKUP($C77,'2026年度(1年前期)'!$B$5:$N$208,COLUMN('2026年度(1年前期)'!$G$5),0)&amp;""</f>
        <v>生命科学　追再試</v>
      </c>
      <c r="D90" s="1022"/>
      <c r="E90" s="1002" t="str">
        <f>VLOOKUP($C77,'2026年度(2年前期)'!$B$5:$N$208,COLUMN('2026年度(2年前期)'!$G$5),0)&amp;""</f>
        <v/>
      </c>
      <c r="F90" s="997"/>
      <c r="G90" s="1002" t="str">
        <f>VLOOKUP($C77,'2026年度(3年前期)'!$B$5:$N$208,COLUMN('2026年度(3年前期)'!$G$5),0)&amp;""</f>
        <v/>
      </c>
      <c r="H90" s="997"/>
      <c r="I90" s="1021" t="str">
        <f>VLOOKUP($C77,'2026年度(4年前期)'!$B$5:$N$208,COLUMN('2026年度(4年前期)'!$G$5),0)&amp;""</f>
        <v>国試全国必修模試</v>
      </c>
      <c r="J90" s="1022"/>
      <c r="K90" s="998" t="str">
        <f>VLOOKUP($C77,'2026年度(助産前期)'!$B$5:$N$208,COLUMN('2026年度(助産前期)'!$G$5),0)&amp;""</f>
        <v/>
      </c>
      <c r="L90" s="998"/>
      <c r="M90" s="996" t="str">
        <f>VLOOKUP($C77,'2026年度(M1前期)'!$B$5:$N$208,COLUMN('2026年度(M1前期)'!$G$5),0)&amp;""</f>
        <v>ﾍﾙｽｱｾｽﾒﾝﾄ特論（IPPA演習）</v>
      </c>
      <c r="N90" s="997"/>
      <c r="O90" s="998" t="str">
        <f>VLOOKUP($C77,'2026年度(M2前期)'!$B$5:$N$208,COLUMN('2026年度(M2前期)'!$G$5),0)&amp;""</f>
        <v>特別研究</v>
      </c>
      <c r="P90" s="997"/>
      <c r="Q90" s="998" t="str">
        <f>VLOOKUP($C77,'2026年度(D1前期)'!$B$5:$N$208,COLUMN('2026年度(D1前期)'!$G$5),0)&amp;""</f>
        <v>成人看護学演習Ｂ</v>
      </c>
      <c r="R90" s="997"/>
      <c r="S90" s="998" t="str">
        <f>VLOOKUP($C77,'2026年度(D23前期)'!$B$5:$N$208,COLUMN('2026年度(D23前期)'!$G$5),0)&amp;""</f>
        <v>特別研究</v>
      </c>
      <c r="T90" s="997"/>
      <c r="U90" s="763" t="s">
        <v>143</v>
      </c>
      <c r="Z90" s="1000" t="str">
        <f>A90</f>
        <v>３時限（13：30～15：00）</v>
      </c>
      <c r="AA90" s="971" t="s">
        <v>904</v>
      </c>
      <c r="AB90" s="982" t="s">
        <v>920</v>
      </c>
      <c r="AC90" s="982"/>
      <c r="AD90" s="982"/>
      <c r="AE90" s="971" t="s">
        <v>904</v>
      </c>
      <c r="AF90" s="982"/>
      <c r="AG90" s="971"/>
      <c r="AH90" s="982" t="s">
        <v>921</v>
      </c>
      <c r="AI90" s="982"/>
      <c r="AJ90" s="982"/>
      <c r="AK90" s="982"/>
      <c r="AL90" s="971"/>
      <c r="AM90" s="982"/>
      <c r="AN90" s="971"/>
      <c r="AO90" s="971"/>
      <c r="AP90" s="971"/>
      <c r="AQ90" s="971"/>
      <c r="AR90" s="971"/>
      <c r="AS90" s="971"/>
      <c r="AT90" s="971"/>
      <c r="AU90" s="971"/>
      <c r="AV90" s="985" t="s">
        <v>134</v>
      </c>
      <c r="AW90" s="971"/>
      <c r="AX90" s="971"/>
      <c r="AY90" s="971"/>
      <c r="AZ90" s="971"/>
      <c r="BA90" s="971"/>
      <c r="BB90" s="971"/>
      <c r="BC90" s="971"/>
      <c r="BD90" s="971"/>
      <c r="BE90" s="971"/>
      <c r="BF90" s="971"/>
      <c r="BG90" s="971"/>
      <c r="BH90" s="971"/>
      <c r="BI90" s="971"/>
      <c r="BJ90" s="971"/>
      <c r="BK90" s="971"/>
      <c r="BL90" s="971"/>
      <c r="BM90" s="971"/>
      <c r="BN90" s="982" t="s">
        <v>922</v>
      </c>
      <c r="BO90" s="982"/>
      <c r="BP90" s="982"/>
      <c r="BQ90" s="982"/>
      <c r="BR90" s="982"/>
      <c r="BS90" s="982"/>
      <c r="BT90" s="982"/>
      <c r="BU90" s="982"/>
      <c r="BV90" s="982"/>
    </row>
    <row r="91" spans="1:74" ht="13.5" customHeight="1">
      <c r="A91" s="1000"/>
      <c r="B91" s="22" t="s">
        <v>58</v>
      </c>
      <c r="C91" s="1040" t="str">
        <f>IFERROR(VLOOKUP(C90,科目・教員!$A$1:$B$355,2,0),"")</f>
        <v/>
      </c>
      <c r="D91" s="1006"/>
      <c r="E91" s="994" t="str">
        <f>IFERROR(VLOOKUP(E90,科目・教員!$A$1:$B$355,2,0),"")</f>
        <v/>
      </c>
      <c r="F91" s="993"/>
      <c r="G91" s="994" t="str">
        <f>IFERROR(VLOOKUP(G90,科目・教員!$A$1:$B$355,2,0),"")</f>
        <v/>
      </c>
      <c r="H91" s="993"/>
      <c r="I91" s="1005" t="str">
        <f>IFERROR(VLOOKUP(I90,科目・教員!$A$1:$B$355,2,0),"")</f>
        <v/>
      </c>
      <c r="J91" s="1006"/>
      <c r="K91" s="995" t="str">
        <f>IFERROR(VLOOKUP(K90,科目・教員!$A$1:$B$355,2,0),"")</f>
        <v/>
      </c>
      <c r="L91" s="995"/>
      <c r="M91" s="992" t="str">
        <f>IFERROR(VLOOKUP(M90,科目・教員!$A$1:$B$355,2,0),"")</f>
        <v/>
      </c>
      <c r="N91" s="993"/>
      <c r="O91" s="995" t="str">
        <f>IFERROR(VLOOKUP(O90,科目・教員!$A$1:$B$355,2,0),"")</f>
        <v/>
      </c>
      <c r="P91" s="993"/>
      <c r="Q91" s="995" t="str">
        <f>IFERROR(VLOOKUP(Q90,科目・教員!$A$1:$B$355,2,0),"")</f>
        <v/>
      </c>
      <c r="R91" s="993"/>
      <c r="S91" s="995" t="str">
        <f>IFERROR(VLOOKUP(S90,科目・教員!$A$1:$B$355,2,0),"")</f>
        <v/>
      </c>
      <c r="T91" s="993"/>
      <c r="U91" s="763" t="s">
        <v>921</v>
      </c>
      <c r="Z91" s="1000"/>
      <c r="AA91" s="971"/>
      <c r="AB91" s="983"/>
      <c r="AC91" s="983"/>
      <c r="AD91" s="983"/>
      <c r="AE91" s="971"/>
      <c r="AF91" s="983"/>
      <c r="AG91" s="971"/>
      <c r="AH91" s="983"/>
      <c r="AI91" s="983"/>
      <c r="AJ91" s="983"/>
      <c r="AK91" s="983"/>
      <c r="AL91" s="971"/>
      <c r="AM91" s="983"/>
      <c r="AN91" s="971"/>
      <c r="AO91" s="971"/>
      <c r="AP91" s="971"/>
      <c r="AQ91" s="971"/>
      <c r="AR91" s="971"/>
      <c r="AS91" s="971"/>
      <c r="AT91" s="971"/>
      <c r="AU91" s="971"/>
      <c r="AV91" s="986"/>
      <c r="AW91" s="971"/>
      <c r="AX91" s="971"/>
      <c r="AY91" s="971"/>
      <c r="AZ91" s="971"/>
      <c r="BA91" s="971"/>
      <c r="BB91" s="971"/>
      <c r="BC91" s="971"/>
      <c r="BD91" s="971"/>
      <c r="BE91" s="971"/>
      <c r="BF91" s="971"/>
      <c r="BG91" s="971"/>
      <c r="BH91" s="971"/>
      <c r="BI91" s="971"/>
      <c r="BJ91" s="971"/>
      <c r="BK91" s="971"/>
      <c r="BL91" s="971"/>
      <c r="BM91" s="971"/>
      <c r="BN91" s="983"/>
      <c r="BO91" s="983"/>
      <c r="BP91" s="983"/>
      <c r="BQ91" s="983"/>
      <c r="BR91" s="983"/>
      <c r="BS91" s="983"/>
      <c r="BT91" s="983"/>
      <c r="BU91" s="983"/>
      <c r="BV91" s="983"/>
    </row>
    <row r="92" spans="1:74" ht="13.5" customHeight="1">
      <c r="A92" s="1000"/>
      <c r="B92" s="22" t="s">
        <v>69</v>
      </c>
      <c r="C92" s="1040" t="str">
        <f>VLOOKUP($C77,'2026年度(1年前期)'!$B$5:$N$208,COLUMN('2026年度(1年前期)'!$G$5)+1,0)&amp;""</f>
        <v>102</v>
      </c>
      <c r="D92" s="1006"/>
      <c r="E92" s="994" t="str">
        <f>VLOOKUP($C77,'2026年度(2年前期)'!$B$5:$N$208,COLUMN('2026年度(2年前期)'!$G$5)+1,0)&amp;""</f>
        <v/>
      </c>
      <c r="F92" s="993"/>
      <c r="G92" s="994" t="str">
        <f>VLOOKUP($C77,'2026年度(3年前期)'!$B$5:$N$208,COLUMN('2026年度(3年前期)'!$G$5)+1,0)&amp;""</f>
        <v/>
      </c>
      <c r="H92" s="993"/>
      <c r="I92" s="1005" t="str">
        <f>VLOOKUP($C77,'2026年度(4年前期)'!$B$5:$N$208,COLUMN('2026年度(4年前期)'!$G$5)+1,0)&amp;""</f>
        <v>大講義室</v>
      </c>
      <c r="J92" s="1006"/>
      <c r="K92" s="995" t="str">
        <f>VLOOKUP($C77,'2026年度(助産前期)'!$B$5:$N$208,COLUMN('2026年度(助産前期)'!$G$5)+1,0)&amp;""</f>
        <v/>
      </c>
      <c r="L92" s="995"/>
      <c r="M92" s="992" t="str">
        <f>VLOOKUP($C77,'2026年度(M1前期)'!$B$5:$N$208,COLUMN('2026年度(M1前期)'!$G$5)+1,0)&amp;""</f>
        <v>101、成人実</v>
      </c>
      <c r="N92" s="993"/>
      <c r="O92" s="995" t="str">
        <f>VLOOKUP($C77,'2026年度(M2前期)'!$B$5:$N$208,COLUMN('2026年度(M2前期)'!$G$5)+1,0)&amp;""</f>
        <v/>
      </c>
      <c r="P92" s="993"/>
      <c r="Q92" s="995" t="str">
        <f>VLOOKUP($C77,'2026年度(D1前期)'!$B$5:$N$208,COLUMN('2026年度(D1前期)'!$G$5)+1,0)&amp;""</f>
        <v/>
      </c>
      <c r="R92" s="993"/>
      <c r="S92" s="995" t="str">
        <f>VLOOKUP($C77,'2026年度(D23前期)'!$B$5:$N$208,COLUMN('2026年度(D23前期)'!$G$5)+1,0)&amp;""</f>
        <v/>
      </c>
      <c r="T92" s="993"/>
      <c r="U92" s="763" t="s">
        <v>177</v>
      </c>
      <c r="Z92" s="1000"/>
      <c r="AA92" s="971"/>
      <c r="AB92" s="983"/>
      <c r="AC92" s="983"/>
      <c r="AD92" s="983"/>
      <c r="AE92" s="971"/>
      <c r="AF92" s="983"/>
      <c r="AG92" s="971"/>
      <c r="AH92" s="983"/>
      <c r="AI92" s="983"/>
      <c r="AJ92" s="983"/>
      <c r="AK92" s="983"/>
      <c r="AL92" s="971"/>
      <c r="AM92" s="983"/>
      <c r="AN92" s="971"/>
      <c r="AO92" s="971"/>
      <c r="AP92" s="971"/>
      <c r="AQ92" s="971"/>
      <c r="AR92" s="971"/>
      <c r="AS92" s="971"/>
      <c r="AT92" s="971"/>
      <c r="AU92" s="971"/>
      <c r="AV92" s="986"/>
      <c r="AW92" s="971"/>
      <c r="AX92" s="971"/>
      <c r="AY92" s="971"/>
      <c r="AZ92" s="971"/>
      <c r="BA92" s="971"/>
      <c r="BB92" s="971"/>
      <c r="BC92" s="971"/>
      <c r="BD92" s="971"/>
      <c r="BE92" s="971"/>
      <c r="BF92" s="971"/>
      <c r="BG92" s="971"/>
      <c r="BH92" s="971"/>
      <c r="BI92" s="971"/>
      <c r="BJ92" s="971"/>
      <c r="BK92" s="971"/>
      <c r="BL92" s="971"/>
      <c r="BM92" s="971"/>
      <c r="BN92" s="983"/>
      <c r="BO92" s="983"/>
      <c r="BP92" s="983"/>
      <c r="BQ92" s="983"/>
      <c r="BR92" s="983"/>
      <c r="BS92" s="983"/>
      <c r="BT92" s="983"/>
      <c r="BU92" s="983"/>
      <c r="BV92" s="983"/>
    </row>
    <row r="93" spans="1:74" ht="13.5" customHeight="1">
      <c r="A93" s="1017"/>
      <c r="B93" s="15" t="s">
        <v>63</v>
      </c>
      <c r="C93" s="1042"/>
      <c r="D93" s="1010"/>
      <c r="E93" s="988"/>
      <c r="F93" s="989"/>
      <c r="G93" s="988"/>
      <c r="H93" s="989"/>
      <c r="I93" s="1009"/>
      <c r="J93" s="1010"/>
      <c r="K93" s="990"/>
      <c r="L93" s="990"/>
      <c r="M93" s="991"/>
      <c r="N93" s="989"/>
      <c r="O93" s="990"/>
      <c r="P93" s="989"/>
      <c r="Q93" s="990"/>
      <c r="R93" s="989"/>
      <c r="S93" s="990"/>
      <c r="T93" s="989"/>
      <c r="U93" s="704" t="s">
        <v>923</v>
      </c>
      <c r="Z93" s="1001"/>
      <c r="AA93" s="971"/>
      <c r="AB93" s="984"/>
      <c r="AC93" s="984"/>
      <c r="AD93" s="984"/>
      <c r="AE93" s="971"/>
      <c r="AF93" s="984"/>
      <c r="AG93" s="971"/>
      <c r="AH93" s="984"/>
      <c r="AI93" s="984"/>
      <c r="AJ93" s="984"/>
      <c r="AK93" s="984"/>
      <c r="AL93" s="971"/>
      <c r="AM93" s="984"/>
      <c r="AN93" s="971"/>
      <c r="AO93" s="971"/>
      <c r="AP93" s="971"/>
      <c r="AQ93" s="971"/>
      <c r="AR93" s="971"/>
      <c r="AS93" s="971"/>
      <c r="AT93" s="971"/>
      <c r="AU93" s="971"/>
      <c r="AV93" s="987"/>
      <c r="AW93" s="971"/>
      <c r="AX93" s="971"/>
      <c r="AY93" s="971"/>
      <c r="AZ93" s="971"/>
      <c r="BA93" s="971"/>
      <c r="BB93" s="971"/>
      <c r="BC93" s="971"/>
      <c r="BD93" s="971"/>
      <c r="BE93" s="971"/>
      <c r="BF93" s="971"/>
      <c r="BG93" s="971"/>
      <c r="BH93" s="971"/>
      <c r="BI93" s="971"/>
      <c r="BJ93" s="971"/>
      <c r="BK93" s="971"/>
      <c r="BL93" s="971"/>
      <c r="BM93" s="971"/>
      <c r="BN93" s="984"/>
      <c r="BO93" s="984"/>
      <c r="BP93" s="984"/>
      <c r="BQ93" s="984"/>
      <c r="BR93" s="984"/>
      <c r="BS93" s="984"/>
      <c r="BT93" s="984"/>
      <c r="BU93" s="984"/>
      <c r="BV93" s="984"/>
    </row>
    <row r="94" spans="1:74" ht="13.5" customHeight="1">
      <c r="A94" s="1000" t="s">
        <v>75</v>
      </c>
      <c r="B94" s="23" t="s">
        <v>53</v>
      </c>
      <c r="C94" s="996" t="str">
        <f>VLOOKUP($C77,'2026年度(1年前期)'!$B$5:$N$208,COLUMN('2026年度(1年前期)'!$I$5),0)&amp;""</f>
        <v/>
      </c>
      <c r="D94" s="997"/>
      <c r="E94" s="1002" t="str">
        <f>VLOOKUP($C77,'2026年度(2年前期)'!$B$5:$N$208,COLUMN('2026年度(2年前期)'!$I$5),0)&amp;""</f>
        <v/>
      </c>
      <c r="F94" s="997"/>
      <c r="G94" s="1002" t="str">
        <f>VLOOKUP($C77,'2026年度(3年前期)'!$B$5:$N$208,COLUMN('2026年度(3年前期)'!$I$5),0)&amp;""</f>
        <v/>
      </c>
      <c r="H94" s="997"/>
      <c r="I94" s="1021" t="str">
        <f>VLOOKUP($C77,'2026年度(4年前期)'!$B$5:$N$208,COLUMN('2026年度(4年前期)'!$I$5),0)&amp;""</f>
        <v>国試全国必修模試</v>
      </c>
      <c r="J94" s="1022"/>
      <c r="K94" s="998" t="str">
        <f>VLOOKUP($C77,'2026年度(助産前期)'!$B$5:$N$208,COLUMN('2026年度(助産前期)'!$I$5),0)&amp;""</f>
        <v/>
      </c>
      <c r="L94" s="998"/>
      <c r="M94" s="996" t="str">
        <f>VLOOKUP($C77,'2026年度(M1前期)'!$B$5:$N$208,COLUMN('2026年度(M1前期)'!$I$5),0)&amp;""</f>
        <v>ﾍﾙｽｱｾｽﾒﾝﾄ特論（IPPA演習）</v>
      </c>
      <c r="N94" s="997"/>
      <c r="O94" s="998" t="str">
        <f>VLOOKUP($C77,'2026年度(M2前期)'!$B$5:$N$208,COLUMN('2026年度(M2前期)'!$I$5),0)&amp;""</f>
        <v>特別研究</v>
      </c>
      <c r="P94" s="997"/>
      <c r="Q94" s="998" t="str">
        <f>VLOOKUP($C77,'2026年度(D1前期)'!$B$5:$N$208,COLUMN('2026年度(D1前期)'!$I$5),0)&amp;""</f>
        <v>成人看護学演習Ｂ</v>
      </c>
      <c r="R94" s="997"/>
      <c r="S94" s="998" t="str">
        <f>VLOOKUP($C77,'2026年度(D23前期)'!$B$5:$N$208,COLUMN('2026年度(D23前期)'!$I$5),0)&amp;""</f>
        <v>特別研究</v>
      </c>
      <c r="T94" s="997"/>
      <c r="W94" s="704" t="s">
        <v>924</v>
      </c>
      <c r="Z94" s="1000" t="str">
        <f>A94</f>
        <v>４時限（15：10～16：40）</v>
      </c>
      <c r="AA94" s="971" t="s">
        <v>904</v>
      </c>
      <c r="AB94" s="982"/>
      <c r="AC94" s="982"/>
      <c r="AD94" s="982"/>
      <c r="AE94" s="971" t="s">
        <v>904</v>
      </c>
      <c r="AF94" s="982"/>
      <c r="AG94" s="982"/>
      <c r="AH94" s="982"/>
      <c r="AI94" s="982"/>
      <c r="AJ94" s="982"/>
      <c r="AK94" s="982"/>
      <c r="AL94" s="982"/>
      <c r="AM94" s="982"/>
      <c r="AN94" s="971"/>
      <c r="AO94" s="971"/>
      <c r="AP94" s="971"/>
      <c r="AQ94" s="971"/>
      <c r="AR94" s="971"/>
      <c r="AS94" s="971"/>
      <c r="AT94" s="971"/>
      <c r="AU94" s="971"/>
      <c r="AV94" s="985" t="s">
        <v>134</v>
      </c>
      <c r="AW94" s="971"/>
      <c r="AX94" s="971"/>
      <c r="AY94" s="971"/>
      <c r="AZ94" s="971"/>
      <c r="BA94" s="971"/>
      <c r="BB94" s="971"/>
      <c r="BC94" s="971"/>
      <c r="BD94" s="971"/>
      <c r="BE94" s="971"/>
      <c r="BF94" s="971"/>
      <c r="BG94" s="971"/>
      <c r="BH94" s="971"/>
      <c r="BI94" s="971"/>
      <c r="BJ94" s="971"/>
      <c r="BK94" s="971" t="s">
        <v>405</v>
      </c>
      <c r="BL94" s="971"/>
      <c r="BM94" s="971"/>
      <c r="BN94" s="982" t="s">
        <v>922</v>
      </c>
      <c r="BO94" s="982"/>
      <c r="BP94" s="982"/>
      <c r="BQ94" s="982"/>
      <c r="BR94" s="982"/>
      <c r="BS94" s="982"/>
      <c r="BT94" s="982"/>
      <c r="BU94" s="982"/>
      <c r="BV94" s="982"/>
    </row>
    <row r="95" spans="1:74" ht="13.5" customHeight="1">
      <c r="A95" s="1000"/>
      <c r="B95" s="22" t="s">
        <v>58</v>
      </c>
      <c r="C95" s="992" t="str">
        <f>IFERROR(VLOOKUP(C94,科目・教員!$A$1:$B$355,2,0),"")</f>
        <v/>
      </c>
      <c r="D95" s="993"/>
      <c r="E95" s="994" t="str">
        <f>IFERROR(VLOOKUP(E94,科目・教員!$A$1:$B$355,2,0),"")</f>
        <v/>
      </c>
      <c r="F95" s="993"/>
      <c r="G95" s="994" t="str">
        <f>IFERROR(VLOOKUP(G94,科目・教員!$A$1:$B$355,2,0),"")</f>
        <v/>
      </c>
      <c r="H95" s="993"/>
      <c r="I95" s="1005" t="str">
        <f>IFERROR(VLOOKUP(I94,科目・教員!$A$1:$B$355,2,0),"")</f>
        <v/>
      </c>
      <c r="J95" s="1006"/>
      <c r="K95" s="995" t="str">
        <f>IFERROR(VLOOKUP(K94,科目・教員!$A$1:$B$355,2,0),"")</f>
        <v/>
      </c>
      <c r="L95" s="995"/>
      <c r="M95" s="992" t="str">
        <f>IFERROR(VLOOKUP(M94,科目・教員!$A$1:$B$355,2,0),"")</f>
        <v/>
      </c>
      <c r="N95" s="993"/>
      <c r="O95" s="995" t="str">
        <f>IFERROR(VLOOKUP(O94,科目・教員!$A$1:$B$355,2,0),"")</f>
        <v/>
      </c>
      <c r="P95" s="993"/>
      <c r="Q95" s="995" t="str">
        <f>IFERROR(VLOOKUP(Q94,科目・教員!$A$1:$B$355,2,0),"")</f>
        <v/>
      </c>
      <c r="R95" s="993"/>
      <c r="S95" s="995" t="str">
        <f>IFERROR(VLOOKUP(S94,科目・教員!$A$1:$B$355,2,0),"")</f>
        <v/>
      </c>
      <c r="T95" s="993"/>
      <c r="W95" s="704" t="s">
        <v>286</v>
      </c>
      <c r="Z95" s="1000"/>
      <c r="AA95" s="971"/>
      <c r="AB95" s="983"/>
      <c r="AC95" s="983"/>
      <c r="AD95" s="983"/>
      <c r="AE95" s="971"/>
      <c r="AF95" s="983"/>
      <c r="AG95" s="983"/>
      <c r="AH95" s="983"/>
      <c r="AI95" s="983"/>
      <c r="AJ95" s="983"/>
      <c r="AK95" s="983"/>
      <c r="AL95" s="983"/>
      <c r="AM95" s="983"/>
      <c r="AN95" s="971"/>
      <c r="AO95" s="971"/>
      <c r="AP95" s="971"/>
      <c r="AQ95" s="971"/>
      <c r="AR95" s="971"/>
      <c r="AS95" s="971"/>
      <c r="AT95" s="971"/>
      <c r="AU95" s="971"/>
      <c r="AV95" s="986"/>
      <c r="AW95" s="971"/>
      <c r="AX95" s="971"/>
      <c r="AY95" s="971"/>
      <c r="AZ95" s="971"/>
      <c r="BA95" s="971"/>
      <c r="BB95" s="971"/>
      <c r="BC95" s="971"/>
      <c r="BD95" s="971"/>
      <c r="BE95" s="971"/>
      <c r="BF95" s="971"/>
      <c r="BG95" s="971"/>
      <c r="BH95" s="971"/>
      <c r="BI95" s="971"/>
      <c r="BJ95" s="971"/>
      <c r="BK95" s="971"/>
      <c r="BL95" s="971"/>
      <c r="BM95" s="971"/>
      <c r="BN95" s="983"/>
      <c r="BO95" s="983"/>
      <c r="BP95" s="983"/>
      <c r="BQ95" s="983"/>
      <c r="BR95" s="983"/>
      <c r="BS95" s="983"/>
      <c r="BT95" s="983"/>
      <c r="BU95" s="983"/>
      <c r="BV95" s="983"/>
    </row>
    <row r="96" spans="1:74" ht="13.5" customHeight="1">
      <c r="A96" s="1000"/>
      <c r="B96" s="22" t="s">
        <v>69</v>
      </c>
      <c r="C96" s="992" t="str">
        <f>VLOOKUP($C77,'2026年度(1年前期)'!$B$5:$N$208,COLUMN('2026年度(1年前期)'!$I$5)+1,0)&amp;""</f>
        <v/>
      </c>
      <c r="D96" s="993"/>
      <c r="E96" s="994" t="str">
        <f>VLOOKUP($C77,'2026年度(2年前期)'!$B$5:$N$208,COLUMN('2026年度(2年前期)'!$I$5)+1,0)&amp;""</f>
        <v/>
      </c>
      <c r="F96" s="993"/>
      <c r="G96" s="994" t="str">
        <f>VLOOKUP($C77,'2026年度(3年前期)'!$B$5:$N$208,COLUMN('2026年度(3年前期)'!$I$5)+1,0)&amp;""</f>
        <v/>
      </c>
      <c r="H96" s="993"/>
      <c r="I96" s="1005" t="str">
        <f>VLOOKUP($C77,'2026年度(4年前期)'!$B$5:$N$208,COLUMN('2026年度(4年前期)'!$I$5)+1,0)&amp;""</f>
        <v>大講義室</v>
      </c>
      <c r="J96" s="1006"/>
      <c r="K96" s="995" t="str">
        <f>VLOOKUP($C77,'2026年度(助産前期)'!$B$5:$N$208,COLUMN('2026年度(助産前期)'!$I$5)+1,0)&amp;""</f>
        <v/>
      </c>
      <c r="L96" s="995"/>
      <c r="M96" s="992" t="str">
        <f>VLOOKUP($C77,'2026年度(M1前期)'!$B$5:$N$208,COLUMN('2026年度(M1前期)'!$I$5)+1,0)&amp;""</f>
        <v>101、成人実</v>
      </c>
      <c r="N96" s="993"/>
      <c r="O96" s="995" t="str">
        <f>VLOOKUP($C77,'2026年度(M2前期)'!$B$5:$N$208,COLUMN('2026年度(M2前期)'!$I$5)+1,0)&amp;""</f>
        <v/>
      </c>
      <c r="P96" s="993"/>
      <c r="Q96" s="995" t="str">
        <f>VLOOKUP($C77,'2026年度(D1前期)'!$B$5:$N$208,COLUMN('2026年度(D1前期)'!$I$5)+1,0)&amp;""</f>
        <v/>
      </c>
      <c r="R96" s="993"/>
      <c r="S96" s="995" t="str">
        <f>VLOOKUP($C77,'2026年度(D23前期)'!$B$5:$N$208,COLUMN('2026年度(D23前期)'!$I$5)+1,0)&amp;""</f>
        <v/>
      </c>
      <c r="T96" s="993"/>
      <c r="W96" s="704" t="s">
        <v>405</v>
      </c>
      <c r="Z96" s="1000"/>
      <c r="AA96" s="971"/>
      <c r="AB96" s="983"/>
      <c r="AC96" s="983"/>
      <c r="AD96" s="983"/>
      <c r="AE96" s="971"/>
      <c r="AF96" s="983"/>
      <c r="AG96" s="983"/>
      <c r="AH96" s="983"/>
      <c r="AI96" s="983"/>
      <c r="AJ96" s="983"/>
      <c r="AK96" s="983"/>
      <c r="AL96" s="983"/>
      <c r="AM96" s="983"/>
      <c r="AN96" s="971"/>
      <c r="AO96" s="971"/>
      <c r="AP96" s="971"/>
      <c r="AQ96" s="971"/>
      <c r="AR96" s="971"/>
      <c r="AS96" s="971"/>
      <c r="AT96" s="971"/>
      <c r="AU96" s="971"/>
      <c r="AV96" s="986"/>
      <c r="AW96" s="971"/>
      <c r="AX96" s="971"/>
      <c r="AY96" s="971"/>
      <c r="AZ96" s="971"/>
      <c r="BA96" s="971"/>
      <c r="BB96" s="971"/>
      <c r="BC96" s="971"/>
      <c r="BD96" s="971"/>
      <c r="BE96" s="971"/>
      <c r="BF96" s="971"/>
      <c r="BG96" s="971"/>
      <c r="BH96" s="971"/>
      <c r="BI96" s="971"/>
      <c r="BJ96" s="971"/>
      <c r="BK96" s="971"/>
      <c r="BL96" s="971"/>
      <c r="BM96" s="971"/>
      <c r="BN96" s="983"/>
      <c r="BO96" s="983"/>
      <c r="BP96" s="983"/>
      <c r="BQ96" s="983"/>
      <c r="BR96" s="983"/>
      <c r="BS96" s="983"/>
      <c r="BT96" s="983"/>
      <c r="BU96" s="983"/>
      <c r="BV96" s="983"/>
    </row>
    <row r="97" spans="1:74" ht="13.5" customHeight="1">
      <c r="A97" s="1001"/>
      <c r="B97" s="24" t="s">
        <v>63</v>
      </c>
      <c r="C97" s="991"/>
      <c r="D97" s="989"/>
      <c r="E97" s="988"/>
      <c r="F97" s="989"/>
      <c r="G97" s="988"/>
      <c r="H97" s="989"/>
      <c r="I97" s="1009"/>
      <c r="J97" s="1010"/>
      <c r="K97" s="990"/>
      <c r="L97" s="990"/>
      <c r="M97" s="991"/>
      <c r="N97" s="989"/>
      <c r="O97" s="990"/>
      <c r="P97" s="989"/>
      <c r="Q97" s="990"/>
      <c r="R97" s="989"/>
      <c r="S97" s="990"/>
      <c r="T97" s="989"/>
      <c r="W97" s="704" t="s">
        <v>250</v>
      </c>
      <c r="Z97" s="1001"/>
      <c r="AA97" s="971"/>
      <c r="AB97" s="984"/>
      <c r="AC97" s="984"/>
      <c r="AD97" s="984"/>
      <c r="AE97" s="971"/>
      <c r="AF97" s="984"/>
      <c r="AG97" s="984"/>
      <c r="AH97" s="984"/>
      <c r="AI97" s="984"/>
      <c r="AJ97" s="984"/>
      <c r="AK97" s="984"/>
      <c r="AL97" s="984"/>
      <c r="AM97" s="984"/>
      <c r="AN97" s="971"/>
      <c r="AO97" s="971"/>
      <c r="AP97" s="971"/>
      <c r="AQ97" s="971"/>
      <c r="AR97" s="971"/>
      <c r="AS97" s="971"/>
      <c r="AT97" s="971"/>
      <c r="AU97" s="971"/>
      <c r="AV97" s="987"/>
      <c r="AW97" s="971"/>
      <c r="AX97" s="971"/>
      <c r="AY97" s="971"/>
      <c r="AZ97" s="971"/>
      <c r="BA97" s="971"/>
      <c r="BB97" s="971"/>
      <c r="BC97" s="971"/>
      <c r="BD97" s="971"/>
      <c r="BE97" s="971"/>
      <c r="BF97" s="971"/>
      <c r="BG97" s="971"/>
      <c r="BH97" s="971"/>
      <c r="BI97" s="971"/>
      <c r="BJ97" s="971"/>
      <c r="BK97" s="971"/>
      <c r="BL97" s="971"/>
      <c r="BM97" s="971"/>
      <c r="BN97" s="984"/>
      <c r="BO97" s="984"/>
      <c r="BP97" s="984"/>
      <c r="BQ97" s="984"/>
      <c r="BR97" s="984"/>
      <c r="BS97" s="984"/>
      <c r="BT97" s="984"/>
      <c r="BU97" s="984"/>
      <c r="BV97" s="984"/>
    </row>
    <row r="98" spans="1:74" ht="13.5" customHeight="1">
      <c r="A98" s="1000" t="s">
        <v>78</v>
      </c>
      <c r="B98" s="14" t="s">
        <v>53</v>
      </c>
      <c r="C98" s="996" t="str">
        <f>VLOOKUP($C77,'2026年度(1年前期)'!$B$5:$N$208,COLUMN('2026年度(1年前期)'!$K$5),0)&amp;""</f>
        <v/>
      </c>
      <c r="D98" s="997"/>
      <c r="E98" s="1002" t="str">
        <f>VLOOKUP($C77,'2026年度(2年前期)'!$B$5:$N$208,COLUMN('2026年度(2年前期)'!$K$5),0)&amp;""</f>
        <v/>
      </c>
      <c r="F98" s="997"/>
      <c r="G98" s="1002" t="str">
        <f>VLOOKUP($C77,'2026年度(3年前期)'!$B$5:$N$208,COLUMN('2026年度(3年前期)'!$K$5),0)&amp;""</f>
        <v/>
      </c>
      <c r="H98" s="997"/>
      <c r="I98" s="1002" t="str">
        <f>VLOOKUP($C77,'2026年度(4年前期)'!$B$5:$N$208,COLUMN('2026年度(4年前期)'!$K$5),0)&amp;""</f>
        <v/>
      </c>
      <c r="J98" s="997"/>
      <c r="K98" s="998" t="str">
        <f>VLOOKUP($C77,'2026年度(助産前期)'!$B$5:$N$208,COLUMN('2026年度(助産前期)'!$K$5),0)&amp;""</f>
        <v/>
      </c>
      <c r="L98" s="998"/>
      <c r="M98" s="996" t="str">
        <f>VLOOKUP($C77,'2026年度(M1前期)'!$B$5:$N$208,COLUMN('2026年度(M1前期)'!$K$5),0)&amp;""</f>
        <v/>
      </c>
      <c r="N98" s="997"/>
      <c r="O98" s="998" t="str">
        <f>VLOOKUP($C77,'2026年度(M2前期)'!$B$5:$N$208,COLUMN('2026年度(M2前期)'!$K$5),0)&amp;""</f>
        <v/>
      </c>
      <c r="P98" s="997"/>
      <c r="Q98" s="998" t="str">
        <f>VLOOKUP($C77,'2026年度(D1前期)'!$B$5:$N$208,COLUMN('2026年度(D1前期)'!$K$5),0)&amp;""</f>
        <v/>
      </c>
      <c r="R98" s="997"/>
      <c r="S98" s="998" t="str">
        <f>VLOOKUP($C77,'2026年度(D23前期)'!$B$5:$N$208,COLUMN('2026年度(D23前期)'!$K$5),0)&amp;""</f>
        <v/>
      </c>
      <c r="T98" s="997"/>
      <c r="W98" s="704"/>
      <c r="Z98" s="999" t="str">
        <f>A98</f>
        <v>５時限（16：50～18：20）</v>
      </c>
      <c r="AA98" s="982"/>
      <c r="AB98" s="982"/>
      <c r="AC98" s="982"/>
      <c r="AD98" s="982"/>
      <c r="AE98" s="982"/>
      <c r="AF98" s="982"/>
      <c r="AG98" s="982"/>
      <c r="AH98" s="982"/>
      <c r="AI98" s="982"/>
      <c r="AJ98" s="982"/>
      <c r="AK98" s="982"/>
      <c r="AL98" s="982"/>
      <c r="AM98" s="982"/>
      <c r="AN98" s="982"/>
      <c r="AO98" s="982"/>
      <c r="AP98" s="982"/>
      <c r="AQ98" s="982"/>
      <c r="AR98" s="982"/>
      <c r="AS98" s="982"/>
      <c r="AT98" s="982"/>
      <c r="AU98" s="982"/>
      <c r="AV98" s="985" t="s">
        <v>134</v>
      </c>
      <c r="AW98" s="982"/>
      <c r="AX98" s="982"/>
      <c r="AY98" s="982"/>
      <c r="AZ98" s="982"/>
      <c r="BA98" s="971"/>
      <c r="BB98" s="971"/>
      <c r="BC98" s="971"/>
      <c r="BD98" s="971"/>
      <c r="BE98" s="971"/>
      <c r="BF98" s="971"/>
      <c r="BG98" s="971"/>
      <c r="BH98" s="971"/>
      <c r="BI98" s="982"/>
      <c r="BJ98" s="982"/>
      <c r="BK98" s="971" t="s">
        <v>405</v>
      </c>
      <c r="BL98" s="971"/>
      <c r="BM98" s="971"/>
      <c r="BN98" s="982"/>
      <c r="BO98" s="982"/>
      <c r="BP98" s="982"/>
      <c r="BQ98" s="982"/>
      <c r="BR98" s="982"/>
      <c r="BS98" s="982"/>
      <c r="BT98" s="982"/>
      <c r="BU98" s="982"/>
      <c r="BV98" s="982"/>
    </row>
    <row r="99" spans="1:74" ht="13.5" customHeight="1">
      <c r="A99" s="1000"/>
      <c r="B99" s="14" t="s">
        <v>58</v>
      </c>
      <c r="C99" s="992" t="str">
        <f>IFERROR(VLOOKUP(C98,科目・教員!$A$1:$B$355,2,0),"")</f>
        <v/>
      </c>
      <c r="D99" s="993"/>
      <c r="E99" s="994" t="str">
        <f>IFERROR(VLOOKUP(E98,科目・教員!$A$1:$B$355,2,0),"")</f>
        <v/>
      </c>
      <c r="F99" s="993"/>
      <c r="G99" s="994" t="str">
        <f>IFERROR(VLOOKUP(G98,科目・教員!$A$1:$B$355,2,0),"")</f>
        <v/>
      </c>
      <c r="H99" s="993"/>
      <c r="I99" s="994" t="str">
        <f>IFERROR(VLOOKUP(I98,科目・教員!$A$1:$B$355,2,0),"")</f>
        <v/>
      </c>
      <c r="J99" s="993"/>
      <c r="K99" s="995" t="str">
        <f>IFERROR(VLOOKUP(K98,科目・教員!$A$1:$B$355,2,0),"")</f>
        <v/>
      </c>
      <c r="L99" s="995"/>
      <c r="M99" s="992" t="str">
        <f>IFERROR(VLOOKUP(M98,科目・教員!$A$1:$B$355,2,0),"")</f>
        <v/>
      </c>
      <c r="N99" s="993"/>
      <c r="O99" s="995" t="str">
        <f>IFERROR(VLOOKUP(O98,科目・教員!$A$1:$B$355,2,0),"")</f>
        <v/>
      </c>
      <c r="P99" s="993"/>
      <c r="Q99" s="995" t="str">
        <f>IFERROR(VLOOKUP(Q98,科目・教員!$A$1:$B$355,2,0),"")</f>
        <v/>
      </c>
      <c r="R99" s="993"/>
      <c r="S99" s="995" t="str">
        <f>IFERROR(VLOOKUP(S98,科目・教員!$A$1:$B$355,2,0),"")</f>
        <v/>
      </c>
      <c r="T99" s="993"/>
      <c r="W99" s="704"/>
      <c r="Z99" s="1000"/>
      <c r="AA99" s="983"/>
      <c r="AB99" s="983"/>
      <c r="AC99" s="983"/>
      <c r="AD99" s="983"/>
      <c r="AE99" s="983"/>
      <c r="AF99" s="983"/>
      <c r="AG99" s="983"/>
      <c r="AH99" s="983"/>
      <c r="AI99" s="983"/>
      <c r="AJ99" s="983"/>
      <c r="AK99" s="983"/>
      <c r="AL99" s="983"/>
      <c r="AM99" s="983"/>
      <c r="AN99" s="983"/>
      <c r="AO99" s="983"/>
      <c r="AP99" s="983"/>
      <c r="AQ99" s="983"/>
      <c r="AR99" s="983"/>
      <c r="AS99" s="983"/>
      <c r="AT99" s="983"/>
      <c r="AU99" s="983"/>
      <c r="AV99" s="986"/>
      <c r="AW99" s="983"/>
      <c r="AX99" s="983"/>
      <c r="AY99" s="983"/>
      <c r="AZ99" s="983"/>
      <c r="BA99" s="971"/>
      <c r="BB99" s="971"/>
      <c r="BC99" s="971"/>
      <c r="BD99" s="971"/>
      <c r="BE99" s="971"/>
      <c r="BF99" s="971"/>
      <c r="BG99" s="971"/>
      <c r="BH99" s="971"/>
      <c r="BI99" s="983"/>
      <c r="BJ99" s="983"/>
      <c r="BK99" s="971"/>
      <c r="BL99" s="971"/>
      <c r="BM99" s="971"/>
      <c r="BN99" s="983"/>
      <c r="BO99" s="983"/>
      <c r="BP99" s="983"/>
      <c r="BQ99" s="983"/>
      <c r="BR99" s="983"/>
      <c r="BS99" s="983"/>
      <c r="BT99" s="983"/>
      <c r="BU99" s="983"/>
      <c r="BV99" s="983"/>
    </row>
    <row r="100" spans="1:74" ht="13.5" customHeight="1">
      <c r="A100" s="1000"/>
      <c r="B100" s="14" t="s">
        <v>69</v>
      </c>
      <c r="C100" s="992" t="str">
        <f>VLOOKUP($C77,'2026年度(1年前期)'!$B$5:$N$208,COLUMN('2026年度(1年前期)'!$K$5)+1,0)&amp;""</f>
        <v/>
      </c>
      <c r="D100" s="993"/>
      <c r="E100" s="994" t="str">
        <f>VLOOKUP($C77,'2026年度(2年前期)'!$B$5:$N$208,COLUMN('2026年度(2年前期)'!$K$5)+1,0)&amp;""</f>
        <v/>
      </c>
      <c r="F100" s="993"/>
      <c r="G100" s="994" t="str">
        <f>VLOOKUP($C77,'2026年度(3年前期)'!$B$5:$N$208,COLUMN('2026年度(3年前期)'!$K$5)+1,0)&amp;""</f>
        <v/>
      </c>
      <c r="H100" s="993"/>
      <c r="I100" s="994" t="str">
        <f>VLOOKUP($C77,'2026年度(4年前期)'!$B$5:$N$208,COLUMN('2026年度(4年前期)'!$K$5)+1,0)&amp;""</f>
        <v/>
      </c>
      <c r="J100" s="993"/>
      <c r="K100" s="995" t="str">
        <f>VLOOKUP($C77,'2026年度(助産前期)'!$B$5:$N$208,COLUMN('2026年度(助産前期)'!$K$5)+1,0)&amp;""</f>
        <v/>
      </c>
      <c r="L100" s="995"/>
      <c r="M100" s="992" t="str">
        <f>VLOOKUP($C77,'2026年度(M1前期)'!$B$5:$N$208,COLUMN('2026年度(M1前期)'!$K$5)+1,0)&amp;""</f>
        <v/>
      </c>
      <c r="N100" s="993"/>
      <c r="O100" s="995" t="str">
        <f>VLOOKUP($C77,'2026年度(M2前期)'!$B$5:$N$208,COLUMN('2026年度(M2前期)'!$K$5)+1,0)&amp;""</f>
        <v/>
      </c>
      <c r="P100" s="993"/>
      <c r="Q100" s="995" t="str">
        <f>VLOOKUP($C77,'2026年度(D1前期)'!$B$5:$N$208,COLUMN('2026年度(D1前期)'!$K$5)+1,0)&amp;""</f>
        <v/>
      </c>
      <c r="R100" s="993"/>
      <c r="S100" s="995" t="str">
        <f>VLOOKUP($C77,'2026年度(D23前期)'!$B$5:$N$208,COLUMN('2026年度(D23前期)'!$K$5)+1,0)&amp;""</f>
        <v/>
      </c>
      <c r="T100" s="993"/>
      <c r="W100" s="704"/>
      <c r="Z100" s="1000"/>
      <c r="AA100" s="983"/>
      <c r="AB100" s="983"/>
      <c r="AC100" s="983"/>
      <c r="AD100" s="983"/>
      <c r="AE100" s="983"/>
      <c r="AF100" s="983"/>
      <c r="AG100" s="983"/>
      <c r="AH100" s="983"/>
      <c r="AI100" s="983"/>
      <c r="AJ100" s="983"/>
      <c r="AK100" s="983"/>
      <c r="AL100" s="983"/>
      <c r="AM100" s="983"/>
      <c r="AN100" s="983"/>
      <c r="AO100" s="983"/>
      <c r="AP100" s="983"/>
      <c r="AQ100" s="983"/>
      <c r="AR100" s="983"/>
      <c r="AS100" s="983"/>
      <c r="AT100" s="983"/>
      <c r="AU100" s="983"/>
      <c r="AV100" s="986"/>
      <c r="AW100" s="983"/>
      <c r="AX100" s="983"/>
      <c r="AY100" s="983"/>
      <c r="AZ100" s="983"/>
      <c r="BA100" s="971"/>
      <c r="BB100" s="971"/>
      <c r="BC100" s="971"/>
      <c r="BD100" s="971"/>
      <c r="BE100" s="971"/>
      <c r="BF100" s="971"/>
      <c r="BG100" s="971"/>
      <c r="BH100" s="971"/>
      <c r="BI100" s="983"/>
      <c r="BJ100" s="983"/>
      <c r="BK100" s="971"/>
      <c r="BL100" s="971"/>
      <c r="BM100" s="971"/>
      <c r="BN100" s="983"/>
      <c r="BO100" s="983"/>
      <c r="BP100" s="983"/>
      <c r="BQ100" s="983"/>
      <c r="BR100" s="983"/>
      <c r="BS100" s="983"/>
      <c r="BT100" s="983"/>
      <c r="BU100" s="983"/>
      <c r="BV100" s="983"/>
    </row>
    <row r="101" spans="1:74" ht="13.5" customHeight="1">
      <c r="A101" s="1001"/>
      <c r="B101" s="15" t="s">
        <v>63</v>
      </c>
      <c r="C101" s="991"/>
      <c r="D101" s="989"/>
      <c r="E101" s="988"/>
      <c r="F101" s="989"/>
      <c r="G101" s="988"/>
      <c r="H101" s="989"/>
      <c r="I101" s="988"/>
      <c r="J101" s="989"/>
      <c r="K101" s="990"/>
      <c r="L101" s="990"/>
      <c r="M101" s="991"/>
      <c r="N101" s="989"/>
      <c r="O101" s="990"/>
      <c r="P101" s="989"/>
      <c r="Q101" s="990"/>
      <c r="R101" s="989"/>
      <c r="S101" s="990"/>
      <c r="T101" s="989"/>
      <c r="U101" s="19"/>
      <c r="V101" s="19"/>
      <c r="W101" s="767"/>
      <c r="X101" s="19"/>
      <c r="Y101" s="19"/>
      <c r="Z101" s="1001"/>
      <c r="AA101" s="984"/>
      <c r="AB101" s="984"/>
      <c r="AC101" s="984"/>
      <c r="AD101" s="984"/>
      <c r="AE101" s="984"/>
      <c r="AF101" s="984"/>
      <c r="AG101" s="984"/>
      <c r="AH101" s="984"/>
      <c r="AI101" s="984"/>
      <c r="AJ101" s="984"/>
      <c r="AK101" s="984"/>
      <c r="AL101" s="984"/>
      <c r="AM101" s="984"/>
      <c r="AN101" s="984"/>
      <c r="AO101" s="984"/>
      <c r="AP101" s="984"/>
      <c r="AQ101" s="984"/>
      <c r="AR101" s="984"/>
      <c r="AS101" s="984"/>
      <c r="AT101" s="984"/>
      <c r="AU101" s="984"/>
      <c r="AV101" s="987"/>
      <c r="AW101" s="984"/>
      <c r="AX101" s="984"/>
      <c r="AY101" s="984"/>
      <c r="AZ101" s="984"/>
      <c r="BA101" s="971"/>
      <c r="BB101" s="971"/>
      <c r="BC101" s="971"/>
      <c r="BD101" s="971"/>
      <c r="BE101" s="971"/>
      <c r="BF101" s="971"/>
      <c r="BG101" s="971"/>
      <c r="BH101" s="971"/>
      <c r="BI101" s="984"/>
      <c r="BJ101" s="984"/>
      <c r="BK101" s="971"/>
      <c r="BL101" s="971"/>
      <c r="BM101" s="971"/>
      <c r="BN101" s="984"/>
      <c r="BO101" s="984"/>
      <c r="BP101" s="984"/>
      <c r="BQ101" s="984"/>
      <c r="BR101" s="984"/>
      <c r="BS101" s="984"/>
      <c r="BT101" s="984"/>
      <c r="BU101" s="984"/>
      <c r="BV101" s="984"/>
    </row>
    <row r="102" spans="1:74" ht="21.75">
      <c r="A102" s="4"/>
      <c r="B102" s="5"/>
      <c r="C102" s="1035">
        <f>C77+1</f>
        <v>46239</v>
      </c>
      <c r="D102" s="1035"/>
      <c r="E102" s="1035"/>
      <c r="F102" s="1035"/>
      <c r="G102" s="1035"/>
      <c r="H102" s="1035"/>
      <c r="I102" s="1035"/>
      <c r="J102" s="1035"/>
      <c r="K102" s="1035"/>
      <c r="L102" s="1035"/>
      <c r="M102" s="1035"/>
      <c r="N102" s="1035"/>
      <c r="O102" s="1035"/>
      <c r="P102" s="1035"/>
      <c r="Q102" s="1035"/>
      <c r="R102" s="1035"/>
      <c r="S102" s="1035"/>
      <c r="T102" s="1035"/>
      <c r="U102" s="1055">
        <f>C102</f>
        <v>46239</v>
      </c>
      <c r="V102" s="1056"/>
      <c r="W102" s="1056"/>
      <c r="X102" s="1056"/>
      <c r="Y102" s="1056"/>
      <c r="Z102" s="1057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607</v>
      </c>
      <c r="BL102" s="39" t="s">
        <v>608</v>
      </c>
      <c r="BM102" s="39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1000" t="s">
        <v>52</v>
      </c>
      <c r="B103" s="11" t="s">
        <v>53</v>
      </c>
      <c r="C103" s="1044" t="str">
        <f>VLOOKUP($C102,'2026年度(1年前期)'!$B$5:$N$208,COLUMN('2026年度(1年前期)'!$C$5),0)&amp;""</f>
        <v>生活援助論Ⅰ(実技)
追再試</v>
      </c>
      <c r="D103" s="1020"/>
      <c r="E103" s="1018" t="str">
        <f>VLOOKUP($C102,'2026年度(2年前期)'!$B$5:$N$208,COLUMN('2026年度(2年前期)'!$C$5),0)&amp;""</f>
        <v/>
      </c>
      <c r="F103" s="1012"/>
      <c r="G103" s="1018" t="str">
        <f>VLOOKUP($C102,'2026年度(3年前期)'!$B$5:$N$208,COLUMN('2026年度(3年前期)'!$C$5),0)&amp;""</f>
        <v/>
      </c>
      <c r="H103" s="1012"/>
      <c r="I103" s="1018" t="str">
        <f>VLOOKUP($C102,'2026年度(4年前期)'!$B$5:$N$208,COLUMN('2026年度(4年前期)'!$C$5),0)&amp;""</f>
        <v/>
      </c>
      <c r="J103" s="1012"/>
      <c r="K103" s="997" t="str">
        <f>VLOOKUP($C102,'2026年度(助産前期)'!$B$5:$N$208,COLUMN('2026年度(助産前期)'!$C$5),0)&amp;""</f>
        <v/>
      </c>
      <c r="L103" s="1029"/>
      <c r="M103" s="1036" t="str">
        <f>VLOOKUP($C102,'2026年度(M1前期)'!$B$5:$N$208,COLUMN('2026年度(M1前期)'!$C$5),0)&amp;""</f>
        <v>薬理学特論
成育看護学特論A-Ⅱ（母性）</v>
      </c>
      <c r="N103" s="1029"/>
      <c r="O103" s="1018" t="str">
        <f>VLOOKUP($C102,'2026年度(M2前期)'!$B$5:$N$208,COLUMN('2026年度(M2前期)'!$C$5),0)&amp;""</f>
        <v>精神看護学演習A-Ⅲ</v>
      </c>
      <c r="P103" s="1012"/>
      <c r="Q103" s="1018" t="str">
        <f>VLOOKUP($C102,'2026年度(D1前期)'!$B$5:$N$208,COLUMN('2026年度(D1前期)'!$C$5),0)&amp;""</f>
        <v/>
      </c>
      <c r="R103" s="1012"/>
      <c r="S103" s="997" t="str">
        <f>VLOOKUP($C102,'2026年度(D23前期)'!$B$5:$N$208,COLUMN('2026年度(D23前期)'!$C$5),0)&amp;""</f>
        <v>特別研究</v>
      </c>
      <c r="T103" s="1012"/>
      <c r="U103" s="12"/>
      <c r="V103" s="852" t="s">
        <v>362</v>
      </c>
      <c r="Y103" s="33"/>
      <c r="Z103" s="999" t="str">
        <f>A103</f>
        <v xml:space="preserve">１時限（09：20～10：50） </v>
      </c>
      <c r="AA103" s="971"/>
      <c r="AB103" s="982"/>
      <c r="AC103" s="982"/>
      <c r="AD103" s="982"/>
      <c r="AE103" s="971"/>
      <c r="AF103" s="982"/>
      <c r="AG103" s="971" t="s">
        <v>925</v>
      </c>
      <c r="AH103" s="982"/>
      <c r="AI103" s="982"/>
      <c r="AJ103" s="982"/>
      <c r="AK103" s="982"/>
      <c r="AL103" s="971" t="s">
        <v>925</v>
      </c>
      <c r="AM103" s="982"/>
      <c r="AN103" s="971"/>
      <c r="AO103" s="971"/>
      <c r="AP103" s="971"/>
      <c r="AQ103" s="971"/>
      <c r="AR103" s="971"/>
      <c r="AS103" s="971"/>
      <c r="AT103" s="971"/>
      <c r="AU103" s="971"/>
      <c r="AV103" s="985" t="s">
        <v>134</v>
      </c>
      <c r="AW103" s="971"/>
      <c r="AX103" s="971"/>
      <c r="AY103" s="971"/>
      <c r="AZ103" s="971"/>
      <c r="BA103" s="982" t="s">
        <v>926</v>
      </c>
      <c r="BB103" s="971"/>
      <c r="BC103" s="971"/>
      <c r="BD103" s="971"/>
      <c r="BE103" s="971"/>
      <c r="BF103" s="971"/>
      <c r="BG103" s="971"/>
      <c r="BH103" s="971"/>
      <c r="BI103" s="971"/>
      <c r="BJ103" s="971"/>
      <c r="BK103" s="971"/>
      <c r="BL103" s="971"/>
      <c r="BM103" s="971"/>
      <c r="BN103" s="982"/>
      <c r="BO103" s="982"/>
      <c r="BP103" s="982"/>
      <c r="BQ103" s="982"/>
      <c r="BR103" s="982"/>
      <c r="BS103" s="982"/>
      <c r="BT103" s="982"/>
      <c r="BU103" s="982"/>
      <c r="BV103" s="982"/>
    </row>
    <row r="104" spans="1:74" ht="13.5" customHeight="1">
      <c r="A104" s="1000"/>
      <c r="B104" s="14" t="s">
        <v>58</v>
      </c>
      <c r="C104" s="1043" t="str">
        <f>IFERROR(VLOOKUP(C103,科目・教員!$A$1:$B$355,2,0),"")</f>
        <v/>
      </c>
      <c r="D104" s="1028"/>
      <c r="E104" s="1025" t="str">
        <f>IFERROR(VLOOKUP(E103,科目・教員!$A$1:$B$355,2,0),"")</f>
        <v/>
      </c>
      <c r="F104" s="1013"/>
      <c r="G104" s="1025" t="str">
        <f>IFERROR(VLOOKUP(G103,科目・教員!$A$1:$B$355,2,0),"")</f>
        <v/>
      </c>
      <c r="H104" s="1013"/>
      <c r="I104" s="1025" t="str">
        <f>IFERROR(VLOOKUP(I103,科目・教員!$A$1:$B$355,2,0),"")</f>
        <v/>
      </c>
      <c r="J104" s="1013"/>
      <c r="K104" s="993" t="str">
        <f>IFERROR(VLOOKUP(K103,科目・教員!$A$1:$B$355,2,0),"")</f>
        <v/>
      </c>
      <c r="L104" s="1026"/>
      <c r="M104" s="1032" t="str">
        <f>IFERROR(VLOOKUP(M103,科目・教員!$A$1:$B$355,2,0),"")</f>
        <v/>
      </c>
      <c r="N104" s="1013"/>
      <c r="O104" s="1025" t="str">
        <f>IFERROR(VLOOKUP(O103,科目・教員!$A$1:$B$355,2,0),"")</f>
        <v/>
      </c>
      <c r="P104" s="1013"/>
      <c r="Q104" s="1025" t="str">
        <f>IFERROR(VLOOKUP(Q103,科目・教員!$A$1:$B$355,2,0),"")</f>
        <v/>
      </c>
      <c r="R104" s="1013"/>
      <c r="S104" s="993" t="str">
        <f>IFERROR(VLOOKUP(S103,科目・教員!$A$1:$B$355,2,0),"")</f>
        <v/>
      </c>
      <c r="T104" s="1013"/>
      <c r="U104" s="75"/>
      <c r="V104" s="852" t="s">
        <v>364</v>
      </c>
      <c r="Y104" s="33"/>
      <c r="Z104" s="1000"/>
      <c r="AA104" s="971"/>
      <c r="AB104" s="983"/>
      <c r="AC104" s="983"/>
      <c r="AD104" s="983"/>
      <c r="AE104" s="971"/>
      <c r="AF104" s="983"/>
      <c r="AG104" s="971"/>
      <c r="AH104" s="983"/>
      <c r="AI104" s="983"/>
      <c r="AJ104" s="983"/>
      <c r="AK104" s="983"/>
      <c r="AL104" s="971"/>
      <c r="AM104" s="983"/>
      <c r="AN104" s="971"/>
      <c r="AO104" s="971"/>
      <c r="AP104" s="971"/>
      <c r="AQ104" s="971"/>
      <c r="AR104" s="971"/>
      <c r="AS104" s="971"/>
      <c r="AT104" s="971"/>
      <c r="AU104" s="971"/>
      <c r="AV104" s="974"/>
      <c r="AW104" s="971"/>
      <c r="AX104" s="971"/>
      <c r="AY104" s="971"/>
      <c r="AZ104" s="971"/>
      <c r="BA104" s="983"/>
      <c r="BB104" s="971"/>
      <c r="BC104" s="971"/>
      <c r="BD104" s="971"/>
      <c r="BE104" s="971"/>
      <c r="BF104" s="971"/>
      <c r="BG104" s="971"/>
      <c r="BH104" s="971"/>
      <c r="BI104" s="971"/>
      <c r="BJ104" s="971"/>
      <c r="BK104" s="971"/>
      <c r="BL104" s="971"/>
      <c r="BM104" s="971"/>
      <c r="BN104" s="983"/>
      <c r="BO104" s="983"/>
      <c r="BP104" s="983"/>
      <c r="BQ104" s="983"/>
      <c r="BR104" s="983"/>
      <c r="BS104" s="983"/>
      <c r="BT104" s="983"/>
      <c r="BU104" s="983"/>
      <c r="BV104" s="983"/>
    </row>
    <row r="105" spans="1:74" ht="13.5" customHeight="1">
      <c r="A105" s="1000"/>
      <c r="B105" s="14" t="s">
        <v>69</v>
      </c>
      <c r="C105" s="1043" t="str">
        <f>VLOOKUP($C102,'2026年度(1年前期)'!$B$5:$N$208,COLUMN('2026年度(1年前期)'!$C$5)+1,0)&amp;""</f>
        <v>基礎実･201</v>
      </c>
      <c r="D105" s="1028"/>
      <c r="E105" s="1025" t="str">
        <f>VLOOKUP($C102,'2026年度(2年前期)'!$B$5:$N$208,COLUMN('2026年度(2年前期)'!$C$5)+1,0)&amp;""</f>
        <v/>
      </c>
      <c r="F105" s="1013"/>
      <c r="G105" s="1025" t="str">
        <f>VLOOKUP($C102,'2026年度(3年前期)'!$B$5:$N$208,COLUMN('2026年度(3年前期)'!$C$5)+1,0)&amp;""</f>
        <v/>
      </c>
      <c r="H105" s="1013"/>
      <c r="I105" s="1025" t="str">
        <f>VLOOKUP($C102,'2026年度(4年前期)'!$B$5:$N$208,COLUMN('2026年度(4年前期)'!$C$5)+1,0)&amp;""</f>
        <v/>
      </c>
      <c r="J105" s="1013"/>
      <c r="K105" s="993" t="str">
        <f>VLOOKUP($C102,'2026年度(助産前期)'!$B$5:$N$208,COLUMN('2026年度(助産前期)'!$C$5)+1,0)&amp;""</f>
        <v/>
      </c>
      <c r="L105" s="1026"/>
      <c r="M105" s="1032" t="str">
        <f>VLOOKUP($C102,'2026年度(M1前期)'!$B$5:$N$208,COLUMN('2026年度(M1前期)'!C$5)+1,0)&amp;""</f>
        <v>薬理：臨床講義室1</v>
      </c>
      <c r="N105" s="1013"/>
      <c r="O105" s="1025" t="str">
        <f>VLOOKUP($C102,'2026年度(M2前期)'!$B$5:$N$208,COLUMN('2026年度(M2前期)'!$C$5)+1,0)&amp;""</f>
        <v/>
      </c>
      <c r="P105" s="1013"/>
      <c r="Q105" s="1025" t="str">
        <f>VLOOKUP($C102,'2026年度(D1前期)'!$B$5:$N$208,COLUMN('2026年度(D1前期)'!$C$5)+1,0)&amp;""</f>
        <v/>
      </c>
      <c r="R105" s="1013"/>
      <c r="S105" s="993" t="str">
        <f>VLOOKUP($C102,'2026年度(D23前期)'!$B$5:$N$208,COLUMN('2026年度(D23前期)'!$C$5)+1,0)&amp;""</f>
        <v/>
      </c>
      <c r="T105" s="1013"/>
      <c r="U105" s="75"/>
      <c r="V105" s="852" t="s">
        <v>150</v>
      </c>
      <c r="Y105" s="33"/>
      <c r="Z105" s="1000"/>
      <c r="AA105" s="971"/>
      <c r="AB105" s="983"/>
      <c r="AC105" s="983"/>
      <c r="AD105" s="983"/>
      <c r="AE105" s="971"/>
      <c r="AF105" s="983"/>
      <c r="AG105" s="971"/>
      <c r="AH105" s="983"/>
      <c r="AI105" s="983"/>
      <c r="AJ105" s="983"/>
      <c r="AK105" s="983"/>
      <c r="AL105" s="971"/>
      <c r="AM105" s="983"/>
      <c r="AN105" s="971"/>
      <c r="AO105" s="971"/>
      <c r="AP105" s="971"/>
      <c r="AQ105" s="971"/>
      <c r="AR105" s="971"/>
      <c r="AS105" s="971"/>
      <c r="AT105" s="971"/>
      <c r="AU105" s="971"/>
      <c r="AV105" s="974"/>
      <c r="AW105" s="971"/>
      <c r="AX105" s="971"/>
      <c r="AY105" s="971"/>
      <c r="AZ105" s="971"/>
      <c r="BA105" s="983"/>
      <c r="BB105" s="971"/>
      <c r="BC105" s="971"/>
      <c r="BD105" s="971"/>
      <c r="BE105" s="971"/>
      <c r="BF105" s="971"/>
      <c r="BG105" s="971"/>
      <c r="BH105" s="971"/>
      <c r="BI105" s="971"/>
      <c r="BJ105" s="971"/>
      <c r="BK105" s="971"/>
      <c r="BL105" s="971"/>
      <c r="BM105" s="971"/>
      <c r="BN105" s="983"/>
      <c r="BO105" s="983"/>
      <c r="BP105" s="983"/>
      <c r="BQ105" s="983"/>
      <c r="BR105" s="983"/>
      <c r="BS105" s="983"/>
      <c r="BT105" s="983"/>
      <c r="BU105" s="983"/>
      <c r="BV105" s="983"/>
    </row>
    <row r="106" spans="1:74" ht="13.5" customHeight="1">
      <c r="A106" s="1001"/>
      <c r="B106" s="15" t="s">
        <v>63</v>
      </c>
      <c r="C106" s="1042"/>
      <c r="D106" s="1033"/>
      <c r="E106" s="988"/>
      <c r="F106" s="1031"/>
      <c r="G106" s="988"/>
      <c r="H106" s="1031"/>
      <c r="I106" s="988"/>
      <c r="J106" s="1031"/>
      <c r="K106" s="990"/>
      <c r="L106" s="1034"/>
      <c r="M106" s="1030"/>
      <c r="N106" s="1031"/>
      <c r="O106" s="988"/>
      <c r="P106" s="1031"/>
      <c r="Q106" s="988"/>
      <c r="R106" s="1031"/>
      <c r="S106" s="990"/>
      <c r="T106" s="1031"/>
      <c r="U106" s="12"/>
      <c r="V106" s="852" t="s">
        <v>365</v>
      </c>
      <c r="Y106" s="33"/>
      <c r="Z106" s="1001"/>
      <c r="AA106" s="971"/>
      <c r="AB106" s="984"/>
      <c r="AC106" s="984"/>
      <c r="AD106" s="984"/>
      <c r="AE106" s="971"/>
      <c r="AF106" s="984"/>
      <c r="AG106" s="971"/>
      <c r="AH106" s="984"/>
      <c r="AI106" s="984"/>
      <c r="AJ106" s="984"/>
      <c r="AK106" s="984"/>
      <c r="AL106" s="971"/>
      <c r="AM106" s="984"/>
      <c r="AN106" s="971"/>
      <c r="AO106" s="971"/>
      <c r="AP106" s="971"/>
      <c r="AQ106" s="971"/>
      <c r="AR106" s="971"/>
      <c r="AS106" s="971"/>
      <c r="AT106" s="971"/>
      <c r="AU106" s="971"/>
      <c r="AV106" s="975"/>
      <c r="AW106" s="971"/>
      <c r="AX106" s="971"/>
      <c r="AY106" s="971"/>
      <c r="AZ106" s="971"/>
      <c r="BA106" s="984"/>
      <c r="BB106" s="971"/>
      <c r="BC106" s="971"/>
      <c r="BD106" s="971"/>
      <c r="BE106" s="971"/>
      <c r="BF106" s="971"/>
      <c r="BG106" s="971"/>
      <c r="BH106" s="971"/>
      <c r="BI106" s="971"/>
      <c r="BJ106" s="971"/>
      <c r="BK106" s="971"/>
      <c r="BL106" s="971"/>
      <c r="BM106" s="971"/>
      <c r="BN106" s="984"/>
      <c r="BO106" s="984"/>
      <c r="BP106" s="984"/>
      <c r="BQ106" s="984"/>
      <c r="BR106" s="984"/>
      <c r="BS106" s="984"/>
      <c r="BT106" s="984"/>
      <c r="BU106" s="984"/>
      <c r="BV106" s="984"/>
    </row>
    <row r="107" spans="1:74" ht="13.5" customHeight="1">
      <c r="A107" s="1000" t="s">
        <v>65</v>
      </c>
      <c r="B107" s="23" t="s">
        <v>53</v>
      </c>
      <c r="C107" s="1044" t="str">
        <f>VLOOKUP($C102,'2026年度(1年前期)'!$B$5:$N$208,COLUMN('2026年度(1年前期)'!$E$5),0)&amp;""</f>
        <v>生活援助論Ⅰ(実技)
追再試</v>
      </c>
      <c r="D107" s="1020"/>
      <c r="E107" s="1018" t="str">
        <f>VLOOKUP($C102,'2026年度(2年前期)'!$B$5:$N$208,COLUMN('2026年度(2年前期)'!$E$5),0)&amp;""</f>
        <v/>
      </c>
      <c r="F107" s="1012"/>
      <c r="G107" s="1018" t="str">
        <f>VLOOKUP($C102,'2026年度(3年前期)'!$B$5:$N$208,COLUMN('2026年度(3年前期)'!$E$5),0)&amp;""</f>
        <v/>
      </c>
      <c r="H107" s="1012"/>
      <c r="I107" s="1018" t="str">
        <f>VLOOKUP($C102,'2026年度(4年前期)'!$B$5:$N$208,COLUMN('2026年度(4年前期)'!$E$5),0)&amp;""</f>
        <v/>
      </c>
      <c r="J107" s="1012"/>
      <c r="K107" s="997" t="str">
        <f>VLOOKUP($C102,'2026年度(助産前期)'!$B$5:$N$208,COLUMN('2026年度(助産前期)'!$E$5),0)&amp;""</f>
        <v>助産診断･技術学Ⅱ（バースレビューの実際）</v>
      </c>
      <c r="L107" s="1029"/>
      <c r="M107" s="1011" t="str">
        <f>VLOOKUP($C102,'2026年度(M1前期)'!$B$5:$N$208,COLUMN('2026年度(M1前期)'!$E$5),0)&amp;""</f>
        <v>薬理学特論
成育看護学特論A-Ⅱ（母性）</v>
      </c>
      <c r="N107" s="1012"/>
      <c r="O107" s="997" t="str">
        <f>VLOOKUP($C102,'2026年度(M2前期)'!$B$5:$N$208,COLUMN('2026年度(M2前期)'!$E$5),0)&amp;""</f>
        <v>精神看護学演習A-Ⅲ</v>
      </c>
      <c r="P107" s="1012"/>
      <c r="Q107" s="997" t="str">
        <f>VLOOKUP($C102,'2026年度(D1前期)'!$B$5:$N$208,COLUMN('2026年度(D1前期)'!$E$5),0)&amp;""</f>
        <v/>
      </c>
      <c r="R107" s="1012"/>
      <c r="S107" s="997" t="str">
        <f>VLOOKUP($C102,'2026年度(D23前期)'!$B$5:$N$208,COLUMN('2026年度(D23前期)'!$E$5),0)&amp;""</f>
        <v>特別研究</v>
      </c>
      <c r="T107" s="1012"/>
      <c r="U107" s="16"/>
      <c r="V107" s="74"/>
      <c r="Y107" s="33"/>
      <c r="Z107" s="1000" t="str">
        <f>A107</f>
        <v>２時限（11：00～12：30）</v>
      </c>
      <c r="AA107" s="971"/>
      <c r="AB107" s="982"/>
      <c r="AC107" s="982"/>
      <c r="AD107" s="982"/>
      <c r="AE107" s="971"/>
      <c r="AF107" s="982"/>
      <c r="AG107" s="971" t="s">
        <v>925</v>
      </c>
      <c r="AH107" s="982"/>
      <c r="AI107" s="982"/>
      <c r="AJ107" s="982"/>
      <c r="AK107" s="982"/>
      <c r="AL107" s="971" t="s">
        <v>925</v>
      </c>
      <c r="AM107" s="982"/>
      <c r="AN107" s="971"/>
      <c r="AO107" s="971"/>
      <c r="AP107" s="971"/>
      <c r="AQ107" s="971"/>
      <c r="AR107" s="971"/>
      <c r="AS107" s="971"/>
      <c r="AT107" s="971"/>
      <c r="AU107" s="971"/>
      <c r="AV107" s="985" t="s">
        <v>134</v>
      </c>
      <c r="AW107" s="971"/>
      <c r="AX107" s="971"/>
      <c r="AY107" s="971"/>
      <c r="AZ107" s="971" t="s">
        <v>420</v>
      </c>
      <c r="BA107" s="976" t="s">
        <v>926</v>
      </c>
      <c r="BB107" s="971"/>
      <c r="BC107" s="971"/>
      <c r="BD107" s="971"/>
      <c r="BE107" s="971"/>
      <c r="BF107" s="971"/>
      <c r="BG107" s="971"/>
      <c r="BH107" s="971"/>
      <c r="BI107" s="971"/>
      <c r="BJ107" s="971"/>
      <c r="BK107" s="971"/>
      <c r="BL107" s="971"/>
      <c r="BM107" s="971"/>
      <c r="BN107" s="982"/>
      <c r="BO107" s="982"/>
      <c r="BP107" s="982"/>
      <c r="BQ107" s="982"/>
      <c r="BR107" s="982"/>
      <c r="BS107" s="982"/>
      <c r="BT107" s="982"/>
      <c r="BU107" s="982"/>
      <c r="BV107" s="982"/>
    </row>
    <row r="108" spans="1:74" ht="13.5" customHeight="1">
      <c r="A108" s="1000"/>
      <c r="B108" s="22" t="s">
        <v>58</v>
      </c>
      <c r="C108" s="1043" t="str">
        <f>IFERROR(VLOOKUP(C107,科目・教員!$A$1:$B$355,2,0),"")</f>
        <v/>
      </c>
      <c r="D108" s="1028"/>
      <c r="E108" s="1025" t="str">
        <f>IFERROR(VLOOKUP(E107,科目・教員!$A$1:$B$355,2,0),"")</f>
        <v/>
      </c>
      <c r="F108" s="1013"/>
      <c r="G108" s="1025" t="str">
        <f>IFERROR(VLOOKUP(G107,科目・教員!$A$1:$B$355,2,0),"")</f>
        <v/>
      </c>
      <c r="H108" s="1013"/>
      <c r="I108" s="1025" t="str">
        <f>IFERROR(VLOOKUP(I107,科目・教員!$A$1:$B$355,2,0),"")</f>
        <v/>
      </c>
      <c r="J108" s="1013"/>
      <c r="K108" s="993" t="str">
        <f>IFERROR(VLOOKUP(K107,科目・教員!$A$1:$B$355,2,0),"")</f>
        <v/>
      </c>
      <c r="L108" s="1026"/>
      <c r="M108" s="1014" t="str">
        <f>IFERROR(VLOOKUP(M107,科目・教員!$A$1:$B$355,2,0),"")</f>
        <v/>
      </c>
      <c r="N108" s="1013"/>
      <c r="O108" s="993" t="str">
        <f>IFERROR(VLOOKUP(O107,科目・教員!$A$1:$B$355,2,0),"")</f>
        <v/>
      </c>
      <c r="P108" s="1013"/>
      <c r="Q108" s="993" t="str">
        <f>IFERROR(VLOOKUP(Q107,科目・教員!$A$1:$B$355,2,0),"")</f>
        <v/>
      </c>
      <c r="R108" s="1013"/>
      <c r="S108" s="993" t="str">
        <f>IFERROR(VLOOKUP(S107,科目・教員!$A$1:$B$355,2,0),"")</f>
        <v/>
      </c>
      <c r="T108" s="1013"/>
      <c r="U108" s="16"/>
      <c r="V108" s="74"/>
      <c r="Y108" s="33"/>
      <c r="Z108" s="1000"/>
      <c r="AA108" s="971"/>
      <c r="AB108" s="983"/>
      <c r="AC108" s="983"/>
      <c r="AD108" s="983"/>
      <c r="AE108" s="971"/>
      <c r="AF108" s="983"/>
      <c r="AG108" s="971"/>
      <c r="AH108" s="983"/>
      <c r="AI108" s="983"/>
      <c r="AJ108" s="983"/>
      <c r="AK108" s="983"/>
      <c r="AL108" s="971"/>
      <c r="AM108" s="983"/>
      <c r="AN108" s="971"/>
      <c r="AO108" s="971"/>
      <c r="AP108" s="971"/>
      <c r="AQ108" s="971"/>
      <c r="AR108" s="971"/>
      <c r="AS108" s="971"/>
      <c r="AT108" s="971"/>
      <c r="AU108" s="971"/>
      <c r="AV108" s="986"/>
      <c r="AW108" s="971"/>
      <c r="AX108" s="971"/>
      <c r="AY108" s="971"/>
      <c r="AZ108" s="971"/>
      <c r="BA108" s="977"/>
      <c r="BB108" s="971"/>
      <c r="BC108" s="971"/>
      <c r="BD108" s="971"/>
      <c r="BE108" s="971"/>
      <c r="BF108" s="971"/>
      <c r="BG108" s="971"/>
      <c r="BH108" s="971"/>
      <c r="BI108" s="971"/>
      <c r="BJ108" s="971"/>
      <c r="BK108" s="971"/>
      <c r="BL108" s="971"/>
      <c r="BM108" s="971"/>
      <c r="BN108" s="983"/>
      <c r="BO108" s="983"/>
      <c r="BP108" s="983"/>
      <c r="BQ108" s="983"/>
      <c r="BR108" s="983"/>
      <c r="BS108" s="983"/>
      <c r="BT108" s="983"/>
      <c r="BU108" s="983"/>
      <c r="BV108" s="983"/>
    </row>
    <row r="109" spans="1:74" ht="13.5" customHeight="1">
      <c r="A109" s="1000"/>
      <c r="B109" s="22" t="s">
        <v>69</v>
      </c>
      <c r="C109" s="1043" t="str">
        <f>VLOOKUP($C102,'2026年度(1年前期)'!$B$5:$N$208,COLUMN('2026年度(1年前期)'!$E$5)+1,0)&amp;""</f>
        <v>基礎実･201</v>
      </c>
      <c r="D109" s="1028"/>
      <c r="E109" s="1025" t="str">
        <f>VLOOKUP($C102,'2026年度(2年前期)'!$B$5:$N$208,COLUMN('2026年度(2年前期)'!$E$5)+1,0)&amp;""</f>
        <v/>
      </c>
      <c r="F109" s="1013"/>
      <c r="G109" s="1025" t="str">
        <f>VLOOKUP($C102,'2026年度(3年前期)'!$B$5:$N$208,COLUMN('2026年度(3年前期)'!$E$5)+1,0)&amp;""</f>
        <v/>
      </c>
      <c r="H109" s="1013"/>
      <c r="I109" s="1025" t="str">
        <f>VLOOKUP($C102,'2026年度(4年前期)'!$B$5:$N$208,COLUMN('2026年度(4年前期)'!$E$5)+1,0)&amp;""</f>
        <v/>
      </c>
      <c r="J109" s="1013"/>
      <c r="K109" s="993" t="str">
        <f>VLOOKUP($C102,'2026年度(助産前期)'!$B$5:$N$208,COLUMN('2026年度(助産前期)'!$E$5)+1,0)&amp;""</f>
        <v>304</v>
      </c>
      <c r="L109" s="1026"/>
      <c r="M109" s="1014" t="str">
        <f>VLOOKUP($C102,'2026年度(M1前期)'!$B$5:$N$208,COLUMN('2026年度(M1前期)'!$E$5)+1,0)&amp;""</f>
        <v>薬理：臨床講義室1</v>
      </c>
      <c r="N109" s="1013"/>
      <c r="O109" s="993" t="str">
        <f>VLOOKUP($C102,'2026年度(M2前期)'!$B$5:$N$208,COLUMN('2026年度(M2前期)'!$E$5)+1,0)&amp;""</f>
        <v/>
      </c>
      <c r="P109" s="1013"/>
      <c r="Q109" s="993" t="str">
        <f>VLOOKUP($C102,'2026年度(D1前期)'!$B$5:$N$208,COLUMN('2026年度(D1前期)'!$E$5)+1,0)&amp;""</f>
        <v/>
      </c>
      <c r="R109" s="1013"/>
      <c r="S109" s="993" t="str">
        <f>VLOOKUP($C102,'2026年度(D23前期)'!$B$5:$N$208,COLUMN('2026年度(D23前期)'!$E$5)+1,0)&amp;""</f>
        <v/>
      </c>
      <c r="T109" s="1013"/>
      <c r="U109" s="16"/>
      <c r="V109" s="74"/>
      <c r="Z109" s="1000"/>
      <c r="AA109" s="971"/>
      <c r="AB109" s="983"/>
      <c r="AC109" s="983"/>
      <c r="AD109" s="983"/>
      <c r="AE109" s="971"/>
      <c r="AF109" s="983"/>
      <c r="AG109" s="971"/>
      <c r="AH109" s="983"/>
      <c r="AI109" s="983"/>
      <c r="AJ109" s="983"/>
      <c r="AK109" s="983"/>
      <c r="AL109" s="971"/>
      <c r="AM109" s="983"/>
      <c r="AN109" s="971"/>
      <c r="AO109" s="971"/>
      <c r="AP109" s="971"/>
      <c r="AQ109" s="971"/>
      <c r="AR109" s="971"/>
      <c r="AS109" s="971"/>
      <c r="AT109" s="971"/>
      <c r="AU109" s="971"/>
      <c r="AV109" s="986"/>
      <c r="AW109" s="971"/>
      <c r="AX109" s="971"/>
      <c r="AY109" s="971"/>
      <c r="AZ109" s="971"/>
      <c r="BA109" s="977"/>
      <c r="BB109" s="971"/>
      <c r="BC109" s="971"/>
      <c r="BD109" s="971"/>
      <c r="BE109" s="971"/>
      <c r="BF109" s="971"/>
      <c r="BG109" s="971"/>
      <c r="BH109" s="971"/>
      <c r="BI109" s="971"/>
      <c r="BJ109" s="971"/>
      <c r="BK109" s="971"/>
      <c r="BL109" s="971"/>
      <c r="BM109" s="971"/>
      <c r="BN109" s="983"/>
      <c r="BO109" s="983"/>
      <c r="BP109" s="983"/>
      <c r="BQ109" s="983"/>
      <c r="BR109" s="983"/>
      <c r="BS109" s="983"/>
      <c r="BT109" s="983"/>
      <c r="BU109" s="983"/>
      <c r="BV109" s="983"/>
    </row>
    <row r="110" spans="1:74" ht="13.5" customHeight="1">
      <c r="A110" s="1017"/>
      <c r="B110" s="24" t="s">
        <v>63</v>
      </c>
      <c r="C110" s="1042"/>
      <c r="D110" s="1010"/>
      <c r="E110" s="988"/>
      <c r="F110" s="989"/>
      <c r="G110" s="988"/>
      <c r="H110" s="989"/>
      <c r="I110" s="988"/>
      <c r="J110" s="989"/>
      <c r="K110" s="990"/>
      <c r="L110" s="990"/>
      <c r="M110" s="991"/>
      <c r="N110" s="989"/>
      <c r="O110" s="990"/>
      <c r="P110" s="989"/>
      <c r="Q110" s="990"/>
      <c r="R110" s="989"/>
      <c r="S110" s="990"/>
      <c r="T110" s="989"/>
      <c r="U110" s="16"/>
      <c r="V110" s="74"/>
      <c r="Z110" s="1001"/>
      <c r="AA110" s="971"/>
      <c r="AB110" s="984"/>
      <c r="AC110" s="984"/>
      <c r="AD110" s="984"/>
      <c r="AE110" s="971"/>
      <c r="AF110" s="984"/>
      <c r="AG110" s="971"/>
      <c r="AH110" s="984"/>
      <c r="AI110" s="984"/>
      <c r="AJ110" s="984"/>
      <c r="AK110" s="984"/>
      <c r="AL110" s="971"/>
      <c r="AM110" s="984"/>
      <c r="AN110" s="971"/>
      <c r="AO110" s="971"/>
      <c r="AP110" s="971"/>
      <c r="AQ110" s="971"/>
      <c r="AR110" s="971"/>
      <c r="AS110" s="971"/>
      <c r="AT110" s="971"/>
      <c r="AU110" s="971"/>
      <c r="AV110" s="987"/>
      <c r="AW110" s="971"/>
      <c r="AX110" s="971"/>
      <c r="AY110" s="971"/>
      <c r="AZ110" s="971"/>
      <c r="BA110" s="978"/>
      <c r="BB110" s="971"/>
      <c r="BC110" s="971"/>
      <c r="BD110" s="971"/>
      <c r="BE110" s="971"/>
      <c r="BF110" s="971"/>
      <c r="BG110" s="971"/>
      <c r="BH110" s="971"/>
      <c r="BI110" s="971"/>
      <c r="BJ110" s="971"/>
      <c r="BK110" s="971"/>
      <c r="BL110" s="971"/>
      <c r="BM110" s="971"/>
      <c r="BN110" s="984"/>
      <c r="BO110" s="984"/>
      <c r="BP110" s="984"/>
      <c r="BQ110" s="984"/>
      <c r="BR110" s="984"/>
      <c r="BS110" s="984"/>
      <c r="BT110" s="984"/>
      <c r="BU110" s="984"/>
      <c r="BV110" s="984"/>
    </row>
    <row r="111" spans="1:74" ht="13.5" customHeight="1">
      <c r="A111" s="999" t="s">
        <v>71</v>
      </c>
      <c r="B111" s="17" t="s">
        <v>72</v>
      </c>
      <c r="C111" s="1011"/>
      <c r="D111" s="1012"/>
      <c r="E111" s="1018"/>
      <c r="F111" s="1012"/>
      <c r="G111" s="1018"/>
      <c r="H111" s="1012"/>
      <c r="I111" s="1018"/>
      <c r="J111" s="1012"/>
      <c r="K111" s="997"/>
      <c r="L111" s="1029"/>
      <c r="M111" s="1011"/>
      <c r="N111" s="1012"/>
      <c r="O111" s="997"/>
      <c r="P111" s="1012"/>
      <c r="Q111" s="997"/>
      <c r="R111" s="1012"/>
      <c r="S111" s="997"/>
      <c r="T111" s="1012"/>
      <c r="V111" s="74"/>
      <c r="Z111" s="1000" t="str">
        <f>A111</f>
        <v>昼休み（12：30～13：30）</v>
      </c>
      <c r="AA111" s="982"/>
      <c r="AB111" s="982"/>
      <c r="AC111" s="982"/>
      <c r="AD111" s="982"/>
      <c r="AE111" s="982"/>
      <c r="AF111" s="982"/>
      <c r="AG111" s="982"/>
      <c r="AH111" s="982"/>
      <c r="AI111" s="982"/>
      <c r="AJ111" s="982"/>
      <c r="AK111" s="982"/>
      <c r="AL111" s="982"/>
      <c r="AM111" s="982"/>
      <c r="AN111" s="971"/>
      <c r="AO111" s="971"/>
      <c r="AP111" s="971"/>
      <c r="AQ111" s="971"/>
      <c r="AR111" s="971"/>
      <c r="AS111" s="971"/>
      <c r="AT111" s="971"/>
      <c r="AU111" s="971"/>
      <c r="AV111" s="985" t="s">
        <v>134</v>
      </c>
      <c r="AW111" s="971"/>
      <c r="AX111" s="971"/>
      <c r="AY111" s="971"/>
      <c r="AZ111" s="971"/>
      <c r="BA111" s="971"/>
      <c r="BB111" s="971"/>
      <c r="BC111" s="971"/>
      <c r="BD111" s="971"/>
      <c r="BE111" s="971"/>
      <c r="BF111" s="971"/>
      <c r="BG111" s="971"/>
      <c r="BH111" s="971"/>
      <c r="BI111" s="971"/>
      <c r="BJ111" s="971"/>
      <c r="BK111" s="971"/>
      <c r="BL111" s="971"/>
      <c r="BM111" s="971"/>
      <c r="BN111" s="982"/>
      <c r="BO111" s="982"/>
      <c r="BP111" s="982"/>
      <c r="BQ111" s="982"/>
      <c r="BR111" s="982"/>
      <c r="BS111" s="982"/>
      <c r="BT111" s="982"/>
      <c r="BU111" s="982"/>
      <c r="BV111" s="982"/>
    </row>
    <row r="112" spans="1:74" ht="13.5" customHeight="1">
      <c r="A112" s="1000"/>
      <c r="B112" s="17" t="s">
        <v>73</v>
      </c>
      <c r="C112" s="1014"/>
      <c r="D112" s="1013"/>
      <c r="E112" s="1025"/>
      <c r="F112" s="1013"/>
      <c r="G112" s="1025"/>
      <c r="H112" s="1013"/>
      <c r="I112" s="1025"/>
      <c r="J112" s="1013"/>
      <c r="K112" s="993"/>
      <c r="L112" s="1026"/>
      <c r="M112" s="1014"/>
      <c r="N112" s="1013"/>
      <c r="O112" s="993"/>
      <c r="P112" s="1013"/>
      <c r="Q112" s="993"/>
      <c r="R112" s="1013"/>
      <c r="S112" s="993"/>
      <c r="T112" s="1013"/>
      <c r="V112" s="74"/>
      <c r="Z112" s="1000"/>
      <c r="AA112" s="983"/>
      <c r="AB112" s="983"/>
      <c r="AC112" s="983"/>
      <c r="AD112" s="983"/>
      <c r="AE112" s="983"/>
      <c r="AF112" s="983"/>
      <c r="AG112" s="983"/>
      <c r="AH112" s="983"/>
      <c r="AI112" s="983"/>
      <c r="AJ112" s="983"/>
      <c r="AK112" s="983"/>
      <c r="AL112" s="983"/>
      <c r="AM112" s="983"/>
      <c r="AN112" s="971"/>
      <c r="AO112" s="971"/>
      <c r="AP112" s="971"/>
      <c r="AQ112" s="971"/>
      <c r="AR112" s="971"/>
      <c r="AS112" s="971"/>
      <c r="AT112" s="971"/>
      <c r="AU112" s="971"/>
      <c r="AV112" s="986"/>
      <c r="AW112" s="971"/>
      <c r="AX112" s="971"/>
      <c r="AY112" s="971"/>
      <c r="AZ112" s="971"/>
      <c r="BA112" s="971"/>
      <c r="BB112" s="971"/>
      <c r="BC112" s="971"/>
      <c r="BD112" s="971"/>
      <c r="BE112" s="971"/>
      <c r="BF112" s="971"/>
      <c r="BG112" s="971"/>
      <c r="BH112" s="971"/>
      <c r="BI112" s="971"/>
      <c r="BJ112" s="971"/>
      <c r="BK112" s="971"/>
      <c r="BL112" s="971"/>
      <c r="BM112" s="971"/>
      <c r="BN112" s="983"/>
      <c r="BO112" s="983"/>
      <c r="BP112" s="983"/>
      <c r="BQ112" s="983"/>
      <c r="BR112" s="983"/>
      <c r="BS112" s="983"/>
      <c r="BT112" s="983"/>
      <c r="BU112" s="983"/>
      <c r="BV112" s="983"/>
    </row>
    <row r="113" spans="1:74" ht="13.5" customHeight="1">
      <c r="A113" s="1000"/>
      <c r="B113" s="17" t="s">
        <v>69</v>
      </c>
      <c r="C113" s="1014"/>
      <c r="D113" s="1013"/>
      <c r="E113" s="1025"/>
      <c r="F113" s="1013"/>
      <c r="G113" s="1025"/>
      <c r="H113" s="1013"/>
      <c r="I113" s="1025"/>
      <c r="J113" s="1013"/>
      <c r="K113" s="993"/>
      <c r="L113" s="1026"/>
      <c r="M113" s="1014"/>
      <c r="N113" s="1013"/>
      <c r="O113" s="993"/>
      <c r="P113" s="1013"/>
      <c r="Q113" s="993"/>
      <c r="R113" s="1013"/>
      <c r="S113" s="993"/>
      <c r="T113" s="1013"/>
      <c r="V113" s="74"/>
      <c r="Z113" s="1000"/>
      <c r="AA113" s="983"/>
      <c r="AB113" s="983"/>
      <c r="AC113" s="983"/>
      <c r="AD113" s="983"/>
      <c r="AE113" s="983"/>
      <c r="AF113" s="983"/>
      <c r="AG113" s="983"/>
      <c r="AH113" s="983"/>
      <c r="AI113" s="983"/>
      <c r="AJ113" s="983"/>
      <c r="AK113" s="983"/>
      <c r="AL113" s="983"/>
      <c r="AM113" s="983"/>
      <c r="AN113" s="971"/>
      <c r="AO113" s="971"/>
      <c r="AP113" s="971"/>
      <c r="AQ113" s="971"/>
      <c r="AR113" s="971"/>
      <c r="AS113" s="971"/>
      <c r="AT113" s="971"/>
      <c r="AU113" s="971"/>
      <c r="AV113" s="986"/>
      <c r="AW113" s="971"/>
      <c r="AX113" s="971"/>
      <c r="AY113" s="971"/>
      <c r="AZ113" s="971"/>
      <c r="BA113" s="971"/>
      <c r="BB113" s="971"/>
      <c r="BC113" s="971"/>
      <c r="BD113" s="971"/>
      <c r="BE113" s="971"/>
      <c r="BF113" s="971"/>
      <c r="BG113" s="971"/>
      <c r="BH113" s="971"/>
      <c r="BI113" s="971"/>
      <c r="BJ113" s="971"/>
      <c r="BK113" s="971"/>
      <c r="BL113" s="971"/>
      <c r="BM113" s="971"/>
      <c r="BN113" s="983"/>
      <c r="BO113" s="983"/>
      <c r="BP113" s="983"/>
      <c r="BQ113" s="983"/>
      <c r="BR113" s="983"/>
      <c r="BS113" s="983"/>
      <c r="BT113" s="983"/>
      <c r="BU113" s="983"/>
      <c r="BV113" s="983"/>
    </row>
    <row r="114" spans="1:74" ht="13.5" customHeight="1">
      <c r="A114" s="1001"/>
      <c r="B114" s="18" t="s">
        <v>63</v>
      </c>
      <c r="C114" s="1023"/>
      <c r="D114" s="1016"/>
      <c r="E114" s="1024"/>
      <c r="F114" s="1016"/>
      <c r="G114" s="1024"/>
      <c r="H114" s="1016"/>
      <c r="I114" s="1024"/>
      <c r="J114" s="1016"/>
      <c r="K114" s="1015"/>
      <c r="L114" s="1015"/>
      <c r="M114" s="1023"/>
      <c r="N114" s="1016"/>
      <c r="O114" s="1015"/>
      <c r="P114" s="1016"/>
      <c r="Q114" s="1015"/>
      <c r="R114" s="1016"/>
      <c r="S114" s="1015"/>
      <c r="T114" s="1016"/>
      <c r="V114" s="74"/>
      <c r="Z114" s="1001"/>
      <c r="AA114" s="984"/>
      <c r="AB114" s="984"/>
      <c r="AC114" s="984"/>
      <c r="AD114" s="984"/>
      <c r="AE114" s="984"/>
      <c r="AF114" s="984"/>
      <c r="AG114" s="984"/>
      <c r="AH114" s="984"/>
      <c r="AI114" s="984"/>
      <c r="AJ114" s="984"/>
      <c r="AK114" s="984"/>
      <c r="AL114" s="984"/>
      <c r="AM114" s="984"/>
      <c r="AN114" s="971"/>
      <c r="AO114" s="971"/>
      <c r="AP114" s="971"/>
      <c r="AQ114" s="971"/>
      <c r="AR114" s="971"/>
      <c r="AS114" s="971"/>
      <c r="AT114" s="971"/>
      <c r="AU114" s="971"/>
      <c r="AV114" s="987"/>
      <c r="AW114" s="971"/>
      <c r="AX114" s="971"/>
      <c r="AY114" s="971"/>
      <c r="AZ114" s="971"/>
      <c r="BA114" s="971"/>
      <c r="BB114" s="971"/>
      <c r="BC114" s="971"/>
      <c r="BD114" s="971"/>
      <c r="BE114" s="971"/>
      <c r="BF114" s="971"/>
      <c r="BG114" s="971"/>
      <c r="BH114" s="971"/>
      <c r="BI114" s="971"/>
      <c r="BJ114" s="971"/>
      <c r="BK114" s="971"/>
      <c r="BL114" s="971"/>
      <c r="BM114" s="971"/>
      <c r="BN114" s="984"/>
      <c r="BO114" s="984"/>
      <c r="BP114" s="984"/>
      <c r="BQ114" s="984"/>
      <c r="BR114" s="984"/>
      <c r="BS114" s="984"/>
      <c r="BT114" s="984"/>
      <c r="BU114" s="984"/>
      <c r="BV114" s="984"/>
    </row>
    <row r="115" spans="1:74" ht="13.5" customHeight="1">
      <c r="A115" s="1000" t="s">
        <v>74</v>
      </c>
      <c r="B115" s="14" t="s">
        <v>53</v>
      </c>
      <c r="C115" s="996" t="str">
        <f>VLOOKUP($C102,'2026年度(1年前期)'!$B$5:$N$208,COLUMN('2026年度(1年前期)'!$G$5),0)&amp;""</f>
        <v/>
      </c>
      <c r="D115" s="997"/>
      <c r="E115" s="1021" t="str">
        <f>VLOOKUP($C102,'2026年度(2年前期)'!$B$5:$N$208,COLUMN('2026年度(2年前期)'!$G$5),0)&amp;""</f>
        <v>母性看護学概論　追再試</v>
      </c>
      <c r="F115" s="1022"/>
      <c r="G115" s="1002" t="str">
        <f>VLOOKUP($C102,'2026年度(3年前期)'!$B$5:$N$208,COLUMN('2026年度(3年前期)'!$G$5),0)&amp;""</f>
        <v/>
      </c>
      <c r="H115" s="997"/>
      <c r="I115" s="1002" t="str">
        <f>VLOOKUP($C102,'2026年度(4年前期)'!$B$5:$N$208,COLUMN('2026年度(4年前期)'!$G$5),0)&amp;""</f>
        <v/>
      </c>
      <c r="J115" s="997"/>
      <c r="K115" s="998" t="str">
        <f>VLOOKUP($C102,'2026年度(助産前期)'!$B$5:$N$208,COLUMN('2026年度(助産前期)'!$G$5),0)&amp;""</f>
        <v>助産診断･技術学Ⅱ（分娩期の助産過程）</v>
      </c>
      <c r="L115" s="998"/>
      <c r="M115" s="996" t="str">
        <f>VLOOKUP($C102,'2026年度(M1前期)'!$B$5:$N$208,COLUMN('2026年度(M1前期)'!$G$5),0)&amp;""</f>
        <v>看護情報・管理学特論A-Ⅱ
長寿看護学特論A-Ⅱ</v>
      </c>
      <c r="N115" s="997"/>
      <c r="O115" s="998" t="str">
        <f>VLOOKUP($C102,'2026年度(M2前期)'!$B$5:$N$208,COLUMN('2026年度(M2前期)'!$G$5),0)&amp;""</f>
        <v>特別研究</v>
      </c>
      <c r="P115" s="997"/>
      <c r="Q115" s="998" t="str">
        <f>VLOOKUP($C102,'2026年度(D1前期)'!$B$5:$N$208,COLUMN('2026年度(D1前期)'!$G$5),0)&amp;""</f>
        <v/>
      </c>
      <c r="R115" s="997"/>
      <c r="S115" s="998" t="str">
        <f>VLOOKUP($C102,'2026年度(D23前期)'!$B$5:$N$208,COLUMN('2026年度(D23前期)'!$G$5),0)&amp;""</f>
        <v>特別研究</v>
      </c>
      <c r="T115" s="997"/>
      <c r="U115" s="16"/>
      <c r="Z115" s="1000" t="str">
        <f>A115</f>
        <v>３時限（13：30～15：00）</v>
      </c>
      <c r="AA115" s="971"/>
      <c r="AB115" s="982"/>
      <c r="AC115" s="982"/>
      <c r="AD115" s="982"/>
      <c r="AE115" s="971"/>
      <c r="AF115" s="982"/>
      <c r="AG115" s="971"/>
      <c r="AH115" s="982"/>
      <c r="AI115" s="982"/>
      <c r="AJ115" s="982"/>
      <c r="AK115" s="982"/>
      <c r="AL115" s="971"/>
      <c r="AM115" s="982"/>
      <c r="AN115" s="971"/>
      <c r="AO115" s="971"/>
      <c r="AP115" s="971"/>
      <c r="AQ115" s="971"/>
      <c r="AR115" s="971"/>
      <c r="AS115" s="971"/>
      <c r="AT115" s="971"/>
      <c r="AU115" s="971"/>
      <c r="AV115" s="985" t="s">
        <v>134</v>
      </c>
      <c r="AW115" s="971" t="s">
        <v>927</v>
      </c>
      <c r="AX115" s="971" t="s">
        <v>928</v>
      </c>
      <c r="AY115" s="971"/>
      <c r="AZ115" s="971" t="s">
        <v>420</v>
      </c>
      <c r="BA115" s="971"/>
      <c r="BB115" s="971"/>
      <c r="BC115" s="971"/>
      <c r="BD115" s="971"/>
      <c r="BE115" s="971"/>
      <c r="BF115" s="971"/>
      <c r="BG115" s="971"/>
      <c r="BH115" s="971"/>
      <c r="BI115" s="971"/>
      <c r="BJ115" s="971"/>
      <c r="BK115" s="971"/>
      <c r="BL115" s="971"/>
      <c r="BM115" s="971"/>
      <c r="BN115" s="982"/>
      <c r="BO115" s="982"/>
      <c r="BP115" s="982"/>
      <c r="BQ115" s="982"/>
      <c r="BR115" s="982"/>
      <c r="BS115" s="982"/>
      <c r="BT115" s="982"/>
      <c r="BU115" s="982"/>
      <c r="BV115" s="982"/>
    </row>
    <row r="116" spans="1:74" ht="13.5" customHeight="1">
      <c r="A116" s="1000"/>
      <c r="B116" s="14" t="s">
        <v>58</v>
      </c>
      <c r="C116" s="992" t="str">
        <f>IFERROR(VLOOKUP(C115,科目・教員!$A$1:$B$355,2,0),"")</f>
        <v/>
      </c>
      <c r="D116" s="993"/>
      <c r="E116" s="1005" t="str">
        <f>IFERROR(VLOOKUP(E115,科目・教員!$A$1:$B$355,2,0),"")</f>
        <v/>
      </c>
      <c r="F116" s="1006"/>
      <c r="G116" s="994" t="str">
        <f>IFERROR(VLOOKUP(G115,科目・教員!$A$1:$B$355,2,0),"")</f>
        <v/>
      </c>
      <c r="H116" s="993"/>
      <c r="I116" s="994" t="str">
        <f>IFERROR(VLOOKUP(I115,科目・教員!$A$1:$B$355,2,0),"")</f>
        <v/>
      </c>
      <c r="J116" s="993"/>
      <c r="K116" s="995" t="str">
        <f>IFERROR(VLOOKUP(K115,科目・教員!$A$1:$B$355,2,0),"")</f>
        <v/>
      </c>
      <c r="L116" s="995"/>
      <c r="M116" s="992" t="str">
        <f>IFERROR(VLOOKUP(M115,科目・教員!$A$1:$B$355,2,0),"")</f>
        <v/>
      </c>
      <c r="N116" s="993"/>
      <c r="O116" s="995" t="str">
        <f>IFERROR(VLOOKUP(O115,科目・教員!$A$1:$B$355,2,0),"")</f>
        <v/>
      </c>
      <c r="P116" s="993"/>
      <c r="Q116" s="995" t="str">
        <f>IFERROR(VLOOKUP(Q115,科目・教員!$A$1:$B$355,2,0),"")</f>
        <v/>
      </c>
      <c r="R116" s="993"/>
      <c r="S116" s="995" t="str">
        <f>IFERROR(VLOOKUP(S115,科目・教員!$A$1:$B$355,2,0),"")</f>
        <v/>
      </c>
      <c r="T116" s="993"/>
      <c r="U116" s="16"/>
      <c r="Z116" s="1000"/>
      <c r="AA116" s="971"/>
      <c r="AB116" s="983"/>
      <c r="AC116" s="983"/>
      <c r="AD116" s="983"/>
      <c r="AE116" s="971"/>
      <c r="AF116" s="983"/>
      <c r="AG116" s="971"/>
      <c r="AH116" s="983"/>
      <c r="AI116" s="983"/>
      <c r="AJ116" s="983"/>
      <c r="AK116" s="983"/>
      <c r="AL116" s="971"/>
      <c r="AM116" s="983"/>
      <c r="AN116" s="971"/>
      <c r="AO116" s="971"/>
      <c r="AP116" s="971"/>
      <c r="AQ116" s="971"/>
      <c r="AR116" s="971"/>
      <c r="AS116" s="971"/>
      <c r="AT116" s="971"/>
      <c r="AU116" s="971"/>
      <c r="AV116" s="986"/>
      <c r="AW116" s="971"/>
      <c r="AX116" s="971"/>
      <c r="AY116" s="971"/>
      <c r="AZ116" s="971"/>
      <c r="BA116" s="971"/>
      <c r="BB116" s="971"/>
      <c r="BC116" s="971"/>
      <c r="BD116" s="971"/>
      <c r="BE116" s="971"/>
      <c r="BF116" s="971"/>
      <c r="BG116" s="971"/>
      <c r="BH116" s="971"/>
      <c r="BI116" s="971"/>
      <c r="BJ116" s="971"/>
      <c r="BK116" s="971"/>
      <c r="BL116" s="971"/>
      <c r="BM116" s="971"/>
      <c r="BN116" s="983"/>
      <c r="BO116" s="983"/>
      <c r="BP116" s="983"/>
      <c r="BQ116" s="983"/>
      <c r="BR116" s="983"/>
      <c r="BS116" s="983"/>
      <c r="BT116" s="983"/>
      <c r="BU116" s="983"/>
      <c r="BV116" s="983"/>
    </row>
    <row r="117" spans="1:74" ht="13.5" customHeight="1">
      <c r="A117" s="1000"/>
      <c r="B117" s="14" t="s">
        <v>69</v>
      </c>
      <c r="C117" s="992" t="str">
        <f>VLOOKUP($C102,'2026年度(1年前期)'!$B$5:$N$208,COLUMN('2026年度(1年前期)'!$G$5)+1,0)&amp;""</f>
        <v/>
      </c>
      <c r="D117" s="993"/>
      <c r="E117" s="1005" t="str">
        <f>VLOOKUP($C102,'2026年度(2年前期)'!$B$5:$N$208,COLUMN('2026年度(2年前期)'!$G$5)+1,0)&amp;""</f>
        <v>302</v>
      </c>
      <c r="F117" s="1006"/>
      <c r="G117" s="994" t="str">
        <f>VLOOKUP($C102,'2026年度(3年前期)'!$B$5:$N$208,COLUMN('2026年度(3年前期)'!$G$5)+1,0)&amp;""</f>
        <v/>
      </c>
      <c r="H117" s="993"/>
      <c r="I117" s="994" t="str">
        <f>VLOOKUP($C102,'2026年度(4年前期)'!$B$5:$N$208,COLUMN('2026年度(4年前期)'!$G$5)+1,0)&amp;""</f>
        <v/>
      </c>
      <c r="J117" s="993"/>
      <c r="K117" s="995" t="str">
        <f>VLOOKUP($C102,'2026年度(助産前期)'!$B$5:$N$208,COLUMN('2026年度(助産前期)'!$G$5)+1,0)&amp;""</f>
        <v>304</v>
      </c>
      <c r="L117" s="995"/>
      <c r="M117" s="992" t="str">
        <f>VLOOKUP($C102,'2026年度(M1前期)'!$B$5:$N$208,COLUMN('2026年度(M1前期)'!$G$5)+1,0)&amp;""</f>
        <v/>
      </c>
      <c r="N117" s="993"/>
      <c r="O117" s="995" t="str">
        <f>VLOOKUP($C102,'2026年度(M2前期)'!$B$5:$N$208,COLUMN('2026年度(M2前期)'!$G$5)+1,0)&amp;""</f>
        <v/>
      </c>
      <c r="P117" s="993"/>
      <c r="Q117" s="995" t="str">
        <f>VLOOKUP($C102,'2026年度(D1前期)'!$B$5:$N$208,COLUMN('2026年度(D1前期)'!$G$5)+1,0)&amp;""</f>
        <v/>
      </c>
      <c r="R117" s="993"/>
      <c r="S117" s="995" t="str">
        <f>VLOOKUP($C102,'2026年度(D23前期)'!$B$5:$N$208,COLUMN('2026年度(D23前期)'!$G$5)+1,0)&amp;""</f>
        <v/>
      </c>
      <c r="T117" s="993"/>
      <c r="U117" s="770" t="s">
        <v>929</v>
      </c>
      <c r="Z117" s="1000"/>
      <c r="AA117" s="971"/>
      <c r="AB117" s="983"/>
      <c r="AC117" s="983"/>
      <c r="AD117" s="983"/>
      <c r="AE117" s="971"/>
      <c r="AF117" s="983"/>
      <c r="AG117" s="971"/>
      <c r="AH117" s="983"/>
      <c r="AI117" s="983"/>
      <c r="AJ117" s="983"/>
      <c r="AK117" s="983"/>
      <c r="AL117" s="971"/>
      <c r="AM117" s="983"/>
      <c r="AN117" s="971"/>
      <c r="AO117" s="971"/>
      <c r="AP117" s="971"/>
      <c r="AQ117" s="971"/>
      <c r="AR117" s="971"/>
      <c r="AS117" s="971"/>
      <c r="AT117" s="971"/>
      <c r="AU117" s="971"/>
      <c r="AV117" s="986"/>
      <c r="AW117" s="971"/>
      <c r="AX117" s="971"/>
      <c r="AY117" s="971"/>
      <c r="AZ117" s="971"/>
      <c r="BA117" s="971"/>
      <c r="BB117" s="971"/>
      <c r="BC117" s="971"/>
      <c r="BD117" s="971"/>
      <c r="BE117" s="971"/>
      <c r="BF117" s="971"/>
      <c r="BG117" s="971"/>
      <c r="BH117" s="971"/>
      <c r="BI117" s="971"/>
      <c r="BJ117" s="971"/>
      <c r="BK117" s="971"/>
      <c r="BL117" s="971"/>
      <c r="BM117" s="971"/>
      <c r="BN117" s="983"/>
      <c r="BO117" s="983"/>
      <c r="BP117" s="983"/>
      <c r="BQ117" s="983"/>
      <c r="BR117" s="983"/>
      <c r="BS117" s="983"/>
      <c r="BT117" s="983"/>
      <c r="BU117" s="983"/>
      <c r="BV117" s="983"/>
    </row>
    <row r="118" spans="1:74" ht="13.5" customHeight="1">
      <c r="A118" s="1017"/>
      <c r="B118" s="15" t="s">
        <v>63</v>
      </c>
      <c r="C118" s="1003"/>
      <c r="D118" s="1004"/>
      <c r="E118" s="1009"/>
      <c r="F118" s="1010"/>
      <c r="G118" s="988"/>
      <c r="H118" s="989"/>
      <c r="I118" s="988"/>
      <c r="J118" s="989"/>
      <c r="K118" s="990"/>
      <c r="L118" s="990"/>
      <c r="M118" s="991"/>
      <c r="N118" s="989"/>
      <c r="O118" s="990"/>
      <c r="P118" s="989"/>
      <c r="Q118" s="990"/>
      <c r="R118" s="989"/>
      <c r="S118" s="990"/>
      <c r="T118" s="989"/>
      <c r="U118" s="770" t="s">
        <v>930</v>
      </c>
      <c r="Z118" s="1001"/>
      <c r="AA118" s="971"/>
      <c r="AB118" s="984"/>
      <c r="AC118" s="984"/>
      <c r="AD118" s="984"/>
      <c r="AE118" s="971"/>
      <c r="AF118" s="984"/>
      <c r="AG118" s="971"/>
      <c r="AH118" s="984"/>
      <c r="AI118" s="984"/>
      <c r="AJ118" s="984"/>
      <c r="AK118" s="984"/>
      <c r="AL118" s="971"/>
      <c r="AM118" s="984"/>
      <c r="AN118" s="971"/>
      <c r="AO118" s="971"/>
      <c r="AP118" s="971"/>
      <c r="AQ118" s="971"/>
      <c r="AR118" s="971"/>
      <c r="AS118" s="971"/>
      <c r="AT118" s="971"/>
      <c r="AU118" s="971"/>
      <c r="AV118" s="987"/>
      <c r="AW118" s="971"/>
      <c r="AX118" s="971"/>
      <c r="AY118" s="971"/>
      <c r="AZ118" s="971"/>
      <c r="BA118" s="971"/>
      <c r="BB118" s="971"/>
      <c r="BC118" s="971"/>
      <c r="BD118" s="971"/>
      <c r="BE118" s="971"/>
      <c r="BF118" s="971"/>
      <c r="BG118" s="971"/>
      <c r="BH118" s="971"/>
      <c r="BI118" s="971"/>
      <c r="BJ118" s="971"/>
      <c r="BK118" s="971"/>
      <c r="BL118" s="971"/>
      <c r="BM118" s="971"/>
      <c r="BN118" s="984"/>
      <c r="BO118" s="984"/>
      <c r="BP118" s="984"/>
      <c r="BQ118" s="984"/>
      <c r="BR118" s="984"/>
      <c r="BS118" s="984"/>
      <c r="BT118" s="984"/>
      <c r="BU118" s="984"/>
      <c r="BV118" s="984"/>
    </row>
    <row r="119" spans="1:74" ht="13.5" customHeight="1">
      <c r="A119" s="1000" t="s">
        <v>75</v>
      </c>
      <c r="B119" s="14" t="s">
        <v>53</v>
      </c>
      <c r="C119" s="996" t="str">
        <f>VLOOKUP($C102,'2026年度(1年前期)'!$B$5:$N$208,COLUMN('2026年度(1年前期)'!$I$5),0)&amp;""</f>
        <v/>
      </c>
      <c r="D119" s="997"/>
      <c r="E119" s="1002" t="str">
        <f>VLOOKUP($C102,'2026年度(2年前期)'!$B$5:$N$208,COLUMN('2026年度(2年前期)'!$I$5),0)&amp;""</f>
        <v/>
      </c>
      <c r="F119" s="997"/>
      <c r="G119" s="1002" t="str">
        <f>VLOOKUP($C102,'2026年度(3年前期)'!$B$5:$N$208,COLUMN('2026年度(3年前期)'!$I$5),0)&amp;""</f>
        <v/>
      </c>
      <c r="H119" s="997"/>
      <c r="I119" s="1002" t="str">
        <f>VLOOKUP($C102,'2026年度(4年前期)'!$B$5:$N$208,COLUMN('2026年度(4年前期)'!$I$5),0)&amp;""</f>
        <v/>
      </c>
      <c r="J119" s="997"/>
      <c r="K119" s="998" t="str">
        <f>VLOOKUP($C102,'2026年度(助産前期)'!$B$5:$N$208,COLUMN('2026年度(助産前期)'!$I$5),0)&amp;""</f>
        <v>助産診断･技術学Ⅱ（分娩期の助産過程）</v>
      </c>
      <c r="L119" s="998"/>
      <c r="M119" s="996" t="str">
        <f>VLOOKUP($C102,'2026年度(M1前期)'!$B$5:$N$208,COLUMN('2026年度(M1前期)'!$I$5),0)&amp;""</f>
        <v>看護情報・管理学特論A-Ⅱ
長寿看護学特論A-Ⅱ</v>
      </c>
      <c r="N119" s="997"/>
      <c r="O119" s="998" t="str">
        <f>VLOOKUP($C102,'2026年度(M2前期)'!$B$5:$N$208,COLUMN('2026年度(M2前期)'!$I$5),0)&amp;""</f>
        <v>特別研究</v>
      </c>
      <c r="P119" s="997"/>
      <c r="Q119" s="998" t="str">
        <f>VLOOKUP($C102,'2026年度(D1前期)'!$B$5:$N$208,COLUMN('2026年度(D1前期)'!$I$5),0)&amp;""</f>
        <v>成人看護学特論B</v>
      </c>
      <c r="R119" s="997"/>
      <c r="S119" s="998" t="str">
        <f>VLOOKUP($C102,'2026年度(D23前期)'!$B$5:$N$208,COLUMN('2026年度(D23前期)'!$I$5),0)&amp;""</f>
        <v>特別研究</v>
      </c>
      <c r="T119" s="997"/>
      <c r="U119" s="770" t="s">
        <v>145</v>
      </c>
      <c r="Z119" s="1000" t="str">
        <f>A119</f>
        <v>４時限（15：10～16：40）</v>
      </c>
      <c r="AA119" s="982"/>
      <c r="AB119" s="982"/>
      <c r="AC119" s="982"/>
      <c r="AD119" s="982"/>
      <c r="AE119" s="982"/>
      <c r="AF119" s="982"/>
      <c r="AG119" s="982"/>
      <c r="AH119" s="982"/>
      <c r="AI119" s="982"/>
      <c r="AJ119" s="982"/>
      <c r="AK119" s="982"/>
      <c r="AL119" s="982"/>
      <c r="AM119" s="982"/>
      <c r="AN119" s="971"/>
      <c r="AO119" s="971"/>
      <c r="AP119" s="971"/>
      <c r="AQ119" s="971"/>
      <c r="AR119" s="971"/>
      <c r="AS119" s="971"/>
      <c r="AT119" s="971"/>
      <c r="AU119" s="971"/>
      <c r="AV119" s="985" t="s">
        <v>134</v>
      </c>
      <c r="AW119" s="971" t="s">
        <v>931</v>
      </c>
      <c r="AX119" s="971"/>
      <c r="AY119" s="971"/>
      <c r="AZ119" s="971" t="s">
        <v>420</v>
      </c>
      <c r="BA119" s="971"/>
      <c r="BB119" s="971"/>
      <c r="BC119" s="971"/>
      <c r="BD119" s="971"/>
      <c r="BE119" s="971"/>
      <c r="BF119" s="971"/>
      <c r="BG119" s="971"/>
      <c r="BH119" s="971"/>
      <c r="BI119" s="971"/>
      <c r="BJ119" s="971"/>
      <c r="BK119" s="971" t="s">
        <v>394</v>
      </c>
      <c r="BL119" s="971"/>
      <c r="BM119" s="971"/>
      <c r="BN119" s="982"/>
      <c r="BO119" s="982"/>
      <c r="BP119" s="982"/>
      <c r="BQ119" s="982"/>
      <c r="BR119" s="982"/>
      <c r="BS119" s="982"/>
      <c r="BT119" s="982"/>
      <c r="BU119" s="982"/>
      <c r="BV119" s="982"/>
    </row>
    <row r="120" spans="1:74" ht="13.5" customHeight="1">
      <c r="A120" s="1000"/>
      <c r="B120" s="14" t="s">
        <v>58</v>
      </c>
      <c r="C120" s="992" t="str">
        <f>IFERROR(VLOOKUP(C119,科目・教員!$A$1:$B$355,2,0),"")</f>
        <v/>
      </c>
      <c r="D120" s="993"/>
      <c r="E120" s="994" t="str">
        <f>IFERROR(VLOOKUP(E119,科目・教員!$A$1:$B$355,2,0),"")</f>
        <v/>
      </c>
      <c r="F120" s="993"/>
      <c r="G120" s="994" t="str">
        <f>IFERROR(VLOOKUP(G119,科目・教員!$A$1:$B$355,2,0),"")</f>
        <v/>
      </c>
      <c r="H120" s="993"/>
      <c r="I120" s="994" t="str">
        <f>IFERROR(VLOOKUP(I119,科目・教員!$A$1:$B$355,2,0),"")</f>
        <v/>
      </c>
      <c r="J120" s="993"/>
      <c r="K120" s="995" t="str">
        <f>IFERROR(VLOOKUP(K119,科目・教員!$A$1:$B$355,2,0),"")</f>
        <v/>
      </c>
      <c r="L120" s="995"/>
      <c r="M120" s="992" t="str">
        <f>IFERROR(VLOOKUP(M119,科目・教員!$A$1:$B$355,2,0),"")</f>
        <v/>
      </c>
      <c r="N120" s="993"/>
      <c r="O120" s="995" t="str">
        <f>IFERROR(VLOOKUP(O119,科目・教員!$A$1:$B$355,2,0),"")</f>
        <v/>
      </c>
      <c r="P120" s="993"/>
      <c r="Q120" s="995" t="str">
        <f>IFERROR(VLOOKUP(Q119,科目・教員!$A$1:$B$355,2,0),"")</f>
        <v>飯野　京子</v>
      </c>
      <c r="R120" s="993"/>
      <c r="S120" s="995" t="str">
        <f>IFERROR(VLOOKUP(S119,科目・教員!$A$1:$B$355,2,0),"")</f>
        <v/>
      </c>
      <c r="T120" s="993"/>
      <c r="U120" s="770" t="s">
        <v>931</v>
      </c>
      <c r="Z120" s="1000"/>
      <c r="AA120" s="983"/>
      <c r="AB120" s="983"/>
      <c r="AC120" s="983"/>
      <c r="AD120" s="983"/>
      <c r="AE120" s="983"/>
      <c r="AF120" s="983"/>
      <c r="AG120" s="983"/>
      <c r="AH120" s="983"/>
      <c r="AI120" s="983"/>
      <c r="AJ120" s="983"/>
      <c r="AK120" s="983"/>
      <c r="AL120" s="983"/>
      <c r="AM120" s="983"/>
      <c r="AN120" s="971"/>
      <c r="AO120" s="971"/>
      <c r="AP120" s="971"/>
      <c r="AQ120" s="971"/>
      <c r="AR120" s="971"/>
      <c r="AS120" s="971"/>
      <c r="AT120" s="971"/>
      <c r="AU120" s="971"/>
      <c r="AV120" s="986"/>
      <c r="AW120" s="971"/>
      <c r="AX120" s="971"/>
      <c r="AY120" s="971"/>
      <c r="AZ120" s="971"/>
      <c r="BA120" s="971"/>
      <c r="BB120" s="971"/>
      <c r="BC120" s="971"/>
      <c r="BD120" s="971"/>
      <c r="BE120" s="971"/>
      <c r="BF120" s="971"/>
      <c r="BG120" s="971"/>
      <c r="BH120" s="971"/>
      <c r="BI120" s="971"/>
      <c r="BJ120" s="971"/>
      <c r="BK120" s="971"/>
      <c r="BL120" s="971"/>
      <c r="BM120" s="971"/>
      <c r="BN120" s="983"/>
      <c r="BO120" s="983"/>
      <c r="BP120" s="983"/>
      <c r="BQ120" s="983"/>
      <c r="BR120" s="983"/>
      <c r="BS120" s="983"/>
      <c r="BT120" s="983"/>
      <c r="BU120" s="983"/>
      <c r="BV120" s="983"/>
    </row>
    <row r="121" spans="1:74" ht="13.5" customHeight="1">
      <c r="A121" s="1000"/>
      <c r="B121" s="14" t="s">
        <v>69</v>
      </c>
      <c r="C121" s="992" t="str">
        <f>VLOOKUP($C102,'2026年度(1年前期)'!$B$5:$N$208,COLUMN('2026年度(1年前期)'!$I$5)+1,0)&amp;""</f>
        <v/>
      </c>
      <c r="D121" s="993"/>
      <c r="E121" s="994" t="str">
        <f>VLOOKUP($C102,'2026年度(2年前期)'!$B$5:$N$208,COLUMN('2026年度(2年前期)'!$I$5)+1,0)&amp;""</f>
        <v/>
      </c>
      <c r="F121" s="993"/>
      <c r="G121" s="994" t="str">
        <f>VLOOKUP($C102,'2026年度(3年前期)'!$B$5:$N$208,COLUMN('2026年度(3年前期)'!$I$5)+1,0)&amp;""</f>
        <v/>
      </c>
      <c r="H121" s="993"/>
      <c r="I121" s="994" t="str">
        <f>VLOOKUP($C102,'2026年度(4年前期)'!$B$5:$N$208,COLUMN('2026年度(4年前期)'!$I$5)+1,0)&amp;""</f>
        <v/>
      </c>
      <c r="J121" s="993"/>
      <c r="K121" s="995" t="str">
        <f>VLOOKUP($C102,'2026年度(助産前期)'!$B$5:$N$208,COLUMN('2026年度(助産前期)'!$I$5)+1,0)&amp;""</f>
        <v>304</v>
      </c>
      <c r="L121" s="995"/>
      <c r="M121" s="992" t="str">
        <f>VLOOKUP($C102,'2026年度(M1前期)'!$B$5:$N$208,COLUMN('2026年度(M1前期)'!$I$5)+1,0)&amp;""</f>
        <v/>
      </c>
      <c r="N121" s="993"/>
      <c r="O121" s="995" t="str">
        <f>VLOOKUP($C102,'2026年度(M2前期)'!$B$5:$N$208,COLUMN('2026年度(M2前期)'!$I$5)+1,0)&amp;""</f>
        <v/>
      </c>
      <c r="P121" s="993"/>
      <c r="Q121" s="995" t="str">
        <f>VLOOKUP($C102,'2026年度(D1前期)'!$B$5:$N$208,COLUMN('2026年度(D1前期)'!$I$5)+1,0)&amp;""</f>
        <v>セミナールーム3</v>
      </c>
      <c r="R121" s="993"/>
      <c r="S121" s="995" t="str">
        <f>VLOOKUP($C102,'2026年度(D23前期)'!$B$5:$N$208,COLUMN('2026年度(D23前期)'!$I$5)+1,0)&amp;""</f>
        <v/>
      </c>
      <c r="T121" s="993"/>
      <c r="U121" s="770" t="s">
        <v>149</v>
      </c>
      <c r="Z121" s="1000"/>
      <c r="AA121" s="983"/>
      <c r="AB121" s="983"/>
      <c r="AC121" s="983"/>
      <c r="AD121" s="983"/>
      <c r="AE121" s="983"/>
      <c r="AF121" s="983"/>
      <c r="AG121" s="983"/>
      <c r="AH121" s="983"/>
      <c r="AI121" s="983"/>
      <c r="AJ121" s="983"/>
      <c r="AK121" s="983"/>
      <c r="AL121" s="983"/>
      <c r="AM121" s="983"/>
      <c r="AN121" s="971"/>
      <c r="AO121" s="971"/>
      <c r="AP121" s="971"/>
      <c r="AQ121" s="971"/>
      <c r="AR121" s="971"/>
      <c r="AS121" s="971"/>
      <c r="AT121" s="971"/>
      <c r="AU121" s="971"/>
      <c r="AV121" s="986"/>
      <c r="AW121" s="971"/>
      <c r="AX121" s="971"/>
      <c r="AY121" s="971"/>
      <c r="AZ121" s="971"/>
      <c r="BA121" s="971"/>
      <c r="BB121" s="971"/>
      <c r="BC121" s="971"/>
      <c r="BD121" s="971"/>
      <c r="BE121" s="971"/>
      <c r="BF121" s="971"/>
      <c r="BG121" s="971"/>
      <c r="BH121" s="971"/>
      <c r="BI121" s="971"/>
      <c r="BJ121" s="971"/>
      <c r="BK121" s="971"/>
      <c r="BL121" s="971"/>
      <c r="BM121" s="971"/>
      <c r="BN121" s="983"/>
      <c r="BO121" s="983"/>
      <c r="BP121" s="983"/>
      <c r="BQ121" s="983"/>
      <c r="BR121" s="983"/>
      <c r="BS121" s="983"/>
      <c r="BT121" s="983"/>
      <c r="BU121" s="983"/>
      <c r="BV121" s="983"/>
    </row>
    <row r="122" spans="1:74" ht="13.5" customHeight="1">
      <c r="A122" s="1001"/>
      <c r="B122" s="15" t="s">
        <v>63</v>
      </c>
      <c r="C122" s="1003"/>
      <c r="D122" s="1004"/>
      <c r="E122" s="988"/>
      <c r="F122" s="989"/>
      <c r="G122" s="988"/>
      <c r="H122" s="989"/>
      <c r="I122" s="988"/>
      <c r="J122" s="989"/>
      <c r="K122" s="990"/>
      <c r="L122" s="990"/>
      <c r="M122" s="991"/>
      <c r="N122" s="989"/>
      <c r="O122" s="990"/>
      <c r="P122" s="989"/>
      <c r="Q122" s="990"/>
      <c r="R122" s="989"/>
      <c r="S122" s="990"/>
      <c r="T122" s="989"/>
      <c r="U122" s="770" t="s">
        <v>150</v>
      </c>
      <c r="Z122" s="1001"/>
      <c r="AA122" s="984"/>
      <c r="AB122" s="984"/>
      <c r="AC122" s="984"/>
      <c r="AD122" s="984"/>
      <c r="AE122" s="984"/>
      <c r="AF122" s="984"/>
      <c r="AG122" s="984"/>
      <c r="AH122" s="984"/>
      <c r="AI122" s="984"/>
      <c r="AJ122" s="984"/>
      <c r="AK122" s="984"/>
      <c r="AL122" s="984"/>
      <c r="AM122" s="984"/>
      <c r="AN122" s="971"/>
      <c r="AO122" s="971"/>
      <c r="AP122" s="971"/>
      <c r="AQ122" s="971"/>
      <c r="AR122" s="971"/>
      <c r="AS122" s="971"/>
      <c r="AT122" s="971"/>
      <c r="AU122" s="971"/>
      <c r="AV122" s="987"/>
      <c r="AW122" s="971"/>
      <c r="AX122" s="971"/>
      <c r="AY122" s="971"/>
      <c r="AZ122" s="971"/>
      <c r="BA122" s="971"/>
      <c r="BB122" s="971"/>
      <c r="BC122" s="971"/>
      <c r="BD122" s="971"/>
      <c r="BE122" s="971"/>
      <c r="BF122" s="971"/>
      <c r="BG122" s="971"/>
      <c r="BH122" s="971"/>
      <c r="BI122" s="971"/>
      <c r="BJ122" s="971"/>
      <c r="BK122" s="971"/>
      <c r="BL122" s="971"/>
      <c r="BM122" s="971"/>
      <c r="BN122" s="984"/>
      <c r="BO122" s="984"/>
      <c r="BP122" s="984"/>
      <c r="BQ122" s="984"/>
      <c r="BR122" s="984"/>
      <c r="BS122" s="984"/>
      <c r="BT122" s="984"/>
      <c r="BU122" s="984"/>
      <c r="BV122" s="984"/>
    </row>
    <row r="123" spans="1:74" ht="13.5" customHeight="1">
      <c r="A123" s="1000" t="s">
        <v>78</v>
      </c>
      <c r="B123" s="14" t="s">
        <v>53</v>
      </c>
      <c r="C123" s="996" t="str">
        <f>VLOOKUP($C102,'2026年度(1年前期)'!$B$5:$N$208,COLUMN('2026年度(1年前期)'!$K$5),0)&amp;""</f>
        <v/>
      </c>
      <c r="D123" s="997"/>
      <c r="E123" s="1002" t="str">
        <f>VLOOKUP($C102,'2026年度(2年前期)'!$B$5:$N$208,COLUMN('2026年度(2年前期)'!$K$5),0)&amp;""</f>
        <v/>
      </c>
      <c r="F123" s="997"/>
      <c r="G123" s="1002" t="str">
        <f>VLOOKUP($C102,'2026年度(3年前期)'!$B$5:$N$208,COLUMN('2026年度(3年前期)'!$K$5),0)&amp;""</f>
        <v/>
      </c>
      <c r="H123" s="997"/>
      <c r="I123" s="1002" t="str">
        <f>VLOOKUP($C102,'2026年度(4年前期)'!$B$5:$N$208,COLUMN('2026年度(4年前期)'!$K$5),0)&amp;""</f>
        <v/>
      </c>
      <c r="J123" s="997"/>
      <c r="K123" s="998" t="str">
        <f>VLOOKUP($C102,'2026年度(助産前期)'!$B$5:$N$208,COLUMN('2026年度(助産前期)'!$K$5),0)&amp;""</f>
        <v/>
      </c>
      <c r="L123" s="998"/>
      <c r="M123" s="996" t="str">
        <f>VLOOKUP($C102,'2026年度(M1前期)'!$B$5:$N$208,COLUMN('2026年度(M1前期)'!$K$5),0)&amp;""</f>
        <v/>
      </c>
      <c r="N123" s="997"/>
      <c r="O123" s="998" t="str">
        <f>VLOOKUP($C102,'2026年度(M2前期)'!$B$5:$N$208,COLUMN('2026年度(M2前期)'!$K$5),0)&amp;""</f>
        <v/>
      </c>
      <c r="P123" s="997"/>
      <c r="Q123" s="998" t="str">
        <f>VLOOKUP($C102,'2026年度(D1前期)'!$B$5:$N$208,COLUMN('2026年度(D1前期)'!$K$5),0)&amp;""</f>
        <v/>
      </c>
      <c r="R123" s="997"/>
      <c r="S123" s="998" t="str">
        <f>VLOOKUP($C102,'2026年度(D23前期)'!$B$5:$N$208,COLUMN('2026年度(D23前期)'!$K$5),0)&amp;""</f>
        <v/>
      </c>
      <c r="T123" s="997"/>
      <c r="Z123" s="1000" t="str">
        <f>A123</f>
        <v>５時限（16：50～18：20）</v>
      </c>
      <c r="AA123" s="982"/>
      <c r="AB123" s="982"/>
      <c r="AC123" s="982"/>
      <c r="AD123" s="982"/>
      <c r="AE123" s="982"/>
      <c r="AF123" s="982"/>
      <c r="AG123" s="982"/>
      <c r="AH123" s="982"/>
      <c r="AI123" s="982"/>
      <c r="AJ123" s="982"/>
      <c r="AK123" s="982"/>
      <c r="AL123" s="982"/>
      <c r="AM123" s="982"/>
      <c r="AN123" s="982"/>
      <c r="AO123" s="982"/>
      <c r="AP123" s="982"/>
      <c r="AQ123" s="982"/>
      <c r="AR123" s="982"/>
      <c r="AS123" s="982"/>
      <c r="AT123" s="982"/>
      <c r="AU123" s="982"/>
      <c r="AV123" s="985" t="s">
        <v>134</v>
      </c>
      <c r="AW123" s="982"/>
      <c r="AX123" s="982"/>
      <c r="AY123" s="982"/>
      <c r="AZ123" s="982"/>
      <c r="BA123" s="971"/>
      <c r="BB123" s="971"/>
      <c r="BC123" s="971"/>
      <c r="BD123" s="971"/>
      <c r="BE123" s="971"/>
      <c r="BF123" s="971"/>
      <c r="BG123" s="971"/>
      <c r="BH123" s="971"/>
      <c r="BI123" s="982"/>
      <c r="BJ123" s="982"/>
      <c r="BK123" s="971"/>
      <c r="BL123" s="971"/>
      <c r="BM123" s="971"/>
      <c r="BN123" s="982"/>
      <c r="BO123" s="982"/>
      <c r="BP123" s="982"/>
      <c r="BQ123" s="982"/>
      <c r="BR123" s="982"/>
      <c r="BS123" s="982"/>
      <c r="BT123" s="982"/>
      <c r="BU123" s="982"/>
      <c r="BV123" s="982"/>
    </row>
    <row r="124" spans="1:74" ht="13.5" customHeight="1">
      <c r="A124" s="1000"/>
      <c r="B124" s="14" t="s">
        <v>58</v>
      </c>
      <c r="C124" s="992" t="str">
        <f>IFERROR(VLOOKUP(C123,科目・教員!$A$1:$B$355,2,0),"")</f>
        <v/>
      </c>
      <c r="D124" s="993"/>
      <c r="E124" s="994" t="str">
        <f>IFERROR(VLOOKUP(E123,科目・教員!$A$1:$B$355,2,0),"")</f>
        <v/>
      </c>
      <c r="F124" s="993"/>
      <c r="G124" s="994" t="str">
        <f>IFERROR(VLOOKUP(G123,科目・教員!$A$1:$B$355,2,0),"")</f>
        <v/>
      </c>
      <c r="H124" s="993"/>
      <c r="I124" s="994" t="str">
        <f>IFERROR(VLOOKUP(I123,科目・教員!$A$1:$B$355,2,0),"")</f>
        <v/>
      </c>
      <c r="J124" s="993"/>
      <c r="K124" s="995" t="str">
        <f>IFERROR(VLOOKUP(K123,科目・教員!$A$1:$B$355,2,0),"")</f>
        <v/>
      </c>
      <c r="L124" s="995"/>
      <c r="M124" s="992" t="str">
        <f>IFERROR(VLOOKUP(M123,科目・教員!$A$1:$B$355,2,0),"")</f>
        <v/>
      </c>
      <c r="N124" s="993"/>
      <c r="O124" s="995" t="str">
        <f>IFERROR(VLOOKUP(O123,科目・教員!$A$1:$B$355,2,0),"")</f>
        <v/>
      </c>
      <c r="P124" s="993"/>
      <c r="Q124" s="995" t="str">
        <f>IFERROR(VLOOKUP(Q123,科目・教員!$A$1:$B$355,2,0),"")</f>
        <v/>
      </c>
      <c r="R124" s="993"/>
      <c r="S124" s="995" t="str">
        <f>IFERROR(VLOOKUP(S123,科目・教員!$A$1:$B$355,2,0),"")</f>
        <v/>
      </c>
      <c r="T124" s="993"/>
      <c r="Z124" s="1000"/>
      <c r="AA124" s="983"/>
      <c r="AB124" s="983"/>
      <c r="AC124" s="983"/>
      <c r="AD124" s="983"/>
      <c r="AE124" s="983"/>
      <c r="AF124" s="983"/>
      <c r="AG124" s="983"/>
      <c r="AH124" s="983"/>
      <c r="AI124" s="983"/>
      <c r="AJ124" s="983"/>
      <c r="AK124" s="983"/>
      <c r="AL124" s="983"/>
      <c r="AM124" s="983"/>
      <c r="AN124" s="983"/>
      <c r="AO124" s="983"/>
      <c r="AP124" s="983"/>
      <c r="AQ124" s="983"/>
      <c r="AR124" s="983"/>
      <c r="AS124" s="983"/>
      <c r="AT124" s="983"/>
      <c r="AU124" s="983"/>
      <c r="AV124" s="986"/>
      <c r="AW124" s="983"/>
      <c r="AX124" s="983"/>
      <c r="AY124" s="983"/>
      <c r="AZ124" s="983"/>
      <c r="BA124" s="971"/>
      <c r="BB124" s="971"/>
      <c r="BC124" s="971"/>
      <c r="BD124" s="971"/>
      <c r="BE124" s="971"/>
      <c r="BF124" s="971"/>
      <c r="BG124" s="971"/>
      <c r="BH124" s="971"/>
      <c r="BI124" s="983"/>
      <c r="BJ124" s="983"/>
      <c r="BK124" s="971"/>
      <c r="BL124" s="971"/>
      <c r="BM124" s="971"/>
      <c r="BN124" s="983"/>
      <c r="BO124" s="983"/>
      <c r="BP124" s="983"/>
      <c r="BQ124" s="983"/>
      <c r="BR124" s="983"/>
      <c r="BS124" s="983"/>
      <c r="BT124" s="983"/>
      <c r="BU124" s="983"/>
      <c r="BV124" s="983"/>
    </row>
    <row r="125" spans="1:74" ht="13.5" customHeight="1">
      <c r="A125" s="1000"/>
      <c r="B125" s="14" t="s">
        <v>69</v>
      </c>
      <c r="C125" s="992" t="str">
        <f>VLOOKUP($C102,'2026年度(1年前期)'!$B$5:$N$208,COLUMN('2026年度(1年前期)'!$K$5)+1,0)&amp;""</f>
        <v/>
      </c>
      <c r="D125" s="993"/>
      <c r="E125" s="994" t="str">
        <f>VLOOKUP($C102,'2026年度(2年前期)'!$B$5:$N$208,COLUMN('2026年度(2年前期)'!$K$5)+1,0)&amp;""</f>
        <v/>
      </c>
      <c r="F125" s="993"/>
      <c r="G125" s="994" t="str">
        <f>VLOOKUP($C102,'2026年度(3年前期)'!$B$5:$N$208,COLUMN('2026年度(3年前期)'!$K$5)+1,0)&amp;""</f>
        <v/>
      </c>
      <c r="H125" s="993"/>
      <c r="I125" s="994" t="str">
        <f>VLOOKUP($C102,'2026年度(4年前期)'!$B$5:$N$208,COLUMN('2026年度(4年前期)'!$K$5)+1,0)&amp;""</f>
        <v/>
      </c>
      <c r="J125" s="993"/>
      <c r="K125" s="995" t="str">
        <f>VLOOKUP($C102,'2026年度(助産前期)'!$B$5:$N$208,COLUMN('2026年度(助産前期)'!$K$5)+1,0)&amp;""</f>
        <v/>
      </c>
      <c r="L125" s="995"/>
      <c r="M125" s="992" t="str">
        <f>VLOOKUP($C102,'2026年度(M1前期)'!$B$5:$N$208,COLUMN('2026年度(M1前期)'!$K$5)+1,0)&amp;""</f>
        <v/>
      </c>
      <c r="N125" s="993"/>
      <c r="O125" s="995" t="str">
        <f>VLOOKUP($C102,'2026年度(M2前期)'!$B$5:$N$208,COLUMN('2026年度(M2前期)'!$K$5)+1,0)&amp;""</f>
        <v/>
      </c>
      <c r="P125" s="993"/>
      <c r="Q125" s="995" t="str">
        <f>VLOOKUP($C102,'2026年度(D1前期)'!$B$5:$N$208,COLUMN('2026年度(D1前期)'!$K$5)+1,0)&amp;""</f>
        <v/>
      </c>
      <c r="R125" s="993"/>
      <c r="S125" s="995" t="str">
        <f>VLOOKUP($C102,'2026年度(D23前期)'!$B$5:$N$208,COLUMN('2026年度(D23前期)'!$K$5)+1,0)&amp;""</f>
        <v/>
      </c>
      <c r="T125" s="993"/>
      <c r="Z125" s="1000"/>
      <c r="AA125" s="983"/>
      <c r="AB125" s="983"/>
      <c r="AC125" s="983"/>
      <c r="AD125" s="983"/>
      <c r="AE125" s="983"/>
      <c r="AF125" s="983"/>
      <c r="AG125" s="983"/>
      <c r="AH125" s="983"/>
      <c r="AI125" s="983"/>
      <c r="AJ125" s="983"/>
      <c r="AK125" s="983"/>
      <c r="AL125" s="983"/>
      <c r="AM125" s="983"/>
      <c r="AN125" s="983"/>
      <c r="AO125" s="983"/>
      <c r="AP125" s="983"/>
      <c r="AQ125" s="983"/>
      <c r="AR125" s="983"/>
      <c r="AS125" s="983"/>
      <c r="AT125" s="983"/>
      <c r="AU125" s="983"/>
      <c r="AV125" s="986"/>
      <c r="AW125" s="983"/>
      <c r="AX125" s="983"/>
      <c r="AY125" s="983"/>
      <c r="AZ125" s="983"/>
      <c r="BA125" s="971"/>
      <c r="BB125" s="971"/>
      <c r="BC125" s="971"/>
      <c r="BD125" s="971"/>
      <c r="BE125" s="971"/>
      <c r="BF125" s="971"/>
      <c r="BG125" s="971"/>
      <c r="BH125" s="971"/>
      <c r="BI125" s="983"/>
      <c r="BJ125" s="983"/>
      <c r="BK125" s="971"/>
      <c r="BL125" s="971"/>
      <c r="BM125" s="971"/>
      <c r="BN125" s="983"/>
      <c r="BO125" s="983"/>
      <c r="BP125" s="983"/>
      <c r="BQ125" s="983"/>
      <c r="BR125" s="983"/>
      <c r="BS125" s="983"/>
      <c r="BT125" s="983"/>
      <c r="BU125" s="983"/>
      <c r="BV125" s="983"/>
    </row>
    <row r="126" spans="1:74" ht="13.5" customHeight="1">
      <c r="A126" s="1001"/>
      <c r="B126" s="15" t="s">
        <v>63</v>
      </c>
      <c r="C126" s="991"/>
      <c r="D126" s="989"/>
      <c r="E126" s="988"/>
      <c r="F126" s="989"/>
      <c r="G126" s="988"/>
      <c r="H126" s="989"/>
      <c r="I126" s="988"/>
      <c r="J126" s="989"/>
      <c r="K126" s="990"/>
      <c r="L126" s="990"/>
      <c r="M126" s="991"/>
      <c r="N126" s="989"/>
      <c r="O126" s="990"/>
      <c r="P126" s="989"/>
      <c r="Q126" s="990"/>
      <c r="R126" s="989"/>
      <c r="S126" s="990"/>
      <c r="T126" s="989"/>
      <c r="U126" s="19"/>
      <c r="V126" s="19"/>
      <c r="W126" s="19"/>
      <c r="X126" s="19"/>
      <c r="Y126" s="19"/>
      <c r="Z126" s="1001"/>
      <c r="AA126" s="984"/>
      <c r="AB126" s="984"/>
      <c r="AC126" s="984"/>
      <c r="AD126" s="984"/>
      <c r="AE126" s="984"/>
      <c r="AF126" s="984"/>
      <c r="AG126" s="984"/>
      <c r="AH126" s="984"/>
      <c r="AI126" s="984"/>
      <c r="AJ126" s="984"/>
      <c r="AK126" s="984"/>
      <c r="AL126" s="984"/>
      <c r="AM126" s="984"/>
      <c r="AN126" s="984"/>
      <c r="AO126" s="984"/>
      <c r="AP126" s="984"/>
      <c r="AQ126" s="984"/>
      <c r="AR126" s="984"/>
      <c r="AS126" s="984"/>
      <c r="AT126" s="984"/>
      <c r="AU126" s="984"/>
      <c r="AV126" s="987"/>
      <c r="AW126" s="984"/>
      <c r="AX126" s="984"/>
      <c r="AY126" s="984"/>
      <c r="AZ126" s="984"/>
      <c r="BA126" s="971"/>
      <c r="BB126" s="971"/>
      <c r="BC126" s="971"/>
      <c r="BD126" s="971"/>
      <c r="BE126" s="971"/>
      <c r="BF126" s="971"/>
      <c r="BG126" s="971"/>
      <c r="BH126" s="971"/>
      <c r="BI126" s="984"/>
      <c r="BJ126" s="984"/>
      <c r="BK126" s="971"/>
      <c r="BL126" s="971"/>
      <c r="BM126" s="971"/>
      <c r="BN126" s="984"/>
      <c r="BO126" s="984"/>
      <c r="BP126" s="984"/>
      <c r="BQ126" s="984"/>
      <c r="BR126" s="984"/>
      <c r="BS126" s="984"/>
      <c r="BT126" s="984"/>
      <c r="BU126" s="984"/>
      <c r="BV126" s="984"/>
    </row>
    <row r="127" spans="1:74" ht="20.25">
      <c r="A127" s="4"/>
      <c r="B127" s="5"/>
      <c r="C127" s="1035">
        <f>C102+1</f>
        <v>46240</v>
      </c>
      <c r="D127" s="1035"/>
      <c r="E127" s="1035"/>
      <c r="F127" s="1035"/>
      <c r="G127" s="1035"/>
      <c r="H127" s="1035"/>
      <c r="I127" s="1035"/>
      <c r="J127" s="1035"/>
      <c r="K127" s="1035"/>
      <c r="L127" s="1035"/>
      <c r="M127" s="1035"/>
      <c r="N127" s="1035"/>
      <c r="O127" s="1035"/>
      <c r="P127" s="1035"/>
      <c r="Q127" s="1035"/>
      <c r="R127" s="1035"/>
      <c r="S127" s="1035"/>
      <c r="T127" s="1035"/>
      <c r="U127" s="1055">
        <f>C127</f>
        <v>46240</v>
      </c>
      <c r="V127" s="1056"/>
      <c r="W127" s="1056"/>
      <c r="X127" s="1056"/>
      <c r="Y127" s="1056"/>
      <c r="Z127" s="1057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607</v>
      </c>
      <c r="BL127" s="39" t="s">
        <v>608</v>
      </c>
      <c r="BM127" s="39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1000" t="s">
        <v>52</v>
      </c>
      <c r="B128" s="11" t="s">
        <v>53</v>
      </c>
      <c r="C128" s="1011" t="str">
        <f>VLOOKUP($C127,'2026年度(1年前期)'!$B$5:$N$208,COLUMN('2026年度(1年前期)'!$C$5),0)&amp;""</f>
        <v/>
      </c>
      <c r="D128" s="1012"/>
      <c r="E128" s="1018" t="str">
        <f>VLOOKUP($C127,'2026年度(2年前期)'!$B$5:$N$208,COLUMN('2026年度(2年前期)'!$C$5),0)&amp;""</f>
        <v/>
      </c>
      <c r="F128" s="1012"/>
      <c r="G128" s="1018" t="str">
        <f>VLOOKUP($C127,'2026年度(3年前期)'!$B$5:$N$208,COLUMN('2026年度(3年前期)'!$C$5),0)&amp;""</f>
        <v/>
      </c>
      <c r="H128" s="1012"/>
      <c r="I128" s="1018" t="str">
        <f>VLOOKUP($C127,'2026年度(4年前期)'!$B$5:$N$208,COLUMN('2026年度(4年前期)'!$C$5),0)&amp;""</f>
        <v/>
      </c>
      <c r="J128" s="1012"/>
      <c r="K128" s="1022" t="str">
        <f>VLOOKUP($C127,'2026年度(助産前期)'!$B$5:$N$208,COLUMN('2026年度(助産前期)'!$C$5),0)&amp;""</f>
        <v>前期助産科目試験（助産診断･技術学Ⅰ）</v>
      </c>
      <c r="L128" s="1287"/>
      <c r="M128" s="1036" t="str">
        <f>VLOOKUP($C127,'2026年度(M1前期)'!$B$5:$N$208,COLUMN('2026年度(M1前期)'!$C$5),0)&amp;""</f>
        <v>感染管理看護学特論A-Ⅲ
精神看護学特論A-Ⅲ
成育看護学特論A-Ⅱ（小児）</v>
      </c>
      <c r="N128" s="1029"/>
      <c r="O128" s="1018" t="str">
        <f>VLOOKUP($C127,'2026年度(M2前期)'!$B$5:$N$208,COLUMN('2026年度(M2前期)'!$C$5),0)&amp;""</f>
        <v>長寿看護学演習A-Ⅱ</v>
      </c>
      <c r="P128" s="1012"/>
      <c r="Q128" s="1018" t="str">
        <f>VLOOKUP($C127,'2026年度(D1前期)'!$B$5:$N$208,COLUMN('2026年度(D1前期)'!$C$5),0)&amp;""</f>
        <v/>
      </c>
      <c r="R128" s="1012"/>
      <c r="S128" s="997" t="str">
        <f>VLOOKUP($C127,'2026年度(D23前期)'!$B$5:$N$208,COLUMN('2026年度(D23前期)'!$C$5),0)&amp;""</f>
        <v>特別研究</v>
      </c>
      <c r="T128" s="1012"/>
      <c r="U128" s="896" t="s">
        <v>94</v>
      </c>
      <c r="V128" s="810" t="s">
        <v>94</v>
      </c>
      <c r="W128" s="704" t="s">
        <v>131</v>
      </c>
      <c r="Y128" s="33"/>
      <c r="Z128" s="999" t="str">
        <f>A128</f>
        <v xml:space="preserve">１時限（09：20～10：50） </v>
      </c>
      <c r="AA128" s="971"/>
      <c r="AB128" s="982"/>
      <c r="AC128" s="982"/>
      <c r="AD128" s="982"/>
      <c r="AE128" s="971"/>
      <c r="AF128" s="982"/>
      <c r="AG128" s="971"/>
      <c r="AH128" s="982"/>
      <c r="AI128" s="982"/>
      <c r="AJ128" s="982"/>
      <c r="AK128" s="982"/>
      <c r="AL128" s="971"/>
      <c r="AM128" s="982"/>
      <c r="AN128" s="971"/>
      <c r="AO128" s="971"/>
      <c r="AP128" s="971"/>
      <c r="AQ128" s="971"/>
      <c r="AR128" s="971"/>
      <c r="AS128" s="971"/>
      <c r="AT128" s="971"/>
      <c r="AU128" s="971"/>
      <c r="AV128" s="985" t="s">
        <v>134</v>
      </c>
      <c r="AW128" s="971"/>
      <c r="AX128" s="971"/>
      <c r="AY128" s="971"/>
      <c r="AZ128" s="971" t="s">
        <v>932</v>
      </c>
      <c r="BA128" s="982" t="s">
        <v>710</v>
      </c>
      <c r="BB128" s="971"/>
      <c r="BC128" s="971"/>
      <c r="BD128" s="971"/>
      <c r="BE128" s="971"/>
      <c r="BF128" s="971"/>
      <c r="BG128" s="971"/>
      <c r="BH128" s="971"/>
      <c r="BI128" s="971" t="s">
        <v>320</v>
      </c>
      <c r="BJ128" s="971" t="s">
        <v>200</v>
      </c>
      <c r="BK128" s="971" t="s">
        <v>249</v>
      </c>
      <c r="BL128" s="971"/>
      <c r="BM128" s="971"/>
      <c r="BN128" s="982"/>
      <c r="BO128" s="982"/>
      <c r="BP128" s="982"/>
      <c r="BQ128" s="982"/>
      <c r="BR128" s="982"/>
      <c r="BS128" s="982"/>
      <c r="BT128" s="982"/>
      <c r="BU128" s="982"/>
      <c r="BV128" s="982"/>
    </row>
    <row r="129" spans="1:74" ht="13.5" customHeight="1">
      <c r="A129" s="1000"/>
      <c r="B129" s="14" t="s">
        <v>58</v>
      </c>
      <c r="C129" s="1014" t="str">
        <f>IFERROR(VLOOKUP(C128,科目・教員!$A$1:$B$355,2,0),"")</f>
        <v/>
      </c>
      <c r="D129" s="1013"/>
      <c r="E129" s="1025" t="str">
        <f>IFERROR(VLOOKUP(E128,科目・教員!$A$1:$B$355,2,0),"")</f>
        <v/>
      </c>
      <c r="F129" s="1013"/>
      <c r="G129" s="1025" t="str">
        <f>IFERROR(VLOOKUP(G128,科目・教員!$A$1:$B$355,2,0),"")</f>
        <v/>
      </c>
      <c r="H129" s="1013"/>
      <c r="I129" s="1025" t="str">
        <f>IFERROR(VLOOKUP(I128,科目・教員!$A$1:$B$355,2,0),"")</f>
        <v/>
      </c>
      <c r="J129" s="1013"/>
      <c r="K129" s="1006" t="str">
        <f>IFERROR(VLOOKUP(K128,科目・教員!$A$1:$B$355,2,0),"")</f>
        <v/>
      </c>
      <c r="L129" s="1286"/>
      <c r="M129" s="1032" t="str">
        <f>IFERROR(VLOOKUP(M128,科目・教員!$A$1:$B$355,2,0),"")</f>
        <v/>
      </c>
      <c r="N129" s="1013"/>
      <c r="O129" s="1025" t="str">
        <f>IFERROR(VLOOKUP(O128,科目・教員!$A$1:$B$355,2,0),"")</f>
        <v/>
      </c>
      <c r="P129" s="1013"/>
      <c r="Q129" s="1025" t="str">
        <f>IFERROR(VLOOKUP(Q128,科目・教員!$A$1:$B$355,2,0),"")</f>
        <v/>
      </c>
      <c r="R129" s="1013"/>
      <c r="S129" s="993" t="str">
        <f>IFERROR(VLOOKUP(S128,科目・教員!$A$1:$B$355,2,0),"")</f>
        <v/>
      </c>
      <c r="T129" s="1013"/>
      <c r="U129" s="896" t="s">
        <v>399</v>
      </c>
      <c r="V129" s="810" t="s">
        <v>409</v>
      </c>
      <c r="W129" s="704" t="s">
        <v>245</v>
      </c>
      <c r="Y129" s="33"/>
      <c r="Z129" s="1000"/>
      <c r="AA129" s="971"/>
      <c r="AB129" s="983"/>
      <c r="AC129" s="983"/>
      <c r="AD129" s="983"/>
      <c r="AE129" s="971"/>
      <c r="AF129" s="983"/>
      <c r="AG129" s="971"/>
      <c r="AH129" s="983"/>
      <c r="AI129" s="983"/>
      <c r="AJ129" s="983"/>
      <c r="AK129" s="983"/>
      <c r="AL129" s="971"/>
      <c r="AM129" s="983"/>
      <c r="AN129" s="971"/>
      <c r="AO129" s="971"/>
      <c r="AP129" s="971"/>
      <c r="AQ129" s="971"/>
      <c r="AR129" s="971"/>
      <c r="AS129" s="971"/>
      <c r="AT129" s="971"/>
      <c r="AU129" s="971"/>
      <c r="AV129" s="974"/>
      <c r="AW129" s="971"/>
      <c r="AX129" s="971"/>
      <c r="AY129" s="971"/>
      <c r="AZ129" s="971"/>
      <c r="BA129" s="983"/>
      <c r="BB129" s="971"/>
      <c r="BC129" s="971"/>
      <c r="BD129" s="971"/>
      <c r="BE129" s="971"/>
      <c r="BF129" s="971"/>
      <c r="BG129" s="971"/>
      <c r="BH129" s="971"/>
      <c r="BI129" s="971"/>
      <c r="BJ129" s="971"/>
      <c r="BK129" s="971"/>
      <c r="BL129" s="971"/>
      <c r="BM129" s="971"/>
      <c r="BN129" s="983"/>
      <c r="BO129" s="983"/>
      <c r="BP129" s="983"/>
      <c r="BQ129" s="983"/>
      <c r="BR129" s="983"/>
      <c r="BS129" s="983"/>
      <c r="BT129" s="983"/>
      <c r="BU129" s="983"/>
      <c r="BV129" s="983"/>
    </row>
    <row r="130" spans="1:74" ht="13.5" customHeight="1">
      <c r="A130" s="1000"/>
      <c r="B130" s="14" t="s">
        <v>69</v>
      </c>
      <c r="C130" s="1014" t="str">
        <f>VLOOKUP($C127,'2026年度(1年前期)'!$B$5:$N$208,COLUMN('2026年度(1年前期)'!$C$5)+1,0)&amp;""</f>
        <v/>
      </c>
      <c r="D130" s="1013"/>
      <c r="E130" s="1025" t="str">
        <f>VLOOKUP($C127,'2026年度(2年前期)'!$B$5:$N$208,COLUMN('2026年度(2年前期)'!$C$5)+1,0)&amp;""</f>
        <v/>
      </c>
      <c r="F130" s="1013"/>
      <c r="G130" s="1025" t="str">
        <f>VLOOKUP($C127,'2026年度(3年前期)'!$B$5:$N$208,COLUMN('2026年度(3年前期)'!$C$5)+1,0)&amp;""</f>
        <v/>
      </c>
      <c r="H130" s="1013"/>
      <c r="I130" s="1025" t="str">
        <f>VLOOKUP($C127,'2026年度(4年前期)'!$B$5:$N$208,COLUMN('2026年度(4年前期)'!$C$5)+1,0)&amp;""</f>
        <v/>
      </c>
      <c r="J130" s="1013"/>
      <c r="K130" s="1006" t="str">
        <f>VLOOKUP($C127,'2026年度(助産前期)'!$B$5:$N$208,COLUMN('2026年度(助産前期)'!$C$5)+1,0)&amp;""</f>
        <v>304</v>
      </c>
      <c r="L130" s="1286"/>
      <c r="M130" s="1032" t="str">
        <f>VLOOKUP($C127,'2026年度(M1前期)'!$B$5:$N$208,COLUMN('2026年度(M1前期)'!C$5)+1,0)&amp;""</f>
        <v>臨床講義室1</v>
      </c>
      <c r="N130" s="1013"/>
      <c r="O130" s="1025" t="str">
        <f>VLOOKUP($C127,'2026年度(M2前期)'!$B$5:$N$208,COLUMN('2026年度(M2前期)'!$C$5)+1,0)&amp;""</f>
        <v/>
      </c>
      <c r="P130" s="1013"/>
      <c r="Q130" s="1025" t="str">
        <f>VLOOKUP($C127,'2026年度(D1前期)'!$B$5:$N$208,COLUMN('2026年度(D1前期)'!$C$5)+1,0)&amp;""</f>
        <v/>
      </c>
      <c r="R130" s="1013"/>
      <c r="S130" s="993" t="str">
        <f>VLOOKUP($C127,'2026年度(D23前期)'!$B$5:$N$208,COLUMN('2026年度(D23前期)'!$C$5)+1,0)&amp;""</f>
        <v/>
      </c>
      <c r="T130" s="1013"/>
      <c r="U130" s="896" t="s">
        <v>137</v>
      </c>
      <c r="V130" s="810" t="s">
        <v>70</v>
      </c>
      <c r="W130" s="704" t="s">
        <v>250</v>
      </c>
      <c r="Y130" s="33"/>
      <c r="Z130" s="1000"/>
      <c r="AA130" s="971"/>
      <c r="AB130" s="983"/>
      <c r="AC130" s="983"/>
      <c r="AD130" s="983"/>
      <c r="AE130" s="971"/>
      <c r="AF130" s="983"/>
      <c r="AG130" s="971"/>
      <c r="AH130" s="983"/>
      <c r="AI130" s="983"/>
      <c r="AJ130" s="983"/>
      <c r="AK130" s="983"/>
      <c r="AL130" s="971"/>
      <c r="AM130" s="983"/>
      <c r="AN130" s="971"/>
      <c r="AO130" s="971"/>
      <c r="AP130" s="971"/>
      <c r="AQ130" s="971"/>
      <c r="AR130" s="971"/>
      <c r="AS130" s="971"/>
      <c r="AT130" s="971"/>
      <c r="AU130" s="971"/>
      <c r="AV130" s="974"/>
      <c r="AW130" s="971"/>
      <c r="AX130" s="971"/>
      <c r="AY130" s="971"/>
      <c r="AZ130" s="971"/>
      <c r="BA130" s="983"/>
      <c r="BB130" s="971"/>
      <c r="BC130" s="971"/>
      <c r="BD130" s="971"/>
      <c r="BE130" s="971"/>
      <c r="BF130" s="971"/>
      <c r="BG130" s="971"/>
      <c r="BH130" s="971"/>
      <c r="BI130" s="971"/>
      <c r="BJ130" s="971"/>
      <c r="BK130" s="971"/>
      <c r="BL130" s="971"/>
      <c r="BM130" s="971"/>
      <c r="BN130" s="983"/>
      <c r="BO130" s="983"/>
      <c r="BP130" s="983"/>
      <c r="BQ130" s="983"/>
      <c r="BR130" s="983"/>
      <c r="BS130" s="983"/>
      <c r="BT130" s="983"/>
      <c r="BU130" s="983"/>
      <c r="BV130" s="983"/>
    </row>
    <row r="131" spans="1:74" ht="13.5" customHeight="1">
      <c r="A131" s="1001"/>
      <c r="B131" s="15" t="s">
        <v>63</v>
      </c>
      <c r="C131" s="991"/>
      <c r="D131" s="1031"/>
      <c r="E131" s="988"/>
      <c r="F131" s="1031"/>
      <c r="G131" s="988"/>
      <c r="H131" s="1031"/>
      <c r="I131" s="988"/>
      <c r="J131" s="1031"/>
      <c r="K131" s="1284"/>
      <c r="L131" s="1285"/>
      <c r="M131" s="1030"/>
      <c r="N131" s="1031"/>
      <c r="O131" s="988"/>
      <c r="P131" s="1031"/>
      <c r="Q131" s="988"/>
      <c r="R131" s="1031"/>
      <c r="S131" s="990"/>
      <c r="T131" s="1031"/>
      <c r="U131" s="896" t="s">
        <v>200</v>
      </c>
      <c r="V131" s="810" t="s">
        <v>320</v>
      </c>
      <c r="W131" s="704" t="s">
        <v>249</v>
      </c>
      <c r="Y131" s="33"/>
      <c r="Z131" s="1001"/>
      <c r="AA131" s="971"/>
      <c r="AB131" s="984"/>
      <c r="AC131" s="984"/>
      <c r="AD131" s="984"/>
      <c r="AE131" s="971"/>
      <c r="AF131" s="984"/>
      <c r="AG131" s="971"/>
      <c r="AH131" s="984"/>
      <c r="AI131" s="984"/>
      <c r="AJ131" s="984"/>
      <c r="AK131" s="984"/>
      <c r="AL131" s="971"/>
      <c r="AM131" s="984"/>
      <c r="AN131" s="971"/>
      <c r="AO131" s="971"/>
      <c r="AP131" s="971"/>
      <c r="AQ131" s="971"/>
      <c r="AR131" s="971"/>
      <c r="AS131" s="971"/>
      <c r="AT131" s="971"/>
      <c r="AU131" s="971"/>
      <c r="AV131" s="975"/>
      <c r="AW131" s="971"/>
      <c r="AX131" s="971"/>
      <c r="AY131" s="971"/>
      <c r="AZ131" s="971"/>
      <c r="BA131" s="984"/>
      <c r="BB131" s="971"/>
      <c r="BC131" s="971"/>
      <c r="BD131" s="971"/>
      <c r="BE131" s="971"/>
      <c r="BF131" s="971"/>
      <c r="BG131" s="971"/>
      <c r="BH131" s="971"/>
      <c r="BI131" s="971"/>
      <c r="BJ131" s="971"/>
      <c r="BK131" s="971"/>
      <c r="BL131" s="971"/>
      <c r="BM131" s="971"/>
      <c r="BN131" s="984"/>
      <c r="BO131" s="984"/>
      <c r="BP131" s="984"/>
      <c r="BQ131" s="984"/>
      <c r="BR131" s="984"/>
      <c r="BS131" s="984"/>
      <c r="BT131" s="984"/>
      <c r="BU131" s="984"/>
      <c r="BV131" s="984"/>
    </row>
    <row r="132" spans="1:74" ht="13.5" customHeight="1">
      <c r="A132" s="1000" t="s">
        <v>65</v>
      </c>
      <c r="B132" s="14" t="s">
        <v>53</v>
      </c>
      <c r="C132" s="1011" t="str">
        <f>VLOOKUP($C127,'2026年度(1年前期)'!$B$5:$N$208,COLUMN('2026年度(1年前期)'!$E$5),0)&amp;""</f>
        <v/>
      </c>
      <c r="D132" s="1012"/>
      <c r="E132" s="1018" t="str">
        <f>VLOOKUP($C127,'2026年度(2年前期)'!$B$5:$N$208,COLUMN('2026年度(2年前期)'!$E$5),0)&amp;""</f>
        <v/>
      </c>
      <c r="F132" s="1012"/>
      <c r="G132" s="1018" t="str">
        <f>VLOOKUP($C127,'2026年度(3年前期)'!$B$5:$N$208,COLUMN('2026年度(3年前期)'!$E$5),0)&amp;""</f>
        <v/>
      </c>
      <c r="H132" s="1012"/>
      <c r="I132" s="1018" t="str">
        <f>VLOOKUP($C127,'2026年度(4年前期)'!$B$5:$N$208,COLUMN('2026年度(4年前期)'!$E$5),0)&amp;""</f>
        <v/>
      </c>
      <c r="J132" s="1012"/>
      <c r="K132" s="1022" t="str">
        <f>VLOOKUP($C127,'2026年度(助産前期)'!$B$5:$N$208,COLUMN('2026年度(助産前期)'!$E$5),0)&amp;""</f>
        <v>前期助産科目試験（助産診断･技術学Ⅲ）</v>
      </c>
      <c r="L132" s="1287"/>
      <c r="M132" s="1011" t="str">
        <f>VLOOKUP($C127,'2026年度(M1前期)'!$B$5:$N$208,COLUMN('2026年度(M1前期)'!$E$5),0)&amp;""</f>
        <v>感染管理看護学特論A-Ⅲ
精神看護学特論A-Ⅲ
成育看護学特論A-Ⅱ（小児）</v>
      </c>
      <c r="N132" s="1012"/>
      <c r="O132" s="997" t="str">
        <f>VLOOKUP($C127,'2026年度(M2前期)'!$B$5:$N$208,COLUMN('2026年度(M2前期)'!$E$5),0)&amp;""</f>
        <v>長寿看護学演習A-Ⅱ</v>
      </c>
      <c r="P132" s="1012"/>
      <c r="Q132" s="997" t="str">
        <f>VLOOKUP($C127,'2026年度(D1前期)'!$B$5:$N$208,COLUMN('2026年度(D1前期)'!$E$5),0)&amp;""</f>
        <v/>
      </c>
      <c r="R132" s="1012"/>
      <c r="S132" s="997" t="str">
        <f>VLOOKUP($C127,'2026年度(D23前期)'!$B$5:$N$208,COLUMN('2026年度(D23前期)'!$E$5),0)&amp;""</f>
        <v>特別研究</v>
      </c>
      <c r="T132" s="1012"/>
      <c r="U132" s="16"/>
      <c r="V132" s="74"/>
      <c r="Y132" s="33"/>
      <c r="Z132" s="1000" t="str">
        <f>A132</f>
        <v>２時限（11：00～12：30）</v>
      </c>
      <c r="AA132" s="971"/>
      <c r="AB132" s="982"/>
      <c r="AC132" s="982"/>
      <c r="AD132" s="982"/>
      <c r="AE132" s="971"/>
      <c r="AF132" s="982"/>
      <c r="AG132" s="971"/>
      <c r="AH132" s="982"/>
      <c r="AI132" s="982"/>
      <c r="AJ132" s="982"/>
      <c r="AK132" s="982"/>
      <c r="AL132" s="971"/>
      <c r="AM132" s="982"/>
      <c r="AN132" s="971"/>
      <c r="AO132" s="971"/>
      <c r="AP132" s="971"/>
      <c r="AQ132" s="971"/>
      <c r="AR132" s="971"/>
      <c r="AS132" s="971"/>
      <c r="AT132" s="971"/>
      <c r="AU132" s="971"/>
      <c r="AV132" s="985" t="s">
        <v>134</v>
      </c>
      <c r="AW132" s="971"/>
      <c r="AX132" s="971"/>
      <c r="AY132" s="971"/>
      <c r="AZ132" s="971" t="s">
        <v>932</v>
      </c>
      <c r="BA132" s="982" t="s">
        <v>710</v>
      </c>
      <c r="BB132" s="971"/>
      <c r="BC132" s="971"/>
      <c r="BD132" s="971"/>
      <c r="BE132" s="971"/>
      <c r="BF132" s="971"/>
      <c r="BG132" s="971"/>
      <c r="BH132" s="971"/>
      <c r="BI132" s="971"/>
      <c r="BJ132" s="971"/>
      <c r="BK132" s="971" t="s">
        <v>249</v>
      </c>
      <c r="BL132" s="971"/>
      <c r="BM132" s="971"/>
      <c r="BN132" s="982"/>
      <c r="BO132" s="982"/>
      <c r="BP132" s="982"/>
      <c r="BQ132" s="982"/>
      <c r="BR132" s="982"/>
      <c r="BS132" s="982"/>
      <c r="BT132" s="982"/>
      <c r="BU132" s="982"/>
      <c r="BV132" s="982"/>
    </row>
    <row r="133" spans="1:74" ht="13.5" customHeight="1">
      <c r="A133" s="1000"/>
      <c r="B133" s="14" t="s">
        <v>58</v>
      </c>
      <c r="C133" s="1014" t="str">
        <f>IFERROR(VLOOKUP(C132,科目・教員!$A$1:$B$355,2,0),"")</f>
        <v/>
      </c>
      <c r="D133" s="1013"/>
      <c r="E133" s="1025" t="str">
        <f>IFERROR(VLOOKUP(E132,科目・教員!$A$1:$B$355,2,0),"")</f>
        <v/>
      </c>
      <c r="F133" s="1013"/>
      <c r="G133" s="1025" t="str">
        <f>IFERROR(VLOOKUP(G132,科目・教員!$A$1:$B$355,2,0),"")</f>
        <v/>
      </c>
      <c r="H133" s="1013"/>
      <c r="I133" s="1025" t="str">
        <f>IFERROR(VLOOKUP(I132,科目・教員!$A$1:$B$355,2,0),"")</f>
        <v/>
      </c>
      <c r="J133" s="1013"/>
      <c r="K133" s="1006" t="str">
        <f>IFERROR(VLOOKUP(K132,科目・教員!$A$1:$B$355,2,0),"")</f>
        <v/>
      </c>
      <c r="L133" s="1286"/>
      <c r="M133" s="1014" t="str">
        <f>IFERROR(VLOOKUP(M132,科目・教員!$A$1:$B$355,2,0),"")</f>
        <v/>
      </c>
      <c r="N133" s="1013"/>
      <c r="O133" s="993" t="str">
        <f>IFERROR(VLOOKUP(O132,科目・教員!$A$1:$B$355,2,0),"")</f>
        <v/>
      </c>
      <c r="P133" s="1013"/>
      <c r="Q133" s="993" t="str">
        <f>IFERROR(VLOOKUP(Q132,科目・教員!$A$1:$B$355,2,0),"")</f>
        <v/>
      </c>
      <c r="R133" s="1013"/>
      <c r="S133" s="993" t="str">
        <f>IFERROR(VLOOKUP(S132,科目・教員!$A$1:$B$355,2,0),"")</f>
        <v/>
      </c>
      <c r="T133" s="1013"/>
      <c r="U133" s="16"/>
      <c r="V133" s="74"/>
      <c r="Y133" s="33"/>
      <c r="Z133" s="1000"/>
      <c r="AA133" s="971"/>
      <c r="AB133" s="983"/>
      <c r="AC133" s="983"/>
      <c r="AD133" s="983"/>
      <c r="AE133" s="971"/>
      <c r="AF133" s="983"/>
      <c r="AG133" s="971"/>
      <c r="AH133" s="983"/>
      <c r="AI133" s="983"/>
      <c r="AJ133" s="983"/>
      <c r="AK133" s="983"/>
      <c r="AL133" s="971"/>
      <c r="AM133" s="983"/>
      <c r="AN133" s="971"/>
      <c r="AO133" s="971"/>
      <c r="AP133" s="971"/>
      <c r="AQ133" s="971"/>
      <c r="AR133" s="971"/>
      <c r="AS133" s="971"/>
      <c r="AT133" s="971"/>
      <c r="AU133" s="971"/>
      <c r="AV133" s="986"/>
      <c r="AW133" s="971"/>
      <c r="AX133" s="971"/>
      <c r="AY133" s="971"/>
      <c r="AZ133" s="971"/>
      <c r="BA133" s="983"/>
      <c r="BB133" s="971"/>
      <c r="BC133" s="971"/>
      <c r="BD133" s="971"/>
      <c r="BE133" s="971"/>
      <c r="BF133" s="971"/>
      <c r="BG133" s="971"/>
      <c r="BH133" s="971"/>
      <c r="BI133" s="971"/>
      <c r="BJ133" s="971"/>
      <c r="BK133" s="971"/>
      <c r="BL133" s="971"/>
      <c r="BM133" s="971"/>
      <c r="BN133" s="983"/>
      <c r="BO133" s="983"/>
      <c r="BP133" s="983"/>
      <c r="BQ133" s="983"/>
      <c r="BR133" s="983"/>
      <c r="BS133" s="983"/>
      <c r="BT133" s="983"/>
      <c r="BU133" s="983"/>
      <c r="BV133" s="983"/>
    </row>
    <row r="134" spans="1:74" ht="13.5" customHeight="1">
      <c r="A134" s="1000"/>
      <c r="B134" s="14" t="s">
        <v>69</v>
      </c>
      <c r="C134" s="1014" t="str">
        <f>VLOOKUP($C127,'2026年度(1年前期)'!$B$5:$N$208,COLUMN('2026年度(1年前期)'!$E$5)+1,0)&amp;""</f>
        <v/>
      </c>
      <c r="D134" s="1013"/>
      <c r="E134" s="1025" t="str">
        <f>VLOOKUP($C127,'2026年度(2年前期)'!$B$5:$N$208,COLUMN('2026年度(2年前期)'!$E$5)+1,0)&amp;""</f>
        <v/>
      </c>
      <c r="F134" s="1013"/>
      <c r="G134" s="1025" t="str">
        <f>VLOOKUP($C127,'2026年度(3年前期)'!$B$5:$N$208,COLUMN('2026年度(3年前期)'!$E$5)+1,0)&amp;""</f>
        <v/>
      </c>
      <c r="H134" s="1013"/>
      <c r="I134" s="1025" t="str">
        <f>VLOOKUP($C127,'2026年度(4年前期)'!$B$5:$N$208,COLUMN('2026年度(4年前期)'!$E$5)+1,0)&amp;""</f>
        <v/>
      </c>
      <c r="J134" s="1013"/>
      <c r="K134" s="1006" t="str">
        <f>VLOOKUP($C127,'2026年度(助産前期)'!$B$5:$N$208,COLUMN('2026年度(助産前期)'!$E$5)+1,0)&amp;""</f>
        <v>304</v>
      </c>
      <c r="L134" s="1286"/>
      <c r="M134" s="1014" t="str">
        <f>VLOOKUP($C127,'2026年度(M1前期)'!$B$5:$N$208,COLUMN('2026年度(M1前期)'!$E$5)+1,0)&amp;""</f>
        <v>臨床講義室1</v>
      </c>
      <c r="N134" s="1013"/>
      <c r="O134" s="993" t="str">
        <f>VLOOKUP($C127,'2026年度(M2前期)'!$B$5:$N$208,COLUMN('2026年度(M2前期)'!$E$5)+1,0)&amp;""</f>
        <v/>
      </c>
      <c r="P134" s="1013"/>
      <c r="Q134" s="993" t="str">
        <f>VLOOKUP($C127,'2026年度(D1前期)'!$B$5:$N$208,COLUMN('2026年度(D1前期)'!$E$5)+1,0)&amp;""</f>
        <v/>
      </c>
      <c r="R134" s="1013"/>
      <c r="S134" s="993" t="str">
        <f>VLOOKUP($C127,'2026年度(D23前期)'!$B$5:$N$208,COLUMN('2026年度(D23前期)'!$E$5)+1,0)&amp;""</f>
        <v/>
      </c>
      <c r="T134" s="1013"/>
      <c r="U134" s="16"/>
      <c r="V134" s="74"/>
      <c r="Z134" s="1000"/>
      <c r="AA134" s="971"/>
      <c r="AB134" s="983"/>
      <c r="AC134" s="983"/>
      <c r="AD134" s="983"/>
      <c r="AE134" s="971"/>
      <c r="AF134" s="983"/>
      <c r="AG134" s="971"/>
      <c r="AH134" s="983"/>
      <c r="AI134" s="983"/>
      <c r="AJ134" s="983"/>
      <c r="AK134" s="983"/>
      <c r="AL134" s="971"/>
      <c r="AM134" s="983"/>
      <c r="AN134" s="971"/>
      <c r="AO134" s="971"/>
      <c r="AP134" s="971"/>
      <c r="AQ134" s="971"/>
      <c r="AR134" s="971"/>
      <c r="AS134" s="971"/>
      <c r="AT134" s="971"/>
      <c r="AU134" s="971"/>
      <c r="AV134" s="986"/>
      <c r="AW134" s="971"/>
      <c r="AX134" s="971"/>
      <c r="AY134" s="971"/>
      <c r="AZ134" s="971"/>
      <c r="BA134" s="983"/>
      <c r="BB134" s="971"/>
      <c r="BC134" s="971"/>
      <c r="BD134" s="971"/>
      <c r="BE134" s="971"/>
      <c r="BF134" s="971"/>
      <c r="BG134" s="971"/>
      <c r="BH134" s="971"/>
      <c r="BI134" s="971"/>
      <c r="BJ134" s="971"/>
      <c r="BK134" s="971"/>
      <c r="BL134" s="971"/>
      <c r="BM134" s="971"/>
      <c r="BN134" s="983"/>
      <c r="BO134" s="983"/>
      <c r="BP134" s="983"/>
      <c r="BQ134" s="983"/>
      <c r="BR134" s="983"/>
      <c r="BS134" s="983"/>
      <c r="BT134" s="983"/>
      <c r="BU134" s="983"/>
      <c r="BV134" s="983"/>
    </row>
    <row r="135" spans="1:74" ht="13.5" customHeight="1">
      <c r="A135" s="1017"/>
      <c r="B135" s="15" t="s">
        <v>63</v>
      </c>
      <c r="C135" s="991"/>
      <c r="D135" s="989"/>
      <c r="E135" s="988"/>
      <c r="F135" s="989"/>
      <c r="G135" s="988"/>
      <c r="H135" s="989"/>
      <c r="I135" s="988"/>
      <c r="J135" s="989"/>
      <c r="K135" s="1284"/>
      <c r="L135" s="1285"/>
      <c r="M135" s="991"/>
      <c r="N135" s="989"/>
      <c r="O135" s="990"/>
      <c r="P135" s="989"/>
      <c r="Q135" s="990"/>
      <c r="R135" s="989"/>
      <c r="S135" s="990"/>
      <c r="T135" s="989"/>
      <c r="U135" s="16"/>
      <c r="V135" s="74"/>
      <c r="Z135" s="1001"/>
      <c r="AA135" s="971"/>
      <c r="AB135" s="984"/>
      <c r="AC135" s="984"/>
      <c r="AD135" s="984"/>
      <c r="AE135" s="971"/>
      <c r="AF135" s="984"/>
      <c r="AG135" s="971"/>
      <c r="AH135" s="984"/>
      <c r="AI135" s="984"/>
      <c r="AJ135" s="984"/>
      <c r="AK135" s="984"/>
      <c r="AL135" s="971"/>
      <c r="AM135" s="984"/>
      <c r="AN135" s="971"/>
      <c r="AO135" s="971"/>
      <c r="AP135" s="971"/>
      <c r="AQ135" s="971"/>
      <c r="AR135" s="971"/>
      <c r="AS135" s="971"/>
      <c r="AT135" s="971"/>
      <c r="AU135" s="971"/>
      <c r="AV135" s="987"/>
      <c r="AW135" s="971"/>
      <c r="AX135" s="971"/>
      <c r="AY135" s="971"/>
      <c r="AZ135" s="971"/>
      <c r="BA135" s="984"/>
      <c r="BB135" s="971"/>
      <c r="BC135" s="971"/>
      <c r="BD135" s="971"/>
      <c r="BE135" s="971"/>
      <c r="BF135" s="971"/>
      <c r="BG135" s="971"/>
      <c r="BH135" s="971"/>
      <c r="BI135" s="971"/>
      <c r="BJ135" s="971"/>
      <c r="BK135" s="971"/>
      <c r="BL135" s="971"/>
      <c r="BM135" s="971"/>
      <c r="BN135" s="984"/>
      <c r="BO135" s="984"/>
      <c r="BP135" s="984"/>
      <c r="BQ135" s="984"/>
      <c r="BR135" s="984"/>
      <c r="BS135" s="984"/>
      <c r="BT135" s="984"/>
      <c r="BU135" s="984"/>
      <c r="BV135" s="984"/>
    </row>
    <row r="136" spans="1:74" ht="13.5" customHeight="1">
      <c r="A136" s="999" t="s">
        <v>71</v>
      </c>
      <c r="B136" s="17" t="s">
        <v>72</v>
      </c>
      <c r="C136" s="1011"/>
      <c r="D136" s="1012"/>
      <c r="E136" s="1018"/>
      <c r="F136" s="1012"/>
      <c r="G136" s="1018"/>
      <c r="H136" s="1012"/>
      <c r="I136" s="1018"/>
      <c r="J136" s="1012"/>
      <c r="K136" s="997"/>
      <c r="L136" s="1029"/>
      <c r="M136" s="1011"/>
      <c r="N136" s="1012"/>
      <c r="O136" s="997"/>
      <c r="P136" s="1012"/>
      <c r="Q136" s="997"/>
      <c r="R136" s="1012"/>
      <c r="S136" s="997"/>
      <c r="T136" s="1012"/>
      <c r="V136" s="74"/>
      <c r="Z136" s="1000" t="str">
        <f>A136</f>
        <v>昼休み（12：30～13：30）</v>
      </c>
      <c r="AA136" s="982"/>
      <c r="AB136" s="982"/>
      <c r="AC136" s="982"/>
      <c r="AD136" s="982"/>
      <c r="AE136" s="982"/>
      <c r="AF136" s="982"/>
      <c r="AG136" s="982"/>
      <c r="AH136" s="982"/>
      <c r="AI136" s="982"/>
      <c r="AJ136" s="982"/>
      <c r="AK136" s="982"/>
      <c r="AL136" s="982"/>
      <c r="AM136" s="982"/>
      <c r="AN136" s="971"/>
      <c r="AO136" s="971"/>
      <c r="AP136" s="971"/>
      <c r="AQ136" s="971"/>
      <c r="AR136" s="971"/>
      <c r="AS136" s="971"/>
      <c r="AT136" s="971"/>
      <c r="AU136" s="971"/>
      <c r="AV136" s="985" t="s">
        <v>134</v>
      </c>
      <c r="AW136" s="971"/>
      <c r="AX136" s="971"/>
      <c r="AY136" s="971"/>
      <c r="AZ136" s="971"/>
      <c r="BA136" s="971"/>
      <c r="BB136" s="971"/>
      <c r="BC136" s="971"/>
      <c r="BD136" s="971"/>
      <c r="BE136" s="971"/>
      <c r="BF136" s="971"/>
      <c r="BG136" s="971"/>
      <c r="BH136" s="971"/>
      <c r="BI136" s="971"/>
      <c r="BJ136" s="971"/>
      <c r="BK136" s="971"/>
      <c r="BL136" s="971"/>
      <c r="BM136" s="971"/>
      <c r="BN136" s="982"/>
      <c r="BO136" s="982"/>
      <c r="BP136" s="982"/>
      <c r="BQ136" s="982"/>
      <c r="BR136" s="982"/>
      <c r="BS136" s="982"/>
      <c r="BT136" s="982"/>
      <c r="BU136" s="982"/>
      <c r="BV136" s="982"/>
    </row>
    <row r="137" spans="1:74" ht="13.5" customHeight="1">
      <c r="A137" s="1000"/>
      <c r="B137" s="17" t="s">
        <v>73</v>
      </c>
      <c r="C137" s="1014"/>
      <c r="D137" s="1013"/>
      <c r="E137" s="1025"/>
      <c r="F137" s="1013"/>
      <c r="G137" s="1025"/>
      <c r="H137" s="1013"/>
      <c r="I137" s="1025"/>
      <c r="J137" s="1013"/>
      <c r="K137" s="993"/>
      <c r="L137" s="1026"/>
      <c r="M137" s="1014"/>
      <c r="N137" s="1013"/>
      <c r="O137" s="993"/>
      <c r="P137" s="1013"/>
      <c r="Q137" s="993"/>
      <c r="R137" s="1013"/>
      <c r="S137" s="993"/>
      <c r="T137" s="1013"/>
      <c r="V137" s="74"/>
      <c r="Z137" s="1000"/>
      <c r="AA137" s="983"/>
      <c r="AB137" s="983"/>
      <c r="AC137" s="983"/>
      <c r="AD137" s="983"/>
      <c r="AE137" s="983"/>
      <c r="AF137" s="983"/>
      <c r="AG137" s="983"/>
      <c r="AH137" s="983"/>
      <c r="AI137" s="983"/>
      <c r="AJ137" s="983"/>
      <c r="AK137" s="983"/>
      <c r="AL137" s="983"/>
      <c r="AM137" s="983"/>
      <c r="AN137" s="971"/>
      <c r="AO137" s="971"/>
      <c r="AP137" s="971"/>
      <c r="AQ137" s="971"/>
      <c r="AR137" s="971"/>
      <c r="AS137" s="971"/>
      <c r="AT137" s="971"/>
      <c r="AU137" s="971"/>
      <c r="AV137" s="986"/>
      <c r="AW137" s="971"/>
      <c r="AX137" s="971"/>
      <c r="AY137" s="971"/>
      <c r="AZ137" s="971"/>
      <c r="BA137" s="971"/>
      <c r="BB137" s="971"/>
      <c r="BC137" s="971"/>
      <c r="BD137" s="971"/>
      <c r="BE137" s="971"/>
      <c r="BF137" s="971"/>
      <c r="BG137" s="971"/>
      <c r="BH137" s="971"/>
      <c r="BI137" s="971"/>
      <c r="BJ137" s="971"/>
      <c r="BK137" s="971"/>
      <c r="BL137" s="971"/>
      <c r="BM137" s="971"/>
      <c r="BN137" s="983"/>
      <c r="BO137" s="983"/>
      <c r="BP137" s="983"/>
      <c r="BQ137" s="983"/>
      <c r="BR137" s="983"/>
      <c r="BS137" s="983"/>
      <c r="BT137" s="983"/>
      <c r="BU137" s="983"/>
      <c r="BV137" s="983"/>
    </row>
    <row r="138" spans="1:74" ht="13.5" customHeight="1">
      <c r="A138" s="1000"/>
      <c r="B138" s="17" t="s">
        <v>69</v>
      </c>
      <c r="C138" s="1014"/>
      <c r="D138" s="1013"/>
      <c r="E138" s="1025"/>
      <c r="F138" s="1013"/>
      <c r="G138" s="1025"/>
      <c r="H138" s="1013"/>
      <c r="I138" s="1025"/>
      <c r="J138" s="1013"/>
      <c r="K138" s="993"/>
      <c r="L138" s="1026"/>
      <c r="M138" s="1014"/>
      <c r="N138" s="1013"/>
      <c r="O138" s="993"/>
      <c r="P138" s="1013"/>
      <c r="Q138" s="993"/>
      <c r="R138" s="1013"/>
      <c r="S138" s="993"/>
      <c r="T138" s="1013"/>
      <c r="V138" s="74"/>
      <c r="Z138" s="1000"/>
      <c r="AA138" s="983"/>
      <c r="AB138" s="983"/>
      <c r="AC138" s="983"/>
      <c r="AD138" s="983"/>
      <c r="AE138" s="983"/>
      <c r="AF138" s="983"/>
      <c r="AG138" s="983"/>
      <c r="AH138" s="983"/>
      <c r="AI138" s="983"/>
      <c r="AJ138" s="983"/>
      <c r="AK138" s="983"/>
      <c r="AL138" s="983"/>
      <c r="AM138" s="983"/>
      <c r="AN138" s="971"/>
      <c r="AO138" s="971"/>
      <c r="AP138" s="971"/>
      <c r="AQ138" s="971"/>
      <c r="AR138" s="971"/>
      <c r="AS138" s="971"/>
      <c r="AT138" s="971"/>
      <c r="AU138" s="971"/>
      <c r="AV138" s="986"/>
      <c r="AW138" s="971"/>
      <c r="AX138" s="971"/>
      <c r="AY138" s="971"/>
      <c r="AZ138" s="971"/>
      <c r="BA138" s="971"/>
      <c r="BB138" s="971"/>
      <c r="BC138" s="971"/>
      <c r="BD138" s="971"/>
      <c r="BE138" s="971"/>
      <c r="BF138" s="971"/>
      <c r="BG138" s="971"/>
      <c r="BH138" s="971"/>
      <c r="BI138" s="971"/>
      <c r="BJ138" s="971"/>
      <c r="BK138" s="971"/>
      <c r="BL138" s="971"/>
      <c r="BM138" s="971"/>
      <c r="BN138" s="983"/>
      <c r="BO138" s="983"/>
      <c r="BP138" s="983"/>
      <c r="BQ138" s="983"/>
      <c r="BR138" s="983"/>
      <c r="BS138" s="983"/>
      <c r="BT138" s="983"/>
      <c r="BU138" s="983"/>
      <c r="BV138" s="983"/>
    </row>
    <row r="139" spans="1:74" ht="13.5" customHeight="1">
      <c r="A139" s="1001"/>
      <c r="B139" s="18" t="s">
        <v>63</v>
      </c>
      <c r="C139" s="1023"/>
      <c r="D139" s="1016"/>
      <c r="E139" s="1024"/>
      <c r="F139" s="1016"/>
      <c r="G139" s="1024"/>
      <c r="H139" s="1016"/>
      <c r="I139" s="1024"/>
      <c r="J139" s="1016"/>
      <c r="K139" s="1015"/>
      <c r="L139" s="1015"/>
      <c r="M139" s="1023"/>
      <c r="N139" s="1016"/>
      <c r="O139" s="1015"/>
      <c r="P139" s="1016"/>
      <c r="Q139" s="1015"/>
      <c r="R139" s="1016"/>
      <c r="S139" s="1015"/>
      <c r="T139" s="1016"/>
      <c r="V139" s="74"/>
      <c r="Z139" s="1001"/>
      <c r="AA139" s="984"/>
      <c r="AB139" s="984"/>
      <c r="AC139" s="984"/>
      <c r="AD139" s="984"/>
      <c r="AE139" s="984"/>
      <c r="AF139" s="984"/>
      <c r="AG139" s="984"/>
      <c r="AH139" s="984"/>
      <c r="AI139" s="984"/>
      <c r="AJ139" s="984"/>
      <c r="AK139" s="984"/>
      <c r="AL139" s="984"/>
      <c r="AM139" s="984"/>
      <c r="AN139" s="971"/>
      <c r="AO139" s="971"/>
      <c r="AP139" s="971"/>
      <c r="AQ139" s="971"/>
      <c r="AR139" s="971"/>
      <c r="AS139" s="971"/>
      <c r="AT139" s="971"/>
      <c r="AU139" s="971"/>
      <c r="AV139" s="987"/>
      <c r="AW139" s="971"/>
      <c r="AX139" s="971"/>
      <c r="AY139" s="971"/>
      <c r="AZ139" s="971"/>
      <c r="BA139" s="971"/>
      <c r="BB139" s="971"/>
      <c r="BC139" s="971"/>
      <c r="BD139" s="971"/>
      <c r="BE139" s="971"/>
      <c r="BF139" s="971"/>
      <c r="BG139" s="971"/>
      <c r="BH139" s="971"/>
      <c r="BI139" s="971"/>
      <c r="BJ139" s="971"/>
      <c r="BK139" s="971"/>
      <c r="BL139" s="971"/>
      <c r="BM139" s="971"/>
      <c r="BN139" s="984"/>
      <c r="BO139" s="984"/>
      <c r="BP139" s="984"/>
      <c r="BQ139" s="984"/>
      <c r="BR139" s="984"/>
      <c r="BS139" s="984"/>
      <c r="BT139" s="984"/>
      <c r="BU139" s="984"/>
      <c r="BV139" s="984"/>
    </row>
    <row r="140" spans="1:74" ht="13.5" customHeight="1">
      <c r="A140" s="1000" t="s">
        <v>74</v>
      </c>
      <c r="B140" s="14" t="s">
        <v>53</v>
      </c>
      <c r="C140" s="996" t="str">
        <f>VLOOKUP($C127,'2026年度(1年前期)'!$B$5:$N$208,COLUMN('2026年度(1年前期)'!$G$5),0)&amp;""</f>
        <v/>
      </c>
      <c r="D140" s="997"/>
      <c r="E140" s="1002" t="str">
        <f>VLOOKUP($C127,'2026年度(2年前期)'!$B$5:$N$208,COLUMN('2026年度(2年前期)'!$G$5),0)&amp;""</f>
        <v/>
      </c>
      <c r="F140" s="997"/>
      <c r="G140" s="1002" t="str">
        <f>VLOOKUP($C127,'2026年度(3年前期)'!$B$5:$N$208,COLUMN('2026年度(3年前期)'!$G$5),0)&amp;""</f>
        <v/>
      </c>
      <c r="H140" s="997"/>
      <c r="I140" s="1002" t="str">
        <f>VLOOKUP($C127,'2026年度(4年前期)'!$B$5:$N$208,COLUMN('2026年度(4年前期)'!$G$5),0)&amp;""</f>
        <v/>
      </c>
      <c r="J140" s="997"/>
      <c r="K140" s="998" t="str">
        <f>VLOOKUP($C127,'2026年度(助産前期)'!$B$5:$N$208,COLUMN('2026年度(助産前期)'!$G$5),0)&amp;""</f>
        <v>助産学実習オリエンテーション</v>
      </c>
      <c r="L140" s="998"/>
      <c r="M140" s="996" t="str">
        <f>VLOOKUP($C127,'2026年度(M1前期)'!$B$5:$N$208,COLUMN('2026年度(M1前期)'!$G$5),0)&amp;""</f>
        <v>精神看護学特論A-Ⅳ〈慢性期〉</v>
      </c>
      <c r="N140" s="997"/>
      <c r="O140" s="998" t="str">
        <f>VLOOKUP($C127,'2026年度(M2前期)'!$B$5:$N$208,COLUMN('2026年度(M2前期)'!$G$5),0)&amp;""</f>
        <v>特別研究</v>
      </c>
      <c r="P140" s="997"/>
      <c r="Q140" s="998" t="str">
        <f>VLOOKUP($C127,'2026年度(D1前期)'!$B$5:$N$208,COLUMN('2026年度(D1前期)'!$G$5),0)&amp;""</f>
        <v>国際看護学特論Ｂ</v>
      </c>
      <c r="R140" s="997"/>
      <c r="S140" s="998" t="str">
        <f>VLOOKUP($C127,'2026年度(D23前期)'!$B$5:$N$208,COLUMN('2026年度(D23前期)'!$G$5),0)&amp;""</f>
        <v>特別研究</v>
      </c>
      <c r="T140" s="997"/>
      <c r="U140" s="16"/>
      <c r="Z140" s="1000" t="str">
        <f>A140</f>
        <v>３時限（13：30～15：00）</v>
      </c>
      <c r="AA140" s="971"/>
      <c r="AB140" s="982"/>
      <c r="AC140" s="982"/>
      <c r="AD140" s="982"/>
      <c r="AE140" s="971"/>
      <c r="AF140" s="982"/>
      <c r="AG140" s="971"/>
      <c r="AH140" s="982"/>
      <c r="AI140" s="982"/>
      <c r="AJ140" s="982"/>
      <c r="AK140" s="982"/>
      <c r="AL140" s="971"/>
      <c r="AM140" s="982"/>
      <c r="AN140" s="971"/>
      <c r="AO140" s="971"/>
      <c r="AP140" s="971"/>
      <c r="AQ140" s="971"/>
      <c r="AR140" s="971"/>
      <c r="AS140" s="971"/>
      <c r="AT140" s="971"/>
      <c r="AU140" s="971"/>
      <c r="AV140" s="985" t="s">
        <v>134</v>
      </c>
      <c r="AW140" s="971"/>
      <c r="AX140" s="971"/>
      <c r="AY140" s="971"/>
      <c r="AZ140" s="971" t="s">
        <v>933</v>
      </c>
      <c r="BA140" s="982" t="s">
        <v>759</v>
      </c>
      <c r="BB140" s="971"/>
      <c r="BC140" s="971"/>
      <c r="BD140" s="971"/>
      <c r="BE140" s="971"/>
      <c r="BF140" s="971"/>
      <c r="BG140" s="971"/>
      <c r="BH140" s="971"/>
      <c r="BI140" s="971"/>
      <c r="BJ140" s="971"/>
      <c r="BK140" s="971"/>
      <c r="BL140" s="971"/>
      <c r="BM140" s="971"/>
      <c r="BN140" s="982"/>
      <c r="BO140" s="982"/>
      <c r="BP140" s="982"/>
      <c r="BQ140" s="982"/>
      <c r="BR140" s="982"/>
      <c r="BS140" s="982"/>
      <c r="BT140" s="982"/>
      <c r="BU140" s="982"/>
      <c r="BV140" s="982"/>
    </row>
    <row r="141" spans="1:74" ht="13.5" customHeight="1">
      <c r="A141" s="1000"/>
      <c r="B141" s="14" t="s">
        <v>58</v>
      </c>
      <c r="C141" s="992" t="str">
        <f>IFERROR(VLOOKUP(C140,科目・教員!$A$1:$B$355,2,0),"")</f>
        <v/>
      </c>
      <c r="D141" s="993"/>
      <c r="E141" s="994" t="str">
        <f>IFERROR(VLOOKUP(E140,科目・教員!$A$1:$B$355,2,0),"")</f>
        <v/>
      </c>
      <c r="F141" s="993"/>
      <c r="G141" s="994" t="str">
        <f>IFERROR(VLOOKUP(G140,科目・教員!$A$1:$B$355,2,0),"")</f>
        <v/>
      </c>
      <c r="H141" s="993"/>
      <c r="I141" s="994" t="str">
        <f>IFERROR(VLOOKUP(I140,科目・教員!$A$1:$B$355,2,0),"")</f>
        <v/>
      </c>
      <c r="J141" s="993"/>
      <c r="K141" s="995" t="str">
        <f>IFERROR(VLOOKUP(K140,科目・教員!$A$1:$B$355,2,0),"")</f>
        <v/>
      </c>
      <c r="L141" s="995"/>
      <c r="M141" s="992" t="str">
        <f>IFERROR(VLOOKUP(M140,科目・教員!$A$1:$B$355,2,0),"")</f>
        <v/>
      </c>
      <c r="N141" s="993"/>
      <c r="O141" s="995" t="str">
        <f>IFERROR(VLOOKUP(O140,科目・教員!$A$1:$B$355,2,0),"")</f>
        <v/>
      </c>
      <c r="P141" s="993"/>
      <c r="Q141" s="995" t="str">
        <f>IFERROR(VLOOKUP(Q140,科目・教員!$A$1:$B$355,2,0),"")</f>
        <v/>
      </c>
      <c r="R141" s="993"/>
      <c r="S141" s="995" t="str">
        <f>IFERROR(VLOOKUP(S140,科目・教員!$A$1:$B$355,2,0),"")</f>
        <v/>
      </c>
      <c r="T141" s="993"/>
      <c r="U141" s="16"/>
      <c r="Z141" s="1000"/>
      <c r="AA141" s="971"/>
      <c r="AB141" s="983"/>
      <c r="AC141" s="983"/>
      <c r="AD141" s="983"/>
      <c r="AE141" s="971"/>
      <c r="AF141" s="983"/>
      <c r="AG141" s="971"/>
      <c r="AH141" s="983"/>
      <c r="AI141" s="983"/>
      <c r="AJ141" s="983"/>
      <c r="AK141" s="983"/>
      <c r="AL141" s="971"/>
      <c r="AM141" s="983"/>
      <c r="AN141" s="971"/>
      <c r="AO141" s="971"/>
      <c r="AP141" s="971"/>
      <c r="AQ141" s="971"/>
      <c r="AR141" s="971"/>
      <c r="AS141" s="971"/>
      <c r="AT141" s="971"/>
      <c r="AU141" s="971"/>
      <c r="AV141" s="986"/>
      <c r="AW141" s="971"/>
      <c r="AX141" s="971"/>
      <c r="AY141" s="971"/>
      <c r="AZ141" s="971"/>
      <c r="BA141" s="983"/>
      <c r="BB141" s="971"/>
      <c r="BC141" s="971"/>
      <c r="BD141" s="971"/>
      <c r="BE141" s="971"/>
      <c r="BF141" s="971"/>
      <c r="BG141" s="971"/>
      <c r="BH141" s="971"/>
      <c r="BI141" s="971"/>
      <c r="BJ141" s="971"/>
      <c r="BK141" s="971"/>
      <c r="BL141" s="971"/>
      <c r="BM141" s="971"/>
      <c r="BN141" s="983"/>
      <c r="BO141" s="983"/>
      <c r="BP141" s="983"/>
      <c r="BQ141" s="983"/>
      <c r="BR141" s="983"/>
      <c r="BS141" s="983"/>
      <c r="BT141" s="983"/>
      <c r="BU141" s="983"/>
      <c r="BV141" s="983"/>
    </row>
    <row r="142" spans="1:74" ht="13.5" customHeight="1">
      <c r="A142" s="1000"/>
      <c r="B142" s="14" t="s">
        <v>69</v>
      </c>
      <c r="C142" s="992" t="str">
        <f>VLOOKUP($C127,'2026年度(1年前期)'!$B$5:$N$208,COLUMN('2026年度(1年前期)'!$G$5)+1,0)&amp;""</f>
        <v/>
      </c>
      <c r="D142" s="993"/>
      <c r="E142" s="994" t="str">
        <f>VLOOKUP($C127,'2026年度(2年前期)'!$B$5:$N$208,COLUMN('2026年度(2年前期)'!$G$5)+1,0)&amp;""</f>
        <v/>
      </c>
      <c r="F142" s="993"/>
      <c r="G142" s="994" t="str">
        <f>VLOOKUP($C127,'2026年度(3年前期)'!$B$5:$N$208,COLUMN('2026年度(3年前期)'!$G$5)+1,0)&amp;""</f>
        <v/>
      </c>
      <c r="H142" s="993"/>
      <c r="I142" s="994" t="str">
        <f>VLOOKUP($C127,'2026年度(4年前期)'!$B$5:$N$208,COLUMN('2026年度(4年前期)'!$G$5)+1,0)&amp;""</f>
        <v/>
      </c>
      <c r="J142" s="993"/>
      <c r="K142" s="995" t="str">
        <f>VLOOKUP($C127,'2026年度(助産前期)'!$B$5:$N$208,COLUMN('2026年度(助産前期)'!$G$5)+1,0)&amp;""</f>
        <v>304</v>
      </c>
      <c r="L142" s="995"/>
      <c r="M142" s="992" t="str">
        <f>VLOOKUP($C127,'2026年度(M1前期)'!$B$5:$N$208,COLUMN('2026年度(M1前期)'!$G$5)+1,0)&amp;""</f>
        <v>臨床講義室1</v>
      </c>
      <c r="N142" s="993"/>
      <c r="O142" s="995" t="str">
        <f>VLOOKUP($C127,'2026年度(M2前期)'!$B$5:$N$208,COLUMN('2026年度(M2前期)'!$G$5)+1,0)&amp;""</f>
        <v/>
      </c>
      <c r="P142" s="993"/>
      <c r="Q142" s="995" t="str">
        <f>VLOOKUP($C127,'2026年度(D1前期)'!$B$5:$N$208,COLUMN('2026年度(D1前期)'!$G$5)+1,0)&amp;""</f>
        <v/>
      </c>
      <c r="R142" s="993"/>
      <c r="S142" s="995" t="str">
        <f>VLOOKUP($C127,'2026年度(D23前期)'!$B$5:$N$208,COLUMN('2026年度(D23前期)'!$G$5)+1,0)&amp;""</f>
        <v/>
      </c>
      <c r="T142" s="993"/>
      <c r="U142" s="16"/>
      <c r="Z142" s="1000"/>
      <c r="AA142" s="971"/>
      <c r="AB142" s="983"/>
      <c r="AC142" s="983"/>
      <c r="AD142" s="983"/>
      <c r="AE142" s="971"/>
      <c r="AF142" s="983"/>
      <c r="AG142" s="971"/>
      <c r="AH142" s="983"/>
      <c r="AI142" s="983"/>
      <c r="AJ142" s="983"/>
      <c r="AK142" s="983"/>
      <c r="AL142" s="971"/>
      <c r="AM142" s="983"/>
      <c r="AN142" s="971"/>
      <c r="AO142" s="971"/>
      <c r="AP142" s="971"/>
      <c r="AQ142" s="971"/>
      <c r="AR142" s="971"/>
      <c r="AS142" s="971"/>
      <c r="AT142" s="971"/>
      <c r="AU142" s="971"/>
      <c r="AV142" s="986"/>
      <c r="AW142" s="971"/>
      <c r="AX142" s="971"/>
      <c r="AY142" s="971"/>
      <c r="AZ142" s="971"/>
      <c r="BA142" s="983"/>
      <c r="BB142" s="971"/>
      <c r="BC142" s="971"/>
      <c r="BD142" s="971"/>
      <c r="BE142" s="971"/>
      <c r="BF142" s="971"/>
      <c r="BG142" s="971"/>
      <c r="BH142" s="971"/>
      <c r="BI142" s="971"/>
      <c r="BJ142" s="971"/>
      <c r="BK142" s="971"/>
      <c r="BL142" s="971"/>
      <c r="BM142" s="971"/>
      <c r="BN142" s="983"/>
      <c r="BO142" s="983"/>
      <c r="BP142" s="983"/>
      <c r="BQ142" s="983"/>
      <c r="BR142" s="983"/>
      <c r="BS142" s="983"/>
      <c r="BT142" s="983"/>
      <c r="BU142" s="983"/>
      <c r="BV142" s="983"/>
    </row>
    <row r="143" spans="1:74" ht="13.5" customHeight="1">
      <c r="A143" s="1017"/>
      <c r="B143" s="15" t="s">
        <v>63</v>
      </c>
      <c r="C143" s="991"/>
      <c r="D143" s="989"/>
      <c r="E143" s="988"/>
      <c r="F143" s="989"/>
      <c r="G143" s="988"/>
      <c r="H143" s="989"/>
      <c r="I143" s="988"/>
      <c r="J143" s="989"/>
      <c r="K143" s="1048"/>
      <c r="L143" s="1198"/>
      <c r="M143" s="991"/>
      <c r="N143" s="989"/>
      <c r="O143" s="990"/>
      <c r="P143" s="989"/>
      <c r="Q143" s="990"/>
      <c r="R143" s="989"/>
      <c r="S143" s="990"/>
      <c r="T143" s="989"/>
      <c r="Z143" s="1001"/>
      <c r="AA143" s="971"/>
      <c r="AB143" s="984"/>
      <c r="AC143" s="984"/>
      <c r="AD143" s="984"/>
      <c r="AE143" s="971"/>
      <c r="AF143" s="984"/>
      <c r="AG143" s="971"/>
      <c r="AH143" s="984"/>
      <c r="AI143" s="984"/>
      <c r="AJ143" s="984"/>
      <c r="AK143" s="984"/>
      <c r="AL143" s="971"/>
      <c r="AM143" s="984"/>
      <c r="AN143" s="971"/>
      <c r="AO143" s="971"/>
      <c r="AP143" s="971"/>
      <c r="AQ143" s="971"/>
      <c r="AR143" s="971"/>
      <c r="AS143" s="971"/>
      <c r="AT143" s="971"/>
      <c r="AU143" s="971"/>
      <c r="AV143" s="987"/>
      <c r="AW143" s="971"/>
      <c r="AX143" s="971"/>
      <c r="AY143" s="971"/>
      <c r="AZ143" s="971"/>
      <c r="BA143" s="984"/>
      <c r="BB143" s="971"/>
      <c r="BC143" s="971"/>
      <c r="BD143" s="971"/>
      <c r="BE143" s="971"/>
      <c r="BF143" s="971"/>
      <c r="BG143" s="971"/>
      <c r="BH143" s="971"/>
      <c r="BI143" s="971"/>
      <c r="BJ143" s="971"/>
      <c r="BK143" s="971"/>
      <c r="BL143" s="971"/>
      <c r="BM143" s="971"/>
      <c r="BN143" s="984"/>
      <c r="BO143" s="984"/>
      <c r="BP143" s="984"/>
      <c r="BQ143" s="984"/>
      <c r="BR143" s="984"/>
      <c r="BS143" s="984"/>
      <c r="BT143" s="984"/>
      <c r="BU143" s="984"/>
      <c r="BV143" s="984"/>
    </row>
    <row r="144" spans="1:74" ht="13.5" customHeight="1">
      <c r="A144" s="1000" t="s">
        <v>75</v>
      </c>
      <c r="B144" s="14" t="s">
        <v>53</v>
      </c>
      <c r="C144" s="996" t="str">
        <f>VLOOKUP($C127,'2026年度(1年前期)'!$B$5:$N$208,COLUMN('2026年度(1年前期)'!$I$5),0)&amp;""</f>
        <v/>
      </c>
      <c r="D144" s="997"/>
      <c r="E144" s="1002" t="str">
        <f>VLOOKUP($C127,'2026年度(2年前期)'!$B$5:$N$208,COLUMN('2026年度(2年前期)'!$I$5),0)&amp;""</f>
        <v/>
      </c>
      <c r="F144" s="997"/>
      <c r="G144" s="1002" t="str">
        <f>VLOOKUP($C127,'2026年度(3年前期)'!$B$5:$N$208,COLUMN('2026年度(3年前期)'!$I$5),0)&amp;""</f>
        <v/>
      </c>
      <c r="H144" s="997"/>
      <c r="I144" s="1002" t="str">
        <f>VLOOKUP($C127,'2026年度(4年前期)'!$B$5:$N$208,COLUMN('2026年度(4年前期)'!$I$5),0)&amp;""</f>
        <v/>
      </c>
      <c r="J144" s="997"/>
      <c r="K144" s="998" t="str">
        <f>VLOOKUP($C127,'2026年度(助産前期)'!$B$5:$N$208,COLUMN('2026年度(助産前期)'!$I$5),0)&amp;""</f>
        <v>助産学実習オリエンテーション</v>
      </c>
      <c r="L144" s="998"/>
      <c r="M144" s="996" t="str">
        <f>VLOOKUP($C127,'2026年度(M1前期)'!$B$5:$N$208,COLUMN('2026年度(M1前期)'!$I$5),0)&amp;""</f>
        <v>精神看護学特論A-Ⅳ〈慢性期〉</v>
      </c>
      <c r="N144" s="997"/>
      <c r="O144" s="998" t="str">
        <f>VLOOKUP($C127,'2026年度(M2前期)'!$B$5:$N$208,COLUMN('2026年度(M2前期)'!$I$5),0)&amp;""</f>
        <v>特別研究</v>
      </c>
      <c r="P144" s="997"/>
      <c r="Q144" s="998" t="str">
        <f>VLOOKUP($C127,'2026年度(D1前期)'!$B$5:$N$208,COLUMN('2026年度(D1前期)'!$I$5),0)&amp;""</f>
        <v>国際看護学特論Ｂ</v>
      </c>
      <c r="R144" s="997"/>
      <c r="S144" s="998" t="str">
        <f>VLOOKUP($C127,'2026年度(D23前期)'!$B$5:$N$208,COLUMN('2026年度(D23前期)'!$I$5),0)&amp;""</f>
        <v>特別研究</v>
      </c>
      <c r="T144" s="997"/>
      <c r="Z144" s="1000" t="str">
        <f>A144</f>
        <v>４時限（15：10～16：40）</v>
      </c>
      <c r="AA144" s="982"/>
      <c r="AB144" s="982"/>
      <c r="AC144" s="982"/>
      <c r="AD144" s="982"/>
      <c r="AE144" s="982"/>
      <c r="AF144" s="982"/>
      <c r="AG144" s="982"/>
      <c r="AH144" s="982"/>
      <c r="AI144" s="982"/>
      <c r="AJ144" s="982"/>
      <c r="AK144" s="982"/>
      <c r="AL144" s="982"/>
      <c r="AM144" s="982"/>
      <c r="AN144" s="971"/>
      <c r="AO144" s="971"/>
      <c r="AP144" s="971"/>
      <c r="AQ144" s="971"/>
      <c r="AR144" s="971"/>
      <c r="AS144" s="971"/>
      <c r="AT144" s="971"/>
      <c r="AU144" s="971"/>
      <c r="AV144" s="985" t="s">
        <v>134</v>
      </c>
      <c r="AW144" s="971"/>
      <c r="AX144" s="971"/>
      <c r="AY144" s="971"/>
      <c r="AZ144" s="971" t="s">
        <v>933</v>
      </c>
      <c r="BA144" s="982" t="s">
        <v>759</v>
      </c>
      <c r="BB144" s="971"/>
      <c r="BC144" s="971"/>
      <c r="BD144" s="971"/>
      <c r="BE144" s="971"/>
      <c r="BF144" s="971"/>
      <c r="BG144" s="971"/>
      <c r="BH144" s="971"/>
      <c r="BI144" s="971"/>
      <c r="BJ144" s="971"/>
      <c r="BK144" s="971"/>
      <c r="BL144" s="971"/>
      <c r="BM144" s="971"/>
      <c r="BN144" s="982"/>
      <c r="BO144" s="982"/>
      <c r="BP144" s="982"/>
      <c r="BQ144" s="982"/>
      <c r="BR144" s="982"/>
      <c r="BS144" s="982"/>
      <c r="BT144" s="982"/>
      <c r="BU144" s="982"/>
      <c r="BV144" s="982"/>
    </row>
    <row r="145" spans="1:74" ht="13.5" customHeight="1">
      <c r="A145" s="1000"/>
      <c r="B145" s="14" t="s">
        <v>58</v>
      </c>
      <c r="C145" s="992" t="str">
        <f>IFERROR(VLOOKUP(C144,科目・教員!$A$1:$B$355,2,0),"")</f>
        <v/>
      </c>
      <c r="D145" s="993"/>
      <c r="E145" s="994" t="str">
        <f>IFERROR(VLOOKUP(E144,科目・教員!$A$1:$B$355,2,0),"")</f>
        <v/>
      </c>
      <c r="F145" s="993"/>
      <c r="G145" s="994" t="str">
        <f>IFERROR(VLOOKUP(G144,科目・教員!$A$1:$B$355,2,0),"")</f>
        <v/>
      </c>
      <c r="H145" s="993"/>
      <c r="I145" s="994" t="str">
        <f>IFERROR(VLOOKUP(I144,科目・教員!$A$1:$B$355,2,0),"")</f>
        <v/>
      </c>
      <c r="J145" s="993"/>
      <c r="K145" s="995" t="str">
        <f>IFERROR(VLOOKUP(K144,科目・教員!$A$1:$B$355,2,0),"")</f>
        <v/>
      </c>
      <c r="L145" s="995"/>
      <c r="M145" s="992" t="str">
        <f>IFERROR(VLOOKUP(M144,科目・教員!$A$1:$B$355,2,0),"")</f>
        <v/>
      </c>
      <c r="N145" s="993"/>
      <c r="O145" s="995" t="str">
        <f>IFERROR(VLOOKUP(O144,科目・教員!$A$1:$B$355,2,0),"")</f>
        <v/>
      </c>
      <c r="P145" s="993"/>
      <c r="Q145" s="995" t="str">
        <f>IFERROR(VLOOKUP(Q144,科目・教員!$A$1:$B$355,2,0),"")</f>
        <v/>
      </c>
      <c r="R145" s="993"/>
      <c r="S145" s="995" t="str">
        <f>IFERROR(VLOOKUP(S144,科目・教員!$A$1:$B$355,2,0),"")</f>
        <v/>
      </c>
      <c r="T145" s="993"/>
      <c r="Z145" s="1000"/>
      <c r="AA145" s="983"/>
      <c r="AB145" s="983"/>
      <c r="AC145" s="983"/>
      <c r="AD145" s="983"/>
      <c r="AE145" s="983"/>
      <c r="AF145" s="983"/>
      <c r="AG145" s="983"/>
      <c r="AH145" s="983"/>
      <c r="AI145" s="983"/>
      <c r="AJ145" s="983"/>
      <c r="AK145" s="983"/>
      <c r="AL145" s="983"/>
      <c r="AM145" s="983"/>
      <c r="AN145" s="971"/>
      <c r="AO145" s="971"/>
      <c r="AP145" s="971"/>
      <c r="AQ145" s="971"/>
      <c r="AR145" s="971"/>
      <c r="AS145" s="971"/>
      <c r="AT145" s="971"/>
      <c r="AU145" s="971"/>
      <c r="AV145" s="986"/>
      <c r="AW145" s="971"/>
      <c r="AX145" s="971"/>
      <c r="AY145" s="971"/>
      <c r="AZ145" s="971"/>
      <c r="BA145" s="983"/>
      <c r="BB145" s="971"/>
      <c r="BC145" s="971"/>
      <c r="BD145" s="971"/>
      <c r="BE145" s="971"/>
      <c r="BF145" s="971"/>
      <c r="BG145" s="971"/>
      <c r="BH145" s="971"/>
      <c r="BI145" s="971"/>
      <c r="BJ145" s="971"/>
      <c r="BK145" s="971"/>
      <c r="BL145" s="971"/>
      <c r="BM145" s="971"/>
      <c r="BN145" s="983"/>
      <c r="BO145" s="983"/>
      <c r="BP145" s="983"/>
      <c r="BQ145" s="983"/>
      <c r="BR145" s="983"/>
      <c r="BS145" s="983"/>
      <c r="BT145" s="983"/>
      <c r="BU145" s="983"/>
      <c r="BV145" s="983"/>
    </row>
    <row r="146" spans="1:74" ht="13.5" customHeight="1">
      <c r="A146" s="1000"/>
      <c r="B146" s="14" t="s">
        <v>69</v>
      </c>
      <c r="C146" s="992" t="str">
        <f>VLOOKUP($C127,'2026年度(1年前期)'!$B$5:$N$208,COLUMN('2026年度(1年前期)'!$I$5)+1,0)&amp;""</f>
        <v/>
      </c>
      <c r="D146" s="993"/>
      <c r="E146" s="994" t="str">
        <f>VLOOKUP($C127,'2026年度(2年前期)'!$B$5:$N$208,COLUMN('2026年度(2年前期)'!$I$5)+1,0)&amp;""</f>
        <v/>
      </c>
      <c r="F146" s="993"/>
      <c r="G146" s="994" t="str">
        <f>VLOOKUP($C127,'2026年度(3年前期)'!$B$5:$N$208,COLUMN('2026年度(3年前期)'!$I$5)+1,0)&amp;""</f>
        <v/>
      </c>
      <c r="H146" s="993"/>
      <c r="I146" s="994" t="str">
        <f>VLOOKUP($C127,'2026年度(4年前期)'!$B$5:$N$208,COLUMN('2026年度(4年前期)'!$I$5)+1,0)&amp;""</f>
        <v/>
      </c>
      <c r="J146" s="993"/>
      <c r="K146" s="995" t="str">
        <f>VLOOKUP($C127,'2026年度(助産前期)'!$B$5:$N$208,COLUMN('2026年度(助産前期)'!$I$5)+1,0)&amp;""</f>
        <v>304</v>
      </c>
      <c r="L146" s="995"/>
      <c r="M146" s="992" t="str">
        <f>VLOOKUP($C127,'2026年度(M1前期)'!$B$5:$N$208,COLUMN('2026年度(M1前期)'!$I$5)+1,0)&amp;""</f>
        <v>臨床講義室1</v>
      </c>
      <c r="N146" s="993"/>
      <c r="O146" s="995" t="str">
        <f>VLOOKUP($C127,'2026年度(M2前期)'!$B$5:$N$208,COLUMN('2026年度(M2前期)'!$I$5)+1,0)&amp;""</f>
        <v/>
      </c>
      <c r="P146" s="993"/>
      <c r="Q146" s="995" t="str">
        <f>VLOOKUP($C127,'2026年度(D1前期)'!$B$5:$N$208,COLUMN('2026年度(D1前期)'!$I$5)+1,0)&amp;""</f>
        <v/>
      </c>
      <c r="R146" s="993"/>
      <c r="S146" s="995" t="str">
        <f>VLOOKUP($C127,'2026年度(D23前期)'!$B$5:$N$208,COLUMN('2026年度(D23前期)'!$I$5)+1,0)&amp;""</f>
        <v/>
      </c>
      <c r="T146" s="993"/>
      <c r="Z146" s="1000"/>
      <c r="AA146" s="983"/>
      <c r="AB146" s="983"/>
      <c r="AC146" s="983"/>
      <c r="AD146" s="983"/>
      <c r="AE146" s="983"/>
      <c r="AF146" s="983"/>
      <c r="AG146" s="983"/>
      <c r="AH146" s="983"/>
      <c r="AI146" s="983"/>
      <c r="AJ146" s="983"/>
      <c r="AK146" s="983"/>
      <c r="AL146" s="983"/>
      <c r="AM146" s="983"/>
      <c r="AN146" s="971"/>
      <c r="AO146" s="971"/>
      <c r="AP146" s="971"/>
      <c r="AQ146" s="971"/>
      <c r="AR146" s="971"/>
      <c r="AS146" s="971"/>
      <c r="AT146" s="971"/>
      <c r="AU146" s="971"/>
      <c r="AV146" s="986"/>
      <c r="AW146" s="971"/>
      <c r="AX146" s="971"/>
      <c r="AY146" s="971"/>
      <c r="AZ146" s="971"/>
      <c r="BA146" s="983"/>
      <c r="BB146" s="971"/>
      <c r="BC146" s="971"/>
      <c r="BD146" s="971"/>
      <c r="BE146" s="971"/>
      <c r="BF146" s="971"/>
      <c r="BG146" s="971"/>
      <c r="BH146" s="971"/>
      <c r="BI146" s="971"/>
      <c r="BJ146" s="971"/>
      <c r="BK146" s="971"/>
      <c r="BL146" s="971"/>
      <c r="BM146" s="971"/>
      <c r="BN146" s="983"/>
      <c r="BO146" s="983"/>
      <c r="BP146" s="983"/>
      <c r="BQ146" s="983"/>
      <c r="BR146" s="983"/>
      <c r="BS146" s="983"/>
      <c r="BT146" s="983"/>
      <c r="BU146" s="983"/>
      <c r="BV146" s="983"/>
    </row>
    <row r="147" spans="1:74" ht="13.5" customHeight="1">
      <c r="A147" s="1001"/>
      <c r="B147" s="15" t="s">
        <v>63</v>
      </c>
      <c r="C147" s="991"/>
      <c r="D147" s="989"/>
      <c r="E147" s="988"/>
      <c r="F147" s="989"/>
      <c r="G147" s="988"/>
      <c r="H147" s="989"/>
      <c r="I147" s="988"/>
      <c r="J147" s="989"/>
      <c r="K147" s="990"/>
      <c r="L147" s="990"/>
      <c r="M147" s="991"/>
      <c r="N147" s="989"/>
      <c r="O147" s="990"/>
      <c r="P147" s="989"/>
      <c r="Q147" s="990"/>
      <c r="R147" s="989"/>
      <c r="S147" s="990"/>
      <c r="T147" s="989"/>
      <c r="Z147" s="1001"/>
      <c r="AA147" s="984"/>
      <c r="AB147" s="984"/>
      <c r="AC147" s="984"/>
      <c r="AD147" s="984"/>
      <c r="AE147" s="984"/>
      <c r="AF147" s="984"/>
      <c r="AG147" s="984"/>
      <c r="AH147" s="984"/>
      <c r="AI147" s="984"/>
      <c r="AJ147" s="984"/>
      <c r="AK147" s="984"/>
      <c r="AL147" s="984"/>
      <c r="AM147" s="984"/>
      <c r="AN147" s="971"/>
      <c r="AO147" s="971"/>
      <c r="AP147" s="971"/>
      <c r="AQ147" s="971"/>
      <c r="AR147" s="971"/>
      <c r="AS147" s="971"/>
      <c r="AT147" s="971"/>
      <c r="AU147" s="971"/>
      <c r="AV147" s="987"/>
      <c r="AW147" s="971"/>
      <c r="AX147" s="971"/>
      <c r="AY147" s="971"/>
      <c r="AZ147" s="971"/>
      <c r="BA147" s="984"/>
      <c r="BB147" s="971"/>
      <c r="BC147" s="971"/>
      <c r="BD147" s="971"/>
      <c r="BE147" s="971"/>
      <c r="BF147" s="971"/>
      <c r="BG147" s="971"/>
      <c r="BH147" s="971"/>
      <c r="BI147" s="971"/>
      <c r="BJ147" s="971"/>
      <c r="BK147" s="971"/>
      <c r="BL147" s="971"/>
      <c r="BM147" s="971"/>
      <c r="BN147" s="984"/>
      <c r="BO147" s="984"/>
      <c r="BP147" s="984"/>
      <c r="BQ147" s="984"/>
      <c r="BR147" s="984"/>
      <c r="BS147" s="984"/>
      <c r="BT147" s="984"/>
      <c r="BU147" s="984"/>
      <c r="BV147" s="984"/>
    </row>
    <row r="148" spans="1:74" ht="15" customHeight="1">
      <c r="A148" s="1000" t="s">
        <v>78</v>
      </c>
      <c r="B148" s="14" t="s">
        <v>53</v>
      </c>
      <c r="C148" s="996" t="str">
        <f>VLOOKUP($C127,'2026年度(1年前期)'!$B$5:$N$208,COLUMN('2026年度(1年前期)'!$K$5),0)&amp;""</f>
        <v/>
      </c>
      <c r="D148" s="997"/>
      <c r="E148" s="1002" t="str">
        <f>VLOOKUP($C127,'2026年度(2年前期)'!$B$5:$N$208,COLUMN('2026年度(2年前期)'!$K$5),0)&amp;""</f>
        <v/>
      </c>
      <c r="F148" s="997"/>
      <c r="G148" s="1002" t="str">
        <f>VLOOKUP($C127,'2026年度(3年前期)'!$B$5:$N$208,COLUMN('2026年度(3年前期)'!$K$5),0)&amp;""</f>
        <v/>
      </c>
      <c r="H148" s="997"/>
      <c r="I148" s="1002" t="str">
        <f>VLOOKUP($C127,'2026年度(4年前期)'!$B$5:$N$208,COLUMN('2026年度(4年前期)'!$K$5),0)&amp;""</f>
        <v/>
      </c>
      <c r="J148" s="997"/>
      <c r="K148" s="998" t="str">
        <f>VLOOKUP($C127,'2026年度(助産前期)'!$B$5:$N$208,COLUMN('2026年度(助産前期)'!$K$5),0)&amp;""</f>
        <v/>
      </c>
      <c r="L148" s="998"/>
      <c r="M148" s="996" t="str">
        <f>VLOOKUP($C127,'2026年度(M1前期)'!$B$5:$N$208,COLUMN('2026年度(M1前期)'!$K$5),0)&amp;""</f>
        <v/>
      </c>
      <c r="N148" s="997"/>
      <c r="O148" s="998" t="str">
        <f>VLOOKUP($C127,'2026年度(M2前期)'!$B$5:$N$208,COLUMN('2026年度(M2前期)'!$K$5),0)&amp;""</f>
        <v/>
      </c>
      <c r="P148" s="997"/>
      <c r="Q148" s="998" t="str">
        <f>VLOOKUP($C127,'2026年度(D1前期)'!$B$5:$N$208,COLUMN('2026年度(D1前期)'!$K$5),0)&amp;""</f>
        <v/>
      </c>
      <c r="R148" s="997"/>
      <c r="S148" s="998" t="str">
        <f>VLOOKUP($C127,'2026年度(D23前期)'!$B$5:$N$208,COLUMN('2026年度(D23前期)'!$K$5),0)&amp;""</f>
        <v/>
      </c>
      <c r="T148" s="997"/>
      <c r="Z148" s="1000" t="str">
        <f>A148</f>
        <v>５時限（16：50～18：20）</v>
      </c>
      <c r="AA148" s="982"/>
      <c r="AB148" s="982"/>
      <c r="AC148" s="982"/>
      <c r="AD148" s="982"/>
      <c r="AE148" s="982"/>
      <c r="AF148" s="982"/>
      <c r="AG148" s="982"/>
      <c r="AH148" s="982"/>
      <c r="AI148" s="982"/>
      <c r="AJ148" s="982"/>
      <c r="AK148" s="982"/>
      <c r="AL148" s="982"/>
      <c r="AM148" s="982"/>
      <c r="AN148" s="982"/>
      <c r="AO148" s="982"/>
      <c r="AP148" s="982"/>
      <c r="AQ148" s="982"/>
      <c r="AR148" s="982"/>
      <c r="AS148" s="982"/>
      <c r="AT148" s="982"/>
      <c r="AU148" s="982"/>
      <c r="AV148" s="985" t="s">
        <v>134</v>
      </c>
      <c r="AW148" s="982"/>
      <c r="AX148" s="982"/>
      <c r="AY148" s="982"/>
      <c r="AZ148" s="982"/>
      <c r="BA148" s="971"/>
      <c r="BB148" s="971"/>
      <c r="BC148" s="971"/>
      <c r="BD148" s="971"/>
      <c r="BE148" s="971"/>
      <c r="BF148" s="971"/>
      <c r="BG148" s="971"/>
      <c r="BH148" s="971"/>
      <c r="BI148" s="982"/>
      <c r="BJ148" s="982"/>
      <c r="BK148" s="971"/>
      <c r="BL148" s="971"/>
      <c r="BM148" s="971"/>
      <c r="BN148" s="982"/>
      <c r="BO148" s="982"/>
      <c r="BP148" s="982"/>
      <c r="BQ148" s="982"/>
      <c r="BR148" s="982"/>
      <c r="BS148" s="982"/>
      <c r="BT148" s="982"/>
      <c r="BU148" s="982"/>
      <c r="BV148" s="982"/>
    </row>
    <row r="149" spans="1:74">
      <c r="A149" s="1000"/>
      <c r="B149" s="14" t="s">
        <v>58</v>
      </c>
      <c r="C149" s="992" t="str">
        <f>IFERROR(VLOOKUP(C148,科目・教員!$A$1:$B$355,2,0),"")</f>
        <v/>
      </c>
      <c r="D149" s="993"/>
      <c r="E149" s="994" t="str">
        <f>IFERROR(VLOOKUP(E148,科目・教員!$A$1:$B$355,2,0),"")</f>
        <v/>
      </c>
      <c r="F149" s="993"/>
      <c r="G149" s="994" t="str">
        <f>IFERROR(VLOOKUP(G148,科目・教員!$A$1:$B$355,2,0),"")</f>
        <v/>
      </c>
      <c r="H149" s="993"/>
      <c r="I149" s="994" t="str">
        <f>IFERROR(VLOOKUP(I148,科目・教員!$A$1:$B$355,2,0),"")</f>
        <v/>
      </c>
      <c r="J149" s="993"/>
      <c r="K149" s="995" t="str">
        <f>IFERROR(VLOOKUP(K148,科目・教員!$A$1:$B$355,2,0),"")</f>
        <v/>
      </c>
      <c r="L149" s="995"/>
      <c r="M149" s="992" t="str">
        <f>IFERROR(VLOOKUP(M148,科目・教員!$A$1:$B$355,2,0),"")</f>
        <v/>
      </c>
      <c r="N149" s="993"/>
      <c r="O149" s="995" t="str">
        <f>IFERROR(VLOOKUP(O148,科目・教員!$A$1:$B$355,2,0),"")</f>
        <v/>
      </c>
      <c r="P149" s="993"/>
      <c r="Q149" s="995" t="str">
        <f>IFERROR(VLOOKUP(Q148,科目・教員!$A$1:$B$355,2,0),"")</f>
        <v/>
      </c>
      <c r="R149" s="993"/>
      <c r="S149" s="995" t="str">
        <f>IFERROR(VLOOKUP(S148,科目・教員!$A$1:$B$355,2,0),"")</f>
        <v/>
      </c>
      <c r="T149" s="993"/>
      <c r="Z149" s="1000"/>
      <c r="AA149" s="983"/>
      <c r="AB149" s="983"/>
      <c r="AC149" s="983"/>
      <c r="AD149" s="983"/>
      <c r="AE149" s="983"/>
      <c r="AF149" s="983"/>
      <c r="AG149" s="983"/>
      <c r="AH149" s="983"/>
      <c r="AI149" s="983"/>
      <c r="AJ149" s="983"/>
      <c r="AK149" s="983"/>
      <c r="AL149" s="983"/>
      <c r="AM149" s="983"/>
      <c r="AN149" s="983"/>
      <c r="AO149" s="983"/>
      <c r="AP149" s="983"/>
      <c r="AQ149" s="983"/>
      <c r="AR149" s="983"/>
      <c r="AS149" s="983"/>
      <c r="AT149" s="983"/>
      <c r="AU149" s="983"/>
      <c r="AV149" s="986"/>
      <c r="AW149" s="983"/>
      <c r="AX149" s="983"/>
      <c r="AY149" s="983"/>
      <c r="AZ149" s="983"/>
      <c r="BA149" s="971"/>
      <c r="BB149" s="971"/>
      <c r="BC149" s="971"/>
      <c r="BD149" s="971"/>
      <c r="BE149" s="971"/>
      <c r="BF149" s="971"/>
      <c r="BG149" s="971"/>
      <c r="BH149" s="971"/>
      <c r="BI149" s="983"/>
      <c r="BJ149" s="983"/>
      <c r="BK149" s="971"/>
      <c r="BL149" s="971"/>
      <c r="BM149" s="971"/>
      <c r="BN149" s="983"/>
      <c r="BO149" s="983"/>
      <c r="BP149" s="983"/>
      <c r="BQ149" s="983"/>
      <c r="BR149" s="983"/>
      <c r="BS149" s="983"/>
      <c r="BT149" s="983"/>
      <c r="BU149" s="983"/>
      <c r="BV149" s="983"/>
    </row>
    <row r="150" spans="1:74">
      <c r="A150" s="1000"/>
      <c r="B150" s="14" t="s">
        <v>69</v>
      </c>
      <c r="C150" s="992" t="str">
        <f>VLOOKUP($C127,'2026年度(1年前期)'!$B$5:$N$208,COLUMN('2026年度(1年前期)'!$K$5)+1,0)&amp;""</f>
        <v/>
      </c>
      <c r="D150" s="993"/>
      <c r="E150" s="994" t="str">
        <f>VLOOKUP($C127,'2026年度(2年前期)'!$B$5:$N$208,COLUMN('2026年度(2年前期)'!$K$5)+1,0)&amp;""</f>
        <v/>
      </c>
      <c r="F150" s="993"/>
      <c r="G150" s="994" t="str">
        <f>VLOOKUP($C127,'2026年度(3年前期)'!$B$5:$N$208,COLUMN('2026年度(3年前期)'!$K$5)+1,0)&amp;""</f>
        <v/>
      </c>
      <c r="H150" s="993"/>
      <c r="I150" s="994" t="str">
        <f>VLOOKUP($C127,'2026年度(4年前期)'!$B$5:$N$208,COLUMN('2026年度(4年前期)'!$K$5)+1,0)&amp;""</f>
        <v/>
      </c>
      <c r="J150" s="993"/>
      <c r="K150" s="995" t="str">
        <f>VLOOKUP($C127,'2026年度(助産前期)'!$B$5:$N$208,COLUMN('2026年度(助産前期)'!$K$5)+1,0)&amp;""</f>
        <v/>
      </c>
      <c r="L150" s="995"/>
      <c r="M150" s="992" t="str">
        <f>VLOOKUP($C127,'2026年度(M1前期)'!$B$5:$N$208,COLUMN('2026年度(M1前期)'!$K$5)+1,0)&amp;""</f>
        <v/>
      </c>
      <c r="N150" s="993"/>
      <c r="O150" s="995" t="str">
        <f>VLOOKUP($C127,'2026年度(M2前期)'!$B$5:$N$208,COLUMN('2026年度(M2前期)'!$K$5)+1,0)&amp;""</f>
        <v/>
      </c>
      <c r="P150" s="993"/>
      <c r="Q150" s="995" t="str">
        <f>VLOOKUP($C127,'2026年度(D1前期)'!$B$5:$N$208,COLUMN('2026年度(D1前期)'!$K$5)+1,0)&amp;""</f>
        <v/>
      </c>
      <c r="R150" s="993"/>
      <c r="S150" s="995" t="str">
        <f>VLOOKUP($C127,'2026年度(D23前期)'!$B$5:$N$208,COLUMN('2026年度(D23前期)'!$K$5)+1,0)&amp;""</f>
        <v/>
      </c>
      <c r="T150" s="993"/>
      <c r="Z150" s="1000"/>
      <c r="AA150" s="983"/>
      <c r="AB150" s="983"/>
      <c r="AC150" s="983"/>
      <c r="AD150" s="983"/>
      <c r="AE150" s="983"/>
      <c r="AF150" s="983"/>
      <c r="AG150" s="983"/>
      <c r="AH150" s="983"/>
      <c r="AI150" s="983"/>
      <c r="AJ150" s="983"/>
      <c r="AK150" s="983"/>
      <c r="AL150" s="983"/>
      <c r="AM150" s="983"/>
      <c r="AN150" s="983"/>
      <c r="AO150" s="983"/>
      <c r="AP150" s="983"/>
      <c r="AQ150" s="983"/>
      <c r="AR150" s="983"/>
      <c r="AS150" s="983"/>
      <c r="AT150" s="983"/>
      <c r="AU150" s="983"/>
      <c r="AV150" s="986"/>
      <c r="AW150" s="983"/>
      <c r="AX150" s="983"/>
      <c r="AY150" s="983"/>
      <c r="AZ150" s="983"/>
      <c r="BA150" s="971"/>
      <c r="BB150" s="971"/>
      <c r="BC150" s="971"/>
      <c r="BD150" s="971"/>
      <c r="BE150" s="971"/>
      <c r="BF150" s="971"/>
      <c r="BG150" s="971"/>
      <c r="BH150" s="971"/>
      <c r="BI150" s="983"/>
      <c r="BJ150" s="983"/>
      <c r="BK150" s="971"/>
      <c r="BL150" s="971"/>
      <c r="BM150" s="971"/>
      <c r="BN150" s="983"/>
      <c r="BO150" s="983"/>
      <c r="BP150" s="983"/>
      <c r="BQ150" s="983"/>
      <c r="BR150" s="983"/>
      <c r="BS150" s="983"/>
      <c r="BT150" s="983"/>
      <c r="BU150" s="983"/>
      <c r="BV150" s="983"/>
    </row>
    <row r="151" spans="1:74">
      <c r="A151" s="1001"/>
      <c r="B151" s="15" t="s">
        <v>63</v>
      </c>
      <c r="C151" s="991"/>
      <c r="D151" s="989"/>
      <c r="E151" s="988"/>
      <c r="F151" s="989"/>
      <c r="G151" s="988"/>
      <c r="H151" s="989"/>
      <c r="I151" s="988"/>
      <c r="J151" s="989"/>
      <c r="K151" s="990"/>
      <c r="L151" s="990"/>
      <c r="M151" s="991"/>
      <c r="N151" s="989"/>
      <c r="O151" s="990"/>
      <c r="P151" s="989"/>
      <c r="Q151" s="990"/>
      <c r="R151" s="989"/>
      <c r="S151" s="990"/>
      <c r="T151" s="989"/>
      <c r="U151" s="19"/>
      <c r="V151" s="19"/>
      <c r="W151" s="19"/>
      <c r="X151" s="19"/>
      <c r="Y151" s="19"/>
      <c r="Z151" s="1001"/>
      <c r="AA151" s="984"/>
      <c r="AB151" s="984"/>
      <c r="AC151" s="984"/>
      <c r="AD151" s="984"/>
      <c r="AE151" s="984"/>
      <c r="AF151" s="984"/>
      <c r="AG151" s="984"/>
      <c r="AH151" s="984"/>
      <c r="AI151" s="984"/>
      <c r="AJ151" s="984"/>
      <c r="AK151" s="984"/>
      <c r="AL151" s="984"/>
      <c r="AM151" s="984"/>
      <c r="AN151" s="984"/>
      <c r="AO151" s="984"/>
      <c r="AP151" s="984"/>
      <c r="AQ151" s="984"/>
      <c r="AR151" s="984"/>
      <c r="AS151" s="984"/>
      <c r="AT151" s="984"/>
      <c r="AU151" s="984"/>
      <c r="AV151" s="987"/>
      <c r="AW151" s="984"/>
      <c r="AX151" s="984"/>
      <c r="AY151" s="984"/>
      <c r="AZ151" s="984"/>
      <c r="BA151" s="971"/>
      <c r="BB151" s="971"/>
      <c r="BC151" s="971"/>
      <c r="BD151" s="971"/>
      <c r="BE151" s="971"/>
      <c r="BF151" s="971"/>
      <c r="BG151" s="971"/>
      <c r="BH151" s="971"/>
      <c r="BI151" s="984"/>
      <c r="BJ151" s="984"/>
      <c r="BK151" s="971"/>
      <c r="BL151" s="971"/>
      <c r="BM151" s="971"/>
      <c r="BN151" s="984"/>
      <c r="BO151" s="984"/>
      <c r="BP151" s="984"/>
      <c r="BQ151" s="984"/>
      <c r="BR151" s="984"/>
      <c r="BS151" s="984"/>
      <c r="BT151" s="984"/>
      <c r="BU151" s="984"/>
      <c r="BV151" s="984"/>
    </row>
    <row r="152" spans="1:74" ht="20.25">
      <c r="A152" s="4"/>
      <c r="B152" s="5"/>
      <c r="C152" s="1035">
        <f>C127+1</f>
        <v>46241</v>
      </c>
      <c r="D152" s="1035"/>
      <c r="E152" s="1035"/>
      <c r="F152" s="1035"/>
      <c r="G152" s="1035"/>
      <c r="H152" s="1035"/>
      <c r="I152" s="1035"/>
      <c r="J152" s="1035"/>
      <c r="K152" s="1035"/>
      <c r="L152" s="1035"/>
      <c r="M152" s="1035"/>
      <c r="N152" s="1035"/>
      <c r="O152" s="1035"/>
      <c r="P152" s="1035"/>
      <c r="Q152" s="1035"/>
      <c r="R152" s="1035"/>
      <c r="S152" s="1035"/>
      <c r="T152" s="1035"/>
      <c r="U152" s="1055">
        <f>C152</f>
        <v>46241</v>
      </c>
      <c r="V152" s="1056"/>
      <c r="W152" s="1056"/>
      <c r="X152" s="1056"/>
      <c r="Y152" s="1056"/>
      <c r="Z152" s="1057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607</v>
      </c>
      <c r="BL152" s="39" t="s">
        <v>608</v>
      </c>
      <c r="BM152" s="39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1000" t="s">
        <v>52</v>
      </c>
      <c r="B153" s="11" t="s">
        <v>53</v>
      </c>
      <c r="C153" s="1011" t="str">
        <f>VLOOKUP($C152,'2026年度(1年前期)'!$B$5:$N$208,COLUMN('2026年度(1年前期)'!$C$5),0)&amp;""</f>
        <v/>
      </c>
      <c r="D153" s="1012"/>
      <c r="E153" s="1018" t="str">
        <f>VLOOKUP($C152,'2026年度(2年前期)'!$B$5:$N$208,COLUMN('2026年度(2年前期)'!$C$5),0)&amp;""</f>
        <v/>
      </c>
      <c r="F153" s="1012"/>
      <c r="G153" s="1018" t="str">
        <f>VLOOKUP($C152,'2026年度(3年前期)'!$B$5:$N$208,COLUMN('2026年度(3年前期)'!$C$5),0)&amp;""</f>
        <v/>
      </c>
      <c r="H153" s="1012"/>
      <c r="I153" s="1018" t="str">
        <f>VLOOKUP($C152,'2026年度(4年前期)'!$B$5:$N$208,COLUMN('2026年度(4年前期)'!$C$5),0)&amp;""</f>
        <v/>
      </c>
      <c r="J153" s="1012"/>
      <c r="K153" s="997" t="str">
        <f>VLOOKUP($C152,'2026年度(助産前期)'!$B$5:$N$208,COLUMN('2026年度(助産前期)'!$C$5),0)&amp;""</f>
        <v/>
      </c>
      <c r="L153" s="1029"/>
      <c r="M153" s="1036" t="str">
        <f>VLOOKUP($C152,'2026年度(M1前期)'!$B$5:$N$208,COLUMN('2026年度(M1前期)'!$C$5),0)&amp;""</f>
        <v>保健経済論</v>
      </c>
      <c r="N153" s="1029"/>
      <c r="O153" s="1018" t="str">
        <f>VLOOKUP($C152,'2026年度(M2前期)'!$B$5:$N$208,COLUMN('2026年度(M2前期)'!$C$5),0)&amp;""</f>
        <v>看護情報・管理学演習A-Ⅱ
感染管理看護学演習A-Ⅱ</v>
      </c>
      <c r="P153" s="1012"/>
      <c r="Q153" s="1018" t="str">
        <f>VLOOKUP($C152,'2026年度(D1前期)'!$B$5:$N$208,COLUMN('2026年度(D1前期)'!$C$5),0)&amp;""</f>
        <v>精神看護学演習Ｂ</v>
      </c>
      <c r="R153" s="1012"/>
      <c r="S153" s="997" t="str">
        <f>VLOOKUP($C152,'2026年度(D23前期)'!$B$5:$N$208,COLUMN('2026年度(D23前期)'!$C$5),0)&amp;""</f>
        <v>特別研究</v>
      </c>
      <c r="T153" s="1012"/>
      <c r="U153" s="762" t="s">
        <v>934</v>
      </c>
      <c r="V153" s="74"/>
      <c r="Y153" s="33"/>
      <c r="Z153" s="999" t="str">
        <f>A153</f>
        <v xml:space="preserve">１時限（09：20～10：50） </v>
      </c>
      <c r="AA153" s="971"/>
      <c r="AB153" s="982"/>
      <c r="AC153" s="982"/>
      <c r="AD153" s="982"/>
      <c r="AE153" s="971"/>
      <c r="AF153" s="982"/>
      <c r="AG153" s="971"/>
      <c r="AH153" s="982"/>
      <c r="AI153" s="982"/>
      <c r="AJ153" s="982"/>
      <c r="AK153" s="982"/>
      <c r="AL153" s="971"/>
      <c r="AM153" s="982"/>
      <c r="AN153" s="971"/>
      <c r="AO153" s="971"/>
      <c r="AP153" s="971"/>
      <c r="AQ153" s="971"/>
      <c r="AR153" s="971"/>
      <c r="AS153" s="971"/>
      <c r="AT153" s="971"/>
      <c r="AU153" s="971"/>
      <c r="AV153" s="985" t="s">
        <v>134</v>
      </c>
      <c r="AW153" s="971"/>
      <c r="AX153" s="971"/>
      <c r="AY153" s="971"/>
      <c r="AZ153" s="971"/>
      <c r="BA153" s="982" t="s">
        <v>715</v>
      </c>
      <c r="BB153" s="971"/>
      <c r="BC153" s="971"/>
      <c r="BD153" s="971"/>
      <c r="BE153" s="971"/>
      <c r="BF153" s="971"/>
      <c r="BG153" s="971"/>
      <c r="BH153" s="971"/>
      <c r="BI153" s="971"/>
      <c r="BJ153" s="971"/>
      <c r="BK153" s="971"/>
      <c r="BL153" s="971"/>
      <c r="BM153" s="971"/>
      <c r="BN153" s="982"/>
      <c r="BO153" s="982"/>
      <c r="BP153" s="982"/>
      <c r="BQ153" s="982"/>
      <c r="BR153" s="982"/>
      <c r="BS153" s="982"/>
      <c r="BT153" s="982"/>
      <c r="BU153" s="982"/>
      <c r="BV153" s="982"/>
    </row>
    <row r="154" spans="1:74" ht="13.5" customHeight="1">
      <c r="A154" s="1000"/>
      <c r="B154" s="14" t="s">
        <v>58</v>
      </c>
      <c r="C154" s="1014" t="str">
        <f>IFERROR(VLOOKUP(C153,科目・教員!$A$1:$B$355,2,0),"")</f>
        <v/>
      </c>
      <c r="D154" s="1013"/>
      <c r="E154" s="1025" t="str">
        <f>IFERROR(VLOOKUP(E153,科目・教員!$A$1:$B$355,2,0),"")</f>
        <v/>
      </c>
      <c r="F154" s="1013"/>
      <c r="G154" s="1025" t="str">
        <f>IFERROR(VLOOKUP(G153,科目・教員!$A$1:$B$355,2,0),"")</f>
        <v/>
      </c>
      <c r="H154" s="1013"/>
      <c r="I154" s="1025" t="str">
        <f>IFERROR(VLOOKUP(I153,科目・教員!$A$1:$B$355,2,0),"")</f>
        <v/>
      </c>
      <c r="J154" s="1013"/>
      <c r="K154" s="993" t="str">
        <f>IFERROR(VLOOKUP(K153,科目・教員!$A$1:$B$355,2,0),"")</f>
        <v/>
      </c>
      <c r="L154" s="1026"/>
      <c r="M154" s="1032" t="str">
        <f>IFERROR(VLOOKUP(M153,科目・教員!$A$1:$B$355,2,0),"")</f>
        <v>渡辺　幹司</v>
      </c>
      <c r="N154" s="1013"/>
      <c r="O154" s="1025" t="str">
        <f>IFERROR(VLOOKUP(O153,科目・教員!$A$1:$B$355,2,0),"")</f>
        <v/>
      </c>
      <c r="P154" s="1013"/>
      <c r="Q154" s="1025" t="str">
        <f>IFERROR(VLOOKUP(Q153,科目・教員!$A$1:$B$355,2,0),"")</f>
        <v/>
      </c>
      <c r="R154" s="1013"/>
      <c r="S154" s="993" t="str">
        <f>IFERROR(VLOOKUP(S153,科目・教員!$A$1:$B$355,2,0),"")</f>
        <v/>
      </c>
      <c r="T154" s="1013"/>
      <c r="U154" s="766"/>
      <c r="V154" s="74"/>
      <c r="Y154" s="33"/>
      <c r="Z154" s="1000"/>
      <c r="AA154" s="971"/>
      <c r="AB154" s="983"/>
      <c r="AC154" s="983"/>
      <c r="AD154" s="983"/>
      <c r="AE154" s="971"/>
      <c r="AF154" s="983"/>
      <c r="AG154" s="971"/>
      <c r="AH154" s="983"/>
      <c r="AI154" s="983"/>
      <c r="AJ154" s="983"/>
      <c r="AK154" s="983"/>
      <c r="AL154" s="971"/>
      <c r="AM154" s="983"/>
      <c r="AN154" s="971"/>
      <c r="AO154" s="971"/>
      <c r="AP154" s="971"/>
      <c r="AQ154" s="971"/>
      <c r="AR154" s="971"/>
      <c r="AS154" s="971"/>
      <c r="AT154" s="971"/>
      <c r="AU154" s="971"/>
      <c r="AV154" s="974"/>
      <c r="AW154" s="971"/>
      <c r="AX154" s="971"/>
      <c r="AY154" s="971"/>
      <c r="AZ154" s="971"/>
      <c r="BA154" s="983"/>
      <c r="BB154" s="971"/>
      <c r="BC154" s="971"/>
      <c r="BD154" s="971"/>
      <c r="BE154" s="971"/>
      <c r="BF154" s="971"/>
      <c r="BG154" s="971"/>
      <c r="BH154" s="971"/>
      <c r="BI154" s="971"/>
      <c r="BJ154" s="971"/>
      <c r="BK154" s="971"/>
      <c r="BL154" s="971"/>
      <c r="BM154" s="971"/>
      <c r="BN154" s="983"/>
      <c r="BO154" s="983"/>
      <c r="BP154" s="983"/>
      <c r="BQ154" s="983"/>
      <c r="BR154" s="983"/>
      <c r="BS154" s="983"/>
      <c r="BT154" s="983"/>
      <c r="BU154" s="983"/>
      <c r="BV154" s="983"/>
    </row>
    <row r="155" spans="1:74" ht="13.5" customHeight="1">
      <c r="A155" s="1000"/>
      <c r="B155" s="14" t="s">
        <v>69</v>
      </c>
      <c r="C155" s="1014" t="str">
        <f>VLOOKUP($C152,'2026年度(1年前期)'!$B$5:$N$208,COLUMN('2026年度(1年前期)'!$C$5)+1,0)&amp;""</f>
        <v/>
      </c>
      <c r="D155" s="1013"/>
      <c r="E155" s="1025" t="str">
        <f>VLOOKUP($C152,'2026年度(2年前期)'!$B$5:$N$208,COLUMN('2026年度(2年前期)'!$C$5)+1,0)&amp;""</f>
        <v/>
      </c>
      <c r="F155" s="1013"/>
      <c r="G155" s="1025" t="str">
        <f>VLOOKUP($C152,'2026年度(3年前期)'!$B$5:$N$208,COLUMN('2026年度(3年前期)'!$C$5)+1,0)&amp;""</f>
        <v/>
      </c>
      <c r="H155" s="1013"/>
      <c r="I155" s="1025" t="str">
        <f>VLOOKUP($C152,'2026年度(4年前期)'!$B$5:$N$208,COLUMN('2026年度(4年前期)'!$C$5)+1,0)&amp;""</f>
        <v/>
      </c>
      <c r="J155" s="1013"/>
      <c r="K155" s="993" t="str">
        <f>VLOOKUP($C152,'2026年度(助産前期)'!$B$5:$N$208,COLUMN('2026年度(助産前期)'!$C$5)+1,0)&amp;""</f>
        <v/>
      </c>
      <c r="L155" s="1026"/>
      <c r="M155" s="1032" t="str">
        <f>VLOOKUP($C152,'2026年度(M1前期)'!$B$5:$N$208,COLUMN('2026年度(M1前期)'!C$5)+1,0)&amp;""</f>
        <v>臨床講義室1</v>
      </c>
      <c r="N155" s="1013"/>
      <c r="O155" s="1025" t="str">
        <f>VLOOKUP($C152,'2026年度(M2前期)'!$B$5:$N$208,COLUMN('2026年度(M2前期)'!$C$5)+1,0)&amp;""</f>
        <v/>
      </c>
      <c r="P155" s="1013"/>
      <c r="Q155" s="1025" t="str">
        <f>VLOOKUP($C152,'2026年度(D1前期)'!$B$5:$N$208,COLUMN('2026年度(D1前期)'!$C$5)+1,0)&amp;""</f>
        <v/>
      </c>
      <c r="R155" s="1013"/>
      <c r="S155" s="993" t="str">
        <f>VLOOKUP($C152,'2026年度(D23前期)'!$B$5:$N$208,COLUMN('2026年度(D23前期)'!$C$5)+1,0)&amp;""</f>
        <v/>
      </c>
      <c r="T155" s="1013"/>
      <c r="U155" s="766"/>
      <c r="V155" s="74"/>
      <c r="Y155" s="33"/>
      <c r="Z155" s="1000"/>
      <c r="AA155" s="971"/>
      <c r="AB155" s="983"/>
      <c r="AC155" s="983"/>
      <c r="AD155" s="983"/>
      <c r="AE155" s="971"/>
      <c r="AF155" s="983"/>
      <c r="AG155" s="971"/>
      <c r="AH155" s="983"/>
      <c r="AI155" s="983"/>
      <c r="AJ155" s="983"/>
      <c r="AK155" s="983"/>
      <c r="AL155" s="971"/>
      <c r="AM155" s="983"/>
      <c r="AN155" s="971"/>
      <c r="AO155" s="971"/>
      <c r="AP155" s="971"/>
      <c r="AQ155" s="971"/>
      <c r="AR155" s="971"/>
      <c r="AS155" s="971"/>
      <c r="AT155" s="971"/>
      <c r="AU155" s="971"/>
      <c r="AV155" s="974"/>
      <c r="AW155" s="971"/>
      <c r="AX155" s="971"/>
      <c r="AY155" s="971"/>
      <c r="AZ155" s="971"/>
      <c r="BA155" s="983"/>
      <c r="BB155" s="971"/>
      <c r="BC155" s="971"/>
      <c r="BD155" s="971"/>
      <c r="BE155" s="971"/>
      <c r="BF155" s="971"/>
      <c r="BG155" s="971"/>
      <c r="BH155" s="971"/>
      <c r="BI155" s="971"/>
      <c r="BJ155" s="971"/>
      <c r="BK155" s="971"/>
      <c r="BL155" s="971"/>
      <c r="BM155" s="971"/>
      <c r="BN155" s="983"/>
      <c r="BO155" s="983"/>
      <c r="BP155" s="983"/>
      <c r="BQ155" s="983"/>
      <c r="BR155" s="983"/>
      <c r="BS155" s="983"/>
      <c r="BT155" s="983"/>
      <c r="BU155" s="983"/>
      <c r="BV155" s="983"/>
    </row>
    <row r="156" spans="1:74" ht="13.5" customHeight="1">
      <c r="A156" s="1001"/>
      <c r="B156" s="15" t="s">
        <v>63</v>
      </c>
      <c r="C156" s="991"/>
      <c r="D156" s="1031"/>
      <c r="E156" s="988"/>
      <c r="F156" s="1031"/>
      <c r="G156" s="988"/>
      <c r="H156" s="1031"/>
      <c r="I156" s="988"/>
      <c r="J156" s="1031"/>
      <c r="K156" s="990"/>
      <c r="L156" s="1034"/>
      <c r="M156" s="1030"/>
      <c r="N156" s="1031"/>
      <c r="O156" s="988"/>
      <c r="P156" s="1031"/>
      <c r="Q156" s="988"/>
      <c r="R156" s="1031"/>
      <c r="S156" s="990"/>
      <c r="T156" s="1031"/>
      <c r="U156" s="762"/>
      <c r="V156" s="74"/>
      <c r="Y156" s="33"/>
      <c r="Z156" s="1001"/>
      <c r="AA156" s="971"/>
      <c r="AB156" s="984"/>
      <c r="AC156" s="984"/>
      <c r="AD156" s="984"/>
      <c r="AE156" s="971"/>
      <c r="AF156" s="984"/>
      <c r="AG156" s="971"/>
      <c r="AH156" s="984"/>
      <c r="AI156" s="984"/>
      <c r="AJ156" s="984"/>
      <c r="AK156" s="984"/>
      <c r="AL156" s="971"/>
      <c r="AM156" s="984"/>
      <c r="AN156" s="971"/>
      <c r="AO156" s="971"/>
      <c r="AP156" s="971"/>
      <c r="AQ156" s="971"/>
      <c r="AR156" s="971"/>
      <c r="AS156" s="971"/>
      <c r="AT156" s="971"/>
      <c r="AU156" s="971"/>
      <c r="AV156" s="975"/>
      <c r="AW156" s="971"/>
      <c r="AX156" s="971"/>
      <c r="AY156" s="971"/>
      <c r="AZ156" s="971"/>
      <c r="BA156" s="984"/>
      <c r="BB156" s="971"/>
      <c r="BC156" s="971"/>
      <c r="BD156" s="971"/>
      <c r="BE156" s="971"/>
      <c r="BF156" s="971"/>
      <c r="BG156" s="971"/>
      <c r="BH156" s="971"/>
      <c r="BI156" s="971"/>
      <c r="BJ156" s="971"/>
      <c r="BK156" s="971"/>
      <c r="BL156" s="971"/>
      <c r="BM156" s="971"/>
      <c r="BN156" s="984"/>
      <c r="BO156" s="984"/>
      <c r="BP156" s="984"/>
      <c r="BQ156" s="984"/>
      <c r="BR156" s="984"/>
      <c r="BS156" s="984"/>
      <c r="BT156" s="984"/>
      <c r="BU156" s="984"/>
      <c r="BV156" s="984"/>
    </row>
    <row r="157" spans="1:74" ht="13.5" customHeight="1">
      <c r="A157" s="1000" t="s">
        <v>65</v>
      </c>
      <c r="B157" s="14" t="s">
        <v>53</v>
      </c>
      <c r="C157" s="1011" t="str">
        <f>VLOOKUP($C152,'2026年度(1年前期)'!$B$5:$N$208,COLUMN('2026年度(1年前期)'!$E$5),0)&amp;""</f>
        <v/>
      </c>
      <c r="D157" s="1012"/>
      <c r="E157" s="1018" t="str">
        <f>VLOOKUP($C152,'2026年度(2年前期)'!$B$5:$N$208,COLUMN('2026年度(2年前期)'!$E$5),0)&amp;""</f>
        <v/>
      </c>
      <c r="F157" s="1012"/>
      <c r="G157" s="1018" t="str">
        <f>VLOOKUP($C152,'2026年度(3年前期)'!$B$5:$N$208,COLUMN('2026年度(3年前期)'!$E$5),0)&amp;""</f>
        <v/>
      </c>
      <c r="H157" s="1012"/>
      <c r="I157" s="1018" t="str">
        <f>VLOOKUP($C152,'2026年度(4年前期)'!$B$5:$N$208,COLUMN('2026年度(4年前期)'!$E$5),0)&amp;""</f>
        <v/>
      </c>
      <c r="J157" s="1012"/>
      <c r="K157" s="997" t="str">
        <f>VLOOKUP($C152,'2026年度(助産前期)'!$B$5:$N$208,COLUMN('2026年度(助産前期)'!$E$5),0)&amp;""</f>
        <v/>
      </c>
      <c r="L157" s="1029"/>
      <c r="M157" s="1011" t="str">
        <f>VLOOKUP($C152,'2026年度(M1前期)'!$B$5:$N$208,COLUMN('2026年度(M1前期)'!$E$5),0)&amp;""</f>
        <v>保健経済論</v>
      </c>
      <c r="N157" s="1012"/>
      <c r="O157" s="997" t="str">
        <f>VLOOKUP($C152,'2026年度(M2前期)'!$B$5:$N$208,COLUMN('2026年度(M2前期)'!$E$5),0)&amp;""</f>
        <v>看護情報・管理学演習A-Ⅱ
感染管理看護学演習A-Ⅱ</v>
      </c>
      <c r="P157" s="1012"/>
      <c r="Q157" s="997" t="str">
        <f>VLOOKUP($C152,'2026年度(D1前期)'!$B$5:$N$208,COLUMN('2026年度(D1前期)'!$E$5),0)&amp;""</f>
        <v>精神看護学演習Ｂ</v>
      </c>
      <c r="R157" s="1012"/>
      <c r="S157" s="997" t="str">
        <f>VLOOKUP($C152,'2026年度(D23前期)'!$B$5:$N$208,COLUMN('2026年度(D23前期)'!$E$5),0)&amp;""</f>
        <v>特別研究</v>
      </c>
      <c r="T157" s="1012"/>
      <c r="U157" s="763"/>
      <c r="V157" s="74"/>
      <c r="Y157" s="33"/>
      <c r="Z157" s="1000" t="str">
        <f>A157</f>
        <v>２時限（11：00～12：30）</v>
      </c>
      <c r="AA157" s="971"/>
      <c r="AB157" s="982"/>
      <c r="AC157" s="982"/>
      <c r="AD157" s="982"/>
      <c r="AE157" s="971"/>
      <c r="AF157" s="982"/>
      <c r="AG157" s="971"/>
      <c r="AH157" s="982"/>
      <c r="AI157" s="982"/>
      <c r="AJ157" s="982"/>
      <c r="AK157" s="982"/>
      <c r="AL157" s="971"/>
      <c r="AM157" s="982"/>
      <c r="AN157" s="971"/>
      <c r="AO157" s="971"/>
      <c r="AP157" s="971"/>
      <c r="AQ157" s="971"/>
      <c r="AR157" s="971"/>
      <c r="AS157" s="971"/>
      <c r="AT157" s="971"/>
      <c r="AU157" s="971"/>
      <c r="AV157" s="985" t="s">
        <v>134</v>
      </c>
      <c r="AW157" s="971"/>
      <c r="AX157" s="971"/>
      <c r="AY157" s="971"/>
      <c r="AZ157" s="971"/>
      <c r="BA157" s="982" t="s">
        <v>715</v>
      </c>
      <c r="BB157" s="971"/>
      <c r="BC157" s="971"/>
      <c r="BD157" s="971"/>
      <c r="BE157" s="971"/>
      <c r="BF157" s="971"/>
      <c r="BG157" s="971"/>
      <c r="BH157" s="971"/>
      <c r="BI157" s="971"/>
      <c r="BJ157" s="971"/>
      <c r="BK157" s="971"/>
      <c r="BL157" s="971"/>
      <c r="BM157" s="971"/>
      <c r="BN157" s="982"/>
      <c r="BO157" s="982"/>
      <c r="BP157" s="982"/>
      <c r="BQ157" s="982"/>
      <c r="BR157" s="982"/>
      <c r="BS157" s="982"/>
      <c r="BT157" s="982"/>
      <c r="BU157" s="982"/>
      <c r="BV157" s="982"/>
    </row>
    <row r="158" spans="1:74" ht="13.5" customHeight="1">
      <c r="A158" s="1000"/>
      <c r="B158" s="14" t="s">
        <v>58</v>
      </c>
      <c r="C158" s="1014" t="str">
        <f>IFERROR(VLOOKUP(C157,科目・教員!$A$1:$B$355,2,0),"")</f>
        <v/>
      </c>
      <c r="D158" s="1013"/>
      <c r="E158" s="1025" t="str">
        <f>IFERROR(VLOOKUP(E157,科目・教員!$A$1:$B$355,2,0),"")</f>
        <v/>
      </c>
      <c r="F158" s="1013"/>
      <c r="G158" s="1025" t="str">
        <f>IFERROR(VLOOKUP(G157,科目・教員!$A$1:$B$355,2,0),"")</f>
        <v/>
      </c>
      <c r="H158" s="1013"/>
      <c r="I158" s="1025" t="str">
        <f>IFERROR(VLOOKUP(I157,科目・教員!$A$1:$B$355,2,0),"")</f>
        <v/>
      </c>
      <c r="J158" s="1013"/>
      <c r="K158" s="993" t="str">
        <f>IFERROR(VLOOKUP(K157,科目・教員!$A$1:$B$355,2,0),"")</f>
        <v/>
      </c>
      <c r="L158" s="1026"/>
      <c r="M158" s="1014" t="str">
        <f>IFERROR(VLOOKUP(M157,科目・教員!$A$1:$B$355,2,0),"")</f>
        <v>渡辺　幹司</v>
      </c>
      <c r="N158" s="1013"/>
      <c r="O158" s="993" t="str">
        <f>IFERROR(VLOOKUP(O157,科目・教員!$A$1:$B$355,2,0),"")</f>
        <v/>
      </c>
      <c r="P158" s="1013"/>
      <c r="Q158" s="993" t="str">
        <f>IFERROR(VLOOKUP(Q157,科目・教員!$A$1:$B$355,2,0),"")</f>
        <v/>
      </c>
      <c r="R158" s="1013"/>
      <c r="S158" s="993" t="str">
        <f>IFERROR(VLOOKUP(S157,科目・教員!$A$1:$B$355,2,0),"")</f>
        <v/>
      </c>
      <c r="T158" s="1013"/>
      <c r="U158" s="763"/>
      <c r="V158" s="74"/>
      <c r="Y158" s="33"/>
      <c r="Z158" s="1000"/>
      <c r="AA158" s="971"/>
      <c r="AB158" s="983"/>
      <c r="AC158" s="983"/>
      <c r="AD158" s="983"/>
      <c r="AE158" s="971"/>
      <c r="AF158" s="983"/>
      <c r="AG158" s="971"/>
      <c r="AH158" s="983"/>
      <c r="AI158" s="983"/>
      <c r="AJ158" s="983"/>
      <c r="AK158" s="983"/>
      <c r="AL158" s="971"/>
      <c r="AM158" s="983"/>
      <c r="AN158" s="971"/>
      <c r="AO158" s="971"/>
      <c r="AP158" s="971"/>
      <c r="AQ158" s="971"/>
      <c r="AR158" s="971"/>
      <c r="AS158" s="971"/>
      <c r="AT158" s="971"/>
      <c r="AU158" s="971"/>
      <c r="AV158" s="986"/>
      <c r="AW158" s="971"/>
      <c r="AX158" s="971"/>
      <c r="AY158" s="971"/>
      <c r="AZ158" s="971"/>
      <c r="BA158" s="983"/>
      <c r="BB158" s="971"/>
      <c r="BC158" s="971"/>
      <c r="BD158" s="971"/>
      <c r="BE158" s="971"/>
      <c r="BF158" s="971"/>
      <c r="BG158" s="971"/>
      <c r="BH158" s="971"/>
      <c r="BI158" s="971"/>
      <c r="BJ158" s="971"/>
      <c r="BK158" s="971"/>
      <c r="BL158" s="971"/>
      <c r="BM158" s="971"/>
      <c r="BN158" s="983"/>
      <c r="BO158" s="983"/>
      <c r="BP158" s="983"/>
      <c r="BQ158" s="983"/>
      <c r="BR158" s="983"/>
      <c r="BS158" s="983"/>
      <c r="BT158" s="983"/>
      <c r="BU158" s="983"/>
      <c r="BV158" s="983"/>
    </row>
    <row r="159" spans="1:74" ht="13.5" customHeight="1">
      <c r="A159" s="1000"/>
      <c r="B159" s="14" t="s">
        <v>69</v>
      </c>
      <c r="C159" s="1014" t="str">
        <f>VLOOKUP($C152,'2026年度(1年前期)'!$B$5:$N$208,COLUMN('2026年度(1年前期)'!$E$5)+1,0)&amp;""</f>
        <v/>
      </c>
      <c r="D159" s="1013"/>
      <c r="E159" s="1025" t="str">
        <f>VLOOKUP($C152,'2026年度(2年前期)'!$B$5:$N$208,COLUMN('2026年度(2年前期)'!$E$5)+1,0)&amp;""</f>
        <v/>
      </c>
      <c r="F159" s="1013"/>
      <c r="G159" s="1025" t="str">
        <f>VLOOKUP($C152,'2026年度(3年前期)'!$B$5:$N$208,COLUMN('2026年度(3年前期)'!$E$5)+1,0)&amp;""</f>
        <v/>
      </c>
      <c r="H159" s="1013"/>
      <c r="I159" s="1025" t="str">
        <f>VLOOKUP($C152,'2026年度(4年前期)'!$B$5:$N$208,COLUMN('2026年度(4年前期)'!$E$5)+1,0)&amp;""</f>
        <v/>
      </c>
      <c r="J159" s="1013"/>
      <c r="K159" s="993" t="str">
        <f>VLOOKUP($C152,'2026年度(助産前期)'!$B$5:$N$208,COLUMN('2026年度(助産前期)'!$E$5)+1,0)&amp;""</f>
        <v/>
      </c>
      <c r="L159" s="1026"/>
      <c r="M159" s="1014" t="str">
        <f>VLOOKUP($C152,'2026年度(M1前期)'!$B$5:$N$208,COLUMN('2026年度(M1前期)'!$E$5)+1,0)&amp;""</f>
        <v>臨床講義室1</v>
      </c>
      <c r="N159" s="1013"/>
      <c r="O159" s="993" t="str">
        <f>VLOOKUP($C152,'2026年度(M2前期)'!$B$5:$N$208,COLUMN('2026年度(M2前期)'!$E$5)+1,0)&amp;""</f>
        <v/>
      </c>
      <c r="P159" s="1013"/>
      <c r="Q159" s="993" t="str">
        <f>VLOOKUP($C152,'2026年度(D1前期)'!$B$5:$N$208,COLUMN('2026年度(D1前期)'!$E$5)+1,0)&amp;""</f>
        <v/>
      </c>
      <c r="R159" s="1013"/>
      <c r="S159" s="993" t="str">
        <f>VLOOKUP($C152,'2026年度(D23前期)'!$B$5:$N$208,COLUMN('2026年度(D23前期)'!$E$5)+1,0)&amp;""</f>
        <v/>
      </c>
      <c r="T159" s="1013"/>
      <c r="U159" s="763"/>
      <c r="V159" s="74"/>
      <c r="Z159" s="1000"/>
      <c r="AA159" s="971"/>
      <c r="AB159" s="983"/>
      <c r="AC159" s="983"/>
      <c r="AD159" s="983"/>
      <c r="AE159" s="971"/>
      <c r="AF159" s="983"/>
      <c r="AG159" s="971"/>
      <c r="AH159" s="983"/>
      <c r="AI159" s="983"/>
      <c r="AJ159" s="983"/>
      <c r="AK159" s="983"/>
      <c r="AL159" s="971"/>
      <c r="AM159" s="983"/>
      <c r="AN159" s="971"/>
      <c r="AO159" s="971"/>
      <c r="AP159" s="971"/>
      <c r="AQ159" s="971"/>
      <c r="AR159" s="971"/>
      <c r="AS159" s="971"/>
      <c r="AT159" s="971"/>
      <c r="AU159" s="971"/>
      <c r="AV159" s="986"/>
      <c r="AW159" s="971"/>
      <c r="AX159" s="971"/>
      <c r="AY159" s="971"/>
      <c r="AZ159" s="971"/>
      <c r="BA159" s="983"/>
      <c r="BB159" s="971"/>
      <c r="BC159" s="971"/>
      <c r="BD159" s="971"/>
      <c r="BE159" s="971"/>
      <c r="BF159" s="971"/>
      <c r="BG159" s="971"/>
      <c r="BH159" s="971"/>
      <c r="BI159" s="971"/>
      <c r="BJ159" s="971"/>
      <c r="BK159" s="971"/>
      <c r="BL159" s="971"/>
      <c r="BM159" s="971"/>
      <c r="BN159" s="983"/>
      <c r="BO159" s="983"/>
      <c r="BP159" s="983"/>
      <c r="BQ159" s="983"/>
      <c r="BR159" s="983"/>
      <c r="BS159" s="983"/>
      <c r="BT159" s="983"/>
      <c r="BU159" s="983"/>
      <c r="BV159" s="983"/>
    </row>
    <row r="160" spans="1:74" ht="13.5" customHeight="1">
      <c r="A160" s="1017"/>
      <c r="B160" s="15" t="s">
        <v>63</v>
      </c>
      <c r="C160" s="991"/>
      <c r="D160" s="989"/>
      <c r="E160" s="988"/>
      <c r="F160" s="989"/>
      <c r="G160" s="988"/>
      <c r="H160" s="989"/>
      <c r="I160" s="988"/>
      <c r="J160" s="989"/>
      <c r="K160" s="990"/>
      <c r="L160" s="990"/>
      <c r="M160" s="991"/>
      <c r="N160" s="989"/>
      <c r="O160" s="990"/>
      <c r="P160" s="989"/>
      <c r="Q160" s="990"/>
      <c r="R160" s="989"/>
      <c r="S160" s="990"/>
      <c r="T160" s="989"/>
      <c r="U160" s="763"/>
      <c r="V160" s="74"/>
      <c r="Z160" s="1001"/>
      <c r="AA160" s="971"/>
      <c r="AB160" s="984"/>
      <c r="AC160" s="984"/>
      <c r="AD160" s="984"/>
      <c r="AE160" s="971"/>
      <c r="AF160" s="984"/>
      <c r="AG160" s="971"/>
      <c r="AH160" s="984"/>
      <c r="AI160" s="984"/>
      <c r="AJ160" s="984"/>
      <c r="AK160" s="984"/>
      <c r="AL160" s="971"/>
      <c r="AM160" s="984"/>
      <c r="AN160" s="971"/>
      <c r="AO160" s="971"/>
      <c r="AP160" s="971"/>
      <c r="AQ160" s="971"/>
      <c r="AR160" s="971"/>
      <c r="AS160" s="971"/>
      <c r="AT160" s="971"/>
      <c r="AU160" s="971"/>
      <c r="AV160" s="987"/>
      <c r="AW160" s="971"/>
      <c r="AX160" s="971"/>
      <c r="AY160" s="971"/>
      <c r="AZ160" s="971"/>
      <c r="BA160" s="984"/>
      <c r="BB160" s="971"/>
      <c r="BC160" s="971"/>
      <c r="BD160" s="971"/>
      <c r="BE160" s="971"/>
      <c r="BF160" s="971"/>
      <c r="BG160" s="971"/>
      <c r="BH160" s="971"/>
      <c r="BI160" s="971"/>
      <c r="BJ160" s="971"/>
      <c r="BK160" s="971"/>
      <c r="BL160" s="971"/>
      <c r="BM160" s="971"/>
      <c r="BN160" s="984"/>
      <c r="BO160" s="984"/>
      <c r="BP160" s="984"/>
      <c r="BQ160" s="984"/>
      <c r="BR160" s="984"/>
      <c r="BS160" s="984"/>
      <c r="BT160" s="984"/>
      <c r="BU160" s="984"/>
      <c r="BV160" s="984"/>
    </row>
    <row r="161" spans="1:74" ht="13.5" customHeight="1">
      <c r="A161" s="999" t="s">
        <v>71</v>
      </c>
      <c r="B161" s="17" t="s">
        <v>72</v>
      </c>
      <c r="C161" s="1011"/>
      <c r="D161" s="1012"/>
      <c r="E161" s="1018"/>
      <c r="F161" s="1012"/>
      <c r="G161" s="1018"/>
      <c r="H161" s="1012"/>
      <c r="I161" s="1018"/>
      <c r="J161" s="1012"/>
      <c r="K161" s="997"/>
      <c r="L161" s="1029"/>
      <c r="M161" s="1011"/>
      <c r="N161" s="1012"/>
      <c r="O161" s="997"/>
      <c r="P161" s="1012"/>
      <c r="Q161" s="997"/>
      <c r="R161" s="1012"/>
      <c r="S161" s="997"/>
      <c r="T161" s="1012"/>
      <c r="U161" s="704"/>
      <c r="V161" s="74"/>
      <c r="Z161" s="1000" t="str">
        <f>A161</f>
        <v>昼休み（12：30～13：30）</v>
      </c>
      <c r="AA161" s="982"/>
      <c r="AB161" s="982"/>
      <c r="AC161" s="982"/>
      <c r="AD161" s="982"/>
      <c r="AE161" s="982"/>
      <c r="AF161" s="982"/>
      <c r="AG161" s="982"/>
      <c r="AH161" s="982"/>
      <c r="AI161" s="982"/>
      <c r="AJ161" s="982"/>
      <c r="AK161" s="982"/>
      <c r="AL161" s="982"/>
      <c r="AM161" s="982"/>
      <c r="AN161" s="971"/>
      <c r="AO161" s="971"/>
      <c r="AP161" s="971"/>
      <c r="AQ161" s="971"/>
      <c r="AR161" s="971"/>
      <c r="AS161" s="971"/>
      <c r="AT161" s="971"/>
      <c r="AU161" s="971"/>
      <c r="AV161" s="985" t="s">
        <v>134</v>
      </c>
      <c r="AW161" s="971"/>
      <c r="AX161" s="971"/>
      <c r="AY161" s="971"/>
      <c r="AZ161" s="971"/>
      <c r="BA161" s="971"/>
      <c r="BB161" s="971"/>
      <c r="BC161" s="971"/>
      <c r="BD161" s="971"/>
      <c r="BE161" s="971"/>
      <c r="BF161" s="971"/>
      <c r="BG161" s="971"/>
      <c r="BH161" s="971"/>
      <c r="BI161" s="971"/>
      <c r="BJ161" s="971"/>
      <c r="BK161" s="971"/>
      <c r="BL161" s="971"/>
      <c r="BM161" s="971"/>
      <c r="BN161" s="982"/>
      <c r="BO161" s="982"/>
      <c r="BP161" s="982"/>
      <c r="BQ161" s="982"/>
      <c r="BR161" s="982"/>
      <c r="BS161" s="982"/>
      <c r="BT161" s="982"/>
      <c r="BU161" s="982"/>
      <c r="BV161" s="982"/>
    </row>
    <row r="162" spans="1:74" ht="13.5" customHeight="1">
      <c r="A162" s="1000"/>
      <c r="B162" s="17" t="s">
        <v>73</v>
      </c>
      <c r="C162" s="1014"/>
      <c r="D162" s="1013"/>
      <c r="E162" s="1025"/>
      <c r="F162" s="1013"/>
      <c r="G162" s="1025"/>
      <c r="H162" s="1013"/>
      <c r="I162" s="1025"/>
      <c r="J162" s="1013"/>
      <c r="K162" s="993"/>
      <c r="L162" s="1026"/>
      <c r="M162" s="1014"/>
      <c r="N162" s="1013"/>
      <c r="O162" s="993"/>
      <c r="P162" s="1013"/>
      <c r="Q162" s="993"/>
      <c r="R162" s="1013"/>
      <c r="S162" s="993"/>
      <c r="T162" s="1013"/>
      <c r="U162" s="704"/>
      <c r="V162" s="74"/>
      <c r="Z162" s="1000"/>
      <c r="AA162" s="983"/>
      <c r="AB162" s="983"/>
      <c r="AC162" s="983"/>
      <c r="AD162" s="983"/>
      <c r="AE162" s="983"/>
      <c r="AF162" s="983"/>
      <c r="AG162" s="983"/>
      <c r="AH162" s="983"/>
      <c r="AI162" s="983"/>
      <c r="AJ162" s="983"/>
      <c r="AK162" s="983"/>
      <c r="AL162" s="983"/>
      <c r="AM162" s="983"/>
      <c r="AN162" s="971"/>
      <c r="AO162" s="971"/>
      <c r="AP162" s="971"/>
      <c r="AQ162" s="971"/>
      <c r="AR162" s="971"/>
      <c r="AS162" s="971"/>
      <c r="AT162" s="971"/>
      <c r="AU162" s="971"/>
      <c r="AV162" s="986"/>
      <c r="AW162" s="971"/>
      <c r="AX162" s="971"/>
      <c r="AY162" s="971"/>
      <c r="AZ162" s="971"/>
      <c r="BA162" s="971"/>
      <c r="BB162" s="971"/>
      <c r="BC162" s="971"/>
      <c r="BD162" s="971"/>
      <c r="BE162" s="971"/>
      <c r="BF162" s="971"/>
      <c r="BG162" s="971"/>
      <c r="BH162" s="971"/>
      <c r="BI162" s="971"/>
      <c r="BJ162" s="971"/>
      <c r="BK162" s="971"/>
      <c r="BL162" s="971"/>
      <c r="BM162" s="971"/>
      <c r="BN162" s="983"/>
      <c r="BO162" s="983"/>
      <c r="BP162" s="983"/>
      <c r="BQ162" s="983"/>
      <c r="BR162" s="983"/>
      <c r="BS162" s="983"/>
      <c r="BT162" s="983"/>
      <c r="BU162" s="983"/>
      <c r="BV162" s="983"/>
    </row>
    <row r="163" spans="1:74" ht="13.5" customHeight="1">
      <c r="A163" s="1000"/>
      <c r="B163" s="17" t="s">
        <v>69</v>
      </c>
      <c r="C163" s="1014"/>
      <c r="D163" s="1013"/>
      <c r="E163" s="1025"/>
      <c r="F163" s="1013"/>
      <c r="G163" s="1025"/>
      <c r="H163" s="1013"/>
      <c r="I163" s="1025"/>
      <c r="J163" s="1013"/>
      <c r="K163" s="993"/>
      <c r="L163" s="1026"/>
      <c r="M163" s="1014"/>
      <c r="N163" s="1013"/>
      <c r="O163" s="993"/>
      <c r="P163" s="1013"/>
      <c r="Q163" s="993"/>
      <c r="R163" s="1013"/>
      <c r="S163" s="993"/>
      <c r="T163" s="1013"/>
      <c r="U163" s="704"/>
      <c r="V163" s="74"/>
      <c r="Z163" s="1000"/>
      <c r="AA163" s="983"/>
      <c r="AB163" s="983"/>
      <c r="AC163" s="983"/>
      <c r="AD163" s="983"/>
      <c r="AE163" s="983"/>
      <c r="AF163" s="983"/>
      <c r="AG163" s="983"/>
      <c r="AH163" s="983"/>
      <c r="AI163" s="983"/>
      <c r="AJ163" s="983"/>
      <c r="AK163" s="983"/>
      <c r="AL163" s="983"/>
      <c r="AM163" s="983"/>
      <c r="AN163" s="971"/>
      <c r="AO163" s="971"/>
      <c r="AP163" s="971"/>
      <c r="AQ163" s="971"/>
      <c r="AR163" s="971"/>
      <c r="AS163" s="971"/>
      <c r="AT163" s="971"/>
      <c r="AU163" s="971"/>
      <c r="AV163" s="986"/>
      <c r="AW163" s="971"/>
      <c r="AX163" s="971"/>
      <c r="AY163" s="971"/>
      <c r="AZ163" s="971"/>
      <c r="BA163" s="971"/>
      <c r="BB163" s="971"/>
      <c r="BC163" s="971"/>
      <c r="BD163" s="971"/>
      <c r="BE163" s="971"/>
      <c r="BF163" s="971"/>
      <c r="BG163" s="971"/>
      <c r="BH163" s="971"/>
      <c r="BI163" s="971"/>
      <c r="BJ163" s="971"/>
      <c r="BK163" s="971"/>
      <c r="BL163" s="971"/>
      <c r="BM163" s="971"/>
      <c r="BN163" s="983"/>
      <c r="BO163" s="983"/>
      <c r="BP163" s="983"/>
      <c r="BQ163" s="983"/>
      <c r="BR163" s="983"/>
      <c r="BS163" s="983"/>
      <c r="BT163" s="983"/>
      <c r="BU163" s="983"/>
      <c r="BV163" s="983"/>
    </row>
    <row r="164" spans="1:74" ht="13.5" customHeight="1">
      <c r="A164" s="1001"/>
      <c r="B164" s="18" t="s">
        <v>63</v>
      </c>
      <c r="C164" s="1023"/>
      <c r="D164" s="1016"/>
      <c r="E164" s="1024"/>
      <c r="F164" s="1016"/>
      <c r="G164" s="1024"/>
      <c r="H164" s="1016"/>
      <c r="I164" s="1024"/>
      <c r="J164" s="1016"/>
      <c r="K164" s="1015"/>
      <c r="L164" s="1015"/>
      <c r="M164" s="1023"/>
      <c r="N164" s="1016"/>
      <c r="O164" s="1015"/>
      <c r="P164" s="1016"/>
      <c r="Q164" s="1015"/>
      <c r="R164" s="1016"/>
      <c r="S164" s="1015"/>
      <c r="T164" s="1016"/>
      <c r="U164" s="704"/>
      <c r="V164" s="74"/>
      <c r="Z164" s="1001"/>
      <c r="AA164" s="984"/>
      <c r="AB164" s="984"/>
      <c r="AC164" s="984"/>
      <c r="AD164" s="984"/>
      <c r="AE164" s="984"/>
      <c r="AF164" s="984"/>
      <c r="AG164" s="984"/>
      <c r="AH164" s="984"/>
      <c r="AI164" s="984"/>
      <c r="AJ164" s="984"/>
      <c r="AK164" s="984"/>
      <c r="AL164" s="984"/>
      <c r="AM164" s="984"/>
      <c r="AN164" s="971"/>
      <c r="AO164" s="971"/>
      <c r="AP164" s="971"/>
      <c r="AQ164" s="971"/>
      <c r="AR164" s="971"/>
      <c r="AS164" s="971"/>
      <c r="AT164" s="971"/>
      <c r="AU164" s="971"/>
      <c r="AV164" s="987"/>
      <c r="AW164" s="971"/>
      <c r="AX164" s="971"/>
      <c r="AY164" s="971"/>
      <c r="AZ164" s="971"/>
      <c r="BA164" s="971"/>
      <c r="BB164" s="971"/>
      <c r="BC164" s="971"/>
      <c r="BD164" s="971"/>
      <c r="BE164" s="971"/>
      <c r="BF164" s="971"/>
      <c r="BG164" s="971"/>
      <c r="BH164" s="971"/>
      <c r="BI164" s="971"/>
      <c r="BJ164" s="971"/>
      <c r="BK164" s="971"/>
      <c r="BL164" s="971"/>
      <c r="BM164" s="971"/>
      <c r="BN164" s="984"/>
      <c r="BO164" s="984"/>
      <c r="BP164" s="984"/>
      <c r="BQ164" s="984"/>
      <c r="BR164" s="984"/>
      <c r="BS164" s="984"/>
      <c r="BT164" s="984"/>
      <c r="BU164" s="984"/>
      <c r="BV164" s="984"/>
    </row>
    <row r="165" spans="1:74" ht="13.5" customHeight="1">
      <c r="A165" s="1000" t="s">
        <v>74</v>
      </c>
      <c r="B165" s="14" t="s">
        <v>53</v>
      </c>
      <c r="C165" s="996" t="str">
        <f>VLOOKUP($C152,'2026年度(1年前期)'!$B$5:$N$208,COLUMN('2026年度(1年前期)'!$G$5),0)&amp;""</f>
        <v/>
      </c>
      <c r="D165" s="997"/>
      <c r="E165" s="1002" t="str">
        <f>VLOOKUP($C152,'2026年度(2年前期)'!$B$5:$N$208,COLUMN('2026年度(2年前期)'!$G$5),0)&amp;""</f>
        <v/>
      </c>
      <c r="F165" s="997"/>
      <c r="G165" s="1002" t="str">
        <f>VLOOKUP($C152,'2026年度(3年前期)'!$B$5:$N$208,COLUMN('2026年度(3年前期)'!$G$5),0)&amp;""</f>
        <v/>
      </c>
      <c r="H165" s="997"/>
      <c r="I165" s="1002" t="str">
        <f>VLOOKUP($C152,'2026年度(4年前期)'!$B$5:$N$208,COLUMN('2026年度(4年前期)'!$G$5),0)&amp;""</f>
        <v/>
      </c>
      <c r="J165" s="997"/>
      <c r="K165" s="998" t="str">
        <f>VLOOKUP($C152,'2026年度(助産前期)'!$B$5:$N$208,COLUMN('2026年度(助産前期)'!$G$5),0)&amp;""</f>
        <v/>
      </c>
      <c r="L165" s="998"/>
      <c r="M165" s="996" t="str">
        <f>VLOOKUP($C152,'2026年度(M1前期)'!$B$5:$N$208,COLUMN('2026年度(M1前期)'!$G$5),0)&amp;""</f>
        <v>国際看護学特論A-Ⅱ
精神看護学演習A-Ⅰ
がん看護学特論A-Ⅱ</v>
      </c>
      <c r="N165" s="997"/>
      <c r="O165" s="998" t="str">
        <f>VLOOKUP($C152,'2026年度(M2前期)'!$B$5:$N$208,COLUMN('2026年度(M2前期)'!$G$5),0)&amp;""</f>
        <v>特別研究</v>
      </c>
      <c r="P165" s="997"/>
      <c r="Q165" s="998" t="str">
        <f>VLOOKUP($C152,'2026年度(D1前期)'!$B$5:$N$208,COLUMN('2026年度(D1前期)'!$G$5),0)&amp;""</f>
        <v>看護情報・管理学特論Ｂ</v>
      </c>
      <c r="R165" s="997"/>
      <c r="S165" s="998" t="str">
        <f>VLOOKUP($C152,'2026年度(D23前期)'!$B$5:$N$208,COLUMN('2026年度(D23前期)'!$G$5),0)&amp;""</f>
        <v>特別研究</v>
      </c>
      <c r="T165" s="997"/>
      <c r="U165" s="763"/>
      <c r="Z165" s="1000" t="str">
        <f>A165</f>
        <v>３時限（13：30～15：00）</v>
      </c>
      <c r="AA165" s="971"/>
      <c r="AB165" s="982"/>
      <c r="AC165" s="982"/>
      <c r="AD165" s="982"/>
      <c r="AE165" s="971"/>
      <c r="AF165" s="982"/>
      <c r="AG165" s="971"/>
      <c r="AH165" s="982"/>
      <c r="AI165" s="982"/>
      <c r="AJ165" s="982"/>
      <c r="AK165" s="982"/>
      <c r="AL165" s="971"/>
      <c r="AM165" s="982"/>
      <c r="AN165" s="971"/>
      <c r="AO165" s="971"/>
      <c r="AP165" s="971"/>
      <c r="AQ165" s="971"/>
      <c r="AR165" s="971"/>
      <c r="AS165" s="971"/>
      <c r="AT165" s="971"/>
      <c r="AU165" s="971"/>
      <c r="AV165" s="985" t="s">
        <v>134</v>
      </c>
      <c r="AW165" s="971"/>
      <c r="AX165" s="971"/>
      <c r="AY165" s="971"/>
      <c r="AZ165" s="971"/>
      <c r="BA165" s="971"/>
      <c r="BB165" s="971"/>
      <c r="BC165" s="971"/>
      <c r="BD165" s="971"/>
      <c r="BE165" s="971"/>
      <c r="BF165" s="971"/>
      <c r="BG165" s="971"/>
      <c r="BH165" s="971"/>
      <c r="BI165" s="971"/>
      <c r="BJ165" s="971"/>
      <c r="BK165" s="971"/>
      <c r="BL165" s="971"/>
      <c r="BM165" s="971"/>
      <c r="BN165" s="982"/>
      <c r="BO165" s="982"/>
      <c r="BP165" s="982"/>
      <c r="BQ165" s="982"/>
      <c r="BR165" s="982"/>
      <c r="BS165" s="982"/>
      <c r="BT165" s="982"/>
      <c r="BU165" s="982"/>
      <c r="BV165" s="982"/>
    </row>
    <row r="166" spans="1:74" ht="13.5" customHeight="1">
      <c r="A166" s="1000"/>
      <c r="B166" s="14" t="s">
        <v>58</v>
      </c>
      <c r="C166" s="992" t="str">
        <f>IFERROR(VLOOKUP(C165,科目・教員!$A$1:$B$355,2,0),"")</f>
        <v/>
      </c>
      <c r="D166" s="993"/>
      <c r="E166" s="994" t="str">
        <f>IFERROR(VLOOKUP(E165,科目・教員!$A$1:$B$355,2,0),"")</f>
        <v/>
      </c>
      <c r="F166" s="993"/>
      <c r="G166" s="994" t="str">
        <f>IFERROR(VLOOKUP(G165,科目・教員!$A$1:$B$355,2,0),"")</f>
        <v/>
      </c>
      <c r="H166" s="993"/>
      <c r="I166" s="994" t="str">
        <f>IFERROR(VLOOKUP(I165,科目・教員!$A$1:$B$355,2,0),"")</f>
        <v/>
      </c>
      <c r="J166" s="993"/>
      <c r="K166" s="995" t="str">
        <f>IFERROR(VLOOKUP(K165,科目・教員!$A$1:$B$355,2,0),"")</f>
        <v/>
      </c>
      <c r="L166" s="995"/>
      <c r="M166" s="992" t="str">
        <f>IFERROR(VLOOKUP(M165,科目・教員!$A$1:$B$355,2,0),"")</f>
        <v/>
      </c>
      <c r="N166" s="993"/>
      <c r="O166" s="995" t="str">
        <f>IFERROR(VLOOKUP(O165,科目・教員!$A$1:$B$355,2,0),"")</f>
        <v/>
      </c>
      <c r="P166" s="993"/>
      <c r="Q166" s="995" t="str">
        <f>IFERROR(VLOOKUP(Q165,科目・教員!$A$1:$B$355,2,0),"")</f>
        <v/>
      </c>
      <c r="R166" s="993"/>
      <c r="S166" s="995" t="str">
        <f>IFERROR(VLOOKUP(S165,科目・教員!$A$1:$B$355,2,0),"")</f>
        <v/>
      </c>
      <c r="T166" s="993"/>
      <c r="U166" s="763"/>
      <c r="Z166" s="1000"/>
      <c r="AA166" s="971"/>
      <c r="AB166" s="983"/>
      <c r="AC166" s="983"/>
      <c r="AD166" s="983"/>
      <c r="AE166" s="971"/>
      <c r="AF166" s="983"/>
      <c r="AG166" s="971"/>
      <c r="AH166" s="983"/>
      <c r="AI166" s="983"/>
      <c r="AJ166" s="983"/>
      <c r="AK166" s="983"/>
      <c r="AL166" s="971"/>
      <c r="AM166" s="983"/>
      <c r="AN166" s="971"/>
      <c r="AO166" s="971"/>
      <c r="AP166" s="971"/>
      <c r="AQ166" s="971"/>
      <c r="AR166" s="971"/>
      <c r="AS166" s="971"/>
      <c r="AT166" s="971"/>
      <c r="AU166" s="971"/>
      <c r="AV166" s="986"/>
      <c r="AW166" s="971"/>
      <c r="AX166" s="971"/>
      <c r="AY166" s="971"/>
      <c r="AZ166" s="971"/>
      <c r="BA166" s="971"/>
      <c r="BB166" s="971"/>
      <c r="BC166" s="971"/>
      <c r="BD166" s="971"/>
      <c r="BE166" s="971"/>
      <c r="BF166" s="971"/>
      <c r="BG166" s="971"/>
      <c r="BH166" s="971"/>
      <c r="BI166" s="971"/>
      <c r="BJ166" s="971"/>
      <c r="BK166" s="971"/>
      <c r="BL166" s="971"/>
      <c r="BM166" s="971"/>
      <c r="BN166" s="983"/>
      <c r="BO166" s="983"/>
      <c r="BP166" s="983"/>
      <c r="BQ166" s="983"/>
      <c r="BR166" s="983"/>
      <c r="BS166" s="983"/>
      <c r="BT166" s="983"/>
      <c r="BU166" s="983"/>
      <c r="BV166" s="983"/>
    </row>
    <row r="167" spans="1:74" ht="13.5" customHeight="1">
      <c r="A167" s="1000"/>
      <c r="B167" s="14" t="s">
        <v>69</v>
      </c>
      <c r="C167" s="992" t="str">
        <f>VLOOKUP($C152,'2026年度(1年前期)'!$B$5:$N$208,COLUMN('2026年度(1年前期)'!$G$5)+1,0)&amp;""</f>
        <v/>
      </c>
      <c r="D167" s="993"/>
      <c r="E167" s="994" t="str">
        <f>VLOOKUP($C152,'2026年度(2年前期)'!$B$5:$N$208,COLUMN('2026年度(2年前期)'!$G$5)+1,0)&amp;""</f>
        <v/>
      </c>
      <c r="F167" s="993"/>
      <c r="G167" s="994" t="str">
        <f>VLOOKUP($C152,'2026年度(3年前期)'!$B$5:$N$208,COLUMN('2026年度(3年前期)'!$G$5)+1,0)&amp;""</f>
        <v/>
      </c>
      <c r="H167" s="993"/>
      <c r="I167" s="994" t="str">
        <f>VLOOKUP($C152,'2026年度(4年前期)'!$B$5:$N$208,COLUMN('2026年度(4年前期)'!$G$5)+1,0)&amp;""</f>
        <v/>
      </c>
      <c r="J167" s="993"/>
      <c r="K167" s="995" t="str">
        <f>VLOOKUP($C152,'2026年度(助産前期)'!$B$5:$N$208,COLUMN('2026年度(助産前期)'!$G$5)+1,0)&amp;""</f>
        <v/>
      </c>
      <c r="L167" s="995"/>
      <c r="M167" s="992" t="str">
        <f>VLOOKUP($C152,'2026年度(M1前期)'!$B$5:$N$208,COLUMN('2026年度(M1前期)'!$G$5)+1,0)&amp;""</f>
        <v/>
      </c>
      <c r="N167" s="993"/>
      <c r="O167" s="995" t="str">
        <f>VLOOKUP($C152,'2026年度(M2前期)'!$B$5:$N$208,COLUMN('2026年度(M2前期)'!$G$5)+1,0)&amp;""</f>
        <v/>
      </c>
      <c r="P167" s="993"/>
      <c r="Q167" s="995" t="str">
        <f>VLOOKUP($C152,'2026年度(D1前期)'!$B$5:$N$208,COLUMN('2026年度(D1前期)'!$G$5)+1,0)&amp;""</f>
        <v/>
      </c>
      <c r="R167" s="993"/>
      <c r="S167" s="995" t="str">
        <f>VLOOKUP($C152,'2026年度(D23前期)'!$B$5:$N$208,COLUMN('2026年度(D23前期)'!$G$5)+1,0)&amp;""</f>
        <v/>
      </c>
      <c r="T167" s="993"/>
      <c r="U167" s="763"/>
      <c r="Z167" s="1000"/>
      <c r="AA167" s="971"/>
      <c r="AB167" s="983"/>
      <c r="AC167" s="983"/>
      <c r="AD167" s="983"/>
      <c r="AE167" s="971"/>
      <c r="AF167" s="983"/>
      <c r="AG167" s="971"/>
      <c r="AH167" s="983"/>
      <c r="AI167" s="983"/>
      <c r="AJ167" s="983"/>
      <c r="AK167" s="983"/>
      <c r="AL167" s="971"/>
      <c r="AM167" s="983"/>
      <c r="AN167" s="971"/>
      <c r="AO167" s="971"/>
      <c r="AP167" s="971"/>
      <c r="AQ167" s="971"/>
      <c r="AR167" s="971"/>
      <c r="AS167" s="971"/>
      <c r="AT167" s="971"/>
      <c r="AU167" s="971"/>
      <c r="AV167" s="986"/>
      <c r="AW167" s="971"/>
      <c r="AX167" s="971"/>
      <c r="AY167" s="971"/>
      <c r="AZ167" s="971"/>
      <c r="BA167" s="971"/>
      <c r="BB167" s="971"/>
      <c r="BC167" s="971"/>
      <c r="BD167" s="971"/>
      <c r="BE167" s="971"/>
      <c r="BF167" s="971"/>
      <c r="BG167" s="971"/>
      <c r="BH167" s="971"/>
      <c r="BI167" s="971"/>
      <c r="BJ167" s="971"/>
      <c r="BK167" s="971"/>
      <c r="BL167" s="971"/>
      <c r="BM167" s="971"/>
      <c r="BN167" s="983"/>
      <c r="BO167" s="983"/>
      <c r="BP167" s="983"/>
      <c r="BQ167" s="983"/>
      <c r="BR167" s="983"/>
      <c r="BS167" s="983"/>
      <c r="BT167" s="983"/>
      <c r="BU167" s="983"/>
      <c r="BV167" s="983"/>
    </row>
    <row r="168" spans="1:74" ht="13.5" customHeight="1">
      <c r="A168" s="1017"/>
      <c r="B168" s="15" t="s">
        <v>63</v>
      </c>
      <c r="C168" s="991"/>
      <c r="D168" s="989"/>
      <c r="E168" s="988"/>
      <c r="F168" s="989"/>
      <c r="G168" s="988"/>
      <c r="H168" s="989"/>
      <c r="I168" s="988"/>
      <c r="J168" s="989"/>
      <c r="K168" s="990"/>
      <c r="L168" s="990"/>
      <c r="M168" s="991"/>
      <c r="N168" s="989"/>
      <c r="O168" s="990"/>
      <c r="P168" s="989"/>
      <c r="Q168" s="990"/>
      <c r="R168" s="989"/>
      <c r="S168" s="990"/>
      <c r="T168" s="989"/>
      <c r="U168" s="704"/>
      <c r="Z168" s="1001"/>
      <c r="AA168" s="971"/>
      <c r="AB168" s="984"/>
      <c r="AC168" s="984"/>
      <c r="AD168" s="984"/>
      <c r="AE168" s="971"/>
      <c r="AF168" s="984"/>
      <c r="AG168" s="971"/>
      <c r="AH168" s="984"/>
      <c r="AI168" s="984"/>
      <c r="AJ168" s="984"/>
      <c r="AK168" s="984"/>
      <c r="AL168" s="971"/>
      <c r="AM168" s="984"/>
      <c r="AN168" s="971"/>
      <c r="AO168" s="971"/>
      <c r="AP168" s="971"/>
      <c r="AQ168" s="971"/>
      <c r="AR168" s="971"/>
      <c r="AS168" s="971"/>
      <c r="AT168" s="971"/>
      <c r="AU168" s="971"/>
      <c r="AV168" s="987"/>
      <c r="AW168" s="971"/>
      <c r="AX168" s="971"/>
      <c r="AY168" s="971"/>
      <c r="AZ168" s="971"/>
      <c r="BA168" s="971"/>
      <c r="BB168" s="971"/>
      <c r="BC168" s="971"/>
      <c r="BD168" s="971"/>
      <c r="BE168" s="971"/>
      <c r="BF168" s="971"/>
      <c r="BG168" s="971"/>
      <c r="BH168" s="971"/>
      <c r="BI168" s="971"/>
      <c r="BJ168" s="971"/>
      <c r="BK168" s="971"/>
      <c r="BL168" s="971"/>
      <c r="BM168" s="971"/>
      <c r="BN168" s="984"/>
      <c r="BO168" s="984"/>
      <c r="BP168" s="984"/>
      <c r="BQ168" s="984"/>
      <c r="BR168" s="984"/>
      <c r="BS168" s="984"/>
      <c r="BT168" s="984"/>
      <c r="BU168" s="984"/>
      <c r="BV168" s="984"/>
    </row>
    <row r="169" spans="1:74" ht="13.5" customHeight="1">
      <c r="A169" s="1000" t="s">
        <v>75</v>
      </c>
      <c r="B169" s="14" t="s">
        <v>53</v>
      </c>
      <c r="C169" s="996" t="str">
        <f>VLOOKUP($C152,'2026年度(1年前期)'!$B$5:$N$208,COLUMN('2026年度(1年前期)'!$I$5),0)&amp;""</f>
        <v/>
      </c>
      <c r="D169" s="997"/>
      <c r="E169" s="1002" t="str">
        <f>VLOOKUP($C152,'2026年度(2年前期)'!$B$5:$N$208,COLUMN('2026年度(2年前期)'!$I$5),0)&amp;""</f>
        <v/>
      </c>
      <c r="F169" s="997"/>
      <c r="G169" s="1002" t="str">
        <f>VLOOKUP($C152,'2026年度(3年前期)'!$B$5:$N$208,COLUMN('2026年度(3年前期)'!$I$5),0)&amp;""</f>
        <v/>
      </c>
      <c r="H169" s="997"/>
      <c r="I169" s="1002" t="str">
        <f>VLOOKUP($C152,'2026年度(4年前期)'!$B$5:$N$208,COLUMN('2026年度(4年前期)'!$I$5),0)&amp;""</f>
        <v/>
      </c>
      <c r="J169" s="997"/>
      <c r="K169" s="998" t="str">
        <f>VLOOKUP($C152,'2026年度(助産前期)'!$B$5:$N$208,COLUMN('2026年度(助産前期)'!$I$5),0)&amp;""</f>
        <v/>
      </c>
      <c r="L169" s="998"/>
      <c r="M169" s="996" t="str">
        <f>VLOOKUP($C152,'2026年度(M1前期)'!$B$5:$N$208,COLUMN('2026年度(M1前期)'!$I$5),0)&amp;""</f>
        <v>国際看護学特論A-Ⅱ
精神看護学演習A-Ⅰ
がん看護学特論A-Ⅱ</v>
      </c>
      <c r="N169" s="997"/>
      <c r="O169" s="998" t="str">
        <f>VLOOKUP($C152,'2026年度(M2前期)'!$B$5:$N$208,COLUMN('2026年度(M2前期)'!$I$5),0)&amp;""</f>
        <v>特別研究</v>
      </c>
      <c r="P169" s="997"/>
      <c r="Q169" s="998" t="str">
        <f>VLOOKUP($C152,'2026年度(D1前期)'!$B$5:$N$208,COLUMN('2026年度(D1前期)'!$I$5),0)&amp;""</f>
        <v>看護情報・管理学特論Ｂ</v>
      </c>
      <c r="R169" s="997"/>
      <c r="S169" s="998" t="str">
        <f>VLOOKUP($C152,'2026年度(D23前期)'!$B$5:$N$208,COLUMN('2026年度(D23前期)'!$I$5),0)&amp;""</f>
        <v>特別研究</v>
      </c>
      <c r="T169" s="997"/>
      <c r="U169" s="704"/>
      <c r="Z169" s="1000" t="str">
        <f>A169</f>
        <v>４時限（15：10～16：40）</v>
      </c>
      <c r="AA169" s="982"/>
      <c r="AB169" s="982"/>
      <c r="AC169" s="982"/>
      <c r="AD169" s="982"/>
      <c r="AE169" s="982"/>
      <c r="AF169" s="982"/>
      <c r="AG169" s="982"/>
      <c r="AH169" s="982"/>
      <c r="AI169" s="982"/>
      <c r="AJ169" s="982"/>
      <c r="AK169" s="982"/>
      <c r="AL169" s="982"/>
      <c r="AM169" s="982"/>
      <c r="AN169" s="971"/>
      <c r="AO169" s="971"/>
      <c r="AP169" s="971"/>
      <c r="AQ169" s="971"/>
      <c r="AR169" s="971"/>
      <c r="AS169" s="971"/>
      <c r="AT169" s="971"/>
      <c r="AU169" s="971"/>
      <c r="AV169" s="985" t="s">
        <v>134</v>
      </c>
      <c r="AW169" s="971"/>
      <c r="AX169" s="971"/>
      <c r="AY169" s="971"/>
      <c r="AZ169" s="971"/>
      <c r="BA169" s="971"/>
      <c r="BB169" s="971"/>
      <c r="BC169" s="971"/>
      <c r="BD169" s="971"/>
      <c r="BE169" s="971"/>
      <c r="BF169" s="971"/>
      <c r="BG169" s="971"/>
      <c r="BH169" s="971"/>
      <c r="BI169" s="971"/>
      <c r="BJ169" s="971"/>
      <c r="BK169" s="971"/>
      <c r="BL169" s="971"/>
      <c r="BM169" s="971"/>
      <c r="BN169" s="982"/>
      <c r="BO169" s="982"/>
      <c r="BP169" s="982"/>
      <c r="BQ169" s="982"/>
      <c r="BR169" s="982"/>
      <c r="BS169" s="982"/>
      <c r="BT169" s="982"/>
      <c r="BU169" s="982"/>
      <c r="BV169" s="982"/>
    </row>
    <row r="170" spans="1:74" ht="13.5" customHeight="1">
      <c r="A170" s="1000"/>
      <c r="B170" s="14" t="s">
        <v>58</v>
      </c>
      <c r="C170" s="992" t="str">
        <f>IFERROR(VLOOKUP(C169,科目・教員!$A$1:$B$355,2,0),"")</f>
        <v/>
      </c>
      <c r="D170" s="993"/>
      <c r="E170" s="994" t="str">
        <f>IFERROR(VLOOKUP(E169,科目・教員!$A$1:$B$355,2,0),"")</f>
        <v/>
      </c>
      <c r="F170" s="993"/>
      <c r="G170" s="994" t="str">
        <f>IFERROR(VLOOKUP(G169,科目・教員!$A$1:$B$355,2,0),"")</f>
        <v/>
      </c>
      <c r="H170" s="993"/>
      <c r="I170" s="994" t="str">
        <f>IFERROR(VLOOKUP(I169,科目・教員!$A$1:$B$355,2,0),"")</f>
        <v/>
      </c>
      <c r="J170" s="993"/>
      <c r="K170" s="995" t="str">
        <f>IFERROR(VLOOKUP(K169,科目・教員!$A$1:$B$355,2,0),"")</f>
        <v/>
      </c>
      <c r="L170" s="995"/>
      <c r="M170" s="992" t="str">
        <f>IFERROR(VLOOKUP(M169,科目・教員!$A$1:$B$355,2,0),"")</f>
        <v/>
      </c>
      <c r="N170" s="993"/>
      <c r="O170" s="995" t="str">
        <f>IFERROR(VLOOKUP(O169,科目・教員!$A$1:$B$355,2,0),"")</f>
        <v/>
      </c>
      <c r="P170" s="993"/>
      <c r="Q170" s="995" t="str">
        <f>IFERROR(VLOOKUP(Q169,科目・教員!$A$1:$B$355,2,0),"")</f>
        <v/>
      </c>
      <c r="R170" s="993"/>
      <c r="S170" s="995" t="str">
        <f>IFERROR(VLOOKUP(S169,科目・教員!$A$1:$B$355,2,0),"")</f>
        <v/>
      </c>
      <c r="T170" s="993"/>
      <c r="U170" s="704"/>
      <c r="Z170" s="1000"/>
      <c r="AA170" s="983"/>
      <c r="AB170" s="983"/>
      <c r="AC170" s="983"/>
      <c r="AD170" s="983"/>
      <c r="AE170" s="983"/>
      <c r="AF170" s="983"/>
      <c r="AG170" s="983"/>
      <c r="AH170" s="983"/>
      <c r="AI170" s="983"/>
      <c r="AJ170" s="983"/>
      <c r="AK170" s="983"/>
      <c r="AL170" s="983"/>
      <c r="AM170" s="983"/>
      <c r="AN170" s="971"/>
      <c r="AO170" s="971"/>
      <c r="AP170" s="971"/>
      <c r="AQ170" s="971"/>
      <c r="AR170" s="971"/>
      <c r="AS170" s="971"/>
      <c r="AT170" s="971"/>
      <c r="AU170" s="971"/>
      <c r="AV170" s="986"/>
      <c r="AW170" s="971"/>
      <c r="AX170" s="971"/>
      <c r="AY170" s="971"/>
      <c r="AZ170" s="971"/>
      <c r="BA170" s="971"/>
      <c r="BB170" s="971"/>
      <c r="BC170" s="971"/>
      <c r="BD170" s="971"/>
      <c r="BE170" s="971"/>
      <c r="BF170" s="971"/>
      <c r="BG170" s="971"/>
      <c r="BH170" s="971"/>
      <c r="BI170" s="971"/>
      <c r="BJ170" s="971"/>
      <c r="BK170" s="971"/>
      <c r="BL170" s="971"/>
      <c r="BM170" s="971"/>
      <c r="BN170" s="983"/>
      <c r="BO170" s="983"/>
      <c r="BP170" s="983"/>
      <c r="BQ170" s="983"/>
      <c r="BR170" s="983"/>
      <c r="BS170" s="983"/>
      <c r="BT170" s="983"/>
      <c r="BU170" s="983"/>
      <c r="BV170" s="983"/>
    </row>
    <row r="171" spans="1:74" ht="13.5" customHeight="1">
      <c r="A171" s="1000"/>
      <c r="B171" s="14" t="s">
        <v>69</v>
      </c>
      <c r="C171" s="992" t="str">
        <f>VLOOKUP($C152,'2026年度(1年前期)'!$B$5:$N$208,COLUMN('2026年度(1年前期)'!$I$5)+1,0)&amp;""</f>
        <v/>
      </c>
      <c r="D171" s="993"/>
      <c r="E171" s="994" t="str">
        <f>VLOOKUP($C152,'2026年度(2年前期)'!$B$5:$N$208,COLUMN('2026年度(2年前期)'!$I$5)+1,0)&amp;""</f>
        <v/>
      </c>
      <c r="F171" s="993"/>
      <c r="G171" s="994" t="str">
        <f>VLOOKUP($C152,'2026年度(3年前期)'!$B$5:$N$208,COLUMN('2026年度(3年前期)'!$I$5)+1,0)&amp;""</f>
        <v/>
      </c>
      <c r="H171" s="993"/>
      <c r="I171" s="994" t="str">
        <f>VLOOKUP($C152,'2026年度(4年前期)'!$B$5:$N$208,COLUMN('2026年度(4年前期)'!$I$5)+1,0)&amp;""</f>
        <v/>
      </c>
      <c r="J171" s="993"/>
      <c r="K171" s="995" t="str">
        <f>VLOOKUP($C152,'2026年度(助産前期)'!$B$5:$N$208,COLUMN('2026年度(助産前期)'!$I$5)+1,0)&amp;""</f>
        <v/>
      </c>
      <c r="L171" s="995"/>
      <c r="M171" s="992" t="str">
        <f>VLOOKUP($C152,'2026年度(M1前期)'!$B$5:$N$208,COLUMN('2026年度(M1前期)'!$I$5)+1,0)&amp;""</f>
        <v/>
      </c>
      <c r="N171" s="993"/>
      <c r="O171" s="995" t="str">
        <f>VLOOKUP($C152,'2026年度(M2前期)'!$B$5:$N$208,COLUMN('2026年度(M2前期)'!$I$5)+1,0)&amp;""</f>
        <v/>
      </c>
      <c r="P171" s="993"/>
      <c r="Q171" s="995" t="str">
        <f>VLOOKUP($C152,'2026年度(D1前期)'!$B$5:$N$208,COLUMN('2026年度(D1前期)'!$I$5)+1,0)&amp;""</f>
        <v/>
      </c>
      <c r="R171" s="993"/>
      <c r="S171" s="995" t="str">
        <f>VLOOKUP($C152,'2026年度(D23前期)'!$B$5:$N$208,COLUMN('2026年度(D23前期)'!$I$5)+1,0)&amp;""</f>
        <v/>
      </c>
      <c r="T171" s="993"/>
      <c r="U171" s="704"/>
      <c r="Z171" s="1000"/>
      <c r="AA171" s="983"/>
      <c r="AB171" s="983"/>
      <c r="AC171" s="983"/>
      <c r="AD171" s="983"/>
      <c r="AE171" s="983"/>
      <c r="AF171" s="983"/>
      <c r="AG171" s="983"/>
      <c r="AH171" s="983"/>
      <c r="AI171" s="983"/>
      <c r="AJ171" s="983"/>
      <c r="AK171" s="983"/>
      <c r="AL171" s="983"/>
      <c r="AM171" s="983"/>
      <c r="AN171" s="971"/>
      <c r="AO171" s="971"/>
      <c r="AP171" s="971"/>
      <c r="AQ171" s="971"/>
      <c r="AR171" s="971"/>
      <c r="AS171" s="971"/>
      <c r="AT171" s="971"/>
      <c r="AU171" s="971"/>
      <c r="AV171" s="986"/>
      <c r="AW171" s="971"/>
      <c r="AX171" s="971"/>
      <c r="AY171" s="971"/>
      <c r="AZ171" s="971"/>
      <c r="BA171" s="971"/>
      <c r="BB171" s="971"/>
      <c r="BC171" s="971"/>
      <c r="BD171" s="971"/>
      <c r="BE171" s="971"/>
      <c r="BF171" s="971"/>
      <c r="BG171" s="971"/>
      <c r="BH171" s="971"/>
      <c r="BI171" s="971"/>
      <c r="BJ171" s="971"/>
      <c r="BK171" s="971"/>
      <c r="BL171" s="971"/>
      <c r="BM171" s="971"/>
      <c r="BN171" s="983"/>
      <c r="BO171" s="983"/>
      <c r="BP171" s="983"/>
      <c r="BQ171" s="983"/>
      <c r="BR171" s="983"/>
      <c r="BS171" s="983"/>
      <c r="BT171" s="983"/>
      <c r="BU171" s="983"/>
      <c r="BV171" s="983"/>
    </row>
    <row r="172" spans="1:74" ht="13.5" customHeight="1">
      <c r="A172" s="1001"/>
      <c r="B172" s="15" t="s">
        <v>63</v>
      </c>
      <c r="C172" s="991"/>
      <c r="D172" s="989"/>
      <c r="E172" s="988"/>
      <c r="F172" s="989"/>
      <c r="G172" s="988"/>
      <c r="H172" s="989"/>
      <c r="I172" s="988"/>
      <c r="J172" s="989"/>
      <c r="K172" s="990"/>
      <c r="L172" s="990"/>
      <c r="M172" s="991"/>
      <c r="N172" s="989"/>
      <c r="O172" s="990"/>
      <c r="P172" s="989"/>
      <c r="Q172" s="990"/>
      <c r="R172" s="989"/>
      <c r="S172" s="990"/>
      <c r="T172" s="989"/>
      <c r="U172" s="704"/>
      <c r="Z172" s="1001"/>
      <c r="AA172" s="984"/>
      <c r="AB172" s="984"/>
      <c r="AC172" s="984"/>
      <c r="AD172" s="984"/>
      <c r="AE172" s="984"/>
      <c r="AF172" s="984"/>
      <c r="AG172" s="984"/>
      <c r="AH172" s="984"/>
      <c r="AI172" s="984"/>
      <c r="AJ172" s="984"/>
      <c r="AK172" s="984"/>
      <c r="AL172" s="984"/>
      <c r="AM172" s="984"/>
      <c r="AN172" s="971"/>
      <c r="AO172" s="971"/>
      <c r="AP172" s="971"/>
      <c r="AQ172" s="971"/>
      <c r="AR172" s="971"/>
      <c r="AS172" s="971"/>
      <c r="AT172" s="971"/>
      <c r="AU172" s="971"/>
      <c r="AV172" s="987"/>
      <c r="AW172" s="971"/>
      <c r="AX172" s="971"/>
      <c r="AY172" s="971"/>
      <c r="AZ172" s="971"/>
      <c r="BA172" s="971"/>
      <c r="BB172" s="971"/>
      <c r="BC172" s="971"/>
      <c r="BD172" s="971"/>
      <c r="BE172" s="971"/>
      <c r="BF172" s="971"/>
      <c r="BG172" s="971"/>
      <c r="BH172" s="971"/>
      <c r="BI172" s="971"/>
      <c r="BJ172" s="971"/>
      <c r="BK172" s="971"/>
      <c r="BL172" s="971"/>
      <c r="BM172" s="971"/>
      <c r="BN172" s="984"/>
      <c r="BO172" s="984"/>
      <c r="BP172" s="984"/>
      <c r="BQ172" s="984"/>
      <c r="BR172" s="984"/>
      <c r="BS172" s="984"/>
      <c r="BT172" s="984"/>
      <c r="BU172" s="984"/>
      <c r="BV172" s="984"/>
    </row>
    <row r="173" spans="1:74" ht="13.5" customHeight="1">
      <c r="A173" s="1000" t="s">
        <v>78</v>
      </c>
      <c r="B173" s="14" t="s">
        <v>53</v>
      </c>
      <c r="C173" s="996" t="str">
        <f>VLOOKUP($C152,'2026年度(1年前期)'!$B$5:$N$208,COLUMN('2026年度(1年前期)'!$K$5),0)&amp;""</f>
        <v/>
      </c>
      <c r="D173" s="997"/>
      <c r="E173" s="1002" t="str">
        <f>VLOOKUP($C152,'2026年度(2年前期)'!$B$5:$N$208,COLUMN('2026年度(2年前期)'!$K$5),0)&amp;""</f>
        <v/>
      </c>
      <c r="F173" s="997"/>
      <c r="G173" s="1002" t="str">
        <f>VLOOKUP($C152,'2026年度(3年前期)'!$B$5:$N$208,COLUMN('2026年度(3年前期)'!$K$5),0)&amp;""</f>
        <v/>
      </c>
      <c r="H173" s="997"/>
      <c r="I173" s="1002" t="str">
        <f>VLOOKUP($C152,'2026年度(4年前期)'!$B$5:$N$208,COLUMN('2026年度(4年前期)'!$K$5),0)&amp;""</f>
        <v/>
      </c>
      <c r="J173" s="997"/>
      <c r="K173" s="998" t="str">
        <f>VLOOKUP($C152,'2026年度(助産前期)'!$B$5:$N$208,COLUMN('2026年度(助産前期)'!$K$5),0)&amp;""</f>
        <v/>
      </c>
      <c r="L173" s="998"/>
      <c r="M173" s="996" t="str">
        <f>VLOOKUP($C152,'2026年度(M1前期)'!$B$5:$N$208,COLUMN('2026年度(M1前期)'!$K$5),0)&amp;""</f>
        <v/>
      </c>
      <c r="N173" s="997"/>
      <c r="O173" s="998" t="str">
        <f>VLOOKUP($C152,'2026年度(M2前期)'!$B$5:$N$208,COLUMN('2026年度(M2前期)'!$K$5),0)&amp;""</f>
        <v/>
      </c>
      <c r="P173" s="997"/>
      <c r="Q173" s="998" t="str">
        <f>VLOOKUP($C152,'2026年度(D1前期)'!$B$5:$N$208,COLUMN('2026年度(D1前期)'!$K$5),0)&amp;""</f>
        <v/>
      </c>
      <c r="R173" s="997"/>
      <c r="S173" s="998" t="str">
        <f>VLOOKUP($C152,'2026年度(D23前期)'!$B$5:$N$208,COLUMN('2026年度(D23前期)'!$K$5),0)&amp;""</f>
        <v/>
      </c>
      <c r="T173" s="997"/>
      <c r="U173" s="704"/>
      <c r="Z173" s="1000" t="str">
        <f>A173</f>
        <v>５時限（16：50～18：20）</v>
      </c>
      <c r="AA173" s="982"/>
      <c r="AB173" s="982"/>
      <c r="AC173" s="982"/>
      <c r="AD173" s="982"/>
      <c r="AE173" s="982"/>
      <c r="AF173" s="982"/>
      <c r="AG173" s="982"/>
      <c r="AH173" s="982"/>
      <c r="AI173" s="982"/>
      <c r="AJ173" s="982"/>
      <c r="AK173" s="982"/>
      <c r="AL173" s="982"/>
      <c r="AM173" s="982"/>
      <c r="AN173" s="982"/>
      <c r="AO173" s="982"/>
      <c r="AP173" s="982"/>
      <c r="AQ173" s="982"/>
      <c r="AR173" s="982"/>
      <c r="AS173" s="982"/>
      <c r="AT173" s="982"/>
      <c r="AU173" s="982"/>
      <c r="AV173" s="985" t="s">
        <v>134</v>
      </c>
      <c r="AW173" s="982"/>
      <c r="AX173" s="982"/>
      <c r="AY173" s="982"/>
      <c r="AZ173" s="982"/>
      <c r="BA173" s="971"/>
      <c r="BB173" s="971"/>
      <c r="BC173" s="971"/>
      <c r="BD173" s="971"/>
      <c r="BE173" s="971"/>
      <c r="BF173" s="971"/>
      <c r="BG173" s="971"/>
      <c r="BH173" s="971"/>
      <c r="BI173" s="982"/>
      <c r="BJ173" s="982"/>
      <c r="BK173" s="971"/>
      <c r="BL173" s="971"/>
      <c r="BM173" s="971"/>
      <c r="BN173" s="982"/>
      <c r="BO173" s="982"/>
      <c r="BP173" s="982"/>
      <c r="BQ173" s="982"/>
      <c r="BR173" s="982"/>
      <c r="BS173" s="982"/>
      <c r="BT173" s="982"/>
      <c r="BU173" s="982"/>
      <c r="BV173" s="982"/>
    </row>
    <row r="174" spans="1:74">
      <c r="A174" s="1000"/>
      <c r="B174" s="14" t="s">
        <v>58</v>
      </c>
      <c r="C174" s="992" t="str">
        <f>IFERROR(VLOOKUP(C173,科目・教員!$A$1:$B$355,2,0),"")</f>
        <v/>
      </c>
      <c r="D174" s="993"/>
      <c r="E174" s="994" t="str">
        <f>IFERROR(VLOOKUP(E173,科目・教員!$A$1:$B$355,2,0),"")</f>
        <v/>
      </c>
      <c r="F174" s="993"/>
      <c r="G174" s="994" t="str">
        <f>IFERROR(VLOOKUP(G173,科目・教員!$A$1:$B$355,2,0),"")</f>
        <v/>
      </c>
      <c r="H174" s="993"/>
      <c r="I174" s="994" t="str">
        <f>IFERROR(VLOOKUP(I173,科目・教員!$A$1:$B$355,2,0),"")</f>
        <v/>
      </c>
      <c r="J174" s="993"/>
      <c r="K174" s="995" t="str">
        <f>IFERROR(VLOOKUP(K173,科目・教員!$A$1:$B$355,2,0),"")</f>
        <v/>
      </c>
      <c r="L174" s="995"/>
      <c r="M174" s="992" t="str">
        <f>IFERROR(VLOOKUP(M173,科目・教員!$A$1:$B$355,2,0),"")</f>
        <v/>
      </c>
      <c r="N174" s="993"/>
      <c r="O174" s="995" t="str">
        <f>IFERROR(VLOOKUP(O173,科目・教員!$A$1:$B$355,2,0),"")</f>
        <v/>
      </c>
      <c r="P174" s="993"/>
      <c r="Q174" s="995" t="str">
        <f>IFERROR(VLOOKUP(Q173,科目・教員!$A$1:$B$355,2,0),"")</f>
        <v/>
      </c>
      <c r="R174" s="993"/>
      <c r="S174" s="995" t="str">
        <f>IFERROR(VLOOKUP(S173,科目・教員!$A$1:$B$355,2,0),"")</f>
        <v/>
      </c>
      <c r="T174" s="993"/>
      <c r="U174" s="704"/>
      <c r="Z174" s="1000"/>
      <c r="AA174" s="983"/>
      <c r="AB174" s="983"/>
      <c r="AC174" s="983"/>
      <c r="AD174" s="983"/>
      <c r="AE174" s="983"/>
      <c r="AF174" s="983"/>
      <c r="AG174" s="983"/>
      <c r="AH174" s="983"/>
      <c r="AI174" s="983"/>
      <c r="AJ174" s="983"/>
      <c r="AK174" s="983"/>
      <c r="AL174" s="983"/>
      <c r="AM174" s="983"/>
      <c r="AN174" s="983"/>
      <c r="AO174" s="983"/>
      <c r="AP174" s="983"/>
      <c r="AQ174" s="983"/>
      <c r="AR174" s="983"/>
      <c r="AS174" s="983"/>
      <c r="AT174" s="983"/>
      <c r="AU174" s="983"/>
      <c r="AV174" s="986"/>
      <c r="AW174" s="983"/>
      <c r="AX174" s="983"/>
      <c r="AY174" s="983"/>
      <c r="AZ174" s="983"/>
      <c r="BA174" s="971"/>
      <c r="BB174" s="971"/>
      <c r="BC174" s="971"/>
      <c r="BD174" s="971"/>
      <c r="BE174" s="971"/>
      <c r="BF174" s="971"/>
      <c r="BG174" s="971"/>
      <c r="BH174" s="971"/>
      <c r="BI174" s="983"/>
      <c r="BJ174" s="983"/>
      <c r="BK174" s="971"/>
      <c r="BL174" s="971"/>
      <c r="BM174" s="971"/>
      <c r="BN174" s="983"/>
      <c r="BO174" s="983"/>
      <c r="BP174" s="983"/>
      <c r="BQ174" s="983"/>
      <c r="BR174" s="983"/>
      <c r="BS174" s="983"/>
      <c r="BT174" s="983"/>
      <c r="BU174" s="983"/>
      <c r="BV174" s="983"/>
    </row>
    <row r="175" spans="1:74">
      <c r="A175" s="1000"/>
      <c r="B175" s="14" t="s">
        <v>69</v>
      </c>
      <c r="C175" s="992" t="str">
        <f>VLOOKUP($C152,'2026年度(1年前期)'!$B$5:$N$208,COLUMN('2026年度(1年前期)'!$K$5)+1,0)&amp;""</f>
        <v/>
      </c>
      <c r="D175" s="993"/>
      <c r="E175" s="994" t="str">
        <f>VLOOKUP($C152,'2026年度(2年前期)'!$B$5:$N$208,COLUMN('2026年度(2年前期)'!$K$5)+1,0)&amp;""</f>
        <v/>
      </c>
      <c r="F175" s="993"/>
      <c r="G175" s="994" t="str">
        <f>VLOOKUP($C152,'2026年度(3年前期)'!$B$5:$N$208,COLUMN('2026年度(3年前期)'!$K$5)+1,0)&amp;""</f>
        <v/>
      </c>
      <c r="H175" s="993"/>
      <c r="I175" s="994" t="str">
        <f>VLOOKUP($C152,'2026年度(4年前期)'!$B$5:$N$208,COLUMN('2026年度(4年前期)'!$K$5)+1,0)&amp;""</f>
        <v/>
      </c>
      <c r="J175" s="993"/>
      <c r="K175" s="995" t="str">
        <f>VLOOKUP($C152,'2026年度(助産前期)'!$B$5:$N$208,COLUMN('2026年度(助産前期)'!$K$5)+1,0)&amp;""</f>
        <v/>
      </c>
      <c r="L175" s="995"/>
      <c r="M175" s="992" t="str">
        <f>VLOOKUP($C152,'2026年度(M1前期)'!$B$5:$N$208,COLUMN('2026年度(M1前期)'!$K$5)+1,0)&amp;""</f>
        <v/>
      </c>
      <c r="N175" s="993"/>
      <c r="O175" s="995" t="str">
        <f>VLOOKUP($C152,'2026年度(M2前期)'!$B$5:$N$208,COLUMN('2026年度(M2前期)'!$K$5)+1,0)&amp;""</f>
        <v/>
      </c>
      <c r="P175" s="993"/>
      <c r="Q175" s="995" t="str">
        <f>VLOOKUP($C152,'2026年度(D1前期)'!$B$5:$N$208,COLUMN('2026年度(D1前期)'!$K$5)+1,0)&amp;""</f>
        <v/>
      </c>
      <c r="R175" s="993"/>
      <c r="S175" s="995" t="str">
        <f>VLOOKUP($C152,'2026年度(D23前期)'!$B$5:$N$208,COLUMN('2026年度(D23前期)'!$K$5)+1,0)&amp;""</f>
        <v/>
      </c>
      <c r="T175" s="993"/>
      <c r="U175" s="704"/>
      <c r="Z175" s="1000"/>
      <c r="AA175" s="983"/>
      <c r="AB175" s="983"/>
      <c r="AC175" s="983"/>
      <c r="AD175" s="983"/>
      <c r="AE175" s="983"/>
      <c r="AF175" s="983"/>
      <c r="AG175" s="983"/>
      <c r="AH175" s="983"/>
      <c r="AI175" s="983"/>
      <c r="AJ175" s="983"/>
      <c r="AK175" s="983"/>
      <c r="AL175" s="983"/>
      <c r="AM175" s="983"/>
      <c r="AN175" s="983"/>
      <c r="AO175" s="983"/>
      <c r="AP175" s="983"/>
      <c r="AQ175" s="983"/>
      <c r="AR175" s="983"/>
      <c r="AS175" s="983"/>
      <c r="AT175" s="983"/>
      <c r="AU175" s="983"/>
      <c r="AV175" s="986"/>
      <c r="AW175" s="983"/>
      <c r="AX175" s="983"/>
      <c r="AY175" s="983"/>
      <c r="AZ175" s="983"/>
      <c r="BA175" s="971"/>
      <c r="BB175" s="971"/>
      <c r="BC175" s="971"/>
      <c r="BD175" s="971"/>
      <c r="BE175" s="971"/>
      <c r="BF175" s="971"/>
      <c r="BG175" s="971"/>
      <c r="BH175" s="971"/>
      <c r="BI175" s="983"/>
      <c r="BJ175" s="983"/>
      <c r="BK175" s="971"/>
      <c r="BL175" s="971"/>
      <c r="BM175" s="971"/>
      <c r="BN175" s="983"/>
      <c r="BO175" s="983"/>
      <c r="BP175" s="983"/>
      <c r="BQ175" s="983"/>
      <c r="BR175" s="983"/>
      <c r="BS175" s="983"/>
      <c r="BT175" s="983"/>
      <c r="BU175" s="983"/>
      <c r="BV175" s="983"/>
    </row>
    <row r="176" spans="1:74">
      <c r="A176" s="1001"/>
      <c r="B176" s="15" t="s">
        <v>63</v>
      </c>
      <c r="C176" s="991"/>
      <c r="D176" s="989"/>
      <c r="E176" s="988"/>
      <c r="F176" s="989"/>
      <c r="G176" s="988"/>
      <c r="H176" s="989"/>
      <c r="I176" s="988"/>
      <c r="J176" s="989"/>
      <c r="K176" s="990"/>
      <c r="L176" s="990"/>
      <c r="M176" s="991"/>
      <c r="N176" s="989"/>
      <c r="O176" s="990"/>
      <c r="P176" s="989"/>
      <c r="Q176" s="990"/>
      <c r="R176" s="989"/>
      <c r="S176" s="990"/>
      <c r="T176" s="989"/>
      <c r="U176" s="767"/>
      <c r="V176" s="19"/>
      <c r="W176" s="19"/>
      <c r="X176" s="19"/>
      <c r="Y176" s="19"/>
      <c r="Z176" s="1001"/>
      <c r="AA176" s="984"/>
      <c r="AB176" s="984"/>
      <c r="AC176" s="984"/>
      <c r="AD176" s="984"/>
      <c r="AE176" s="984"/>
      <c r="AF176" s="984"/>
      <c r="AG176" s="984"/>
      <c r="AH176" s="984"/>
      <c r="AI176" s="984"/>
      <c r="AJ176" s="984"/>
      <c r="AK176" s="984"/>
      <c r="AL176" s="984"/>
      <c r="AM176" s="984"/>
      <c r="AN176" s="984"/>
      <c r="AO176" s="984"/>
      <c r="AP176" s="984"/>
      <c r="AQ176" s="984"/>
      <c r="AR176" s="984"/>
      <c r="AS176" s="984"/>
      <c r="AT176" s="984"/>
      <c r="AU176" s="984"/>
      <c r="AV176" s="987"/>
      <c r="AW176" s="984"/>
      <c r="AX176" s="984"/>
      <c r="AY176" s="984"/>
      <c r="AZ176" s="984"/>
      <c r="BA176" s="971"/>
      <c r="BB176" s="971"/>
      <c r="BC176" s="971"/>
      <c r="BD176" s="971"/>
      <c r="BE176" s="971"/>
      <c r="BF176" s="971"/>
      <c r="BG176" s="971"/>
      <c r="BH176" s="971"/>
      <c r="BI176" s="984"/>
      <c r="BJ176" s="984"/>
      <c r="BK176" s="971"/>
      <c r="BL176" s="971"/>
      <c r="BM176" s="971"/>
      <c r="BN176" s="984"/>
      <c r="BO176" s="984"/>
      <c r="BP176" s="984"/>
      <c r="BQ176" s="984"/>
      <c r="BR176" s="984"/>
      <c r="BS176" s="984"/>
      <c r="BT176" s="984"/>
      <c r="BU176" s="984"/>
      <c r="BV176" s="984"/>
    </row>
    <row r="177" spans="1:74" ht="20.25">
      <c r="A177" s="20"/>
      <c r="B177" s="21"/>
      <c r="C177" s="1050">
        <f>C152+1</f>
        <v>46242</v>
      </c>
      <c r="D177" s="1050"/>
      <c r="E177" s="1050"/>
      <c r="F177" s="1050"/>
      <c r="G177" s="1050"/>
      <c r="H177" s="1050"/>
      <c r="I177" s="1050"/>
      <c r="J177" s="1050"/>
      <c r="K177" s="1050"/>
      <c r="L177" s="1050"/>
      <c r="M177" s="1050"/>
      <c r="N177" s="1050"/>
      <c r="O177" s="1050"/>
      <c r="P177" s="1050"/>
      <c r="Q177" s="1050"/>
      <c r="R177" s="1050"/>
      <c r="S177" s="1050"/>
      <c r="T177" s="1050"/>
      <c r="U177" s="1133">
        <f>C177</f>
        <v>46242</v>
      </c>
      <c r="V177" s="1134"/>
      <c r="W177" s="1134"/>
      <c r="X177" s="1134"/>
      <c r="Y177" s="1134"/>
      <c r="Z177" s="1135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607</v>
      </c>
      <c r="BL177" s="39" t="s">
        <v>608</v>
      </c>
      <c r="BM177" s="39" t="s">
        <v>609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1000" t="s">
        <v>52</v>
      </c>
      <c r="B178" s="11" t="s">
        <v>53</v>
      </c>
      <c r="C178" s="1011" t="str">
        <f>VLOOKUP($C177,'2026年度(1年前期)'!$B$5:$N$208,COLUMN('2026年度(1年前期)'!$C$5),0)&amp;""</f>
        <v/>
      </c>
      <c r="D178" s="1012"/>
      <c r="E178" s="1018" t="str">
        <f>VLOOKUP($C177,'2026年度(2年前期)'!$B$5:$N$208,COLUMN('2026年度(2年前期)'!$C$5),0)&amp;""</f>
        <v/>
      </c>
      <c r="F178" s="1012"/>
      <c r="G178" s="1018" t="str">
        <f>VLOOKUP($C177,'2026年度(3年前期)'!$B$5:$N$208,COLUMN('2026年度(3年前期)'!$C$5),0)&amp;""</f>
        <v/>
      </c>
      <c r="H178" s="1012"/>
      <c r="I178" s="1018" t="str">
        <f>VLOOKUP($C177,'2026年度(4年前期)'!$B$5:$N$208,COLUMN('2026年度(4年前期)'!$C$5),0)&amp;""</f>
        <v/>
      </c>
      <c r="J178" s="1012"/>
      <c r="K178" s="997" t="str">
        <f>VLOOKUP($C177,'2026年度(助産前期)'!$B$5:$N$208,COLUMN('2026年度(助産前期)'!$C$5),0)&amp;""</f>
        <v/>
      </c>
      <c r="L178" s="1029"/>
      <c r="M178" s="1036" t="str">
        <f>VLOOKUP($C177,'2026年度(M1前期)'!$B$5:$N$208,COLUMN('2026年度(M1前期)'!$C$5),0)&amp;""</f>
        <v/>
      </c>
      <c r="N178" s="1029"/>
      <c r="O178" s="1018" t="str">
        <f>VLOOKUP($C177,'2026年度(M2前期)'!$B$5:$N$208,COLUMN('2026年度(M2前期)'!$C$5),0)&amp;""</f>
        <v/>
      </c>
      <c r="P178" s="1012"/>
      <c r="Q178" s="1018" t="str">
        <f>VLOOKUP($C177,'2026年度(D1前期)'!$B$5:$N$208,COLUMN('2026年度(D1前期)'!$C$5),0)&amp;""</f>
        <v/>
      </c>
      <c r="R178" s="1012"/>
      <c r="S178" s="997" t="str">
        <f>VLOOKUP($C177,'2026年度(D23前期)'!$B$5:$N$208,COLUMN('2026年度(D23前期)'!$C$5),0)&amp;""</f>
        <v/>
      </c>
      <c r="T178" s="1012"/>
      <c r="U178" s="762" t="s">
        <v>934</v>
      </c>
      <c r="V178" s="74"/>
      <c r="Y178" s="33"/>
      <c r="Z178" s="999" t="str">
        <f>A178</f>
        <v xml:space="preserve">１時限（09：20～10：50） </v>
      </c>
      <c r="AA178" s="971"/>
      <c r="AB178" s="982"/>
      <c r="AC178" s="982"/>
      <c r="AD178" s="982"/>
      <c r="AE178" s="971"/>
      <c r="AF178" s="982"/>
      <c r="AG178" s="971"/>
      <c r="AH178" s="982"/>
      <c r="AI178" s="982"/>
      <c r="AJ178" s="982"/>
      <c r="AK178" s="982"/>
      <c r="AL178" s="971"/>
      <c r="AM178" s="982"/>
      <c r="AN178" s="971"/>
      <c r="AO178" s="971"/>
      <c r="AP178" s="971"/>
      <c r="AQ178" s="971"/>
      <c r="AR178" s="971"/>
      <c r="AS178" s="971"/>
      <c r="AT178" s="971"/>
      <c r="AU178" s="971"/>
      <c r="AV178" s="971"/>
      <c r="AW178" s="971"/>
      <c r="AX178" s="971"/>
      <c r="AY178" s="971"/>
      <c r="AZ178" s="971"/>
      <c r="BA178" s="982"/>
      <c r="BB178" s="971"/>
      <c r="BC178" s="971"/>
      <c r="BD178" s="971"/>
      <c r="BE178" s="971"/>
      <c r="BF178" s="971"/>
      <c r="BG178" s="971"/>
      <c r="BH178" s="971"/>
      <c r="BI178" s="971"/>
      <c r="BJ178" s="971"/>
      <c r="BK178" s="971"/>
      <c r="BL178" s="971"/>
      <c r="BM178" s="971"/>
      <c r="BN178" s="982"/>
      <c r="BO178" s="982"/>
      <c r="BP178" s="982"/>
      <c r="BQ178" s="982"/>
      <c r="BR178" s="982"/>
      <c r="BS178" s="982"/>
      <c r="BT178" s="982"/>
      <c r="BU178" s="982"/>
      <c r="BV178" s="982"/>
    </row>
    <row r="179" spans="1:74" ht="13.5" customHeight="1">
      <c r="A179" s="1000"/>
      <c r="B179" s="14" t="s">
        <v>58</v>
      </c>
      <c r="C179" s="1014" t="str">
        <f>IFERROR(VLOOKUP(C178,科目・教員!$A$1:$B$355,2,0),"")</f>
        <v/>
      </c>
      <c r="D179" s="1013"/>
      <c r="E179" s="1025" t="str">
        <f>IFERROR(VLOOKUP(E178,科目・教員!$A$1:$B$355,2,0),"")</f>
        <v/>
      </c>
      <c r="F179" s="1013"/>
      <c r="G179" s="1025" t="str">
        <f>IFERROR(VLOOKUP(G178,科目・教員!$A$1:$B$355,2,0),"")</f>
        <v/>
      </c>
      <c r="H179" s="1013"/>
      <c r="I179" s="1025" t="str">
        <f>IFERROR(VLOOKUP(I178,科目・教員!$A$1:$B$355,2,0),"")</f>
        <v/>
      </c>
      <c r="J179" s="1013"/>
      <c r="K179" s="993" t="str">
        <f>IFERROR(VLOOKUP(K178,科目・教員!$A$1:$B$355,2,0),"")</f>
        <v/>
      </c>
      <c r="L179" s="1026"/>
      <c r="M179" s="1032" t="str">
        <f>IFERROR(VLOOKUP(M178,科目・教員!$A$1:$B$355,2,0),"")</f>
        <v/>
      </c>
      <c r="N179" s="1013"/>
      <c r="O179" s="1025" t="str">
        <f>IFERROR(VLOOKUP(O178,科目・教員!$A$1:$B$355,2,0),"")</f>
        <v/>
      </c>
      <c r="P179" s="1013"/>
      <c r="Q179" s="1025" t="str">
        <f>IFERROR(VLOOKUP(Q178,科目・教員!$A$1:$B$355,2,0),"")</f>
        <v/>
      </c>
      <c r="R179" s="1013"/>
      <c r="S179" s="993" t="str">
        <f>IFERROR(VLOOKUP(S178,科目・教員!$A$1:$B$355,2,0),"")</f>
        <v/>
      </c>
      <c r="T179" s="1013"/>
      <c r="U179" s="766"/>
      <c r="V179" s="74"/>
      <c r="Y179" s="33"/>
      <c r="Z179" s="1000"/>
      <c r="AA179" s="971"/>
      <c r="AB179" s="983"/>
      <c r="AC179" s="983"/>
      <c r="AD179" s="983"/>
      <c r="AE179" s="971"/>
      <c r="AF179" s="983"/>
      <c r="AG179" s="971"/>
      <c r="AH179" s="983"/>
      <c r="AI179" s="983"/>
      <c r="AJ179" s="983"/>
      <c r="AK179" s="983"/>
      <c r="AL179" s="971"/>
      <c r="AM179" s="983"/>
      <c r="AN179" s="971"/>
      <c r="AO179" s="971"/>
      <c r="AP179" s="971"/>
      <c r="AQ179" s="971"/>
      <c r="AR179" s="971"/>
      <c r="AS179" s="971"/>
      <c r="AT179" s="971"/>
      <c r="AU179" s="971"/>
      <c r="AV179" s="971"/>
      <c r="AW179" s="971"/>
      <c r="AX179" s="971"/>
      <c r="AY179" s="971"/>
      <c r="AZ179" s="971"/>
      <c r="BA179" s="983"/>
      <c r="BB179" s="971"/>
      <c r="BC179" s="971"/>
      <c r="BD179" s="971"/>
      <c r="BE179" s="971"/>
      <c r="BF179" s="971"/>
      <c r="BG179" s="971"/>
      <c r="BH179" s="971"/>
      <c r="BI179" s="971"/>
      <c r="BJ179" s="971"/>
      <c r="BK179" s="971"/>
      <c r="BL179" s="971"/>
      <c r="BM179" s="971"/>
      <c r="BN179" s="983"/>
      <c r="BO179" s="983"/>
      <c r="BP179" s="983"/>
      <c r="BQ179" s="983"/>
      <c r="BR179" s="983"/>
      <c r="BS179" s="983"/>
      <c r="BT179" s="983"/>
      <c r="BU179" s="983"/>
      <c r="BV179" s="983"/>
    </row>
    <row r="180" spans="1:74" ht="13.5" customHeight="1">
      <c r="A180" s="1000"/>
      <c r="B180" s="14" t="s">
        <v>69</v>
      </c>
      <c r="C180" s="1014" t="str">
        <f>VLOOKUP($C177,'2026年度(1年前期)'!$B$5:$N$208,COLUMN('2026年度(1年前期)'!$C$5)+1,0)&amp;""</f>
        <v/>
      </c>
      <c r="D180" s="1013"/>
      <c r="E180" s="1025" t="str">
        <f>VLOOKUP($C177,'2026年度(2年前期)'!$B$5:$N$208,COLUMN('2026年度(2年前期)'!$C$5)+1,0)&amp;""</f>
        <v/>
      </c>
      <c r="F180" s="1013"/>
      <c r="G180" s="1025" t="str">
        <f>VLOOKUP($C177,'2026年度(3年前期)'!$B$5:$N$208,COLUMN('2026年度(3年前期)'!$C$5)+1,0)&amp;""</f>
        <v/>
      </c>
      <c r="H180" s="1013"/>
      <c r="I180" s="1025" t="str">
        <f>VLOOKUP($C177,'2026年度(4年前期)'!$B$5:$N$208,COLUMN('2026年度(4年前期)'!$C$5)+1,0)&amp;""</f>
        <v/>
      </c>
      <c r="J180" s="1013"/>
      <c r="K180" s="993" t="str">
        <f>VLOOKUP($C177,'2026年度(助産前期)'!$B$5:$N$208,COLUMN('2026年度(助産前期)'!$C$5)+1,0)&amp;""</f>
        <v/>
      </c>
      <c r="L180" s="1026"/>
      <c r="M180" s="1032" t="str">
        <f>VLOOKUP($C177,'2026年度(M1前期)'!$B$5:$N$208,COLUMN('2026年度(M1前期)'!C$5)+1,0)&amp;""</f>
        <v/>
      </c>
      <c r="N180" s="1013"/>
      <c r="O180" s="1025" t="str">
        <f>VLOOKUP($C177,'2026年度(M2前期)'!$B$5:$N$208,COLUMN('2026年度(M2前期)'!$C$5)+1,0)&amp;""</f>
        <v/>
      </c>
      <c r="P180" s="1013"/>
      <c r="Q180" s="1025" t="str">
        <f>VLOOKUP($C177,'2026年度(D1前期)'!$B$5:$N$208,COLUMN('2026年度(D1前期)'!$C$5)+1,0)&amp;""</f>
        <v/>
      </c>
      <c r="R180" s="1013"/>
      <c r="S180" s="993" t="str">
        <f>VLOOKUP($C177,'2026年度(D23前期)'!$B$5:$N$208,COLUMN('2026年度(D23前期)'!$C$5)+1,0)&amp;""</f>
        <v/>
      </c>
      <c r="T180" s="1013"/>
      <c r="U180" s="766"/>
      <c r="V180" s="74"/>
      <c r="Y180" s="33"/>
      <c r="Z180" s="1000"/>
      <c r="AA180" s="971"/>
      <c r="AB180" s="983"/>
      <c r="AC180" s="983"/>
      <c r="AD180" s="983"/>
      <c r="AE180" s="971"/>
      <c r="AF180" s="983"/>
      <c r="AG180" s="971"/>
      <c r="AH180" s="983"/>
      <c r="AI180" s="983"/>
      <c r="AJ180" s="983"/>
      <c r="AK180" s="983"/>
      <c r="AL180" s="971"/>
      <c r="AM180" s="983"/>
      <c r="AN180" s="971"/>
      <c r="AO180" s="971"/>
      <c r="AP180" s="971"/>
      <c r="AQ180" s="971"/>
      <c r="AR180" s="971"/>
      <c r="AS180" s="971"/>
      <c r="AT180" s="971"/>
      <c r="AU180" s="971"/>
      <c r="AV180" s="971"/>
      <c r="AW180" s="971"/>
      <c r="AX180" s="971"/>
      <c r="AY180" s="971"/>
      <c r="AZ180" s="971"/>
      <c r="BA180" s="983"/>
      <c r="BB180" s="971"/>
      <c r="BC180" s="971"/>
      <c r="BD180" s="971"/>
      <c r="BE180" s="971"/>
      <c r="BF180" s="971"/>
      <c r="BG180" s="971"/>
      <c r="BH180" s="971"/>
      <c r="BI180" s="971"/>
      <c r="BJ180" s="971"/>
      <c r="BK180" s="971"/>
      <c r="BL180" s="971"/>
      <c r="BM180" s="971"/>
      <c r="BN180" s="983"/>
      <c r="BO180" s="983"/>
      <c r="BP180" s="983"/>
      <c r="BQ180" s="983"/>
      <c r="BR180" s="983"/>
      <c r="BS180" s="983"/>
      <c r="BT180" s="983"/>
      <c r="BU180" s="983"/>
      <c r="BV180" s="983"/>
    </row>
    <row r="181" spans="1:74" ht="13.5" customHeight="1">
      <c r="A181" s="1001"/>
      <c r="B181" s="15" t="s">
        <v>63</v>
      </c>
      <c r="C181" s="991"/>
      <c r="D181" s="1031"/>
      <c r="E181" s="988"/>
      <c r="F181" s="1031"/>
      <c r="G181" s="988"/>
      <c r="H181" s="1031"/>
      <c r="I181" s="988"/>
      <c r="J181" s="1031"/>
      <c r="K181" s="990"/>
      <c r="L181" s="1034"/>
      <c r="M181" s="1030"/>
      <c r="N181" s="1031"/>
      <c r="O181" s="988"/>
      <c r="P181" s="1031"/>
      <c r="Q181" s="988"/>
      <c r="R181" s="1031"/>
      <c r="S181" s="990"/>
      <c r="T181" s="1031"/>
      <c r="U181" s="762"/>
      <c r="V181" s="74"/>
      <c r="Y181" s="33"/>
      <c r="Z181" s="1001"/>
      <c r="AA181" s="971"/>
      <c r="AB181" s="984"/>
      <c r="AC181" s="984"/>
      <c r="AD181" s="984"/>
      <c r="AE181" s="971"/>
      <c r="AF181" s="984"/>
      <c r="AG181" s="971"/>
      <c r="AH181" s="984"/>
      <c r="AI181" s="984"/>
      <c r="AJ181" s="984"/>
      <c r="AK181" s="984"/>
      <c r="AL181" s="971"/>
      <c r="AM181" s="984"/>
      <c r="AN181" s="971"/>
      <c r="AO181" s="971"/>
      <c r="AP181" s="971"/>
      <c r="AQ181" s="971"/>
      <c r="AR181" s="971"/>
      <c r="AS181" s="971"/>
      <c r="AT181" s="971"/>
      <c r="AU181" s="971"/>
      <c r="AV181" s="971"/>
      <c r="AW181" s="971"/>
      <c r="AX181" s="971"/>
      <c r="AY181" s="971"/>
      <c r="AZ181" s="971"/>
      <c r="BA181" s="984"/>
      <c r="BB181" s="971"/>
      <c r="BC181" s="971"/>
      <c r="BD181" s="971"/>
      <c r="BE181" s="971"/>
      <c r="BF181" s="971"/>
      <c r="BG181" s="971"/>
      <c r="BH181" s="971"/>
      <c r="BI181" s="971"/>
      <c r="BJ181" s="971"/>
      <c r="BK181" s="971"/>
      <c r="BL181" s="971"/>
      <c r="BM181" s="971"/>
      <c r="BN181" s="984"/>
      <c r="BO181" s="984"/>
      <c r="BP181" s="984"/>
      <c r="BQ181" s="984"/>
      <c r="BR181" s="984"/>
      <c r="BS181" s="984"/>
      <c r="BT181" s="984"/>
      <c r="BU181" s="984"/>
      <c r="BV181" s="984"/>
    </row>
    <row r="182" spans="1:74" ht="13.5" customHeight="1">
      <c r="A182" s="1000" t="s">
        <v>65</v>
      </c>
      <c r="B182" s="14" t="s">
        <v>53</v>
      </c>
      <c r="C182" s="1011" t="str">
        <f>VLOOKUP($C177,'2026年度(1年前期)'!$B$5:$N$208,COLUMN('2026年度(1年前期)'!$E$5),0)&amp;""</f>
        <v/>
      </c>
      <c r="D182" s="1012"/>
      <c r="E182" s="1018" t="str">
        <f>VLOOKUP($C177,'2026年度(2年前期)'!$B$5:$N$208,COLUMN('2026年度(2年前期)'!$E$5),0)&amp;""</f>
        <v/>
      </c>
      <c r="F182" s="1012"/>
      <c r="G182" s="1018" t="str">
        <f>VLOOKUP($C177,'2026年度(3年前期)'!$B$5:$N$208,COLUMN('2026年度(3年前期)'!$E$5),0)&amp;""</f>
        <v/>
      </c>
      <c r="H182" s="1012"/>
      <c r="I182" s="1018" t="str">
        <f>VLOOKUP($C177,'2026年度(4年前期)'!$B$5:$N$208,COLUMN('2026年度(4年前期)'!$E$5),0)&amp;""</f>
        <v/>
      </c>
      <c r="J182" s="1012"/>
      <c r="K182" s="997" t="str">
        <f>VLOOKUP($C177,'2026年度(助産前期)'!$B$5:$N$208,COLUMN('2026年度(助産前期)'!$E$5),0)&amp;""</f>
        <v/>
      </c>
      <c r="L182" s="1029"/>
      <c r="M182" s="1011" t="str">
        <f>VLOOKUP($C177,'2026年度(M1前期)'!$B$5:$N$208,COLUMN('2026年度(M1前期)'!$E$5),0)&amp;""</f>
        <v/>
      </c>
      <c r="N182" s="1012"/>
      <c r="O182" s="997" t="str">
        <f>VLOOKUP($C177,'2026年度(M2前期)'!$B$5:$N$208,COLUMN('2026年度(M2前期)'!$E$5),0)&amp;""</f>
        <v/>
      </c>
      <c r="P182" s="1012"/>
      <c r="Q182" s="997" t="str">
        <f>VLOOKUP($C177,'2026年度(D1前期)'!$B$5:$N$208,COLUMN('2026年度(D1前期)'!$E$5),0)&amp;""</f>
        <v/>
      </c>
      <c r="R182" s="1012"/>
      <c r="S182" s="997" t="str">
        <f>VLOOKUP($C177,'2026年度(D23前期)'!$B$5:$N$208,COLUMN('2026年度(D23前期)'!$E$5),0)&amp;""</f>
        <v/>
      </c>
      <c r="T182" s="1012"/>
      <c r="U182" s="763"/>
      <c r="V182" s="74"/>
      <c r="Y182" s="33"/>
      <c r="Z182" s="1000" t="str">
        <f>A182</f>
        <v>２時限（11：00～12：30）</v>
      </c>
      <c r="AA182" s="971"/>
      <c r="AB182" s="982"/>
      <c r="AC182" s="982"/>
      <c r="AD182" s="982"/>
      <c r="AE182" s="971"/>
      <c r="AF182" s="982"/>
      <c r="AG182" s="971"/>
      <c r="AH182" s="982"/>
      <c r="AI182" s="982"/>
      <c r="AJ182" s="982"/>
      <c r="AK182" s="982"/>
      <c r="AL182" s="971"/>
      <c r="AM182" s="982"/>
      <c r="AN182" s="971"/>
      <c r="AO182" s="971"/>
      <c r="AP182" s="971"/>
      <c r="AQ182" s="971"/>
      <c r="AR182" s="971"/>
      <c r="AS182" s="971"/>
      <c r="AT182" s="971"/>
      <c r="AU182" s="971"/>
      <c r="AV182" s="971"/>
      <c r="AW182" s="971"/>
      <c r="AX182" s="971"/>
      <c r="AY182" s="971"/>
      <c r="AZ182" s="971"/>
      <c r="BA182" s="982"/>
      <c r="BB182" s="971"/>
      <c r="BC182" s="971"/>
      <c r="BD182" s="971"/>
      <c r="BE182" s="971"/>
      <c r="BF182" s="971"/>
      <c r="BG182" s="971"/>
      <c r="BH182" s="971"/>
      <c r="BI182" s="971"/>
      <c r="BJ182" s="971"/>
      <c r="BK182" s="971"/>
      <c r="BL182" s="971"/>
      <c r="BM182" s="971"/>
      <c r="BN182" s="982"/>
      <c r="BO182" s="982"/>
      <c r="BP182" s="982"/>
      <c r="BQ182" s="982"/>
      <c r="BR182" s="982"/>
      <c r="BS182" s="982"/>
      <c r="BT182" s="982"/>
      <c r="BU182" s="982"/>
      <c r="BV182" s="982"/>
    </row>
    <row r="183" spans="1:74" ht="13.5" customHeight="1">
      <c r="A183" s="1000"/>
      <c r="B183" s="14" t="s">
        <v>58</v>
      </c>
      <c r="C183" s="1014" t="str">
        <f>IFERROR(VLOOKUP(C182,科目・教員!$A$1:$B$355,2,0),"")</f>
        <v/>
      </c>
      <c r="D183" s="1013"/>
      <c r="E183" s="1025" t="str">
        <f>IFERROR(VLOOKUP(E182,科目・教員!$A$1:$B$355,2,0),"")</f>
        <v/>
      </c>
      <c r="F183" s="1013"/>
      <c r="G183" s="1025" t="str">
        <f>IFERROR(VLOOKUP(G182,科目・教員!$A$1:$B$355,2,0),"")</f>
        <v/>
      </c>
      <c r="H183" s="1013"/>
      <c r="I183" s="1025" t="str">
        <f>IFERROR(VLOOKUP(I182,科目・教員!$A$1:$B$355,2,0),"")</f>
        <v/>
      </c>
      <c r="J183" s="1013"/>
      <c r="K183" s="993" t="str">
        <f>IFERROR(VLOOKUP(K182,科目・教員!$A$1:$B$355,2,0),"")</f>
        <v/>
      </c>
      <c r="L183" s="1026"/>
      <c r="M183" s="1014" t="str">
        <f>IFERROR(VLOOKUP(M182,科目・教員!$A$1:$B$355,2,0),"")</f>
        <v/>
      </c>
      <c r="N183" s="1013"/>
      <c r="O183" s="993" t="str">
        <f>IFERROR(VLOOKUP(O182,科目・教員!$A$1:$B$355,2,0),"")</f>
        <v/>
      </c>
      <c r="P183" s="1013"/>
      <c r="Q183" s="993" t="str">
        <f>IFERROR(VLOOKUP(Q182,科目・教員!$A$1:$B$355,2,0),"")</f>
        <v/>
      </c>
      <c r="R183" s="1013"/>
      <c r="S183" s="993" t="str">
        <f>IFERROR(VLOOKUP(S182,科目・教員!$A$1:$B$355,2,0),"")</f>
        <v/>
      </c>
      <c r="T183" s="1013"/>
      <c r="U183" s="763"/>
      <c r="V183" s="74"/>
      <c r="Y183" s="33"/>
      <c r="Z183" s="1000"/>
      <c r="AA183" s="971"/>
      <c r="AB183" s="983"/>
      <c r="AC183" s="983"/>
      <c r="AD183" s="983"/>
      <c r="AE183" s="971"/>
      <c r="AF183" s="983"/>
      <c r="AG183" s="971"/>
      <c r="AH183" s="983"/>
      <c r="AI183" s="983"/>
      <c r="AJ183" s="983"/>
      <c r="AK183" s="983"/>
      <c r="AL183" s="971"/>
      <c r="AM183" s="983"/>
      <c r="AN183" s="971"/>
      <c r="AO183" s="971"/>
      <c r="AP183" s="971"/>
      <c r="AQ183" s="971"/>
      <c r="AR183" s="971"/>
      <c r="AS183" s="971"/>
      <c r="AT183" s="971"/>
      <c r="AU183" s="971"/>
      <c r="AV183" s="971"/>
      <c r="AW183" s="971"/>
      <c r="AX183" s="971"/>
      <c r="AY183" s="971"/>
      <c r="AZ183" s="971"/>
      <c r="BA183" s="983"/>
      <c r="BB183" s="971"/>
      <c r="BC183" s="971"/>
      <c r="BD183" s="971"/>
      <c r="BE183" s="971"/>
      <c r="BF183" s="971"/>
      <c r="BG183" s="971"/>
      <c r="BH183" s="971"/>
      <c r="BI183" s="971"/>
      <c r="BJ183" s="971"/>
      <c r="BK183" s="971"/>
      <c r="BL183" s="971"/>
      <c r="BM183" s="971"/>
      <c r="BN183" s="983"/>
      <c r="BO183" s="983"/>
      <c r="BP183" s="983"/>
      <c r="BQ183" s="983"/>
      <c r="BR183" s="983"/>
      <c r="BS183" s="983"/>
      <c r="BT183" s="983"/>
      <c r="BU183" s="983"/>
      <c r="BV183" s="983"/>
    </row>
    <row r="184" spans="1:74" ht="13.5" customHeight="1">
      <c r="A184" s="1000"/>
      <c r="B184" s="14" t="s">
        <v>69</v>
      </c>
      <c r="C184" s="1014" t="str">
        <f>VLOOKUP($C177,'2026年度(1年前期)'!$B$5:$N$208,COLUMN('2026年度(1年前期)'!$E$5)+1,0)&amp;""</f>
        <v/>
      </c>
      <c r="D184" s="1013"/>
      <c r="E184" s="1025" t="str">
        <f>VLOOKUP($C177,'2026年度(2年前期)'!$B$5:$N$208,COLUMN('2026年度(2年前期)'!$E$5)+1,0)&amp;""</f>
        <v/>
      </c>
      <c r="F184" s="1013"/>
      <c r="G184" s="1025" t="str">
        <f>VLOOKUP($C177,'2026年度(3年前期)'!$B$5:$N$208,COLUMN('2026年度(3年前期)'!$E$5)+1,0)&amp;""</f>
        <v/>
      </c>
      <c r="H184" s="1013"/>
      <c r="I184" s="1025" t="str">
        <f>VLOOKUP($C177,'2026年度(4年前期)'!$B$5:$N$208,COLUMN('2026年度(4年前期)'!$E$5)+1,0)&amp;""</f>
        <v/>
      </c>
      <c r="J184" s="1013"/>
      <c r="K184" s="993" t="str">
        <f>VLOOKUP($C177,'2026年度(助産前期)'!$B$5:$N$208,COLUMN('2026年度(助産前期)'!$E$5)+1,0)&amp;""</f>
        <v/>
      </c>
      <c r="L184" s="1026"/>
      <c r="M184" s="1014" t="str">
        <f>VLOOKUP($C177,'2026年度(M1前期)'!$B$5:$N$208,COLUMN('2026年度(M1前期)'!$E$5)+1,0)&amp;""</f>
        <v/>
      </c>
      <c r="N184" s="1013"/>
      <c r="O184" s="993" t="str">
        <f>VLOOKUP($C177,'2026年度(M2前期)'!$B$5:$N$208,COLUMN('2026年度(M2前期)'!$E$5)+1,0)&amp;""</f>
        <v/>
      </c>
      <c r="P184" s="1013"/>
      <c r="Q184" s="993" t="str">
        <f>VLOOKUP($C177,'2026年度(D1前期)'!$B$5:$N$208,COLUMN('2026年度(D1前期)'!$E$5)+1,0)&amp;""</f>
        <v/>
      </c>
      <c r="R184" s="1013"/>
      <c r="S184" s="993" t="str">
        <f>VLOOKUP($C177,'2026年度(D23前期)'!$B$5:$N$208,COLUMN('2026年度(D23前期)'!$E$5)+1,0)&amp;""</f>
        <v/>
      </c>
      <c r="T184" s="1013"/>
      <c r="U184" s="763"/>
      <c r="V184" s="74"/>
      <c r="Z184" s="1000"/>
      <c r="AA184" s="971"/>
      <c r="AB184" s="983"/>
      <c r="AC184" s="983"/>
      <c r="AD184" s="983"/>
      <c r="AE184" s="971"/>
      <c r="AF184" s="983"/>
      <c r="AG184" s="971"/>
      <c r="AH184" s="983"/>
      <c r="AI184" s="983"/>
      <c r="AJ184" s="983"/>
      <c r="AK184" s="983"/>
      <c r="AL184" s="971"/>
      <c r="AM184" s="983"/>
      <c r="AN184" s="971"/>
      <c r="AO184" s="971"/>
      <c r="AP184" s="971"/>
      <c r="AQ184" s="971"/>
      <c r="AR184" s="971"/>
      <c r="AS184" s="971"/>
      <c r="AT184" s="971"/>
      <c r="AU184" s="971"/>
      <c r="AV184" s="971"/>
      <c r="AW184" s="971"/>
      <c r="AX184" s="971"/>
      <c r="AY184" s="971"/>
      <c r="AZ184" s="971"/>
      <c r="BA184" s="983"/>
      <c r="BB184" s="971"/>
      <c r="BC184" s="971"/>
      <c r="BD184" s="971"/>
      <c r="BE184" s="971"/>
      <c r="BF184" s="971"/>
      <c r="BG184" s="971"/>
      <c r="BH184" s="971"/>
      <c r="BI184" s="971"/>
      <c r="BJ184" s="971"/>
      <c r="BK184" s="971"/>
      <c r="BL184" s="971"/>
      <c r="BM184" s="971"/>
      <c r="BN184" s="983"/>
      <c r="BO184" s="983"/>
      <c r="BP184" s="983"/>
      <c r="BQ184" s="983"/>
      <c r="BR184" s="983"/>
      <c r="BS184" s="983"/>
      <c r="BT184" s="983"/>
      <c r="BU184" s="983"/>
      <c r="BV184" s="983"/>
    </row>
    <row r="185" spans="1:74" ht="13.5" customHeight="1">
      <c r="A185" s="1017"/>
      <c r="B185" s="15" t="s">
        <v>63</v>
      </c>
      <c r="C185" s="991"/>
      <c r="D185" s="989"/>
      <c r="E185" s="988"/>
      <c r="F185" s="989"/>
      <c r="G185" s="988"/>
      <c r="H185" s="989"/>
      <c r="I185" s="988"/>
      <c r="J185" s="989"/>
      <c r="K185" s="990"/>
      <c r="L185" s="990"/>
      <c r="M185" s="991"/>
      <c r="N185" s="989"/>
      <c r="O185" s="990"/>
      <c r="P185" s="989"/>
      <c r="Q185" s="990"/>
      <c r="R185" s="989"/>
      <c r="S185" s="990"/>
      <c r="T185" s="989"/>
      <c r="U185" s="763"/>
      <c r="V185" s="74"/>
      <c r="Z185" s="1001"/>
      <c r="AA185" s="971"/>
      <c r="AB185" s="984"/>
      <c r="AC185" s="984"/>
      <c r="AD185" s="984"/>
      <c r="AE185" s="971"/>
      <c r="AF185" s="984"/>
      <c r="AG185" s="971"/>
      <c r="AH185" s="984"/>
      <c r="AI185" s="984"/>
      <c r="AJ185" s="984"/>
      <c r="AK185" s="984"/>
      <c r="AL185" s="971"/>
      <c r="AM185" s="984"/>
      <c r="AN185" s="971"/>
      <c r="AO185" s="971"/>
      <c r="AP185" s="971"/>
      <c r="AQ185" s="971"/>
      <c r="AR185" s="971"/>
      <c r="AS185" s="971"/>
      <c r="AT185" s="971"/>
      <c r="AU185" s="971"/>
      <c r="AV185" s="971"/>
      <c r="AW185" s="971"/>
      <c r="AX185" s="971"/>
      <c r="AY185" s="971"/>
      <c r="AZ185" s="971"/>
      <c r="BA185" s="984"/>
      <c r="BB185" s="971"/>
      <c r="BC185" s="971"/>
      <c r="BD185" s="971"/>
      <c r="BE185" s="971"/>
      <c r="BF185" s="971"/>
      <c r="BG185" s="971"/>
      <c r="BH185" s="971"/>
      <c r="BI185" s="971"/>
      <c r="BJ185" s="971"/>
      <c r="BK185" s="971"/>
      <c r="BL185" s="971"/>
      <c r="BM185" s="971"/>
      <c r="BN185" s="984"/>
      <c r="BO185" s="984"/>
      <c r="BP185" s="984"/>
      <c r="BQ185" s="984"/>
      <c r="BR185" s="984"/>
      <c r="BS185" s="984"/>
      <c r="BT185" s="984"/>
      <c r="BU185" s="984"/>
      <c r="BV185" s="984"/>
    </row>
    <row r="186" spans="1:74" ht="13.5" customHeight="1">
      <c r="A186" s="999" t="s">
        <v>71</v>
      </c>
      <c r="B186" s="17" t="s">
        <v>72</v>
      </c>
      <c r="C186" s="1011"/>
      <c r="D186" s="1012"/>
      <c r="E186" s="1018"/>
      <c r="F186" s="1012"/>
      <c r="G186" s="1018"/>
      <c r="H186" s="1012"/>
      <c r="I186" s="1018"/>
      <c r="J186" s="1012"/>
      <c r="K186" s="997"/>
      <c r="L186" s="1029"/>
      <c r="M186" s="1011"/>
      <c r="N186" s="1012"/>
      <c r="O186" s="997"/>
      <c r="P186" s="1012"/>
      <c r="Q186" s="997"/>
      <c r="R186" s="1012"/>
      <c r="S186" s="997"/>
      <c r="T186" s="1012"/>
      <c r="U186" s="704"/>
      <c r="V186" s="74"/>
      <c r="Z186" s="1000" t="str">
        <f>A186</f>
        <v>昼休み（12：30～13：30）</v>
      </c>
      <c r="AA186" s="982"/>
      <c r="AB186" s="982"/>
      <c r="AC186" s="982"/>
      <c r="AD186" s="982"/>
      <c r="AE186" s="982"/>
      <c r="AF186" s="982"/>
      <c r="AG186" s="982"/>
      <c r="AH186" s="982"/>
      <c r="AI186" s="982"/>
      <c r="AJ186" s="982"/>
      <c r="AK186" s="982"/>
      <c r="AL186" s="982"/>
      <c r="AM186" s="982"/>
      <c r="AN186" s="971"/>
      <c r="AO186" s="971"/>
      <c r="AP186" s="971"/>
      <c r="AQ186" s="971"/>
      <c r="AR186" s="971"/>
      <c r="AS186" s="971"/>
      <c r="AT186" s="971"/>
      <c r="AU186" s="971"/>
      <c r="AV186" s="971"/>
      <c r="AW186" s="971"/>
      <c r="AX186" s="971"/>
      <c r="AY186" s="971"/>
      <c r="AZ186" s="971"/>
      <c r="BA186" s="971"/>
      <c r="BB186" s="971"/>
      <c r="BC186" s="971"/>
      <c r="BD186" s="971"/>
      <c r="BE186" s="971"/>
      <c r="BF186" s="971"/>
      <c r="BG186" s="971"/>
      <c r="BH186" s="971"/>
      <c r="BI186" s="971"/>
      <c r="BJ186" s="971"/>
      <c r="BK186" s="971"/>
      <c r="BL186" s="971"/>
      <c r="BM186" s="971"/>
      <c r="BN186" s="982"/>
      <c r="BO186" s="982"/>
      <c r="BP186" s="982"/>
      <c r="BQ186" s="982"/>
      <c r="BR186" s="982"/>
      <c r="BS186" s="982"/>
      <c r="BT186" s="982"/>
      <c r="BU186" s="982"/>
      <c r="BV186" s="982"/>
    </row>
    <row r="187" spans="1:74" ht="13.5" customHeight="1">
      <c r="A187" s="1000"/>
      <c r="B187" s="17" t="s">
        <v>73</v>
      </c>
      <c r="C187" s="1014"/>
      <c r="D187" s="1013"/>
      <c r="E187" s="1025"/>
      <c r="F187" s="1013"/>
      <c r="G187" s="1025"/>
      <c r="H187" s="1013"/>
      <c r="I187" s="1025"/>
      <c r="J187" s="1013"/>
      <c r="K187" s="993"/>
      <c r="L187" s="1026"/>
      <c r="M187" s="1014"/>
      <c r="N187" s="1013"/>
      <c r="O187" s="993"/>
      <c r="P187" s="1013"/>
      <c r="Q187" s="993"/>
      <c r="R187" s="1013"/>
      <c r="S187" s="993"/>
      <c r="T187" s="1013"/>
      <c r="U187" s="704"/>
      <c r="V187" s="74"/>
      <c r="Z187" s="1000"/>
      <c r="AA187" s="983"/>
      <c r="AB187" s="983"/>
      <c r="AC187" s="983"/>
      <c r="AD187" s="983"/>
      <c r="AE187" s="983"/>
      <c r="AF187" s="983"/>
      <c r="AG187" s="983"/>
      <c r="AH187" s="983"/>
      <c r="AI187" s="983"/>
      <c r="AJ187" s="983"/>
      <c r="AK187" s="983"/>
      <c r="AL187" s="983"/>
      <c r="AM187" s="983"/>
      <c r="AN187" s="971"/>
      <c r="AO187" s="971"/>
      <c r="AP187" s="971"/>
      <c r="AQ187" s="971"/>
      <c r="AR187" s="971"/>
      <c r="AS187" s="971"/>
      <c r="AT187" s="971"/>
      <c r="AU187" s="971"/>
      <c r="AV187" s="971"/>
      <c r="AW187" s="971"/>
      <c r="AX187" s="971"/>
      <c r="AY187" s="971"/>
      <c r="AZ187" s="971"/>
      <c r="BA187" s="971"/>
      <c r="BB187" s="971"/>
      <c r="BC187" s="971"/>
      <c r="BD187" s="971"/>
      <c r="BE187" s="971"/>
      <c r="BF187" s="971"/>
      <c r="BG187" s="971"/>
      <c r="BH187" s="971"/>
      <c r="BI187" s="971"/>
      <c r="BJ187" s="971"/>
      <c r="BK187" s="971"/>
      <c r="BL187" s="971"/>
      <c r="BM187" s="971"/>
      <c r="BN187" s="983"/>
      <c r="BO187" s="983"/>
      <c r="BP187" s="983"/>
      <c r="BQ187" s="983"/>
      <c r="BR187" s="983"/>
      <c r="BS187" s="983"/>
      <c r="BT187" s="983"/>
      <c r="BU187" s="983"/>
      <c r="BV187" s="983"/>
    </row>
    <row r="188" spans="1:74" ht="13.5" customHeight="1">
      <c r="A188" s="1000"/>
      <c r="B188" s="17" t="s">
        <v>69</v>
      </c>
      <c r="C188" s="1014"/>
      <c r="D188" s="1013"/>
      <c r="E188" s="1025"/>
      <c r="F188" s="1013"/>
      <c r="G188" s="1025"/>
      <c r="H188" s="1013"/>
      <c r="I188" s="1025"/>
      <c r="J188" s="1013"/>
      <c r="K188" s="993"/>
      <c r="L188" s="1026"/>
      <c r="M188" s="1014"/>
      <c r="N188" s="1013"/>
      <c r="O188" s="993"/>
      <c r="P188" s="1013"/>
      <c r="Q188" s="993"/>
      <c r="R188" s="1013"/>
      <c r="S188" s="993"/>
      <c r="T188" s="1013"/>
      <c r="U188" s="704"/>
      <c r="V188" s="74"/>
      <c r="Z188" s="1000"/>
      <c r="AA188" s="983"/>
      <c r="AB188" s="983"/>
      <c r="AC188" s="983"/>
      <c r="AD188" s="983"/>
      <c r="AE188" s="983"/>
      <c r="AF188" s="983"/>
      <c r="AG188" s="983"/>
      <c r="AH188" s="983"/>
      <c r="AI188" s="983"/>
      <c r="AJ188" s="983"/>
      <c r="AK188" s="983"/>
      <c r="AL188" s="983"/>
      <c r="AM188" s="983"/>
      <c r="AN188" s="971"/>
      <c r="AO188" s="971"/>
      <c r="AP188" s="971"/>
      <c r="AQ188" s="971"/>
      <c r="AR188" s="971"/>
      <c r="AS188" s="971"/>
      <c r="AT188" s="971"/>
      <c r="AU188" s="971"/>
      <c r="AV188" s="971"/>
      <c r="AW188" s="971"/>
      <c r="AX188" s="971"/>
      <c r="AY188" s="971"/>
      <c r="AZ188" s="971"/>
      <c r="BA188" s="971"/>
      <c r="BB188" s="971"/>
      <c r="BC188" s="971"/>
      <c r="BD188" s="971"/>
      <c r="BE188" s="971"/>
      <c r="BF188" s="971"/>
      <c r="BG188" s="971"/>
      <c r="BH188" s="971"/>
      <c r="BI188" s="971"/>
      <c r="BJ188" s="971"/>
      <c r="BK188" s="971"/>
      <c r="BL188" s="971"/>
      <c r="BM188" s="971"/>
      <c r="BN188" s="983"/>
      <c r="BO188" s="983"/>
      <c r="BP188" s="983"/>
      <c r="BQ188" s="983"/>
      <c r="BR188" s="983"/>
      <c r="BS188" s="983"/>
      <c r="BT188" s="983"/>
      <c r="BU188" s="983"/>
      <c r="BV188" s="983"/>
    </row>
    <row r="189" spans="1:74" ht="13.5" customHeight="1">
      <c r="A189" s="1001"/>
      <c r="B189" s="18" t="s">
        <v>63</v>
      </c>
      <c r="C189" s="1023"/>
      <c r="D189" s="1016"/>
      <c r="E189" s="1024"/>
      <c r="F189" s="1016"/>
      <c r="G189" s="1024"/>
      <c r="H189" s="1016"/>
      <c r="I189" s="1024"/>
      <c r="J189" s="1016"/>
      <c r="K189" s="1015"/>
      <c r="L189" s="1015"/>
      <c r="M189" s="1023"/>
      <c r="N189" s="1016"/>
      <c r="O189" s="1015"/>
      <c r="P189" s="1016"/>
      <c r="Q189" s="1015"/>
      <c r="R189" s="1016"/>
      <c r="S189" s="1015"/>
      <c r="T189" s="1016"/>
      <c r="U189" s="704"/>
      <c r="V189" s="74"/>
      <c r="Z189" s="1001"/>
      <c r="AA189" s="984"/>
      <c r="AB189" s="984"/>
      <c r="AC189" s="984"/>
      <c r="AD189" s="984"/>
      <c r="AE189" s="984"/>
      <c r="AF189" s="984"/>
      <c r="AG189" s="984"/>
      <c r="AH189" s="984"/>
      <c r="AI189" s="984"/>
      <c r="AJ189" s="984"/>
      <c r="AK189" s="984"/>
      <c r="AL189" s="984"/>
      <c r="AM189" s="984"/>
      <c r="AN189" s="971"/>
      <c r="AO189" s="971"/>
      <c r="AP189" s="971"/>
      <c r="AQ189" s="971"/>
      <c r="AR189" s="971"/>
      <c r="AS189" s="971"/>
      <c r="AT189" s="971"/>
      <c r="AU189" s="971"/>
      <c r="AV189" s="971"/>
      <c r="AW189" s="971"/>
      <c r="AX189" s="971"/>
      <c r="AY189" s="971"/>
      <c r="AZ189" s="971"/>
      <c r="BA189" s="971"/>
      <c r="BB189" s="971"/>
      <c r="BC189" s="971"/>
      <c r="BD189" s="971"/>
      <c r="BE189" s="971"/>
      <c r="BF189" s="971"/>
      <c r="BG189" s="971"/>
      <c r="BH189" s="971"/>
      <c r="BI189" s="971"/>
      <c r="BJ189" s="971"/>
      <c r="BK189" s="971"/>
      <c r="BL189" s="971"/>
      <c r="BM189" s="971"/>
      <c r="BN189" s="984"/>
      <c r="BO189" s="984"/>
      <c r="BP189" s="984"/>
      <c r="BQ189" s="984"/>
      <c r="BR189" s="984"/>
      <c r="BS189" s="984"/>
      <c r="BT189" s="984"/>
      <c r="BU189" s="984"/>
      <c r="BV189" s="984"/>
    </row>
    <row r="190" spans="1:74" ht="13.5" customHeight="1">
      <c r="A190" s="1000" t="s">
        <v>74</v>
      </c>
      <c r="B190" s="14" t="s">
        <v>53</v>
      </c>
      <c r="C190" s="996" t="str">
        <f>VLOOKUP($C177,'2026年度(1年前期)'!$B$5:$N$208,COLUMN('2026年度(1年前期)'!$G$5),0)&amp;""</f>
        <v/>
      </c>
      <c r="D190" s="997"/>
      <c r="E190" s="1002" t="str">
        <f>VLOOKUP($C177,'2026年度(2年前期)'!$B$5:$N$208,COLUMN('2026年度(2年前期)'!$G$5),0)&amp;""</f>
        <v/>
      </c>
      <c r="F190" s="997"/>
      <c r="G190" s="1002" t="str">
        <f>VLOOKUP($C177,'2026年度(3年前期)'!$B$5:$N$208,COLUMN('2026年度(3年前期)'!$G$5),0)&amp;""</f>
        <v/>
      </c>
      <c r="H190" s="997"/>
      <c r="I190" s="1002" t="str">
        <f>VLOOKUP($C177,'2026年度(4年前期)'!$B$5:$N$208,COLUMN('2026年度(4年前期)'!$G$5),0)&amp;""</f>
        <v/>
      </c>
      <c r="J190" s="997"/>
      <c r="K190" s="998" t="str">
        <f>VLOOKUP($C177,'2026年度(助産前期)'!$B$5:$N$208,COLUMN('2026年度(助産前期)'!$G$5),0)&amp;""</f>
        <v/>
      </c>
      <c r="L190" s="998"/>
      <c r="M190" s="996" t="str">
        <f>VLOOKUP($C177,'2026年度(M1前期)'!$B$5:$N$208,COLUMN('2026年度(M1前期)'!$G$5),0)&amp;""</f>
        <v/>
      </c>
      <c r="N190" s="997"/>
      <c r="O190" s="998" t="str">
        <f>VLOOKUP($C177,'2026年度(M2前期)'!$B$5:$N$208,COLUMN('2026年度(M2前期)'!$G$5),0)&amp;""</f>
        <v/>
      </c>
      <c r="P190" s="997"/>
      <c r="Q190" s="998" t="str">
        <f>VLOOKUP($C177,'2026年度(D1前期)'!$B$5:$N$208,COLUMN('2026年度(D1前期)'!$G$5),0)&amp;""</f>
        <v/>
      </c>
      <c r="R190" s="997"/>
      <c r="S190" s="998" t="str">
        <f>VLOOKUP($C177,'2026年度(D23前期)'!$B$5:$N$208,COLUMN('2026年度(D23前期)'!$G$5),0)&amp;""</f>
        <v/>
      </c>
      <c r="T190" s="997"/>
      <c r="U190" s="763"/>
      <c r="Z190" s="1000" t="str">
        <f>A190</f>
        <v>３時限（13：30～15：00）</v>
      </c>
      <c r="AA190" s="971"/>
      <c r="AB190" s="982"/>
      <c r="AC190" s="982"/>
      <c r="AD190" s="982"/>
      <c r="AE190" s="971"/>
      <c r="AF190" s="982"/>
      <c r="AG190" s="971"/>
      <c r="AH190" s="982"/>
      <c r="AI190" s="982"/>
      <c r="AJ190" s="982"/>
      <c r="AK190" s="982"/>
      <c r="AL190" s="971"/>
      <c r="AM190" s="982"/>
      <c r="AN190" s="971"/>
      <c r="AO190" s="971"/>
      <c r="AP190" s="971"/>
      <c r="AQ190" s="971"/>
      <c r="AR190" s="971"/>
      <c r="AS190" s="971"/>
      <c r="AT190" s="971"/>
      <c r="AU190" s="971"/>
      <c r="AV190" s="971"/>
      <c r="AW190" s="971"/>
      <c r="AX190" s="971"/>
      <c r="AY190" s="971"/>
      <c r="AZ190" s="971"/>
      <c r="BA190" s="971"/>
      <c r="BB190" s="971"/>
      <c r="BC190" s="971"/>
      <c r="BD190" s="971"/>
      <c r="BE190" s="971"/>
      <c r="BF190" s="971"/>
      <c r="BG190" s="971"/>
      <c r="BH190" s="971"/>
      <c r="BI190" s="971"/>
      <c r="BJ190" s="971"/>
      <c r="BK190" s="971"/>
      <c r="BL190" s="971"/>
      <c r="BM190" s="971"/>
      <c r="BN190" s="982"/>
      <c r="BO190" s="982"/>
      <c r="BP190" s="982"/>
      <c r="BQ190" s="982"/>
      <c r="BR190" s="982"/>
      <c r="BS190" s="982"/>
      <c r="BT190" s="982"/>
      <c r="BU190" s="982"/>
      <c r="BV190" s="982"/>
    </row>
    <row r="191" spans="1:74" ht="13.5" customHeight="1">
      <c r="A191" s="1000"/>
      <c r="B191" s="14" t="s">
        <v>58</v>
      </c>
      <c r="C191" s="992" t="str">
        <f>IFERROR(VLOOKUP(C190,科目・教員!$A$1:$B$355,2,0),"")</f>
        <v/>
      </c>
      <c r="D191" s="993"/>
      <c r="E191" s="994" t="str">
        <f>IFERROR(VLOOKUP(E190,科目・教員!$A$1:$B$355,2,0),"")</f>
        <v/>
      </c>
      <c r="F191" s="993"/>
      <c r="G191" s="994" t="str">
        <f>IFERROR(VLOOKUP(G190,科目・教員!$A$1:$B$355,2,0),"")</f>
        <v/>
      </c>
      <c r="H191" s="993"/>
      <c r="I191" s="994" t="str">
        <f>IFERROR(VLOOKUP(I190,科目・教員!$A$1:$B$355,2,0),"")</f>
        <v/>
      </c>
      <c r="J191" s="993"/>
      <c r="K191" s="995" t="str">
        <f>IFERROR(VLOOKUP(K190,科目・教員!$A$1:$B$355,2,0),"")</f>
        <v/>
      </c>
      <c r="L191" s="995"/>
      <c r="M191" s="992" t="str">
        <f>IFERROR(VLOOKUP(M190,科目・教員!$A$1:$B$355,2,0),"")</f>
        <v/>
      </c>
      <c r="N191" s="993"/>
      <c r="O191" s="995" t="str">
        <f>IFERROR(VLOOKUP(O190,科目・教員!$A$1:$B$355,2,0),"")</f>
        <v/>
      </c>
      <c r="P191" s="993"/>
      <c r="Q191" s="995" t="str">
        <f>IFERROR(VLOOKUP(Q190,科目・教員!$A$1:$B$355,2,0),"")</f>
        <v/>
      </c>
      <c r="R191" s="993"/>
      <c r="S191" s="995" t="str">
        <f>IFERROR(VLOOKUP(S190,科目・教員!$A$1:$B$355,2,0),"")</f>
        <v/>
      </c>
      <c r="T191" s="993"/>
      <c r="U191" s="763"/>
      <c r="Z191" s="1000"/>
      <c r="AA191" s="971"/>
      <c r="AB191" s="983"/>
      <c r="AC191" s="983"/>
      <c r="AD191" s="983"/>
      <c r="AE191" s="971"/>
      <c r="AF191" s="983"/>
      <c r="AG191" s="971"/>
      <c r="AH191" s="983"/>
      <c r="AI191" s="983"/>
      <c r="AJ191" s="983"/>
      <c r="AK191" s="983"/>
      <c r="AL191" s="971"/>
      <c r="AM191" s="983"/>
      <c r="AN191" s="971"/>
      <c r="AO191" s="971"/>
      <c r="AP191" s="971"/>
      <c r="AQ191" s="971"/>
      <c r="AR191" s="971"/>
      <c r="AS191" s="971"/>
      <c r="AT191" s="971"/>
      <c r="AU191" s="971"/>
      <c r="AV191" s="971"/>
      <c r="AW191" s="971"/>
      <c r="AX191" s="971"/>
      <c r="AY191" s="971"/>
      <c r="AZ191" s="971"/>
      <c r="BA191" s="971"/>
      <c r="BB191" s="971"/>
      <c r="BC191" s="971"/>
      <c r="BD191" s="971"/>
      <c r="BE191" s="971"/>
      <c r="BF191" s="971"/>
      <c r="BG191" s="971"/>
      <c r="BH191" s="971"/>
      <c r="BI191" s="971"/>
      <c r="BJ191" s="971"/>
      <c r="BK191" s="971"/>
      <c r="BL191" s="971"/>
      <c r="BM191" s="971"/>
      <c r="BN191" s="983"/>
      <c r="BO191" s="983"/>
      <c r="BP191" s="983"/>
      <c r="BQ191" s="983"/>
      <c r="BR191" s="983"/>
      <c r="BS191" s="983"/>
      <c r="BT191" s="983"/>
      <c r="BU191" s="983"/>
      <c r="BV191" s="983"/>
    </row>
    <row r="192" spans="1:74" ht="13.5" customHeight="1">
      <c r="A192" s="1000"/>
      <c r="B192" s="14" t="s">
        <v>69</v>
      </c>
      <c r="C192" s="992" t="str">
        <f>VLOOKUP($C177,'2026年度(1年前期)'!$B$5:$N$208,COLUMN('2026年度(1年前期)'!$G$5)+1,0)&amp;""</f>
        <v/>
      </c>
      <c r="D192" s="993"/>
      <c r="E192" s="994" t="str">
        <f>VLOOKUP($C177,'2026年度(2年前期)'!$B$5:$N$208,COLUMN('2026年度(2年前期)'!$G$5)+1,0)&amp;""</f>
        <v/>
      </c>
      <c r="F192" s="993"/>
      <c r="G192" s="994" t="str">
        <f>VLOOKUP($C177,'2026年度(3年前期)'!$B$5:$N$208,COLUMN('2026年度(3年前期)'!$G$5)+1,0)&amp;""</f>
        <v/>
      </c>
      <c r="H192" s="993"/>
      <c r="I192" s="994" t="str">
        <f>VLOOKUP($C177,'2026年度(4年前期)'!$B$5:$N$208,COLUMN('2026年度(4年前期)'!$G$5)+1,0)&amp;""</f>
        <v/>
      </c>
      <c r="J192" s="993"/>
      <c r="K192" s="995" t="str">
        <f>VLOOKUP($C177,'2026年度(助産前期)'!$B$5:$N$208,COLUMN('2026年度(助産前期)'!$G$5)+1,0)&amp;""</f>
        <v/>
      </c>
      <c r="L192" s="995"/>
      <c r="M192" s="992" t="str">
        <f>VLOOKUP($C177,'2026年度(M1前期)'!$B$5:$N$208,COLUMN('2026年度(M1前期)'!$G$5)+1,0)&amp;""</f>
        <v/>
      </c>
      <c r="N192" s="993"/>
      <c r="O192" s="995" t="str">
        <f>VLOOKUP($C177,'2026年度(M2前期)'!$B$5:$N$208,COLUMN('2026年度(M2前期)'!$G$5)+1,0)&amp;""</f>
        <v/>
      </c>
      <c r="P192" s="993"/>
      <c r="Q192" s="995" t="str">
        <f>VLOOKUP($C177,'2026年度(D1前期)'!$B$5:$N$208,COLUMN('2026年度(D1前期)'!$G$5)+1,0)&amp;""</f>
        <v/>
      </c>
      <c r="R192" s="993"/>
      <c r="S192" s="995" t="str">
        <f>VLOOKUP($C177,'2026年度(D23前期)'!$B$5:$N$208,COLUMN('2026年度(D23前期)'!$G$5)+1,0)&amp;""</f>
        <v/>
      </c>
      <c r="T192" s="993"/>
      <c r="U192" s="763"/>
      <c r="Z192" s="1000"/>
      <c r="AA192" s="971"/>
      <c r="AB192" s="983"/>
      <c r="AC192" s="983"/>
      <c r="AD192" s="983"/>
      <c r="AE192" s="971"/>
      <c r="AF192" s="983"/>
      <c r="AG192" s="971"/>
      <c r="AH192" s="983"/>
      <c r="AI192" s="983"/>
      <c r="AJ192" s="983"/>
      <c r="AK192" s="983"/>
      <c r="AL192" s="971"/>
      <c r="AM192" s="983"/>
      <c r="AN192" s="971"/>
      <c r="AO192" s="971"/>
      <c r="AP192" s="971"/>
      <c r="AQ192" s="971"/>
      <c r="AR192" s="971"/>
      <c r="AS192" s="971"/>
      <c r="AT192" s="971"/>
      <c r="AU192" s="971"/>
      <c r="AV192" s="971"/>
      <c r="AW192" s="971"/>
      <c r="AX192" s="971"/>
      <c r="AY192" s="971"/>
      <c r="AZ192" s="971"/>
      <c r="BA192" s="971"/>
      <c r="BB192" s="971"/>
      <c r="BC192" s="971"/>
      <c r="BD192" s="971"/>
      <c r="BE192" s="971"/>
      <c r="BF192" s="971"/>
      <c r="BG192" s="971"/>
      <c r="BH192" s="971"/>
      <c r="BI192" s="971"/>
      <c r="BJ192" s="971"/>
      <c r="BK192" s="971"/>
      <c r="BL192" s="971"/>
      <c r="BM192" s="971"/>
      <c r="BN192" s="983"/>
      <c r="BO192" s="983"/>
      <c r="BP192" s="983"/>
      <c r="BQ192" s="983"/>
      <c r="BR192" s="983"/>
      <c r="BS192" s="983"/>
      <c r="BT192" s="983"/>
      <c r="BU192" s="983"/>
      <c r="BV192" s="983"/>
    </row>
    <row r="193" spans="1:74" ht="13.5" customHeight="1">
      <c r="A193" s="1017"/>
      <c r="B193" s="15" t="s">
        <v>63</v>
      </c>
      <c r="C193" s="991"/>
      <c r="D193" s="989"/>
      <c r="E193" s="988"/>
      <c r="F193" s="989"/>
      <c r="G193" s="988"/>
      <c r="H193" s="989"/>
      <c r="I193" s="988"/>
      <c r="J193" s="989"/>
      <c r="K193" s="990"/>
      <c r="L193" s="990"/>
      <c r="M193" s="991"/>
      <c r="N193" s="989"/>
      <c r="O193" s="990"/>
      <c r="P193" s="989"/>
      <c r="Q193" s="990"/>
      <c r="R193" s="989"/>
      <c r="S193" s="990"/>
      <c r="T193" s="989"/>
      <c r="U193" s="704"/>
      <c r="Z193" s="1001"/>
      <c r="AA193" s="971"/>
      <c r="AB193" s="984"/>
      <c r="AC193" s="984"/>
      <c r="AD193" s="984"/>
      <c r="AE193" s="971"/>
      <c r="AF193" s="984"/>
      <c r="AG193" s="971"/>
      <c r="AH193" s="984"/>
      <c r="AI193" s="984"/>
      <c r="AJ193" s="984"/>
      <c r="AK193" s="984"/>
      <c r="AL193" s="971"/>
      <c r="AM193" s="984"/>
      <c r="AN193" s="971"/>
      <c r="AO193" s="971"/>
      <c r="AP193" s="971"/>
      <c r="AQ193" s="971"/>
      <c r="AR193" s="971"/>
      <c r="AS193" s="971"/>
      <c r="AT193" s="971"/>
      <c r="AU193" s="971"/>
      <c r="AV193" s="971"/>
      <c r="AW193" s="971"/>
      <c r="AX193" s="971"/>
      <c r="AY193" s="971"/>
      <c r="AZ193" s="971"/>
      <c r="BA193" s="971"/>
      <c r="BB193" s="971"/>
      <c r="BC193" s="971"/>
      <c r="BD193" s="971"/>
      <c r="BE193" s="971"/>
      <c r="BF193" s="971"/>
      <c r="BG193" s="971"/>
      <c r="BH193" s="971"/>
      <c r="BI193" s="971"/>
      <c r="BJ193" s="971"/>
      <c r="BK193" s="971"/>
      <c r="BL193" s="971"/>
      <c r="BM193" s="971"/>
      <c r="BN193" s="984"/>
      <c r="BO193" s="984"/>
      <c r="BP193" s="984"/>
      <c r="BQ193" s="984"/>
      <c r="BR193" s="984"/>
      <c r="BS193" s="984"/>
      <c r="BT193" s="984"/>
      <c r="BU193" s="984"/>
      <c r="BV193" s="984"/>
    </row>
    <row r="194" spans="1:74" ht="13.5" customHeight="1">
      <c r="A194" s="1000" t="s">
        <v>75</v>
      </c>
      <c r="B194" s="14" t="s">
        <v>53</v>
      </c>
      <c r="C194" s="996" t="str">
        <f>VLOOKUP($C177,'2026年度(1年前期)'!$B$5:$N$208,COLUMN('2026年度(1年前期)'!$I$5),0)&amp;""</f>
        <v/>
      </c>
      <c r="D194" s="997"/>
      <c r="E194" s="1002" t="str">
        <f>VLOOKUP($C177,'2026年度(2年前期)'!$B$5:$N$208,COLUMN('2026年度(2年前期)'!$I$5),0)&amp;""</f>
        <v/>
      </c>
      <c r="F194" s="997"/>
      <c r="G194" s="1002" t="str">
        <f>VLOOKUP($C177,'2026年度(3年前期)'!$B$5:$N$208,COLUMN('2026年度(3年前期)'!$I$5),0)&amp;""</f>
        <v/>
      </c>
      <c r="H194" s="997"/>
      <c r="I194" s="1002" t="str">
        <f>VLOOKUP($C177,'2026年度(4年前期)'!$B$5:$N$208,COLUMN('2026年度(4年前期)'!$I$5),0)&amp;""</f>
        <v/>
      </c>
      <c r="J194" s="997"/>
      <c r="K194" s="998" t="str">
        <f>VLOOKUP($C177,'2026年度(助産前期)'!$B$5:$N$208,COLUMN('2026年度(助産前期)'!$I$5),0)&amp;""</f>
        <v/>
      </c>
      <c r="L194" s="998"/>
      <c r="M194" s="996" t="str">
        <f>VLOOKUP($C177,'2026年度(M1前期)'!$B$5:$N$208,COLUMN('2026年度(M1前期)'!$I$5),0)&amp;""</f>
        <v/>
      </c>
      <c r="N194" s="997"/>
      <c r="O194" s="998" t="str">
        <f>VLOOKUP($C177,'2026年度(M2前期)'!$B$5:$N$208,COLUMN('2026年度(M2前期)'!$I$5),0)&amp;""</f>
        <v/>
      </c>
      <c r="P194" s="997"/>
      <c r="Q194" s="998" t="str">
        <f>VLOOKUP($C177,'2026年度(D1前期)'!$B$5:$N$208,COLUMN('2026年度(D1前期)'!$I$5),0)&amp;""</f>
        <v/>
      </c>
      <c r="R194" s="997"/>
      <c r="S194" s="998" t="str">
        <f>VLOOKUP($C177,'2026年度(D23前期)'!$B$5:$N$208,COLUMN('2026年度(D23前期)'!$I$5),0)&amp;""</f>
        <v/>
      </c>
      <c r="T194" s="997"/>
      <c r="U194" s="704"/>
      <c r="Z194" s="1000" t="str">
        <f>A194</f>
        <v>４時限（15：10～16：40）</v>
      </c>
      <c r="AA194" s="982"/>
      <c r="AB194" s="982"/>
      <c r="AC194" s="982"/>
      <c r="AD194" s="982"/>
      <c r="AE194" s="982"/>
      <c r="AF194" s="982"/>
      <c r="AG194" s="982"/>
      <c r="AH194" s="982"/>
      <c r="AI194" s="982"/>
      <c r="AJ194" s="982"/>
      <c r="AK194" s="982"/>
      <c r="AL194" s="982"/>
      <c r="AM194" s="982"/>
      <c r="AN194" s="971"/>
      <c r="AO194" s="971"/>
      <c r="AP194" s="971"/>
      <c r="AQ194" s="971"/>
      <c r="AR194" s="971"/>
      <c r="AS194" s="971"/>
      <c r="AT194" s="971"/>
      <c r="AU194" s="971"/>
      <c r="AV194" s="971"/>
      <c r="AW194" s="971"/>
      <c r="AX194" s="971"/>
      <c r="AY194" s="971"/>
      <c r="AZ194" s="971"/>
      <c r="BA194" s="971"/>
      <c r="BB194" s="971"/>
      <c r="BC194" s="971"/>
      <c r="BD194" s="971"/>
      <c r="BE194" s="971"/>
      <c r="BF194" s="971"/>
      <c r="BG194" s="971"/>
      <c r="BH194" s="971"/>
      <c r="BI194" s="971"/>
      <c r="BJ194" s="971"/>
      <c r="BK194" s="971"/>
      <c r="BL194" s="971"/>
      <c r="BM194" s="971"/>
      <c r="BN194" s="982"/>
      <c r="BO194" s="982"/>
      <c r="BP194" s="982"/>
      <c r="BQ194" s="982"/>
      <c r="BR194" s="982"/>
      <c r="BS194" s="982"/>
      <c r="BT194" s="982"/>
      <c r="BU194" s="982"/>
      <c r="BV194" s="982"/>
    </row>
    <row r="195" spans="1:74" ht="13.5" customHeight="1">
      <c r="A195" s="1000"/>
      <c r="B195" s="14" t="s">
        <v>58</v>
      </c>
      <c r="C195" s="992" t="str">
        <f>IFERROR(VLOOKUP(C194,科目・教員!$A$1:$B$355,2,0),"")</f>
        <v/>
      </c>
      <c r="D195" s="993"/>
      <c r="E195" s="994" t="str">
        <f>IFERROR(VLOOKUP(E194,科目・教員!$A$1:$B$355,2,0),"")</f>
        <v/>
      </c>
      <c r="F195" s="993"/>
      <c r="G195" s="994" t="str">
        <f>IFERROR(VLOOKUP(G194,科目・教員!$A$1:$B$355,2,0),"")</f>
        <v/>
      </c>
      <c r="H195" s="993"/>
      <c r="I195" s="994" t="str">
        <f>IFERROR(VLOOKUP(I194,科目・教員!$A$1:$B$355,2,0),"")</f>
        <v/>
      </c>
      <c r="J195" s="993"/>
      <c r="K195" s="995" t="str">
        <f>IFERROR(VLOOKUP(K194,科目・教員!$A$1:$B$355,2,0),"")</f>
        <v/>
      </c>
      <c r="L195" s="995"/>
      <c r="M195" s="992" t="str">
        <f>IFERROR(VLOOKUP(M194,科目・教員!$A$1:$B$355,2,0),"")</f>
        <v/>
      </c>
      <c r="N195" s="993"/>
      <c r="O195" s="995" t="str">
        <f>IFERROR(VLOOKUP(O194,科目・教員!$A$1:$B$355,2,0),"")</f>
        <v/>
      </c>
      <c r="P195" s="993"/>
      <c r="Q195" s="995" t="str">
        <f>IFERROR(VLOOKUP(Q194,科目・教員!$A$1:$B$355,2,0),"")</f>
        <v/>
      </c>
      <c r="R195" s="993"/>
      <c r="S195" s="995" t="str">
        <f>IFERROR(VLOOKUP(S194,科目・教員!$A$1:$B$355,2,0),"")</f>
        <v/>
      </c>
      <c r="T195" s="993"/>
      <c r="U195" s="704"/>
      <c r="Z195" s="1000"/>
      <c r="AA195" s="983"/>
      <c r="AB195" s="983"/>
      <c r="AC195" s="983"/>
      <c r="AD195" s="983"/>
      <c r="AE195" s="983"/>
      <c r="AF195" s="983"/>
      <c r="AG195" s="983"/>
      <c r="AH195" s="983"/>
      <c r="AI195" s="983"/>
      <c r="AJ195" s="983"/>
      <c r="AK195" s="983"/>
      <c r="AL195" s="983"/>
      <c r="AM195" s="983"/>
      <c r="AN195" s="971"/>
      <c r="AO195" s="971"/>
      <c r="AP195" s="971"/>
      <c r="AQ195" s="971"/>
      <c r="AR195" s="971"/>
      <c r="AS195" s="971"/>
      <c r="AT195" s="971"/>
      <c r="AU195" s="971"/>
      <c r="AV195" s="971"/>
      <c r="AW195" s="971"/>
      <c r="AX195" s="971"/>
      <c r="AY195" s="971"/>
      <c r="AZ195" s="971"/>
      <c r="BA195" s="971"/>
      <c r="BB195" s="971"/>
      <c r="BC195" s="971"/>
      <c r="BD195" s="971"/>
      <c r="BE195" s="971"/>
      <c r="BF195" s="971"/>
      <c r="BG195" s="971"/>
      <c r="BH195" s="971"/>
      <c r="BI195" s="971"/>
      <c r="BJ195" s="971"/>
      <c r="BK195" s="971"/>
      <c r="BL195" s="971"/>
      <c r="BM195" s="971"/>
      <c r="BN195" s="983"/>
      <c r="BO195" s="983"/>
      <c r="BP195" s="983"/>
      <c r="BQ195" s="983"/>
      <c r="BR195" s="983"/>
      <c r="BS195" s="983"/>
      <c r="BT195" s="983"/>
      <c r="BU195" s="983"/>
      <c r="BV195" s="983"/>
    </row>
    <row r="196" spans="1:74" ht="13.5" customHeight="1">
      <c r="A196" s="1000"/>
      <c r="B196" s="14" t="s">
        <v>69</v>
      </c>
      <c r="C196" s="992" t="str">
        <f>VLOOKUP($C177,'2026年度(1年前期)'!$B$5:$N$208,COLUMN('2026年度(1年前期)'!$I$5)+1,0)&amp;""</f>
        <v/>
      </c>
      <c r="D196" s="993"/>
      <c r="E196" s="994" t="str">
        <f>VLOOKUP($C177,'2026年度(2年前期)'!$B$5:$N$208,COLUMN('2026年度(2年前期)'!$I$5)+1,0)&amp;""</f>
        <v/>
      </c>
      <c r="F196" s="993"/>
      <c r="G196" s="994" t="str">
        <f>VLOOKUP($C177,'2026年度(3年前期)'!$B$5:$N$208,COLUMN('2026年度(3年前期)'!$I$5)+1,0)&amp;""</f>
        <v/>
      </c>
      <c r="H196" s="993"/>
      <c r="I196" s="994" t="str">
        <f>VLOOKUP($C177,'2026年度(4年前期)'!$B$5:$N$208,COLUMN('2026年度(4年前期)'!$I$5)+1,0)&amp;""</f>
        <v/>
      </c>
      <c r="J196" s="993"/>
      <c r="K196" s="995" t="str">
        <f>VLOOKUP($C177,'2026年度(助産前期)'!$B$5:$N$208,COLUMN('2026年度(助産前期)'!$I$5)+1,0)&amp;""</f>
        <v/>
      </c>
      <c r="L196" s="995"/>
      <c r="M196" s="992" t="str">
        <f>VLOOKUP($C177,'2026年度(M1前期)'!$B$5:$N$208,COLUMN('2026年度(M1前期)'!$I$5)+1,0)&amp;""</f>
        <v/>
      </c>
      <c r="N196" s="993"/>
      <c r="O196" s="995" t="str">
        <f>VLOOKUP($C177,'2026年度(M2前期)'!$B$5:$N$208,COLUMN('2026年度(M2前期)'!$I$5)+1,0)&amp;""</f>
        <v/>
      </c>
      <c r="P196" s="993"/>
      <c r="Q196" s="995" t="str">
        <f>VLOOKUP($C177,'2026年度(D1前期)'!$B$5:$N$208,COLUMN('2026年度(D1前期)'!$I$5)+1,0)&amp;""</f>
        <v/>
      </c>
      <c r="R196" s="993"/>
      <c r="S196" s="995" t="str">
        <f>VLOOKUP($C177,'2026年度(D23前期)'!$B$5:$N$208,COLUMN('2026年度(D23前期)'!$I$5)+1,0)&amp;""</f>
        <v/>
      </c>
      <c r="T196" s="993"/>
      <c r="U196" s="704"/>
      <c r="Z196" s="1000"/>
      <c r="AA196" s="983"/>
      <c r="AB196" s="983"/>
      <c r="AC196" s="983"/>
      <c r="AD196" s="983"/>
      <c r="AE196" s="983"/>
      <c r="AF196" s="983"/>
      <c r="AG196" s="983"/>
      <c r="AH196" s="983"/>
      <c r="AI196" s="983"/>
      <c r="AJ196" s="983"/>
      <c r="AK196" s="983"/>
      <c r="AL196" s="983"/>
      <c r="AM196" s="983"/>
      <c r="AN196" s="971"/>
      <c r="AO196" s="971"/>
      <c r="AP196" s="971"/>
      <c r="AQ196" s="971"/>
      <c r="AR196" s="971"/>
      <c r="AS196" s="971"/>
      <c r="AT196" s="971"/>
      <c r="AU196" s="971"/>
      <c r="AV196" s="971"/>
      <c r="AW196" s="971"/>
      <c r="AX196" s="971"/>
      <c r="AY196" s="971"/>
      <c r="AZ196" s="971"/>
      <c r="BA196" s="971"/>
      <c r="BB196" s="971"/>
      <c r="BC196" s="971"/>
      <c r="BD196" s="971"/>
      <c r="BE196" s="971"/>
      <c r="BF196" s="971"/>
      <c r="BG196" s="971"/>
      <c r="BH196" s="971"/>
      <c r="BI196" s="971"/>
      <c r="BJ196" s="971"/>
      <c r="BK196" s="971"/>
      <c r="BL196" s="971"/>
      <c r="BM196" s="971"/>
      <c r="BN196" s="983"/>
      <c r="BO196" s="983"/>
      <c r="BP196" s="983"/>
      <c r="BQ196" s="983"/>
      <c r="BR196" s="983"/>
      <c r="BS196" s="983"/>
      <c r="BT196" s="983"/>
      <c r="BU196" s="983"/>
      <c r="BV196" s="983"/>
    </row>
    <row r="197" spans="1:74" ht="13.5" customHeight="1">
      <c r="A197" s="1001"/>
      <c r="B197" s="15" t="s">
        <v>63</v>
      </c>
      <c r="C197" s="991"/>
      <c r="D197" s="989"/>
      <c r="E197" s="988"/>
      <c r="F197" s="989"/>
      <c r="G197" s="988"/>
      <c r="H197" s="989"/>
      <c r="I197" s="988"/>
      <c r="J197" s="989"/>
      <c r="K197" s="990"/>
      <c r="L197" s="990"/>
      <c r="M197" s="991"/>
      <c r="N197" s="989"/>
      <c r="O197" s="990"/>
      <c r="P197" s="989"/>
      <c r="Q197" s="990"/>
      <c r="R197" s="989"/>
      <c r="S197" s="990"/>
      <c r="T197" s="989"/>
      <c r="U197" s="704"/>
      <c r="Z197" s="1001"/>
      <c r="AA197" s="984"/>
      <c r="AB197" s="984"/>
      <c r="AC197" s="984"/>
      <c r="AD197" s="984"/>
      <c r="AE197" s="984"/>
      <c r="AF197" s="984"/>
      <c r="AG197" s="984"/>
      <c r="AH197" s="984"/>
      <c r="AI197" s="984"/>
      <c r="AJ197" s="984"/>
      <c r="AK197" s="984"/>
      <c r="AL197" s="984"/>
      <c r="AM197" s="984"/>
      <c r="AN197" s="971"/>
      <c r="AO197" s="971"/>
      <c r="AP197" s="971"/>
      <c r="AQ197" s="971"/>
      <c r="AR197" s="971"/>
      <c r="AS197" s="971"/>
      <c r="AT197" s="971"/>
      <c r="AU197" s="971"/>
      <c r="AV197" s="971"/>
      <c r="AW197" s="971"/>
      <c r="AX197" s="971"/>
      <c r="AY197" s="971"/>
      <c r="AZ197" s="971"/>
      <c r="BA197" s="971"/>
      <c r="BB197" s="971"/>
      <c r="BC197" s="971"/>
      <c r="BD197" s="971"/>
      <c r="BE197" s="971"/>
      <c r="BF197" s="971"/>
      <c r="BG197" s="971"/>
      <c r="BH197" s="971"/>
      <c r="BI197" s="971"/>
      <c r="BJ197" s="971"/>
      <c r="BK197" s="971"/>
      <c r="BL197" s="971"/>
      <c r="BM197" s="971"/>
      <c r="BN197" s="984"/>
      <c r="BO197" s="984"/>
      <c r="BP197" s="984"/>
      <c r="BQ197" s="984"/>
      <c r="BR197" s="984"/>
      <c r="BS197" s="984"/>
      <c r="BT197" s="984"/>
      <c r="BU197" s="984"/>
      <c r="BV197" s="984"/>
    </row>
    <row r="198" spans="1:74" ht="12.95" customHeight="1">
      <c r="A198" s="1000" t="s">
        <v>78</v>
      </c>
      <c r="B198" s="14" t="s">
        <v>53</v>
      </c>
      <c r="C198" s="996" t="str">
        <f>VLOOKUP($C177,'2026年度(1年前期)'!$B$5:$N$208,COLUMN('2026年度(1年前期)'!$K$5),0)&amp;""</f>
        <v/>
      </c>
      <c r="D198" s="997"/>
      <c r="E198" s="1002" t="str">
        <f>VLOOKUP($C177,'2026年度(2年前期)'!$B$5:$N$208,COLUMN('2026年度(2年前期)'!$K$5),0)&amp;""</f>
        <v/>
      </c>
      <c r="F198" s="997"/>
      <c r="G198" s="1002" t="str">
        <f>VLOOKUP($C177,'2026年度(3年前期)'!$B$5:$N$208,COLUMN('2026年度(3年前期)'!$K$5),0)&amp;""</f>
        <v/>
      </c>
      <c r="H198" s="997"/>
      <c r="I198" s="1002" t="str">
        <f>VLOOKUP($C177,'2026年度(4年前期)'!$B$5:$N$208,COLUMN('2026年度(4年前期)'!$K$5),0)&amp;""</f>
        <v/>
      </c>
      <c r="J198" s="997"/>
      <c r="K198" s="998" t="str">
        <f>VLOOKUP($C177,'2026年度(助産前期)'!$B$5:$N$208,COLUMN('2026年度(助産前期)'!$K$5),0)&amp;""</f>
        <v/>
      </c>
      <c r="L198" s="998"/>
      <c r="M198" s="996" t="str">
        <f>VLOOKUP($C177,'2026年度(M1前期)'!$B$5:$N$208,COLUMN('2026年度(M1前期)'!$K$5),0)&amp;""</f>
        <v/>
      </c>
      <c r="N198" s="997"/>
      <c r="O198" s="998" t="str">
        <f>VLOOKUP($C177,'2026年度(M2前期)'!$B$5:$N$208,COLUMN('2026年度(M2前期)'!$K$5),0)&amp;""</f>
        <v/>
      </c>
      <c r="P198" s="997"/>
      <c r="Q198" s="998" t="str">
        <f>VLOOKUP($C177,'2026年度(D1前期)'!$B$5:$N$208,COLUMN('2026年度(D1前期)'!$K$5),0)&amp;""</f>
        <v/>
      </c>
      <c r="R198" s="997"/>
      <c r="S198" s="998" t="str">
        <f>VLOOKUP($C177,'2026年度(D23前期)'!$B$5:$N$208,COLUMN('2026年度(D23前期)'!$K$5),0)&amp;""</f>
        <v/>
      </c>
      <c r="T198" s="997"/>
      <c r="U198" s="704"/>
      <c r="Z198" s="1000" t="str">
        <f>A198</f>
        <v>５時限（16：50～18：20）</v>
      </c>
      <c r="AA198" s="982"/>
      <c r="AB198" s="982"/>
      <c r="AC198" s="982"/>
      <c r="AD198" s="982"/>
      <c r="AE198" s="982"/>
      <c r="AF198" s="982"/>
      <c r="AG198" s="982"/>
      <c r="AH198" s="982"/>
      <c r="AI198" s="982"/>
      <c r="AJ198" s="982"/>
      <c r="AK198" s="982"/>
      <c r="AL198" s="982"/>
      <c r="AM198" s="982"/>
      <c r="AN198" s="982"/>
      <c r="AO198" s="982"/>
      <c r="AP198" s="982"/>
      <c r="AQ198" s="982"/>
      <c r="AR198" s="982"/>
      <c r="AS198" s="982"/>
      <c r="AT198" s="982"/>
      <c r="AU198" s="982"/>
      <c r="AV198" s="982"/>
      <c r="AW198" s="982"/>
      <c r="AX198" s="982"/>
      <c r="AY198" s="982"/>
      <c r="AZ198" s="982"/>
      <c r="BA198" s="971"/>
      <c r="BB198" s="971"/>
      <c r="BC198" s="971"/>
      <c r="BD198" s="971"/>
      <c r="BE198" s="971"/>
      <c r="BF198" s="971"/>
      <c r="BG198" s="971"/>
      <c r="BH198" s="971"/>
      <c r="BI198" s="982"/>
      <c r="BJ198" s="982"/>
      <c r="BK198" s="971"/>
      <c r="BL198" s="971"/>
      <c r="BM198" s="971"/>
      <c r="BN198" s="982"/>
      <c r="BO198" s="982"/>
      <c r="BP198" s="982"/>
      <c r="BQ198" s="982"/>
      <c r="BR198" s="982"/>
      <c r="BS198" s="982"/>
      <c r="BT198" s="982"/>
      <c r="BU198" s="982"/>
      <c r="BV198" s="982"/>
    </row>
    <row r="199" spans="1:74" ht="12.95" customHeight="1">
      <c r="A199" s="1000"/>
      <c r="B199" s="14" t="s">
        <v>58</v>
      </c>
      <c r="C199" s="992" t="str">
        <f>IFERROR(VLOOKUP(C198,科目・教員!$A$1:$B$355,2,0),"")</f>
        <v/>
      </c>
      <c r="D199" s="993"/>
      <c r="E199" s="994" t="str">
        <f>IFERROR(VLOOKUP(E198,科目・教員!$A$1:$B$355,2,0),"")</f>
        <v/>
      </c>
      <c r="F199" s="993"/>
      <c r="G199" s="994" t="str">
        <f>IFERROR(VLOOKUP(G198,科目・教員!$A$1:$B$355,2,0),"")</f>
        <v/>
      </c>
      <c r="H199" s="993"/>
      <c r="I199" s="994" t="str">
        <f>IFERROR(VLOOKUP(I198,科目・教員!$A$1:$B$355,2,0),"")</f>
        <v/>
      </c>
      <c r="J199" s="993"/>
      <c r="K199" s="995" t="str">
        <f>IFERROR(VLOOKUP(K198,科目・教員!$A$1:$B$355,2,0),"")</f>
        <v/>
      </c>
      <c r="L199" s="995"/>
      <c r="M199" s="992" t="str">
        <f>IFERROR(VLOOKUP(M198,科目・教員!$A$1:$B$355,2,0),"")</f>
        <v/>
      </c>
      <c r="N199" s="993"/>
      <c r="O199" s="995" t="str">
        <f>IFERROR(VLOOKUP(O198,科目・教員!$A$1:$B$355,2,0),"")</f>
        <v/>
      </c>
      <c r="P199" s="993"/>
      <c r="Q199" s="995" t="str">
        <f>IFERROR(VLOOKUP(Q198,科目・教員!$A$1:$B$355,2,0),"")</f>
        <v/>
      </c>
      <c r="R199" s="993"/>
      <c r="S199" s="995" t="str">
        <f>IFERROR(VLOOKUP(S198,科目・教員!$A$1:$B$355,2,0),"")</f>
        <v/>
      </c>
      <c r="T199" s="993"/>
      <c r="U199" s="704"/>
      <c r="Z199" s="1000"/>
      <c r="AA199" s="983"/>
      <c r="AB199" s="983"/>
      <c r="AC199" s="983"/>
      <c r="AD199" s="983"/>
      <c r="AE199" s="983"/>
      <c r="AF199" s="983"/>
      <c r="AG199" s="983"/>
      <c r="AH199" s="983"/>
      <c r="AI199" s="983"/>
      <c r="AJ199" s="983"/>
      <c r="AK199" s="983"/>
      <c r="AL199" s="983"/>
      <c r="AM199" s="983"/>
      <c r="AN199" s="983"/>
      <c r="AO199" s="983"/>
      <c r="AP199" s="983"/>
      <c r="AQ199" s="983"/>
      <c r="AR199" s="983"/>
      <c r="AS199" s="983"/>
      <c r="AT199" s="983"/>
      <c r="AU199" s="983"/>
      <c r="AV199" s="983"/>
      <c r="AW199" s="983"/>
      <c r="AX199" s="983"/>
      <c r="AY199" s="983"/>
      <c r="AZ199" s="983"/>
      <c r="BA199" s="971"/>
      <c r="BB199" s="971"/>
      <c r="BC199" s="971"/>
      <c r="BD199" s="971"/>
      <c r="BE199" s="971"/>
      <c r="BF199" s="971"/>
      <c r="BG199" s="971"/>
      <c r="BH199" s="971"/>
      <c r="BI199" s="983"/>
      <c r="BJ199" s="983"/>
      <c r="BK199" s="971"/>
      <c r="BL199" s="971"/>
      <c r="BM199" s="971"/>
      <c r="BN199" s="983"/>
      <c r="BO199" s="983"/>
      <c r="BP199" s="983"/>
      <c r="BQ199" s="983"/>
      <c r="BR199" s="983"/>
      <c r="BS199" s="983"/>
      <c r="BT199" s="983"/>
      <c r="BU199" s="983"/>
      <c r="BV199" s="983"/>
    </row>
    <row r="200" spans="1:74" ht="12.95" customHeight="1">
      <c r="A200" s="1000"/>
      <c r="B200" s="14" t="s">
        <v>69</v>
      </c>
      <c r="C200" s="992" t="str">
        <f>VLOOKUP($C177,'2026年度(1年前期)'!$B$5:$N$208,COLUMN('2026年度(1年前期)'!$K$5)+1,0)&amp;""</f>
        <v/>
      </c>
      <c r="D200" s="993"/>
      <c r="E200" s="994" t="str">
        <f>VLOOKUP($C177,'2026年度(2年前期)'!$B$5:$N$208,COLUMN('2026年度(2年前期)'!$K$5)+1,0)&amp;""</f>
        <v/>
      </c>
      <c r="F200" s="993"/>
      <c r="G200" s="994" t="str">
        <f>VLOOKUP($C177,'2026年度(3年前期)'!$B$5:$N$208,COLUMN('2026年度(3年前期)'!$K$5)+1,0)&amp;""</f>
        <v/>
      </c>
      <c r="H200" s="993"/>
      <c r="I200" s="994" t="str">
        <f>VLOOKUP($C177,'2026年度(4年前期)'!$B$5:$N$208,COLUMN('2026年度(4年前期)'!$K$5)+1,0)&amp;""</f>
        <v/>
      </c>
      <c r="J200" s="993"/>
      <c r="K200" s="995" t="str">
        <f>VLOOKUP($C177,'2026年度(助産前期)'!$B$5:$N$208,COLUMN('2026年度(助産前期)'!$K$5)+1,0)&amp;""</f>
        <v/>
      </c>
      <c r="L200" s="995"/>
      <c r="M200" s="992" t="str">
        <f>VLOOKUP($C177,'2026年度(M1前期)'!$B$5:$N$208,COLUMN('2026年度(M1前期)'!$K$5)+1,0)&amp;""</f>
        <v/>
      </c>
      <c r="N200" s="993"/>
      <c r="O200" s="995" t="str">
        <f>VLOOKUP($C177,'2026年度(M2前期)'!$B$5:$N$208,COLUMN('2026年度(M2前期)'!$K$5)+1,0)&amp;""</f>
        <v/>
      </c>
      <c r="P200" s="993"/>
      <c r="Q200" s="995" t="str">
        <f>VLOOKUP($C177,'2026年度(D1前期)'!$B$5:$N$208,COLUMN('2026年度(D1前期)'!$K$5)+1,0)&amp;""</f>
        <v/>
      </c>
      <c r="R200" s="993"/>
      <c r="S200" s="995" t="str">
        <f>VLOOKUP($C177,'2026年度(D23前期)'!$B$5:$N$208,COLUMN('2026年度(D23前期)'!$K$5)+1,0)&amp;""</f>
        <v/>
      </c>
      <c r="T200" s="993"/>
      <c r="U200" s="704"/>
      <c r="Z200" s="1000"/>
      <c r="AA200" s="983"/>
      <c r="AB200" s="983"/>
      <c r="AC200" s="983"/>
      <c r="AD200" s="983"/>
      <c r="AE200" s="983"/>
      <c r="AF200" s="983"/>
      <c r="AG200" s="983"/>
      <c r="AH200" s="983"/>
      <c r="AI200" s="983"/>
      <c r="AJ200" s="983"/>
      <c r="AK200" s="983"/>
      <c r="AL200" s="983"/>
      <c r="AM200" s="983"/>
      <c r="AN200" s="983"/>
      <c r="AO200" s="983"/>
      <c r="AP200" s="983"/>
      <c r="AQ200" s="983"/>
      <c r="AR200" s="983"/>
      <c r="AS200" s="983"/>
      <c r="AT200" s="983"/>
      <c r="AU200" s="983"/>
      <c r="AV200" s="983"/>
      <c r="AW200" s="983"/>
      <c r="AX200" s="983"/>
      <c r="AY200" s="983"/>
      <c r="AZ200" s="983"/>
      <c r="BA200" s="971"/>
      <c r="BB200" s="971"/>
      <c r="BC200" s="971"/>
      <c r="BD200" s="971"/>
      <c r="BE200" s="971"/>
      <c r="BF200" s="971"/>
      <c r="BG200" s="971"/>
      <c r="BH200" s="971"/>
      <c r="BI200" s="983"/>
      <c r="BJ200" s="983"/>
      <c r="BK200" s="971"/>
      <c r="BL200" s="971"/>
      <c r="BM200" s="971"/>
      <c r="BN200" s="983"/>
      <c r="BO200" s="983"/>
      <c r="BP200" s="983"/>
      <c r="BQ200" s="983"/>
      <c r="BR200" s="983"/>
      <c r="BS200" s="983"/>
      <c r="BT200" s="983"/>
      <c r="BU200" s="983"/>
      <c r="BV200" s="983"/>
    </row>
    <row r="201" spans="1:74" ht="12.95" customHeight="1">
      <c r="A201" s="1001"/>
      <c r="B201" s="15" t="s">
        <v>63</v>
      </c>
      <c r="C201" s="991"/>
      <c r="D201" s="989"/>
      <c r="E201" s="988"/>
      <c r="F201" s="989"/>
      <c r="G201" s="988"/>
      <c r="H201" s="989"/>
      <c r="I201" s="988"/>
      <c r="J201" s="989"/>
      <c r="K201" s="990"/>
      <c r="L201" s="990"/>
      <c r="M201" s="991"/>
      <c r="N201" s="989"/>
      <c r="O201" s="990"/>
      <c r="P201" s="989"/>
      <c r="Q201" s="990"/>
      <c r="R201" s="989"/>
      <c r="S201" s="990"/>
      <c r="T201" s="989"/>
      <c r="U201" s="767"/>
      <c r="V201" s="19"/>
      <c r="W201" s="19"/>
      <c r="X201" s="19"/>
      <c r="Y201" s="19"/>
      <c r="Z201" s="1001"/>
      <c r="AA201" s="984"/>
      <c r="AB201" s="984"/>
      <c r="AC201" s="984"/>
      <c r="AD201" s="984"/>
      <c r="AE201" s="984"/>
      <c r="AF201" s="984"/>
      <c r="AG201" s="984"/>
      <c r="AH201" s="984"/>
      <c r="AI201" s="984"/>
      <c r="AJ201" s="984"/>
      <c r="AK201" s="984"/>
      <c r="AL201" s="984"/>
      <c r="AM201" s="984"/>
      <c r="AN201" s="984"/>
      <c r="AO201" s="984"/>
      <c r="AP201" s="984"/>
      <c r="AQ201" s="984"/>
      <c r="AR201" s="984"/>
      <c r="AS201" s="984"/>
      <c r="AT201" s="984"/>
      <c r="AU201" s="984"/>
      <c r="AV201" s="984"/>
      <c r="AW201" s="984"/>
      <c r="AX201" s="984"/>
      <c r="AY201" s="984"/>
      <c r="AZ201" s="984"/>
      <c r="BA201" s="971"/>
      <c r="BB201" s="971"/>
      <c r="BC201" s="971"/>
      <c r="BD201" s="971"/>
      <c r="BE201" s="971"/>
      <c r="BF201" s="971"/>
      <c r="BG201" s="971"/>
      <c r="BH201" s="971"/>
      <c r="BI201" s="984"/>
      <c r="BJ201" s="984"/>
      <c r="BK201" s="971"/>
      <c r="BL201" s="971"/>
      <c r="BM201" s="971"/>
      <c r="BN201" s="984"/>
      <c r="BO201" s="984"/>
      <c r="BP201" s="984"/>
      <c r="BQ201" s="984"/>
      <c r="BR201" s="984"/>
      <c r="BS201" s="984"/>
      <c r="BT201" s="984"/>
      <c r="BU201" s="984"/>
      <c r="BV201" s="984"/>
    </row>
    <row r="202" spans="1:74" ht="20.25">
      <c r="A202" s="20"/>
      <c r="B202" s="21"/>
      <c r="C202" s="1050">
        <f>C177+1</f>
        <v>46243</v>
      </c>
      <c r="D202" s="1050"/>
      <c r="E202" s="1050"/>
      <c r="F202" s="1050"/>
      <c r="G202" s="1050"/>
      <c r="H202" s="1050"/>
      <c r="I202" s="1050"/>
      <c r="J202" s="1050"/>
      <c r="K202" s="1050"/>
      <c r="L202" s="1050"/>
      <c r="M202" s="1050"/>
      <c r="N202" s="1050"/>
      <c r="O202" s="1050"/>
      <c r="P202" s="1050"/>
      <c r="Q202" s="1050"/>
      <c r="R202" s="1050"/>
      <c r="S202" s="1050"/>
      <c r="T202" s="1050"/>
      <c r="U202" s="1133">
        <f>C202</f>
        <v>46243</v>
      </c>
      <c r="V202" s="1134"/>
      <c r="W202" s="1134"/>
      <c r="X202" s="1134"/>
      <c r="Y202" s="1134"/>
      <c r="Z202" s="1135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607</v>
      </c>
      <c r="BL202" s="39" t="s">
        <v>608</v>
      </c>
      <c r="BM202" s="39" t="s">
        <v>609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1000" t="s">
        <v>52</v>
      </c>
      <c r="B203" s="11" t="s">
        <v>53</v>
      </c>
      <c r="C203" s="1011" t="str">
        <f>VLOOKUP($C202,'2026年度(1年前期)'!$B$5:$N$208,COLUMN('2026年度(1年前期)'!$C$5),0)&amp;""</f>
        <v/>
      </c>
      <c r="D203" s="1012"/>
      <c r="E203" s="1018" t="str">
        <f>VLOOKUP($C202,'2026年度(2年前期)'!$B$5:$N$208,COLUMN('2026年度(2年前期)'!$C$5),0)&amp;""</f>
        <v/>
      </c>
      <c r="F203" s="1012"/>
      <c r="G203" s="1018" t="str">
        <f>VLOOKUP($C202,'2026年度(3年前期)'!$B$5:$N$208,COLUMN('2026年度(3年前期)'!$C$5),0)&amp;""</f>
        <v/>
      </c>
      <c r="H203" s="1012"/>
      <c r="I203" s="1018" t="str">
        <f>VLOOKUP($C202,'2026年度(4年前期)'!$B$5:$N$208,COLUMN('2026年度(4年前期)'!$C$5),0)&amp;""</f>
        <v/>
      </c>
      <c r="J203" s="1012"/>
      <c r="K203" s="997" t="str">
        <f>VLOOKUP($C202,'2026年度(助産前期)'!$B$5:$N$208,COLUMN('2026年度(助産前期)'!$C$5),0)&amp;""</f>
        <v/>
      </c>
      <c r="L203" s="1029"/>
      <c r="M203" s="1036" t="str">
        <f>VLOOKUP($C202,'2026年度(M1前期)'!$B$5:$N$208,COLUMN('2026年度(M1前期)'!$C$5),0)&amp;""</f>
        <v/>
      </c>
      <c r="N203" s="1029"/>
      <c r="O203" s="1018" t="str">
        <f>VLOOKUP($C202,'2026年度(M2前期)'!$B$5:$N$208,COLUMN('2026年度(M2前期)'!$C$5),0)&amp;""</f>
        <v/>
      </c>
      <c r="P203" s="1012"/>
      <c r="Q203" s="1018" t="str">
        <f>VLOOKUP($C202,'2026年度(D1前期)'!$B$5:$N$208,COLUMN('2026年度(D1前期)'!$C$5),0)&amp;""</f>
        <v/>
      </c>
      <c r="R203" s="1012"/>
      <c r="S203" s="997" t="str">
        <f>VLOOKUP($C202,'2026年度(D23前期)'!$B$5:$N$208,COLUMN('2026年度(D23前期)'!$C$5),0)&amp;""</f>
        <v/>
      </c>
      <c r="T203" s="1012"/>
      <c r="U203" s="12"/>
      <c r="V203" s="74"/>
      <c r="Y203" s="33"/>
      <c r="Z203" s="999" t="str">
        <f>A203</f>
        <v xml:space="preserve">１時限（09：20～10：50） </v>
      </c>
      <c r="AA203" s="971"/>
      <c r="AB203" s="982"/>
      <c r="AC203" s="982"/>
      <c r="AD203" s="982"/>
      <c r="AE203" s="971"/>
      <c r="AF203" s="982"/>
      <c r="AG203" s="971"/>
      <c r="AH203" s="982"/>
      <c r="AI203" s="982"/>
      <c r="AJ203" s="982"/>
      <c r="AK203" s="982"/>
      <c r="AL203" s="971"/>
      <c r="AM203" s="982"/>
      <c r="AN203" s="971"/>
      <c r="AO203" s="971"/>
      <c r="AP203" s="971"/>
      <c r="AQ203" s="971"/>
      <c r="AR203" s="971"/>
      <c r="AS203" s="971"/>
      <c r="AT203" s="971"/>
      <c r="AU203" s="971"/>
      <c r="AV203" s="971"/>
      <c r="AW203" s="971"/>
      <c r="AX203" s="971"/>
      <c r="AY203" s="971"/>
      <c r="AZ203" s="971"/>
      <c r="BA203" s="982"/>
      <c r="BB203" s="971"/>
      <c r="BC203" s="971"/>
      <c r="BD203" s="971"/>
      <c r="BE203" s="971"/>
      <c r="BF203" s="971"/>
      <c r="BG203" s="971"/>
      <c r="BH203" s="971"/>
      <c r="BI203" s="971"/>
      <c r="BJ203" s="971"/>
      <c r="BK203" s="971"/>
      <c r="BL203" s="971"/>
      <c r="BM203" s="971"/>
      <c r="BN203" s="982"/>
      <c r="BO203" s="982"/>
      <c r="BP203" s="982"/>
      <c r="BQ203" s="982"/>
      <c r="BR203" s="982"/>
      <c r="BS203" s="982"/>
      <c r="BT203" s="982"/>
      <c r="BU203" s="982"/>
      <c r="BV203" s="982"/>
    </row>
    <row r="204" spans="1:74" ht="13.5" customHeight="1">
      <c r="A204" s="1000"/>
      <c r="B204" s="14" t="s">
        <v>58</v>
      </c>
      <c r="C204" s="1014" t="str">
        <f>IFERROR(VLOOKUP(C203,科目・教員!$A$1:$B$355,2,0),"")</f>
        <v/>
      </c>
      <c r="D204" s="1013"/>
      <c r="E204" s="1025" t="str">
        <f>IFERROR(VLOOKUP(E203,科目・教員!$A$1:$B$355,2,0),"")</f>
        <v/>
      </c>
      <c r="F204" s="1013"/>
      <c r="G204" s="1025" t="str">
        <f>IFERROR(VLOOKUP(G203,科目・教員!$A$1:$B$355,2,0),"")</f>
        <v/>
      </c>
      <c r="H204" s="1013"/>
      <c r="I204" s="1025" t="str">
        <f>IFERROR(VLOOKUP(I203,科目・教員!$A$1:$B$355,2,0),"")</f>
        <v/>
      </c>
      <c r="J204" s="1013"/>
      <c r="K204" s="993" t="str">
        <f>IFERROR(VLOOKUP(K203,科目・教員!$A$1:$B$355,2,0),"")</f>
        <v/>
      </c>
      <c r="L204" s="1026"/>
      <c r="M204" s="1032" t="str">
        <f>IFERROR(VLOOKUP(M203,科目・教員!$A$1:$B$355,2,0),"")</f>
        <v/>
      </c>
      <c r="N204" s="1013"/>
      <c r="O204" s="1025" t="str">
        <f>IFERROR(VLOOKUP(O203,科目・教員!$A$1:$B$355,2,0),"")</f>
        <v/>
      </c>
      <c r="P204" s="1013"/>
      <c r="Q204" s="1025" t="str">
        <f>IFERROR(VLOOKUP(Q203,科目・教員!$A$1:$B$355,2,0),"")</f>
        <v/>
      </c>
      <c r="R204" s="1013"/>
      <c r="S204" s="993" t="str">
        <f>IFERROR(VLOOKUP(S203,科目・教員!$A$1:$B$355,2,0),"")</f>
        <v/>
      </c>
      <c r="T204" s="1013"/>
      <c r="U204" s="75"/>
      <c r="V204" s="74"/>
      <c r="Y204" s="33"/>
      <c r="Z204" s="1000"/>
      <c r="AA204" s="971"/>
      <c r="AB204" s="983"/>
      <c r="AC204" s="983"/>
      <c r="AD204" s="983"/>
      <c r="AE204" s="971"/>
      <c r="AF204" s="983"/>
      <c r="AG204" s="971"/>
      <c r="AH204" s="983"/>
      <c r="AI204" s="983"/>
      <c r="AJ204" s="983"/>
      <c r="AK204" s="983"/>
      <c r="AL204" s="971"/>
      <c r="AM204" s="983"/>
      <c r="AN204" s="971"/>
      <c r="AO204" s="971"/>
      <c r="AP204" s="971"/>
      <c r="AQ204" s="971"/>
      <c r="AR204" s="971"/>
      <c r="AS204" s="971"/>
      <c r="AT204" s="971"/>
      <c r="AU204" s="971"/>
      <c r="AV204" s="971"/>
      <c r="AW204" s="971"/>
      <c r="AX204" s="971"/>
      <c r="AY204" s="971"/>
      <c r="AZ204" s="971"/>
      <c r="BA204" s="983"/>
      <c r="BB204" s="971"/>
      <c r="BC204" s="971"/>
      <c r="BD204" s="971"/>
      <c r="BE204" s="971"/>
      <c r="BF204" s="971"/>
      <c r="BG204" s="971"/>
      <c r="BH204" s="971"/>
      <c r="BI204" s="971"/>
      <c r="BJ204" s="971"/>
      <c r="BK204" s="971"/>
      <c r="BL204" s="971"/>
      <c r="BM204" s="971"/>
      <c r="BN204" s="983"/>
      <c r="BO204" s="983"/>
      <c r="BP204" s="983"/>
      <c r="BQ204" s="983"/>
      <c r="BR204" s="983"/>
      <c r="BS204" s="983"/>
      <c r="BT204" s="983"/>
      <c r="BU204" s="983"/>
      <c r="BV204" s="983"/>
    </row>
    <row r="205" spans="1:74" ht="13.5" customHeight="1">
      <c r="A205" s="1000"/>
      <c r="B205" s="14" t="s">
        <v>69</v>
      </c>
      <c r="C205" s="1014" t="str">
        <f>VLOOKUP($C202,'2026年度(1年前期)'!$B$5:$N$208,COLUMN('2026年度(1年前期)'!$C$5)+1,0)&amp;""</f>
        <v/>
      </c>
      <c r="D205" s="1013"/>
      <c r="E205" s="1025" t="str">
        <f>VLOOKUP($C202,'2026年度(2年前期)'!$B$5:$N$208,COLUMN('2026年度(2年前期)'!$C$5)+1,0)&amp;""</f>
        <v/>
      </c>
      <c r="F205" s="1013"/>
      <c r="G205" s="1025" t="str">
        <f>VLOOKUP($C202,'2026年度(3年前期)'!$B$5:$N$208,COLUMN('2026年度(3年前期)'!$C$5)+1,0)&amp;""</f>
        <v/>
      </c>
      <c r="H205" s="1013"/>
      <c r="I205" s="1025" t="str">
        <f>VLOOKUP($C202,'2026年度(4年前期)'!$B$5:$N$208,COLUMN('2026年度(4年前期)'!$C$5)+1,0)&amp;""</f>
        <v/>
      </c>
      <c r="J205" s="1013"/>
      <c r="K205" s="993" t="str">
        <f>VLOOKUP($C202,'2026年度(助産前期)'!$B$5:$N$208,COLUMN('2026年度(助産前期)'!$C$5)+1,0)&amp;""</f>
        <v/>
      </c>
      <c r="L205" s="1026"/>
      <c r="M205" s="1032" t="str">
        <f>VLOOKUP($C202,'2026年度(M1前期)'!$B$5:$N$208,COLUMN('2026年度(M1前期)'!C$5)+1,0)&amp;""</f>
        <v/>
      </c>
      <c r="N205" s="1013"/>
      <c r="O205" s="1025" t="str">
        <f>VLOOKUP($C202,'2026年度(M2前期)'!$B$5:$N$208,COLUMN('2026年度(M2前期)'!$C$5)+1,0)&amp;""</f>
        <v/>
      </c>
      <c r="P205" s="1013"/>
      <c r="Q205" s="1025" t="str">
        <f>VLOOKUP($C202,'2026年度(D1前期)'!$B$5:$N$208,COLUMN('2026年度(D1前期)'!$C$5)+1,0)&amp;""</f>
        <v/>
      </c>
      <c r="R205" s="1013"/>
      <c r="S205" s="993" t="str">
        <f>VLOOKUP($C202,'2026年度(D23前期)'!$B$5:$N$208,COLUMN('2026年度(D23前期)'!$C$5)+1,0)&amp;""</f>
        <v/>
      </c>
      <c r="T205" s="1013"/>
      <c r="U205" s="75"/>
      <c r="V205" s="74"/>
      <c r="Y205" s="33"/>
      <c r="Z205" s="1000"/>
      <c r="AA205" s="971"/>
      <c r="AB205" s="983"/>
      <c r="AC205" s="983"/>
      <c r="AD205" s="983"/>
      <c r="AE205" s="971"/>
      <c r="AF205" s="983"/>
      <c r="AG205" s="971"/>
      <c r="AH205" s="983"/>
      <c r="AI205" s="983"/>
      <c r="AJ205" s="983"/>
      <c r="AK205" s="983"/>
      <c r="AL205" s="971"/>
      <c r="AM205" s="983"/>
      <c r="AN205" s="971"/>
      <c r="AO205" s="971"/>
      <c r="AP205" s="971"/>
      <c r="AQ205" s="971"/>
      <c r="AR205" s="971"/>
      <c r="AS205" s="971"/>
      <c r="AT205" s="971"/>
      <c r="AU205" s="971"/>
      <c r="AV205" s="971"/>
      <c r="AW205" s="971"/>
      <c r="AX205" s="971"/>
      <c r="AY205" s="971"/>
      <c r="AZ205" s="971"/>
      <c r="BA205" s="983"/>
      <c r="BB205" s="971"/>
      <c r="BC205" s="971"/>
      <c r="BD205" s="971"/>
      <c r="BE205" s="971"/>
      <c r="BF205" s="971"/>
      <c r="BG205" s="971"/>
      <c r="BH205" s="971"/>
      <c r="BI205" s="971"/>
      <c r="BJ205" s="971"/>
      <c r="BK205" s="971"/>
      <c r="BL205" s="971"/>
      <c r="BM205" s="971"/>
      <c r="BN205" s="983"/>
      <c r="BO205" s="983"/>
      <c r="BP205" s="983"/>
      <c r="BQ205" s="983"/>
      <c r="BR205" s="983"/>
      <c r="BS205" s="983"/>
      <c r="BT205" s="983"/>
      <c r="BU205" s="983"/>
      <c r="BV205" s="983"/>
    </row>
    <row r="206" spans="1:74" ht="13.5" customHeight="1">
      <c r="A206" s="1001"/>
      <c r="B206" s="15" t="s">
        <v>63</v>
      </c>
      <c r="C206" s="991"/>
      <c r="D206" s="1031"/>
      <c r="E206" s="988"/>
      <c r="F206" s="1031"/>
      <c r="G206" s="988"/>
      <c r="H206" s="1031"/>
      <c r="I206" s="988"/>
      <c r="J206" s="1031"/>
      <c r="K206" s="990"/>
      <c r="L206" s="1034"/>
      <c r="M206" s="1030"/>
      <c r="N206" s="1031"/>
      <c r="O206" s="988"/>
      <c r="P206" s="1031"/>
      <c r="Q206" s="988"/>
      <c r="R206" s="1031"/>
      <c r="S206" s="990"/>
      <c r="T206" s="1031"/>
      <c r="U206" s="12"/>
      <c r="V206" s="74"/>
      <c r="Y206" s="33"/>
      <c r="Z206" s="1001"/>
      <c r="AA206" s="971"/>
      <c r="AB206" s="984"/>
      <c r="AC206" s="984"/>
      <c r="AD206" s="984"/>
      <c r="AE206" s="971"/>
      <c r="AF206" s="984"/>
      <c r="AG206" s="971"/>
      <c r="AH206" s="984"/>
      <c r="AI206" s="984"/>
      <c r="AJ206" s="984"/>
      <c r="AK206" s="984"/>
      <c r="AL206" s="971"/>
      <c r="AM206" s="984"/>
      <c r="AN206" s="971"/>
      <c r="AO206" s="971"/>
      <c r="AP206" s="971"/>
      <c r="AQ206" s="971"/>
      <c r="AR206" s="971"/>
      <c r="AS206" s="971"/>
      <c r="AT206" s="971"/>
      <c r="AU206" s="971"/>
      <c r="AV206" s="971"/>
      <c r="AW206" s="971"/>
      <c r="AX206" s="971"/>
      <c r="AY206" s="971"/>
      <c r="AZ206" s="971"/>
      <c r="BA206" s="984"/>
      <c r="BB206" s="971"/>
      <c r="BC206" s="971"/>
      <c r="BD206" s="971"/>
      <c r="BE206" s="971"/>
      <c r="BF206" s="971"/>
      <c r="BG206" s="971"/>
      <c r="BH206" s="971"/>
      <c r="BI206" s="971"/>
      <c r="BJ206" s="971"/>
      <c r="BK206" s="971"/>
      <c r="BL206" s="971"/>
      <c r="BM206" s="971"/>
      <c r="BN206" s="984"/>
      <c r="BO206" s="984"/>
      <c r="BP206" s="984"/>
      <c r="BQ206" s="984"/>
      <c r="BR206" s="984"/>
      <c r="BS206" s="984"/>
      <c r="BT206" s="984"/>
      <c r="BU206" s="984"/>
      <c r="BV206" s="984"/>
    </row>
    <row r="207" spans="1:74" ht="13.5" customHeight="1">
      <c r="A207" s="1000" t="s">
        <v>65</v>
      </c>
      <c r="B207" s="14" t="s">
        <v>53</v>
      </c>
      <c r="C207" s="1011" t="str">
        <f>VLOOKUP($C202,'2026年度(1年前期)'!$B$5:$N$208,COLUMN('2026年度(1年前期)'!$E$5),0)&amp;""</f>
        <v/>
      </c>
      <c r="D207" s="1012"/>
      <c r="E207" s="1018" t="str">
        <f>VLOOKUP($C202,'2026年度(2年前期)'!$B$5:$N$208,COLUMN('2026年度(2年前期)'!$E$5),0)&amp;""</f>
        <v/>
      </c>
      <c r="F207" s="1012"/>
      <c r="G207" s="1018" t="str">
        <f>VLOOKUP($C202,'2026年度(3年前期)'!$B$5:$N$208,COLUMN('2026年度(3年前期)'!$E$5),0)&amp;""</f>
        <v/>
      </c>
      <c r="H207" s="1012"/>
      <c r="I207" s="1018" t="str">
        <f>VLOOKUP($C202,'2026年度(4年前期)'!$B$5:$N$208,COLUMN('2026年度(4年前期)'!$E$5),0)&amp;""</f>
        <v/>
      </c>
      <c r="J207" s="1012"/>
      <c r="K207" s="997" t="str">
        <f>VLOOKUP($C202,'2026年度(助産前期)'!$B$5:$N$208,COLUMN('2026年度(助産前期)'!$E$5),0)&amp;""</f>
        <v/>
      </c>
      <c r="L207" s="1029"/>
      <c r="M207" s="1011" t="str">
        <f>VLOOKUP($C202,'2026年度(M1前期)'!$B$5:$N$208,COLUMN('2026年度(M1前期)'!$E$5),0)&amp;""</f>
        <v/>
      </c>
      <c r="N207" s="1012"/>
      <c r="O207" s="997" t="str">
        <f>VLOOKUP($C202,'2026年度(M2前期)'!$B$5:$N$208,COLUMN('2026年度(M2前期)'!$E$5),0)&amp;""</f>
        <v/>
      </c>
      <c r="P207" s="1012"/>
      <c r="Q207" s="997" t="str">
        <f>VLOOKUP($C202,'2026年度(D1前期)'!$B$5:$N$208,COLUMN('2026年度(D1前期)'!$E$5),0)&amp;""</f>
        <v/>
      </c>
      <c r="R207" s="1012"/>
      <c r="S207" s="997" t="str">
        <f>VLOOKUP($C202,'2026年度(D23前期)'!$B$5:$N$208,COLUMN('2026年度(D23前期)'!$E$5),0)&amp;""</f>
        <v/>
      </c>
      <c r="T207" s="1012"/>
      <c r="U207" s="16"/>
      <c r="V207" s="74"/>
      <c r="Y207" s="33"/>
      <c r="Z207" s="1000" t="str">
        <f>A207</f>
        <v>２時限（11：00～12：30）</v>
      </c>
      <c r="AA207" s="971"/>
      <c r="AB207" s="982"/>
      <c r="AC207" s="982"/>
      <c r="AD207" s="982"/>
      <c r="AE207" s="971"/>
      <c r="AF207" s="982"/>
      <c r="AG207" s="971"/>
      <c r="AH207" s="982"/>
      <c r="AI207" s="982"/>
      <c r="AJ207" s="982"/>
      <c r="AK207" s="982"/>
      <c r="AL207" s="971"/>
      <c r="AM207" s="982"/>
      <c r="AN207" s="971"/>
      <c r="AO207" s="971"/>
      <c r="AP207" s="971"/>
      <c r="AQ207" s="971"/>
      <c r="AR207" s="971"/>
      <c r="AS207" s="971"/>
      <c r="AT207" s="971"/>
      <c r="AU207" s="971"/>
      <c r="AV207" s="971"/>
      <c r="AW207" s="971"/>
      <c r="AX207" s="971"/>
      <c r="AY207" s="971"/>
      <c r="AZ207" s="971"/>
      <c r="BA207" s="982"/>
      <c r="BB207" s="971"/>
      <c r="BC207" s="971"/>
      <c r="BD207" s="971"/>
      <c r="BE207" s="971"/>
      <c r="BF207" s="971"/>
      <c r="BG207" s="971"/>
      <c r="BH207" s="971"/>
      <c r="BI207" s="971"/>
      <c r="BJ207" s="971"/>
      <c r="BK207" s="971"/>
      <c r="BL207" s="971"/>
      <c r="BM207" s="971"/>
      <c r="BN207" s="982"/>
      <c r="BO207" s="982"/>
      <c r="BP207" s="982"/>
      <c r="BQ207" s="982"/>
      <c r="BR207" s="982"/>
      <c r="BS207" s="982"/>
      <c r="BT207" s="982"/>
      <c r="BU207" s="982"/>
      <c r="BV207" s="982"/>
    </row>
    <row r="208" spans="1:74" ht="13.5" customHeight="1">
      <c r="A208" s="1000"/>
      <c r="B208" s="14" t="s">
        <v>58</v>
      </c>
      <c r="C208" s="1014" t="str">
        <f>IFERROR(VLOOKUP(C207,科目・教員!$A$1:$B$355,2,0),"")</f>
        <v/>
      </c>
      <c r="D208" s="1013"/>
      <c r="E208" s="1025" t="str">
        <f>IFERROR(VLOOKUP(E207,科目・教員!$A$1:$B$355,2,0),"")</f>
        <v/>
      </c>
      <c r="F208" s="1013"/>
      <c r="G208" s="1025" t="str">
        <f>IFERROR(VLOOKUP(G207,科目・教員!$A$1:$B$355,2,0),"")</f>
        <v/>
      </c>
      <c r="H208" s="1013"/>
      <c r="I208" s="1025" t="str">
        <f>IFERROR(VLOOKUP(I207,科目・教員!$A$1:$B$355,2,0),"")</f>
        <v/>
      </c>
      <c r="J208" s="1013"/>
      <c r="K208" s="993" t="str">
        <f>IFERROR(VLOOKUP(K207,科目・教員!$A$1:$B$355,2,0),"")</f>
        <v/>
      </c>
      <c r="L208" s="1026"/>
      <c r="M208" s="1014" t="str">
        <f>IFERROR(VLOOKUP(M207,科目・教員!$A$1:$B$355,2,0),"")</f>
        <v/>
      </c>
      <c r="N208" s="1013"/>
      <c r="O208" s="993" t="str">
        <f>IFERROR(VLOOKUP(O207,科目・教員!$A$1:$B$355,2,0),"")</f>
        <v/>
      </c>
      <c r="P208" s="1013"/>
      <c r="Q208" s="993" t="str">
        <f>IFERROR(VLOOKUP(Q207,科目・教員!$A$1:$B$355,2,0),"")</f>
        <v/>
      </c>
      <c r="R208" s="1013"/>
      <c r="S208" s="993" t="str">
        <f>IFERROR(VLOOKUP(S207,科目・教員!$A$1:$B$355,2,0),"")</f>
        <v/>
      </c>
      <c r="T208" s="1013"/>
      <c r="U208" s="16"/>
      <c r="V208" s="74"/>
      <c r="Y208" s="33"/>
      <c r="Z208" s="1000"/>
      <c r="AA208" s="971"/>
      <c r="AB208" s="983"/>
      <c r="AC208" s="983"/>
      <c r="AD208" s="983"/>
      <c r="AE208" s="971"/>
      <c r="AF208" s="983"/>
      <c r="AG208" s="971"/>
      <c r="AH208" s="983"/>
      <c r="AI208" s="983"/>
      <c r="AJ208" s="983"/>
      <c r="AK208" s="983"/>
      <c r="AL208" s="971"/>
      <c r="AM208" s="983"/>
      <c r="AN208" s="971"/>
      <c r="AO208" s="971"/>
      <c r="AP208" s="971"/>
      <c r="AQ208" s="971"/>
      <c r="AR208" s="971"/>
      <c r="AS208" s="971"/>
      <c r="AT208" s="971"/>
      <c r="AU208" s="971"/>
      <c r="AV208" s="971"/>
      <c r="AW208" s="971"/>
      <c r="AX208" s="971"/>
      <c r="AY208" s="971"/>
      <c r="AZ208" s="971"/>
      <c r="BA208" s="983"/>
      <c r="BB208" s="971"/>
      <c r="BC208" s="971"/>
      <c r="BD208" s="971"/>
      <c r="BE208" s="971"/>
      <c r="BF208" s="971"/>
      <c r="BG208" s="971"/>
      <c r="BH208" s="971"/>
      <c r="BI208" s="971"/>
      <c r="BJ208" s="971"/>
      <c r="BK208" s="971"/>
      <c r="BL208" s="971"/>
      <c r="BM208" s="971"/>
      <c r="BN208" s="983"/>
      <c r="BO208" s="983"/>
      <c r="BP208" s="983"/>
      <c r="BQ208" s="983"/>
      <c r="BR208" s="983"/>
      <c r="BS208" s="983"/>
      <c r="BT208" s="983"/>
      <c r="BU208" s="983"/>
      <c r="BV208" s="983"/>
    </row>
    <row r="209" spans="1:74" ht="13.5" customHeight="1">
      <c r="A209" s="1000"/>
      <c r="B209" s="14" t="s">
        <v>69</v>
      </c>
      <c r="C209" s="1014" t="str">
        <f>VLOOKUP($C202,'2026年度(1年前期)'!$B$5:$N$208,COLUMN('2026年度(1年前期)'!$E$5)+1,0)&amp;""</f>
        <v/>
      </c>
      <c r="D209" s="1013"/>
      <c r="E209" s="1025" t="str">
        <f>VLOOKUP($C202,'2026年度(2年前期)'!$B$5:$N$208,COLUMN('2026年度(2年前期)'!$E$5)+1,0)&amp;""</f>
        <v/>
      </c>
      <c r="F209" s="1013"/>
      <c r="G209" s="1025" t="str">
        <f>VLOOKUP($C202,'2026年度(3年前期)'!$B$5:$N$208,COLUMN('2026年度(3年前期)'!$E$5)+1,0)&amp;""</f>
        <v/>
      </c>
      <c r="H209" s="1013"/>
      <c r="I209" s="1025" t="str">
        <f>VLOOKUP($C202,'2026年度(4年前期)'!$B$5:$N$208,COLUMN('2026年度(4年前期)'!$E$5)+1,0)&amp;""</f>
        <v/>
      </c>
      <c r="J209" s="1013"/>
      <c r="K209" s="993" t="str">
        <f>VLOOKUP($C202,'2026年度(助産前期)'!$B$5:$N$208,COLUMN('2026年度(助産前期)'!$E$5)+1,0)&amp;""</f>
        <v/>
      </c>
      <c r="L209" s="1026"/>
      <c r="M209" s="1014" t="str">
        <f>VLOOKUP($C202,'2026年度(M1前期)'!$B$5:$N$208,COLUMN('2026年度(M1前期)'!$E$5)+1,0)&amp;""</f>
        <v/>
      </c>
      <c r="N209" s="1013"/>
      <c r="O209" s="993" t="str">
        <f>VLOOKUP($C202,'2026年度(M2前期)'!$B$5:$N$208,COLUMN('2026年度(M2前期)'!$E$5)+1,0)&amp;""</f>
        <v/>
      </c>
      <c r="P209" s="1013"/>
      <c r="Q209" s="993" t="str">
        <f>VLOOKUP($C202,'2026年度(D1前期)'!$B$5:$N$208,COLUMN('2026年度(D1前期)'!$E$5)+1,0)&amp;""</f>
        <v/>
      </c>
      <c r="R209" s="1013"/>
      <c r="S209" s="993" t="str">
        <f>VLOOKUP($C202,'2026年度(D23前期)'!$B$5:$N$208,COLUMN('2026年度(D23前期)'!$E$5)+1,0)&amp;""</f>
        <v/>
      </c>
      <c r="T209" s="1013"/>
      <c r="U209" s="16"/>
      <c r="V209" s="74"/>
      <c r="Z209" s="1000"/>
      <c r="AA209" s="971"/>
      <c r="AB209" s="983"/>
      <c r="AC209" s="983"/>
      <c r="AD209" s="983"/>
      <c r="AE209" s="971"/>
      <c r="AF209" s="983"/>
      <c r="AG209" s="971"/>
      <c r="AH209" s="983"/>
      <c r="AI209" s="983"/>
      <c r="AJ209" s="983"/>
      <c r="AK209" s="983"/>
      <c r="AL209" s="971"/>
      <c r="AM209" s="983"/>
      <c r="AN209" s="971"/>
      <c r="AO209" s="971"/>
      <c r="AP209" s="971"/>
      <c r="AQ209" s="971"/>
      <c r="AR209" s="971"/>
      <c r="AS209" s="971"/>
      <c r="AT209" s="971"/>
      <c r="AU209" s="971"/>
      <c r="AV209" s="971"/>
      <c r="AW209" s="971"/>
      <c r="AX209" s="971"/>
      <c r="AY209" s="971"/>
      <c r="AZ209" s="971"/>
      <c r="BA209" s="983"/>
      <c r="BB209" s="971"/>
      <c r="BC209" s="971"/>
      <c r="BD209" s="971"/>
      <c r="BE209" s="971"/>
      <c r="BF209" s="971"/>
      <c r="BG209" s="971"/>
      <c r="BH209" s="971"/>
      <c r="BI209" s="971"/>
      <c r="BJ209" s="971"/>
      <c r="BK209" s="971"/>
      <c r="BL209" s="971"/>
      <c r="BM209" s="971"/>
      <c r="BN209" s="983"/>
      <c r="BO209" s="983"/>
      <c r="BP209" s="983"/>
      <c r="BQ209" s="983"/>
      <c r="BR209" s="983"/>
      <c r="BS209" s="983"/>
      <c r="BT209" s="983"/>
      <c r="BU209" s="983"/>
      <c r="BV209" s="983"/>
    </row>
    <row r="210" spans="1:74" ht="13.5" customHeight="1">
      <c r="A210" s="1017"/>
      <c r="B210" s="15" t="s">
        <v>63</v>
      </c>
      <c r="C210" s="991"/>
      <c r="D210" s="989"/>
      <c r="E210" s="988"/>
      <c r="F210" s="989"/>
      <c r="G210" s="988"/>
      <c r="H210" s="989"/>
      <c r="I210" s="988"/>
      <c r="J210" s="989"/>
      <c r="K210" s="990"/>
      <c r="L210" s="990"/>
      <c r="M210" s="991"/>
      <c r="N210" s="989"/>
      <c r="O210" s="990"/>
      <c r="P210" s="989"/>
      <c r="Q210" s="990"/>
      <c r="R210" s="989"/>
      <c r="S210" s="990"/>
      <c r="T210" s="989"/>
      <c r="U210" s="16"/>
      <c r="V210" s="74"/>
      <c r="Z210" s="1001"/>
      <c r="AA210" s="971"/>
      <c r="AB210" s="984"/>
      <c r="AC210" s="984"/>
      <c r="AD210" s="984"/>
      <c r="AE210" s="971"/>
      <c r="AF210" s="984"/>
      <c r="AG210" s="971"/>
      <c r="AH210" s="984"/>
      <c r="AI210" s="984"/>
      <c r="AJ210" s="984"/>
      <c r="AK210" s="984"/>
      <c r="AL210" s="971"/>
      <c r="AM210" s="984"/>
      <c r="AN210" s="971"/>
      <c r="AO210" s="971"/>
      <c r="AP210" s="971"/>
      <c r="AQ210" s="971"/>
      <c r="AR210" s="971"/>
      <c r="AS210" s="971"/>
      <c r="AT210" s="971"/>
      <c r="AU210" s="971"/>
      <c r="AV210" s="971"/>
      <c r="AW210" s="971"/>
      <c r="AX210" s="971"/>
      <c r="AY210" s="971"/>
      <c r="AZ210" s="971"/>
      <c r="BA210" s="984"/>
      <c r="BB210" s="971"/>
      <c r="BC210" s="971"/>
      <c r="BD210" s="971"/>
      <c r="BE210" s="971"/>
      <c r="BF210" s="971"/>
      <c r="BG210" s="971"/>
      <c r="BH210" s="971"/>
      <c r="BI210" s="971"/>
      <c r="BJ210" s="971"/>
      <c r="BK210" s="971"/>
      <c r="BL210" s="971"/>
      <c r="BM210" s="971"/>
      <c r="BN210" s="984"/>
      <c r="BO210" s="984"/>
      <c r="BP210" s="984"/>
      <c r="BQ210" s="984"/>
      <c r="BR210" s="984"/>
      <c r="BS210" s="984"/>
      <c r="BT210" s="984"/>
      <c r="BU210" s="984"/>
      <c r="BV210" s="984"/>
    </row>
    <row r="211" spans="1:74" ht="13.5" customHeight="1">
      <c r="A211" s="999" t="s">
        <v>71</v>
      </c>
      <c r="B211" s="17" t="s">
        <v>72</v>
      </c>
      <c r="C211" s="1011"/>
      <c r="D211" s="1012"/>
      <c r="E211" s="1018"/>
      <c r="F211" s="1012"/>
      <c r="G211" s="1018"/>
      <c r="H211" s="1012"/>
      <c r="I211" s="1018"/>
      <c r="J211" s="1012"/>
      <c r="K211" s="997"/>
      <c r="L211" s="1029"/>
      <c r="M211" s="1011"/>
      <c r="N211" s="1012"/>
      <c r="O211" s="997"/>
      <c r="P211" s="1012"/>
      <c r="Q211" s="997"/>
      <c r="R211" s="1012"/>
      <c r="S211" s="997"/>
      <c r="T211" s="1012"/>
      <c r="V211" s="74"/>
      <c r="Z211" s="1000" t="str">
        <f>A211</f>
        <v>昼休み（12：30～13：30）</v>
      </c>
      <c r="AA211" s="982"/>
      <c r="AB211" s="982"/>
      <c r="AC211" s="982"/>
      <c r="AD211" s="982"/>
      <c r="AE211" s="982"/>
      <c r="AF211" s="982"/>
      <c r="AG211" s="982"/>
      <c r="AH211" s="982"/>
      <c r="AI211" s="982"/>
      <c r="AJ211" s="982"/>
      <c r="AK211" s="982"/>
      <c r="AL211" s="982"/>
      <c r="AM211" s="982"/>
      <c r="AN211" s="971"/>
      <c r="AO211" s="971"/>
      <c r="AP211" s="971"/>
      <c r="AQ211" s="971"/>
      <c r="AR211" s="971"/>
      <c r="AS211" s="971"/>
      <c r="AT211" s="971"/>
      <c r="AU211" s="971"/>
      <c r="AV211" s="971"/>
      <c r="AW211" s="971"/>
      <c r="AX211" s="971"/>
      <c r="AY211" s="971"/>
      <c r="AZ211" s="971"/>
      <c r="BA211" s="971"/>
      <c r="BB211" s="971"/>
      <c r="BC211" s="971"/>
      <c r="BD211" s="971"/>
      <c r="BE211" s="971"/>
      <c r="BF211" s="971"/>
      <c r="BG211" s="971"/>
      <c r="BH211" s="971"/>
      <c r="BI211" s="971"/>
      <c r="BJ211" s="971"/>
      <c r="BK211" s="971"/>
      <c r="BL211" s="971"/>
      <c r="BM211" s="971"/>
      <c r="BN211" s="982"/>
      <c r="BO211" s="982"/>
      <c r="BP211" s="982"/>
      <c r="BQ211" s="982"/>
      <c r="BR211" s="982"/>
      <c r="BS211" s="982"/>
      <c r="BT211" s="982"/>
      <c r="BU211" s="982"/>
      <c r="BV211" s="982"/>
    </row>
    <row r="212" spans="1:74" ht="13.5" customHeight="1">
      <c r="A212" s="1000"/>
      <c r="B212" s="17" t="s">
        <v>73</v>
      </c>
      <c r="C212" s="1014"/>
      <c r="D212" s="1013"/>
      <c r="E212" s="1025"/>
      <c r="F212" s="1013"/>
      <c r="G212" s="1025"/>
      <c r="H212" s="1013"/>
      <c r="I212" s="1025"/>
      <c r="J212" s="1013"/>
      <c r="K212" s="993"/>
      <c r="L212" s="1026"/>
      <c r="M212" s="1014"/>
      <c r="N212" s="1013"/>
      <c r="O212" s="993"/>
      <c r="P212" s="1013"/>
      <c r="Q212" s="993"/>
      <c r="R212" s="1013"/>
      <c r="S212" s="993"/>
      <c r="T212" s="1013"/>
      <c r="V212" s="74"/>
      <c r="Z212" s="1000"/>
      <c r="AA212" s="983"/>
      <c r="AB212" s="983"/>
      <c r="AC212" s="983"/>
      <c r="AD212" s="983"/>
      <c r="AE212" s="983"/>
      <c r="AF212" s="983"/>
      <c r="AG212" s="983"/>
      <c r="AH212" s="983"/>
      <c r="AI212" s="983"/>
      <c r="AJ212" s="983"/>
      <c r="AK212" s="983"/>
      <c r="AL212" s="983"/>
      <c r="AM212" s="983"/>
      <c r="AN212" s="971"/>
      <c r="AO212" s="971"/>
      <c r="AP212" s="971"/>
      <c r="AQ212" s="971"/>
      <c r="AR212" s="971"/>
      <c r="AS212" s="971"/>
      <c r="AT212" s="971"/>
      <c r="AU212" s="971"/>
      <c r="AV212" s="971"/>
      <c r="AW212" s="971"/>
      <c r="AX212" s="971"/>
      <c r="AY212" s="971"/>
      <c r="AZ212" s="971"/>
      <c r="BA212" s="971"/>
      <c r="BB212" s="971"/>
      <c r="BC212" s="971"/>
      <c r="BD212" s="971"/>
      <c r="BE212" s="971"/>
      <c r="BF212" s="971"/>
      <c r="BG212" s="971"/>
      <c r="BH212" s="971"/>
      <c r="BI212" s="971"/>
      <c r="BJ212" s="971"/>
      <c r="BK212" s="971"/>
      <c r="BL212" s="971"/>
      <c r="BM212" s="971"/>
      <c r="BN212" s="983"/>
      <c r="BO212" s="983"/>
      <c r="BP212" s="983"/>
      <c r="BQ212" s="983"/>
      <c r="BR212" s="983"/>
      <c r="BS212" s="983"/>
      <c r="BT212" s="983"/>
      <c r="BU212" s="983"/>
      <c r="BV212" s="983"/>
    </row>
    <row r="213" spans="1:74" ht="13.5" customHeight="1">
      <c r="A213" s="1000"/>
      <c r="B213" s="17" t="s">
        <v>69</v>
      </c>
      <c r="C213" s="1014"/>
      <c r="D213" s="1013"/>
      <c r="E213" s="1025"/>
      <c r="F213" s="1013"/>
      <c r="G213" s="1025"/>
      <c r="H213" s="1013"/>
      <c r="I213" s="1025"/>
      <c r="J213" s="1013"/>
      <c r="K213" s="993"/>
      <c r="L213" s="1026"/>
      <c r="M213" s="1014"/>
      <c r="N213" s="1013"/>
      <c r="O213" s="993"/>
      <c r="P213" s="1013"/>
      <c r="Q213" s="993"/>
      <c r="R213" s="1013"/>
      <c r="S213" s="993"/>
      <c r="T213" s="1013"/>
      <c r="V213" s="74"/>
      <c r="Z213" s="1000"/>
      <c r="AA213" s="983"/>
      <c r="AB213" s="983"/>
      <c r="AC213" s="983"/>
      <c r="AD213" s="983"/>
      <c r="AE213" s="983"/>
      <c r="AF213" s="983"/>
      <c r="AG213" s="983"/>
      <c r="AH213" s="983"/>
      <c r="AI213" s="983"/>
      <c r="AJ213" s="983"/>
      <c r="AK213" s="983"/>
      <c r="AL213" s="983"/>
      <c r="AM213" s="983"/>
      <c r="AN213" s="971"/>
      <c r="AO213" s="971"/>
      <c r="AP213" s="971"/>
      <c r="AQ213" s="971"/>
      <c r="AR213" s="971"/>
      <c r="AS213" s="971"/>
      <c r="AT213" s="971"/>
      <c r="AU213" s="971"/>
      <c r="AV213" s="971"/>
      <c r="AW213" s="971"/>
      <c r="AX213" s="971"/>
      <c r="AY213" s="971"/>
      <c r="AZ213" s="971"/>
      <c r="BA213" s="971"/>
      <c r="BB213" s="971"/>
      <c r="BC213" s="971"/>
      <c r="BD213" s="971"/>
      <c r="BE213" s="971"/>
      <c r="BF213" s="971"/>
      <c r="BG213" s="971"/>
      <c r="BH213" s="971"/>
      <c r="BI213" s="971"/>
      <c r="BJ213" s="971"/>
      <c r="BK213" s="971"/>
      <c r="BL213" s="971"/>
      <c r="BM213" s="971"/>
      <c r="BN213" s="983"/>
      <c r="BO213" s="983"/>
      <c r="BP213" s="983"/>
      <c r="BQ213" s="983"/>
      <c r="BR213" s="983"/>
      <c r="BS213" s="983"/>
      <c r="BT213" s="983"/>
      <c r="BU213" s="983"/>
      <c r="BV213" s="983"/>
    </row>
    <row r="214" spans="1:74" ht="13.5" customHeight="1">
      <c r="A214" s="1001"/>
      <c r="B214" s="18" t="s">
        <v>63</v>
      </c>
      <c r="C214" s="1023"/>
      <c r="D214" s="1016"/>
      <c r="E214" s="1024"/>
      <c r="F214" s="1016"/>
      <c r="G214" s="1024"/>
      <c r="H214" s="1016"/>
      <c r="I214" s="1024"/>
      <c r="J214" s="1016"/>
      <c r="K214" s="1015"/>
      <c r="L214" s="1015"/>
      <c r="M214" s="1023"/>
      <c r="N214" s="1016"/>
      <c r="O214" s="1015"/>
      <c r="P214" s="1016"/>
      <c r="Q214" s="1015"/>
      <c r="R214" s="1016"/>
      <c r="S214" s="1015"/>
      <c r="T214" s="1016"/>
      <c r="V214" s="74"/>
      <c r="Z214" s="1001"/>
      <c r="AA214" s="984"/>
      <c r="AB214" s="984"/>
      <c r="AC214" s="984"/>
      <c r="AD214" s="984"/>
      <c r="AE214" s="984"/>
      <c r="AF214" s="984"/>
      <c r="AG214" s="984"/>
      <c r="AH214" s="984"/>
      <c r="AI214" s="984"/>
      <c r="AJ214" s="984"/>
      <c r="AK214" s="984"/>
      <c r="AL214" s="984"/>
      <c r="AM214" s="984"/>
      <c r="AN214" s="971"/>
      <c r="AO214" s="971"/>
      <c r="AP214" s="971"/>
      <c r="AQ214" s="971"/>
      <c r="AR214" s="971"/>
      <c r="AS214" s="971"/>
      <c r="AT214" s="971"/>
      <c r="AU214" s="971"/>
      <c r="AV214" s="971"/>
      <c r="AW214" s="971"/>
      <c r="AX214" s="971"/>
      <c r="AY214" s="971"/>
      <c r="AZ214" s="971"/>
      <c r="BA214" s="971"/>
      <c r="BB214" s="971"/>
      <c r="BC214" s="971"/>
      <c r="BD214" s="971"/>
      <c r="BE214" s="971"/>
      <c r="BF214" s="971"/>
      <c r="BG214" s="971"/>
      <c r="BH214" s="971"/>
      <c r="BI214" s="971"/>
      <c r="BJ214" s="971"/>
      <c r="BK214" s="971"/>
      <c r="BL214" s="971"/>
      <c r="BM214" s="971"/>
      <c r="BN214" s="984"/>
      <c r="BO214" s="984"/>
      <c r="BP214" s="984"/>
      <c r="BQ214" s="984"/>
      <c r="BR214" s="984"/>
      <c r="BS214" s="984"/>
      <c r="BT214" s="984"/>
      <c r="BU214" s="984"/>
      <c r="BV214" s="984"/>
    </row>
    <row r="215" spans="1:74" ht="13.5" customHeight="1">
      <c r="A215" s="1000" t="s">
        <v>74</v>
      </c>
      <c r="B215" s="14" t="s">
        <v>53</v>
      </c>
      <c r="C215" s="996" t="str">
        <f>VLOOKUP($C202,'2026年度(1年前期)'!$B$5:$N$208,COLUMN('2026年度(1年前期)'!$G$5),0)&amp;""</f>
        <v/>
      </c>
      <c r="D215" s="997"/>
      <c r="E215" s="1002" t="str">
        <f>VLOOKUP($C202,'2026年度(2年前期)'!$B$5:$N$208,COLUMN('2026年度(2年前期)'!$G$5),0)&amp;""</f>
        <v/>
      </c>
      <c r="F215" s="997"/>
      <c r="G215" s="1002" t="str">
        <f>VLOOKUP($C202,'2026年度(3年前期)'!$B$5:$N$208,COLUMN('2026年度(3年前期)'!$G$5),0)&amp;""</f>
        <v/>
      </c>
      <c r="H215" s="997"/>
      <c r="I215" s="1002" t="str">
        <f>VLOOKUP($C202,'2026年度(4年前期)'!$B$5:$N$208,COLUMN('2026年度(4年前期)'!$G$5),0)&amp;""</f>
        <v/>
      </c>
      <c r="J215" s="997"/>
      <c r="K215" s="998" t="str">
        <f>VLOOKUP($C202,'2026年度(助産前期)'!$B$5:$N$208,COLUMN('2026年度(助産前期)'!$G$5),0)&amp;""</f>
        <v/>
      </c>
      <c r="L215" s="998"/>
      <c r="M215" s="996" t="str">
        <f>VLOOKUP($C202,'2026年度(M1前期)'!$B$5:$N$208,COLUMN('2026年度(M1前期)'!$G$5),0)&amp;""</f>
        <v/>
      </c>
      <c r="N215" s="997"/>
      <c r="O215" s="998" t="str">
        <f>VLOOKUP($C202,'2026年度(M2前期)'!$B$5:$N$208,COLUMN('2026年度(M2前期)'!$G$5),0)&amp;""</f>
        <v/>
      </c>
      <c r="P215" s="997"/>
      <c r="Q215" s="998" t="str">
        <f>VLOOKUP($C202,'2026年度(D1前期)'!$B$5:$N$208,COLUMN('2026年度(D1前期)'!$G$5),0)&amp;""</f>
        <v/>
      </c>
      <c r="R215" s="997"/>
      <c r="S215" s="998" t="str">
        <f>VLOOKUP($C202,'2026年度(D23前期)'!$B$5:$N$208,COLUMN('2026年度(D23前期)'!$G$5),0)&amp;""</f>
        <v/>
      </c>
      <c r="T215" s="997"/>
      <c r="U215" s="16"/>
      <c r="Z215" s="1000" t="str">
        <f>A215</f>
        <v>３時限（13：30～15：00）</v>
      </c>
      <c r="AA215" s="971"/>
      <c r="AB215" s="982"/>
      <c r="AC215" s="982"/>
      <c r="AD215" s="982"/>
      <c r="AE215" s="971"/>
      <c r="AF215" s="982"/>
      <c r="AG215" s="971"/>
      <c r="AH215" s="982"/>
      <c r="AI215" s="982"/>
      <c r="AJ215" s="982"/>
      <c r="AK215" s="982"/>
      <c r="AL215" s="971"/>
      <c r="AM215" s="982"/>
      <c r="AN215" s="971"/>
      <c r="AO215" s="971"/>
      <c r="AP215" s="971"/>
      <c r="AQ215" s="971"/>
      <c r="AR215" s="971"/>
      <c r="AS215" s="971"/>
      <c r="AT215" s="971"/>
      <c r="AU215" s="971"/>
      <c r="AV215" s="971"/>
      <c r="AW215" s="971"/>
      <c r="AX215" s="971"/>
      <c r="AY215" s="971"/>
      <c r="AZ215" s="971"/>
      <c r="BA215" s="971"/>
      <c r="BB215" s="971"/>
      <c r="BC215" s="971"/>
      <c r="BD215" s="971"/>
      <c r="BE215" s="971"/>
      <c r="BF215" s="971"/>
      <c r="BG215" s="971"/>
      <c r="BH215" s="971"/>
      <c r="BI215" s="971"/>
      <c r="BJ215" s="971"/>
      <c r="BK215" s="971"/>
      <c r="BL215" s="971"/>
      <c r="BM215" s="971"/>
      <c r="BN215" s="982"/>
      <c r="BO215" s="982"/>
      <c r="BP215" s="982"/>
      <c r="BQ215" s="982"/>
      <c r="BR215" s="982"/>
      <c r="BS215" s="982"/>
      <c r="BT215" s="982"/>
      <c r="BU215" s="982"/>
      <c r="BV215" s="982"/>
    </row>
    <row r="216" spans="1:74" ht="13.5" customHeight="1">
      <c r="A216" s="1000"/>
      <c r="B216" s="14" t="s">
        <v>58</v>
      </c>
      <c r="C216" s="992" t="str">
        <f>IFERROR(VLOOKUP(C215,科目・教員!$A$1:$B$355,2,0),"")</f>
        <v/>
      </c>
      <c r="D216" s="993"/>
      <c r="E216" s="994" t="str">
        <f>IFERROR(VLOOKUP(E215,科目・教員!$A$1:$B$355,2,0),"")</f>
        <v/>
      </c>
      <c r="F216" s="993"/>
      <c r="G216" s="994" t="str">
        <f>IFERROR(VLOOKUP(G215,科目・教員!$A$1:$B$355,2,0),"")</f>
        <v/>
      </c>
      <c r="H216" s="993"/>
      <c r="I216" s="994" t="str">
        <f>IFERROR(VLOOKUP(I215,科目・教員!$A$1:$B$355,2,0),"")</f>
        <v/>
      </c>
      <c r="J216" s="993"/>
      <c r="K216" s="995" t="str">
        <f>IFERROR(VLOOKUP(K215,科目・教員!$A$1:$B$355,2,0),"")</f>
        <v/>
      </c>
      <c r="L216" s="995"/>
      <c r="M216" s="992" t="str">
        <f>IFERROR(VLOOKUP(M215,科目・教員!$A$1:$B$355,2,0),"")</f>
        <v/>
      </c>
      <c r="N216" s="993"/>
      <c r="O216" s="995" t="str">
        <f>IFERROR(VLOOKUP(O215,科目・教員!$A$1:$B$355,2,0),"")</f>
        <v/>
      </c>
      <c r="P216" s="993"/>
      <c r="Q216" s="995" t="str">
        <f>IFERROR(VLOOKUP(Q215,科目・教員!$A$1:$B$355,2,0),"")</f>
        <v/>
      </c>
      <c r="R216" s="993"/>
      <c r="S216" s="995" t="str">
        <f>IFERROR(VLOOKUP(S215,科目・教員!$A$1:$B$355,2,0),"")</f>
        <v/>
      </c>
      <c r="T216" s="993"/>
      <c r="U216" s="16"/>
      <c r="Z216" s="1000"/>
      <c r="AA216" s="971"/>
      <c r="AB216" s="983"/>
      <c r="AC216" s="983"/>
      <c r="AD216" s="983"/>
      <c r="AE216" s="971"/>
      <c r="AF216" s="983"/>
      <c r="AG216" s="971"/>
      <c r="AH216" s="983"/>
      <c r="AI216" s="983"/>
      <c r="AJ216" s="983"/>
      <c r="AK216" s="983"/>
      <c r="AL216" s="971"/>
      <c r="AM216" s="983"/>
      <c r="AN216" s="971"/>
      <c r="AO216" s="971"/>
      <c r="AP216" s="971"/>
      <c r="AQ216" s="971"/>
      <c r="AR216" s="971"/>
      <c r="AS216" s="971"/>
      <c r="AT216" s="971"/>
      <c r="AU216" s="971"/>
      <c r="AV216" s="971"/>
      <c r="AW216" s="971"/>
      <c r="AX216" s="971"/>
      <c r="AY216" s="971"/>
      <c r="AZ216" s="971"/>
      <c r="BA216" s="971"/>
      <c r="BB216" s="971"/>
      <c r="BC216" s="971"/>
      <c r="BD216" s="971"/>
      <c r="BE216" s="971"/>
      <c r="BF216" s="971"/>
      <c r="BG216" s="971"/>
      <c r="BH216" s="971"/>
      <c r="BI216" s="971"/>
      <c r="BJ216" s="971"/>
      <c r="BK216" s="971"/>
      <c r="BL216" s="971"/>
      <c r="BM216" s="971"/>
      <c r="BN216" s="983"/>
      <c r="BO216" s="983"/>
      <c r="BP216" s="983"/>
      <c r="BQ216" s="983"/>
      <c r="BR216" s="983"/>
      <c r="BS216" s="983"/>
      <c r="BT216" s="983"/>
      <c r="BU216" s="983"/>
      <c r="BV216" s="983"/>
    </row>
    <row r="217" spans="1:74" ht="13.5" customHeight="1">
      <c r="A217" s="1000"/>
      <c r="B217" s="14" t="s">
        <v>69</v>
      </c>
      <c r="C217" s="992" t="str">
        <f>VLOOKUP($C202,'2026年度(1年前期)'!$B$5:$N$208,COLUMN('2026年度(1年前期)'!$G$5)+1,0)&amp;""</f>
        <v/>
      </c>
      <c r="D217" s="993"/>
      <c r="E217" s="994" t="str">
        <f>VLOOKUP($C202,'2026年度(2年前期)'!$B$5:$N$208,COLUMN('2026年度(2年前期)'!$G$5)+1,0)&amp;""</f>
        <v/>
      </c>
      <c r="F217" s="993"/>
      <c r="G217" s="994" t="str">
        <f>VLOOKUP($C202,'2026年度(3年前期)'!$B$5:$N$208,COLUMN('2026年度(3年前期)'!$G$5)+1,0)&amp;""</f>
        <v/>
      </c>
      <c r="H217" s="993"/>
      <c r="I217" s="994" t="str">
        <f>VLOOKUP($C202,'2026年度(4年前期)'!$B$5:$N$208,COLUMN('2026年度(4年前期)'!$G$5)+1,0)&amp;""</f>
        <v/>
      </c>
      <c r="J217" s="993"/>
      <c r="K217" s="995" t="str">
        <f>VLOOKUP($C202,'2026年度(助産前期)'!$B$5:$N$208,COLUMN('2026年度(助産前期)'!$G$5)+1,0)&amp;""</f>
        <v/>
      </c>
      <c r="L217" s="995"/>
      <c r="M217" s="992" t="str">
        <f>VLOOKUP($C202,'2026年度(M1前期)'!$B$5:$N$208,COLUMN('2026年度(M1前期)'!$G$5)+1,0)&amp;""</f>
        <v/>
      </c>
      <c r="N217" s="993"/>
      <c r="O217" s="995" t="str">
        <f>VLOOKUP($C202,'2026年度(M2前期)'!$B$5:$N$208,COLUMN('2026年度(M2前期)'!$G$5)+1,0)&amp;""</f>
        <v/>
      </c>
      <c r="P217" s="993"/>
      <c r="Q217" s="995" t="str">
        <f>VLOOKUP($C202,'2026年度(D1前期)'!$B$5:$N$208,COLUMN('2026年度(D1前期)'!$G$5)+1,0)&amp;""</f>
        <v/>
      </c>
      <c r="R217" s="993"/>
      <c r="S217" s="995" t="str">
        <f>VLOOKUP($C202,'2026年度(D23前期)'!$B$5:$N$208,COLUMN('2026年度(D23前期)'!$G$5)+1,0)&amp;""</f>
        <v/>
      </c>
      <c r="T217" s="993"/>
      <c r="U217" s="16"/>
      <c r="Z217" s="1000"/>
      <c r="AA217" s="971"/>
      <c r="AB217" s="983"/>
      <c r="AC217" s="983"/>
      <c r="AD217" s="983"/>
      <c r="AE217" s="971"/>
      <c r="AF217" s="983"/>
      <c r="AG217" s="971"/>
      <c r="AH217" s="983"/>
      <c r="AI217" s="983"/>
      <c r="AJ217" s="983"/>
      <c r="AK217" s="983"/>
      <c r="AL217" s="971"/>
      <c r="AM217" s="983"/>
      <c r="AN217" s="971"/>
      <c r="AO217" s="971"/>
      <c r="AP217" s="971"/>
      <c r="AQ217" s="971"/>
      <c r="AR217" s="971"/>
      <c r="AS217" s="971"/>
      <c r="AT217" s="971"/>
      <c r="AU217" s="971"/>
      <c r="AV217" s="971"/>
      <c r="AW217" s="971"/>
      <c r="AX217" s="971"/>
      <c r="AY217" s="971"/>
      <c r="AZ217" s="971"/>
      <c r="BA217" s="971"/>
      <c r="BB217" s="971"/>
      <c r="BC217" s="971"/>
      <c r="BD217" s="971"/>
      <c r="BE217" s="971"/>
      <c r="BF217" s="971"/>
      <c r="BG217" s="971"/>
      <c r="BH217" s="971"/>
      <c r="BI217" s="971"/>
      <c r="BJ217" s="971"/>
      <c r="BK217" s="971"/>
      <c r="BL217" s="971"/>
      <c r="BM217" s="971"/>
      <c r="BN217" s="983"/>
      <c r="BO217" s="983"/>
      <c r="BP217" s="983"/>
      <c r="BQ217" s="983"/>
      <c r="BR217" s="983"/>
      <c r="BS217" s="983"/>
      <c r="BT217" s="983"/>
      <c r="BU217" s="983"/>
      <c r="BV217" s="983"/>
    </row>
    <row r="218" spans="1:74" ht="13.5" customHeight="1">
      <c r="A218" s="1017"/>
      <c r="B218" s="15" t="s">
        <v>63</v>
      </c>
      <c r="C218" s="991"/>
      <c r="D218" s="989"/>
      <c r="E218" s="988"/>
      <c r="F218" s="989"/>
      <c r="G218" s="988"/>
      <c r="H218" s="989"/>
      <c r="I218" s="988"/>
      <c r="J218" s="989"/>
      <c r="K218" s="990"/>
      <c r="L218" s="990"/>
      <c r="M218" s="991"/>
      <c r="N218" s="989"/>
      <c r="O218" s="990"/>
      <c r="P218" s="989"/>
      <c r="Q218" s="990"/>
      <c r="R218" s="989"/>
      <c r="S218" s="990"/>
      <c r="T218" s="989"/>
      <c r="Z218" s="1001"/>
      <c r="AA218" s="971"/>
      <c r="AB218" s="984"/>
      <c r="AC218" s="984"/>
      <c r="AD218" s="984"/>
      <c r="AE218" s="971"/>
      <c r="AF218" s="984"/>
      <c r="AG218" s="971"/>
      <c r="AH218" s="984"/>
      <c r="AI218" s="984"/>
      <c r="AJ218" s="984"/>
      <c r="AK218" s="984"/>
      <c r="AL218" s="971"/>
      <c r="AM218" s="984"/>
      <c r="AN218" s="971"/>
      <c r="AO218" s="971"/>
      <c r="AP218" s="971"/>
      <c r="AQ218" s="971"/>
      <c r="AR218" s="971"/>
      <c r="AS218" s="971"/>
      <c r="AT218" s="971"/>
      <c r="AU218" s="971"/>
      <c r="AV218" s="971"/>
      <c r="AW218" s="971"/>
      <c r="AX218" s="971"/>
      <c r="AY218" s="971"/>
      <c r="AZ218" s="971"/>
      <c r="BA218" s="971"/>
      <c r="BB218" s="971"/>
      <c r="BC218" s="971"/>
      <c r="BD218" s="971"/>
      <c r="BE218" s="971"/>
      <c r="BF218" s="971"/>
      <c r="BG218" s="971"/>
      <c r="BH218" s="971"/>
      <c r="BI218" s="971"/>
      <c r="BJ218" s="971"/>
      <c r="BK218" s="971"/>
      <c r="BL218" s="971"/>
      <c r="BM218" s="971"/>
      <c r="BN218" s="984"/>
      <c r="BO218" s="984"/>
      <c r="BP218" s="984"/>
      <c r="BQ218" s="984"/>
      <c r="BR218" s="984"/>
      <c r="BS218" s="984"/>
      <c r="BT218" s="984"/>
      <c r="BU218" s="984"/>
      <c r="BV218" s="984"/>
    </row>
    <row r="219" spans="1:74" ht="13.5" customHeight="1">
      <c r="A219" s="1000" t="s">
        <v>75</v>
      </c>
      <c r="B219" s="14" t="s">
        <v>53</v>
      </c>
      <c r="C219" s="996" t="str">
        <f>VLOOKUP($C202,'2026年度(1年前期)'!$B$5:$N$208,COLUMN('2026年度(1年前期)'!$I$5),0)&amp;""</f>
        <v/>
      </c>
      <c r="D219" s="997"/>
      <c r="E219" s="1002" t="str">
        <f>VLOOKUP($C202,'2026年度(2年前期)'!$B$5:$N$208,COLUMN('2026年度(2年前期)'!$I$5),0)&amp;""</f>
        <v/>
      </c>
      <c r="F219" s="997"/>
      <c r="G219" s="1002" t="str">
        <f>VLOOKUP($C202,'2026年度(3年前期)'!$B$5:$N$208,COLUMN('2026年度(3年前期)'!$I$5),0)&amp;""</f>
        <v/>
      </c>
      <c r="H219" s="997"/>
      <c r="I219" s="1002" t="str">
        <f>VLOOKUP($C202,'2026年度(4年前期)'!$B$5:$N$208,COLUMN('2026年度(4年前期)'!$I$5),0)&amp;""</f>
        <v/>
      </c>
      <c r="J219" s="997"/>
      <c r="K219" s="998" t="str">
        <f>VLOOKUP($C202,'2026年度(助産前期)'!$B$5:$N$208,COLUMN('2026年度(助産前期)'!$I$5),0)&amp;""</f>
        <v/>
      </c>
      <c r="L219" s="998"/>
      <c r="M219" s="996" t="str">
        <f>VLOOKUP($C202,'2026年度(M1前期)'!$B$5:$N$208,COLUMN('2026年度(M1前期)'!$I$5),0)&amp;""</f>
        <v/>
      </c>
      <c r="N219" s="997"/>
      <c r="O219" s="998" t="str">
        <f>VLOOKUP($C202,'2026年度(M2前期)'!$B$5:$N$208,COLUMN('2026年度(M2前期)'!$I$5),0)&amp;""</f>
        <v/>
      </c>
      <c r="P219" s="997"/>
      <c r="Q219" s="998" t="str">
        <f>VLOOKUP($C202,'2026年度(D1前期)'!$B$5:$N$208,COLUMN('2026年度(D1前期)'!$I$5),0)&amp;""</f>
        <v/>
      </c>
      <c r="R219" s="997"/>
      <c r="S219" s="998" t="str">
        <f>VLOOKUP($C202,'2026年度(D23前期)'!$B$5:$N$208,COLUMN('2026年度(D23前期)'!$I$5),0)&amp;""</f>
        <v/>
      </c>
      <c r="T219" s="997"/>
      <c r="Z219" s="1000" t="str">
        <f>A219</f>
        <v>４時限（15：10～16：40）</v>
      </c>
      <c r="AA219" s="982"/>
      <c r="AB219" s="982"/>
      <c r="AC219" s="982"/>
      <c r="AD219" s="982"/>
      <c r="AE219" s="982"/>
      <c r="AF219" s="982"/>
      <c r="AG219" s="982"/>
      <c r="AH219" s="982"/>
      <c r="AI219" s="982"/>
      <c r="AJ219" s="982"/>
      <c r="AK219" s="982"/>
      <c r="AL219" s="982"/>
      <c r="AM219" s="982"/>
      <c r="AN219" s="971"/>
      <c r="AO219" s="971"/>
      <c r="AP219" s="971"/>
      <c r="AQ219" s="971"/>
      <c r="AR219" s="971"/>
      <c r="AS219" s="971"/>
      <c r="AT219" s="971"/>
      <c r="AU219" s="971"/>
      <c r="AV219" s="971"/>
      <c r="AW219" s="971"/>
      <c r="AX219" s="971"/>
      <c r="AY219" s="971"/>
      <c r="AZ219" s="971"/>
      <c r="BA219" s="971"/>
      <c r="BB219" s="971"/>
      <c r="BC219" s="971"/>
      <c r="BD219" s="971"/>
      <c r="BE219" s="971"/>
      <c r="BF219" s="971"/>
      <c r="BG219" s="971"/>
      <c r="BH219" s="971"/>
      <c r="BI219" s="971"/>
      <c r="BJ219" s="971"/>
      <c r="BK219" s="971"/>
      <c r="BL219" s="971"/>
      <c r="BM219" s="971"/>
      <c r="BN219" s="982"/>
      <c r="BO219" s="982"/>
      <c r="BP219" s="982"/>
      <c r="BQ219" s="982"/>
      <c r="BR219" s="982"/>
      <c r="BS219" s="982"/>
      <c r="BT219" s="982"/>
      <c r="BU219" s="982"/>
      <c r="BV219" s="982"/>
    </row>
    <row r="220" spans="1:74" ht="13.5" customHeight="1">
      <c r="A220" s="1000"/>
      <c r="B220" s="14" t="s">
        <v>58</v>
      </c>
      <c r="C220" s="992" t="str">
        <f>IFERROR(VLOOKUP(C219,科目・教員!$A$1:$B$355,2,0),"")</f>
        <v/>
      </c>
      <c r="D220" s="993"/>
      <c r="E220" s="994" t="str">
        <f>IFERROR(VLOOKUP(E219,科目・教員!$A$1:$B$355,2,0),"")</f>
        <v/>
      </c>
      <c r="F220" s="993"/>
      <c r="G220" s="994" t="str">
        <f>IFERROR(VLOOKUP(G219,科目・教員!$A$1:$B$355,2,0),"")</f>
        <v/>
      </c>
      <c r="H220" s="993"/>
      <c r="I220" s="994" t="str">
        <f>IFERROR(VLOOKUP(I219,科目・教員!$A$1:$B$355,2,0),"")</f>
        <v/>
      </c>
      <c r="J220" s="993"/>
      <c r="K220" s="995" t="str">
        <f>IFERROR(VLOOKUP(K219,科目・教員!$A$1:$B$355,2,0),"")</f>
        <v/>
      </c>
      <c r="L220" s="995"/>
      <c r="M220" s="992" t="str">
        <f>IFERROR(VLOOKUP(M219,科目・教員!$A$1:$B$355,2,0),"")</f>
        <v/>
      </c>
      <c r="N220" s="993"/>
      <c r="O220" s="995" t="str">
        <f>IFERROR(VLOOKUP(O219,科目・教員!$A$1:$B$355,2,0),"")</f>
        <v/>
      </c>
      <c r="P220" s="993"/>
      <c r="Q220" s="995" t="str">
        <f>IFERROR(VLOOKUP(Q219,科目・教員!$A$1:$B$355,2,0),"")</f>
        <v/>
      </c>
      <c r="R220" s="993"/>
      <c r="S220" s="995" t="str">
        <f>IFERROR(VLOOKUP(S219,科目・教員!$A$1:$B$355,2,0),"")</f>
        <v/>
      </c>
      <c r="T220" s="993"/>
      <c r="Z220" s="1000"/>
      <c r="AA220" s="983"/>
      <c r="AB220" s="983"/>
      <c r="AC220" s="983"/>
      <c r="AD220" s="983"/>
      <c r="AE220" s="983"/>
      <c r="AF220" s="983"/>
      <c r="AG220" s="983"/>
      <c r="AH220" s="983"/>
      <c r="AI220" s="983"/>
      <c r="AJ220" s="983"/>
      <c r="AK220" s="983"/>
      <c r="AL220" s="983"/>
      <c r="AM220" s="983"/>
      <c r="AN220" s="971"/>
      <c r="AO220" s="971"/>
      <c r="AP220" s="971"/>
      <c r="AQ220" s="971"/>
      <c r="AR220" s="971"/>
      <c r="AS220" s="971"/>
      <c r="AT220" s="971"/>
      <c r="AU220" s="971"/>
      <c r="AV220" s="971"/>
      <c r="AW220" s="971"/>
      <c r="AX220" s="971"/>
      <c r="AY220" s="971"/>
      <c r="AZ220" s="971"/>
      <c r="BA220" s="971"/>
      <c r="BB220" s="971"/>
      <c r="BC220" s="971"/>
      <c r="BD220" s="971"/>
      <c r="BE220" s="971"/>
      <c r="BF220" s="971"/>
      <c r="BG220" s="971"/>
      <c r="BH220" s="971"/>
      <c r="BI220" s="971"/>
      <c r="BJ220" s="971"/>
      <c r="BK220" s="971"/>
      <c r="BL220" s="971"/>
      <c r="BM220" s="971"/>
      <c r="BN220" s="983"/>
      <c r="BO220" s="983"/>
      <c r="BP220" s="983"/>
      <c r="BQ220" s="983"/>
      <c r="BR220" s="983"/>
      <c r="BS220" s="983"/>
      <c r="BT220" s="983"/>
      <c r="BU220" s="983"/>
      <c r="BV220" s="983"/>
    </row>
    <row r="221" spans="1:74" ht="13.5" customHeight="1">
      <c r="A221" s="1000"/>
      <c r="B221" s="14" t="s">
        <v>69</v>
      </c>
      <c r="C221" s="992" t="str">
        <f>VLOOKUP($C202,'2026年度(1年前期)'!$B$5:$N$208,COLUMN('2026年度(1年前期)'!$I$5)+1,0)&amp;""</f>
        <v/>
      </c>
      <c r="D221" s="993"/>
      <c r="E221" s="994" t="str">
        <f>VLOOKUP($C202,'2026年度(2年前期)'!$B$5:$N$208,COLUMN('2026年度(2年前期)'!$I$5)+1,0)&amp;""</f>
        <v/>
      </c>
      <c r="F221" s="993"/>
      <c r="G221" s="994" t="str">
        <f>VLOOKUP($C202,'2026年度(3年前期)'!$B$5:$N$208,COLUMN('2026年度(3年前期)'!$I$5)+1,0)&amp;""</f>
        <v/>
      </c>
      <c r="H221" s="993"/>
      <c r="I221" s="994" t="str">
        <f>VLOOKUP($C202,'2026年度(4年前期)'!$B$5:$N$208,COLUMN('2026年度(4年前期)'!$I$5)+1,0)&amp;""</f>
        <v/>
      </c>
      <c r="J221" s="993"/>
      <c r="K221" s="995" t="str">
        <f>VLOOKUP($C202,'2026年度(助産前期)'!$B$5:$N$208,COLUMN('2026年度(助産前期)'!$I$5)+1,0)&amp;""</f>
        <v/>
      </c>
      <c r="L221" s="995"/>
      <c r="M221" s="992" t="str">
        <f>VLOOKUP($C202,'2026年度(M1前期)'!$B$5:$N$208,COLUMN('2026年度(M1前期)'!$I$5)+1,0)&amp;""</f>
        <v/>
      </c>
      <c r="N221" s="993"/>
      <c r="O221" s="995" t="str">
        <f>VLOOKUP($C202,'2026年度(M2前期)'!$B$5:$N$208,COLUMN('2026年度(M2前期)'!$I$5)+1,0)&amp;""</f>
        <v/>
      </c>
      <c r="P221" s="993"/>
      <c r="Q221" s="995" t="str">
        <f>VLOOKUP($C202,'2026年度(D1前期)'!$B$5:$N$208,COLUMN('2026年度(D1前期)'!$I$5)+1,0)&amp;""</f>
        <v/>
      </c>
      <c r="R221" s="993"/>
      <c r="S221" s="995" t="str">
        <f>VLOOKUP($C202,'2026年度(D23前期)'!$B$5:$N$208,COLUMN('2026年度(D23前期)'!$I$5)+1,0)&amp;""</f>
        <v/>
      </c>
      <c r="T221" s="993"/>
      <c r="Z221" s="1000"/>
      <c r="AA221" s="983"/>
      <c r="AB221" s="983"/>
      <c r="AC221" s="983"/>
      <c r="AD221" s="983"/>
      <c r="AE221" s="983"/>
      <c r="AF221" s="983"/>
      <c r="AG221" s="983"/>
      <c r="AH221" s="983"/>
      <c r="AI221" s="983"/>
      <c r="AJ221" s="983"/>
      <c r="AK221" s="983"/>
      <c r="AL221" s="983"/>
      <c r="AM221" s="983"/>
      <c r="AN221" s="971"/>
      <c r="AO221" s="971"/>
      <c r="AP221" s="971"/>
      <c r="AQ221" s="971"/>
      <c r="AR221" s="971"/>
      <c r="AS221" s="971"/>
      <c r="AT221" s="971"/>
      <c r="AU221" s="971"/>
      <c r="AV221" s="971"/>
      <c r="AW221" s="971"/>
      <c r="AX221" s="971"/>
      <c r="AY221" s="971"/>
      <c r="AZ221" s="971"/>
      <c r="BA221" s="971"/>
      <c r="BB221" s="971"/>
      <c r="BC221" s="971"/>
      <c r="BD221" s="971"/>
      <c r="BE221" s="971"/>
      <c r="BF221" s="971"/>
      <c r="BG221" s="971"/>
      <c r="BH221" s="971"/>
      <c r="BI221" s="971"/>
      <c r="BJ221" s="971"/>
      <c r="BK221" s="971"/>
      <c r="BL221" s="971"/>
      <c r="BM221" s="971"/>
      <c r="BN221" s="983"/>
      <c r="BO221" s="983"/>
      <c r="BP221" s="983"/>
      <c r="BQ221" s="983"/>
      <c r="BR221" s="983"/>
      <c r="BS221" s="983"/>
      <c r="BT221" s="983"/>
      <c r="BU221" s="983"/>
      <c r="BV221" s="983"/>
    </row>
    <row r="222" spans="1:74" ht="13.5" customHeight="1">
      <c r="A222" s="1001"/>
      <c r="B222" s="15" t="s">
        <v>63</v>
      </c>
      <c r="C222" s="991"/>
      <c r="D222" s="989"/>
      <c r="E222" s="988"/>
      <c r="F222" s="989"/>
      <c r="G222" s="988"/>
      <c r="H222" s="989"/>
      <c r="I222" s="988"/>
      <c r="J222" s="989"/>
      <c r="K222" s="990"/>
      <c r="L222" s="990"/>
      <c r="M222" s="991"/>
      <c r="N222" s="989"/>
      <c r="O222" s="990"/>
      <c r="P222" s="989"/>
      <c r="Q222" s="990"/>
      <c r="R222" s="989"/>
      <c r="S222" s="990"/>
      <c r="T222" s="989"/>
      <c r="Z222" s="1001"/>
      <c r="AA222" s="984"/>
      <c r="AB222" s="984"/>
      <c r="AC222" s="984"/>
      <c r="AD222" s="984"/>
      <c r="AE222" s="984"/>
      <c r="AF222" s="984"/>
      <c r="AG222" s="984"/>
      <c r="AH222" s="984"/>
      <c r="AI222" s="984"/>
      <c r="AJ222" s="984"/>
      <c r="AK222" s="984"/>
      <c r="AL222" s="984"/>
      <c r="AM222" s="984"/>
      <c r="AN222" s="971"/>
      <c r="AO222" s="971"/>
      <c r="AP222" s="971"/>
      <c r="AQ222" s="971"/>
      <c r="AR222" s="971"/>
      <c r="AS222" s="971"/>
      <c r="AT222" s="971"/>
      <c r="AU222" s="971"/>
      <c r="AV222" s="971"/>
      <c r="AW222" s="971"/>
      <c r="AX222" s="971"/>
      <c r="AY222" s="971"/>
      <c r="AZ222" s="971"/>
      <c r="BA222" s="971"/>
      <c r="BB222" s="971"/>
      <c r="BC222" s="971"/>
      <c r="BD222" s="971"/>
      <c r="BE222" s="971"/>
      <c r="BF222" s="971"/>
      <c r="BG222" s="971"/>
      <c r="BH222" s="971"/>
      <c r="BI222" s="971"/>
      <c r="BJ222" s="971"/>
      <c r="BK222" s="971"/>
      <c r="BL222" s="971"/>
      <c r="BM222" s="971"/>
      <c r="BN222" s="984"/>
      <c r="BO222" s="984"/>
      <c r="BP222" s="984"/>
      <c r="BQ222" s="984"/>
      <c r="BR222" s="984"/>
      <c r="BS222" s="984"/>
      <c r="BT222" s="984"/>
      <c r="BU222" s="984"/>
      <c r="BV222" s="984"/>
    </row>
    <row r="223" spans="1:74" ht="12.95" customHeight="1">
      <c r="A223" s="1000" t="s">
        <v>78</v>
      </c>
      <c r="B223" s="14" t="s">
        <v>53</v>
      </c>
      <c r="C223" s="996" t="str">
        <f>VLOOKUP($C202,'2026年度(1年前期)'!$B$5:$N$208,COLUMN('2026年度(1年前期)'!$K$5),0)&amp;""</f>
        <v/>
      </c>
      <c r="D223" s="997"/>
      <c r="E223" s="1002" t="str">
        <f>VLOOKUP($C202,'2026年度(2年前期)'!$B$5:$N$208,COLUMN('2026年度(2年前期)'!$K$5),0)&amp;""</f>
        <v/>
      </c>
      <c r="F223" s="997"/>
      <c r="G223" s="1002" t="str">
        <f>VLOOKUP($C202,'2026年度(3年前期)'!$B$5:$N$208,COLUMN('2026年度(3年前期)'!$K$5),0)&amp;""</f>
        <v/>
      </c>
      <c r="H223" s="997"/>
      <c r="I223" s="1002" t="str">
        <f>VLOOKUP($C202,'2026年度(4年前期)'!$B$5:$N$208,COLUMN('2026年度(4年前期)'!$K$5),0)&amp;""</f>
        <v/>
      </c>
      <c r="J223" s="997"/>
      <c r="K223" s="998" t="str">
        <f>VLOOKUP($C202,'2026年度(助産前期)'!$B$5:$N$208,COLUMN('2026年度(助産前期)'!$K$5),0)&amp;""</f>
        <v/>
      </c>
      <c r="L223" s="998"/>
      <c r="M223" s="996" t="str">
        <f>VLOOKUP($C202,'2026年度(M1前期)'!$B$5:$N$208,COLUMN('2026年度(M1前期)'!$K$5),0)&amp;""</f>
        <v/>
      </c>
      <c r="N223" s="997"/>
      <c r="O223" s="998" t="str">
        <f>VLOOKUP($C202,'2026年度(M2前期)'!$B$5:$N$208,COLUMN('2026年度(M2前期)'!$K$5),0)&amp;""</f>
        <v/>
      </c>
      <c r="P223" s="997"/>
      <c r="Q223" s="998" t="str">
        <f>VLOOKUP($C202,'2026年度(D1前期)'!$B$5:$N$208,COLUMN('2026年度(D1前期)'!$K$5),0)&amp;""</f>
        <v/>
      </c>
      <c r="R223" s="997"/>
      <c r="S223" s="998" t="str">
        <f>VLOOKUP($C202,'2026年度(D23前期)'!$B$5:$N$208,COLUMN('2026年度(D23前期)'!$K$5),0)&amp;""</f>
        <v/>
      </c>
      <c r="T223" s="997"/>
      <c r="Z223" s="1000" t="str">
        <f>A223</f>
        <v>５時限（16：50～18：20）</v>
      </c>
      <c r="AA223" s="982"/>
      <c r="AB223" s="982"/>
      <c r="AC223" s="982"/>
      <c r="AD223" s="982"/>
      <c r="AE223" s="982"/>
      <c r="AF223" s="982"/>
      <c r="AG223" s="982"/>
      <c r="AH223" s="982"/>
      <c r="AI223" s="982"/>
      <c r="AJ223" s="982"/>
      <c r="AK223" s="982"/>
      <c r="AL223" s="982"/>
      <c r="AM223" s="982"/>
      <c r="AN223" s="982"/>
      <c r="AO223" s="982"/>
      <c r="AP223" s="982"/>
      <c r="AQ223" s="982"/>
      <c r="AR223" s="982"/>
      <c r="AS223" s="982"/>
      <c r="AT223" s="982"/>
      <c r="AU223" s="982"/>
      <c r="AV223" s="982"/>
      <c r="AW223" s="982"/>
      <c r="AX223" s="982"/>
      <c r="AY223" s="982"/>
      <c r="AZ223" s="982"/>
      <c r="BA223" s="971"/>
      <c r="BB223" s="971"/>
      <c r="BC223" s="971"/>
      <c r="BD223" s="971"/>
      <c r="BE223" s="971"/>
      <c r="BF223" s="971"/>
      <c r="BG223" s="971"/>
      <c r="BH223" s="971"/>
      <c r="BI223" s="982"/>
      <c r="BJ223" s="982"/>
      <c r="BK223" s="971"/>
      <c r="BL223" s="971"/>
      <c r="BM223" s="971"/>
      <c r="BN223" s="982"/>
      <c r="BO223" s="982"/>
      <c r="BP223" s="982"/>
      <c r="BQ223" s="982"/>
      <c r="BR223" s="982"/>
      <c r="BS223" s="982"/>
      <c r="BT223" s="982"/>
      <c r="BU223" s="982"/>
      <c r="BV223" s="982"/>
    </row>
    <row r="224" spans="1:74" ht="12.95" customHeight="1">
      <c r="A224" s="1000"/>
      <c r="B224" s="14" t="s">
        <v>58</v>
      </c>
      <c r="C224" s="992" t="str">
        <f>IFERROR(VLOOKUP(C223,科目・教員!$A$1:$B$355,2,0),"")</f>
        <v/>
      </c>
      <c r="D224" s="993"/>
      <c r="E224" s="994" t="str">
        <f>IFERROR(VLOOKUP(E223,科目・教員!$A$1:$B$355,2,0),"")</f>
        <v/>
      </c>
      <c r="F224" s="993"/>
      <c r="G224" s="994" t="str">
        <f>IFERROR(VLOOKUP(G223,科目・教員!$A$1:$B$355,2,0),"")</f>
        <v/>
      </c>
      <c r="H224" s="993"/>
      <c r="I224" s="994" t="str">
        <f>IFERROR(VLOOKUP(I223,科目・教員!$A$1:$B$355,2,0),"")</f>
        <v/>
      </c>
      <c r="J224" s="993"/>
      <c r="K224" s="995" t="str">
        <f>IFERROR(VLOOKUP(K223,科目・教員!$A$1:$B$355,2,0),"")</f>
        <v/>
      </c>
      <c r="L224" s="995"/>
      <c r="M224" s="992" t="str">
        <f>IFERROR(VLOOKUP(M223,科目・教員!$A$1:$B$355,2,0),"")</f>
        <v/>
      </c>
      <c r="N224" s="993"/>
      <c r="O224" s="995" t="str">
        <f>IFERROR(VLOOKUP(O223,科目・教員!$A$1:$B$355,2,0),"")</f>
        <v/>
      </c>
      <c r="P224" s="993"/>
      <c r="Q224" s="995" t="str">
        <f>IFERROR(VLOOKUP(Q223,科目・教員!$A$1:$B$355,2,0),"")</f>
        <v/>
      </c>
      <c r="R224" s="993"/>
      <c r="S224" s="995" t="str">
        <f>IFERROR(VLOOKUP(S223,科目・教員!$A$1:$B$355,2,0),"")</f>
        <v/>
      </c>
      <c r="T224" s="993"/>
      <c r="Z224" s="1000"/>
      <c r="AA224" s="983"/>
      <c r="AB224" s="983"/>
      <c r="AC224" s="983"/>
      <c r="AD224" s="983"/>
      <c r="AE224" s="983"/>
      <c r="AF224" s="983"/>
      <c r="AG224" s="983"/>
      <c r="AH224" s="983"/>
      <c r="AI224" s="983"/>
      <c r="AJ224" s="983"/>
      <c r="AK224" s="983"/>
      <c r="AL224" s="983"/>
      <c r="AM224" s="983"/>
      <c r="AN224" s="983"/>
      <c r="AO224" s="983"/>
      <c r="AP224" s="983"/>
      <c r="AQ224" s="983"/>
      <c r="AR224" s="983"/>
      <c r="AS224" s="983"/>
      <c r="AT224" s="983"/>
      <c r="AU224" s="983"/>
      <c r="AV224" s="983"/>
      <c r="AW224" s="983"/>
      <c r="AX224" s="983"/>
      <c r="AY224" s="983"/>
      <c r="AZ224" s="983"/>
      <c r="BA224" s="971"/>
      <c r="BB224" s="971"/>
      <c r="BC224" s="971"/>
      <c r="BD224" s="971"/>
      <c r="BE224" s="971"/>
      <c r="BF224" s="971"/>
      <c r="BG224" s="971"/>
      <c r="BH224" s="971"/>
      <c r="BI224" s="983"/>
      <c r="BJ224" s="983"/>
      <c r="BK224" s="971"/>
      <c r="BL224" s="971"/>
      <c r="BM224" s="971"/>
      <c r="BN224" s="983"/>
      <c r="BO224" s="983"/>
      <c r="BP224" s="983"/>
      <c r="BQ224" s="983"/>
      <c r="BR224" s="983"/>
      <c r="BS224" s="983"/>
      <c r="BT224" s="983"/>
      <c r="BU224" s="983"/>
      <c r="BV224" s="983"/>
    </row>
    <row r="225" spans="1:74" ht="12.95" customHeight="1">
      <c r="A225" s="1000"/>
      <c r="B225" s="14" t="s">
        <v>69</v>
      </c>
      <c r="C225" s="992" t="str">
        <f>VLOOKUP($C202,'2026年度(1年前期)'!$B$5:$N$208,COLUMN('2026年度(1年前期)'!$K$5)+1,0)&amp;""</f>
        <v/>
      </c>
      <c r="D225" s="993"/>
      <c r="E225" s="994" t="str">
        <f>VLOOKUP($C202,'2026年度(2年前期)'!$B$5:$N$208,COLUMN('2026年度(2年前期)'!$K$5)+1,0)&amp;""</f>
        <v/>
      </c>
      <c r="F225" s="993"/>
      <c r="G225" s="994" t="str">
        <f>VLOOKUP($C202,'2026年度(3年前期)'!$B$5:$N$208,COLUMN('2026年度(3年前期)'!$K$5)+1,0)&amp;""</f>
        <v/>
      </c>
      <c r="H225" s="993"/>
      <c r="I225" s="994" t="str">
        <f>VLOOKUP($C202,'2026年度(4年前期)'!$B$5:$N$208,COLUMN('2026年度(4年前期)'!$K$5)+1,0)&amp;""</f>
        <v/>
      </c>
      <c r="J225" s="993"/>
      <c r="K225" s="995" t="str">
        <f>VLOOKUP($C202,'2026年度(助産前期)'!$B$5:$N$208,COLUMN('2026年度(助産前期)'!$K$5)+1,0)&amp;""</f>
        <v/>
      </c>
      <c r="L225" s="995"/>
      <c r="M225" s="992" t="str">
        <f>VLOOKUP($C202,'2026年度(M1前期)'!$B$5:$N$208,COLUMN('2026年度(M1前期)'!$K$5)+1,0)&amp;""</f>
        <v/>
      </c>
      <c r="N225" s="993"/>
      <c r="O225" s="995" t="str">
        <f>VLOOKUP($C202,'2026年度(M2前期)'!$B$5:$N$208,COLUMN('2026年度(M2前期)'!$K$5)+1,0)&amp;""</f>
        <v/>
      </c>
      <c r="P225" s="993"/>
      <c r="Q225" s="995" t="str">
        <f>VLOOKUP($C202,'2026年度(D1前期)'!$B$5:$N$208,COLUMN('2026年度(D1前期)'!$K$5)+1,0)&amp;""</f>
        <v/>
      </c>
      <c r="R225" s="993"/>
      <c r="S225" s="995" t="str">
        <f>VLOOKUP($C202,'2026年度(D23前期)'!$B$5:$N$208,COLUMN('2026年度(D23前期)'!$K$5)+1,0)&amp;""</f>
        <v/>
      </c>
      <c r="T225" s="993"/>
      <c r="Z225" s="1000"/>
      <c r="AA225" s="983"/>
      <c r="AB225" s="983"/>
      <c r="AC225" s="983"/>
      <c r="AD225" s="983"/>
      <c r="AE225" s="983"/>
      <c r="AF225" s="983"/>
      <c r="AG225" s="983"/>
      <c r="AH225" s="983"/>
      <c r="AI225" s="983"/>
      <c r="AJ225" s="983"/>
      <c r="AK225" s="983"/>
      <c r="AL225" s="983"/>
      <c r="AM225" s="983"/>
      <c r="AN225" s="983"/>
      <c r="AO225" s="983"/>
      <c r="AP225" s="983"/>
      <c r="AQ225" s="983"/>
      <c r="AR225" s="983"/>
      <c r="AS225" s="983"/>
      <c r="AT225" s="983"/>
      <c r="AU225" s="983"/>
      <c r="AV225" s="983"/>
      <c r="AW225" s="983"/>
      <c r="AX225" s="983"/>
      <c r="AY225" s="983"/>
      <c r="AZ225" s="983"/>
      <c r="BA225" s="971"/>
      <c r="BB225" s="971"/>
      <c r="BC225" s="971"/>
      <c r="BD225" s="971"/>
      <c r="BE225" s="971"/>
      <c r="BF225" s="971"/>
      <c r="BG225" s="971"/>
      <c r="BH225" s="971"/>
      <c r="BI225" s="983"/>
      <c r="BJ225" s="983"/>
      <c r="BK225" s="971"/>
      <c r="BL225" s="971"/>
      <c r="BM225" s="971"/>
      <c r="BN225" s="983"/>
      <c r="BO225" s="983"/>
      <c r="BP225" s="983"/>
      <c r="BQ225" s="983"/>
      <c r="BR225" s="983"/>
      <c r="BS225" s="983"/>
      <c r="BT225" s="983"/>
      <c r="BU225" s="983"/>
      <c r="BV225" s="983"/>
    </row>
    <row r="226" spans="1:74" ht="12.95" customHeight="1">
      <c r="A226" s="1001"/>
      <c r="B226" s="15" t="s">
        <v>63</v>
      </c>
      <c r="C226" s="991"/>
      <c r="D226" s="989"/>
      <c r="E226" s="988"/>
      <c r="F226" s="989"/>
      <c r="G226" s="988"/>
      <c r="H226" s="989"/>
      <c r="I226" s="988"/>
      <c r="J226" s="989"/>
      <c r="K226" s="990"/>
      <c r="L226" s="990"/>
      <c r="M226" s="991"/>
      <c r="N226" s="989"/>
      <c r="O226" s="990"/>
      <c r="P226" s="989"/>
      <c r="Q226" s="990"/>
      <c r="R226" s="989"/>
      <c r="S226" s="990"/>
      <c r="T226" s="989"/>
      <c r="U226" s="19"/>
      <c r="V226" s="19"/>
      <c r="W226" s="19"/>
      <c r="X226" s="19"/>
      <c r="Y226" s="19"/>
      <c r="Z226" s="1001"/>
      <c r="AA226" s="984"/>
      <c r="AB226" s="984"/>
      <c r="AC226" s="984"/>
      <c r="AD226" s="984"/>
      <c r="AE226" s="984"/>
      <c r="AF226" s="984"/>
      <c r="AG226" s="984"/>
      <c r="AH226" s="984"/>
      <c r="AI226" s="984"/>
      <c r="AJ226" s="984"/>
      <c r="AK226" s="984"/>
      <c r="AL226" s="984"/>
      <c r="AM226" s="984"/>
      <c r="AN226" s="984"/>
      <c r="AO226" s="984"/>
      <c r="AP226" s="984"/>
      <c r="AQ226" s="984"/>
      <c r="AR226" s="984"/>
      <c r="AS226" s="984"/>
      <c r="AT226" s="984"/>
      <c r="AU226" s="984"/>
      <c r="AV226" s="984"/>
      <c r="AW226" s="984"/>
      <c r="AX226" s="984"/>
      <c r="AY226" s="984"/>
      <c r="AZ226" s="984"/>
      <c r="BA226" s="971"/>
      <c r="BB226" s="971"/>
      <c r="BC226" s="971"/>
      <c r="BD226" s="971"/>
      <c r="BE226" s="971"/>
      <c r="BF226" s="971"/>
      <c r="BG226" s="971"/>
      <c r="BH226" s="971"/>
      <c r="BI226" s="984"/>
      <c r="BJ226" s="984"/>
      <c r="BK226" s="971"/>
      <c r="BL226" s="971"/>
      <c r="BM226" s="971"/>
      <c r="BN226" s="984"/>
      <c r="BO226" s="984"/>
      <c r="BP226" s="984"/>
      <c r="BQ226" s="984"/>
      <c r="BR226" s="984"/>
      <c r="BS226" s="984"/>
      <c r="BT226" s="984"/>
      <c r="BU226" s="984"/>
      <c r="BV226" s="984"/>
    </row>
    <row r="227" spans="1:74" ht="20.25">
      <c r="A227" s="4"/>
      <c r="B227" s="5"/>
      <c r="C227" s="1035">
        <f>C202+1</f>
        <v>46244</v>
      </c>
      <c r="D227" s="1035"/>
      <c r="E227" s="1035"/>
      <c r="F227" s="1035"/>
      <c r="G227" s="1035"/>
      <c r="H227" s="1035"/>
      <c r="I227" s="1035"/>
      <c r="J227" s="1035"/>
      <c r="K227" s="1035"/>
      <c r="L227" s="1035"/>
      <c r="M227" s="1035"/>
      <c r="N227" s="1035"/>
      <c r="O227" s="1035"/>
      <c r="P227" s="1035"/>
      <c r="Q227" s="1035"/>
      <c r="R227" s="1035"/>
      <c r="S227" s="1035"/>
      <c r="T227" s="1035"/>
      <c r="U227" s="1055">
        <f>C227</f>
        <v>46244</v>
      </c>
      <c r="V227" s="1056"/>
      <c r="W227" s="1056"/>
      <c r="X227" s="1056"/>
      <c r="Y227" s="1056"/>
      <c r="Z227" s="1057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607</v>
      </c>
      <c r="BL227" s="39" t="s">
        <v>608</v>
      </c>
      <c r="BM227" s="39" t="s">
        <v>609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1000" t="s">
        <v>52</v>
      </c>
      <c r="B228" s="11" t="s">
        <v>53</v>
      </c>
      <c r="C228" s="1011" t="str">
        <f>VLOOKUP($C227,'2026年度(1年前期)'!$B$5:$N$208,COLUMN('2026年度(1年前期)'!$C$5),0)&amp;""</f>
        <v/>
      </c>
      <c r="D228" s="1012"/>
      <c r="E228" s="1018" t="str">
        <f>VLOOKUP($C227,'2026年度(2年前期)'!$B$5:$N$208,COLUMN('2026年度(2年前期)'!$C$5),0)&amp;""</f>
        <v/>
      </c>
      <c r="F228" s="1012"/>
      <c r="G228" s="1018" t="str">
        <f>VLOOKUP($C227,'2026年度(3年前期)'!$B$5:$N$208,COLUMN('2026年度(3年前期)'!$C$5),0)&amp;""</f>
        <v/>
      </c>
      <c r="H228" s="1012"/>
      <c r="I228" s="1018" t="str">
        <f>VLOOKUP($C227,'2026年度(4年前期)'!$B$5:$N$208,COLUMN('2026年度(4年前期)'!$C$5),0)&amp;""</f>
        <v/>
      </c>
      <c r="J228" s="1012"/>
      <c r="K228" s="997" t="str">
        <f>VLOOKUP($C227,'2026年度(助産前期)'!$B$5:$N$208,COLUMN('2026年度(助産前期)'!$C$5),0)&amp;""</f>
        <v/>
      </c>
      <c r="L228" s="1029"/>
      <c r="M228" s="1036" t="str">
        <f>VLOOKUP($C227,'2026年度(M1前期)'!$B$5:$N$208,COLUMN('2026年度(M1前期)'!$C$5),0)&amp;""</f>
        <v>コンサルテーション</v>
      </c>
      <c r="N228" s="1029"/>
      <c r="O228" s="1018" t="str">
        <f>VLOOKUP($C227,'2026年度(M2前期)'!$B$5:$N$208,COLUMN('2026年度(M2前期)'!$C$5),0)&amp;""</f>
        <v/>
      </c>
      <c r="P228" s="1012"/>
      <c r="Q228" s="1018" t="str">
        <f>VLOOKUP($C227,'2026年度(D1前期)'!$B$5:$N$208,COLUMN('2026年度(D1前期)'!$C$5),0)&amp;""</f>
        <v/>
      </c>
      <c r="R228" s="1012"/>
      <c r="S228" s="997" t="str">
        <f>VLOOKUP($C227,'2026年度(D23前期)'!$B$5:$N$208,COLUMN('2026年度(D23前期)'!$C$5),0)&amp;""</f>
        <v/>
      </c>
      <c r="T228" s="1012"/>
      <c r="U228" s="12"/>
      <c r="V228" s="74"/>
      <c r="Y228" s="33"/>
      <c r="Z228" s="1000" t="str">
        <f>A228</f>
        <v xml:space="preserve">１時限（09：20～10：50） </v>
      </c>
      <c r="AA228" s="971"/>
      <c r="AB228" s="982"/>
      <c r="AC228" s="982"/>
      <c r="AD228" s="982"/>
      <c r="AE228" s="971"/>
      <c r="AF228" s="982"/>
      <c r="AG228" s="971"/>
      <c r="AH228" s="982"/>
      <c r="AI228" s="982"/>
      <c r="AJ228" s="982"/>
      <c r="AK228" s="982"/>
      <c r="AL228" s="971"/>
      <c r="AM228" s="982"/>
      <c r="AN228" s="971"/>
      <c r="AO228" s="971"/>
      <c r="AP228" s="971"/>
      <c r="AQ228" s="971"/>
      <c r="AR228" s="971"/>
      <c r="AS228" s="971"/>
      <c r="AT228" s="971"/>
      <c r="AU228" s="971"/>
      <c r="AV228" s="971"/>
      <c r="AW228" s="971"/>
      <c r="AX228" s="971"/>
      <c r="AY228" s="971"/>
      <c r="AZ228" s="971"/>
      <c r="BA228" s="971" t="s">
        <v>723</v>
      </c>
      <c r="BB228" s="971"/>
      <c r="BC228" s="971"/>
      <c r="BD228" s="971"/>
      <c r="BE228" s="971"/>
      <c r="BF228" s="971"/>
      <c r="BG228" s="971"/>
      <c r="BH228" s="971"/>
      <c r="BI228" s="971"/>
      <c r="BJ228" s="971"/>
      <c r="BK228" s="971"/>
      <c r="BL228" s="971"/>
      <c r="BM228" s="971"/>
      <c r="BN228" s="982"/>
      <c r="BO228" s="982"/>
      <c r="BP228" s="982"/>
      <c r="BQ228" s="982"/>
      <c r="BR228" s="982"/>
      <c r="BS228" s="982"/>
      <c r="BT228" s="982"/>
      <c r="BU228" s="982"/>
      <c r="BV228" s="982"/>
    </row>
    <row r="229" spans="1:74">
      <c r="A229" s="1000"/>
      <c r="B229" s="14" t="s">
        <v>58</v>
      </c>
      <c r="C229" s="1014" t="str">
        <f>IFERROR(VLOOKUP(C228,科目・教員!$A$1:$B$355,2,0),"")</f>
        <v/>
      </c>
      <c r="D229" s="1013"/>
      <c r="E229" s="1025" t="str">
        <f>IFERROR(VLOOKUP(E228,科目・教員!$A$1:$B$355,2,0),"")</f>
        <v/>
      </c>
      <c r="F229" s="1013"/>
      <c r="G229" s="1025" t="str">
        <f>IFERROR(VLOOKUP(G228,科目・教員!$A$1:$B$355,2,0),"")</f>
        <v/>
      </c>
      <c r="H229" s="1013"/>
      <c r="I229" s="1025" t="str">
        <f>IFERROR(VLOOKUP(I228,科目・教員!$A$1:$B$355,2,0),"")</f>
        <v/>
      </c>
      <c r="J229" s="1013"/>
      <c r="K229" s="993" t="str">
        <f>IFERROR(VLOOKUP(K228,科目・教員!$A$1:$B$355,2,0),"")</f>
        <v/>
      </c>
      <c r="L229" s="1026"/>
      <c r="M229" s="1032" t="str">
        <f>IFERROR(VLOOKUP(M228,科目・教員!$A$1:$B$355,2,0),"")</f>
        <v>森 真喜子</v>
      </c>
      <c r="N229" s="1013"/>
      <c r="O229" s="1025" t="str">
        <f>IFERROR(VLOOKUP(O228,科目・教員!$A$1:$B$355,2,0),"")</f>
        <v/>
      </c>
      <c r="P229" s="1013"/>
      <c r="Q229" s="1025" t="str">
        <f>IFERROR(VLOOKUP(Q228,科目・教員!$A$1:$B$355,2,0),"")</f>
        <v/>
      </c>
      <c r="R229" s="1013"/>
      <c r="S229" s="993" t="str">
        <f>IFERROR(VLOOKUP(S228,科目・教員!$A$1:$B$355,2,0),"")</f>
        <v/>
      </c>
      <c r="T229" s="1013"/>
      <c r="U229" s="75"/>
      <c r="V229" s="74"/>
      <c r="Y229" s="33"/>
      <c r="Z229" s="1000"/>
      <c r="AA229" s="971"/>
      <c r="AB229" s="983"/>
      <c r="AC229" s="983"/>
      <c r="AD229" s="983"/>
      <c r="AE229" s="971"/>
      <c r="AF229" s="983"/>
      <c r="AG229" s="971"/>
      <c r="AH229" s="983"/>
      <c r="AI229" s="983"/>
      <c r="AJ229" s="983"/>
      <c r="AK229" s="983"/>
      <c r="AL229" s="971"/>
      <c r="AM229" s="983"/>
      <c r="AN229" s="971"/>
      <c r="AO229" s="971"/>
      <c r="AP229" s="971"/>
      <c r="AQ229" s="971"/>
      <c r="AR229" s="971"/>
      <c r="AS229" s="971"/>
      <c r="AT229" s="971"/>
      <c r="AU229" s="971"/>
      <c r="AV229" s="971"/>
      <c r="AW229" s="971"/>
      <c r="AX229" s="971"/>
      <c r="AY229" s="971"/>
      <c r="AZ229" s="971"/>
      <c r="BA229" s="971"/>
      <c r="BB229" s="971"/>
      <c r="BC229" s="971"/>
      <c r="BD229" s="971"/>
      <c r="BE229" s="971"/>
      <c r="BF229" s="971"/>
      <c r="BG229" s="971"/>
      <c r="BH229" s="971"/>
      <c r="BI229" s="971"/>
      <c r="BJ229" s="971"/>
      <c r="BK229" s="971"/>
      <c r="BL229" s="971"/>
      <c r="BM229" s="971"/>
      <c r="BN229" s="983"/>
      <c r="BO229" s="983"/>
      <c r="BP229" s="983"/>
      <c r="BQ229" s="983"/>
      <c r="BR229" s="983"/>
      <c r="BS229" s="983"/>
      <c r="BT229" s="983"/>
      <c r="BU229" s="983"/>
      <c r="BV229" s="983"/>
    </row>
    <row r="230" spans="1:74">
      <c r="A230" s="1000"/>
      <c r="B230" s="14" t="s">
        <v>69</v>
      </c>
      <c r="C230" s="1014" t="str">
        <f>VLOOKUP($C227,'2026年度(1年前期)'!$B$5:$N$208,COLUMN('2026年度(1年前期)'!$C$5)+1,0)&amp;""</f>
        <v/>
      </c>
      <c r="D230" s="1013"/>
      <c r="E230" s="1025" t="str">
        <f>VLOOKUP($C227,'2026年度(2年前期)'!$B$5:$N$208,COLUMN('2026年度(2年前期)'!$C$5)+1,0)&amp;""</f>
        <v/>
      </c>
      <c r="F230" s="1013"/>
      <c r="G230" s="1025" t="str">
        <f>VLOOKUP($C227,'2026年度(3年前期)'!$B$5:$N$208,COLUMN('2026年度(3年前期)'!$C$5)+1,0)&amp;""</f>
        <v/>
      </c>
      <c r="H230" s="1013"/>
      <c r="I230" s="1025" t="str">
        <f>VLOOKUP($C227,'2026年度(4年前期)'!$B$5:$N$208,COLUMN('2026年度(4年前期)'!$C$5)+1,0)&amp;""</f>
        <v/>
      </c>
      <c r="J230" s="1013"/>
      <c r="K230" s="993" t="str">
        <f>VLOOKUP($C227,'2026年度(助産前期)'!$B$5:$N$208,COLUMN('2026年度(助産前期)'!$C$5)+1,0)&amp;""</f>
        <v/>
      </c>
      <c r="L230" s="1026"/>
      <c r="M230" s="1032" t="str">
        <f>VLOOKUP($C227,'2026年度(M1前期)'!$B$5:$N$208,COLUMN('2026年度(M1前期)'!C$5)+1,0)&amp;""</f>
        <v>臨床講義室1</v>
      </c>
      <c r="N230" s="1013"/>
      <c r="O230" s="1025" t="str">
        <f>VLOOKUP($C227,'2026年度(M2前期)'!$B$5:$N$208,COLUMN('2026年度(M2前期)'!$C$5)+1,0)&amp;""</f>
        <v/>
      </c>
      <c r="P230" s="1013"/>
      <c r="Q230" s="1025" t="str">
        <f>VLOOKUP($C227,'2026年度(D1前期)'!$B$5:$N$208,COLUMN('2026年度(D1前期)'!$C$5)+1,0)&amp;""</f>
        <v/>
      </c>
      <c r="R230" s="1013"/>
      <c r="S230" s="993" t="str">
        <f>VLOOKUP($C227,'2026年度(D23前期)'!$B$5:$N$208,COLUMN('2026年度(D23前期)'!$C$5)+1,0)&amp;""</f>
        <v/>
      </c>
      <c r="T230" s="1013"/>
      <c r="U230" s="75"/>
      <c r="V230" s="74"/>
      <c r="Y230" s="33"/>
      <c r="Z230" s="1000"/>
      <c r="AA230" s="971"/>
      <c r="AB230" s="983"/>
      <c r="AC230" s="983"/>
      <c r="AD230" s="983"/>
      <c r="AE230" s="971"/>
      <c r="AF230" s="983"/>
      <c r="AG230" s="971"/>
      <c r="AH230" s="983"/>
      <c r="AI230" s="983"/>
      <c r="AJ230" s="983"/>
      <c r="AK230" s="983"/>
      <c r="AL230" s="971"/>
      <c r="AM230" s="983"/>
      <c r="AN230" s="971"/>
      <c r="AO230" s="971"/>
      <c r="AP230" s="971"/>
      <c r="AQ230" s="971"/>
      <c r="AR230" s="971"/>
      <c r="AS230" s="971"/>
      <c r="AT230" s="971"/>
      <c r="AU230" s="971"/>
      <c r="AV230" s="971"/>
      <c r="AW230" s="971"/>
      <c r="AX230" s="971"/>
      <c r="AY230" s="971"/>
      <c r="AZ230" s="971"/>
      <c r="BA230" s="971"/>
      <c r="BB230" s="971"/>
      <c r="BC230" s="971"/>
      <c r="BD230" s="971"/>
      <c r="BE230" s="971"/>
      <c r="BF230" s="971"/>
      <c r="BG230" s="971"/>
      <c r="BH230" s="971"/>
      <c r="BI230" s="971"/>
      <c r="BJ230" s="971"/>
      <c r="BK230" s="971"/>
      <c r="BL230" s="971"/>
      <c r="BM230" s="971"/>
      <c r="BN230" s="983"/>
      <c r="BO230" s="983"/>
      <c r="BP230" s="983"/>
      <c r="BQ230" s="983"/>
      <c r="BR230" s="983"/>
      <c r="BS230" s="983"/>
      <c r="BT230" s="983"/>
      <c r="BU230" s="983"/>
      <c r="BV230" s="983"/>
    </row>
    <row r="231" spans="1:74">
      <c r="A231" s="1001"/>
      <c r="B231" s="15" t="s">
        <v>63</v>
      </c>
      <c r="C231" s="991"/>
      <c r="D231" s="1031"/>
      <c r="E231" s="988"/>
      <c r="F231" s="1031"/>
      <c r="G231" s="988"/>
      <c r="H231" s="1031"/>
      <c r="I231" s="988"/>
      <c r="J231" s="1031"/>
      <c r="K231" s="990"/>
      <c r="L231" s="1034"/>
      <c r="M231" s="1030"/>
      <c r="N231" s="1031"/>
      <c r="O231" s="988"/>
      <c r="P231" s="1031"/>
      <c r="Q231" s="988"/>
      <c r="R231" s="1031"/>
      <c r="S231" s="990"/>
      <c r="T231" s="1031"/>
      <c r="U231" s="12"/>
      <c r="V231" s="74"/>
      <c r="Y231" s="33"/>
      <c r="Z231" s="1001"/>
      <c r="AA231" s="971"/>
      <c r="AB231" s="984"/>
      <c r="AC231" s="984"/>
      <c r="AD231" s="984"/>
      <c r="AE231" s="971"/>
      <c r="AF231" s="984"/>
      <c r="AG231" s="971"/>
      <c r="AH231" s="984"/>
      <c r="AI231" s="984"/>
      <c r="AJ231" s="984"/>
      <c r="AK231" s="984"/>
      <c r="AL231" s="971"/>
      <c r="AM231" s="984"/>
      <c r="AN231" s="971"/>
      <c r="AO231" s="971"/>
      <c r="AP231" s="971"/>
      <c r="AQ231" s="971"/>
      <c r="AR231" s="971"/>
      <c r="AS231" s="971"/>
      <c r="AT231" s="971"/>
      <c r="AU231" s="971"/>
      <c r="AV231" s="971"/>
      <c r="AW231" s="971"/>
      <c r="AX231" s="971"/>
      <c r="AY231" s="971"/>
      <c r="AZ231" s="971"/>
      <c r="BA231" s="971"/>
      <c r="BB231" s="971"/>
      <c r="BC231" s="971"/>
      <c r="BD231" s="971"/>
      <c r="BE231" s="971"/>
      <c r="BF231" s="971"/>
      <c r="BG231" s="971"/>
      <c r="BH231" s="971"/>
      <c r="BI231" s="971"/>
      <c r="BJ231" s="971"/>
      <c r="BK231" s="971"/>
      <c r="BL231" s="971"/>
      <c r="BM231" s="971"/>
      <c r="BN231" s="984"/>
      <c r="BO231" s="984"/>
      <c r="BP231" s="984"/>
      <c r="BQ231" s="984"/>
      <c r="BR231" s="984"/>
      <c r="BS231" s="984"/>
      <c r="BT231" s="984"/>
      <c r="BU231" s="984"/>
      <c r="BV231" s="984"/>
    </row>
    <row r="232" spans="1:74" ht="13.5" customHeight="1">
      <c r="A232" s="1000" t="s">
        <v>65</v>
      </c>
      <c r="B232" s="14" t="s">
        <v>53</v>
      </c>
      <c r="C232" s="1011" t="str">
        <f>VLOOKUP($C227,'2026年度(1年前期)'!$B$5:$N$208,COLUMN('2026年度(1年前期)'!$E$5),0)&amp;""</f>
        <v/>
      </c>
      <c r="D232" s="1012"/>
      <c r="E232" s="1018" t="str">
        <f>VLOOKUP($C227,'2026年度(2年前期)'!$B$5:$N$208,COLUMN('2026年度(2年前期)'!$E$5),0)&amp;""</f>
        <v/>
      </c>
      <c r="F232" s="1012"/>
      <c r="G232" s="1018" t="str">
        <f>VLOOKUP($C227,'2026年度(3年前期)'!$B$5:$N$208,COLUMN('2026年度(3年前期)'!$E$5),0)&amp;""</f>
        <v/>
      </c>
      <c r="H232" s="1012"/>
      <c r="I232" s="1018" t="str">
        <f>VLOOKUP($C227,'2026年度(4年前期)'!$B$5:$N$208,COLUMN('2026年度(4年前期)'!$E$5),0)&amp;""</f>
        <v/>
      </c>
      <c r="J232" s="1012"/>
      <c r="K232" s="997" t="str">
        <f>VLOOKUP($C227,'2026年度(助産前期)'!$B$5:$N$208,COLUMN('2026年度(助産前期)'!$E$5),0)&amp;""</f>
        <v/>
      </c>
      <c r="L232" s="1029"/>
      <c r="M232" s="1011" t="str">
        <f>VLOOKUP($C227,'2026年度(M1前期)'!$B$5:$N$208,COLUMN('2026年度(M1前期)'!$E$5),0)&amp;""</f>
        <v>コンサルテーション</v>
      </c>
      <c r="N232" s="1012"/>
      <c r="O232" s="997" t="str">
        <f>VLOOKUP($C227,'2026年度(M2前期)'!$B$5:$N$208,COLUMN('2026年度(M2前期)'!$E$5),0)&amp;""</f>
        <v/>
      </c>
      <c r="P232" s="1012"/>
      <c r="Q232" s="997" t="str">
        <f>VLOOKUP($C227,'2026年度(D1前期)'!$B$5:$N$208,COLUMN('2026年度(D1前期)'!$E$5),0)&amp;""</f>
        <v/>
      </c>
      <c r="R232" s="1012"/>
      <c r="S232" s="997" t="str">
        <f>VLOOKUP($C227,'2026年度(D23前期)'!$B$5:$N$208,COLUMN('2026年度(D23前期)'!$E$5),0)&amp;""</f>
        <v/>
      </c>
      <c r="T232" s="1012"/>
      <c r="U232" s="16"/>
      <c r="V232" s="74"/>
      <c r="Y232" s="33"/>
      <c r="Z232" s="1000" t="str">
        <f>A232</f>
        <v>２時限（11：00～12：30）</v>
      </c>
      <c r="AA232" s="971"/>
      <c r="AB232" s="982"/>
      <c r="AC232" s="982"/>
      <c r="AD232" s="982"/>
      <c r="AE232" s="971"/>
      <c r="AF232" s="982"/>
      <c r="AG232" s="971"/>
      <c r="AH232" s="982"/>
      <c r="AI232" s="982"/>
      <c r="AJ232" s="982"/>
      <c r="AK232" s="982"/>
      <c r="AL232" s="971"/>
      <c r="AM232" s="982"/>
      <c r="AN232" s="971"/>
      <c r="AO232" s="971"/>
      <c r="AP232" s="971"/>
      <c r="AQ232" s="971"/>
      <c r="AR232" s="971"/>
      <c r="AS232" s="971"/>
      <c r="AT232" s="971"/>
      <c r="AU232" s="971"/>
      <c r="AV232" s="971"/>
      <c r="AW232" s="971"/>
      <c r="AX232" s="971"/>
      <c r="AY232" s="971"/>
      <c r="AZ232" s="971"/>
      <c r="BA232" s="971" t="s">
        <v>723</v>
      </c>
      <c r="BB232" s="971"/>
      <c r="BC232" s="971"/>
      <c r="BD232" s="971"/>
      <c r="BE232" s="971"/>
      <c r="BF232" s="971"/>
      <c r="BG232" s="971"/>
      <c r="BH232" s="971"/>
      <c r="BI232" s="971"/>
      <c r="BJ232" s="971"/>
      <c r="BK232" s="971"/>
      <c r="BL232" s="971"/>
      <c r="BM232" s="971"/>
      <c r="BN232" s="982"/>
      <c r="BO232" s="982"/>
      <c r="BP232" s="982"/>
      <c r="BQ232" s="982"/>
      <c r="BR232" s="982"/>
      <c r="BS232" s="982"/>
      <c r="BT232" s="982"/>
      <c r="BU232" s="982"/>
      <c r="BV232" s="982"/>
    </row>
    <row r="233" spans="1:74" ht="13.5" customHeight="1">
      <c r="A233" s="1000"/>
      <c r="B233" s="14" t="s">
        <v>58</v>
      </c>
      <c r="C233" s="1014" t="str">
        <f>IFERROR(VLOOKUP(C232,科目・教員!$A$1:$B$355,2,0),"")</f>
        <v/>
      </c>
      <c r="D233" s="1013"/>
      <c r="E233" s="1025" t="str">
        <f>IFERROR(VLOOKUP(E232,科目・教員!$A$1:$B$355,2,0),"")</f>
        <v/>
      </c>
      <c r="F233" s="1013"/>
      <c r="G233" s="1025" t="str">
        <f>IFERROR(VLOOKUP(G232,科目・教員!$A$1:$B$355,2,0),"")</f>
        <v/>
      </c>
      <c r="H233" s="1013"/>
      <c r="I233" s="1025" t="str">
        <f>IFERROR(VLOOKUP(I232,科目・教員!$A$1:$B$355,2,0),"")</f>
        <v/>
      </c>
      <c r="J233" s="1013"/>
      <c r="K233" s="993" t="str">
        <f>IFERROR(VLOOKUP(K232,科目・教員!$A$1:$B$355,2,0),"")</f>
        <v/>
      </c>
      <c r="L233" s="1026"/>
      <c r="M233" s="1014" t="str">
        <f>IFERROR(VLOOKUP(M232,科目・教員!$A$1:$B$355,2,0),"")</f>
        <v>森 真喜子</v>
      </c>
      <c r="N233" s="1013"/>
      <c r="O233" s="993" t="str">
        <f>IFERROR(VLOOKUP(O232,科目・教員!$A$1:$B$355,2,0),"")</f>
        <v/>
      </c>
      <c r="P233" s="1013"/>
      <c r="Q233" s="993" t="str">
        <f>IFERROR(VLOOKUP(Q232,科目・教員!$A$1:$B$355,2,0),"")</f>
        <v/>
      </c>
      <c r="R233" s="1013"/>
      <c r="S233" s="993" t="str">
        <f>IFERROR(VLOOKUP(S232,科目・教員!$A$1:$B$355,2,0),"")</f>
        <v/>
      </c>
      <c r="T233" s="1013"/>
      <c r="U233" s="16"/>
      <c r="V233" s="74"/>
      <c r="Y233" s="33"/>
      <c r="Z233" s="1000"/>
      <c r="AA233" s="971"/>
      <c r="AB233" s="983"/>
      <c r="AC233" s="983"/>
      <c r="AD233" s="983"/>
      <c r="AE233" s="971"/>
      <c r="AF233" s="983"/>
      <c r="AG233" s="971"/>
      <c r="AH233" s="983"/>
      <c r="AI233" s="983"/>
      <c r="AJ233" s="983"/>
      <c r="AK233" s="983"/>
      <c r="AL233" s="971"/>
      <c r="AM233" s="983"/>
      <c r="AN233" s="971"/>
      <c r="AO233" s="971"/>
      <c r="AP233" s="971"/>
      <c r="AQ233" s="971"/>
      <c r="AR233" s="971"/>
      <c r="AS233" s="971"/>
      <c r="AT233" s="971"/>
      <c r="AU233" s="971"/>
      <c r="AV233" s="971"/>
      <c r="AW233" s="971"/>
      <c r="AX233" s="971"/>
      <c r="AY233" s="971"/>
      <c r="AZ233" s="971"/>
      <c r="BA233" s="971"/>
      <c r="BB233" s="971"/>
      <c r="BC233" s="971"/>
      <c r="BD233" s="971"/>
      <c r="BE233" s="971"/>
      <c r="BF233" s="971"/>
      <c r="BG233" s="971"/>
      <c r="BH233" s="971"/>
      <c r="BI233" s="971"/>
      <c r="BJ233" s="971"/>
      <c r="BK233" s="971"/>
      <c r="BL233" s="971"/>
      <c r="BM233" s="971"/>
      <c r="BN233" s="983"/>
      <c r="BO233" s="983"/>
      <c r="BP233" s="983"/>
      <c r="BQ233" s="983"/>
      <c r="BR233" s="983"/>
      <c r="BS233" s="983"/>
      <c r="BT233" s="983"/>
      <c r="BU233" s="983"/>
      <c r="BV233" s="983"/>
    </row>
    <row r="234" spans="1:74" ht="13.5" customHeight="1">
      <c r="A234" s="1000"/>
      <c r="B234" s="14" t="s">
        <v>69</v>
      </c>
      <c r="C234" s="1014" t="str">
        <f>VLOOKUP($C227,'2026年度(1年前期)'!$B$5:$N$208,COLUMN('2026年度(1年前期)'!$E$5)+1,0)&amp;""</f>
        <v/>
      </c>
      <c r="D234" s="1013"/>
      <c r="E234" s="1025" t="str">
        <f>VLOOKUP($C227,'2026年度(2年前期)'!$B$5:$N$208,COLUMN('2026年度(2年前期)'!$E$5)+1,0)&amp;""</f>
        <v/>
      </c>
      <c r="F234" s="1013"/>
      <c r="G234" s="1025" t="str">
        <f>VLOOKUP($C227,'2026年度(3年前期)'!$B$5:$N$208,COLUMN('2026年度(3年前期)'!$E$5)+1,0)&amp;""</f>
        <v/>
      </c>
      <c r="H234" s="1013"/>
      <c r="I234" s="1025" t="str">
        <f>VLOOKUP($C227,'2026年度(4年前期)'!$B$5:$N$208,COLUMN('2026年度(4年前期)'!$E$5)+1,0)&amp;""</f>
        <v/>
      </c>
      <c r="J234" s="1013"/>
      <c r="K234" s="993" t="str">
        <f>VLOOKUP($C227,'2026年度(助産前期)'!$B$5:$N$208,COLUMN('2026年度(助産前期)'!$E$5)+1,0)&amp;""</f>
        <v/>
      </c>
      <c r="L234" s="1026"/>
      <c r="M234" s="1014" t="str">
        <f>VLOOKUP($C227,'2026年度(M1前期)'!$B$5:$N$208,COLUMN('2026年度(M1前期)'!$E$5)+1,0)&amp;""</f>
        <v>臨床講義室1</v>
      </c>
      <c r="N234" s="1013"/>
      <c r="O234" s="993" t="str">
        <f>VLOOKUP($C227,'2026年度(M2前期)'!$B$5:$N$208,COLUMN('2026年度(M2前期)'!$E$5)+1,0)&amp;""</f>
        <v/>
      </c>
      <c r="P234" s="1013"/>
      <c r="Q234" s="993" t="str">
        <f>VLOOKUP($C227,'2026年度(D1前期)'!$B$5:$N$208,COLUMN('2026年度(D1前期)'!$E$5)+1,0)&amp;""</f>
        <v/>
      </c>
      <c r="R234" s="1013"/>
      <c r="S234" s="993" t="str">
        <f>VLOOKUP($C227,'2026年度(D23前期)'!$B$5:$N$208,COLUMN('2026年度(D23前期)'!$E$5)+1,0)&amp;""</f>
        <v/>
      </c>
      <c r="T234" s="1013"/>
      <c r="U234" s="16"/>
      <c r="V234" s="74"/>
      <c r="Z234" s="1000"/>
      <c r="AA234" s="971"/>
      <c r="AB234" s="983"/>
      <c r="AC234" s="983"/>
      <c r="AD234" s="983"/>
      <c r="AE234" s="971"/>
      <c r="AF234" s="983"/>
      <c r="AG234" s="971"/>
      <c r="AH234" s="983"/>
      <c r="AI234" s="983"/>
      <c r="AJ234" s="983"/>
      <c r="AK234" s="983"/>
      <c r="AL234" s="971"/>
      <c r="AM234" s="983"/>
      <c r="AN234" s="971"/>
      <c r="AO234" s="971"/>
      <c r="AP234" s="971"/>
      <c r="AQ234" s="971"/>
      <c r="AR234" s="971"/>
      <c r="AS234" s="971"/>
      <c r="AT234" s="971"/>
      <c r="AU234" s="971"/>
      <c r="AV234" s="971"/>
      <c r="AW234" s="971"/>
      <c r="AX234" s="971"/>
      <c r="AY234" s="971"/>
      <c r="AZ234" s="971"/>
      <c r="BA234" s="971"/>
      <c r="BB234" s="971"/>
      <c r="BC234" s="971"/>
      <c r="BD234" s="971"/>
      <c r="BE234" s="971"/>
      <c r="BF234" s="971"/>
      <c r="BG234" s="971"/>
      <c r="BH234" s="971"/>
      <c r="BI234" s="971"/>
      <c r="BJ234" s="971"/>
      <c r="BK234" s="971"/>
      <c r="BL234" s="971"/>
      <c r="BM234" s="971"/>
      <c r="BN234" s="983"/>
      <c r="BO234" s="983"/>
      <c r="BP234" s="983"/>
      <c r="BQ234" s="983"/>
      <c r="BR234" s="983"/>
      <c r="BS234" s="983"/>
      <c r="BT234" s="983"/>
      <c r="BU234" s="983"/>
      <c r="BV234" s="983"/>
    </row>
    <row r="235" spans="1:74" ht="13.5" customHeight="1">
      <c r="A235" s="1017"/>
      <c r="B235" s="15" t="s">
        <v>63</v>
      </c>
      <c r="C235" s="991"/>
      <c r="D235" s="989"/>
      <c r="E235" s="988"/>
      <c r="F235" s="989"/>
      <c r="G235" s="988"/>
      <c r="H235" s="989"/>
      <c r="I235" s="988"/>
      <c r="J235" s="989"/>
      <c r="K235" s="990"/>
      <c r="L235" s="990"/>
      <c r="M235" s="991"/>
      <c r="N235" s="989"/>
      <c r="O235" s="990"/>
      <c r="P235" s="989"/>
      <c r="Q235" s="990"/>
      <c r="R235" s="989"/>
      <c r="S235" s="990"/>
      <c r="T235" s="989"/>
      <c r="U235" s="16"/>
      <c r="V235" s="74"/>
      <c r="Z235" s="1001"/>
      <c r="AA235" s="971"/>
      <c r="AB235" s="984"/>
      <c r="AC235" s="984"/>
      <c r="AD235" s="984"/>
      <c r="AE235" s="971"/>
      <c r="AF235" s="984"/>
      <c r="AG235" s="971"/>
      <c r="AH235" s="984"/>
      <c r="AI235" s="984"/>
      <c r="AJ235" s="984"/>
      <c r="AK235" s="984"/>
      <c r="AL235" s="971"/>
      <c r="AM235" s="984"/>
      <c r="AN235" s="971"/>
      <c r="AO235" s="971"/>
      <c r="AP235" s="971"/>
      <c r="AQ235" s="971"/>
      <c r="AR235" s="971"/>
      <c r="AS235" s="971"/>
      <c r="AT235" s="971"/>
      <c r="AU235" s="971"/>
      <c r="AV235" s="971"/>
      <c r="AW235" s="971"/>
      <c r="AX235" s="971"/>
      <c r="AY235" s="971"/>
      <c r="AZ235" s="971"/>
      <c r="BA235" s="971"/>
      <c r="BB235" s="971"/>
      <c r="BC235" s="971"/>
      <c r="BD235" s="971"/>
      <c r="BE235" s="971"/>
      <c r="BF235" s="971"/>
      <c r="BG235" s="971"/>
      <c r="BH235" s="971"/>
      <c r="BI235" s="971"/>
      <c r="BJ235" s="971"/>
      <c r="BK235" s="971"/>
      <c r="BL235" s="971"/>
      <c r="BM235" s="971"/>
      <c r="BN235" s="984"/>
      <c r="BO235" s="984"/>
      <c r="BP235" s="984"/>
      <c r="BQ235" s="984"/>
      <c r="BR235" s="984"/>
      <c r="BS235" s="984"/>
      <c r="BT235" s="984"/>
      <c r="BU235" s="984"/>
      <c r="BV235" s="984"/>
    </row>
    <row r="236" spans="1:74" ht="13.5" customHeight="1">
      <c r="A236" s="999" t="s">
        <v>71</v>
      </c>
      <c r="B236" s="17" t="s">
        <v>72</v>
      </c>
      <c r="C236" s="1011"/>
      <c r="D236" s="1012"/>
      <c r="E236" s="1018"/>
      <c r="F236" s="1012"/>
      <c r="G236" s="1018"/>
      <c r="H236" s="1012"/>
      <c r="I236" s="1018"/>
      <c r="J236" s="1012"/>
      <c r="K236" s="997"/>
      <c r="L236" s="1029"/>
      <c r="M236" s="1011"/>
      <c r="N236" s="1012"/>
      <c r="O236" s="997"/>
      <c r="P236" s="1012"/>
      <c r="Q236" s="997"/>
      <c r="R236" s="1012"/>
      <c r="S236" s="997"/>
      <c r="T236" s="1012"/>
      <c r="V236" s="74"/>
      <c r="Z236" s="1000" t="str">
        <f>A236</f>
        <v>昼休み（12：30～13：30）</v>
      </c>
      <c r="AA236" s="982"/>
      <c r="AB236" s="982"/>
      <c r="AC236" s="982"/>
      <c r="AD236" s="982"/>
      <c r="AE236" s="982"/>
      <c r="AF236" s="982"/>
      <c r="AG236" s="982"/>
      <c r="AH236" s="982"/>
      <c r="AI236" s="982"/>
      <c r="AJ236" s="982"/>
      <c r="AK236" s="982"/>
      <c r="AL236" s="982"/>
      <c r="AM236" s="982"/>
      <c r="AN236" s="971"/>
      <c r="AO236" s="971"/>
      <c r="AP236" s="971"/>
      <c r="AQ236" s="971"/>
      <c r="AR236" s="971"/>
      <c r="AS236" s="971"/>
      <c r="AT236" s="971"/>
      <c r="AU236" s="971"/>
      <c r="AV236" s="971"/>
      <c r="AW236" s="971"/>
      <c r="AX236" s="971"/>
      <c r="AY236" s="971"/>
      <c r="AZ236" s="971"/>
      <c r="BA236" s="971"/>
      <c r="BB236" s="971"/>
      <c r="BC236" s="971"/>
      <c r="BD236" s="971"/>
      <c r="BE236" s="971"/>
      <c r="BF236" s="971"/>
      <c r="BG236" s="971"/>
      <c r="BH236" s="971"/>
      <c r="BI236" s="971"/>
      <c r="BJ236" s="971"/>
      <c r="BK236" s="971"/>
      <c r="BL236" s="971"/>
      <c r="BM236" s="971"/>
      <c r="BN236" s="982"/>
      <c r="BO236" s="982"/>
      <c r="BP236" s="982"/>
      <c r="BQ236" s="982"/>
      <c r="BR236" s="982"/>
      <c r="BS236" s="982"/>
      <c r="BT236" s="982"/>
      <c r="BU236" s="982"/>
      <c r="BV236" s="982"/>
    </row>
    <row r="237" spans="1:74" ht="13.5" customHeight="1">
      <c r="A237" s="1000"/>
      <c r="B237" s="17" t="s">
        <v>73</v>
      </c>
      <c r="C237" s="1014"/>
      <c r="D237" s="1013"/>
      <c r="E237" s="1025"/>
      <c r="F237" s="1013"/>
      <c r="G237" s="1025"/>
      <c r="H237" s="1013"/>
      <c r="I237" s="1025"/>
      <c r="J237" s="1013"/>
      <c r="K237" s="993"/>
      <c r="L237" s="1026"/>
      <c r="M237" s="1014"/>
      <c r="N237" s="1013"/>
      <c r="O237" s="993"/>
      <c r="P237" s="1013"/>
      <c r="Q237" s="993"/>
      <c r="R237" s="1013"/>
      <c r="S237" s="993"/>
      <c r="T237" s="1013"/>
      <c r="V237" s="74"/>
      <c r="Z237" s="1000"/>
      <c r="AA237" s="983"/>
      <c r="AB237" s="983"/>
      <c r="AC237" s="983"/>
      <c r="AD237" s="983"/>
      <c r="AE237" s="983"/>
      <c r="AF237" s="983"/>
      <c r="AG237" s="983"/>
      <c r="AH237" s="983"/>
      <c r="AI237" s="983"/>
      <c r="AJ237" s="983"/>
      <c r="AK237" s="983"/>
      <c r="AL237" s="983"/>
      <c r="AM237" s="983"/>
      <c r="AN237" s="971"/>
      <c r="AO237" s="971"/>
      <c r="AP237" s="971"/>
      <c r="AQ237" s="971"/>
      <c r="AR237" s="971"/>
      <c r="AS237" s="971"/>
      <c r="AT237" s="971"/>
      <c r="AU237" s="971"/>
      <c r="AV237" s="971"/>
      <c r="AW237" s="971"/>
      <c r="AX237" s="971"/>
      <c r="AY237" s="971"/>
      <c r="AZ237" s="971"/>
      <c r="BA237" s="971"/>
      <c r="BB237" s="971"/>
      <c r="BC237" s="971"/>
      <c r="BD237" s="971"/>
      <c r="BE237" s="971"/>
      <c r="BF237" s="971"/>
      <c r="BG237" s="971"/>
      <c r="BH237" s="971"/>
      <c r="BI237" s="971"/>
      <c r="BJ237" s="971"/>
      <c r="BK237" s="971"/>
      <c r="BL237" s="971"/>
      <c r="BM237" s="971"/>
      <c r="BN237" s="983"/>
      <c r="BO237" s="983"/>
      <c r="BP237" s="983"/>
      <c r="BQ237" s="983"/>
      <c r="BR237" s="983"/>
      <c r="BS237" s="983"/>
      <c r="BT237" s="983"/>
      <c r="BU237" s="983"/>
      <c r="BV237" s="983"/>
    </row>
    <row r="238" spans="1:74" ht="13.5" customHeight="1">
      <c r="A238" s="1000"/>
      <c r="B238" s="17" t="s">
        <v>69</v>
      </c>
      <c r="C238" s="1014"/>
      <c r="D238" s="1013"/>
      <c r="E238" s="1025"/>
      <c r="F238" s="1013"/>
      <c r="G238" s="1025"/>
      <c r="H238" s="1013"/>
      <c r="I238" s="1025"/>
      <c r="J238" s="1013"/>
      <c r="K238" s="993"/>
      <c r="L238" s="1026"/>
      <c r="M238" s="1014"/>
      <c r="N238" s="1013"/>
      <c r="O238" s="993"/>
      <c r="P238" s="1013"/>
      <c r="Q238" s="993"/>
      <c r="R238" s="1013"/>
      <c r="S238" s="993"/>
      <c r="T238" s="1013"/>
      <c r="V238" s="74"/>
      <c r="Z238" s="1000"/>
      <c r="AA238" s="983"/>
      <c r="AB238" s="983"/>
      <c r="AC238" s="983"/>
      <c r="AD238" s="983"/>
      <c r="AE238" s="983"/>
      <c r="AF238" s="983"/>
      <c r="AG238" s="983"/>
      <c r="AH238" s="983"/>
      <c r="AI238" s="983"/>
      <c r="AJ238" s="983"/>
      <c r="AK238" s="983"/>
      <c r="AL238" s="983"/>
      <c r="AM238" s="983"/>
      <c r="AN238" s="971"/>
      <c r="AO238" s="971"/>
      <c r="AP238" s="971"/>
      <c r="AQ238" s="971"/>
      <c r="AR238" s="971"/>
      <c r="AS238" s="971"/>
      <c r="AT238" s="971"/>
      <c r="AU238" s="971"/>
      <c r="AV238" s="971"/>
      <c r="AW238" s="971"/>
      <c r="AX238" s="971"/>
      <c r="AY238" s="971"/>
      <c r="AZ238" s="971"/>
      <c r="BA238" s="971"/>
      <c r="BB238" s="971"/>
      <c r="BC238" s="971"/>
      <c r="BD238" s="971"/>
      <c r="BE238" s="971"/>
      <c r="BF238" s="971"/>
      <c r="BG238" s="971"/>
      <c r="BH238" s="971"/>
      <c r="BI238" s="971"/>
      <c r="BJ238" s="971"/>
      <c r="BK238" s="971"/>
      <c r="BL238" s="971"/>
      <c r="BM238" s="971"/>
      <c r="BN238" s="983"/>
      <c r="BO238" s="983"/>
      <c r="BP238" s="983"/>
      <c r="BQ238" s="983"/>
      <c r="BR238" s="983"/>
      <c r="BS238" s="983"/>
      <c r="BT238" s="983"/>
      <c r="BU238" s="983"/>
      <c r="BV238" s="983"/>
    </row>
    <row r="239" spans="1:74" ht="13.5" customHeight="1">
      <c r="A239" s="1001"/>
      <c r="B239" s="18" t="s">
        <v>63</v>
      </c>
      <c r="C239" s="1023"/>
      <c r="D239" s="1016"/>
      <c r="E239" s="1024"/>
      <c r="F239" s="1016"/>
      <c r="G239" s="1024"/>
      <c r="H239" s="1016"/>
      <c r="I239" s="1024"/>
      <c r="J239" s="1016"/>
      <c r="K239" s="1015"/>
      <c r="L239" s="1015"/>
      <c r="M239" s="1023"/>
      <c r="N239" s="1016"/>
      <c r="O239" s="1015"/>
      <c r="P239" s="1016"/>
      <c r="Q239" s="1015"/>
      <c r="R239" s="1016"/>
      <c r="S239" s="1015"/>
      <c r="T239" s="1016"/>
      <c r="V239" s="74"/>
      <c r="Z239" s="1001"/>
      <c r="AA239" s="984"/>
      <c r="AB239" s="984"/>
      <c r="AC239" s="984"/>
      <c r="AD239" s="984"/>
      <c r="AE239" s="984"/>
      <c r="AF239" s="984"/>
      <c r="AG239" s="984"/>
      <c r="AH239" s="984"/>
      <c r="AI239" s="984"/>
      <c r="AJ239" s="984"/>
      <c r="AK239" s="984"/>
      <c r="AL239" s="984"/>
      <c r="AM239" s="984"/>
      <c r="AN239" s="971"/>
      <c r="AO239" s="971"/>
      <c r="AP239" s="971"/>
      <c r="AQ239" s="971"/>
      <c r="AR239" s="971"/>
      <c r="AS239" s="971"/>
      <c r="AT239" s="971"/>
      <c r="AU239" s="971"/>
      <c r="AV239" s="971"/>
      <c r="AW239" s="971"/>
      <c r="AX239" s="971"/>
      <c r="AY239" s="971"/>
      <c r="AZ239" s="971"/>
      <c r="BA239" s="971"/>
      <c r="BB239" s="971"/>
      <c r="BC239" s="971"/>
      <c r="BD239" s="971"/>
      <c r="BE239" s="971"/>
      <c r="BF239" s="971"/>
      <c r="BG239" s="971"/>
      <c r="BH239" s="971"/>
      <c r="BI239" s="971"/>
      <c r="BJ239" s="971"/>
      <c r="BK239" s="971"/>
      <c r="BL239" s="971"/>
      <c r="BM239" s="971"/>
      <c r="BN239" s="984"/>
      <c r="BO239" s="984"/>
      <c r="BP239" s="984"/>
      <c r="BQ239" s="984"/>
      <c r="BR239" s="984"/>
      <c r="BS239" s="984"/>
      <c r="BT239" s="984"/>
      <c r="BU239" s="984"/>
      <c r="BV239" s="984"/>
    </row>
    <row r="240" spans="1:74" ht="13.5" customHeight="1">
      <c r="A240" s="1000" t="s">
        <v>74</v>
      </c>
      <c r="B240" s="14" t="s">
        <v>53</v>
      </c>
      <c r="C240" s="996" t="str">
        <f>VLOOKUP($C227,'2026年度(1年前期)'!$B$5:$N$208,COLUMN('2026年度(1年前期)'!$G$5),0)&amp;""</f>
        <v/>
      </c>
      <c r="D240" s="997"/>
      <c r="E240" s="1002" t="str">
        <f>VLOOKUP($C227,'2026年度(2年前期)'!$B$5:$N$208,COLUMN('2026年度(2年前期)'!$G$5),0)&amp;""</f>
        <v/>
      </c>
      <c r="F240" s="997"/>
      <c r="G240" s="1002" t="str">
        <f>VLOOKUP($C227,'2026年度(3年前期)'!$B$5:$N$208,COLUMN('2026年度(3年前期)'!$G$5),0)&amp;""</f>
        <v/>
      </c>
      <c r="H240" s="997"/>
      <c r="I240" s="1002" t="str">
        <f>VLOOKUP($C227,'2026年度(4年前期)'!$B$5:$N$208,COLUMN('2026年度(4年前期)'!$G$5),0)&amp;""</f>
        <v/>
      </c>
      <c r="J240" s="997"/>
      <c r="K240" s="998" t="str">
        <f>VLOOKUP($C227,'2026年度(助産前期)'!$B$5:$N$208,COLUMN('2026年度(助産前期)'!$G$5),0)&amp;""</f>
        <v/>
      </c>
      <c r="L240" s="998"/>
      <c r="M240" s="996" t="str">
        <f>VLOOKUP($C227,'2026年度(M1前期)'!$B$5:$N$208,COLUMN('2026年度(M1前期)'!$G$5),0)&amp;""</f>
        <v>精神看護学特論A-Ⅳ〈リエゾン〉
がん看護学特論A-Ⅲ</v>
      </c>
      <c r="N240" s="997"/>
      <c r="O240" s="998" t="str">
        <f>VLOOKUP($C227,'2026年度(M2前期)'!$B$5:$N$208,COLUMN('2026年度(M2前期)'!$G$5),0)&amp;""</f>
        <v/>
      </c>
      <c r="P240" s="997"/>
      <c r="Q240" s="998" t="str">
        <f>VLOOKUP($C227,'2026年度(D1前期)'!$B$5:$N$208,COLUMN('2026年度(D1前期)'!$G$5),0)&amp;""</f>
        <v/>
      </c>
      <c r="R240" s="997"/>
      <c r="S240" s="998" t="str">
        <f>VLOOKUP($C227,'2026年度(D23前期)'!$B$5:$N$208,COLUMN('2026年度(D23前期)'!$G$5),0)&amp;""</f>
        <v/>
      </c>
      <c r="T240" s="997"/>
      <c r="U240" s="16"/>
      <c r="Z240" s="1000" t="str">
        <f>A240</f>
        <v>３時限（13：30～15：00）</v>
      </c>
      <c r="AA240" s="971"/>
      <c r="AB240" s="982"/>
      <c r="AC240" s="982"/>
      <c r="AD240" s="982"/>
      <c r="AE240" s="971"/>
      <c r="AF240" s="982"/>
      <c r="AG240" s="971"/>
      <c r="AH240" s="982"/>
      <c r="AI240" s="982"/>
      <c r="AJ240" s="982"/>
      <c r="AK240" s="982"/>
      <c r="AL240" s="971"/>
      <c r="AM240" s="982"/>
      <c r="AN240" s="971"/>
      <c r="AO240" s="971"/>
      <c r="AP240" s="971"/>
      <c r="AQ240" s="971"/>
      <c r="AR240" s="971"/>
      <c r="AS240" s="971"/>
      <c r="AT240" s="971"/>
      <c r="AU240" s="971"/>
      <c r="AV240" s="971"/>
      <c r="AW240" s="971"/>
      <c r="AX240" s="971"/>
      <c r="AY240" s="971"/>
      <c r="AZ240" s="971"/>
      <c r="BA240" s="971"/>
      <c r="BB240" s="985" t="s">
        <v>283</v>
      </c>
      <c r="BC240" s="971"/>
      <c r="BD240" s="971"/>
      <c r="BE240" s="971"/>
      <c r="BF240" s="971"/>
      <c r="BG240" s="971"/>
      <c r="BH240" s="971"/>
      <c r="BI240" s="971"/>
      <c r="BJ240" s="971"/>
      <c r="BK240" s="971"/>
      <c r="BL240" s="971"/>
      <c r="BM240" s="971"/>
      <c r="BN240" s="982"/>
      <c r="BO240" s="982"/>
      <c r="BP240" s="982"/>
      <c r="BQ240" s="982"/>
      <c r="BR240" s="982"/>
      <c r="BS240" s="982"/>
      <c r="BT240" s="982"/>
      <c r="BU240" s="982"/>
      <c r="BV240" s="982"/>
    </row>
    <row r="241" spans="1:74" ht="13.5" customHeight="1">
      <c r="A241" s="1000"/>
      <c r="B241" s="14" t="s">
        <v>58</v>
      </c>
      <c r="C241" s="992" t="str">
        <f>IFERROR(VLOOKUP(C240,科目・教員!$A$1:$B$355,2,0),"")</f>
        <v/>
      </c>
      <c r="D241" s="993"/>
      <c r="E241" s="994" t="str">
        <f>IFERROR(VLOOKUP(E240,科目・教員!$A$1:$B$355,2,0),"")</f>
        <v/>
      </c>
      <c r="F241" s="993"/>
      <c r="G241" s="994" t="str">
        <f>IFERROR(VLOOKUP(G240,科目・教員!$A$1:$B$355,2,0),"")</f>
        <v/>
      </c>
      <c r="H241" s="993"/>
      <c r="I241" s="994" t="str">
        <f>IFERROR(VLOOKUP(I240,科目・教員!$A$1:$B$355,2,0),"")</f>
        <v/>
      </c>
      <c r="J241" s="993"/>
      <c r="K241" s="995" t="str">
        <f>IFERROR(VLOOKUP(K240,科目・教員!$A$1:$B$355,2,0),"")</f>
        <v/>
      </c>
      <c r="L241" s="995"/>
      <c r="M241" s="992" t="str">
        <f>IFERROR(VLOOKUP(M240,科目・教員!$A$1:$B$355,2,0),"")</f>
        <v/>
      </c>
      <c r="N241" s="993"/>
      <c r="O241" s="995" t="str">
        <f>IFERROR(VLOOKUP(O240,科目・教員!$A$1:$B$355,2,0),"")</f>
        <v/>
      </c>
      <c r="P241" s="993"/>
      <c r="Q241" s="995" t="str">
        <f>IFERROR(VLOOKUP(Q240,科目・教員!$A$1:$B$355,2,0),"")</f>
        <v/>
      </c>
      <c r="R241" s="993"/>
      <c r="S241" s="995" t="str">
        <f>IFERROR(VLOOKUP(S240,科目・教員!$A$1:$B$355,2,0),"")</f>
        <v/>
      </c>
      <c r="T241" s="993"/>
      <c r="U241" s="16"/>
      <c r="Z241" s="1000"/>
      <c r="AA241" s="971"/>
      <c r="AB241" s="983"/>
      <c r="AC241" s="983"/>
      <c r="AD241" s="983"/>
      <c r="AE241" s="971"/>
      <c r="AF241" s="983"/>
      <c r="AG241" s="971"/>
      <c r="AH241" s="983"/>
      <c r="AI241" s="983"/>
      <c r="AJ241" s="983"/>
      <c r="AK241" s="983"/>
      <c r="AL241" s="971"/>
      <c r="AM241" s="983"/>
      <c r="AN241" s="971"/>
      <c r="AO241" s="971"/>
      <c r="AP241" s="971"/>
      <c r="AQ241" s="971"/>
      <c r="AR241" s="971"/>
      <c r="AS241" s="971"/>
      <c r="AT241" s="971"/>
      <c r="AU241" s="971"/>
      <c r="AV241" s="971"/>
      <c r="AW241" s="971"/>
      <c r="AX241" s="971"/>
      <c r="AY241" s="971"/>
      <c r="AZ241" s="971"/>
      <c r="BA241" s="971"/>
      <c r="BB241" s="986"/>
      <c r="BC241" s="971"/>
      <c r="BD241" s="971"/>
      <c r="BE241" s="971"/>
      <c r="BF241" s="971"/>
      <c r="BG241" s="971"/>
      <c r="BH241" s="971"/>
      <c r="BI241" s="971"/>
      <c r="BJ241" s="971"/>
      <c r="BK241" s="971"/>
      <c r="BL241" s="971"/>
      <c r="BM241" s="971"/>
      <c r="BN241" s="983"/>
      <c r="BO241" s="983"/>
      <c r="BP241" s="983"/>
      <c r="BQ241" s="983"/>
      <c r="BR241" s="983"/>
      <c r="BS241" s="983"/>
      <c r="BT241" s="983"/>
      <c r="BU241" s="983"/>
      <c r="BV241" s="983"/>
    </row>
    <row r="242" spans="1:74" ht="13.5" customHeight="1">
      <c r="A242" s="1000"/>
      <c r="B242" s="14" t="s">
        <v>69</v>
      </c>
      <c r="C242" s="992" t="str">
        <f>VLOOKUP($C227,'2026年度(1年前期)'!$B$5:$N$208,COLUMN('2026年度(1年前期)'!$G$5)+1,0)&amp;""</f>
        <v/>
      </c>
      <c r="D242" s="993"/>
      <c r="E242" s="994" t="str">
        <f>VLOOKUP($C227,'2026年度(2年前期)'!$B$5:$N$208,COLUMN('2026年度(2年前期)'!$G$5)+1,0)&amp;""</f>
        <v/>
      </c>
      <c r="F242" s="993"/>
      <c r="G242" s="994" t="str">
        <f>VLOOKUP($C227,'2026年度(3年前期)'!$B$5:$N$208,COLUMN('2026年度(3年前期)'!$G$5)+1,0)&amp;""</f>
        <v/>
      </c>
      <c r="H242" s="993"/>
      <c r="I242" s="994" t="str">
        <f>VLOOKUP($C227,'2026年度(4年前期)'!$B$5:$N$208,COLUMN('2026年度(4年前期)'!$G$5)+1,0)&amp;""</f>
        <v/>
      </c>
      <c r="J242" s="993"/>
      <c r="K242" s="995" t="str">
        <f>VLOOKUP($C227,'2026年度(助産前期)'!$B$5:$N$208,COLUMN('2026年度(助産前期)'!$G$5)+1,0)&amp;""</f>
        <v/>
      </c>
      <c r="L242" s="995"/>
      <c r="M242" s="992" t="str">
        <f>VLOOKUP($C227,'2026年度(M1前期)'!$B$5:$N$208,COLUMN('2026年度(M1前期)'!$G$5)+1,0)&amp;""</f>
        <v>精神：臨床講義室2</v>
      </c>
      <c r="N242" s="993"/>
      <c r="O242" s="995" t="str">
        <f>VLOOKUP($C227,'2026年度(M2前期)'!$B$5:$N$208,COLUMN('2026年度(M2前期)'!$G$5)+1,0)&amp;""</f>
        <v/>
      </c>
      <c r="P242" s="993"/>
      <c r="Q242" s="995" t="str">
        <f>VLOOKUP($C227,'2026年度(D1前期)'!$B$5:$N$208,COLUMN('2026年度(D1前期)'!$G$5)+1,0)&amp;""</f>
        <v/>
      </c>
      <c r="R242" s="993"/>
      <c r="S242" s="995" t="str">
        <f>VLOOKUP($C227,'2026年度(D23前期)'!$B$5:$N$208,COLUMN('2026年度(D23前期)'!$G$5)+1,0)&amp;""</f>
        <v/>
      </c>
      <c r="T242" s="993"/>
      <c r="U242" s="16"/>
      <c r="Z242" s="1000"/>
      <c r="AA242" s="971"/>
      <c r="AB242" s="983"/>
      <c r="AC242" s="983"/>
      <c r="AD242" s="983"/>
      <c r="AE242" s="971"/>
      <c r="AF242" s="983"/>
      <c r="AG242" s="971"/>
      <c r="AH242" s="983"/>
      <c r="AI242" s="983"/>
      <c r="AJ242" s="983"/>
      <c r="AK242" s="983"/>
      <c r="AL242" s="971"/>
      <c r="AM242" s="983"/>
      <c r="AN242" s="971"/>
      <c r="AO242" s="971"/>
      <c r="AP242" s="971"/>
      <c r="AQ242" s="971"/>
      <c r="AR242" s="971"/>
      <c r="AS242" s="971"/>
      <c r="AT242" s="971"/>
      <c r="AU242" s="971"/>
      <c r="AV242" s="971"/>
      <c r="AW242" s="971"/>
      <c r="AX242" s="971"/>
      <c r="AY242" s="971"/>
      <c r="AZ242" s="971"/>
      <c r="BA242" s="971"/>
      <c r="BB242" s="986"/>
      <c r="BC242" s="971"/>
      <c r="BD242" s="971"/>
      <c r="BE242" s="971"/>
      <c r="BF242" s="971"/>
      <c r="BG242" s="971"/>
      <c r="BH242" s="971"/>
      <c r="BI242" s="971"/>
      <c r="BJ242" s="971"/>
      <c r="BK242" s="971"/>
      <c r="BL242" s="971"/>
      <c r="BM242" s="971"/>
      <c r="BN242" s="983"/>
      <c r="BO242" s="983"/>
      <c r="BP242" s="983"/>
      <c r="BQ242" s="983"/>
      <c r="BR242" s="983"/>
      <c r="BS242" s="983"/>
      <c r="BT242" s="983"/>
      <c r="BU242" s="983"/>
      <c r="BV242" s="983"/>
    </row>
    <row r="243" spans="1:74" ht="13.5" customHeight="1">
      <c r="A243" s="1017"/>
      <c r="B243" s="15" t="s">
        <v>63</v>
      </c>
      <c r="C243" s="991"/>
      <c r="D243" s="989"/>
      <c r="E243" s="988"/>
      <c r="F243" s="989"/>
      <c r="G243" s="988"/>
      <c r="H243" s="989"/>
      <c r="I243" s="988"/>
      <c r="J243" s="989"/>
      <c r="K243" s="990"/>
      <c r="L243" s="990"/>
      <c r="M243" s="991"/>
      <c r="N243" s="989"/>
      <c r="O243" s="990"/>
      <c r="P243" s="989"/>
      <c r="Q243" s="990"/>
      <c r="R243" s="989"/>
      <c r="S243" s="990"/>
      <c r="T243" s="989"/>
      <c r="Z243" s="1001"/>
      <c r="AA243" s="971"/>
      <c r="AB243" s="984"/>
      <c r="AC243" s="984"/>
      <c r="AD243" s="984"/>
      <c r="AE243" s="971"/>
      <c r="AF243" s="984"/>
      <c r="AG243" s="971"/>
      <c r="AH243" s="984"/>
      <c r="AI243" s="984"/>
      <c r="AJ243" s="984"/>
      <c r="AK243" s="984"/>
      <c r="AL243" s="971"/>
      <c r="AM243" s="984"/>
      <c r="AN243" s="971"/>
      <c r="AO243" s="971"/>
      <c r="AP243" s="971"/>
      <c r="AQ243" s="971"/>
      <c r="AR243" s="971"/>
      <c r="AS243" s="971"/>
      <c r="AT243" s="971"/>
      <c r="AU243" s="971"/>
      <c r="AV243" s="971"/>
      <c r="AW243" s="971"/>
      <c r="AX243" s="971"/>
      <c r="AY243" s="971"/>
      <c r="AZ243" s="971"/>
      <c r="BA243" s="971"/>
      <c r="BB243" s="987"/>
      <c r="BC243" s="971"/>
      <c r="BD243" s="971"/>
      <c r="BE243" s="971"/>
      <c r="BF243" s="971"/>
      <c r="BG243" s="971"/>
      <c r="BH243" s="971"/>
      <c r="BI243" s="971"/>
      <c r="BJ243" s="971"/>
      <c r="BK243" s="971"/>
      <c r="BL243" s="971"/>
      <c r="BM243" s="971"/>
      <c r="BN243" s="984"/>
      <c r="BO243" s="984"/>
      <c r="BP243" s="984"/>
      <c r="BQ243" s="984"/>
      <c r="BR243" s="984"/>
      <c r="BS243" s="984"/>
      <c r="BT243" s="984"/>
      <c r="BU243" s="984"/>
      <c r="BV243" s="984"/>
    </row>
    <row r="244" spans="1:74" ht="13.5" customHeight="1">
      <c r="A244" s="1000" t="s">
        <v>75</v>
      </c>
      <c r="B244" s="14" t="s">
        <v>53</v>
      </c>
      <c r="C244" s="996" t="str">
        <f>VLOOKUP($C227,'2026年度(1年前期)'!$B$5:$N$208,COLUMN('2026年度(1年前期)'!$I$5),0)&amp;""</f>
        <v/>
      </c>
      <c r="D244" s="997"/>
      <c r="E244" s="1002" t="str">
        <f>VLOOKUP($C227,'2026年度(2年前期)'!$B$5:$N$208,COLUMN('2026年度(2年前期)'!$I$5),0)&amp;""</f>
        <v/>
      </c>
      <c r="F244" s="997"/>
      <c r="G244" s="1002" t="str">
        <f>VLOOKUP($C227,'2026年度(3年前期)'!$B$5:$N$208,COLUMN('2026年度(3年前期)'!$I$5),0)&amp;""</f>
        <v/>
      </c>
      <c r="H244" s="997"/>
      <c r="I244" s="1002" t="str">
        <f>VLOOKUP($C227,'2026年度(4年前期)'!$B$5:$N$208,COLUMN('2026年度(4年前期)'!$I$5),0)&amp;""</f>
        <v/>
      </c>
      <c r="J244" s="997"/>
      <c r="K244" s="998" t="str">
        <f>VLOOKUP($C227,'2026年度(助産前期)'!$B$5:$N$208,COLUMN('2026年度(助産前期)'!$I$5),0)&amp;""</f>
        <v/>
      </c>
      <c r="L244" s="998"/>
      <c r="M244" s="996" t="str">
        <f>VLOOKUP($C227,'2026年度(M1前期)'!$B$5:$N$208,COLUMN('2026年度(M1前期)'!$I$5),0)&amp;""</f>
        <v>精神看護学特論A-Ⅳ〈リエゾン〉
がん看護学特論A-Ⅲ</v>
      </c>
      <c r="N244" s="997"/>
      <c r="O244" s="998" t="str">
        <f>VLOOKUP($C227,'2026年度(M2前期)'!$B$5:$N$208,COLUMN('2026年度(M2前期)'!$I$5),0)&amp;""</f>
        <v/>
      </c>
      <c r="P244" s="997"/>
      <c r="Q244" s="998" t="str">
        <f>VLOOKUP($C227,'2026年度(D1前期)'!$B$5:$N$208,COLUMN('2026年度(D1前期)'!$I$5),0)&amp;""</f>
        <v/>
      </c>
      <c r="R244" s="997"/>
      <c r="S244" s="998" t="str">
        <f>VLOOKUP($C227,'2026年度(D23前期)'!$B$5:$N$208,COLUMN('2026年度(D23前期)'!$I$5),0)&amp;""</f>
        <v/>
      </c>
      <c r="T244" s="997"/>
      <c r="Z244" s="1000" t="str">
        <f>A244</f>
        <v>４時限（15：10～16：40）</v>
      </c>
      <c r="AA244" s="982"/>
      <c r="AB244" s="982"/>
      <c r="AC244" s="982"/>
      <c r="AD244" s="982"/>
      <c r="AE244" s="982"/>
      <c r="AF244" s="982"/>
      <c r="AG244" s="982"/>
      <c r="AH244" s="982"/>
      <c r="AI244" s="982"/>
      <c r="AJ244" s="982"/>
      <c r="AK244" s="982"/>
      <c r="AL244" s="982"/>
      <c r="AM244" s="982"/>
      <c r="AN244" s="971"/>
      <c r="AO244" s="971"/>
      <c r="AP244" s="971"/>
      <c r="AQ244" s="971"/>
      <c r="AR244" s="971"/>
      <c r="AS244" s="971"/>
      <c r="AT244" s="971"/>
      <c r="AU244" s="971"/>
      <c r="AV244" s="971"/>
      <c r="AW244" s="971"/>
      <c r="AX244" s="971"/>
      <c r="AY244" s="971"/>
      <c r="AZ244" s="971"/>
      <c r="BA244" s="971"/>
      <c r="BB244" s="985" t="s">
        <v>283</v>
      </c>
      <c r="BC244" s="971"/>
      <c r="BD244" s="971"/>
      <c r="BE244" s="971"/>
      <c r="BF244" s="971"/>
      <c r="BG244" s="971"/>
      <c r="BH244" s="971"/>
      <c r="BI244" s="971"/>
      <c r="BJ244" s="971"/>
      <c r="BK244" s="971"/>
      <c r="BL244" s="971"/>
      <c r="BM244" s="971"/>
      <c r="BN244" s="982"/>
      <c r="BO244" s="982"/>
      <c r="BP244" s="982"/>
      <c r="BQ244" s="982"/>
      <c r="BR244" s="982"/>
      <c r="BS244" s="982"/>
      <c r="BT244" s="982"/>
      <c r="BU244" s="982"/>
      <c r="BV244" s="982"/>
    </row>
    <row r="245" spans="1:74" ht="13.5" customHeight="1">
      <c r="A245" s="1000"/>
      <c r="B245" s="14" t="s">
        <v>58</v>
      </c>
      <c r="C245" s="992" t="str">
        <f>IFERROR(VLOOKUP(C244,科目・教員!$A$1:$B$355,2,0),"")</f>
        <v/>
      </c>
      <c r="D245" s="993"/>
      <c r="E245" s="994" t="str">
        <f>IFERROR(VLOOKUP(E244,科目・教員!$A$1:$B$355,2,0),"")</f>
        <v/>
      </c>
      <c r="F245" s="993"/>
      <c r="G245" s="994" t="str">
        <f>IFERROR(VLOOKUP(G244,科目・教員!$A$1:$B$355,2,0),"")</f>
        <v/>
      </c>
      <c r="H245" s="993"/>
      <c r="I245" s="994" t="str">
        <f>IFERROR(VLOOKUP(I244,科目・教員!$A$1:$B$355,2,0),"")</f>
        <v/>
      </c>
      <c r="J245" s="993"/>
      <c r="K245" s="995" t="str">
        <f>IFERROR(VLOOKUP(K244,科目・教員!$A$1:$B$355,2,0),"")</f>
        <v/>
      </c>
      <c r="L245" s="995"/>
      <c r="M245" s="992" t="str">
        <f>IFERROR(VLOOKUP(M244,科目・教員!$A$1:$B$355,2,0),"")</f>
        <v/>
      </c>
      <c r="N245" s="993"/>
      <c r="O245" s="995" t="str">
        <f>IFERROR(VLOOKUP(O244,科目・教員!$A$1:$B$355,2,0),"")</f>
        <v/>
      </c>
      <c r="P245" s="993"/>
      <c r="Q245" s="995" t="str">
        <f>IFERROR(VLOOKUP(Q244,科目・教員!$A$1:$B$355,2,0),"")</f>
        <v/>
      </c>
      <c r="R245" s="993"/>
      <c r="S245" s="995" t="str">
        <f>IFERROR(VLOOKUP(S244,科目・教員!$A$1:$B$355,2,0),"")</f>
        <v/>
      </c>
      <c r="T245" s="993"/>
      <c r="Z245" s="1000"/>
      <c r="AA245" s="983"/>
      <c r="AB245" s="983"/>
      <c r="AC245" s="983"/>
      <c r="AD245" s="983"/>
      <c r="AE245" s="983"/>
      <c r="AF245" s="983"/>
      <c r="AG245" s="983"/>
      <c r="AH245" s="983"/>
      <c r="AI245" s="983"/>
      <c r="AJ245" s="983"/>
      <c r="AK245" s="983"/>
      <c r="AL245" s="983"/>
      <c r="AM245" s="983"/>
      <c r="AN245" s="971"/>
      <c r="AO245" s="971"/>
      <c r="AP245" s="971"/>
      <c r="AQ245" s="971"/>
      <c r="AR245" s="971"/>
      <c r="AS245" s="971"/>
      <c r="AT245" s="971"/>
      <c r="AU245" s="971"/>
      <c r="AV245" s="971"/>
      <c r="AW245" s="971"/>
      <c r="AX245" s="971"/>
      <c r="AY245" s="971"/>
      <c r="AZ245" s="971"/>
      <c r="BA245" s="971"/>
      <c r="BB245" s="986"/>
      <c r="BC245" s="971"/>
      <c r="BD245" s="971"/>
      <c r="BE245" s="971"/>
      <c r="BF245" s="971"/>
      <c r="BG245" s="971"/>
      <c r="BH245" s="971"/>
      <c r="BI245" s="971"/>
      <c r="BJ245" s="971"/>
      <c r="BK245" s="971"/>
      <c r="BL245" s="971"/>
      <c r="BM245" s="971"/>
      <c r="BN245" s="983"/>
      <c r="BO245" s="983"/>
      <c r="BP245" s="983"/>
      <c r="BQ245" s="983"/>
      <c r="BR245" s="983"/>
      <c r="BS245" s="983"/>
      <c r="BT245" s="983"/>
      <c r="BU245" s="983"/>
      <c r="BV245" s="983"/>
    </row>
    <row r="246" spans="1:74" ht="13.5" customHeight="1">
      <c r="A246" s="1000"/>
      <c r="B246" s="14" t="s">
        <v>69</v>
      </c>
      <c r="C246" s="992" t="str">
        <f>VLOOKUP($C227,'2026年度(1年前期)'!$B$5:$N$208,COLUMN('2026年度(1年前期)'!$I$5)+1,0)&amp;""</f>
        <v/>
      </c>
      <c r="D246" s="993"/>
      <c r="E246" s="994" t="str">
        <f>VLOOKUP($C227,'2026年度(2年前期)'!$B$5:$N$208,COLUMN('2026年度(2年前期)'!$I$5)+1,0)&amp;""</f>
        <v/>
      </c>
      <c r="F246" s="993"/>
      <c r="G246" s="994" t="str">
        <f>VLOOKUP($C227,'2026年度(3年前期)'!$B$5:$N$208,COLUMN('2026年度(3年前期)'!$I$5)+1,0)&amp;""</f>
        <v/>
      </c>
      <c r="H246" s="993"/>
      <c r="I246" s="994" t="str">
        <f>VLOOKUP($C227,'2026年度(4年前期)'!$B$5:$N$208,COLUMN('2026年度(4年前期)'!$I$5)+1,0)&amp;""</f>
        <v/>
      </c>
      <c r="J246" s="993"/>
      <c r="K246" s="995" t="str">
        <f>VLOOKUP($C227,'2026年度(助産前期)'!$B$5:$N$208,COLUMN('2026年度(助産前期)'!$I$5)+1,0)&amp;""</f>
        <v/>
      </c>
      <c r="L246" s="995"/>
      <c r="M246" s="992" t="str">
        <f>VLOOKUP($C227,'2026年度(M1前期)'!$B$5:$N$208,COLUMN('2026年度(M1前期)'!$I$5)+1,0)&amp;""</f>
        <v>精神：臨床講義室2</v>
      </c>
      <c r="N246" s="993"/>
      <c r="O246" s="995" t="str">
        <f>VLOOKUP($C227,'2026年度(M2前期)'!$B$5:$N$208,COLUMN('2026年度(M2前期)'!$I$5)+1,0)&amp;""</f>
        <v/>
      </c>
      <c r="P246" s="993"/>
      <c r="Q246" s="995" t="str">
        <f>VLOOKUP($C227,'2026年度(D1前期)'!$B$5:$N$208,COLUMN('2026年度(D1前期)'!$I$5)+1,0)&amp;""</f>
        <v/>
      </c>
      <c r="R246" s="993"/>
      <c r="S246" s="995" t="str">
        <f>VLOOKUP($C227,'2026年度(D23前期)'!$B$5:$N$208,COLUMN('2026年度(D23前期)'!$I$5)+1,0)&amp;""</f>
        <v/>
      </c>
      <c r="T246" s="993"/>
      <c r="Z246" s="1000"/>
      <c r="AA246" s="983"/>
      <c r="AB246" s="983"/>
      <c r="AC246" s="983"/>
      <c r="AD246" s="983"/>
      <c r="AE246" s="983"/>
      <c r="AF246" s="983"/>
      <c r="AG246" s="983"/>
      <c r="AH246" s="983"/>
      <c r="AI246" s="983"/>
      <c r="AJ246" s="983"/>
      <c r="AK246" s="983"/>
      <c r="AL246" s="983"/>
      <c r="AM246" s="983"/>
      <c r="AN246" s="971"/>
      <c r="AO246" s="971"/>
      <c r="AP246" s="971"/>
      <c r="AQ246" s="971"/>
      <c r="AR246" s="971"/>
      <c r="AS246" s="971"/>
      <c r="AT246" s="971"/>
      <c r="AU246" s="971"/>
      <c r="AV246" s="971"/>
      <c r="AW246" s="971"/>
      <c r="AX246" s="971"/>
      <c r="AY246" s="971"/>
      <c r="AZ246" s="971"/>
      <c r="BA246" s="971"/>
      <c r="BB246" s="986"/>
      <c r="BC246" s="971"/>
      <c r="BD246" s="971"/>
      <c r="BE246" s="971"/>
      <c r="BF246" s="971"/>
      <c r="BG246" s="971"/>
      <c r="BH246" s="971"/>
      <c r="BI246" s="971"/>
      <c r="BJ246" s="971"/>
      <c r="BK246" s="971"/>
      <c r="BL246" s="971"/>
      <c r="BM246" s="971"/>
      <c r="BN246" s="983"/>
      <c r="BO246" s="983"/>
      <c r="BP246" s="983"/>
      <c r="BQ246" s="983"/>
      <c r="BR246" s="983"/>
      <c r="BS246" s="983"/>
      <c r="BT246" s="983"/>
      <c r="BU246" s="983"/>
      <c r="BV246" s="983"/>
    </row>
    <row r="247" spans="1:74" ht="13.5" customHeight="1">
      <c r="A247" s="1001"/>
      <c r="B247" s="15" t="s">
        <v>63</v>
      </c>
      <c r="C247" s="991"/>
      <c r="D247" s="989"/>
      <c r="E247" s="988"/>
      <c r="F247" s="989"/>
      <c r="G247" s="988"/>
      <c r="H247" s="989"/>
      <c r="I247" s="988"/>
      <c r="J247" s="989"/>
      <c r="K247" s="990"/>
      <c r="L247" s="990"/>
      <c r="M247" s="991"/>
      <c r="N247" s="989"/>
      <c r="O247" s="990"/>
      <c r="P247" s="989"/>
      <c r="Q247" s="990"/>
      <c r="R247" s="989"/>
      <c r="S247" s="990"/>
      <c r="T247" s="989"/>
      <c r="Z247" s="1001"/>
      <c r="AA247" s="984"/>
      <c r="AB247" s="984"/>
      <c r="AC247" s="984"/>
      <c r="AD247" s="984"/>
      <c r="AE247" s="984"/>
      <c r="AF247" s="984"/>
      <c r="AG247" s="984"/>
      <c r="AH247" s="984"/>
      <c r="AI247" s="984"/>
      <c r="AJ247" s="984"/>
      <c r="AK247" s="984"/>
      <c r="AL247" s="984"/>
      <c r="AM247" s="984"/>
      <c r="AN247" s="971"/>
      <c r="AO247" s="971"/>
      <c r="AP247" s="971"/>
      <c r="AQ247" s="971"/>
      <c r="AR247" s="971"/>
      <c r="AS247" s="971"/>
      <c r="AT247" s="971"/>
      <c r="AU247" s="971"/>
      <c r="AV247" s="971"/>
      <c r="AW247" s="971"/>
      <c r="AX247" s="971"/>
      <c r="AY247" s="971"/>
      <c r="AZ247" s="971"/>
      <c r="BA247" s="971"/>
      <c r="BB247" s="987"/>
      <c r="BC247" s="971"/>
      <c r="BD247" s="971"/>
      <c r="BE247" s="971"/>
      <c r="BF247" s="971"/>
      <c r="BG247" s="971"/>
      <c r="BH247" s="971"/>
      <c r="BI247" s="971"/>
      <c r="BJ247" s="971"/>
      <c r="BK247" s="971"/>
      <c r="BL247" s="971"/>
      <c r="BM247" s="971"/>
      <c r="BN247" s="984"/>
      <c r="BO247" s="984"/>
      <c r="BP247" s="984"/>
      <c r="BQ247" s="984"/>
      <c r="BR247" s="984"/>
      <c r="BS247" s="984"/>
      <c r="BT247" s="984"/>
      <c r="BU247" s="984"/>
      <c r="BV247" s="984"/>
    </row>
    <row r="248" spans="1:74" ht="13.5" customHeight="1">
      <c r="A248" s="1000" t="s">
        <v>78</v>
      </c>
      <c r="B248" s="14" t="s">
        <v>53</v>
      </c>
      <c r="C248" s="996" t="str">
        <f>VLOOKUP($C227,'2026年度(1年前期)'!$B$5:$N$208,COLUMN('2026年度(1年前期)'!$K$5),0)&amp;""</f>
        <v/>
      </c>
      <c r="D248" s="997"/>
      <c r="E248" s="1002" t="str">
        <f>VLOOKUP($C227,'2026年度(2年前期)'!$B$5:$N$208,COLUMN('2026年度(2年前期)'!$K$5),0)&amp;""</f>
        <v/>
      </c>
      <c r="F248" s="997"/>
      <c r="G248" s="1002" t="str">
        <f>VLOOKUP($C227,'2026年度(3年前期)'!$B$5:$N$208,COLUMN('2026年度(3年前期)'!$K$5),0)&amp;""</f>
        <v/>
      </c>
      <c r="H248" s="997"/>
      <c r="I248" s="1002" t="str">
        <f>VLOOKUP($C227,'2026年度(4年前期)'!$B$5:$N$208,COLUMN('2026年度(4年前期)'!$K$5),0)&amp;""</f>
        <v/>
      </c>
      <c r="J248" s="997"/>
      <c r="K248" s="998" t="str">
        <f>VLOOKUP($C227,'2026年度(助産前期)'!$B$5:$N$208,COLUMN('2026年度(助産前期)'!$K$5),0)&amp;""</f>
        <v/>
      </c>
      <c r="L248" s="998"/>
      <c r="M248" s="996" t="str">
        <f>VLOOKUP($C227,'2026年度(M1前期)'!$B$5:$N$208,COLUMN('2026年度(M1前期)'!$K$5),0)&amp;""</f>
        <v/>
      </c>
      <c r="N248" s="997"/>
      <c r="O248" s="998" t="str">
        <f>VLOOKUP($C227,'2026年度(M2前期)'!$B$5:$N$208,COLUMN('2026年度(M2前期)'!$K$5),0)&amp;""</f>
        <v/>
      </c>
      <c r="P248" s="997"/>
      <c r="Q248" s="998" t="str">
        <f>VLOOKUP($C227,'2026年度(D1前期)'!$B$5:$N$208,COLUMN('2026年度(D1前期)'!$K$5),0)&amp;""</f>
        <v/>
      </c>
      <c r="R248" s="997"/>
      <c r="S248" s="998" t="str">
        <f>VLOOKUP($C227,'2026年度(D23前期)'!$B$5:$N$208,COLUMN('2026年度(D23前期)'!$K$5),0)&amp;""</f>
        <v/>
      </c>
      <c r="T248" s="997"/>
      <c r="Z248" s="999" t="str">
        <f>A248</f>
        <v>５時限（16：50～18：20）</v>
      </c>
      <c r="AA248" s="982"/>
      <c r="AB248" s="982"/>
      <c r="AC248" s="982"/>
      <c r="AD248" s="982"/>
      <c r="AE248" s="982"/>
      <c r="AF248" s="982"/>
      <c r="AG248" s="982"/>
      <c r="AH248" s="982"/>
      <c r="AI248" s="982"/>
      <c r="AJ248" s="982"/>
      <c r="AK248" s="982"/>
      <c r="AL248" s="982"/>
      <c r="AM248" s="982"/>
      <c r="AN248" s="982"/>
      <c r="AO248" s="982"/>
      <c r="AP248" s="982"/>
      <c r="AQ248" s="982"/>
      <c r="AR248" s="982"/>
      <c r="AS248" s="982"/>
      <c r="AT248" s="982"/>
      <c r="AU248" s="982"/>
      <c r="AV248" s="982"/>
      <c r="AW248" s="982"/>
      <c r="AX248" s="982"/>
      <c r="AY248" s="982"/>
      <c r="AZ248" s="982"/>
      <c r="BA248" s="971"/>
      <c r="BB248" s="971"/>
      <c r="BC248" s="971"/>
      <c r="BD248" s="971"/>
      <c r="BE248" s="971"/>
      <c r="BF248" s="971"/>
      <c r="BG248" s="971"/>
      <c r="BH248" s="971"/>
      <c r="BI248" s="982"/>
      <c r="BJ248" s="982"/>
      <c r="BK248" s="971"/>
      <c r="BL248" s="971"/>
      <c r="BM248" s="971"/>
      <c r="BN248" s="982"/>
      <c r="BO248" s="982"/>
      <c r="BP248" s="982"/>
      <c r="BQ248" s="982"/>
      <c r="BR248" s="982"/>
      <c r="BS248" s="982"/>
      <c r="BT248" s="982"/>
      <c r="BU248" s="982"/>
      <c r="BV248" s="982"/>
    </row>
    <row r="249" spans="1:74">
      <c r="A249" s="1000"/>
      <c r="B249" s="14" t="s">
        <v>58</v>
      </c>
      <c r="C249" s="992" t="str">
        <f>IFERROR(VLOOKUP(C248,科目・教員!$A$1:$B$355,2,0),"")</f>
        <v/>
      </c>
      <c r="D249" s="993"/>
      <c r="E249" s="994" t="str">
        <f>IFERROR(VLOOKUP(E248,科目・教員!$A$1:$B$355,2,0),"")</f>
        <v/>
      </c>
      <c r="F249" s="993"/>
      <c r="G249" s="994" t="str">
        <f>IFERROR(VLOOKUP(G248,科目・教員!$A$1:$B$355,2,0),"")</f>
        <v/>
      </c>
      <c r="H249" s="993"/>
      <c r="I249" s="994" t="str">
        <f>IFERROR(VLOOKUP(I248,科目・教員!$A$1:$B$355,2,0),"")</f>
        <v/>
      </c>
      <c r="J249" s="993"/>
      <c r="K249" s="995" t="str">
        <f>IFERROR(VLOOKUP(K248,科目・教員!$A$1:$B$355,2,0),"")</f>
        <v/>
      </c>
      <c r="L249" s="995"/>
      <c r="M249" s="992" t="str">
        <f>IFERROR(VLOOKUP(M248,科目・教員!$A$1:$B$355,2,0),"")</f>
        <v/>
      </c>
      <c r="N249" s="993"/>
      <c r="O249" s="995" t="str">
        <f>IFERROR(VLOOKUP(O248,科目・教員!$A$1:$B$355,2,0),"")</f>
        <v/>
      </c>
      <c r="P249" s="993"/>
      <c r="Q249" s="995" t="str">
        <f>IFERROR(VLOOKUP(Q248,科目・教員!$A$1:$B$355,2,0),"")</f>
        <v/>
      </c>
      <c r="R249" s="993"/>
      <c r="S249" s="995" t="str">
        <f>IFERROR(VLOOKUP(S248,科目・教員!$A$1:$B$355,2,0),"")</f>
        <v/>
      </c>
      <c r="T249" s="993"/>
      <c r="Z249" s="1000"/>
      <c r="AA249" s="983"/>
      <c r="AB249" s="983"/>
      <c r="AC249" s="983"/>
      <c r="AD249" s="983"/>
      <c r="AE249" s="983"/>
      <c r="AF249" s="983"/>
      <c r="AG249" s="983"/>
      <c r="AH249" s="983"/>
      <c r="AI249" s="983"/>
      <c r="AJ249" s="983"/>
      <c r="AK249" s="983"/>
      <c r="AL249" s="983"/>
      <c r="AM249" s="983"/>
      <c r="AN249" s="983"/>
      <c r="AO249" s="983"/>
      <c r="AP249" s="983"/>
      <c r="AQ249" s="983"/>
      <c r="AR249" s="983"/>
      <c r="AS249" s="983"/>
      <c r="AT249" s="983"/>
      <c r="AU249" s="983"/>
      <c r="AV249" s="983"/>
      <c r="AW249" s="983"/>
      <c r="AX249" s="983"/>
      <c r="AY249" s="983"/>
      <c r="AZ249" s="983"/>
      <c r="BA249" s="971"/>
      <c r="BB249" s="971"/>
      <c r="BC249" s="971"/>
      <c r="BD249" s="971"/>
      <c r="BE249" s="971"/>
      <c r="BF249" s="971"/>
      <c r="BG249" s="971"/>
      <c r="BH249" s="971"/>
      <c r="BI249" s="983"/>
      <c r="BJ249" s="983"/>
      <c r="BK249" s="971"/>
      <c r="BL249" s="971"/>
      <c r="BM249" s="971"/>
      <c r="BN249" s="983"/>
      <c r="BO249" s="983"/>
      <c r="BP249" s="983"/>
      <c r="BQ249" s="983"/>
      <c r="BR249" s="983"/>
      <c r="BS249" s="983"/>
      <c r="BT249" s="983"/>
      <c r="BU249" s="983"/>
      <c r="BV249" s="983"/>
    </row>
    <row r="250" spans="1:74">
      <c r="A250" s="1000"/>
      <c r="B250" s="14" t="s">
        <v>69</v>
      </c>
      <c r="C250" s="992" t="str">
        <f>VLOOKUP($C227,'2026年度(1年前期)'!$B$5:$N$208,COLUMN('2026年度(1年前期)'!$K$5)+1,0)&amp;""</f>
        <v/>
      </c>
      <c r="D250" s="993"/>
      <c r="E250" s="994" t="str">
        <f>VLOOKUP($C227,'2026年度(2年前期)'!$B$5:$N$208,COLUMN('2026年度(2年前期)'!$K$5)+1,0)&amp;""</f>
        <v/>
      </c>
      <c r="F250" s="993"/>
      <c r="G250" s="994" t="str">
        <f>VLOOKUP($C227,'2026年度(3年前期)'!$B$5:$N$208,COLUMN('2026年度(3年前期)'!$K$5)+1,0)&amp;""</f>
        <v/>
      </c>
      <c r="H250" s="993"/>
      <c r="I250" s="994" t="str">
        <f>VLOOKUP($C227,'2026年度(4年前期)'!$B$5:$N$208,COLUMN('2026年度(4年前期)'!$K$5)+1,0)&amp;""</f>
        <v/>
      </c>
      <c r="J250" s="993"/>
      <c r="K250" s="995" t="str">
        <f>VLOOKUP($C227,'2026年度(助産前期)'!$B$5:$N$208,COLUMN('2026年度(助産前期)'!$K$5)+1,0)&amp;""</f>
        <v/>
      </c>
      <c r="L250" s="995"/>
      <c r="M250" s="992" t="str">
        <f>VLOOKUP($C227,'2026年度(M1前期)'!$B$5:$N$208,COLUMN('2026年度(M1前期)'!$K$5)+1,0)&amp;""</f>
        <v/>
      </c>
      <c r="N250" s="993"/>
      <c r="O250" s="995" t="str">
        <f>VLOOKUP($C227,'2026年度(M2前期)'!$B$5:$N$208,COLUMN('2026年度(M2前期)'!$K$5)+1,0)&amp;""</f>
        <v/>
      </c>
      <c r="P250" s="993"/>
      <c r="Q250" s="995" t="str">
        <f>VLOOKUP($C227,'2026年度(D1前期)'!$B$5:$N$208,COLUMN('2026年度(D1前期)'!$K$5)+1,0)&amp;""</f>
        <v/>
      </c>
      <c r="R250" s="993"/>
      <c r="S250" s="995" t="str">
        <f>VLOOKUP($C227,'2026年度(D23前期)'!$B$5:$N$208,COLUMN('2026年度(D23前期)'!$K$5)+1,0)&amp;""</f>
        <v/>
      </c>
      <c r="T250" s="993"/>
      <c r="Z250" s="1000"/>
      <c r="AA250" s="983"/>
      <c r="AB250" s="983"/>
      <c r="AC250" s="983"/>
      <c r="AD250" s="983"/>
      <c r="AE250" s="983"/>
      <c r="AF250" s="983"/>
      <c r="AG250" s="983"/>
      <c r="AH250" s="983"/>
      <c r="AI250" s="983"/>
      <c r="AJ250" s="983"/>
      <c r="AK250" s="983"/>
      <c r="AL250" s="983"/>
      <c r="AM250" s="983"/>
      <c r="AN250" s="983"/>
      <c r="AO250" s="983"/>
      <c r="AP250" s="983"/>
      <c r="AQ250" s="983"/>
      <c r="AR250" s="983"/>
      <c r="AS250" s="983"/>
      <c r="AT250" s="983"/>
      <c r="AU250" s="983"/>
      <c r="AV250" s="983"/>
      <c r="AW250" s="983"/>
      <c r="AX250" s="983"/>
      <c r="AY250" s="983"/>
      <c r="AZ250" s="983"/>
      <c r="BA250" s="971"/>
      <c r="BB250" s="971"/>
      <c r="BC250" s="971"/>
      <c r="BD250" s="971"/>
      <c r="BE250" s="971"/>
      <c r="BF250" s="971"/>
      <c r="BG250" s="971"/>
      <c r="BH250" s="971"/>
      <c r="BI250" s="983"/>
      <c r="BJ250" s="983"/>
      <c r="BK250" s="971"/>
      <c r="BL250" s="971"/>
      <c r="BM250" s="971"/>
      <c r="BN250" s="983"/>
      <c r="BO250" s="983"/>
      <c r="BP250" s="983"/>
      <c r="BQ250" s="983"/>
      <c r="BR250" s="983"/>
      <c r="BS250" s="983"/>
      <c r="BT250" s="983"/>
      <c r="BU250" s="983"/>
      <c r="BV250" s="983"/>
    </row>
    <row r="251" spans="1:74">
      <c r="A251" s="1001"/>
      <c r="B251" s="15" t="s">
        <v>63</v>
      </c>
      <c r="C251" s="991"/>
      <c r="D251" s="989"/>
      <c r="E251" s="988"/>
      <c r="F251" s="989"/>
      <c r="G251" s="988"/>
      <c r="H251" s="989"/>
      <c r="I251" s="988"/>
      <c r="J251" s="989"/>
      <c r="K251" s="990"/>
      <c r="L251" s="990"/>
      <c r="M251" s="991"/>
      <c r="N251" s="989"/>
      <c r="O251" s="990"/>
      <c r="P251" s="989"/>
      <c r="Q251" s="990"/>
      <c r="R251" s="989"/>
      <c r="S251" s="990"/>
      <c r="T251" s="989"/>
      <c r="U251" s="19"/>
      <c r="V251" s="19"/>
      <c r="W251" s="19"/>
      <c r="X251" s="19"/>
      <c r="Y251" s="19"/>
      <c r="Z251" s="1001"/>
      <c r="AA251" s="984"/>
      <c r="AB251" s="984"/>
      <c r="AC251" s="984"/>
      <c r="AD251" s="984"/>
      <c r="AE251" s="984"/>
      <c r="AF251" s="984"/>
      <c r="AG251" s="984"/>
      <c r="AH251" s="984"/>
      <c r="AI251" s="984"/>
      <c r="AJ251" s="984"/>
      <c r="AK251" s="984"/>
      <c r="AL251" s="984"/>
      <c r="AM251" s="984"/>
      <c r="AN251" s="984"/>
      <c r="AO251" s="984"/>
      <c r="AP251" s="984"/>
      <c r="AQ251" s="984"/>
      <c r="AR251" s="984"/>
      <c r="AS251" s="984"/>
      <c r="AT251" s="984"/>
      <c r="AU251" s="984"/>
      <c r="AV251" s="984"/>
      <c r="AW251" s="984"/>
      <c r="AX251" s="984"/>
      <c r="AY251" s="984"/>
      <c r="AZ251" s="984"/>
      <c r="BA251" s="971"/>
      <c r="BB251" s="971"/>
      <c r="BC251" s="971"/>
      <c r="BD251" s="971"/>
      <c r="BE251" s="971"/>
      <c r="BF251" s="971"/>
      <c r="BG251" s="971"/>
      <c r="BH251" s="971"/>
      <c r="BI251" s="984"/>
      <c r="BJ251" s="984"/>
      <c r="BK251" s="971"/>
      <c r="BL251" s="971"/>
      <c r="BM251" s="971"/>
      <c r="BN251" s="984"/>
      <c r="BO251" s="984"/>
      <c r="BP251" s="984"/>
      <c r="BQ251" s="984"/>
      <c r="BR251" s="984"/>
      <c r="BS251" s="984"/>
      <c r="BT251" s="984"/>
      <c r="BU251" s="984"/>
      <c r="BV251" s="984"/>
    </row>
    <row r="252" spans="1:74" ht="20.25">
      <c r="A252" s="20"/>
      <c r="B252" s="21"/>
      <c r="C252" s="1050">
        <f>C227+1</f>
        <v>46245</v>
      </c>
      <c r="D252" s="1050"/>
      <c r="E252" s="1050"/>
      <c r="F252" s="1050"/>
      <c r="G252" s="1050"/>
      <c r="H252" s="1050"/>
      <c r="I252" s="1050"/>
      <c r="J252" s="1050"/>
      <c r="K252" s="1050"/>
      <c r="L252" s="1050"/>
      <c r="M252" s="1050"/>
      <c r="N252" s="1050"/>
      <c r="O252" s="1050"/>
      <c r="P252" s="1050"/>
      <c r="Q252" s="1050"/>
      <c r="R252" s="1050"/>
      <c r="S252" s="1050"/>
      <c r="T252" s="1050"/>
      <c r="U252" s="1133">
        <f>C252</f>
        <v>46245</v>
      </c>
      <c r="V252" s="1134"/>
      <c r="W252" s="1134"/>
      <c r="X252" s="1134"/>
      <c r="Y252" s="1134"/>
      <c r="Z252" s="1135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607</v>
      </c>
      <c r="BL252" s="39" t="s">
        <v>608</v>
      </c>
      <c r="BM252" s="39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1000" t="s">
        <v>52</v>
      </c>
      <c r="B253" s="11" t="s">
        <v>53</v>
      </c>
      <c r="C253" s="1011" t="str">
        <f>VLOOKUP($C252,'2026年度(1年前期)'!$B$5:$N$208,COLUMN('2026年度(1年前期)'!$C$5),0)&amp;""</f>
        <v/>
      </c>
      <c r="D253" s="1012"/>
      <c r="E253" s="1018" t="str">
        <f>VLOOKUP($C252,'2026年度(2年前期)'!$B$5:$N$208,COLUMN('2026年度(2年前期)'!$C$5),0)&amp;""</f>
        <v/>
      </c>
      <c r="F253" s="1012"/>
      <c r="G253" s="1018" t="str">
        <f>VLOOKUP($C252,'2026年度(3年前期)'!$B$5:$N$208,COLUMN('2026年度(3年前期)'!$C$5),0)&amp;""</f>
        <v/>
      </c>
      <c r="H253" s="1012"/>
      <c r="I253" s="1018" t="str">
        <f>VLOOKUP($C252,'2026年度(4年前期)'!$B$5:$N$208,COLUMN('2026年度(4年前期)'!$C$5),0)&amp;""</f>
        <v/>
      </c>
      <c r="J253" s="1012"/>
      <c r="K253" s="997" t="str">
        <f>VLOOKUP($C252,'2026年度(助産前期)'!$B$5:$N$208,COLUMN('2026年度(助産前期)'!$C$5),0)&amp;""</f>
        <v/>
      </c>
      <c r="L253" s="1029"/>
      <c r="M253" s="1036" t="str">
        <f>VLOOKUP($C252,'2026年度(M1前期)'!$B$5:$N$208,COLUMN('2026年度(M1前期)'!$C$5),0)&amp;""</f>
        <v/>
      </c>
      <c r="N253" s="1029"/>
      <c r="O253" s="1018" t="str">
        <f>VLOOKUP($C252,'2026年度(M2前期)'!$B$5:$N$208,COLUMN('2026年度(M2前期)'!$C$5),0)&amp;""</f>
        <v/>
      </c>
      <c r="P253" s="1012"/>
      <c r="Q253" s="1018" t="str">
        <f>VLOOKUP($C252,'2026年度(D1前期)'!$B$5:$N$208,COLUMN('2026年度(D1前期)'!$C$5),0)&amp;""</f>
        <v/>
      </c>
      <c r="R253" s="1012"/>
      <c r="S253" s="997" t="str">
        <f>VLOOKUP($C252,'2026年度(D23前期)'!$B$5:$N$208,COLUMN('2026年度(D23前期)'!$C$5),0)&amp;""</f>
        <v/>
      </c>
      <c r="T253" s="1012"/>
      <c r="U253" s="12"/>
      <c r="V253" s="74"/>
      <c r="Y253" s="33"/>
      <c r="Z253" s="999" t="str">
        <f>A253</f>
        <v xml:space="preserve">１時限（09：20～10：50） </v>
      </c>
      <c r="AA253" s="971"/>
      <c r="AB253" s="982"/>
      <c r="AC253" s="982"/>
      <c r="AD253" s="982"/>
      <c r="AE253" s="971"/>
      <c r="AF253" s="982"/>
      <c r="AG253" s="971"/>
      <c r="AH253" s="982"/>
      <c r="AI253" s="982"/>
      <c r="AJ253" s="982"/>
      <c r="AK253" s="982"/>
      <c r="AL253" s="971"/>
      <c r="AM253" s="982"/>
      <c r="AN253" s="971"/>
      <c r="AO253" s="971"/>
      <c r="AP253" s="971"/>
      <c r="AQ253" s="971"/>
      <c r="AR253" s="971"/>
      <c r="AS253" s="971"/>
      <c r="AT253" s="971"/>
      <c r="AU253" s="971"/>
      <c r="AV253" s="971"/>
      <c r="AW253" s="971"/>
      <c r="AX253" s="971"/>
      <c r="AY253" s="971"/>
      <c r="AZ253" s="971"/>
      <c r="BA253" s="971"/>
      <c r="BB253" s="971"/>
      <c r="BC253" s="971"/>
      <c r="BD253" s="971"/>
      <c r="BE253" s="971"/>
      <c r="BF253" s="971"/>
      <c r="BG253" s="971"/>
      <c r="BH253" s="971"/>
      <c r="BI253" s="971"/>
      <c r="BJ253" s="971"/>
      <c r="BK253" s="971"/>
      <c r="BL253" s="971"/>
      <c r="BM253" s="971"/>
      <c r="BN253" s="982"/>
      <c r="BO253" s="982"/>
      <c r="BP253" s="982"/>
      <c r="BQ253" s="982"/>
      <c r="BR253" s="982"/>
      <c r="BS253" s="982"/>
      <c r="BT253" s="982"/>
      <c r="BU253" s="982"/>
      <c r="BV253" s="982"/>
    </row>
    <row r="254" spans="1:74">
      <c r="A254" s="1000"/>
      <c r="B254" s="14" t="s">
        <v>58</v>
      </c>
      <c r="C254" s="1014" t="str">
        <f>IFERROR(VLOOKUP(C253,科目・教員!$A$1:$B$355,2,0),"")</f>
        <v/>
      </c>
      <c r="D254" s="1013"/>
      <c r="E254" s="1025" t="str">
        <f>IFERROR(VLOOKUP(E253,科目・教員!$A$1:$B$355,2,0),"")</f>
        <v/>
      </c>
      <c r="F254" s="1013"/>
      <c r="G254" s="1025" t="str">
        <f>IFERROR(VLOOKUP(G253,科目・教員!$A$1:$B$355,2,0),"")</f>
        <v/>
      </c>
      <c r="H254" s="1013"/>
      <c r="I254" s="1025" t="str">
        <f>IFERROR(VLOOKUP(I253,科目・教員!$A$1:$B$355,2,0),"")</f>
        <v/>
      </c>
      <c r="J254" s="1013"/>
      <c r="K254" s="993" t="str">
        <f>IFERROR(VLOOKUP(K253,科目・教員!$A$1:$B$355,2,0),"")</f>
        <v/>
      </c>
      <c r="L254" s="1026"/>
      <c r="M254" s="1032" t="str">
        <f>IFERROR(VLOOKUP(M253,科目・教員!$A$1:$B$355,2,0),"")</f>
        <v/>
      </c>
      <c r="N254" s="1013"/>
      <c r="O254" s="1025" t="str">
        <f>IFERROR(VLOOKUP(O253,科目・教員!$A$1:$B$355,2,0),"")</f>
        <v/>
      </c>
      <c r="P254" s="1013"/>
      <c r="Q254" s="1025" t="str">
        <f>IFERROR(VLOOKUP(Q253,科目・教員!$A$1:$B$355,2,0),"")</f>
        <v/>
      </c>
      <c r="R254" s="1013"/>
      <c r="S254" s="993" t="str">
        <f>IFERROR(VLOOKUP(S253,科目・教員!$A$1:$B$355,2,0),"")</f>
        <v/>
      </c>
      <c r="T254" s="1013"/>
      <c r="U254" s="75"/>
      <c r="V254" s="74"/>
      <c r="Y254" s="33"/>
      <c r="Z254" s="1000"/>
      <c r="AA254" s="971"/>
      <c r="AB254" s="983"/>
      <c r="AC254" s="983"/>
      <c r="AD254" s="983"/>
      <c r="AE254" s="971"/>
      <c r="AF254" s="983"/>
      <c r="AG254" s="971"/>
      <c r="AH254" s="983"/>
      <c r="AI254" s="983"/>
      <c r="AJ254" s="983"/>
      <c r="AK254" s="983"/>
      <c r="AL254" s="971"/>
      <c r="AM254" s="983"/>
      <c r="AN254" s="971"/>
      <c r="AO254" s="971"/>
      <c r="AP254" s="971"/>
      <c r="AQ254" s="971"/>
      <c r="AR254" s="971"/>
      <c r="AS254" s="971"/>
      <c r="AT254" s="971"/>
      <c r="AU254" s="971"/>
      <c r="AV254" s="971"/>
      <c r="AW254" s="971"/>
      <c r="AX254" s="971"/>
      <c r="AY254" s="971"/>
      <c r="AZ254" s="971"/>
      <c r="BA254" s="971"/>
      <c r="BB254" s="971"/>
      <c r="BC254" s="971"/>
      <c r="BD254" s="971"/>
      <c r="BE254" s="971"/>
      <c r="BF254" s="971"/>
      <c r="BG254" s="971"/>
      <c r="BH254" s="971"/>
      <c r="BI254" s="971"/>
      <c r="BJ254" s="971"/>
      <c r="BK254" s="971"/>
      <c r="BL254" s="971"/>
      <c r="BM254" s="971"/>
      <c r="BN254" s="983"/>
      <c r="BO254" s="983"/>
      <c r="BP254" s="983"/>
      <c r="BQ254" s="983"/>
      <c r="BR254" s="983"/>
      <c r="BS254" s="983"/>
      <c r="BT254" s="983"/>
      <c r="BU254" s="983"/>
      <c r="BV254" s="983"/>
    </row>
    <row r="255" spans="1:74">
      <c r="A255" s="1000"/>
      <c r="B255" s="14" t="s">
        <v>69</v>
      </c>
      <c r="C255" s="1014" t="str">
        <f>VLOOKUP($C252,'2026年度(1年前期)'!$B$5:$N$208,COLUMN('2026年度(1年前期)'!$C$5)+1,0)&amp;""</f>
        <v/>
      </c>
      <c r="D255" s="1013"/>
      <c r="E255" s="1025" t="str">
        <f>VLOOKUP($C252,'2026年度(2年前期)'!$B$5:$N$208,COLUMN('2026年度(2年前期)'!$C$5)+1,0)&amp;""</f>
        <v/>
      </c>
      <c r="F255" s="1013"/>
      <c r="G255" s="1025" t="str">
        <f>VLOOKUP($C252,'2026年度(3年前期)'!$B$5:$N$208,COLUMN('2026年度(3年前期)'!$C$5)+1,0)&amp;""</f>
        <v/>
      </c>
      <c r="H255" s="1013"/>
      <c r="I255" s="1025" t="str">
        <f>VLOOKUP($C252,'2026年度(4年前期)'!$B$5:$N$208,COLUMN('2026年度(4年前期)'!$C$5)+1,0)&amp;""</f>
        <v/>
      </c>
      <c r="J255" s="1013"/>
      <c r="K255" s="993" t="str">
        <f>VLOOKUP($C252,'2026年度(助産前期)'!$B$5:$N$208,COLUMN('2026年度(助産前期)'!$C$5)+1,0)&amp;""</f>
        <v/>
      </c>
      <c r="L255" s="1026"/>
      <c r="M255" s="1032" t="str">
        <f>VLOOKUP($C252,'2026年度(M1前期)'!$B$5:$N$208,COLUMN('2026年度(M1前期)'!C$5)+1,0)&amp;""</f>
        <v/>
      </c>
      <c r="N255" s="1013"/>
      <c r="O255" s="1025" t="str">
        <f>VLOOKUP($C252,'2026年度(M2前期)'!$B$5:$N$208,COLUMN('2026年度(M2前期)'!$C$5)+1,0)&amp;""</f>
        <v/>
      </c>
      <c r="P255" s="1013"/>
      <c r="Q255" s="1025" t="str">
        <f>VLOOKUP($C252,'2026年度(D1前期)'!$B$5:$N$208,COLUMN('2026年度(D1前期)'!$C$5)+1,0)&amp;""</f>
        <v/>
      </c>
      <c r="R255" s="1013"/>
      <c r="S255" s="993" t="str">
        <f>VLOOKUP($C252,'2026年度(D23前期)'!$B$5:$N$208,COLUMN('2026年度(D23前期)'!$C$5)+1,0)&amp;""</f>
        <v/>
      </c>
      <c r="T255" s="1013"/>
      <c r="U255" s="75"/>
      <c r="V255" s="74"/>
      <c r="Y255" s="33"/>
      <c r="Z255" s="1000"/>
      <c r="AA255" s="971"/>
      <c r="AB255" s="983"/>
      <c r="AC255" s="983"/>
      <c r="AD255" s="983"/>
      <c r="AE255" s="971"/>
      <c r="AF255" s="983"/>
      <c r="AG255" s="971"/>
      <c r="AH255" s="983"/>
      <c r="AI255" s="983"/>
      <c r="AJ255" s="983"/>
      <c r="AK255" s="983"/>
      <c r="AL255" s="971"/>
      <c r="AM255" s="983"/>
      <c r="AN255" s="971"/>
      <c r="AO255" s="971"/>
      <c r="AP255" s="971"/>
      <c r="AQ255" s="971"/>
      <c r="AR255" s="971"/>
      <c r="AS255" s="971"/>
      <c r="AT255" s="971"/>
      <c r="AU255" s="971"/>
      <c r="AV255" s="971"/>
      <c r="AW255" s="971"/>
      <c r="AX255" s="971"/>
      <c r="AY255" s="971"/>
      <c r="AZ255" s="971"/>
      <c r="BA255" s="971"/>
      <c r="BB255" s="971"/>
      <c r="BC255" s="971"/>
      <c r="BD255" s="971"/>
      <c r="BE255" s="971"/>
      <c r="BF255" s="971"/>
      <c r="BG255" s="971"/>
      <c r="BH255" s="971"/>
      <c r="BI255" s="971"/>
      <c r="BJ255" s="971"/>
      <c r="BK255" s="971"/>
      <c r="BL255" s="971"/>
      <c r="BM255" s="971"/>
      <c r="BN255" s="983"/>
      <c r="BO255" s="983"/>
      <c r="BP255" s="983"/>
      <c r="BQ255" s="983"/>
      <c r="BR255" s="983"/>
      <c r="BS255" s="983"/>
      <c r="BT255" s="983"/>
      <c r="BU255" s="983"/>
      <c r="BV255" s="983"/>
    </row>
    <row r="256" spans="1:74">
      <c r="A256" s="1001"/>
      <c r="B256" s="15" t="s">
        <v>63</v>
      </c>
      <c r="C256" s="991"/>
      <c r="D256" s="1031"/>
      <c r="E256" s="988"/>
      <c r="F256" s="1031"/>
      <c r="G256" s="988"/>
      <c r="H256" s="1031"/>
      <c r="I256" s="988"/>
      <c r="J256" s="1031"/>
      <c r="K256" s="990"/>
      <c r="L256" s="1034"/>
      <c r="M256" s="1030"/>
      <c r="N256" s="1031"/>
      <c r="O256" s="988"/>
      <c r="P256" s="1031"/>
      <c r="Q256" s="988"/>
      <c r="R256" s="1031"/>
      <c r="S256" s="990"/>
      <c r="T256" s="1031"/>
      <c r="U256" s="12"/>
      <c r="V256" s="74"/>
      <c r="Y256" s="33"/>
      <c r="Z256" s="1001"/>
      <c r="AA256" s="971"/>
      <c r="AB256" s="984"/>
      <c r="AC256" s="984"/>
      <c r="AD256" s="984"/>
      <c r="AE256" s="971"/>
      <c r="AF256" s="984"/>
      <c r="AG256" s="971"/>
      <c r="AH256" s="984"/>
      <c r="AI256" s="984"/>
      <c r="AJ256" s="984"/>
      <c r="AK256" s="984"/>
      <c r="AL256" s="971"/>
      <c r="AM256" s="984"/>
      <c r="AN256" s="971"/>
      <c r="AO256" s="971"/>
      <c r="AP256" s="971"/>
      <c r="AQ256" s="971"/>
      <c r="AR256" s="971"/>
      <c r="AS256" s="971"/>
      <c r="AT256" s="971"/>
      <c r="AU256" s="971"/>
      <c r="AV256" s="971"/>
      <c r="AW256" s="971"/>
      <c r="AX256" s="971"/>
      <c r="AY256" s="971"/>
      <c r="AZ256" s="971"/>
      <c r="BA256" s="971"/>
      <c r="BB256" s="971"/>
      <c r="BC256" s="971"/>
      <c r="BD256" s="971"/>
      <c r="BE256" s="971"/>
      <c r="BF256" s="971"/>
      <c r="BG256" s="971"/>
      <c r="BH256" s="971"/>
      <c r="BI256" s="971"/>
      <c r="BJ256" s="971"/>
      <c r="BK256" s="971"/>
      <c r="BL256" s="971"/>
      <c r="BM256" s="971"/>
      <c r="BN256" s="984"/>
      <c r="BO256" s="984"/>
      <c r="BP256" s="984"/>
      <c r="BQ256" s="984"/>
      <c r="BR256" s="984"/>
      <c r="BS256" s="984"/>
      <c r="BT256" s="984"/>
      <c r="BU256" s="984"/>
      <c r="BV256" s="984"/>
    </row>
    <row r="257" spans="1:74" ht="13.5" customHeight="1">
      <c r="A257" s="1000" t="s">
        <v>65</v>
      </c>
      <c r="B257" s="14" t="s">
        <v>53</v>
      </c>
      <c r="C257" s="1011" t="str">
        <f>VLOOKUP($C252,'2026年度(1年前期)'!$B$5:$N$208,COLUMN('2026年度(1年前期)'!$E$5),0)&amp;""</f>
        <v/>
      </c>
      <c r="D257" s="1012"/>
      <c r="E257" s="1018" t="str">
        <f>VLOOKUP($C252,'2026年度(2年前期)'!$B$5:$N$208,COLUMN('2026年度(2年前期)'!$E$5),0)&amp;""</f>
        <v/>
      </c>
      <c r="F257" s="1012"/>
      <c r="G257" s="1018" t="str">
        <f>VLOOKUP($C252,'2026年度(3年前期)'!$B$5:$N$208,COLUMN('2026年度(3年前期)'!$E$5),0)&amp;""</f>
        <v/>
      </c>
      <c r="H257" s="1012"/>
      <c r="I257" s="1018" t="str">
        <f>VLOOKUP($C252,'2026年度(4年前期)'!$B$5:$N$208,COLUMN('2026年度(4年前期)'!$E$5),0)&amp;""</f>
        <v/>
      </c>
      <c r="J257" s="1012"/>
      <c r="K257" s="997" t="str">
        <f>VLOOKUP($C252,'2026年度(助産前期)'!$B$5:$N$208,COLUMN('2026年度(助産前期)'!$E$5),0)&amp;""</f>
        <v/>
      </c>
      <c r="L257" s="1029"/>
      <c r="M257" s="1011" t="str">
        <f>VLOOKUP($C252,'2026年度(M1前期)'!$B$5:$N$208,COLUMN('2026年度(M1前期)'!$E$5),0)&amp;""</f>
        <v/>
      </c>
      <c r="N257" s="1012"/>
      <c r="O257" s="997" t="str">
        <f>VLOOKUP($C252,'2026年度(M2前期)'!$B$5:$N$208,COLUMN('2026年度(M2前期)'!$E$5),0)&amp;""</f>
        <v/>
      </c>
      <c r="P257" s="1012"/>
      <c r="Q257" s="997" t="str">
        <f>VLOOKUP($C252,'2026年度(D1前期)'!$B$5:$N$208,COLUMN('2026年度(D1前期)'!$E$5),0)&amp;""</f>
        <v/>
      </c>
      <c r="R257" s="1012"/>
      <c r="S257" s="997" t="str">
        <f>VLOOKUP($C252,'2026年度(D23前期)'!$B$5:$N$208,COLUMN('2026年度(D23前期)'!$E$5),0)&amp;""</f>
        <v/>
      </c>
      <c r="T257" s="1012"/>
      <c r="U257" s="16"/>
      <c r="V257" s="74"/>
      <c r="Y257" s="33"/>
      <c r="Z257" s="999" t="str">
        <f>A257</f>
        <v>２時限（11：00～12：30）</v>
      </c>
      <c r="AA257" s="971"/>
      <c r="AB257" s="982"/>
      <c r="AC257" s="982"/>
      <c r="AD257" s="982"/>
      <c r="AE257" s="971"/>
      <c r="AF257" s="982"/>
      <c r="AG257" s="971"/>
      <c r="AH257" s="982"/>
      <c r="AI257" s="982"/>
      <c r="AJ257" s="982"/>
      <c r="AK257" s="982"/>
      <c r="AL257" s="971"/>
      <c r="AM257" s="982"/>
      <c r="AN257" s="971"/>
      <c r="AO257" s="971"/>
      <c r="AP257" s="971"/>
      <c r="AQ257" s="971"/>
      <c r="AR257" s="971"/>
      <c r="AS257" s="971"/>
      <c r="AT257" s="971"/>
      <c r="AU257" s="971"/>
      <c r="AV257" s="971"/>
      <c r="AW257" s="971"/>
      <c r="AX257" s="971"/>
      <c r="AY257" s="971"/>
      <c r="AZ257" s="971"/>
      <c r="BA257" s="971"/>
      <c r="BB257" s="971"/>
      <c r="BC257" s="971"/>
      <c r="BD257" s="971"/>
      <c r="BE257" s="971"/>
      <c r="BF257" s="971"/>
      <c r="BG257" s="971"/>
      <c r="BH257" s="971"/>
      <c r="BI257" s="971"/>
      <c r="BJ257" s="971"/>
      <c r="BK257" s="971"/>
      <c r="BL257" s="971"/>
      <c r="BM257" s="971"/>
      <c r="BN257" s="982"/>
      <c r="BO257" s="982"/>
      <c r="BP257" s="982"/>
      <c r="BQ257" s="982"/>
      <c r="BR257" s="982"/>
      <c r="BS257" s="982"/>
      <c r="BT257" s="982"/>
      <c r="BU257" s="982"/>
      <c r="BV257" s="982"/>
    </row>
    <row r="258" spans="1:74">
      <c r="A258" s="1000"/>
      <c r="B258" s="14" t="s">
        <v>58</v>
      </c>
      <c r="C258" s="1014" t="str">
        <f>IFERROR(VLOOKUP(C257,科目・教員!$A$1:$B$355,2,0),"")</f>
        <v/>
      </c>
      <c r="D258" s="1013"/>
      <c r="E258" s="1025" t="str">
        <f>IFERROR(VLOOKUP(E257,科目・教員!$A$1:$B$355,2,0),"")</f>
        <v/>
      </c>
      <c r="F258" s="1013"/>
      <c r="G258" s="1025" t="str">
        <f>IFERROR(VLOOKUP(G257,科目・教員!$A$1:$B$355,2,0),"")</f>
        <v/>
      </c>
      <c r="H258" s="1013"/>
      <c r="I258" s="1025" t="str">
        <f>IFERROR(VLOOKUP(I257,科目・教員!$A$1:$B$355,2,0),"")</f>
        <v/>
      </c>
      <c r="J258" s="1013"/>
      <c r="K258" s="993" t="str">
        <f>IFERROR(VLOOKUP(K257,科目・教員!$A$1:$B$355,2,0),"")</f>
        <v/>
      </c>
      <c r="L258" s="1026"/>
      <c r="M258" s="1014" t="str">
        <f>IFERROR(VLOOKUP(M257,科目・教員!$A$1:$B$355,2,0),"")</f>
        <v/>
      </c>
      <c r="N258" s="1013"/>
      <c r="O258" s="993" t="str">
        <f>IFERROR(VLOOKUP(O257,科目・教員!$A$1:$B$355,2,0),"")</f>
        <v/>
      </c>
      <c r="P258" s="1013"/>
      <c r="Q258" s="993" t="str">
        <f>IFERROR(VLOOKUP(Q257,科目・教員!$A$1:$B$355,2,0),"")</f>
        <v/>
      </c>
      <c r="R258" s="1013"/>
      <c r="S258" s="993" t="str">
        <f>IFERROR(VLOOKUP(S257,科目・教員!$A$1:$B$355,2,0),"")</f>
        <v/>
      </c>
      <c r="T258" s="1013"/>
      <c r="U258" s="16"/>
      <c r="V258" s="74"/>
      <c r="Y258" s="33"/>
      <c r="Z258" s="1000"/>
      <c r="AA258" s="971"/>
      <c r="AB258" s="983"/>
      <c r="AC258" s="983"/>
      <c r="AD258" s="983"/>
      <c r="AE258" s="971"/>
      <c r="AF258" s="983"/>
      <c r="AG258" s="971"/>
      <c r="AH258" s="983"/>
      <c r="AI258" s="983"/>
      <c r="AJ258" s="983"/>
      <c r="AK258" s="983"/>
      <c r="AL258" s="971"/>
      <c r="AM258" s="983"/>
      <c r="AN258" s="971"/>
      <c r="AO258" s="971"/>
      <c r="AP258" s="971"/>
      <c r="AQ258" s="971"/>
      <c r="AR258" s="971"/>
      <c r="AS258" s="971"/>
      <c r="AT258" s="971"/>
      <c r="AU258" s="971"/>
      <c r="AV258" s="971"/>
      <c r="AW258" s="971"/>
      <c r="AX258" s="971"/>
      <c r="AY258" s="971"/>
      <c r="AZ258" s="971"/>
      <c r="BA258" s="971"/>
      <c r="BB258" s="971"/>
      <c r="BC258" s="971"/>
      <c r="BD258" s="971"/>
      <c r="BE258" s="971"/>
      <c r="BF258" s="971"/>
      <c r="BG258" s="971"/>
      <c r="BH258" s="971"/>
      <c r="BI258" s="971"/>
      <c r="BJ258" s="971"/>
      <c r="BK258" s="971"/>
      <c r="BL258" s="971"/>
      <c r="BM258" s="971"/>
      <c r="BN258" s="983"/>
      <c r="BO258" s="983"/>
      <c r="BP258" s="983"/>
      <c r="BQ258" s="983"/>
      <c r="BR258" s="983"/>
      <c r="BS258" s="983"/>
      <c r="BT258" s="983"/>
      <c r="BU258" s="983"/>
      <c r="BV258" s="983"/>
    </row>
    <row r="259" spans="1:74" ht="13.5" customHeight="1">
      <c r="A259" s="1000"/>
      <c r="B259" s="14" t="s">
        <v>69</v>
      </c>
      <c r="C259" s="1014" t="str">
        <f>VLOOKUP($C252,'2026年度(1年前期)'!$B$5:$N$208,COLUMN('2026年度(1年前期)'!$E$5)+1,0)&amp;""</f>
        <v/>
      </c>
      <c r="D259" s="1013"/>
      <c r="E259" s="1025" t="str">
        <f>VLOOKUP($C252,'2026年度(2年前期)'!$B$5:$N$208,COLUMN('2026年度(2年前期)'!$E$5)+1,0)&amp;""</f>
        <v/>
      </c>
      <c r="F259" s="1013"/>
      <c r="G259" s="1025" t="str">
        <f>VLOOKUP($C252,'2026年度(3年前期)'!$B$5:$N$208,COLUMN('2026年度(3年前期)'!$E$5)+1,0)&amp;""</f>
        <v/>
      </c>
      <c r="H259" s="1013"/>
      <c r="I259" s="1025" t="str">
        <f>VLOOKUP($C252,'2026年度(4年前期)'!$B$5:$N$208,COLUMN('2026年度(4年前期)'!$E$5)+1,0)&amp;""</f>
        <v/>
      </c>
      <c r="J259" s="1013"/>
      <c r="K259" s="993" t="str">
        <f>VLOOKUP($C252,'2026年度(助産前期)'!$B$5:$N$208,COLUMN('2026年度(助産前期)'!$E$5)+1,0)&amp;""</f>
        <v/>
      </c>
      <c r="L259" s="1026"/>
      <c r="M259" s="1014" t="str">
        <f>VLOOKUP($C252,'2026年度(M1前期)'!$B$5:$N$208,COLUMN('2026年度(M1前期)'!$E$5)+1,0)&amp;""</f>
        <v/>
      </c>
      <c r="N259" s="1013"/>
      <c r="O259" s="993" t="str">
        <f>VLOOKUP($C252,'2026年度(M2前期)'!$B$5:$N$208,COLUMN('2026年度(M2前期)'!$E$5)+1,0)&amp;""</f>
        <v/>
      </c>
      <c r="P259" s="1013"/>
      <c r="Q259" s="993" t="str">
        <f>VLOOKUP($C252,'2026年度(D1前期)'!$B$5:$N$208,COLUMN('2026年度(D1前期)'!$E$5)+1,0)&amp;""</f>
        <v/>
      </c>
      <c r="R259" s="1013"/>
      <c r="S259" s="993" t="str">
        <f>VLOOKUP($C252,'2026年度(D23前期)'!$B$5:$N$208,COLUMN('2026年度(D23前期)'!$E$5)+1,0)&amp;""</f>
        <v/>
      </c>
      <c r="T259" s="1013"/>
      <c r="U259" s="16"/>
      <c r="V259" s="74"/>
      <c r="Z259" s="1000"/>
      <c r="AA259" s="971"/>
      <c r="AB259" s="983"/>
      <c r="AC259" s="983"/>
      <c r="AD259" s="983"/>
      <c r="AE259" s="971"/>
      <c r="AF259" s="983"/>
      <c r="AG259" s="971"/>
      <c r="AH259" s="983"/>
      <c r="AI259" s="983"/>
      <c r="AJ259" s="983"/>
      <c r="AK259" s="983"/>
      <c r="AL259" s="971"/>
      <c r="AM259" s="983"/>
      <c r="AN259" s="971"/>
      <c r="AO259" s="971"/>
      <c r="AP259" s="971"/>
      <c r="AQ259" s="971"/>
      <c r="AR259" s="971"/>
      <c r="AS259" s="971"/>
      <c r="AT259" s="971"/>
      <c r="AU259" s="971"/>
      <c r="AV259" s="971"/>
      <c r="AW259" s="971"/>
      <c r="AX259" s="971"/>
      <c r="AY259" s="971"/>
      <c r="AZ259" s="971"/>
      <c r="BA259" s="971"/>
      <c r="BB259" s="971"/>
      <c r="BC259" s="971"/>
      <c r="BD259" s="971"/>
      <c r="BE259" s="971"/>
      <c r="BF259" s="971"/>
      <c r="BG259" s="971"/>
      <c r="BH259" s="971"/>
      <c r="BI259" s="971"/>
      <c r="BJ259" s="971"/>
      <c r="BK259" s="971"/>
      <c r="BL259" s="971"/>
      <c r="BM259" s="971"/>
      <c r="BN259" s="983"/>
      <c r="BO259" s="983"/>
      <c r="BP259" s="983"/>
      <c r="BQ259" s="983"/>
      <c r="BR259" s="983"/>
      <c r="BS259" s="983"/>
      <c r="BT259" s="983"/>
      <c r="BU259" s="983"/>
      <c r="BV259" s="983"/>
    </row>
    <row r="260" spans="1:74">
      <c r="A260" s="1017"/>
      <c r="B260" s="15" t="s">
        <v>63</v>
      </c>
      <c r="C260" s="991"/>
      <c r="D260" s="989"/>
      <c r="E260" s="988"/>
      <c r="F260" s="989"/>
      <c r="G260" s="988"/>
      <c r="H260" s="989"/>
      <c r="I260" s="988"/>
      <c r="J260" s="989"/>
      <c r="K260" s="990"/>
      <c r="L260" s="990"/>
      <c r="M260" s="991"/>
      <c r="N260" s="989"/>
      <c r="O260" s="990"/>
      <c r="P260" s="989"/>
      <c r="Q260" s="990"/>
      <c r="R260" s="989"/>
      <c r="S260" s="990"/>
      <c r="T260" s="989"/>
      <c r="U260" s="16"/>
      <c r="V260" s="74"/>
      <c r="Z260" s="1001"/>
      <c r="AA260" s="971"/>
      <c r="AB260" s="984"/>
      <c r="AC260" s="984"/>
      <c r="AD260" s="984"/>
      <c r="AE260" s="971"/>
      <c r="AF260" s="984"/>
      <c r="AG260" s="971"/>
      <c r="AH260" s="984"/>
      <c r="AI260" s="984"/>
      <c r="AJ260" s="984"/>
      <c r="AK260" s="984"/>
      <c r="AL260" s="971"/>
      <c r="AM260" s="984"/>
      <c r="AN260" s="971"/>
      <c r="AO260" s="971"/>
      <c r="AP260" s="971"/>
      <c r="AQ260" s="971"/>
      <c r="AR260" s="971"/>
      <c r="AS260" s="971"/>
      <c r="AT260" s="971"/>
      <c r="AU260" s="971"/>
      <c r="AV260" s="971"/>
      <c r="AW260" s="971"/>
      <c r="AX260" s="971"/>
      <c r="AY260" s="971"/>
      <c r="AZ260" s="971"/>
      <c r="BA260" s="971"/>
      <c r="BB260" s="971"/>
      <c r="BC260" s="971"/>
      <c r="BD260" s="971"/>
      <c r="BE260" s="971"/>
      <c r="BF260" s="971"/>
      <c r="BG260" s="971"/>
      <c r="BH260" s="971"/>
      <c r="BI260" s="971"/>
      <c r="BJ260" s="971"/>
      <c r="BK260" s="971"/>
      <c r="BL260" s="971"/>
      <c r="BM260" s="971"/>
      <c r="BN260" s="984"/>
      <c r="BO260" s="984"/>
      <c r="BP260" s="984"/>
      <c r="BQ260" s="984"/>
      <c r="BR260" s="984"/>
      <c r="BS260" s="984"/>
      <c r="BT260" s="984"/>
      <c r="BU260" s="984"/>
      <c r="BV260" s="984"/>
    </row>
    <row r="261" spans="1:74" ht="13.5" customHeight="1">
      <c r="A261" s="999" t="s">
        <v>71</v>
      </c>
      <c r="B261" s="17" t="s">
        <v>72</v>
      </c>
      <c r="C261" s="1011"/>
      <c r="D261" s="1012"/>
      <c r="E261" s="1018"/>
      <c r="F261" s="1012"/>
      <c r="G261" s="1018"/>
      <c r="H261" s="1012"/>
      <c r="I261" s="1018"/>
      <c r="J261" s="1012"/>
      <c r="K261" s="997"/>
      <c r="L261" s="1029"/>
      <c r="M261" s="1011"/>
      <c r="N261" s="1012"/>
      <c r="O261" s="997"/>
      <c r="P261" s="1012"/>
      <c r="Q261" s="997"/>
      <c r="R261" s="1012"/>
      <c r="S261" s="997"/>
      <c r="T261" s="1012"/>
      <c r="V261" s="74"/>
      <c r="Z261" s="1000" t="str">
        <f>A261</f>
        <v>昼休み（12：30～13：30）</v>
      </c>
      <c r="AA261" s="982"/>
      <c r="AB261" s="982"/>
      <c r="AC261" s="982"/>
      <c r="AD261" s="982"/>
      <c r="AE261" s="982"/>
      <c r="AF261" s="982"/>
      <c r="AG261" s="982"/>
      <c r="AH261" s="982"/>
      <c r="AI261" s="982"/>
      <c r="AJ261" s="982"/>
      <c r="AK261" s="982"/>
      <c r="AL261" s="982"/>
      <c r="AM261" s="982"/>
      <c r="AN261" s="971"/>
      <c r="AO261" s="971"/>
      <c r="AP261" s="971"/>
      <c r="AQ261" s="971"/>
      <c r="AR261" s="971"/>
      <c r="AS261" s="971"/>
      <c r="AT261" s="971"/>
      <c r="AU261" s="971"/>
      <c r="AV261" s="971"/>
      <c r="AW261" s="971"/>
      <c r="AX261" s="971"/>
      <c r="AY261" s="971"/>
      <c r="AZ261" s="971"/>
      <c r="BA261" s="971"/>
      <c r="BB261" s="971"/>
      <c r="BC261" s="971"/>
      <c r="BD261" s="971"/>
      <c r="BE261" s="971"/>
      <c r="BF261" s="971"/>
      <c r="BG261" s="971"/>
      <c r="BH261" s="971"/>
      <c r="BI261" s="971"/>
      <c r="BJ261" s="971"/>
      <c r="BK261" s="971"/>
      <c r="BL261" s="971"/>
      <c r="BM261" s="971"/>
      <c r="BN261" s="982"/>
      <c r="BO261" s="982"/>
      <c r="BP261" s="982"/>
      <c r="BQ261" s="982"/>
      <c r="BR261" s="982"/>
      <c r="BS261" s="982"/>
      <c r="BT261" s="982"/>
      <c r="BU261" s="982"/>
      <c r="BV261" s="982"/>
    </row>
    <row r="262" spans="1:74" ht="13.5" customHeight="1">
      <c r="A262" s="1000"/>
      <c r="B262" s="17" t="s">
        <v>73</v>
      </c>
      <c r="C262" s="1014"/>
      <c r="D262" s="1013"/>
      <c r="E262" s="1025"/>
      <c r="F262" s="1013"/>
      <c r="G262" s="1025"/>
      <c r="H262" s="1013"/>
      <c r="I262" s="1025"/>
      <c r="J262" s="1013"/>
      <c r="K262" s="993"/>
      <c r="L262" s="1026"/>
      <c r="M262" s="1014"/>
      <c r="N262" s="1013"/>
      <c r="O262" s="993"/>
      <c r="P262" s="1013"/>
      <c r="Q262" s="993"/>
      <c r="R262" s="1013"/>
      <c r="S262" s="993"/>
      <c r="T262" s="1013"/>
      <c r="V262" s="74"/>
      <c r="Z262" s="1000"/>
      <c r="AA262" s="983"/>
      <c r="AB262" s="983"/>
      <c r="AC262" s="983"/>
      <c r="AD262" s="983"/>
      <c r="AE262" s="983"/>
      <c r="AF262" s="983"/>
      <c r="AG262" s="983"/>
      <c r="AH262" s="983"/>
      <c r="AI262" s="983"/>
      <c r="AJ262" s="983"/>
      <c r="AK262" s="983"/>
      <c r="AL262" s="983"/>
      <c r="AM262" s="983"/>
      <c r="AN262" s="971"/>
      <c r="AO262" s="971"/>
      <c r="AP262" s="971"/>
      <c r="AQ262" s="971"/>
      <c r="AR262" s="971"/>
      <c r="AS262" s="971"/>
      <c r="AT262" s="971"/>
      <c r="AU262" s="971"/>
      <c r="AV262" s="971"/>
      <c r="AW262" s="971"/>
      <c r="AX262" s="971"/>
      <c r="AY262" s="971"/>
      <c r="AZ262" s="971"/>
      <c r="BA262" s="971"/>
      <c r="BB262" s="971"/>
      <c r="BC262" s="971"/>
      <c r="BD262" s="971"/>
      <c r="BE262" s="971"/>
      <c r="BF262" s="971"/>
      <c r="BG262" s="971"/>
      <c r="BH262" s="971"/>
      <c r="BI262" s="971"/>
      <c r="BJ262" s="971"/>
      <c r="BK262" s="971"/>
      <c r="BL262" s="971"/>
      <c r="BM262" s="971"/>
      <c r="BN262" s="983"/>
      <c r="BO262" s="983"/>
      <c r="BP262" s="983"/>
      <c r="BQ262" s="983"/>
      <c r="BR262" s="983"/>
      <c r="BS262" s="983"/>
      <c r="BT262" s="983"/>
      <c r="BU262" s="983"/>
      <c r="BV262" s="983"/>
    </row>
    <row r="263" spans="1:74" ht="13.5" customHeight="1">
      <c r="A263" s="1000"/>
      <c r="B263" s="17" t="s">
        <v>69</v>
      </c>
      <c r="C263" s="1014"/>
      <c r="D263" s="1013"/>
      <c r="E263" s="1025"/>
      <c r="F263" s="1013"/>
      <c r="G263" s="1025"/>
      <c r="H263" s="1013"/>
      <c r="I263" s="1025"/>
      <c r="J263" s="1013"/>
      <c r="K263" s="993"/>
      <c r="L263" s="1026"/>
      <c r="M263" s="1014"/>
      <c r="N263" s="1013"/>
      <c r="O263" s="993"/>
      <c r="P263" s="1013"/>
      <c r="Q263" s="993"/>
      <c r="R263" s="1013"/>
      <c r="S263" s="993"/>
      <c r="T263" s="1013"/>
      <c r="V263" s="74"/>
      <c r="Z263" s="1000"/>
      <c r="AA263" s="983"/>
      <c r="AB263" s="983"/>
      <c r="AC263" s="983"/>
      <c r="AD263" s="983"/>
      <c r="AE263" s="983"/>
      <c r="AF263" s="983"/>
      <c r="AG263" s="983"/>
      <c r="AH263" s="983"/>
      <c r="AI263" s="983"/>
      <c r="AJ263" s="983"/>
      <c r="AK263" s="983"/>
      <c r="AL263" s="983"/>
      <c r="AM263" s="983"/>
      <c r="AN263" s="971"/>
      <c r="AO263" s="971"/>
      <c r="AP263" s="971"/>
      <c r="AQ263" s="971"/>
      <c r="AR263" s="971"/>
      <c r="AS263" s="971"/>
      <c r="AT263" s="971"/>
      <c r="AU263" s="971"/>
      <c r="AV263" s="971"/>
      <c r="AW263" s="971"/>
      <c r="AX263" s="971"/>
      <c r="AY263" s="971"/>
      <c r="AZ263" s="971"/>
      <c r="BA263" s="971"/>
      <c r="BB263" s="971"/>
      <c r="BC263" s="971"/>
      <c r="BD263" s="971"/>
      <c r="BE263" s="971"/>
      <c r="BF263" s="971"/>
      <c r="BG263" s="971"/>
      <c r="BH263" s="971"/>
      <c r="BI263" s="971"/>
      <c r="BJ263" s="971"/>
      <c r="BK263" s="971"/>
      <c r="BL263" s="971"/>
      <c r="BM263" s="971"/>
      <c r="BN263" s="983"/>
      <c r="BO263" s="983"/>
      <c r="BP263" s="983"/>
      <c r="BQ263" s="983"/>
      <c r="BR263" s="983"/>
      <c r="BS263" s="983"/>
      <c r="BT263" s="983"/>
      <c r="BU263" s="983"/>
      <c r="BV263" s="983"/>
    </row>
    <row r="264" spans="1:74">
      <c r="A264" s="1001"/>
      <c r="B264" s="18" t="s">
        <v>63</v>
      </c>
      <c r="C264" s="1023"/>
      <c r="D264" s="1016"/>
      <c r="E264" s="1024"/>
      <c r="F264" s="1016"/>
      <c r="G264" s="1024"/>
      <c r="H264" s="1016"/>
      <c r="I264" s="1024"/>
      <c r="J264" s="1016"/>
      <c r="K264" s="1015"/>
      <c r="L264" s="1015"/>
      <c r="M264" s="1023"/>
      <c r="N264" s="1016"/>
      <c r="O264" s="1015"/>
      <c r="P264" s="1016"/>
      <c r="Q264" s="1015"/>
      <c r="R264" s="1016"/>
      <c r="S264" s="1015"/>
      <c r="T264" s="1016"/>
      <c r="V264" s="74"/>
      <c r="Z264" s="1001"/>
      <c r="AA264" s="984"/>
      <c r="AB264" s="984"/>
      <c r="AC264" s="984"/>
      <c r="AD264" s="984"/>
      <c r="AE264" s="984"/>
      <c r="AF264" s="984"/>
      <c r="AG264" s="984"/>
      <c r="AH264" s="984"/>
      <c r="AI264" s="984"/>
      <c r="AJ264" s="984"/>
      <c r="AK264" s="984"/>
      <c r="AL264" s="984"/>
      <c r="AM264" s="984"/>
      <c r="AN264" s="971"/>
      <c r="AO264" s="971"/>
      <c r="AP264" s="971"/>
      <c r="AQ264" s="971"/>
      <c r="AR264" s="971"/>
      <c r="AS264" s="971"/>
      <c r="AT264" s="971"/>
      <c r="AU264" s="971"/>
      <c r="AV264" s="971"/>
      <c r="AW264" s="971"/>
      <c r="AX264" s="971"/>
      <c r="AY264" s="971"/>
      <c r="AZ264" s="971"/>
      <c r="BA264" s="971"/>
      <c r="BB264" s="971"/>
      <c r="BC264" s="971"/>
      <c r="BD264" s="971"/>
      <c r="BE264" s="971"/>
      <c r="BF264" s="971"/>
      <c r="BG264" s="971"/>
      <c r="BH264" s="971"/>
      <c r="BI264" s="971"/>
      <c r="BJ264" s="971"/>
      <c r="BK264" s="971"/>
      <c r="BL264" s="971"/>
      <c r="BM264" s="971"/>
      <c r="BN264" s="984"/>
      <c r="BO264" s="984"/>
      <c r="BP264" s="984"/>
      <c r="BQ264" s="984"/>
      <c r="BR264" s="984"/>
      <c r="BS264" s="984"/>
      <c r="BT264" s="984"/>
      <c r="BU264" s="984"/>
      <c r="BV264" s="984"/>
    </row>
    <row r="265" spans="1:74" ht="13.5" customHeight="1">
      <c r="A265" s="1000" t="s">
        <v>74</v>
      </c>
      <c r="B265" s="14" t="s">
        <v>53</v>
      </c>
      <c r="C265" s="996" t="str">
        <f>VLOOKUP($C252,'2026年度(1年前期)'!$B$5:$N$208,COLUMN('2026年度(1年前期)'!$G$5),0)&amp;""</f>
        <v/>
      </c>
      <c r="D265" s="997"/>
      <c r="E265" s="1002" t="str">
        <f>VLOOKUP($C252,'2026年度(2年前期)'!$B$5:$N$208,COLUMN('2026年度(2年前期)'!$G$5),0)&amp;""</f>
        <v/>
      </c>
      <c r="F265" s="997"/>
      <c r="G265" s="1002" t="str">
        <f>VLOOKUP($C252,'2026年度(3年前期)'!$B$5:$N$208,COLUMN('2026年度(3年前期)'!$G$5),0)&amp;""</f>
        <v/>
      </c>
      <c r="H265" s="997"/>
      <c r="I265" s="1002" t="str">
        <f>VLOOKUP($C252,'2026年度(4年前期)'!$B$5:$N$208,COLUMN('2026年度(4年前期)'!$G$5),0)&amp;""</f>
        <v/>
      </c>
      <c r="J265" s="997"/>
      <c r="K265" s="998" t="str">
        <f>VLOOKUP($C252,'2026年度(助産前期)'!$B$5:$N$208,COLUMN('2026年度(助産前期)'!$G$5),0)&amp;""</f>
        <v/>
      </c>
      <c r="L265" s="998"/>
      <c r="M265" s="996" t="str">
        <f>VLOOKUP($C252,'2026年度(M1前期)'!$B$5:$N$208,COLUMN('2026年度(M1前期)'!$G$5),0)&amp;""</f>
        <v/>
      </c>
      <c r="N265" s="997"/>
      <c r="O265" s="998" t="str">
        <f>VLOOKUP($C252,'2026年度(M2前期)'!$B$5:$N$208,COLUMN('2026年度(M2前期)'!$G$5),0)&amp;""</f>
        <v/>
      </c>
      <c r="P265" s="997"/>
      <c r="Q265" s="998" t="str">
        <f>VLOOKUP($C252,'2026年度(D1前期)'!$B$5:$N$208,COLUMN('2026年度(D1前期)'!$G$5),0)&amp;""</f>
        <v/>
      </c>
      <c r="R265" s="997"/>
      <c r="S265" s="998" t="str">
        <f>VLOOKUP($C252,'2026年度(D23前期)'!$B$5:$N$208,COLUMN('2026年度(D23前期)'!$G$5),0)&amp;""</f>
        <v/>
      </c>
      <c r="T265" s="997"/>
      <c r="U265" s="16"/>
      <c r="Z265" s="1000" t="str">
        <f>A265</f>
        <v>３時限（13：30～15：00）</v>
      </c>
      <c r="AA265" s="971"/>
      <c r="AB265" s="982"/>
      <c r="AC265" s="982"/>
      <c r="AD265" s="982"/>
      <c r="AE265" s="971"/>
      <c r="AF265" s="982"/>
      <c r="AG265" s="971"/>
      <c r="AH265" s="982"/>
      <c r="AI265" s="982"/>
      <c r="AJ265" s="982"/>
      <c r="AK265" s="982"/>
      <c r="AL265" s="971"/>
      <c r="AM265" s="982"/>
      <c r="AN265" s="971"/>
      <c r="AO265" s="971"/>
      <c r="AP265" s="971"/>
      <c r="AQ265" s="971"/>
      <c r="AR265" s="971"/>
      <c r="AS265" s="971"/>
      <c r="AT265" s="971"/>
      <c r="AU265" s="971"/>
      <c r="AV265" s="971"/>
      <c r="AW265" s="971"/>
      <c r="AX265" s="971"/>
      <c r="AY265" s="971"/>
      <c r="AZ265" s="971"/>
      <c r="BA265" s="971"/>
      <c r="BB265" s="971"/>
      <c r="BC265" s="971"/>
      <c r="BD265" s="971"/>
      <c r="BE265" s="971"/>
      <c r="BF265" s="971"/>
      <c r="BG265" s="971"/>
      <c r="BH265" s="971"/>
      <c r="BI265" s="971"/>
      <c r="BJ265" s="971"/>
      <c r="BK265" s="971"/>
      <c r="BL265" s="971"/>
      <c r="BM265" s="971"/>
      <c r="BN265" s="982"/>
      <c r="BO265" s="982"/>
      <c r="BP265" s="982"/>
      <c r="BQ265" s="982"/>
      <c r="BR265" s="982"/>
      <c r="BS265" s="982"/>
      <c r="BT265" s="982"/>
      <c r="BU265" s="982"/>
      <c r="BV265" s="982"/>
    </row>
    <row r="266" spans="1:74">
      <c r="A266" s="1000"/>
      <c r="B266" s="14" t="s">
        <v>58</v>
      </c>
      <c r="C266" s="992" t="str">
        <f>IFERROR(VLOOKUP(C265,科目・教員!$A$1:$B$355,2,0),"")</f>
        <v/>
      </c>
      <c r="D266" s="993"/>
      <c r="E266" s="994" t="str">
        <f>IFERROR(VLOOKUP(E265,科目・教員!$A$1:$B$355,2,0),"")</f>
        <v/>
      </c>
      <c r="F266" s="993"/>
      <c r="G266" s="994" t="str">
        <f>IFERROR(VLOOKUP(G265,科目・教員!$A$1:$B$355,2,0),"")</f>
        <v/>
      </c>
      <c r="H266" s="993"/>
      <c r="I266" s="994" t="str">
        <f>IFERROR(VLOOKUP(I265,科目・教員!$A$1:$B$355,2,0),"")</f>
        <v/>
      </c>
      <c r="J266" s="993"/>
      <c r="K266" s="995" t="str">
        <f>IFERROR(VLOOKUP(K265,科目・教員!$A$1:$B$355,2,0),"")</f>
        <v/>
      </c>
      <c r="L266" s="995"/>
      <c r="M266" s="992" t="str">
        <f>IFERROR(VLOOKUP(M265,科目・教員!$A$1:$B$355,2,0),"")</f>
        <v/>
      </c>
      <c r="N266" s="993"/>
      <c r="O266" s="995" t="str">
        <f>IFERROR(VLOOKUP(O265,科目・教員!$A$1:$B$355,2,0),"")</f>
        <v/>
      </c>
      <c r="P266" s="993"/>
      <c r="Q266" s="995" t="str">
        <f>IFERROR(VLOOKUP(Q265,科目・教員!$A$1:$B$355,2,0),"")</f>
        <v/>
      </c>
      <c r="R266" s="993"/>
      <c r="S266" s="995" t="str">
        <f>IFERROR(VLOOKUP(S265,科目・教員!$A$1:$B$355,2,0),"")</f>
        <v/>
      </c>
      <c r="T266" s="993"/>
      <c r="U266" s="16"/>
      <c r="Z266" s="1000"/>
      <c r="AA266" s="971"/>
      <c r="AB266" s="983"/>
      <c r="AC266" s="983"/>
      <c r="AD266" s="983"/>
      <c r="AE266" s="971"/>
      <c r="AF266" s="983"/>
      <c r="AG266" s="971"/>
      <c r="AH266" s="983"/>
      <c r="AI266" s="983"/>
      <c r="AJ266" s="983"/>
      <c r="AK266" s="983"/>
      <c r="AL266" s="971"/>
      <c r="AM266" s="983"/>
      <c r="AN266" s="971"/>
      <c r="AO266" s="971"/>
      <c r="AP266" s="971"/>
      <c r="AQ266" s="971"/>
      <c r="AR266" s="971"/>
      <c r="AS266" s="971"/>
      <c r="AT266" s="971"/>
      <c r="AU266" s="971"/>
      <c r="AV266" s="971"/>
      <c r="AW266" s="971"/>
      <c r="AX266" s="971"/>
      <c r="AY266" s="971"/>
      <c r="AZ266" s="971"/>
      <c r="BA266" s="971"/>
      <c r="BB266" s="971"/>
      <c r="BC266" s="971"/>
      <c r="BD266" s="971"/>
      <c r="BE266" s="971"/>
      <c r="BF266" s="971"/>
      <c r="BG266" s="971"/>
      <c r="BH266" s="971"/>
      <c r="BI266" s="971"/>
      <c r="BJ266" s="971"/>
      <c r="BK266" s="971"/>
      <c r="BL266" s="971"/>
      <c r="BM266" s="971"/>
      <c r="BN266" s="983"/>
      <c r="BO266" s="983"/>
      <c r="BP266" s="983"/>
      <c r="BQ266" s="983"/>
      <c r="BR266" s="983"/>
      <c r="BS266" s="983"/>
      <c r="BT266" s="983"/>
      <c r="BU266" s="983"/>
      <c r="BV266" s="983"/>
    </row>
    <row r="267" spans="1:74">
      <c r="A267" s="1000"/>
      <c r="B267" s="14" t="s">
        <v>69</v>
      </c>
      <c r="C267" s="992" t="str">
        <f>VLOOKUP($C252,'2026年度(1年前期)'!$B$5:$N$208,COLUMN('2026年度(1年前期)'!$G$5)+1,0)&amp;""</f>
        <v/>
      </c>
      <c r="D267" s="993"/>
      <c r="E267" s="994" t="str">
        <f>VLOOKUP($C252,'2026年度(2年前期)'!$B$5:$N$208,COLUMN('2026年度(2年前期)'!$G$5)+1,0)&amp;""</f>
        <v/>
      </c>
      <c r="F267" s="993"/>
      <c r="G267" s="994" t="str">
        <f>VLOOKUP($C252,'2026年度(3年前期)'!$B$5:$N$208,COLUMN('2026年度(3年前期)'!$G$5)+1,0)&amp;""</f>
        <v/>
      </c>
      <c r="H267" s="993"/>
      <c r="I267" s="994" t="str">
        <f>VLOOKUP($C252,'2026年度(4年前期)'!$B$5:$N$208,COLUMN('2026年度(4年前期)'!$G$5)+1,0)&amp;""</f>
        <v/>
      </c>
      <c r="J267" s="993"/>
      <c r="K267" s="995" t="str">
        <f>VLOOKUP($C252,'2026年度(助産前期)'!$B$5:$N$208,COLUMN('2026年度(助産前期)'!$G$5)+1,0)&amp;""</f>
        <v/>
      </c>
      <c r="L267" s="995"/>
      <c r="M267" s="992" t="str">
        <f>VLOOKUP($C252,'2026年度(M1前期)'!$B$5:$N$208,COLUMN('2026年度(M1前期)'!$G$5)+1,0)&amp;""</f>
        <v/>
      </c>
      <c r="N267" s="993"/>
      <c r="O267" s="995" t="str">
        <f>VLOOKUP($C252,'2026年度(M2前期)'!$B$5:$N$208,COLUMN('2026年度(M2前期)'!$G$5)+1,0)&amp;""</f>
        <v/>
      </c>
      <c r="P267" s="993"/>
      <c r="Q267" s="995" t="str">
        <f>VLOOKUP($C252,'2026年度(D1前期)'!$B$5:$N$208,COLUMN('2026年度(D1前期)'!$G$5)+1,0)&amp;""</f>
        <v/>
      </c>
      <c r="R267" s="993"/>
      <c r="S267" s="995" t="str">
        <f>VLOOKUP($C252,'2026年度(D23前期)'!$B$5:$N$208,COLUMN('2026年度(D23前期)'!$G$5)+1,0)&amp;""</f>
        <v/>
      </c>
      <c r="T267" s="993"/>
      <c r="U267" s="16"/>
      <c r="Z267" s="1000"/>
      <c r="AA267" s="971"/>
      <c r="AB267" s="983"/>
      <c r="AC267" s="983"/>
      <c r="AD267" s="983"/>
      <c r="AE267" s="971"/>
      <c r="AF267" s="983"/>
      <c r="AG267" s="971"/>
      <c r="AH267" s="983"/>
      <c r="AI267" s="983"/>
      <c r="AJ267" s="983"/>
      <c r="AK267" s="983"/>
      <c r="AL267" s="971"/>
      <c r="AM267" s="983"/>
      <c r="AN267" s="971"/>
      <c r="AO267" s="971"/>
      <c r="AP267" s="971"/>
      <c r="AQ267" s="971"/>
      <c r="AR267" s="971"/>
      <c r="AS267" s="971"/>
      <c r="AT267" s="971"/>
      <c r="AU267" s="971"/>
      <c r="AV267" s="971"/>
      <c r="AW267" s="971"/>
      <c r="AX267" s="971"/>
      <c r="AY267" s="971"/>
      <c r="AZ267" s="971"/>
      <c r="BA267" s="971"/>
      <c r="BB267" s="971"/>
      <c r="BC267" s="971"/>
      <c r="BD267" s="971"/>
      <c r="BE267" s="971"/>
      <c r="BF267" s="971"/>
      <c r="BG267" s="971"/>
      <c r="BH267" s="971"/>
      <c r="BI267" s="971"/>
      <c r="BJ267" s="971"/>
      <c r="BK267" s="971"/>
      <c r="BL267" s="971"/>
      <c r="BM267" s="971"/>
      <c r="BN267" s="983"/>
      <c r="BO267" s="983"/>
      <c r="BP267" s="983"/>
      <c r="BQ267" s="983"/>
      <c r="BR267" s="983"/>
      <c r="BS267" s="983"/>
      <c r="BT267" s="983"/>
      <c r="BU267" s="983"/>
      <c r="BV267" s="983"/>
    </row>
    <row r="268" spans="1:74">
      <c r="A268" s="1017"/>
      <c r="B268" s="15" t="s">
        <v>63</v>
      </c>
      <c r="C268" s="991"/>
      <c r="D268" s="989"/>
      <c r="E268" s="988"/>
      <c r="F268" s="989"/>
      <c r="G268" s="988"/>
      <c r="H268" s="989"/>
      <c r="I268" s="988"/>
      <c r="J268" s="989"/>
      <c r="K268" s="990"/>
      <c r="L268" s="990"/>
      <c r="M268" s="991"/>
      <c r="N268" s="989"/>
      <c r="O268" s="990"/>
      <c r="P268" s="989"/>
      <c r="Q268" s="990"/>
      <c r="R268" s="989"/>
      <c r="S268" s="990"/>
      <c r="T268" s="989"/>
      <c r="Z268" s="1001"/>
      <c r="AA268" s="971"/>
      <c r="AB268" s="984"/>
      <c r="AC268" s="984"/>
      <c r="AD268" s="984"/>
      <c r="AE268" s="971"/>
      <c r="AF268" s="984"/>
      <c r="AG268" s="971"/>
      <c r="AH268" s="984"/>
      <c r="AI268" s="984"/>
      <c r="AJ268" s="984"/>
      <c r="AK268" s="984"/>
      <c r="AL268" s="971"/>
      <c r="AM268" s="984"/>
      <c r="AN268" s="971"/>
      <c r="AO268" s="971"/>
      <c r="AP268" s="971"/>
      <c r="AQ268" s="971"/>
      <c r="AR268" s="971"/>
      <c r="AS268" s="971"/>
      <c r="AT268" s="971"/>
      <c r="AU268" s="971"/>
      <c r="AV268" s="971"/>
      <c r="AW268" s="971"/>
      <c r="AX268" s="971"/>
      <c r="AY268" s="971"/>
      <c r="AZ268" s="971"/>
      <c r="BA268" s="971"/>
      <c r="BB268" s="971"/>
      <c r="BC268" s="971"/>
      <c r="BD268" s="971"/>
      <c r="BE268" s="971"/>
      <c r="BF268" s="971"/>
      <c r="BG268" s="971"/>
      <c r="BH268" s="971"/>
      <c r="BI268" s="971"/>
      <c r="BJ268" s="971"/>
      <c r="BK268" s="971"/>
      <c r="BL268" s="971"/>
      <c r="BM268" s="971"/>
      <c r="BN268" s="984"/>
      <c r="BO268" s="984"/>
      <c r="BP268" s="984"/>
      <c r="BQ268" s="984"/>
      <c r="BR268" s="984"/>
      <c r="BS268" s="984"/>
      <c r="BT268" s="984"/>
      <c r="BU268" s="984"/>
      <c r="BV268" s="984"/>
    </row>
    <row r="269" spans="1:74" ht="13.5" customHeight="1">
      <c r="A269" s="1000" t="s">
        <v>75</v>
      </c>
      <c r="B269" s="14" t="s">
        <v>53</v>
      </c>
      <c r="C269" s="996" t="str">
        <f>VLOOKUP($C252,'2026年度(1年前期)'!$B$5:$N$208,COLUMN('2026年度(1年前期)'!$I$5),0)&amp;""</f>
        <v/>
      </c>
      <c r="D269" s="997"/>
      <c r="E269" s="1002" t="str">
        <f>VLOOKUP($C252,'2026年度(2年前期)'!$B$5:$N$208,COLUMN('2026年度(2年前期)'!$I$5),0)&amp;""</f>
        <v/>
      </c>
      <c r="F269" s="997"/>
      <c r="G269" s="1002" t="str">
        <f>VLOOKUP($C252,'2026年度(3年前期)'!$B$5:$N$208,COLUMN('2026年度(3年前期)'!$I$5),0)&amp;""</f>
        <v/>
      </c>
      <c r="H269" s="997"/>
      <c r="I269" s="1002" t="str">
        <f>VLOOKUP($C252,'2026年度(4年前期)'!$B$5:$N$208,COLUMN('2026年度(4年前期)'!$I$5),0)&amp;""</f>
        <v/>
      </c>
      <c r="J269" s="997"/>
      <c r="K269" s="998" t="str">
        <f>VLOOKUP($C252,'2026年度(助産前期)'!$B$5:$N$208,COLUMN('2026年度(助産前期)'!$I$5),0)&amp;""</f>
        <v/>
      </c>
      <c r="L269" s="998"/>
      <c r="M269" s="996" t="str">
        <f>VLOOKUP($C252,'2026年度(M1前期)'!$B$5:$N$208,COLUMN('2026年度(M1前期)'!$I$5),0)&amp;""</f>
        <v/>
      </c>
      <c r="N269" s="997"/>
      <c r="O269" s="998" t="str">
        <f>VLOOKUP($C252,'2026年度(M2前期)'!$B$5:$N$208,COLUMN('2026年度(M2前期)'!$I$5),0)&amp;""</f>
        <v/>
      </c>
      <c r="P269" s="997"/>
      <c r="Q269" s="998" t="str">
        <f>VLOOKUP($C252,'2026年度(D1前期)'!$B$5:$N$208,COLUMN('2026年度(D1前期)'!$I$5),0)&amp;""</f>
        <v/>
      </c>
      <c r="R269" s="997"/>
      <c r="S269" s="998" t="str">
        <f>VLOOKUP($C252,'2026年度(D23前期)'!$B$5:$N$208,COLUMN('2026年度(D23前期)'!$I$5),0)&amp;""</f>
        <v/>
      </c>
      <c r="T269" s="997"/>
      <c r="Z269" s="1000" t="str">
        <f>A269</f>
        <v>４時限（15：10～16：40）</v>
      </c>
      <c r="AA269" s="982"/>
      <c r="AB269" s="982"/>
      <c r="AC269" s="982"/>
      <c r="AD269" s="982"/>
      <c r="AE269" s="982"/>
      <c r="AF269" s="982"/>
      <c r="AG269" s="982"/>
      <c r="AH269" s="982"/>
      <c r="AI269" s="982"/>
      <c r="AJ269" s="982"/>
      <c r="AK269" s="982"/>
      <c r="AL269" s="982"/>
      <c r="AM269" s="982"/>
      <c r="AN269" s="971"/>
      <c r="AO269" s="971"/>
      <c r="AP269" s="971"/>
      <c r="AQ269" s="971"/>
      <c r="AR269" s="971"/>
      <c r="AS269" s="971"/>
      <c r="AT269" s="971"/>
      <c r="AU269" s="971"/>
      <c r="AV269" s="971"/>
      <c r="AW269" s="971"/>
      <c r="AX269" s="971"/>
      <c r="AY269" s="971"/>
      <c r="AZ269" s="971"/>
      <c r="BA269" s="971"/>
      <c r="BB269" s="971"/>
      <c r="BC269" s="971"/>
      <c r="BD269" s="971"/>
      <c r="BE269" s="971"/>
      <c r="BF269" s="971"/>
      <c r="BG269" s="971"/>
      <c r="BH269" s="971"/>
      <c r="BI269" s="971"/>
      <c r="BJ269" s="971"/>
      <c r="BK269" s="971"/>
      <c r="BL269" s="971"/>
      <c r="BM269" s="971"/>
      <c r="BN269" s="982"/>
      <c r="BO269" s="982"/>
      <c r="BP269" s="982"/>
      <c r="BQ269" s="982"/>
      <c r="BR269" s="982"/>
      <c r="BS269" s="982"/>
      <c r="BT269" s="982"/>
      <c r="BU269" s="982"/>
      <c r="BV269" s="982"/>
    </row>
    <row r="270" spans="1:74">
      <c r="A270" s="1000"/>
      <c r="B270" s="14" t="s">
        <v>58</v>
      </c>
      <c r="C270" s="992" t="str">
        <f>IFERROR(VLOOKUP(C269,科目・教員!$A$1:$B$355,2,0),"")</f>
        <v/>
      </c>
      <c r="D270" s="993"/>
      <c r="E270" s="994" t="str">
        <f>IFERROR(VLOOKUP(E269,科目・教員!$A$1:$B$355,2,0),"")</f>
        <v/>
      </c>
      <c r="F270" s="993"/>
      <c r="G270" s="994" t="str">
        <f>IFERROR(VLOOKUP(G269,科目・教員!$A$1:$B$355,2,0),"")</f>
        <v/>
      </c>
      <c r="H270" s="993"/>
      <c r="I270" s="994" t="str">
        <f>IFERROR(VLOOKUP(I269,科目・教員!$A$1:$B$355,2,0),"")</f>
        <v/>
      </c>
      <c r="J270" s="993"/>
      <c r="K270" s="995" t="str">
        <f>IFERROR(VLOOKUP(K269,科目・教員!$A$1:$B$355,2,0),"")</f>
        <v/>
      </c>
      <c r="L270" s="995"/>
      <c r="M270" s="992" t="str">
        <f>IFERROR(VLOOKUP(M269,科目・教員!$A$1:$B$355,2,0),"")</f>
        <v/>
      </c>
      <c r="N270" s="993"/>
      <c r="O270" s="995" t="str">
        <f>IFERROR(VLOOKUP(O269,科目・教員!$A$1:$B$355,2,0),"")</f>
        <v/>
      </c>
      <c r="P270" s="993"/>
      <c r="Q270" s="995" t="str">
        <f>IFERROR(VLOOKUP(Q269,科目・教員!$A$1:$B$355,2,0),"")</f>
        <v/>
      </c>
      <c r="R270" s="993"/>
      <c r="S270" s="995" t="str">
        <f>IFERROR(VLOOKUP(S269,科目・教員!$A$1:$B$355,2,0),"")</f>
        <v/>
      </c>
      <c r="T270" s="993"/>
      <c r="Z270" s="1000"/>
      <c r="AA270" s="983"/>
      <c r="AB270" s="983"/>
      <c r="AC270" s="983"/>
      <c r="AD270" s="983"/>
      <c r="AE270" s="983"/>
      <c r="AF270" s="983"/>
      <c r="AG270" s="983"/>
      <c r="AH270" s="983"/>
      <c r="AI270" s="983"/>
      <c r="AJ270" s="983"/>
      <c r="AK270" s="983"/>
      <c r="AL270" s="983"/>
      <c r="AM270" s="983"/>
      <c r="AN270" s="971"/>
      <c r="AO270" s="971"/>
      <c r="AP270" s="971"/>
      <c r="AQ270" s="971"/>
      <c r="AR270" s="971"/>
      <c r="AS270" s="971"/>
      <c r="AT270" s="971"/>
      <c r="AU270" s="971"/>
      <c r="AV270" s="971"/>
      <c r="AW270" s="971"/>
      <c r="AX270" s="971"/>
      <c r="AY270" s="971"/>
      <c r="AZ270" s="971"/>
      <c r="BA270" s="971"/>
      <c r="BB270" s="971"/>
      <c r="BC270" s="971"/>
      <c r="BD270" s="971"/>
      <c r="BE270" s="971"/>
      <c r="BF270" s="971"/>
      <c r="BG270" s="971"/>
      <c r="BH270" s="971"/>
      <c r="BI270" s="971"/>
      <c r="BJ270" s="971"/>
      <c r="BK270" s="971"/>
      <c r="BL270" s="971"/>
      <c r="BM270" s="971"/>
      <c r="BN270" s="983"/>
      <c r="BO270" s="983"/>
      <c r="BP270" s="983"/>
      <c r="BQ270" s="983"/>
      <c r="BR270" s="983"/>
      <c r="BS270" s="983"/>
      <c r="BT270" s="983"/>
      <c r="BU270" s="983"/>
      <c r="BV270" s="983"/>
    </row>
    <row r="271" spans="1:74">
      <c r="A271" s="1000"/>
      <c r="B271" s="14" t="s">
        <v>69</v>
      </c>
      <c r="C271" s="992" t="str">
        <f>VLOOKUP($C252,'2026年度(1年前期)'!$B$5:$N$208,COLUMN('2026年度(1年前期)'!$I$5)+1,0)&amp;""</f>
        <v/>
      </c>
      <c r="D271" s="993"/>
      <c r="E271" s="994" t="str">
        <f>VLOOKUP($C252,'2026年度(2年前期)'!$B$5:$N$208,COLUMN('2026年度(2年前期)'!$I$5)+1,0)&amp;""</f>
        <v/>
      </c>
      <c r="F271" s="993"/>
      <c r="G271" s="994" t="str">
        <f>VLOOKUP($C252,'2026年度(3年前期)'!$B$5:$N$208,COLUMN('2026年度(3年前期)'!$I$5)+1,0)&amp;""</f>
        <v/>
      </c>
      <c r="H271" s="993"/>
      <c r="I271" s="994" t="str">
        <f>VLOOKUP($C252,'2026年度(4年前期)'!$B$5:$N$208,COLUMN('2026年度(4年前期)'!$I$5)+1,0)&amp;""</f>
        <v/>
      </c>
      <c r="J271" s="993"/>
      <c r="K271" s="995" t="str">
        <f>VLOOKUP($C252,'2026年度(助産前期)'!$B$5:$N$208,COLUMN('2026年度(助産前期)'!$I$5)+1,0)&amp;""</f>
        <v/>
      </c>
      <c r="L271" s="995"/>
      <c r="M271" s="992" t="str">
        <f>VLOOKUP($C252,'2026年度(M1前期)'!$B$5:$N$208,COLUMN('2026年度(M1前期)'!$I$5)+1,0)&amp;""</f>
        <v/>
      </c>
      <c r="N271" s="993"/>
      <c r="O271" s="995" t="str">
        <f>VLOOKUP($C252,'2026年度(M2前期)'!$B$5:$N$208,COLUMN('2026年度(M2前期)'!$I$5)+1,0)&amp;""</f>
        <v/>
      </c>
      <c r="P271" s="993"/>
      <c r="Q271" s="995" t="str">
        <f>VLOOKUP($C252,'2026年度(D1前期)'!$B$5:$N$208,COLUMN('2026年度(D1前期)'!$I$5)+1,0)&amp;""</f>
        <v/>
      </c>
      <c r="R271" s="993"/>
      <c r="S271" s="995" t="str">
        <f>VLOOKUP($C252,'2026年度(D23前期)'!$B$5:$N$208,COLUMN('2026年度(D23前期)'!$I$5)+1,0)&amp;""</f>
        <v/>
      </c>
      <c r="T271" s="993"/>
      <c r="Z271" s="1000"/>
      <c r="AA271" s="983"/>
      <c r="AB271" s="983"/>
      <c r="AC271" s="983"/>
      <c r="AD271" s="983"/>
      <c r="AE271" s="983"/>
      <c r="AF271" s="983"/>
      <c r="AG271" s="983"/>
      <c r="AH271" s="983"/>
      <c r="AI271" s="983"/>
      <c r="AJ271" s="983"/>
      <c r="AK271" s="983"/>
      <c r="AL271" s="983"/>
      <c r="AM271" s="983"/>
      <c r="AN271" s="971"/>
      <c r="AO271" s="971"/>
      <c r="AP271" s="971"/>
      <c r="AQ271" s="971"/>
      <c r="AR271" s="971"/>
      <c r="AS271" s="971"/>
      <c r="AT271" s="971"/>
      <c r="AU271" s="971"/>
      <c r="AV271" s="971"/>
      <c r="AW271" s="971"/>
      <c r="AX271" s="971"/>
      <c r="AY271" s="971"/>
      <c r="AZ271" s="971"/>
      <c r="BA271" s="971"/>
      <c r="BB271" s="971"/>
      <c r="BC271" s="971"/>
      <c r="BD271" s="971"/>
      <c r="BE271" s="971"/>
      <c r="BF271" s="971"/>
      <c r="BG271" s="971"/>
      <c r="BH271" s="971"/>
      <c r="BI271" s="971"/>
      <c r="BJ271" s="971"/>
      <c r="BK271" s="971"/>
      <c r="BL271" s="971"/>
      <c r="BM271" s="971"/>
      <c r="BN271" s="983"/>
      <c r="BO271" s="983"/>
      <c r="BP271" s="983"/>
      <c r="BQ271" s="983"/>
      <c r="BR271" s="983"/>
      <c r="BS271" s="983"/>
      <c r="BT271" s="983"/>
      <c r="BU271" s="983"/>
      <c r="BV271" s="983"/>
    </row>
    <row r="272" spans="1:74">
      <c r="A272" s="1001"/>
      <c r="B272" s="15" t="s">
        <v>63</v>
      </c>
      <c r="C272" s="991"/>
      <c r="D272" s="989"/>
      <c r="E272" s="988"/>
      <c r="F272" s="989"/>
      <c r="G272" s="988"/>
      <c r="H272" s="989"/>
      <c r="I272" s="988"/>
      <c r="J272" s="989"/>
      <c r="K272" s="990"/>
      <c r="L272" s="990"/>
      <c r="M272" s="991"/>
      <c r="N272" s="989"/>
      <c r="O272" s="990"/>
      <c r="P272" s="989"/>
      <c r="Q272" s="990"/>
      <c r="R272" s="989"/>
      <c r="S272" s="990"/>
      <c r="T272" s="989"/>
      <c r="Z272" s="1001"/>
      <c r="AA272" s="984"/>
      <c r="AB272" s="984"/>
      <c r="AC272" s="984"/>
      <c r="AD272" s="984"/>
      <c r="AE272" s="984"/>
      <c r="AF272" s="984"/>
      <c r="AG272" s="984"/>
      <c r="AH272" s="984"/>
      <c r="AI272" s="984"/>
      <c r="AJ272" s="984"/>
      <c r="AK272" s="984"/>
      <c r="AL272" s="984"/>
      <c r="AM272" s="984"/>
      <c r="AN272" s="971"/>
      <c r="AO272" s="971"/>
      <c r="AP272" s="971"/>
      <c r="AQ272" s="971"/>
      <c r="AR272" s="971"/>
      <c r="AS272" s="971"/>
      <c r="AT272" s="971"/>
      <c r="AU272" s="971"/>
      <c r="AV272" s="971"/>
      <c r="AW272" s="971"/>
      <c r="AX272" s="971"/>
      <c r="AY272" s="971"/>
      <c r="AZ272" s="971"/>
      <c r="BA272" s="971"/>
      <c r="BB272" s="971"/>
      <c r="BC272" s="971"/>
      <c r="BD272" s="971"/>
      <c r="BE272" s="971"/>
      <c r="BF272" s="971"/>
      <c r="BG272" s="971"/>
      <c r="BH272" s="971"/>
      <c r="BI272" s="971"/>
      <c r="BJ272" s="971"/>
      <c r="BK272" s="971"/>
      <c r="BL272" s="971"/>
      <c r="BM272" s="971"/>
      <c r="BN272" s="984"/>
      <c r="BO272" s="984"/>
      <c r="BP272" s="984"/>
      <c r="BQ272" s="984"/>
      <c r="BR272" s="984"/>
      <c r="BS272" s="984"/>
      <c r="BT272" s="984"/>
      <c r="BU272" s="984"/>
      <c r="BV272" s="984"/>
    </row>
    <row r="273" spans="1:74" ht="13.5" customHeight="1">
      <c r="A273" s="1000" t="s">
        <v>78</v>
      </c>
      <c r="B273" s="14" t="s">
        <v>53</v>
      </c>
      <c r="C273" s="996" t="str">
        <f>VLOOKUP($C252,'2026年度(1年前期)'!$B$5:$N$208,COLUMN('2026年度(1年前期)'!$K$5),0)&amp;""</f>
        <v/>
      </c>
      <c r="D273" s="997"/>
      <c r="E273" s="1002" t="str">
        <f>VLOOKUP($C252,'2026年度(2年前期)'!$B$5:$N$208,COLUMN('2026年度(2年前期)'!$K$5),0)&amp;""</f>
        <v/>
      </c>
      <c r="F273" s="997"/>
      <c r="G273" s="1002" t="str">
        <f>VLOOKUP($C252,'2026年度(3年前期)'!$B$5:$N$208,COLUMN('2026年度(3年前期)'!$K$5),0)&amp;""</f>
        <v/>
      </c>
      <c r="H273" s="997"/>
      <c r="I273" s="1002" t="str">
        <f>VLOOKUP($C252,'2026年度(4年前期)'!$B$5:$N$208,COLUMN('2026年度(4年前期)'!$K$5),0)&amp;""</f>
        <v/>
      </c>
      <c r="J273" s="997"/>
      <c r="K273" s="998" t="str">
        <f>VLOOKUP($C252,'2026年度(助産前期)'!$B$5:$N$208,COLUMN('2026年度(助産前期)'!$K$5),0)&amp;""</f>
        <v/>
      </c>
      <c r="L273" s="998"/>
      <c r="M273" s="996" t="str">
        <f>VLOOKUP($C252,'2026年度(M1前期)'!$B$5:$N$208,COLUMN('2026年度(M1前期)'!$K$5),0)&amp;""</f>
        <v/>
      </c>
      <c r="N273" s="997"/>
      <c r="O273" s="998" t="str">
        <f>VLOOKUP($C252,'2026年度(M2前期)'!$B$5:$N$208,COLUMN('2026年度(M2前期)'!$K$5),0)&amp;""</f>
        <v/>
      </c>
      <c r="P273" s="997"/>
      <c r="Q273" s="998" t="str">
        <f>VLOOKUP($C252,'2026年度(D1前期)'!$B$5:$N$208,COLUMN('2026年度(D1前期)'!$K$5),0)&amp;""</f>
        <v/>
      </c>
      <c r="R273" s="997"/>
      <c r="S273" s="998" t="str">
        <f>VLOOKUP($C252,'2026年度(D23前期)'!$B$5:$N$208,COLUMN('2026年度(D23前期)'!$K$5),0)&amp;""</f>
        <v/>
      </c>
      <c r="T273" s="997"/>
      <c r="Z273" s="1000" t="str">
        <f>A273</f>
        <v>５時限（16：50～18：20）</v>
      </c>
      <c r="AA273" s="982"/>
      <c r="AB273" s="982"/>
      <c r="AC273" s="982"/>
      <c r="AD273" s="982"/>
      <c r="AE273" s="982"/>
      <c r="AF273" s="982"/>
      <c r="AG273" s="982"/>
      <c r="AH273" s="982"/>
      <c r="AI273" s="982"/>
      <c r="AJ273" s="982"/>
      <c r="AK273" s="982"/>
      <c r="AL273" s="982"/>
      <c r="AM273" s="982"/>
      <c r="AN273" s="982"/>
      <c r="AO273" s="982"/>
      <c r="AP273" s="982"/>
      <c r="AQ273" s="982"/>
      <c r="AR273" s="982"/>
      <c r="AS273" s="982"/>
      <c r="AT273" s="982"/>
      <c r="AU273" s="982"/>
      <c r="AV273" s="982"/>
      <c r="AW273" s="982"/>
      <c r="AX273" s="982"/>
      <c r="AY273" s="982"/>
      <c r="AZ273" s="982"/>
      <c r="BA273" s="971"/>
      <c r="BB273" s="971"/>
      <c r="BC273" s="971"/>
      <c r="BD273" s="971"/>
      <c r="BE273" s="971"/>
      <c r="BF273" s="971"/>
      <c r="BG273" s="971"/>
      <c r="BH273" s="971"/>
      <c r="BI273" s="982"/>
      <c r="BJ273" s="982"/>
      <c r="BK273" s="971"/>
      <c r="BL273" s="971"/>
      <c r="BM273" s="971"/>
      <c r="BN273" s="982"/>
      <c r="BO273" s="982"/>
      <c r="BP273" s="982"/>
      <c r="BQ273" s="982"/>
      <c r="BR273" s="982"/>
      <c r="BS273" s="982"/>
      <c r="BT273" s="982"/>
      <c r="BU273" s="982"/>
      <c r="BV273" s="982"/>
    </row>
    <row r="274" spans="1:74">
      <c r="A274" s="1000"/>
      <c r="B274" s="14" t="s">
        <v>58</v>
      </c>
      <c r="C274" s="992" t="str">
        <f>IFERROR(VLOOKUP(C273,科目・教員!$A$1:$B$355,2,0),"")</f>
        <v/>
      </c>
      <c r="D274" s="993"/>
      <c r="E274" s="994" t="str">
        <f>IFERROR(VLOOKUP(E273,科目・教員!$A$1:$B$355,2,0),"")</f>
        <v/>
      </c>
      <c r="F274" s="993"/>
      <c r="G274" s="994" t="str">
        <f>IFERROR(VLOOKUP(G273,科目・教員!$A$1:$B$355,2,0),"")</f>
        <v/>
      </c>
      <c r="H274" s="993"/>
      <c r="I274" s="994" t="str">
        <f>IFERROR(VLOOKUP(I273,科目・教員!$A$1:$B$355,2,0),"")</f>
        <v/>
      </c>
      <c r="J274" s="993"/>
      <c r="K274" s="995" t="str">
        <f>IFERROR(VLOOKUP(K273,科目・教員!$A$1:$B$355,2,0),"")</f>
        <v/>
      </c>
      <c r="L274" s="995"/>
      <c r="M274" s="992" t="str">
        <f>IFERROR(VLOOKUP(M273,科目・教員!$A$1:$B$355,2,0),"")</f>
        <v/>
      </c>
      <c r="N274" s="993"/>
      <c r="O274" s="995" t="str">
        <f>IFERROR(VLOOKUP(O273,科目・教員!$A$1:$B$355,2,0),"")</f>
        <v/>
      </c>
      <c r="P274" s="993"/>
      <c r="Q274" s="995" t="str">
        <f>IFERROR(VLOOKUP(Q273,科目・教員!$A$1:$B$355,2,0),"")</f>
        <v/>
      </c>
      <c r="R274" s="993"/>
      <c r="S274" s="995" t="str">
        <f>IFERROR(VLOOKUP(S273,科目・教員!$A$1:$B$355,2,0),"")</f>
        <v/>
      </c>
      <c r="T274" s="993"/>
      <c r="Z274" s="1000"/>
      <c r="AA274" s="983"/>
      <c r="AB274" s="983"/>
      <c r="AC274" s="983"/>
      <c r="AD274" s="983"/>
      <c r="AE274" s="983"/>
      <c r="AF274" s="983"/>
      <c r="AG274" s="983"/>
      <c r="AH274" s="983"/>
      <c r="AI274" s="983"/>
      <c r="AJ274" s="983"/>
      <c r="AK274" s="983"/>
      <c r="AL274" s="983"/>
      <c r="AM274" s="983"/>
      <c r="AN274" s="983"/>
      <c r="AO274" s="983"/>
      <c r="AP274" s="983"/>
      <c r="AQ274" s="983"/>
      <c r="AR274" s="983"/>
      <c r="AS274" s="983"/>
      <c r="AT274" s="983"/>
      <c r="AU274" s="983"/>
      <c r="AV274" s="983"/>
      <c r="AW274" s="983"/>
      <c r="AX274" s="983"/>
      <c r="AY274" s="983"/>
      <c r="AZ274" s="983"/>
      <c r="BA274" s="971"/>
      <c r="BB274" s="971"/>
      <c r="BC274" s="971"/>
      <c r="BD274" s="971"/>
      <c r="BE274" s="971"/>
      <c r="BF274" s="971"/>
      <c r="BG274" s="971"/>
      <c r="BH274" s="971"/>
      <c r="BI274" s="983"/>
      <c r="BJ274" s="983"/>
      <c r="BK274" s="971"/>
      <c r="BL274" s="971"/>
      <c r="BM274" s="971"/>
      <c r="BN274" s="983"/>
      <c r="BO274" s="983"/>
      <c r="BP274" s="983"/>
      <c r="BQ274" s="983"/>
      <c r="BR274" s="983"/>
      <c r="BS274" s="983"/>
      <c r="BT274" s="983"/>
      <c r="BU274" s="983"/>
      <c r="BV274" s="983"/>
    </row>
    <row r="275" spans="1:74">
      <c r="A275" s="1000"/>
      <c r="B275" s="14" t="s">
        <v>69</v>
      </c>
      <c r="C275" s="992" t="str">
        <f>VLOOKUP($C252,'2026年度(1年前期)'!$B$5:$N$208,COLUMN('2026年度(1年前期)'!$K$5)+1,0)&amp;""</f>
        <v/>
      </c>
      <c r="D275" s="993"/>
      <c r="E275" s="994" t="str">
        <f>VLOOKUP($C252,'2026年度(2年前期)'!$B$5:$N$208,COLUMN('2026年度(2年前期)'!$K$5)+1,0)&amp;""</f>
        <v/>
      </c>
      <c r="F275" s="993"/>
      <c r="G275" s="994" t="str">
        <f>VLOOKUP($C252,'2026年度(3年前期)'!$B$5:$N$208,COLUMN('2026年度(3年前期)'!$K$5)+1,0)&amp;""</f>
        <v/>
      </c>
      <c r="H275" s="993"/>
      <c r="I275" s="994" t="str">
        <f>VLOOKUP($C252,'2026年度(4年前期)'!$B$5:$N$208,COLUMN('2026年度(4年前期)'!$K$5)+1,0)&amp;""</f>
        <v/>
      </c>
      <c r="J275" s="993"/>
      <c r="K275" s="995" t="str">
        <f>VLOOKUP($C252,'2026年度(助産前期)'!$B$5:$N$208,COLUMN('2026年度(助産前期)'!$K$5)+1,0)&amp;""</f>
        <v/>
      </c>
      <c r="L275" s="995"/>
      <c r="M275" s="992" t="str">
        <f>VLOOKUP($C252,'2026年度(M1前期)'!$B$5:$N$208,COLUMN('2026年度(M1前期)'!$K$5)+1,0)&amp;""</f>
        <v/>
      </c>
      <c r="N275" s="993"/>
      <c r="O275" s="995" t="str">
        <f>VLOOKUP($C252,'2026年度(M2前期)'!$B$5:$N$208,COLUMN('2026年度(M2前期)'!$K$5)+1,0)&amp;""</f>
        <v/>
      </c>
      <c r="P275" s="993"/>
      <c r="Q275" s="995" t="str">
        <f>VLOOKUP($C252,'2026年度(D1前期)'!$B$5:$N$208,COLUMN('2026年度(D1前期)'!$K$5)+1,0)&amp;""</f>
        <v/>
      </c>
      <c r="R275" s="993"/>
      <c r="S275" s="995" t="str">
        <f>VLOOKUP($C252,'2026年度(D23前期)'!$B$5:$N$208,COLUMN('2026年度(D23前期)'!$K$5)+1,0)&amp;""</f>
        <v/>
      </c>
      <c r="T275" s="993"/>
      <c r="Z275" s="1000"/>
      <c r="AA275" s="983"/>
      <c r="AB275" s="983"/>
      <c r="AC275" s="983"/>
      <c r="AD275" s="983"/>
      <c r="AE275" s="983"/>
      <c r="AF275" s="983"/>
      <c r="AG275" s="983"/>
      <c r="AH275" s="983"/>
      <c r="AI275" s="983"/>
      <c r="AJ275" s="983"/>
      <c r="AK275" s="983"/>
      <c r="AL275" s="983"/>
      <c r="AM275" s="983"/>
      <c r="AN275" s="983"/>
      <c r="AO275" s="983"/>
      <c r="AP275" s="983"/>
      <c r="AQ275" s="983"/>
      <c r="AR275" s="983"/>
      <c r="AS275" s="983"/>
      <c r="AT275" s="983"/>
      <c r="AU275" s="983"/>
      <c r="AV275" s="983"/>
      <c r="AW275" s="983"/>
      <c r="AX275" s="983"/>
      <c r="AY275" s="983"/>
      <c r="AZ275" s="983"/>
      <c r="BA275" s="971"/>
      <c r="BB275" s="971"/>
      <c r="BC275" s="971"/>
      <c r="BD275" s="971"/>
      <c r="BE275" s="971"/>
      <c r="BF275" s="971"/>
      <c r="BG275" s="971"/>
      <c r="BH275" s="971"/>
      <c r="BI275" s="983"/>
      <c r="BJ275" s="983"/>
      <c r="BK275" s="971"/>
      <c r="BL275" s="971"/>
      <c r="BM275" s="971"/>
      <c r="BN275" s="983"/>
      <c r="BO275" s="983"/>
      <c r="BP275" s="983"/>
      <c r="BQ275" s="983"/>
      <c r="BR275" s="983"/>
      <c r="BS275" s="983"/>
      <c r="BT275" s="983"/>
      <c r="BU275" s="983"/>
      <c r="BV275" s="983"/>
    </row>
    <row r="276" spans="1:74">
      <c r="A276" s="1001"/>
      <c r="B276" s="15" t="s">
        <v>63</v>
      </c>
      <c r="C276" s="991"/>
      <c r="D276" s="989"/>
      <c r="E276" s="988"/>
      <c r="F276" s="989"/>
      <c r="G276" s="988"/>
      <c r="H276" s="989"/>
      <c r="I276" s="988"/>
      <c r="J276" s="989"/>
      <c r="K276" s="990"/>
      <c r="L276" s="990"/>
      <c r="M276" s="991"/>
      <c r="N276" s="989"/>
      <c r="O276" s="990"/>
      <c r="P276" s="989"/>
      <c r="Q276" s="990"/>
      <c r="R276" s="989"/>
      <c r="S276" s="990"/>
      <c r="T276" s="989"/>
      <c r="U276" s="19"/>
      <c r="V276" s="19"/>
      <c r="W276" s="19"/>
      <c r="X276" s="19"/>
      <c r="Y276" s="19"/>
      <c r="Z276" s="1001"/>
      <c r="AA276" s="984"/>
      <c r="AB276" s="984"/>
      <c r="AC276" s="984"/>
      <c r="AD276" s="984"/>
      <c r="AE276" s="984"/>
      <c r="AF276" s="984"/>
      <c r="AG276" s="984"/>
      <c r="AH276" s="984"/>
      <c r="AI276" s="984"/>
      <c r="AJ276" s="984"/>
      <c r="AK276" s="984"/>
      <c r="AL276" s="984"/>
      <c r="AM276" s="984"/>
      <c r="AN276" s="984"/>
      <c r="AO276" s="984"/>
      <c r="AP276" s="984"/>
      <c r="AQ276" s="984"/>
      <c r="AR276" s="984"/>
      <c r="AS276" s="984"/>
      <c r="AT276" s="984"/>
      <c r="AU276" s="984"/>
      <c r="AV276" s="984"/>
      <c r="AW276" s="984"/>
      <c r="AX276" s="984"/>
      <c r="AY276" s="984"/>
      <c r="AZ276" s="984"/>
      <c r="BA276" s="971"/>
      <c r="BB276" s="971"/>
      <c r="BC276" s="971"/>
      <c r="BD276" s="971"/>
      <c r="BE276" s="971"/>
      <c r="BF276" s="971"/>
      <c r="BG276" s="971"/>
      <c r="BH276" s="971"/>
      <c r="BI276" s="984"/>
      <c r="BJ276" s="984"/>
      <c r="BK276" s="971"/>
      <c r="BL276" s="971"/>
      <c r="BM276" s="971"/>
      <c r="BN276" s="984"/>
      <c r="BO276" s="984"/>
      <c r="BP276" s="984"/>
      <c r="BQ276" s="984"/>
      <c r="BR276" s="984"/>
      <c r="BS276" s="984"/>
      <c r="BT276" s="984"/>
      <c r="BU276" s="984"/>
      <c r="BV276" s="984"/>
    </row>
    <row r="277" spans="1:74" ht="20.25">
      <c r="A277" s="4"/>
      <c r="B277" s="5"/>
      <c r="C277" s="1035">
        <f>C252+1</f>
        <v>46246</v>
      </c>
      <c r="D277" s="1035"/>
      <c r="E277" s="1035"/>
      <c r="F277" s="1035"/>
      <c r="G277" s="1035"/>
      <c r="H277" s="1035"/>
      <c r="I277" s="1035"/>
      <c r="J277" s="1035"/>
      <c r="K277" s="1035"/>
      <c r="L277" s="1035"/>
      <c r="M277" s="1035"/>
      <c r="N277" s="1035"/>
      <c r="O277" s="1035"/>
      <c r="P277" s="1035"/>
      <c r="Q277" s="1035"/>
      <c r="R277" s="1035"/>
      <c r="S277" s="1035"/>
      <c r="T277" s="1035"/>
      <c r="U277" s="1055">
        <f>C277</f>
        <v>46246</v>
      </c>
      <c r="V277" s="1056"/>
      <c r="W277" s="1056"/>
      <c r="X277" s="1056"/>
      <c r="Y277" s="1056"/>
      <c r="Z277" s="1057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607</v>
      </c>
      <c r="BL277" s="39" t="s">
        <v>608</v>
      </c>
      <c r="BM277" s="39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1000" t="s">
        <v>52</v>
      </c>
      <c r="B278" s="11" t="s">
        <v>53</v>
      </c>
      <c r="C278" s="1011" t="str">
        <f>VLOOKUP($C277,'2026年度(1年前期)'!$B$5:$N$208,COLUMN('2026年度(1年前期)'!$C$5),0)&amp;""</f>
        <v/>
      </c>
      <c r="D278" s="1012"/>
      <c r="E278" s="1018" t="str">
        <f>VLOOKUP($C277,'2026年度(2年前期)'!$B$5:$N$208,COLUMN('2026年度(2年前期)'!$C$5),0)&amp;""</f>
        <v/>
      </c>
      <c r="F278" s="1012"/>
      <c r="G278" s="1018" t="str">
        <f>VLOOKUP($C277,'2026年度(3年前期)'!$B$5:$N$208,COLUMN('2026年度(3年前期)'!$C$5),0)&amp;""</f>
        <v/>
      </c>
      <c r="H278" s="1012"/>
      <c r="I278" s="1018" t="str">
        <f>VLOOKUP($C277,'2026年度(4年前期)'!$B$5:$N$208,COLUMN('2026年度(4年前期)'!$C$5),0)&amp;""</f>
        <v/>
      </c>
      <c r="J278" s="1012"/>
      <c r="K278" s="997" t="str">
        <f>VLOOKUP($C277,'2026年度(助産前期)'!$B$5:$N$208,COLUMN('2026年度(助産前期)'!$C$5),0)&amp;""</f>
        <v/>
      </c>
      <c r="L278" s="1029"/>
      <c r="M278" s="1036" t="str">
        <f>VLOOKUP($C277,'2026年度(M1前期)'!$B$5:$N$208,COLUMN('2026年度(M1前期)'!$C$5),0)&amp;""</f>
        <v>成育看護学特論A-Ⅱ（母性）</v>
      </c>
      <c r="N278" s="1029"/>
      <c r="O278" s="1018" t="str">
        <f>VLOOKUP($C277,'2026年度(M2前期)'!$B$5:$N$208,COLUMN('2026年度(M2前期)'!$C$5),0)&amp;""</f>
        <v/>
      </c>
      <c r="P278" s="1012"/>
      <c r="Q278" s="1018" t="str">
        <f>VLOOKUP($C277,'2026年度(D1前期)'!$B$5:$N$208,COLUMN('2026年度(D1前期)'!$C$5),0)&amp;""</f>
        <v/>
      </c>
      <c r="R278" s="1012"/>
      <c r="S278" s="997" t="str">
        <f>VLOOKUP($C277,'2026年度(D23前期)'!$B$5:$N$208,COLUMN('2026年度(D23前期)'!$C$5),0)&amp;""</f>
        <v/>
      </c>
      <c r="T278" s="1012"/>
      <c r="U278" s="12"/>
      <c r="V278" s="74"/>
      <c r="Y278" s="33"/>
      <c r="Z278" s="999" t="str">
        <f>A278</f>
        <v xml:space="preserve">１時限（09：20～10：50） </v>
      </c>
      <c r="AA278" s="971"/>
      <c r="AB278" s="982"/>
      <c r="AC278" s="982"/>
      <c r="AD278" s="982"/>
      <c r="AE278" s="971"/>
      <c r="AF278" s="982"/>
      <c r="AG278" s="971"/>
      <c r="AH278" s="982"/>
      <c r="AI278" s="982"/>
      <c r="AJ278" s="982"/>
      <c r="AK278" s="982"/>
      <c r="AL278" s="971"/>
      <c r="AM278" s="982"/>
      <c r="AN278" s="971"/>
      <c r="AO278" s="971"/>
      <c r="AP278" s="971"/>
      <c r="AQ278" s="971"/>
      <c r="AR278" s="971"/>
      <c r="AS278" s="971"/>
      <c r="AT278" s="971"/>
      <c r="AU278" s="971"/>
      <c r="AV278" s="971"/>
      <c r="AW278" s="971"/>
      <c r="AX278" s="971"/>
      <c r="AY278" s="971"/>
      <c r="AZ278" s="971"/>
      <c r="BA278" s="971"/>
      <c r="BB278" s="971"/>
      <c r="BC278" s="971"/>
      <c r="BD278" s="971"/>
      <c r="BE278" s="971"/>
      <c r="BF278" s="971"/>
      <c r="BG278" s="971"/>
      <c r="BH278" s="971"/>
      <c r="BI278" s="971"/>
      <c r="BJ278" s="971"/>
      <c r="BK278" s="971"/>
      <c r="BL278" s="971"/>
      <c r="BM278" s="971"/>
      <c r="BN278" s="982"/>
      <c r="BO278" s="982"/>
      <c r="BP278" s="982"/>
      <c r="BQ278" s="982"/>
      <c r="BR278" s="982"/>
      <c r="BS278" s="982"/>
      <c r="BT278" s="982"/>
      <c r="BU278" s="982"/>
      <c r="BV278" s="982"/>
    </row>
    <row r="279" spans="1:74" ht="13.5" customHeight="1">
      <c r="A279" s="1000"/>
      <c r="B279" s="14" t="s">
        <v>58</v>
      </c>
      <c r="C279" s="1014" t="str">
        <f>IFERROR(VLOOKUP(C278,科目・教員!$A$1:$B$355,2,0),"")</f>
        <v/>
      </c>
      <c r="D279" s="1013"/>
      <c r="E279" s="1025" t="str">
        <f>IFERROR(VLOOKUP(E278,科目・教員!$A$1:$B$355,2,0),"")</f>
        <v/>
      </c>
      <c r="F279" s="1013"/>
      <c r="G279" s="1025" t="str">
        <f>IFERROR(VLOOKUP(G278,科目・教員!$A$1:$B$355,2,0),"")</f>
        <v/>
      </c>
      <c r="H279" s="1013"/>
      <c r="I279" s="1025" t="str">
        <f>IFERROR(VLOOKUP(I278,科目・教員!$A$1:$B$355,2,0),"")</f>
        <v/>
      </c>
      <c r="J279" s="1013"/>
      <c r="K279" s="993" t="str">
        <f>IFERROR(VLOOKUP(K278,科目・教員!$A$1:$B$355,2,0),"")</f>
        <v/>
      </c>
      <c r="L279" s="1026"/>
      <c r="M279" s="1032" t="str">
        <f>IFERROR(VLOOKUP(M278,科目・教員!$A$1:$B$355,2,0),"")</f>
        <v/>
      </c>
      <c r="N279" s="1013"/>
      <c r="O279" s="1025" t="str">
        <f>IFERROR(VLOOKUP(O278,科目・教員!$A$1:$B$355,2,0),"")</f>
        <v/>
      </c>
      <c r="P279" s="1013"/>
      <c r="Q279" s="1025" t="str">
        <f>IFERROR(VLOOKUP(Q278,科目・教員!$A$1:$B$355,2,0),"")</f>
        <v/>
      </c>
      <c r="R279" s="1013"/>
      <c r="S279" s="993" t="str">
        <f>IFERROR(VLOOKUP(S278,科目・教員!$A$1:$B$355,2,0),"")</f>
        <v/>
      </c>
      <c r="T279" s="1013"/>
      <c r="U279" s="75"/>
      <c r="V279" s="74"/>
      <c r="Y279" s="33"/>
      <c r="Z279" s="1000"/>
      <c r="AA279" s="971"/>
      <c r="AB279" s="983"/>
      <c r="AC279" s="983"/>
      <c r="AD279" s="983"/>
      <c r="AE279" s="971"/>
      <c r="AF279" s="983"/>
      <c r="AG279" s="971"/>
      <c r="AH279" s="983"/>
      <c r="AI279" s="983"/>
      <c r="AJ279" s="983"/>
      <c r="AK279" s="983"/>
      <c r="AL279" s="971"/>
      <c r="AM279" s="983"/>
      <c r="AN279" s="971"/>
      <c r="AO279" s="971"/>
      <c r="AP279" s="971"/>
      <c r="AQ279" s="971"/>
      <c r="AR279" s="971"/>
      <c r="AS279" s="971"/>
      <c r="AT279" s="971"/>
      <c r="AU279" s="971"/>
      <c r="AV279" s="971"/>
      <c r="AW279" s="971"/>
      <c r="AX279" s="971"/>
      <c r="AY279" s="971"/>
      <c r="AZ279" s="971"/>
      <c r="BA279" s="971"/>
      <c r="BB279" s="971"/>
      <c r="BC279" s="971"/>
      <c r="BD279" s="971"/>
      <c r="BE279" s="971"/>
      <c r="BF279" s="971"/>
      <c r="BG279" s="971"/>
      <c r="BH279" s="971"/>
      <c r="BI279" s="971"/>
      <c r="BJ279" s="971"/>
      <c r="BK279" s="971"/>
      <c r="BL279" s="971"/>
      <c r="BM279" s="971"/>
      <c r="BN279" s="983"/>
      <c r="BO279" s="983"/>
      <c r="BP279" s="983"/>
      <c r="BQ279" s="983"/>
      <c r="BR279" s="983"/>
      <c r="BS279" s="983"/>
      <c r="BT279" s="983"/>
      <c r="BU279" s="983"/>
      <c r="BV279" s="983"/>
    </row>
    <row r="280" spans="1:74" ht="13.5" customHeight="1">
      <c r="A280" s="1000"/>
      <c r="B280" s="14" t="s">
        <v>69</v>
      </c>
      <c r="C280" s="1014" t="str">
        <f>VLOOKUP($C277,'2026年度(1年前期)'!$B$5:$N$208,COLUMN('2026年度(1年前期)'!$C$5)+1,0)&amp;""</f>
        <v/>
      </c>
      <c r="D280" s="1013"/>
      <c r="E280" s="1025" t="str">
        <f>VLOOKUP($C277,'2026年度(2年前期)'!$B$5:$N$208,COLUMN('2026年度(2年前期)'!$C$5)+1,0)&amp;""</f>
        <v/>
      </c>
      <c r="F280" s="1013"/>
      <c r="G280" s="1025" t="str">
        <f>VLOOKUP($C277,'2026年度(3年前期)'!$B$5:$N$208,COLUMN('2026年度(3年前期)'!$C$5)+1,0)&amp;""</f>
        <v/>
      </c>
      <c r="H280" s="1013"/>
      <c r="I280" s="1025" t="str">
        <f>VLOOKUP($C277,'2026年度(4年前期)'!$B$5:$N$208,COLUMN('2026年度(4年前期)'!$C$5)+1,0)&amp;""</f>
        <v/>
      </c>
      <c r="J280" s="1013"/>
      <c r="K280" s="993" t="str">
        <f>VLOOKUP($C277,'2026年度(助産前期)'!$B$5:$N$208,COLUMN('2026年度(助産前期)'!$C$5)+1,0)&amp;""</f>
        <v/>
      </c>
      <c r="L280" s="1026"/>
      <c r="M280" s="1032" t="str">
        <f>VLOOKUP($C277,'2026年度(M1前期)'!$B$5:$N$208,COLUMN('2026年度(M1前期)'!C$5)+1,0)&amp;""</f>
        <v/>
      </c>
      <c r="N280" s="1013"/>
      <c r="O280" s="1025" t="str">
        <f>VLOOKUP($C277,'2026年度(M2前期)'!$B$5:$N$208,COLUMN('2026年度(M2前期)'!$C$5)+1,0)&amp;""</f>
        <v/>
      </c>
      <c r="P280" s="1013"/>
      <c r="Q280" s="1025" t="str">
        <f>VLOOKUP($C277,'2026年度(D1前期)'!$B$5:$N$208,COLUMN('2026年度(D1前期)'!$C$5)+1,0)&amp;""</f>
        <v/>
      </c>
      <c r="R280" s="1013"/>
      <c r="S280" s="993" t="str">
        <f>VLOOKUP($C277,'2026年度(D23前期)'!$B$5:$N$208,COLUMN('2026年度(D23前期)'!$C$5)+1,0)&amp;""</f>
        <v/>
      </c>
      <c r="T280" s="1013"/>
      <c r="U280" s="75"/>
      <c r="V280" s="74"/>
      <c r="Y280" s="33"/>
      <c r="Z280" s="1000"/>
      <c r="AA280" s="971"/>
      <c r="AB280" s="983"/>
      <c r="AC280" s="983"/>
      <c r="AD280" s="983"/>
      <c r="AE280" s="971"/>
      <c r="AF280" s="983"/>
      <c r="AG280" s="971"/>
      <c r="AH280" s="983"/>
      <c r="AI280" s="983"/>
      <c r="AJ280" s="983"/>
      <c r="AK280" s="983"/>
      <c r="AL280" s="971"/>
      <c r="AM280" s="983"/>
      <c r="AN280" s="971"/>
      <c r="AO280" s="971"/>
      <c r="AP280" s="971"/>
      <c r="AQ280" s="971"/>
      <c r="AR280" s="971"/>
      <c r="AS280" s="971"/>
      <c r="AT280" s="971"/>
      <c r="AU280" s="971"/>
      <c r="AV280" s="971"/>
      <c r="AW280" s="971"/>
      <c r="AX280" s="971"/>
      <c r="AY280" s="971"/>
      <c r="AZ280" s="971"/>
      <c r="BA280" s="971"/>
      <c r="BB280" s="971"/>
      <c r="BC280" s="971"/>
      <c r="BD280" s="971"/>
      <c r="BE280" s="971"/>
      <c r="BF280" s="971"/>
      <c r="BG280" s="971"/>
      <c r="BH280" s="971"/>
      <c r="BI280" s="971"/>
      <c r="BJ280" s="971"/>
      <c r="BK280" s="971"/>
      <c r="BL280" s="971"/>
      <c r="BM280" s="971"/>
      <c r="BN280" s="983"/>
      <c r="BO280" s="983"/>
      <c r="BP280" s="983"/>
      <c r="BQ280" s="983"/>
      <c r="BR280" s="983"/>
      <c r="BS280" s="983"/>
      <c r="BT280" s="983"/>
      <c r="BU280" s="983"/>
      <c r="BV280" s="983"/>
    </row>
    <row r="281" spans="1:74" ht="13.5" customHeight="1">
      <c r="A281" s="1001"/>
      <c r="B281" s="15" t="s">
        <v>63</v>
      </c>
      <c r="C281" s="1007"/>
      <c r="D281" s="1049"/>
      <c r="E281" s="1047"/>
      <c r="F281" s="1049"/>
      <c r="G281" s="988"/>
      <c r="H281" s="1031"/>
      <c r="I281" s="988"/>
      <c r="J281" s="1031"/>
      <c r="K281" s="990"/>
      <c r="L281" s="1034"/>
      <c r="M281" s="1030"/>
      <c r="N281" s="1031"/>
      <c r="O281" s="988"/>
      <c r="P281" s="1031"/>
      <c r="Q281" s="988"/>
      <c r="R281" s="1031"/>
      <c r="S281" s="990"/>
      <c r="T281" s="1031"/>
      <c r="U281" s="12"/>
      <c r="V281" s="74"/>
      <c r="Y281" s="33"/>
      <c r="Z281" s="1001"/>
      <c r="AA281" s="971"/>
      <c r="AB281" s="984"/>
      <c r="AC281" s="984"/>
      <c r="AD281" s="984"/>
      <c r="AE281" s="971"/>
      <c r="AF281" s="984"/>
      <c r="AG281" s="971"/>
      <c r="AH281" s="984"/>
      <c r="AI281" s="984"/>
      <c r="AJ281" s="984"/>
      <c r="AK281" s="984"/>
      <c r="AL281" s="971"/>
      <c r="AM281" s="984"/>
      <c r="AN281" s="971"/>
      <c r="AO281" s="971"/>
      <c r="AP281" s="971"/>
      <c r="AQ281" s="971"/>
      <c r="AR281" s="971"/>
      <c r="AS281" s="971"/>
      <c r="AT281" s="971"/>
      <c r="AU281" s="971"/>
      <c r="AV281" s="971"/>
      <c r="AW281" s="971"/>
      <c r="AX281" s="971"/>
      <c r="AY281" s="971"/>
      <c r="AZ281" s="971"/>
      <c r="BA281" s="971"/>
      <c r="BB281" s="971"/>
      <c r="BC281" s="971"/>
      <c r="BD281" s="971"/>
      <c r="BE281" s="971"/>
      <c r="BF281" s="971"/>
      <c r="BG281" s="971"/>
      <c r="BH281" s="971"/>
      <c r="BI281" s="971"/>
      <c r="BJ281" s="971"/>
      <c r="BK281" s="971"/>
      <c r="BL281" s="971"/>
      <c r="BM281" s="971"/>
      <c r="BN281" s="984"/>
      <c r="BO281" s="984"/>
      <c r="BP281" s="984"/>
      <c r="BQ281" s="984"/>
      <c r="BR281" s="984"/>
      <c r="BS281" s="984"/>
      <c r="BT281" s="984"/>
      <c r="BU281" s="984"/>
      <c r="BV281" s="984"/>
    </row>
    <row r="282" spans="1:74" ht="13.5" customHeight="1">
      <c r="A282" s="1000" t="s">
        <v>65</v>
      </c>
      <c r="B282" s="14" t="s">
        <v>53</v>
      </c>
      <c r="C282" s="1011" t="str">
        <f>VLOOKUP($C277,'2026年度(1年前期)'!$B$5:$N$208,COLUMN('2026年度(1年前期)'!$E$5),0)&amp;""</f>
        <v/>
      </c>
      <c r="D282" s="1012"/>
      <c r="E282" s="1018" t="str">
        <f>VLOOKUP($C277,'2026年度(2年前期)'!$B$5:$N$208,COLUMN('2026年度(2年前期)'!$E$5),0)&amp;""</f>
        <v/>
      </c>
      <c r="F282" s="1012"/>
      <c r="G282" s="1018" t="str">
        <f>VLOOKUP($C277,'2026年度(3年前期)'!$B$5:$N$208,COLUMN('2026年度(3年前期)'!$E$5),0)&amp;""</f>
        <v/>
      </c>
      <c r="H282" s="1012"/>
      <c r="I282" s="1018" t="str">
        <f>VLOOKUP($C277,'2026年度(4年前期)'!$B$5:$N$208,COLUMN('2026年度(4年前期)'!$E$5),0)&amp;""</f>
        <v/>
      </c>
      <c r="J282" s="1012"/>
      <c r="K282" s="997" t="str">
        <f>VLOOKUP($C277,'2026年度(助産前期)'!$B$5:$N$208,COLUMN('2026年度(助産前期)'!$E$5),0)&amp;""</f>
        <v/>
      </c>
      <c r="L282" s="1029"/>
      <c r="M282" s="1011" t="str">
        <f>VLOOKUP($C277,'2026年度(M1前期)'!$B$5:$N$208,COLUMN('2026年度(M1前期)'!$E$5),0)&amp;""</f>
        <v>成育看護学特論A-Ⅱ（母性）</v>
      </c>
      <c r="N282" s="1012"/>
      <c r="O282" s="997" t="str">
        <f>VLOOKUP($C277,'2026年度(M2前期)'!$B$5:$N$208,COLUMN('2026年度(M2前期)'!$E$5),0)&amp;""</f>
        <v/>
      </c>
      <c r="P282" s="1012"/>
      <c r="Q282" s="997" t="str">
        <f>VLOOKUP($C277,'2026年度(D1前期)'!$B$5:$N$208,COLUMN('2026年度(D1前期)'!$E$5),0)&amp;""</f>
        <v/>
      </c>
      <c r="R282" s="1012"/>
      <c r="S282" s="997" t="str">
        <f>VLOOKUP($C277,'2026年度(D23前期)'!$B$5:$N$208,COLUMN('2026年度(D23前期)'!$E$5),0)&amp;""</f>
        <v/>
      </c>
      <c r="T282" s="1012"/>
      <c r="U282" s="16"/>
      <c r="V282" s="74"/>
      <c r="Y282" s="33"/>
      <c r="Z282" s="1000" t="str">
        <f>A282</f>
        <v>２時限（11：00～12：30）</v>
      </c>
      <c r="AA282" s="971"/>
      <c r="AB282" s="982"/>
      <c r="AC282" s="982"/>
      <c r="AD282" s="982"/>
      <c r="AE282" s="971"/>
      <c r="AF282" s="982"/>
      <c r="AG282" s="971"/>
      <c r="AH282" s="982"/>
      <c r="AI282" s="982"/>
      <c r="AJ282" s="982"/>
      <c r="AK282" s="982"/>
      <c r="AL282" s="971"/>
      <c r="AM282" s="982"/>
      <c r="AN282" s="971"/>
      <c r="AO282" s="971"/>
      <c r="AP282" s="971"/>
      <c r="AQ282" s="971"/>
      <c r="AR282" s="971"/>
      <c r="AS282" s="971"/>
      <c r="AT282" s="971"/>
      <c r="AU282" s="971"/>
      <c r="AV282" s="971"/>
      <c r="AW282" s="971"/>
      <c r="AX282" s="971"/>
      <c r="AY282" s="971"/>
      <c r="AZ282" s="971"/>
      <c r="BA282" s="971"/>
      <c r="BB282" s="971"/>
      <c r="BC282" s="971"/>
      <c r="BD282" s="971"/>
      <c r="BE282" s="971"/>
      <c r="BF282" s="971"/>
      <c r="BG282" s="971"/>
      <c r="BH282" s="971"/>
      <c r="BI282" s="971"/>
      <c r="BJ282" s="971"/>
      <c r="BK282" s="971"/>
      <c r="BL282" s="971"/>
      <c r="BM282" s="971"/>
      <c r="BN282" s="982"/>
      <c r="BO282" s="982"/>
      <c r="BP282" s="982"/>
      <c r="BQ282" s="982"/>
      <c r="BR282" s="982"/>
      <c r="BS282" s="982"/>
      <c r="BT282" s="982"/>
      <c r="BU282" s="982"/>
      <c r="BV282" s="982"/>
    </row>
    <row r="283" spans="1:74" ht="13.5" customHeight="1">
      <c r="A283" s="1000"/>
      <c r="B283" s="14" t="s">
        <v>58</v>
      </c>
      <c r="C283" s="1014" t="str">
        <f>IFERROR(VLOOKUP(C282,科目・教員!$A$1:$B$355,2,0),"")</f>
        <v/>
      </c>
      <c r="D283" s="1013"/>
      <c r="E283" s="1025" t="str">
        <f>IFERROR(VLOOKUP(E282,科目・教員!$A$1:$B$355,2,0),"")</f>
        <v/>
      </c>
      <c r="F283" s="1013"/>
      <c r="G283" s="1025" t="str">
        <f>IFERROR(VLOOKUP(G282,科目・教員!$A$1:$B$355,2,0),"")</f>
        <v/>
      </c>
      <c r="H283" s="1013"/>
      <c r="I283" s="1025" t="str">
        <f>IFERROR(VLOOKUP(I282,科目・教員!$A$1:$B$355,2,0),"")</f>
        <v/>
      </c>
      <c r="J283" s="1013"/>
      <c r="K283" s="993" t="str">
        <f>IFERROR(VLOOKUP(K282,科目・教員!$A$1:$B$355,2,0),"")</f>
        <v/>
      </c>
      <c r="L283" s="1026"/>
      <c r="M283" s="1014" t="str">
        <f>IFERROR(VLOOKUP(M282,科目・教員!$A$1:$B$355,2,0),"")</f>
        <v/>
      </c>
      <c r="N283" s="1013"/>
      <c r="O283" s="993" t="str">
        <f>IFERROR(VLOOKUP(O282,科目・教員!$A$1:$B$355,2,0),"")</f>
        <v/>
      </c>
      <c r="P283" s="1013"/>
      <c r="Q283" s="993" t="str">
        <f>IFERROR(VLOOKUP(Q282,科目・教員!$A$1:$B$355,2,0),"")</f>
        <v/>
      </c>
      <c r="R283" s="1013"/>
      <c r="S283" s="993" t="str">
        <f>IFERROR(VLOOKUP(S282,科目・教員!$A$1:$B$355,2,0),"")</f>
        <v/>
      </c>
      <c r="T283" s="1013"/>
      <c r="U283" s="16"/>
      <c r="V283" s="74"/>
      <c r="Y283" s="33"/>
      <c r="Z283" s="1000"/>
      <c r="AA283" s="971"/>
      <c r="AB283" s="983"/>
      <c r="AC283" s="983"/>
      <c r="AD283" s="983"/>
      <c r="AE283" s="971"/>
      <c r="AF283" s="983"/>
      <c r="AG283" s="971"/>
      <c r="AH283" s="983"/>
      <c r="AI283" s="983"/>
      <c r="AJ283" s="983"/>
      <c r="AK283" s="983"/>
      <c r="AL283" s="971"/>
      <c r="AM283" s="983"/>
      <c r="AN283" s="971"/>
      <c r="AO283" s="971"/>
      <c r="AP283" s="971"/>
      <c r="AQ283" s="971"/>
      <c r="AR283" s="971"/>
      <c r="AS283" s="971"/>
      <c r="AT283" s="971"/>
      <c r="AU283" s="971"/>
      <c r="AV283" s="971"/>
      <c r="AW283" s="971"/>
      <c r="AX283" s="971"/>
      <c r="AY283" s="971"/>
      <c r="AZ283" s="971"/>
      <c r="BA283" s="971"/>
      <c r="BB283" s="971"/>
      <c r="BC283" s="971"/>
      <c r="BD283" s="971"/>
      <c r="BE283" s="971"/>
      <c r="BF283" s="971"/>
      <c r="BG283" s="971"/>
      <c r="BH283" s="971"/>
      <c r="BI283" s="971"/>
      <c r="BJ283" s="971"/>
      <c r="BK283" s="971"/>
      <c r="BL283" s="971"/>
      <c r="BM283" s="971"/>
      <c r="BN283" s="983"/>
      <c r="BO283" s="983"/>
      <c r="BP283" s="983"/>
      <c r="BQ283" s="983"/>
      <c r="BR283" s="983"/>
      <c r="BS283" s="983"/>
      <c r="BT283" s="983"/>
      <c r="BU283" s="983"/>
      <c r="BV283" s="983"/>
    </row>
    <row r="284" spans="1:74" ht="13.5" customHeight="1">
      <c r="A284" s="1000"/>
      <c r="B284" s="14" t="s">
        <v>69</v>
      </c>
      <c r="C284" s="1014" t="str">
        <f>VLOOKUP($C277,'2026年度(1年前期)'!$B$5:$N$208,COLUMN('2026年度(1年前期)'!$E$5)+1,0)&amp;""</f>
        <v/>
      </c>
      <c r="D284" s="1013"/>
      <c r="E284" s="1025" t="str">
        <f>VLOOKUP($C277,'2026年度(2年前期)'!$B$5:$N$208,COLUMN('2026年度(2年前期)'!$E$5)+1,0)&amp;""</f>
        <v/>
      </c>
      <c r="F284" s="1013"/>
      <c r="G284" s="1025" t="str">
        <f>VLOOKUP($C277,'2026年度(3年前期)'!$B$5:$N$208,COLUMN('2026年度(3年前期)'!$E$5)+1,0)&amp;""</f>
        <v/>
      </c>
      <c r="H284" s="1013"/>
      <c r="I284" s="1025" t="str">
        <f>VLOOKUP($C277,'2026年度(4年前期)'!$B$5:$N$208,COLUMN('2026年度(4年前期)'!$E$5)+1,0)&amp;""</f>
        <v/>
      </c>
      <c r="J284" s="1013"/>
      <c r="K284" s="993" t="str">
        <f>VLOOKUP($C277,'2026年度(助産前期)'!$B$5:$N$208,COLUMN('2026年度(助産前期)'!$E$5)+1,0)&amp;""</f>
        <v/>
      </c>
      <c r="L284" s="1026"/>
      <c r="M284" s="1014" t="str">
        <f>VLOOKUP($C277,'2026年度(M1前期)'!$B$5:$N$208,COLUMN('2026年度(M1前期)'!$E$5)+1,0)&amp;""</f>
        <v/>
      </c>
      <c r="N284" s="1013"/>
      <c r="O284" s="993" t="str">
        <f>VLOOKUP($C277,'2026年度(M2前期)'!$B$5:$N$208,COLUMN('2026年度(M2前期)'!$E$5)+1,0)&amp;""</f>
        <v/>
      </c>
      <c r="P284" s="1013"/>
      <c r="Q284" s="993" t="str">
        <f>VLOOKUP($C277,'2026年度(D1前期)'!$B$5:$N$208,COLUMN('2026年度(D1前期)'!$E$5)+1,0)&amp;""</f>
        <v/>
      </c>
      <c r="R284" s="1013"/>
      <c r="S284" s="993" t="str">
        <f>VLOOKUP($C277,'2026年度(D23前期)'!$B$5:$N$208,COLUMN('2026年度(D23前期)'!$E$5)+1,0)&amp;""</f>
        <v/>
      </c>
      <c r="T284" s="1013"/>
      <c r="U284" s="16"/>
      <c r="V284" s="74"/>
      <c r="Z284" s="1000"/>
      <c r="AA284" s="971"/>
      <c r="AB284" s="983"/>
      <c r="AC284" s="983"/>
      <c r="AD284" s="983"/>
      <c r="AE284" s="971"/>
      <c r="AF284" s="983"/>
      <c r="AG284" s="971"/>
      <c r="AH284" s="983"/>
      <c r="AI284" s="983"/>
      <c r="AJ284" s="983"/>
      <c r="AK284" s="983"/>
      <c r="AL284" s="971"/>
      <c r="AM284" s="983"/>
      <c r="AN284" s="971"/>
      <c r="AO284" s="971"/>
      <c r="AP284" s="971"/>
      <c r="AQ284" s="971"/>
      <c r="AR284" s="971"/>
      <c r="AS284" s="971"/>
      <c r="AT284" s="971"/>
      <c r="AU284" s="971"/>
      <c r="AV284" s="971"/>
      <c r="AW284" s="971"/>
      <c r="AX284" s="971"/>
      <c r="AY284" s="971"/>
      <c r="AZ284" s="971"/>
      <c r="BA284" s="971"/>
      <c r="BB284" s="971"/>
      <c r="BC284" s="971"/>
      <c r="BD284" s="971"/>
      <c r="BE284" s="971"/>
      <c r="BF284" s="971"/>
      <c r="BG284" s="971"/>
      <c r="BH284" s="971"/>
      <c r="BI284" s="971"/>
      <c r="BJ284" s="971"/>
      <c r="BK284" s="971"/>
      <c r="BL284" s="971"/>
      <c r="BM284" s="971"/>
      <c r="BN284" s="983"/>
      <c r="BO284" s="983"/>
      <c r="BP284" s="983"/>
      <c r="BQ284" s="983"/>
      <c r="BR284" s="983"/>
      <c r="BS284" s="983"/>
      <c r="BT284" s="983"/>
      <c r="BU284" s="983"/>
      <c r="BV284" s="983"/>
    </row>
    <row r="285" spans="1:74" ht="13.5" customHeight="1">
      <c r="A285" s="1017"/>
      <c r="B285" s="15" t="s">
        <v>63</v>
      </c>
      <c r="C285" s="991"/>
      <c r="D285" s="989"/>
      <c r="E285" s="988"/>
      <c r="F285" s="989"/>
      <c r="G285" s="988"/>
      <c r="H285" s="989"/>
      <c r="I285" s="988"/>
      <c r="J285" s="989"/>
      <c r="K285" s="990"/>
      <c r="L285" s="990"/>
      <c r="M285" s="991"/>
      <c r="N285" s="989"/>
      <c r="O285" s="990"/>
      <c r="P285" s="989"/>
      <c r="Q285" s="990"/>
      <c r="R285" s="989"/>
      <c r="S285" s="990"/>
      <c r="T285" s="989"/>
      <c r="U285" s="16"/>
      <c r="V285" s="74"/>
      <c r="Z285" s="1001"/>
      <c r="AA285" s="971"/>
      <c r="AB285" s="984"/>
      <c r="AC285" s="984"/>
      <c r="AD285" s="984"/>
      <c r="AE285" s="971"/>
      <c r="AF285" s="984"/>
      <c r="AG285" s="971"/>
      <c r="AH285" s="984"/>
      <c r="AI285" s="984"/>
      <c r="AJ285" s="984"/>
      <c r="AK285" s="984"/>
      <c r="AL285" s="971"/>
      <c r="AM285" s="984"/>
      <c r="AN285" s="971"/>
      <c r="AO285" s="971"/>
      <c r="AP285" s="971"/>
      <c r="AQ285" s="971"/>
      <c r="AR285" s="971"/>
      <c r="AS285" s="971"/>
      <c r="AT285" s="971"/>
      <c r="AU285" s="971"/>
      <c r="AV285" s="971"/>
      <c r="AW285" s="971"/>
      <c r="AX285" s="971"/>
      <c r="AY285" s="971"/>
      <c r="AZ285" s="971"/>
      <c r="BA285" s="971"/>
      <c r="BB285" s="971"/>
      <c r="BC285" s="971"/>
      <c r="BD285" s="971"/>
      <c r="BE285" s="971"/>
      <c r="BF285" s="971"/>
      <c r="BG285" s="971"/>
      <c r="BH285" s="971"/>
      <c r="BI285" s="971"/>
      <c r="BJ285" s="971"/>
      <c r="BK285" s="971"/>
      <c r="BL285" s="971"/>
      <c r="BM285" s="971"/>
      <c r="BN285" s="984"/>
      <c r="BO285" s="984"/>
      <c r="BP285" s="984"/>
      <c r="BQ285" s="984"/>
      <c r="BR285" s="984"/>
      <c r="BS285" s="984"/>
      <c r="BT285" s="984"/>
      <c r="BU285" s="984"/>
      <c r="BV285" s="984"/>
    </row>
    <row r="286" spans="1:74" ht="13.5" customHeight="1">
      <c r="A286" s="999" t="s">
        <v>71</v>
      </c>
      <c r="B286" s="17" t="s">
        <v>72</v>
      </c>
      <c r="C286" s="1011"/>
      <c r="D286" s="1012"/>
      <c r="E286" s="1018"/>
      <c r="F286" s="1012"/>
      <c r="G286" s="1018"/>
      <c r="H286" s="1012"/>
      <c r="I286" s="1018"/>
      <c r="J286" s="1012"/>
      <c r="K286" s="997"/>
      <c r="L286" s="1029"/>
      <c r="M286" s="1011"/>
      <c r="N286" s="1012"/>
      <c r="O286" s="997"/>
      <c r="P286" s="1012"/>
      <c r="Q286" s="997"/>
      <c r="R286" s="1012"/>
      <c r="S286" s="997"/>
      <c r="T286" s="1012"/>
      <c r="V286" s="74"/>
      <c r="Z286" s="1000" t="str">
        <f>A286</f>
        <v>昼休み（12：30～13：30）</v>
      </c>
      <c r="AA286" s="982"/>
      <c r="AB286" s="982"/>
      <c r="AC286" s="982"/>
      <c r="AD286" s="982"/>
      <c r="AE286" s="982"/>
      <c r="AF286" s="982"/>
      <c r="AG286" s="982"/>
      <c r="AH286" s="982"/>
      <c r="AI286" s="982"/>
      <c r="AJ286" s="982"/>
      <c r="AK286" s="982"/>
      <c r="AL286" s="982"/>
      <c r="AM286" s="982"/>
      <c r="AN286" s="971"/>
      <c r="AO286" s="971"/>
      <c r="AP286" s="971"/>
      <c r="AQ286" s="971"/>
      <c r="AR286" s="971"/>
      <c r="AS286" s="971"/>
      <c r="AT286" s="971"/>
      <c r="AU286" s="971"/>
      <c r="AV286" s="971"/>
      <c r="AW286" s="971"/>
      <c r="AX286" s="971"/>
      <c r="AY286" s="971"/>
      <c r="AZ286" s="971"/>
      <c r="BA286" s="971"/>
      <c r="BB286" s="971"/>
      <c r="BC286" s="971"/>
      <c r="BD286" s="971"/>
      <c r="BE286" s="971"/>
      <c r="BF286" s="971"/>
      <c r="BG286" s="971"/>
      <c r="BH286" s="971"/>
      <c r="BI286" s="971"/>
      <c r="BJ286" s="971"/>
      <c r="BK286" s="971"/>
      <c r="BL286" s="971"/>
      <c r="BM286" s="971"/>
      <c r="BN286" s="982"/>
      <c r="BO286" s="982"/>
      <c r="BP286" s="982"/>
      <c r="BQ286" s="982"/>
      <c r="BR286" s="982"/>
      <c r="BS286" s="982"/>
      <c r="BT286" s="982"/>
      <c r="BU286" s="982"/>
      <c r="BV286" s="982"/>
    </row>
    <row r="287" spans="1:74" ht="13.5" customHeight="1">
      <c r="A287" s="1000"/>
      <c r="B287" s="17" t="s">
        <v>73</v>
      </c>
      <c r="C287" s="1014"/>
      <c r="D287" s="1013"/>
      <c r="E287" s="1025"/>
      <c r="F287" s="1013"/>
      <c r="G287" s="1025"/>
      <c r="H287" s="1013"/>
      <c r="I287" s="1025"/>
      <c r="J287" s="1013"/>
      <c r="K287" s="993"/>
      <c r="L287" s="1026"/>
      <c r="M287" s="1014"/>
      <c r="N287" s="1013"/>
      <c r="O287" s="993"/>
      <c r="P287" s="1013"/>
      <c r="Q287" s="993"/>
      <c r="R287" s="1013"/>
      <c r="S287" s="993"/>
      <c r="T287" s="1013"/>
      <c r="V287" s="74"/>
      <c r="Z287" s="1000"/>
      <c r="AA287" s="983"/>
      <c r="AB287" s="983"/>
      <c r="AC287" s="983"/>
      <c r="AD287" s="983"/>
      <c r="AE287" s="983"/>
      <c r="AF287" s="983"/>
      <c r="AG287" s="983"/>
      <c r="AH287" s="983"/>
      <c r="AI287" s="983"/>
      <c r="AJ287" s="983"/>
      <c r="AK287" s="983"/>
      <c r="AL287" s="983"/>
      <c r="AM287" s="983"/>
      <c r="AN287" s="971"/>
      <c r="AO287" s="971"/>
      <c r="AP287" s="971"/>
      <c r="AQ287" s="971"/>
      <c r="AR287" s="971"/>
      <c r="AS287" s="971"/>
      <c r="AT287" s="971"/>
      <c r="AU287" s="971"/>
      <c r="AV287" s="971"/>
      <c r="AW287" s="971"/>
      <c r="AX287" s="971"/>
      <c r="AY287" s="971"/>
      <c r="AZ287" s="971"/>
      <c r="BA287" s="971"/>
      <c r="BB287" s="971"/>
      <c r="BC287" s="971"/>
      <c r="BD287" s="971"/>
      <c r="BE287" s="971"/>
      <c r="BF287" s="971"/>
      <c r="BG287" s="971"/>
      <c r="BH287" s="971"/>
      <c r="BI287" s="971"/>
      <c r="BJ287" s="971"/>
      <c r="BK287" s="971"/>
      <c r="BL287" s="971"/>
      <c r="BM287" s="971"/>
      <c r="BN287" s="983"/>
      <c r="BO287" s="983"/>
      <c r="BP287" s="983"/>
      <c r="BQ287" s="983"/>
      <c r="BR287" s="983"/>
      <c r="BS287" s="983"/>
      <c r="BT287" s="983"/>
      <c r="BU287" s="983"/>
      <c r="BV287" s="983"/>
    </row>
    <row r="288" spans="1:74" ht="13.5" customHeight="1">
      <c r="A288" s="1000"/>
      <c r="B288" s="17" t="s">
        <v>69</v>
      </c>
      <c r="C288" s="1014"/>
      <c r="D288" s="1013"/>
      <c r="E288" s="1025"/>
      <c r="F288" s="1013"/>
      <c r="G288" s="1025"/>
      <c r="H288" s="1013"/>
      <c r="I288" s="1025"/>
      <c r="J288" s="1013"/>
      <c r="K288" s="993"/>
      <c r="L288" s="1026"/>
      <c r="M288" s="1014"/>
      <c r="N288" s="1013"/>
      <c r="O288" s="993"/>
      <c r="P288" s="1013"/>
      <c r="Q288" s="993"/>
      <c r="R288" s="1013"/>
      <c r="S288" s="993"/>
      <c r="T288" s="1013"/>
      <c r="V288" s="74"/>
      <c r="Z288" s="1000"/>
      <c r="AA288" s="983"/>
      <c r="AB288" s="983"/>
      <c r="AC288" s="983"/>
      <c r="AD288" s="983"/>
      <c r="AE288" s="983"/>
      <c r="AF288" s="983"/>
      <c r="AG288" s="983"/>
      <c r="AH288" s="983"/>
      <c r="AI288" s="983"/>
      <c r="AJ288" s="983"/>
      <c r="AK288" s="983"/>
      <c r="AL288" s="983"/>
      <c r="AM288" s="983"/>
      <c r="AN288" s="971"/>
      <c r="AO288" s="971"/>
      <c r="AP288" s="971"/>
      <c r="AQ288" s="971"/>
      <c r="AR288" s="971"/>
      <c r="AS288" s="971"/>
      <c r="AT288" s="971"/>
      <c r="AU288" s="971"/>
      <c r="AV288" s="971"/>
      <c r="AW288" s="971"/>
      <c r="AX288" s="971"/>
      <c r="AY288" s="971"/>
      <c r="AZ288" s="971"/>
      <c r="BA288" s="971"/>
      <c r="BB288" s="971"/>
      <c r="BC288" s="971"/>
      <c r="BD288" s="971"/>
      <c r="BE288" s="971"/>
      <c r="BF288" s="971"/>
      <c r="BG288" s="971"/>
      <c r="BH288" s="971"/>
      <c r="BI288" s="971"/>
      <c r="BJ288" s="971"/>
      <c r="BK288" s="971"/>
      <c r="BL288" s="971"/>
      <c r="BM288" s="971"/>
      <c r="BN288" s="983"/>
      <c r="BO288" s="983"/>
      <c r="BP288" s="983"/>
      <c r="BQ288" s="983"/>
      <c r="BR288" s="983"/>
      <c r="BS288" s="983"/>
      <c r="BT288" s="983"/>
      <c r="BU288" s="983"/>
      <c r="BV288" s="983"/>
    </row>
    <row r="289" spans="1:74" ht="13.5" customHeight="1">
      <c r="A289" s="1001"/>
      <c r="B289" s="18" t="s">
        <v>63</v>
      </c>
      <c r="C289" s="1023"/>
      <c r="D289" s="1016"/>
      <c r="E289" s="1024"/>
      <c r="F289" s="1016"/>
      <c r="G289" s="1024"/>
      <c r="H289" s="1016"/>
      <c r="I289" s="1024"/>
      <c r="J289" s="1016"/>
      <c r="K289" s="1015"/>
      <c r="L289" s="1015"/>
      <c r="M289" s="1023"/>
      <c r="N289" s="1016"/>
      <c r="O289" s="1015"/>
      <c r="P289" s="1016"/>
      <c r="Q289" s="1015"/>
      <c r="R289" s="1016"/>
      <c r="S289" s="1015"/>
      <c r="T289" s="1016"/>
      <c r="V289" s="74"/>
      <c r="Z289" s="1001"/>
      <c r="AA289" s="984"/>
      <c r="AB289" s="984"/>
      <c r="AC289" s="984"/>
      <c r="AD289" s="984"/>
      <c r="AE289" s="984"/>
      <c r="AF289" s="984"/>
      <c r="AG289" s="984"/>
      <c r="AH289" s="984"/>
      <c r="AI289" s="984"/>
      <c r="AJ289" s="984"/>
      <c r="AK289" s="984"/>
      <c r="AL289" s="984"/>
      <c r="AM289" s="984"/>
      <c r="AN289" s="971"/>
      <c r="AO289" s="971"/>
      <c r="AP289" s="971"/>
      <c r="AQ289" s="971"/>
      <c r="AR289" s="971"/>
      <c r="AS289" s="971"/>
      <c r="AT289" s="971"/>
      <c r="AU289" s="971"/>
      <c r="AV289" s="971"/>
      <c r="AW289" s="971"/>
      <c r="AX289" s="971"/>
      <c r="AY289" s="971"/>
      <c r="AZ289" s="971"/>
      <c r="BA289" s="971"/>
      <c r="BB289" s="971"/>
      <c r="BC289" s="971"/>
      <c r="BD289" s="971"/>
      <c r="BE289" s="971"/>
      <c r="BF289" s="971"/>
      <c r="BG289" s="971"/>
      <c r="BH289" s="971"/>
      <c r="BI289" s="971"/>
      <c r="BJ289" s="971"/>
      <c r="BK289" s="971"/>
      <c r="BL289" s="971"/>
      <c r="BM289" s="971"/>
      <c r="BN289" s="984"/>
      <c r="BO289" s="984"/>
      <c r="BP289" s="984"/>
      <c r="BQ289" s="984"/>
      <c r="BR289" s="984"/>
      <c r="BS289" s="984"/>
      <c r="BT289" s="984"/>
      <c r="BU289" s="984"/>
      <c r="BV289" s="984"/>
    </row>
    <row r="290" spans="1:74" ht="13.5" customHeight="1">
      <c r="A290" s="1000" t="s">
        <v>74</v>
      </c>
      <c r="B290" s="14" t="s">
        <v>53</v>
      </c>
      <c r="C290" s="996" t="str">
        <f>VLOOKUP($C277,'2026年度(1年前期)'!$B$5:$N$208,COLUMN('2026年度(1年前期)'!$G$5),0)&amp;""</f>
        <v/>
      </c>
      <c r="D290" s="997"/>
      <c r="E290" s="1002" t="str">
        <f>VLOOKUP($C277,'2026年度(2年前期)'!$B$5:$N$208,COLUMN('2026年度(2年前期)'!$G$5),0)&amp;""</f>
        <v/>
      </c>
      <c r="F290" s="997"/>
      <c r="G290" s="1002" t="str">
        <f>VLOOKUP($C277,'2026年度(3年前期)'!$B$5:$N$208,COLUMN('2026年度(3年前期)'!$G$5),0)&amp;""</f>
        <v/>
      </c>
      <c r="H290" s="997"/>
      <c r="I290" s="1002" t="str">
        <f>VLOOKUP($C277,'2026年度(4年前期)'!$B$5:$N$208,COLUMN('2026年度(4年前期)'!$G$5),0)&amp;""</f>
        <v/>
      </c>
      <c r="J290" s="997"/>
      <c r="K290" s="998" t="str">
        <f>VLOOKUP($C277,'2026年度(助産前期)'!$B$5:$N$208,COLUMN('2026年度(助産前期)'!$G$5),0)&amp;""</f>
        <v/>
      </c>
      <c r="L290" s="998"/>
      <c r="M290" s="996" t="str">
        <f>VLOOKUP($C277,'2026年度(M1前期)'!$B$5:$N$208,COLUMN('2026年度(M1前期)'!$G$5),0)&amp;""</f>
        <v>看護情報・管理学特論A-Ⅱ
長寿看護学特論A-Ⅱ</v>
      </c>
      <c r="N290" s="997"/>
      <c r="O290" s="998" t="str">
        <f>VLOOKUP($C277,'2026年度(M2前期)'!$B$5:$N$208,COLUMN('2026年度(M2前期)'!$G$5),0)&amp;""</f>
        <v/>
      </c>
      <c r="P290" s="997"/>
      <c r="Q290" s="998" t="str">
        <f>VLOOKUP($C277,'2026年度(D1前期)'!$B$5:$N$208,COLUMN('2026年度(D1前期)'!$G$5),0)&amp;""</f>
        <v/>
      </c>
      <c r="R290" s="997"/>
      <c r="S290" s="998" t="str">
        <f>VLOOKUP($C277,'2026年度(D23前期)'!$B$5:$N$208,COLUMN('2026年度(D23前期)'!$G$5),0)&amp;""</f>
        <v/>
      </c>
      <c r="T290" s="997"/>
      <c r="U290" s="16"/>
      <c r="Z290" s="1000" t="str">
        <f>A290</f>
        <v>３時限（13：30～15：00）</v>
      </c>
      <c r="AA290" s="971"/>
      <c r="AB290" s="982"/>
      <c r="AC290" s="982"/>
      <c r="AD290" s="982"/>
      <c r="AE290" s="971"/>
      <c r="AF290" s="982"/>
      <c r="AG290" s="971"/>
      <c r="AH290" s="982"/>
      <c r="AI290" s="982"/>
      <c r="AJ290" s="982"/>
      <c r="AK290" s="982"/>
      <c r="AL290" s="971"/>
      <c r="AM290" s="982"/>
      <c r="AN290" s="971"/>
      <c r="AO290" s="971"/>
      <c r="AP290" s="971"/>
      <c r="AQ290" s="971"/>
      <c r="AR290" s="971"/>
      <c r="AS290" s="971"/>
      <c r="AT290" s="971"/>
      <c r="AU290" s="971"/>
      <c r="AV290" s="971"/>
      <c r="AW290" s="971"/>
      <c r="AX290" s="971"/>
      <c r="AY290" s="971"/>
      <c r="AZ290" s="971"/>
      <c r="BA290" s="971"/>
      <c r="BB290" s="971"/>
      <c r="BC290" s="971"/>
      <c r="BD290" s="971"/>
      <c r="BE290" s="971"/>
      <c r="BF290" s="971"/>
      <c r="BG290" s="971"/>
      <c r="BH290" s="971"/>
      <c r="BI290" s="971"/>
      <c r="BJ290" s="971"/>
      <c r="BK290" s="971"/>
      <c r="BL290" s="971"/>
      <c r="BM290" s="971"/>
      <c r="BN290" s="982"/>
      <c r="BO290" s="982"/>
      <c r="BP290" s="982"/>
      <c r="BQ290" s="982"/>
      <c r="BR290" s="982"/>
      <c r="BS290" s="982"/>
      <c r="BT290" s="982"/>
      <c r="BU290" s="982"/>
      <c r="BV290" s="982"/>
    </row>
    <row r="291" spans="1:74" ht="13.5" customHeight="1">
      <c r="A291" s="1000"/>
      <c r="B291" s="14" t="s">
        <v>58</v>
      </c>
      <c r="C291" s="992" t="str">
        <f>IFERROR(VLOOKUP(C290,科目・教員!$A$1:$B$355,2,0),"")</f>
        <v/>
      </c>
      <c r="D291" s="993"/>
      <c r="E291" s="994" t="str">
        <f>IFERROR(VLOOKUP(E290,科目・教員!$A$1:$B$355,2,0),"")</f>
        <v/>
      </c>
      <c r="F291" s="993"/>
      <c r="G291" s="994" t="str">
        <f>IFERROR(VLOOKUP(G290,科目・教員!$A$1:$B$355,2,0),"")</f>
        <v/>
      </c>
      <c r="H291" s="993"/>
      <c r="I291" s="994" t="str">
        <f>IFERROR(VLOOKUP(I290,科目・教員!$A$1:$B$355,2,0),"")</f>
        <v/>
      </c>
      <c r="J291" s="993"/>
      <c r="K291" s="995" t="str">
        <f>IFERROR(VLOOKUP(K290,科目・教員!$A$1:$B$355,2,0),"")</f>
        <v/>
      </c>
      <c r="L291" s="995"/>
      <c r="M291" s="992" t="str">
        <f>IFERROR(VLOOKUP(M290,科目・教員!$A$1:$B$355,2,0),"")</f>
        <v/>
      </c>
      <c r="N291" s="993"/>
      <c r="O291" s="995" t="str">
        <f>IFERROR(VLOOKUP(O290,科目・教員!$A$1:$B$355,2,0),"")</f>
        <v/>
      </c>
      <c r="P291" s="993"/>
      <c r="Q291" s="995" t="str">
        <f>IFERROR(VLOOKUP(Q290,科目・教員!$A$1:$B$355,2,0),"")</f>
        <v/>
      </c>
      <c r="R291" s="993"/>
      <c r="S291" s="995" t="str">
        <f>IFERROR(VLOOKUP(S290,科目・教員!$A$1:$B$355,2,0),"")</f>
        <v/>
      </c>
      <c r="T291" s="993"/>
      <c r="U291" s="16"/>
      <c r="Z291" s="1000"/>
      <c r="AA291" s="971"/>
      <c r="AB291" s="983"/>
      <c r="AC291" s="983"/>
      <c r="AD291" s="983"/>
      <c r="AE291" s="971"/>
      <c r="AF291" s="983"/>
      <c r="AG291" s="971"/>
      <c r="AH291" s="983"/>
      <c r="AI291" s="983"/>
      <c r="AJ291" s="983"/>
      <c r="AK291" s="983"/>
      <c r="AL291" s="971"/>
      <c r="AM291" s="983"/>
      <c r="AN291" s="971"/>
      <c r="AO291" s="971"/>
      <c r="AP291" s="971"/>
      <c r="AQ291" s="971"/>
      <c r="AR291" s="971"/>
      <c r="AS291" s="971"/>
      <c r="AT291" s="971"/>
      <c r="AU291" s="971"/>
      <c r="AV291" s="971"/>
      <c r="AW291" s="971"/>
      <c r="AX291" s="971"/>
      <c r="AY291" s="971"/>
      <c r="AZ291" s="971"/>
      <c r="BA291" s="971"/>
      <c r="BB291" s="971"/>
      <c r="BC291" s="971"/>
      <c r="BD291" s="971"/>
      <c r="BE291" s="971"/>
      <c r="BF291" s="971"/>
      <c r="BG291" s="971"/>
      <c r="BH291" s="971"/>
      <c r="BI291" s="971"/>
      <c r="BJ291" s="971"/>
      <c r="BK291" s="971"/>
      <c r="BL291" s="971"/>
      <c r="BM291" s="971"/>
      <c r="BN291" s="983"/>
      <c r="BO291" s="983"/>
      <c r="BP291" s="983"/>
      <c r="BQ291" s="983"/>
      <c r="BR291" s="983"/>
      <c r="BS291" s="983"/>
      <c r="BT291" s="983"/>
      <c r="BU291" s="983"/>
      <c r="BV291" s="983"/>
    </row>
    <row r="292" spans="1:74" ht="13.5" customHeight="1">
      <c r="A292" s="1000"/>
      <c r="B292" s="14" t="s">
        <v>69</v>
      </c>
      <c r="C292" s="992" t="str">
        <f>VLOOKUP($C277,'2026年度(1年前期)'!$B$5:$N$208,COLUMN('2026年度(1年前期)'!$G$5)+1,0)&amp;""</f>
        <v/>
      </c>
      <c r="D292" s="993"/>
      <c r="E292" s="994" t="str">
        <f>VLOOKUP($C277,'2026年度(2年前期)'!$B$5:$N$208,COLUMN('2026年度(2年前期)'!$G$5)+1,0)&amp;""</f>
        <v/>
      </c>
      <c r="F292" s="993"/>
      <c r="G292" s="994" t="str">
        <f>VLOOKUP($C277,'2026年度(3年前期)'!$B$5:$N$208,COLUMN('2026年度(3年前期)'!$G$5)+1,0)&amp;""</f>
        <v/>
      </c>
      <c r="H292" s="993"/>
      <c r="I292" s="994" t="str">
        <f>VLOOKUP($C277,'2026年度(4年前期)'!$B$5:$N$208,COLUMN('2026年度(4年前期)'!$G$5)+1,0)&amp;""</f>
        <v/>
      </c>
      <c r="J292" s="993"/>
      <c r="K292" s="995" t="str">
        <f>VLOOKUP($C277,'2026年度(助産前期)'!$B$5:$N$208,COLUMN('2026年度(助産前期)'!$G$5)+1,0)&amp;""</f>
        <v/>
      </c>
      <c r="L292" s="995"/>
      <c r="M292" s="992" t="str">
        <f>VLOOKUP($C277,'2026年度(M1前期)'!$B$5:$N$208,COLUMN('2026年度(M1前期)'!$G$5)+1,0)&amp;""</f>
        <v/>
      </c>
      <c r="N292" s="993"/>
      <c r="O292" s="995" t="str">
        <f>VLOOKUP($C277,'2026年度(M2前期)'!$B$5:$N$208,COLUMN('2026年度(M2前期)'!$G$5)+1,0)&amp;""</f>
        <v/>
      </c>
      <c r="P292" s="993"/>
      <c r="Q292" s="995" t="str">
        <f>VLOOKUP($C277,'2026年度(D1前期)'!$B$5:$N$208,COLUMN('2026年度(D1前期)'!$G$5)+1,0)&amp;""</f>
        <v/>
      </c>
      <c r="R292" s="993"/>
      <c r="S292" s="995" t="str">
        <f>VLOOKUP($C277,'2026年度(D23前期)'!$B$5:$N$208,COLUMN('2026年度(D23前期)'!$G$5)+1,0)&amp;""</f>
        <v/>
      </c>
      <c r="T292" s="993"/>
      <c r="U292" s="16"/>
      <c r="Z292" s="1000"/>
      <c r="AA292" s="971"/>
      <c r="AB292" s="983"/>
      <c r="AC292" s="983"/>
      <c r="AD292" s="983"/>
      <c r="AE292" s="971"/>
      <c r="AF292" s="983"/>
      <c r="AG292" s="971"/>
      <c r="AH292" s="983"/>
      <c r="AI292" s="983"/>
      <c r="AJ292" s="983"/>
      <c r="AK292" s="983"/>
      <c r="AL292" s="971"/>
      <c r="AM292" s="983"/>
      <c r="AN292" s="971"/>
      <c r="AO292" s="971"/>
      <c r="AP292" s="971"/>
      <c r="AQ292" s="971"/>
      <c r="AR292" s="971"/>
      <c r="AS292" s="971"/>
      <c r="AT292" s="971"/>
      <c r="AU292" s="971"/>
      <c r="AV292" s="971"/>
      <c r="AW292" s="971"/>
      <c r="AX292" s="971"/>
      <c r="AY292" s="971"/>
      <c r="AZ292" s="971"/>
      <c r="BA292" s="971"/>
      <c r="BB292" s="971"/>
      <c r="BC292" s="971"/>
      <c r="BD292" s="971"/>
      <c r="BE292" s="971"/>
      <c r="BF292" s="971"/>
      <c r="BG292" s="971"/>
      <c r="BH292" s="971"/>
      <c r="BI292" s="971"/>
      <c r="BJ292" s="971"/>
      <c r="BK292" s="971"/>
      <c r="BL292" s="971"/>
      <c r="BM292" s="971"/>
      <c r="BN292" s="983"/>
      <c r="BO292" s="983"/>
      <c r="BP292" s="983"/>
      <c r="BQ292" s="983"/>
      <c r="BR292" s="983"/>
      <c r="BS292" s="983"/>
      <c r="BT292" s="983"/>
      <c r="BU292" s="983"/>
      <c r="BV292" s="983"/>
    </row>
    <row r="293" spans="1:74" ht="13.5" customHeight="1">
      <c r="A293" s="1017"/>
      <c r="B293" s="15" t="s">
        <v>63</v>
      </c>
      <c r="C293" s="991"/>
      <c r="D293" s="989"/>
      <c r="E293" s="988"/>
      <c r="F293" s="989"/>
      <c r="G293" s="988"/>
      <c r="H293" s="989"/>
      <c r="I293" s="988"/>
      <c r="J293" s="989"/>
      <c r="K293" s="990"/>
      <c r="L293" s="990"/>
      <c r="M293" s="991"/>
      <c r="N293" s="989"/>
      <c r="O293" s="990"/>
      <c r="P293" s="989"/>
      <c r="Q293" s="990"/>
      <c r="R293" s="989"/>
      <c r="S293" s="990"/>
      <c r="T293" s="989"/>
      <c r="Z293" s="1001"/>
      <c r="AA293" s="971"/>
      <c r="AB293" s="984"/>
      <c r="AC293" s="984"/>
      <c r="AD293" s="984"/>
      <c r="AE293" s="971"/>
      <c r="AF293" s="984"/>
      <c r="AG293" s="971"/>
      <c r="AH293" s="984"/>
      <c r="AI293" s="984"/>
      <c r="AJ293" s="984"/>
      <c r="AK293" s="984"/>
      <c r="AL293" s="971"/>
      <c r="AM293" s="984"/>
      <c r="AN293" s="971"/>
      <c r="AO293" s="971"/>
      <c r="AP293" s="971"/>
      <c r="AQ293" s="971"/>
      <c r="AR293" s="971"/>
      <c r="AS293" s="971"/>
      <c r="AT293" s="971"/>
      <c r="AU293" s="971"/>
      <c r="AV293" s="971"/>
      <c r="AW293" s="971"/>
      <c r="AX293" s="971"/>
      <c r="AY293" s="971"/>
      <c r="AZ293" s="971"/>
      <c r="BA293" s="971"/>
      <c r="BB293" s="971"/>
      <c r="BC293" s="971"/>
      <c r="BD293" s="971"/>
      <c r="BE293" s="971"/>
      <c r="BF293" s="971"/>
      <c r="BG293" s="971"/>
      <c r="BH293" s="971"/>
      <c r="BI293" s="971"/>
      <c r="BJ293" s="971"/>
      <c r="BK293" s="971"/>
      <c r="BL293" s="971"/>
      <c r="BM293" s="971"/>
      <c r="BN293" s="984"/>
      <c r="BO293" s="984"/>
      <c r="BP293" s="984"/>
      <c r="BQ293" s="984"/>
      <c r="BR293" s="984"/>
      <c r="BS293" s="984"/>
      <c r="BT293" s="984"/>
      <c r="BU293" s="984"/>
      <c r="BV293" s="984"/>
    </row>
    <row r="294" spans="1:74" ht="13.5" customHeight="1">
      <c r="A294" s="1000" t="s">
        <v>75</v>
      </c>
      <c r="B294" s="14" t="s">
        <v>53</v>
      </c>
      <c r="C294" s="996" t="str">
        <f>VLOOKUP($C277,'2026年度(1年前期)'!$B$5:$N$208,COLUMN('2026年度(1年前期)'!$I$5),0)&amp;""</f>
        <v/>
      </c>
      <c r="D294" s="997"/>
      <c r="E294" s="1002" t="str">
        <f>VLOOKUP($C277,'2026年度(2年前期)'!$B$5:$N$208,COLUMN('2026年度(2年前期)'!$I$5),0)&amp;""</f>
        <v/>
      </c>
      <c r="F294" s="997"/>
      <c r="G294" s="1002" t="str">
        <f>VLOOKUP($C277,'2026年度(3年前期)'!$B$5:$N$208,COLUMN('2026年度(3年前期)'!$I$5),0)&amp;""</f>
        <v/>
      </c>
      <c r="H294" s="997"/>
      <c r="I294" s="1002" t="str">
        <f>VLOOKUP($C277,'2026年度(4年前期)'!$B$5:$N$208,COLUMN('2026年度(4年前期)'!$I$5),0)&amp;""</f>
        <v/>
      </c>
      <c r="J294" s="997"/>
      <c r="K294" s="998" t="str">
        <f>VLOOKUP($C277,'2026年度(助産前期)'!$B$5:$N$208,COLUMN('2026年度(助産前期)'!$I$5),0)&amp;""</f>
        <v/>
      </c>
      <c r="L294" s="998"/>
      <c r="M294" s="996" t="str">
        <f>VLOOKUP($C277,'2026年度(M1前期)'!$B$5:$N$208,COLUMN('2026年度(M1前期)'!$I$5),0)&amp;""</f>
        <v>看護情報・管理学特論A-Ⅱ
長寿看護学特論A-Ⅱ</v>
      </c>
      <c r="N294" s="997"/>
      <c r="O294" s="998" t="str">
        <f>VLOOKUP($C277,'2026年度(M2前期)'!$B$5:$N$208,COLUMN('2026年度(M2前期)'!$I$5),0)&amp;""</f>
        <v/>
      </c>
      <c r="P294" s="997"/>
      <c r="Q294" s="998" t="str">
        <f>VLOOKUP($C277,'2026年度(D1前期)'!$B$5:$N$208,COLUMN('2026年度(D1前期)'!$I$5),0)&amp;""</f>
        <v/>
      </c>
      <c r="R294" s="997"/>
      <c r="S294" s="998" t="str">
        <f>VLOOKUP($C277,'2026年度(D23前期)'!$B$5:$N$208,COLUMN('2026年度(D23前期)'!$I$5),0)&amp;""</f>
        <v/>
      </c>
      <c r="T294" s="997"/>
      <c r="Z294" s="1000" t="str">
        <f>A294</f>
        <v>４時限（15：10～16：40）</v>
      </c>
      <c r="AA294" s="982"/>
      <c r="AB294" s="982"/>
      <c r="AC294" s="982"/>
      <c r="AD294" s="982"/>
      <c r="AE294" s="982"/>
      <c r="AF294" s="982"/>
      <c r="AG294" s="982"/>
      <c r="AH294" s="982"/>
      <c r="AI294" s="982"/>
      <c r="AJ294" s="982"/>
      <c r="AK294" s="982"/>
      <c r="AL294" s="982"/>
      <c r="AM294" s="982"/>
      <c r="AN294" s="971"/>
      <c r="AO294" s="971"/>
      <c r="AP294" s="971"/>
      <c r="AQ294" s="971"/>
      <c r="AR294" s="971"/>
      <c r="AS294" s="971"/>
      <c r="AT294" s="971"/>
      <c r="AU294" s="971"/>
      <c r="AV294" s="971"/>
      <c r="AW294" s="971"/>
      <c r="AX294" s="971"/>
      <c r="AY294" s="971"/>
      <c r="AZ294" s="971"/>
      <c r="BA294" s="971"/>
      <c r="BB294" s="971"/>
      <c r="BC294" s="971"/>
      <c r="BD294" s="971"/>
      <c r="BE294" s="971"/>
      <c r="BF294" s="971"/>
      <c r="BG294" s="971"/>
      <c r="BH294" s="971"/>
      <c r="BI294" s="971"/>
      <c r="BJ294" s="971"/>
      <c r="BK294" s="971"/>
      <c r="BL294" s="971"/>
      <c r="BM294" s="971"/>
      <c r="BN294" s="982"/>
      <c r="BO294" s="982"/>
      <c r="BP294" s="982"/>
      <c r="BQ294" s="982"/>
      <c r="BR294" s="982"/>
      <c r="BS294" s="982"/>
      <c r="BT294" s="982"/>
      <c r="BU294" s="982"/>
      <c r="BV294" s="982"/>
    </row>
    <row r="295" spans="1:74" ht="13.5" customHeight="1">
      <c r="A295" s="1000"/>
      <c r="B295" s="14" t="s">
        <v>58</v>
      </c>
      <c r="C295" s="992" t="str">
        <f>IFERROR(VLOOKUP(C294,科目・教員!$A$1:$B$355,2,0),"")</f>
        <v/>
      </c>
      <c r="D295" s="993"/>
      <c r="E295" s="994" t="str">
        <f>IFERROR(VLOOKUP(E294,科目・教員!$A$1:$B$355,2,0),"")</f>
        <v/>
      </c>
      <c r="F295" s="993"/>
      <c r="G295" s="994" t="str">
        <f>IFERROR(VLOOKUP(G294,科目・教員!$A$1:$B$355,2,0),"")</f>
        <v/>
      </c>
      <c r="H295" s="993"/>
      <c r="I295" s="994" t="str">
        <f>IFERROR(VLOOKUP(I294,科目・教員!$A$1:$B$355,2,0),"")</f>
        <v/>
      </c>
      <c r="J295" s="993"/>
      <c r="K295" s="995" t="str">
        <f>IFERROR(VLOOKUP(K294,科目・教員!$A$1:$B$355,2,0),"")</f>
        <v/>
      </c>
      <c r="L295" s="995"/>
      <c r="M295" s="992" t="str">
        <f>IFERROR(VLOOKUP(M294,科目・教員!$A$1:$B$355,2,0),"")</f>
        <v/>
      </c>
      <c r="N295" s="993"/>
      <c r="O295" s="995" t="str">
        <f>IFERROR(VLOOKUP(O294,科目・教員!$A$1:$B$355,2,0),"")</f>
        <v/>
      </c>
      <c r="P295" s="993"/>
      <c r="Q295" s="995" t="str">
        <f>IFERROR(VLOOKUP(Q294,科目・教員!$A$1:$B$355,2,0),"")</f>
        <v/>
      </c>
      <c r="R295" s="993"/>
      <c r="S295" s="995" t="str">
        <f>IFERROR(VLOOKUP(S294,科目・教員!$A$1:$B$355,2,0),"")</f>
        <v/>
      </c>
      <c r="T295" s="993"/>
      <c r="Z295" s="1000"/>
      <c r="AA295" s="983"/>
      <c r="AB295" s="983"/>
      <c r="AC295" s="983"/>
      <c r="AD295" s="983"/>
      <c r="AE295" s="983"/>
      <c r="AF295" s="983"/>
      <c r="AG295" s="983"/>
      <c r="AH295" s="983"/>
      <c r="AI295" s="983"/>
      <c r="AJ295" s="983"/>
      <c r="AK295" s="983"/>
      <c r="AL295" s="983"/>
      <c r="AM295" s="983"/>
      <c r="AN295" s="971"/>
      <c r="AO295" s="971"/>
      <c r="AP295" s="971"/>
      <c r="AQ295" s="971"/>
      <c r="AR295" s="971"/>
      <c r="AS295" s="971"/>
      <c r="AT295" s="971"/>
      <c r="AU295" s="971"/>
      <c r="AV295" s="971"/>
      <c r="AW295" s="971"/>
      <c r="AX295" s="971"/>
      <c r="AY295" s="971"/>
      <c r="AZ295" s="971"/>
      <c r="BA295" s="971"/>
      <c r="BB295" s="971"/>
      <c r="BC295" s="971"/>
      <c r="BD295" s="971"/>
      <c r="BE295" s="971"/>
      <c r="BF295" s="971"/>
      <c r="BG295" s="971"/>
      <c r="BH295" s="971"/>
      <c r="BI295" s="971"/>
      <c r="BJ295" s="971"/>
      <c r="BK295" s="971"/>
      <c r="BL295" s="971"/>
      <c r="BM295" s="971"/>
      <c r="BN295" s="983"/>
      <c r="BO295" s="983"/>
      <c r="BP295" s="983"/>
      <c r="BQ295" s="983"/>
      <c r="BR295" s="983"/>
      <c r="BS295" s="983"/>
      <c r="BT295" s="983"/>
      <c r="BU295" s="983"/>
      <c r="BV295" s="983"/>
    </row>
    <row r="296" spans="1:74" ht="13.5" customHeight="1">
      <c r="A296" s="1000"/>
      <c r="B296" s="14" t="s">
        <v>69</v>
      </c>
      <c r="C296" s="992" t="str">
        <f>VLOOKUP($C277,'2026年度(1年前期)'!$B$5:$N$208,COLUMN('2026年度(1年前期)'!$I$5)+1,0)&amp;""</f>
        <v/>
      </c>
      <c r="D296" s="993"/>
      <c r="E296" s="994" t="str">
        <f>VLOOKUP($C277,'2026年度(2年前期)'!$B$5:$N$208,COLUMN('2026年度(2年前期)'!$I$5)+1,0)&amp;""</f>
        <v/>
      </c>
      <c r="F296" s="993"/>
      <c r="G296" s="994" t="str">
        <f>VLOOKUP($C277,'2026年度(3年前期)'!$B$5:$N$208,COLUMN('2026年度(3年前期)'!$I$5)+1,0)&amp;""</f>
        <v/>
      </c>
      <c r="H296" s="993"/>
      <c r="I296" s="994" t="str">
        <f>VLOOKUP($C277,'2026年度(4年前期)'!$B$5:$N$208,COLUMN('2026年度(4年前期)'!$I$5)+1,0)&amp;""</f>
        <v/>
      </c>
      <c r="J296" s="993"/>
      <c r="K296" s="995" t="str">
        <f>VLOOKUP($C277,'2026年度(助産前期)'!$B$5:$N$208,COLUMN('2026年度(助産前期)'!$I$5)+1,0)&amp;""</f>
        <v/>
      </c>
      <c r="L296" s="995"/>
      <c r="M296" s="992" t="str">
        <f>VLOOKUP($C277,'2026年度(M1前期)'!$B$5:$N$208,COLUMN('2026年度(M1前期)'!$I$5)+1,0)&amp;""</f>
        <v/>
      </c>
      <c r="N296" s="993"/>
      <c r="O296" s="995" t="str">
        <f>VLOOKUP($C277,'2026年度(M2前期)'!$B$5:$N$208,COLUMN('2026年度(M2前期)'!$I$5)+1,0)&amp;""</f>
        <v/>
      </c>
      <c r="P296" s="993"/>
      <c r="Q296" s="995" t="str">
        <f>VLOOKUP($C277,'2026年度(D1前期)'!$B$5:$N$208,COLUMN('2026年度(D1前期)'!$I$5)+1,0)&amp;""</f>
        <v/>
      </c>
      <c r="R296" s="993"/>
      <c r="S296" s="995" t="str">
        <f>VLOOKUP($C277,'2026年度(D23前期)'!$B$5:$N$208,COLUMN('2026年度(D23前期)'!$I$5)+1,0)&amp;""</f>
        <v/>
      </c>
      <c r="T296" s="993"/>
      <c r="Z296" s="1000"/>
      <c r="AA296" s="983"/>
      <c r="AB296" s="983"/>
      <c r="AC296" s="983"/>
      <c r="AD296" s="983"/>
      <c r="AE296" s="983"/>
      <c r="AF296" s="983"/>
      <c r="AG296" s="983"/>
      <c r="AH296" s="983"/>
      <c r="AI296" s="983"/>
      <c r="AJ296" s="983"/>
      <c r="AK296" s="983"/>
      <c r="AL296" s="983"/>
      <c r="AM296" s="983"/>
      <c r="AN296" s="971"/>
      <c r="AO296" s="971"/>
      <c r="AP296" s="971"/>
      <c r="AQ296" s="971"/>
      <c r="AR296" s="971"/>
      <c r="AS296" s="971"/>
      <c r="AT296" s="971"/>
      <c r="AU296" s="971"/>
      <c r="AV296" s="971"/>
      <c r="AW296" s="971"/>
      <c r="AX296" s="971"/>
      <c r="AY296" s="971"/>
      <c r="AZ296" s="971"/>
      <c r="BA296" s="971"/>
      <c r="BB296" s="971"/>
      <c r="BC296" s="971"/>
      <c r="BD296" s="971"/>
      <c r="BE296" s="971"/>
      <c r="BF296" s="971"/>
      <c r="BG296" s="971"/>
      <c r="BH296" s="971"/>
      <c r="BI296" s="971"/>
      <c r="BJ296" s="971"/>
      <c r="BK296" s="971"/>
      <c r="BL296" s="971"/>
      <c r="BM296" s="971"/>
      <c r="BN296" s="983"/>
      <c r="BO296" s="983"/>
      <c r="BP296" s="983"/>
      <c r="BQ296" s="983"/>
      <c r="BR296" s="983"/>
      <c r="BS296" s="983"/>
      <c r="BT296" s="983"/>
      <c r="BU296" s="983"/>
      <c r="BV296" s="983"/>
    </row>
    <row r="297" spans="1:74" ht="13.5" customHeight="1">
      <c r="A297" s="1001"/>
      <c r="B297" s="15" t="s">
        <v>63</v>
      </c>
      <c r="C297" s="991"/>
      <c r="D297" s="989"/>
      <c r="E297" s="988"/>
      <c r="F297" s="989"/>
      <c r="G297" s="988"/>
      <c r="H297" s="989"/>
      <c r="I297" s="988"/>
      <c r="J297" s="989"/>
      <c r="K297" s="990"/>
      <c r="L297" s="990"/>
      <c r="M297" s="991"/>
      <c r="N297" s="989"/>
      <c r="O297" s="990"/>
      <c r="P297" s="989"/>
      <c r="Q297" s="990"/>
      <c r="R297" s="989"/>
      <c r="S297" s="990"/>
      <c r="T297" s="989"/>
      <c r="Z297" s="1001"/>
      <c r="AA297" s="984"/>
      <c r="AB297" s="984"/>
      <c r="AC297" s="984"/>
      <c r="AD297" s="984"/>
      <c r="AE297" s="984"/>
      <c r="AF297" s="984"/>
      <c r="AG297" s="984"/>
      <c r="AH297" s="984"/>
      <c r="AI297" s="984"/>
      <c r="AJ297" s="984"/>
      <c r="AK297" s="984"/>
      <c r="AL297" s="984"/>
      <c r="AM297" s="984"/>
      <c r="AN297" s="971"/>
      <c r="AO297" s="971"/>
      <c r="AP297" s="971"/>
      <c r="AQ297" s="971"/>
      <c r="AR297" s="971"/>
      <c r="AS297" s="971"/>
      <c r="AT297" s="971"/>
      <c r="AU297" s="971"/>
      <c r="AV297" s="971"/>
      <c r="AW297" s="971"/>
      <c r="AX297" s="971"/>
      <c r="AY297" s="971"/>
      <c r="AZ297" s="971"/>
      <c r="BA297" s="971"/>
      <c r="BB297" s="971"/>
      <c r="BC297" s="971"/>
      <c r="BD297" s="971"/>
      <c r="BE297" s="971"/>
      <c r="BF297" s="971"/>
      <c r="BG297" s="971"/>
      <c r="BH297" s="971"/>
      <c r="BI297" s="971"/>
      <c r="BJ297" s="971"/>
      <c r="BK297" s="971"/>
      <c r="BL297" s="971"/>
      <c r="BM297" s="971"/>
      <c r="BN297" s="984"/>
      <c r="BO297" s="984"/>
      <c r="BP297" s="984"/>
      <c r="BQ297" s="984"/>
      <c r="BR297" s="984"/>
      <c r="BS297" s="984"/>
      <c r="BT297" s="984"/>
      <c r="BU297" s="984"/>
      <c r="BV297" s="984"/>
    </row>
    <row r="298" spans="1:74">
      <c r="A298" s="1000" t="s">
        <v>78</v>
      </c>
      <c r="B298" s="14" t="s">
        <v>53</v>
      </c>
      <c r="C298" s="996" t="str">
        <f>VLOOKUP($C277,'2026年度(1年前期)'!$B$5:$N$208,COLUMN('2026年度(1年前期)'!$K$5),0)&amp;""</f>
        <v/>
      </c>
      <c r="D298" s="997"/>
      <c r="E298" s="1002" t="str">
        <f>VLOOKUP($C277,'2026年度(2年前期)'!$B$5:$N$208,COLUMN('2026年度(2年前期)'!$K$5),0)&amp;""</f>
        <v/>
      </c>
      <c r="F298" s="997"/>
      <c r="G298" s="1002" t="str">
        <f>VLOOKUP($C277,'2026年度(3年前期)'!$B$5:$N$208,COLUMN('2026年度(3年前期)'!$K$5),0)&amp;""</f>
        <v/>
      </c>
      <c r="H298" s="997"/>
      <c r="I298" s="1002" t="str">
        <f>VLOOKUP($C277,'2026年度(4年前期)'!$B$5:$N$208,COLUMN('2026年度(4年前期)'!$K$5),0)&amp;""</f>
        <v/>
      </c>
      <c r="J298" s="997"/>
      <c r="K298" s="998" t="str">
        <f>VLOOKUP($C277,'2026年度(助産前期)'!$B$5:$N$208,COLUMN('2026年度(助産前期)'!$K$5),0)&amp;""</f>
        <v/>
      </c>
      <c r="L298" s="998"/>
      <c r="M298" s="996" t="str">
        <f>VLOOKUP($C277,'2026年度(M1前期)'!$B$5:$N$208,COLUMN('2026年度(M1前期)'!$K$5),0)&amp;""</f>
        <v/>
      </c>
      <c r="N298" s="997"/>
      <c r="O298" s="998" t="str">
        <f>VLOOKUP($C277,'2026年度(M2前期)'!$B$5:$N$208,COLUMN('2026年度(M2前期)'!$K$5),0)&amp;""</f>
        <v/>
      </c>
      <c r="P298" s="997"/>
      <c r="Q298" s="998" t="str">
        <f>VLOOKUP($C277,'2026年度(D1前期)'!$B$5:$N$208,COLUMN('2026年度(D1前期)'!$K$5),0)&amp;""</f>
        <v/>
      </c>
      <c r="R298" s="997"/>
      <c r="S298" s="998" t="str">
        <f>VLOOKUP($C277,'2026年度(D23前期)'!$B$5:$N$208,COLUMN('2026年度(D23前期)'!$K$5),0)&amp;""</f>
        <v/>
      </c>
      <c r="T298" s="997"/>
      <c r="Z298" s="1000" t="str">
        <f>A298</f>
        <v>５時限（16：50～18：20）</v>
      </c>
      <c r="AA298" s="982"/>
      <c r="AB298" s="982"/>
      <c r="AC298" s="982"/>
      <c r="AD298" s="982"/>
      <c r="AE298" s="982"/>
      <c r="AF298" s="982"/>
      <c r="AG298" s="982"/>
      <c r="AH298" s="982"/>
      <c r="AI298" s="982"/>
      <c r="AJ298" s="982"/>
      <c r="AK298" s="982"/>
      <c r="AL298" s="982"/>
      <c r="AM298" s="982"/>
      <c r="AN298" s="982"/>
      <c r="AO298" s="982"/>
      <c r="AP298" s="982"/>
      <c r="AQ298" s="982"/>
      <c r="AR298" s="982"/>
      <c r="AS298" s="982"/>
      <c r="AT298" s="982"/>
      <c r="AU298" s="982"/>
      <c r="AV298" s="982"/>
      <c r="AW298" s="982"/>
      <c r="AX298" s="982"/>
      <c r="AY298" s="982"/>
      <c r="AZ298" s="982"/>
      <c r="BA298" s="971"/>
      <c r="BB298" s="971"/>
      <c r="BC298" s="971"/>
      <c r="BD298" s="971"/>
      <c r="BE298" s="971"/>
      <c r="BF298" s="971"/>
      <c r="BG298" s="971"/>
      <c r="BH298" s="971"/>
      <c r="BI298" s="982"/>
      <c r="BJ298" s="982"/>
      <c r="BK298" s="971"/>
      <c r="BL298" s="971"/>
      <c r="BM298" s="971"/>
      <c r="BN298" s="982"/>
      <c r="BO298" s="982"/>
      <c r="BP298" s="982"/>
      <c r="BQ298" s="982"/>
      <c r="BR298" s="982"/>
      <c r="BS298" s="982"/>
      <c r="BT298" s="982"/>
      <c r="BU298" s="982"/>
      <c r="BV298" s="982"/>
    </row>
    <row r="299" spans="1:74">
      <c r="A299" s="1000"/>
      <c r="B299" s="14" t="s">
        <v>58</v>
      </c>
      <c r="C299" s="992" t="str">
        <f>IFERROR(VLOOKUP(C298,科目・教員!$A$1:$B$355,2,0),"")</f>
        <v/>
      </c>
      <c r="D299" s="993"/>
      <c r="E299" s="994" t="str">
        <f>IFERROR(VLOOKUP(E298,科目・教員!$A$1:$B$355,2,0),"")</f>
        <v/>
      </c>
      <c r="F299" s="993"/>
      <c r="G299" s="994" t="str">
        <f>IFERROR(VLOOKUP(G298,科目・教員!$A$1:$B$355,2,0),"")</f>
        <v/>
      </c>
      <c r="H299" s="993"/>
      <c r="I299" s="994" t="str">
        <f>IFERROR(VLOOKUP(I298,科目・教員!$A$1:$B$355,2,0),"")</f>
        <v/>
      </c>
      <c r="J299" s="993"/>
      <c r="K299" s="995" t="str">
        <f>IFERROR(VLOOKUP(K298,科目・教員!$A$1:$B$355,2,0),"")</f>
        <v/>
      </c>
      <c r="L299" s="995"/>
      <c r="M299" s="992" t="str">
        <f>IFERROR(VLOOKUP(M298,科目・教員!$A$1:$B$355,2,0),"")</f>
        <v/>
      </c>
      <c r="N299" s="993"/>
      <c r="O299" s="995" t="str">
        <f>IFERROR(VLOOKUP(O298,科目・教員!$A$1:$B$355,2,0),"")</f>
        <v/>
      </c>
      <c r="P299" s="993"/>
      <c r="Q299" s="995" t="str">
        <f>IFERROR(VLOOKUP(Q298,科目・教員!$A$1:$B$355,2,0),"")</f>
        <v/>
      </c>
      <c r="R299" s="993"/>
      <c r="S299" s="995" t="str">
        <f>IFERROR(VLOOKUP(S298,科目・教員!$A$1:$B$355,2,0),"")</f>
        <v/>
      </c>
      <c r="T299" s="993"/>
      <c r="Z299" s="1000"/>
      <c r="AA299" s="983"/>
      <c r="AB299" s="983"/>
      <c r="AC299" s="983"/>
      <c r="AD299" s="983"/>
      <c r="AE299" s="983"/>
      <c r="AF299" s="983"/>
      <c r="AG299" s="983"/>
      <c r="AH299" s="983"/>
      <c r="AI299" s="983"/>
      <c r="AJ299" s="983"/>
      <c r="AK299" s="983"/>
      <c r="AL299" s="983"/>
      <c r="AM299" s="983"/>
      <c r="AN299" s="983"/>
      <c r="AO299" s="983"/>
      <c r="AP299" s="983"/>
      <c r="AQ299" s="983"/>
      <c r="AR299" s="983"/>
      <c r="AS299" s="983"/>
      <c r="AT299" s="983"/>
      <c r="AU299" s="983"/>
      <c r="AV299" s="983"/>
      <c r="AW299" s="983"/>
      <c r="AX299" s="983"/>
      <c r="AY299" s="983"/>
      <c r="AZ299" s="983"/>
      <c r="BA299" s="971"/>
      <c r="BB299" s="971"/>
      <c r="BC299" s="971"/>
      <c r="BD299" s="971"/>
      <c r="BE299" s="971"/>
      <c r="BF299" s="971"/>
      <c r="BG299" s="971"/>
      <c r="BH299" s="971"/>
      <c r="BI299" s="983"/>
      <c r="BJ299" s="983"/>
      <c r="BK299" s="971"/>
      <c r="BL299" s="971"/>
      <c r="BM299" s="971"/>
      <c r="BN299" s="983"/>
      <c r="BO299" s="983"/>
      <c r="BP299" s="983"/>
      <c r="BQ299" s="983"/>
      <c r="BR299" s="983"/>
      <c r="BS299" s="983"/>
      <c r="BT299" s="983"/>
      <c r="BU299" s="983"/>
      <c r="BV299" s="983"/>
    </row>
    <row r="300" spans="1:74">
      <c r="A300" s="1000"/>
      <c r="B300" s="14" t="s">
        <v>69</v>
      </c>
      <c r="C300" s="992" t="str">
        <f>VLOOKUP($C277,'2026年度(1年前期)'!$B$5:$N$208,COLUMN('2026年度(1年前期)'!$K$5)+1,0)&amp;""</f>
        <v/>
      </c>
      <c r="D300" s="993"/>
      <c r="E300" s="994" t="str">
        <f>VLOOKUP($C277,'2026年度(2年前期)'!$B$5:$N$208,COLUMN('2026年度(2年前期)'!$K$5)+1,0)&amp;""</f>
        <v/>
      </c>
      <c r="F300" s="993"/>
      <c r="G300" s="994" t="str">
        <f>VLOOKUP($C277,'2026年度(3年前期)'!$B$5:$N$208,COLUMN('2026年度(3年前期)'!$K$5)+1,0)&amp;""</f>
        <v/>
      </c>
      <c r="H300" s="993"/>
      <c r="I300" s="994" t="str">
        <f>VLOOKUP($C277,'2026年度(4年前期)'!$B$5:$N$208,COLUMN('2026年度(4年前期)'!$K$5)+1,0)&amp;""</f>
        <v/>
      </c>
      <c r="J300" s="993"/>
      <c r="K300" s="995" t="str">
        <f>VLOOKUP($C277,'2026年度(助産前期)'!$B$5:$N$208,COLUMN('2026年度(助産前期)'!$K$5)+1,0)&amp;""</f>
        <v/>
      </c>
      <c r="L300" s="995"/>
      <c r="M300" s="992" t="str">
        <f>VLOOKUP($C277,'2026年度(M1前期)'!$B$5:$N$208,COLUMN('2026年度(M1前期)'!$K$5)+1,0)&amp;""</f>
        <v/>
      </c>
      <c r="N300" s="993"/>
      <c r="O300" s="995" t="str">
        <f>VLOOKUP($C277,'2026年度(M2前期)'!$B$5:$N$208,COLUMN('2026年度(M2前期)'!$K$5)+1,0)&amp;""</f>
        <v/>
      </c>
      <c r="P300" s="993"/>
      <c r="Q300" s="995" t="str">
        <f>VLOOKUP($C277,'2026年度(D1前期)'!$B$5:$N$208,COLUMN('2026年度(D1前期)'!$K$5)+1,0)&amp;""</f>
        <v/>
      </c>
      <c r="R300" s="993"/>
      <c r="S300" s="995" t="str">
        <f>VLOOKUP($C277,'2026年度(D23前期)'!$B$5:$N$208,COLUMN('2026年度(D23前期)'!$K$5)+1,0)&amp;""</f>
        <v/>
      </c>
      <c r="T300" s="993"/>
      <c r="Z300" s="1000"/>
      <c r="AA300" s="983"/>
      <c r="AB300" s="983"/>
      <c r="AC300" s="983"/>
      <c r="AD300" s="983"/>
      <c r="AE300" s="983"/>
      <c r="AF300" s="983"/>
      <c r="AG300" s="983"/>
      <c r="AH300" s="983"/>
      <c r="AI300" s="983"/>
      <c r="AJ300" s="983"/>
      <c r="AK300" s="983"/>
      <c r="AL300" s="983"/>
      <c r="AM300" s="983"/>
      <c r="AN300" s="983"/>
      <c r="AO300" s="983"/>
      <c r="AP300" s="983"/>
      <c r="AQ300" s="983"/>
      <c r="AR300" s="983"/>
      <c r="AS300" s="983"/>
      <c r="AT300" s="983"/>
      <c r="AU300" s="983"/>
      <c r="AV300" s="983"/>
      <c r="AW300" s="983"/>
      <c r="AX300" s="983"/>
      <c r="AY300" s="983"/>
      <c r="AZ300" s="983"/>
      <c r="BA300" s="971"/>
      <c r="BB300" s="971"/>
      <c r="BC300" s="971"/>
      <c r="BD300" s="971"/>
      <c r="BE300" s="971"/>
      <c r="BF300" s="971"/>
      <c r="BG300" s="971"/>
      <c r="BH300" s="971"/>
      <c r="BI300" s="983"/>
      <c r="BJ300" s="983"/>
      <c r="BK300" s="971"/>
      <c r="BL300" s="971"/>
      <c r="BM300" s="971"/>
      <c r="BN300" s="983"/>
      <c r="BO300" s="983"/>
      <c r="BP300" s="983"/>
      <c r="BQ300" s="983"/>
      <c r="BR300" s="983"/>
      <c r="BS300" s="983"/>
      <c r="BT300" s="983"/>
      <c r="BU300" s="983"/>
      <c r="BV300" s="983"/>
    </row>
    <row r="301" spans="1:74">
      <c r="A301" s="1001"/>
      <c r="B301" s="15" t="s">
        <v>63</v>
      </c>
      <c r="C301" s="991"/>
      <c r="D301" s="989"/>
      <c r="E301" s="988"/>
      <c r="F301" s="989"/>
      <c r="G301" s="988"/>
      <c r="H301" s="989"/>
      <c r="I301" s="988"/>
      <c r="J301" s="989"/>
      <c r="K301" s="990"/>
      <c r="L301" s="990"/>
      <c r="M301" s="991"/>
      <c r="N301" s="989"/>
      <c r="O301" s="990"/>
      <c r="P301" s="989"/>
      <c r="Q301" s="990"/>
      <c r="R301" s="989"/>
      <c r="S301" s="990"/>
      <c r="T301" s="989"/>
      <c r="U301" s="19"/>
      <c r="V301" s="19"/>
      <c r="W301" s="19"/>
      <c r="X301" s="19"/>
      <c r="Y301" s="19"/>
      <c r="Z301" s="1001"/>
      <c r="AA301" s="984"/>
      <c r="AB301" s="984"/>
      <c r="AC301" s="984"/>
      <c r="AD301" s="984"/>
      <c r="AE301" s="984"/>
      <c r="AF301" s="984"/>
      <c r="AG301" s="984"/>
      <c r="AH301" s="984"/>
      <c r="AI301" s="984"/>
      <c r="AJ301" s="984"/>
      <c r="AK301" s="984"/>
      <c r="AL301" s="984"/>
      <c r="AM301" s="984"/>
      <c r="AN301" s="984"/>
      <c r="AO301" s="984"/>
      <c r="AP301" s="984"/>
      <c r="AQ301" s="984"/>
      <c r="AR301" s="984"/>
      <c r="AS301" s="984"/>
      <c r="AT301" s="984"/>
      <c r="AU301" s="984"/>
      <c r="AV301" s="984"/>
      <c r="AW301" s="984"/>
      <c r="AX301" s="984"/>
      <c r="AY301" s="984"/>
      <c r="AZ301" s="984"/>
      <c r="BA301" s="971"/>
      <c r="BB301" s="971"/>
      <c r="BC301" s="971"/>
      <c r="BD301" s="971"/>
      <c r="BE301" s="971"/>
      <c r="BF301" s="971"/>
      <c r="BG301" s="971"/>
      <c r="BH301" s="971"/>
      <c r="BI301" s="984"/>
      <c r="BJ301" s="984"/>
      <c r="BK301" s="971"/>
      <c r="BL301" s="971"/>
      <c r="BM301" s="971"/>
      <c r="BN301" s="984"/>
      <c r="BO301" s="984"/>
      <c r="BP301" s="984"/>
      <c r="BQ301" s="984"/>
      <c r="BR301" s="984"/>
      <c r="BS301" s="984"/>
      <c r="BT301" s="984"/>
      <c r="BU301" s="984"/>
      <c r="BV301" s="984"/>
    </row>
    <row r="302" spans="1:74" ht="20.25">
      <c r="A302" s="4"/>
      <c r="B302" s="5"/>
      <c r="C302" s="1035">
        <f>C277+1</f>
        <v>46247</v>
      </c>
      <c r="D302" s="1035"/>
      <c r="E302" s="1035"/>
      <c r="F302" s="1035"/>
      <c r="G302" s="1035"/>
      <c r="H302" s="1035"/>
      <c r="I302" s="1035"/>
      <c r="J302" s="1035"/>
      <c r="K302" s="1035"/>
      <c r="L302" s="1035"/>
      <c r="M302" s="1035"/>
      <c r="N302" s="1035"/>
      <c r="O302" s="1035"/>
      <c r="P302" s="1035"/>
      <c r="Q302" s="1035"/>
      <c r="R302" s="1035"/>
      <c r="S302" s="1035"/>
      <c r="T302" s="1035"/>
      <c r="U302" s="1055">
        <f>C302</f>
        <v>46247</v>
      </c>
      <c r="V302" s="1056"/>
      <c r="W302" s="1056"/>
      <c r="X302" s="1056"/>
      <c r="Y302" s="1056"/>
      <c r="Z302" s="1057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607</v>
      </c>
      <c r="BL302" s="39" t="s">
        <v>608</v>
      </c>
      <c r="BM302" s="39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1000" t="s">
        <v>52</v>
      </c>
      <c r="B303" s="11" t="s">
        <v>53</v>
      </c>
      <c r="C303" s="1011" t="str">
        <f>VLOOKUP($C302,'2026年度(1年前期)'!$B$5:$N$208,COLUMN('2026年度(1年前期)'!$C$5),0)&amp;""</f>
        <v/>
      </c>
      <c r="D303" s="1012"/>
      <c r="E303" s="1018" t="str">
        <f>VLOOKUP($C302,'2026年度(2年前期)'!$B$5:$N$208,COLUMN('2026年度(2年前期)'!$C$5),0)&amp;""</f>
        <v/>
      </c>
      <c r="F303" s="1012"/>
      <c r="G303" s="1018" t="str">
        <f>VLOOKUP($C302,'2026年度(3年前期)'!$B$5:$N$208,COLUMN('2026年度(3年前期)'!$C$5),0)&amp;""</f>
        <v/>
      </c>
      <c r="H303" s="1012"/>
      <c r="I303" s="1018" t="str">
        <f>VLOOKUP($C302,'2026年度(4年前期)'!$B$5:$N$208,COLUMN('2026年度(4年前期)'!$C$5),0)&amp;""</f>
        <v/>
      </c>
      <c r="J303" s="1012"/>
      <c r="K303" s="997" t="str">
        <f>VLOOKUP($C302,'2026年度(助産前期)'!$B$5:$N$208,COLUMN('2026年度(助産前期)'!$C$5),0)&amp;""</f>
        <v>助産学演習Ⅲ</v>
      </c>
      <c r="L303" s="1029"/>
      <c r="M303" s="1036" t="str">
        <f>VLOOKUP($C302,'2026年度(M1前期)'!$B$5:$N$208,COLUMN('2026年度(M1前期)'!$C$5),0)&amp;""</f>
        <v>感染管理看護学特論A-Ⅲ
精神看護学特論A-Ⅲ
成育看護学特論A-Ⅱ（小児）</v>
      </c>
      <c r="N303" s="1029"/>
      <c r="O303" s="1018" t="str">
        <f>VLOOKUP($C302,'2026年度(M2前期)'!$B$5:$N$208,COLUMN('2026年度(M2前期)'!$C$5),0)&amp;""</f>
        <v/>
      </c>
      <c r="P303" s="1012"/>
      <c r="Q303" s="1018" t="str">
        <f>VLOOKUP($C302,'2026年度(D1前期)'!$B$5:$N$208,COLUMN('2026年度(D1前期)'!$C$5),0)&amp;""</f>
        <v/>
      </c>
      <c r="R303" s="1012"/>
      <c r="S303" s="997" t="str">
        <f>VLOOKUP($C302,'2026年度(D23前期)'!$B$5:$N$208,COLUMN('2026年度(D23前期)'!$C$5),0)&amp;""</f>
        <v/>
      </c>
      <c r="T303" s="1012"/>
      <c r="U303" s="12"/>
      <c r="V303" s="936" t="s">
        <v>935</v>
      </c>
      <c r="Y303" s="33"/>
      <c r="Z303" s="999" t="str">
        <f>A303</f>
        <v xml:space="preserve">１時限（09：20～10：50） </v>
      </c>
      <c r="AA303" s="971"/>
      <c r="AB303" s="982"/>
      <c r="AC303" s="982"/>
      <c r="AD303" s="982"/>
      <c r="AE303" s="971"/>
      <c r="AF303" s="982"/>
      <c r="AG303" s="971" t="s">
        <v>936</v>
      </c>
      <c r="AH303" s="982"/>
      <c r="AI303" s="982"/>
      <c r="AJ303" s="982"/>
      <c r="AK303" s="982"/>
      <c r="AL303" s="971"/>
      <c r="AM303" s="982"/>
      <c r="AN303" s="971"/>
      <c r="AO303" s="971"/>
      <c r="AP303" s="971"/>
      <c r="AQ303" s="971"/>
      <c r="AR303" s="971"/>
      <c r="AS303" s="971"/>
      <c r="AT303" s="971"/>
      <c r="AU303" s="971"/>
      <c r="AV303" s="971"/>
      <c r="AW303" s="971"/>
      <c r="AX303" s="971"/>
      <c r="AY303" s="971"/>
      <c r="AZ303" s="971"/>
      <c r="BA303" s="982" t="s">
        <v>710</v>
      </c>
      <c r="BB303" s="971"/>
      <c r="BC303" s="971"/>
      <c r="BD303" s="971"/>
      <c r="BE303" s="971"/>
      <c r="BF303" s="971"/>
      <c r="BG303" s="971"/>
      <c r="BH303" s="971"/>
      <c r="BI303" s="971"/>
      <c r="BJ303" s="971"/>
      <c r="BK303" s="971"/>
      <c r="BL303" s="971"/>
      <c r="BM303" s="971"/>
      <c r="BN303" s="982"/>
      <c r="BO303" s="982"/>
      <c r="BP303" s="982"/>
      <c r="BQ303" s="982"/>
      <c r="BR303" s="982"/>
      <c r="BS303" s="982"/>
      <c r="BT303" s="982"/>
      <c r="BU303" s="982"/>
      <c r="BV303" s="982"/>
    </row>
    <row r="304" spans="1:74" ht="13.5" customHeight="1">
      <c r="A304" s="1000"/>
      <c r="B304" s="14" t="s">
        <v>58</v>
      </c>
      <c r="C304" s="1014" t="str">
        <f>IFERROR(VLOOKUP(C303,科目・教員!$A$1:$B$355,2,0),"")</f>
        <v/>
      </c>
      <c r="D304" s="1013"/>
      <c r="E304" s="1025" t="str">
        <f>IFERROR(VLOOKUP(E303,科目・教員!$A$1:$B$355,2,0),"")</f>
        <v/>
      </c>
      <c r="F304" s="1013"/>
      <c r="G304" s="1025" t="str">
        <f>IFERROR(VLOOKUP(G303,科目・教員!$A$1:$B$355,2,0),"")</f>
        <v/>
      </c>
      <c r="H304" s="1013"/>
      <c r="I304" s="1025" t="str">
        <f>IFERROR(VLOOKUP(I303,科目・教員!$A$1:$B$355,2,0),"")</f>
        <v/>
      </c>
      <c r="J304" s="1013"/>
      <c r="K304" s="993" t="str">
        <f>IFERROR(VLOOKUP(K303,科目・教員!$A$1:$B$355,2,0),"")</f>
        <v>池田　真弓</v>
      </c>
      <c r="L304" s="1026"/>
      <c r="M304" s="1032" t="str">
        <f>IFERROR(VLOOKUP(M303,科目・教員!$A$1:$B$355,2,0),"")</f>
        <v/>
      </c>
      <c r="N304" s="1013"/>
      <c r="O304" s="1025" t="str">
        <f>IFERROR(VLOOKUP(O303,科目・教員!$A$1:$B$355,2,0),"")</f>
        <v/>
      </c>
      <c r="P304" s="1013"/>
      <c r="Q304" s="1025" t="str">
        <f>IFERROR(VLOOKUP(Q303,科目・教員!$A$1:$B$355,2,0),"")</f>
        <v/>
      </c>
      <c r="R304" s="1013"/>
      <c r="S304" s="993" t="str">
        <f>IFERROR(VLOOKUP(S303,科目・教員!$A$1:$B$355,2,0),"")</f>
        <v/>
      </c>
      <c r="T304" s="1013"/>
      <c r="U304" s="75"/>
      <c r="V304" s="936" t="s">
        <v>793</v>
      </c>
      <c r="Y304" s="33"/>
      <c r="Z304" s="1000"/>
      <c r="AA304" s="971"/>
      <c r="AB304" s="983"/>
      <c r="AC304" s="983"/>
      <c r="AD304" s="983"/>
      <c r="AE304" s="971"/>
      <c r="AF304" s="983"/>
      <c r="AG304" s="971"/>
      <c r="AH304" s="983"/>
      <c r="AI304" s="983"/>
      <c r="AJ304" s="983"/>
      <c r="AK304" s="983"/>
      <c r="AL304" s="971"/>
      <c r="AM304" s="983"/>
      <c r="AN304" s="971"/>
      <c r="AO304" s="971"/>
      <c r="AP304" s="971"/>
      <c r="AQ304" s="971"/>
      <c r="AR304" s="971"/>
      <c r="AS304" s="971"/>
      <c r="AT304" s="971"/>
      <c r="AU304" s="971"/>
      <c r="AV304" s="971"/>
      <c r="AW304" s="971"/>
      <c r="AX304" s="971"/>
      <c r="AY304" s="971"/>
      <c r="AZ304" s="971"/>
      <c r="BA304" s="983"/>
      <c r="BB304" s="971"/>
      <c r="BC304" s="971"/>
      <c r="BD304" s="971"/>
      <c r="BE304" s="971"/>
      <c r="BF304" s="971"/>
      <c r="BG304" s="971"/>
      <c r="BH304" s="971"/>
      <c r="BI304" s="971"/>
      <c r="BJ304" s="971"/>
      <c r="BK304" s="971"/>
      <c r="BL304" s="971"/>
      <c r="BM304" s="971"/>
      <c r="BN304" s="983"/>
      <c r="BO304" s="983"/>
      <c r="BP304" s="983"/>
      <c r="BQ304" s="983"/>
      <c r="BR304" s="983"/>
      <c r="BS304" s="983"/>
      <c r="BT304" s="983"/>
      <c r="BU304" s="983"/>
      <c r="BV304" s="983"/>
    </row>
    <row r="305" spans="1:74" ht="13.5" customHeight="1">
      <c r="A305" s="1000"/>
      <c r="B305" s="14" t="s">
        <v>69</v>
      </c>
      <c r="C305" s="1014" t="str">
        <f>VLOOKUP($C302,'2026年度(1年前期)'!$B$5:$N$208,COLUMN('2026年度(1年前期)'!$C$5)+1,0)&amp;""</f>
        <v/>
      </c>
      <c r="D305" s="1013"/>
      <c r="E305" s="1025" t="str">
        <f>VLOOKUP($C302,'2026年度(2年前期)'!$B$5:$N$208,COLUMN('2026年度(2年前期)'!$C$5)+1,0)&amp;""</f>
        <v/>
      </c>
      <c r="F305" s="1013"/>
      <c r="G305" s="1025" t="str">
        <f>VLOOKUP($C302,'2026年度(3年前期)'!$B$5:$N$208,COLUMN('2026年度(3年前期)'!$C$5)+1,0)&amp;""</f>
        <v/>
      </c>
      <c r="H305" s="1013"/>
      <c r="I305" s="1025" t="str">
        <f>VLOOKUP($C302,'2026年度(4年前期)'!$B$5:$N$208,COLUMN('2026年度(4年前期)'!$C$5)+1,0)&amp;""</f>
        <v/>
      </c>
      <c r="J305" s="1013"/>
      <c r="K305" s="993" t="str">
        <f>VLOOKUP($C302,'2026年度(助産前期)'!$B$5:$N$208,COLUMN('2026年度(助産前期)'!$C$5)+1,0)&amp;""</f>
        <v/>
      </c>
      <c r="L305" s="1026"/>
      <c r="M305" s="1032" t="str">
        <f>VLOOKUP($C302,'2026年度(M1前期)'!$B$5:$N$208,COLUMN('2026年度(M1前期)'!C$5)+1,0)&amp;""</f>
        <v>臨床講義室1</v>
      </c>
      <c r="N305" s="1013"/>
      <c r="O305" s="1025" t="str">
        <f>VLOOKUP($C302,'2026年度(M2前期)'!$B$5:$N$208,COLUMN('2026年度(M2前期)'!$C$5)+1,0)&amp;""</f>
        <v/>
      </c>
      <c r="P305" s="1013"/>
      <c r="Q305" s="1025" t="str">
        <f>VLOOKUP($C302,'2026年度(D1前期)'!$B$5:$N$208,COLUMN('2026年度(D1前期)'!$C$5)+1,0)&amp;""</f>
        <v/>
      </c>
      <c r="R305" s="1013"/>
      <c r="S305" s="993" t="str">
        <f>VLOOKUP($C302,'2026年度(D23前期)'!$B$5:$N$208,COLUMN('2026年度(D23前期)'!$C$5)+1,0)&amp;""</f>
        <v/>
      </c>
      <c r="T305" s="1013"/>
      <c r="U305" s="75"/>
      <c r="V305" s="936" t="s">
        <v>937</v>
      </c>
      <c r="Y305" s="33"/>
      <c r="Z305" s="1000"/>
      <c r="AA305" s="971"/>
      <c r="AB305" s="983"/>
      <c r="AC305" s="983"/>
      <c r="AD305" s="983"/>
      <c r="AE305" s="971"/>
      <c r="AF305" s="983"/>
      <c r="AG305" s="971"/>
      <c r="AH305" s="983"/>
      <c r="AI305" s="983"/>
      <c r="AJ305" s="983"/>
      <c r="AK305" s="983"/>
      <c r="AL305" s="971"/>
      <c r="AM305" s="983"/>
      <c r="AN305" s="971"/>
      <c r="AO305" s="971"/>
      <c r="AP305" s="971"/>
      <c r="AQ305" s="971"/>
      <c r="AR305" s="971"/>
      <c r="AS305" s="971"/>
      <c r="AT305" s="971"/>
      <c r="AU305" s="971"/>
      <c r="AV305" s="971"/>
      <c r="AW305" s="971"/>
      <c r="AX305" s="971"/>
      <c r="AY305" s="971"/>
      <c r="AZ305" s="971"/>
      <c r="BA305" s="983"/>
      <c r="BB305" s="971"/>
      <c r="BC305" s="971"/>
      <c r="BD305" s="971"/>
      <c r="BE305" s="971"/>
      <c r="BF305" s="971"/>
      <c r="BG305" s="971"/>
      <c r="BH305" s="971"/>
      <c r="BI305" s="971"/>
      <c r="BJ305" s="971"/>
      <c r="BK305" s="971"/>
      <c r="BL305" s="971"/>
      <c r="BM305" s="971"/>
      <c r="BN305" s="983"/>
      <c r="BO305" s="983"/>
      <c r="BP305" s="983"/>
      <c r="BQ305" s="983"/>
      <c r="BR305" s="983"/>
      <c r="BS305" s="983"/>
      <c r="BT305" s="983"/>
      <c r="BU305" s="983"/>
      <c r="BV305" s="983"/>
    </row>
    <row r="306" spans="1:74" ht="13.5" customHeight="1">
      <c r="A306" s="1001"/>
      <c r="B306" s="15" t="s">
        <v>63</v>
      </c>
      <c r="C306" s="991"/>
      <c r="D306" s="1031"/>
      <c r="E306" s="988"/>
      <c r="F306" s="1031"/>
      <c r="G306" s="988"/>
      <c r="H306" s="1031"/>
      <c r="I306" s="988"/>
      <c r="J306" s="1031"/>
      <c r="K306" s="990"/>
      <c r="L306" s="1034"/>
      <c r="M306" s="1030"/>
      <c r="N306" s="1031"/>
      <c r="O306" s="988"/>
      <c r="P306" s="1031"/>
      <c r="Q306" s="988"/>
      <c r="R306" s="1031"/>
      <c r="S306" s="990"/>
      <c r="T306" s="1031"/>
      <c r="U306" s="12"/>
      <c r="V306" s="936" t="s">
        <v>418</v>
      </c>
      <c r="Y306" s="33"/>
      <c r="Z306" s="1001"/>
      <c r="AA306" s="971"/>
      <c r="AB306" s="984"/>
      <c r="AC306" s="984"/>
      <c r="AD306" s="984"/>
      <c r="AE306" s="971"/>
      <c r="AF306" s="984"/>
      <c r="AG306" s="971"/>
      <c r="AH306" s="984"/>
      <c r="AI306" s="984"/>
      <c r="AJ306" s="984"/>
      <c r="AK306" s="984"/>
      <c r="AL306" s="971"/>
      <c r="AM306" s="984"/>
      <c r="AN306" s="971"/>
      <c r="AO306" s="971"/>
      <c r="AP306" s="971"/>
      <c r="AQ306" s="971"/>
      <c r="AR306" s="971"/>
      <c r="AS306" s="971"/>
      <c r="AT306" s="971"/>
      <c r="AU306" s="971"/>
      <c r="AV306" s="971"/>
      <c r="AW306" s="971"/>
      <c r="AX306" s="971"/>
      <c r="AY306" s="971"/>
      <c r="AZ306" s="971"/>
      <c r="BA306" s="984"/>
      <c r="BB306" s="971"/>
      <c r="BC306" s="971"/>
      <c r="BD306" s="971"/>
      <c r="BE306" s="971"/>
      <c r="BF306" s="971"/>
      <c r="BG306" s="971"/>
      <c r="BH306" s="971"/>
      <c r="BI306" s="971"/>
      <c r="BJ306" s="971"/>
      <c r="BK306" s="971"/>
      <c r="BL306" s="971"/>
      <c r="BM306" s="971"/>
      <c r="BN306" s="984"/>
      <c r="BO306" s="984"/>
      <c r="BP306" s="984"/>
      <c r="BQ306" s="984"/>
      <c r="BR306" s="984"/>
      <c r="BS306" s="984"/>
      <c r="BT306" s="984"/>
      <c r="BU306" s="984"/>
      <c r="BV306" s="984"/>
    </row>
    <row r="307" spans="1:74" ht="13.5" customHeight="1">
      <c r="A307" s="1000" t="s">
        <v>65</v>
      </c>
      <c r="B307" s="14" t="s">
        <v>53</v>
      </c>
      <c r="C307" s="1011" t="str">
        <f>VLOOKUP($C302,'2026年度(1年前期)'!$B$5:$N$208,COLUMN('2026年度(1年前期)'!$E$5),0)&amp;""</f>
        <v/>
      </c>
      <c r="D307" s="1012"/>
      <c r="E307" s="1018" t="str">
        <f>VLOOKUP($C302,'2026年度(2年前期)'!$B$5:$N$208,COLUMN('2026年度(2年前期)'!$E$5),0)&amp;""</f>
        <v/>
      </c>
      <c r="F307" s="1012"/>
      <c r="G307" s="1018" t="str">
        <f>VLOOKUP($C302,'2026年度(3年前期)'!$B$5:$N$208,COLUMN('2026年度(3年前期)'!$E$5),0)&amp;""</f>
        <v/>
      </c>
      <c r="H307" s="1012"/>
      <c r="I307" s="1018" t="str">
        <f>VLOOKUP($C302,'2026年度(4年前期)'!$B$5:$N$208,COLUMN('2026年度(4年前期)'!$E$5),0)&amp;""</f>
        <v/>
      </c>
      <c r="J307" s="1012"/>
      <c r="K307" s="997" t="str">
        <f>VLOOKUP($C302,'2026年度(助産前期)'!$B$5:$N$208,COLUMN('2026年度(助産前期)'!$E$5),0)&amp;""</f>
        <v>助産学演習Ⅲ</v>
      </c>
      <c r="L307" s="1029"/>
      <c r="M307" s="1011" t="str">
        <f>VLOOKUP($C302,'2026年度(M1前期)'!$B$5:$N$208,COLUMN('2026年度(M1前期)'!$E$5),0)&amp;""</f>
        <v>感染管理看護学特論A-Ⅲ
精神看護学特論A-Ⅲ
成育看護学特論A-Ⅱ（小児）</v>
      </c>
      <c r="N307" s="1012"/>
      <c r="O307" s="997" t="str">
        <f>VLOOKUP($C302,'2026年度(M2前期)'!$B$5:$N$208,COLUMN('2026年度(M2前期)'!$E$5),0)&amp;""</f>
        <v/>
      </c>
      <c r="P307" s="1012"/>
      <c r="Q307" s="997" t="str">
        <f>VLOOKUP($C302,'2026年度(D1前期)'!$B$5:$N$208,COLUMN('2026年度(D1前期)'!$E$5),0)&amp;""</f>
        <v/>
      </c>
      <c r="R307" s="1012"/>
      <c r="S307" s="997" t="str">
        <f>VLOOKUP($C302,'2026年度(D23前期)'!$B$5:$N$208,COLUMN('2026年度(D23前期)'!$E$5),0)&amp;""</f>
        <v/>
      </c>
      <c r="T307" s="1012"/>
      <c r="U307" s="16"/>
      <c r="V307" s="936"/>
      <c r="Y307" s="33"/>
      <c r="Z307" s="1000" t="str">
        <f>A307</f>
        <v>２時限（11：00～12：30）</v>
      </c>
      <c r="AA307" s="971"/>
      <c r="AB307" s="982"/>
      <c r="AC307" s="982"/>
      <c r="AD307" s="982"/>
      <c r="AE307" s="971"/>
      <c r="AF307" s="982"/>
      <c r="AG307" s="971" t="s">
        <v>936</v>
      </c>
      <c r="AH307" s="982"/>
      <c r="AI307" s="982"/>
      <c r="AJ307" s="982"/>
      <c r="AK307" s="982"/>
      <c r="AL307" s="971"/>
      <c r="AM307" s="982"/>
      <c r="AN307" s="971"/>
      <c r="AO307" s="971"/>
      <c r="AP307" s="971"/>
      <c r="AQ307" s="971"/>
      <c r="AR307" s="971"/>
      <c r="AS307" s="971"/>
      <c r="AT307" s="971"/>
      <c r="AU307" s="971"/>
      <c r="AV307" s="971"/>
      <c r="AW307" s="971"/>
      <c r="AX307" s="971"/>
      <c r="AY307" s="971"/>
      <c r="AZ307" s="971"/>
      <c r="BA307" s="982" t="s">
        <v>710</v>
      </c>
      <c r="BB307" s="971"/>
      <c r="BC307" s="971"/>
      <c r="BD307" s="971"/>
      <c r="BE307" s="971"/>
      <c r="BF307" s="971"/>
      <c r="BG307" s="971"/>
      <c r="BH307" s="971"/>
      <c r="BI307" s="971"/>
      <c r="BJ307" s="971"/>
      <c r="BK307" s="971"/>
      <c r="BL307" s="971"/>
      <c r="BM307" s="971"/>
      <c r="BN307" s="982"/>
      <c r="BO307" s="982"/>
      <c r="BP307" s="982"/>
      <c r="BQ307" s="982"/>
      <c r="BR307" s="982"/>
      <c r="BS307" s="982"/>
      <c r="BT307" s="982"/>
      <c r="BU307" s="982"/>
      <c r="BV307" s="982"/>
    </row>
    <row r="308" spans="1:74" ht="13.5" customHeight="1">
      <c r="A308" s="1000"/>
      <c r="B308" s="14" t="s">
        <v>58</v>
      </c>
      <c r="C308" s="1014" t="str">
        <f>IFERROR(VLOOKUP(C307,科目・教員!$A$1:$B$355,2,0),"")</f>
        <v/>
      </c>
      <c r="D308" s="1013"/>
      <c r="E308" s="1025" t="str">
        <f>IFERROR(VLOOKUP(E307,科目・教員!$A$1:$B$355,2,0),"")</f>
        <v/>
      </c>
      <c r="F308" s="1013"/>
      <c r="G308" s="1025" t="str">
        <f>IFERROR(VLOOKUP(G307,科目・教員!$A$1:$B$355,2,0),"")</f>
        <v/>
      </c>
      <c r="H308" s="1013"/>
      <c r="I308" s="1025" t="str">
        <f>IFERROR(VLOOKUP(I307,科目・教員!$A$1:$B$355,2,0),"")</f>
        <v/>
      </c>
      <c r="J308" s="1013"/>
      <c r="K308" s="993" t="str">
        <f>IFERROR(VLOOKUP(K307,科目・教員!$A$1:$B$355,2,0),"")</f>
        <v>池田　真弓</v>
      </c>
      <c r="L308" s="1026"/>
      <c r="M308" s="1014" t="str">
        <f>IFERROR(VLOOKUP(M307,科目・教員!$A$1:$B$355,2,0),"")</f>
        <v/>
      </c>
      <c r="N308" s="1013"/>
      <c r="O308" s="993" t="str">
        <f>IFERROR(VLOOKUP(O307,科目・教員!$A$1:$B$355,2,0),"")</f>
        <v/>
      </c>
      <c r="P308" s="1013"/>
      <c r="Q308" s="993" t="str">
        <f>IFERROR(VLOOKUP(Q307,科目・教員!$A$1:$B$355,2,0),"")</f>
        <v/>
      </c>
      <c r="R308" s="1013"/>
      <c r="S308" s="993" t="str">
        <f>IFERROR(VLOOKUP(S307,科目・教員!$A$1:$B$355,2,0),"")</f>
        <v/>
      </c>
      <c r="T308" s="1013"/>
      <c r="U308" s="16"/>
      <c r="V308" s="936"/>
      <c r="Y308" s="33"/>
      <c r="Z308" s="1000"/>
      <c r="AA308" s="971"/>
      <c r="AB308" s="983"/>
      <c r="AC308" s="983"/>
      <c r="AD308" s="983"/>
      <c r="AE308" s="971"/>
      <c r="AF308" s="983"/>
      <c r="AG308" s="971"/>
      <c r="AH308" s="983"/>
      <c r="AI308" s="983"/>
      <c r="AJ308" s="983"/>
      <c r="AK308" s="983"/>
      <c r="AL308" s="971"/>
      <c r="AM308" s="983"/>
      <c r="AN308" s="971"/>
      <c r="AO308" s="971"/>
      <c r="AP308" s="971"/>
      <c r="AQ308" s="971"/>
      <c r="AR308" s="971"/>
      <c r="AS308" s="971"/>
      <c r="AT308" s="971"/>
      <c r="AU308" s="971"/>
      <c r="AV308" s="971"/>
      <c r="AW308" s="971"/>
      <c r="AX308" s="971"/>
      <c r="AY308" s="971"/>
      <c r="AZ308" s="971"/>
      <c r="BA308" s="983"/>
      <c r="BB308" s="971"/>
      <c r="BC308" s="971"/>
      <c r="BD308" s="971"/>
      <c r="BE308" s="971"/>
      <c r="BF308" s="971"/>
      <c r="BG308" s="971"/>
      <c r="BH308" s="971"/>
      <c r="BI308" s="971"/>
      <c r="BJ308" s="971"/>
      <c r="BK308" s="971"/>
      <c r="BL308" s="971"/>
      <c r="BM308" s="971"/>
      <c r="BN308" s="983"/>
      <c r="BO308" s="983"/>
      <c r="BP308" s="983"/>
      <c r="BQ308" s="983"/>
      <c r="BR308" s="983"/>
      <c r="BS308" s="983"/>
      <c r="BT308" s="983"/>
      <c r="BU308" s="983"/>
      <c r="BV308" s="983"/>
    </row>
    <row r="309" spans="1:74" ht="13.5" customHeight="1">
      <c r="A309" s="1000"/>
      <c r="B309" s="14" t="s">
        <v>69</v>
      </c>
      <c r="C309" s="1014" t="str">
        <f>VLOOKUP($C302,'2026年度(1年前期)'!$B$5:$N$208,COLUMN('2026年度(1年前期)'!$E$5)+1,0)&amp;""</f>
        <v/>
      </c>
      <c r="D309" s="1013"/>
      <c r="E309" s="1025" t="str">
        <f>VLOOKUP($C302,'2026年度(2年前期)'!$B$5:$N$208,COLUMN('2026年度(2年前期)'!$E$5)+1,0)&amp;""</f>
        <v/>
      </c>
      <c r="F309" s="1013"/>
      <c r="G309" s="1025" t="str">
        <f>VLOOKUP($C302,'2026年度(3年前期)'!$B$5:$N$208,COLUMN('2026年度(3年前期)'!$E$5)+1,0)&amp;""</f>
        <v/>
      </c>
      <c r="H309" s="1013"/>
      <c r="I309" s="1025" t="str">
        <f>VLOOKUP($C302,'2026年度(4年前期)'!$B$5:$N$208,COLUMN('2026年度(4年前期)'!$E$5)+1,0)&amp;""</f>
        <v/>
      </c>
      <c r="J309" s="1013"/>
      <c r="K309" s="993" t="str">
        <f>VLOOKUP($C302,'2026年度(助産前期)'!$B$5:$N$208,COLUMN('2026年度(助産前期)'!$E$5)+1,0)&amp;""</f>
        <v/>
      </c>
      <c r="L309" s="1026"/>
      <c r="M309" s="1014" t="str">
        <f>VLOOKUP($C302,'2026年度(M1前期)'!$B$5:$N$208,COLUMN('2026年度(M1前期)'!$E$5)+1,0)&amp;""</f>
        <v>臨床講義室1</v>
      </c>
      <c r="N309" s="1013"/>
      <c r="O309" s="993" t="str">
        <f>VLOOKUP($C302,'2026年度(M2前期)'!$B$5:$N$208,COLUMN('2026年度(M2前期)'!$E$5)+1,0)&amp;""</f>
        <v/>
      </c>
      <c r="P309" s="1013"/>
      <c r="Q309" s="993" t="str">
        <f>VLOOKUP($C302,'2026年度(D1前期)'!$B$5:$N$208,COLUMN('2026年度(D1前期)'!$E$5)+1,0)&amp;""</f>
        <v/>
      </c>
      <c r="R309" s="1013"/>
      <c r="S309" s="993" t="str">
        <f>VLOOKUP($C302,'2026年度(D23前期)'!$B$5:$N$208,COLUMN('2026年度(D23前期)'!$E$5)+1,0)&amp;""</f>
        <v/>
      </c>
      <c r="T309" s="1013"/>
      <c r="U309" s="16"/>
      <c r="V309" s="936"/>
      <c r="Z309" s="1000"/>
      <c r="AA309" s="971"/>
      <c r="AB309" s="983"/>
      <c r="AC309" s="983"/>
      <c r="AD309" s="983"/>
      <c r="AE309" s="971"/>
      <c r="AF309" s="983"/>
      <c r="AG309" s="971"/>
      <c r="AH309" s="983"/>
      <c r="AI309" s="983"/>
      <c r="AJ309" s="983"/>
      <c r="AK309" s="983"/>
      <c r="AL309" s="971"/>
      <c r="AM309" s="983"/>
      <c r="AN309" s="971"/>
      <c r="AO309" s="971"/>
      <c r="AP309" s="971"/>
      <c r="AQ309" s="971"/>
      <c r="AR309" s="971"/>
      <c r="AS309" s="971"/>
      <c r="AT309" s="971"/>
      <c r="AU309" s="971"/>
      <c r="AV309" s="971"/>
      <c r="AW309" s="971"/>
      <c r="AX309" s="971"/>
      <c r="AY309" s="971"/>
      <c r="AZ309" s="971"/>
      <c r="BA309" s="983"/>
      <c r="BB309" s="971"/>
      <c r="BC309" s="971"/>
      <c r="BD309" s="971"/>
      <c r="BE309" s="971"/>
      <c r="BF309" s="971"/>
      <c r="BG309" s="971"/>
      <c r="BH309" s="971"/>
      <c r="BI309" s="971"/>
      <c r="BJ309" s="971"/>
      <c r="BK309" s="971"/>
      <c r="BL309" s="971"/>
      <c r="BM309" s="971"/>
      <c r="BN309" s="983"/>
      <c r="BO309" s="983"/>
      <c r="BP309" s="983"/>
      <c r="BQ309" s="983"/>
      <c r="BR309" s="983"/>
      <c r="BS309" s="983"/>
      <c r="BT309" s="983"/>
      <c r="BU309" s="983"/>
      <c r="BV309" s="983"/>
    </row>
    <row r="310" spans="1:74" ht="13.5" customHeight="1">
      <c r="A310" s="1017"/>
      <c r="B310" s="15" t="s">
        <v>63</v>
      </c>
      <c r="C310" s="991"/>
      <c r="D310" s="989"/>
      <c r="E310" s="988"/>
      <c r="F310" s="989"/>
      <c r="G310" s="988"/>
      <c r="H310" s="989"/>
      <c r="I310" s="988"/>
      <c r="J310" s="989"/>
      <c r="K310" s="990"/>
      <c r="L310" s="990"/>
      <c r="M310" s="991"/>
      <c r="N310" s="989"/>
      <c r="O310" s="990"/>
      <c r="P310" s="989"/>
      <c r="Q310" s="990"/>
      <c r="R310" s="989"/>
      <c r="S310" s="990"/>
      <c r="T310" s="989"/>
      <c r="U310" s="16"/>
      <c r="V310" s="936"/>
      <c r="Z310" s="1001"/>
      <c r="AA310" s="971"/>
      <c r="AB310" s="984"/>
      <c r="AC310" s="984"/>
      <c r="AD310" s="984"/>
      <c r="AE310" s="971"/>
      <c r="AF310" s="984"/>
      <c r="AG310" s="971"/>
      <c r="AH310" s="984"/>
      <c r="AI310" s="984"/>
      <c r="AJ310" s="984"/>
      <c r="AK310" s="984"/>
      <c r="AL310" s="971"/>
      <c r="AM310" s="984"/>
      <c r="AN310" s="971"/>
      <c r="AO310" s="971"/>
      <c r="AP310" s="971"/>
      <c r="AQ310" s="971"/>
      <c r="AR310" s="971"/>
      <c r="AS310" s="971"/>
      <c r="AT310" s="971"/>
      <c r="AU310" s="971"/>
      <c r="AV310" s="971"/>
      <c r="AW310" s="971"/>
      <c r="AX310" s="971"/>
      <c r="AY310" s="971"/>
      <c r="AZ310" s="971"/>
      <c r="BA310" s="984"/>
      <c r="BB310" s="971"/>
      <c r="BC310" s="971"/>
      <c r="BD310" s="971"/>
      <c r="BE310" s="971"/>
      <c r="BF310" s="971"/>
      <c r="BG310" s="971"/>
      <c r="BH310" s="971"/>
      <c r="BI310" s="971"/>
      <c r="BJ310" s="971"/>
      <c r="BK310" s="971"/>
      <c r="BL310" s="971"/>
      <c r="BM310" s="971"/>
      <c r="BN310" s="984"/>
      <c r="BO310" s="984"/>
      <c r="BP310" s="984"/>
      <c r="BQ310" s="984"/>
      <c r="BR310" s="984"/>
      <c r="BS310" s="984"/>
      <c r="BT310" s="984"/>
      <c r="BU310" s="984"/>
      <c r="BV310" s="984"/>
    </row>
    <row r="311" spans="1:74" ht="13.5" customHeight="1">
      <c r="A311" s="999" t="s">
        <v>71</v>
      </c>
      <c r="B311" s="17" t="s">
        <v>72</v>
      </c>
      <c r="C311" s="1011"/>
      <c r="D311" s="1012"/>
      <c r="E311" s="1018"/>
      <c r="F311" s="1012"/>
      <c r="G311" s="1018"/>
      <c r="H311" s="1012"/>
      <c r="I311" s="1018"/>
      <c r="J311" s="1012"/>
      <c r="K311" s="997"/>
      <c r="L311" s="1029"/>
      <c r="M311" s="1011"/>
      <c r="N311" s="1012"/>
      <c r="O311" s="997"/>
      <c r="P311" s="1012"/>
      <c r="Q311" s="997"/>
      <c r="R311" s="1012"/>
      <c r="S311" s="997"/>
      <c r="T311" s="1012"/>
      <c r="V311" s="936"/>
      <c r="Z311" s="1000" t="str">
        <f>A311</f>
        <v>昼休み（12：30～13：30）</v>
      </c>
      <c r="AA311" s="982"/>
      <c r="AB311" s="982"/>
      <c r="AC311" s="982"/>
      <c r="AD311" s="982"/>
      <c r="AE311" s="982"/>
      <c r="AF311" s="982"/>
      <c r="AG311" s="971" t="s">
        <v>936</v>
      </c>
      <c r="AH311" s="982"/>
      <c r="AI311" s="982"/>
      <c r="AJ311" s="982"/>
      <c r="AK311" s="982"/>
      <c r="AL311" s="982"/>
      <c r="AM311" s="982"/>
      <c r="AN311" s="971"/>
      <c r="AO311" s="971"/>
      <c r="AP311" s="971"/>
      <c r="AQ311" s="971"/>
      <c r="AR311" s="971"/>
      <c r="AS311" s="971"/>
      <c r="AT311" s="971"/>
      <c r="AU311" s="971"/>
      <c r="AV311" s="971"/>
      <c r="AW311" s="971"/>
      <c r="AX311" s="971"/>
      <c r="AY311" s="971"/>
      <c r="AZ311" s="971"/>
      <c r="BA311" s="971"/>
      <c r="BB311" s="971"/>
      <c r="BC311" s="971"/>
      <c r="BD311" s="971"/>
      <c r="BE311" s="971"/>
      <c r="BF311" s="971"/>
      <c r="BG311" s="971"/>
      <c r="BH311" s="971"/>
      <c r="BI311" s="971"/>
      <c r="BJ311" s="971"/>
      <c r="BK311" s="971"/>
      <c r="BL311" s="971"/>
      <c r="BM311" s="971"/>
      <c r="BN311" s="982"/>
      <c r="BO311" s="982"/>
      <c r="BP311" s="982"/>
      <c r="BQ311" s="982"/>
      <c r="BR311" s="982"/>
      <c r="BS311" s="982"/>
      <c r="BT311" s="982"/>
      <c r="BU311" s="982"/>
      <c r="BV311" s="982"/>
    </row>
    <row r="312" spans="1:74" ht="13.5" customHeight="1">
      <c r="A312" s="1000"/>
      <c r="B312" s="17" t="s">
        <v>73</v>
      </c>
      <c r="C312" s="1014"/>
      <c r="D312" s="1013"/>
      <c r="E312" s="1025"/>
      <c r="F312" s="1013"/>
      <c r="G312" s="1025"/>
      <c r="H312" s="1013"/>
      <c r="I312" s="1025"/>
      <c r="J312" s="1013"/>
      <c r="K312" s="993"/>
      <c r="L312" s="1026"/>
      <c r="M312" s="1014"/>
      <c r="N312" s="1013"/>
      <c r="O312" s="993"/>
      <c r="P312" s="1013"/>
      <c r="Q312" s="993"/>
      <c r="R312" s="1013"/>
      <c r="S312" s="993"/>
      <c r="T312" s="1013"/>
      <c r="V312" s="936"/>
      <c r="Z312" s="1000"/>
      <c r="AA312" s="983"/>
      <c r="AB312" s="983"/>
      <c r="AC312" s="983"/>
      <c r="AD312" s="983"/>
      <c r="AE312" s="983"/>
      <c r="AF312" s="983"/>
      <c r="AG312" s="971"/>
      <c r="AH312" s="983"/>
      <c r="AI312" s="983"/>
      <c r="AJ312" s="983"/>
      <c r="AK312" s="983"/>
      <c r="AL312" s="983"/>
      <c r="AM312" s="983"/>
      <c r="AN312" s="971"/>
      <c r="AO312" s="971"/>
      <c r="AP312" s="971"/>
      <c r="AQ312" s="971"/>
      <c r="AR312" s="971"/>
      <c r="AS312" s="971"/>
      <c r="AT312" s="971"/>
      <c r="AU312" s="971"/>
      <c r="AV312" s="971"/>
      <c r="AW312" s="971"/>
      <c r="AX312" s="971"/>
      <c r="AY312" s="971"/>
      <c r="AZ312" s="971"/>
      <c r="BA312" s="971"/>
      <c r="BB312" s="971"/>
      <c r="BC312" s="971"/>
      <c r="BD312" s="971"/>
      <c r="BE312" s="971"/>
      <c r="BF312" s="971"/>
      <c r="BG312" s="971"/>
      <c r="BH312" s="971"/>
      <c r="BI312" s="971"/>
      <c r="BJ312" s="971"/>
      <c r="BK312" s="971"/>
      <c r="BL312" s="971"/>
      <c r="BM312" s="971"/>
      <c r="BN312" s="983"/>
      <c r="BO312" s="983"/>
      <c r="BP312" s="983"/>
      <c r="BQ312" s="983"/>
      <c r="BR312" s="983"/>
      <c r="BS312" s="983"/>
      <c r="BT312" s="983"/>
      <c r="BU312" s="983"/>
      <c r="BV312" s="983"/>
    </row>
    <row r="313" spans="1:74" ht="13.5" customHeight="1">
      <c r="A313" s="1000"/>
      <c r="B313" s="17" t="s">
        <v>69</v>
      </c>
      <c r="C313" s="1014"/>
      <c r="D313" s="1013"/>
      <c r="E313" s="1025"/>
      <c r="F313" s="1013"/>
      <c r="G313" s="1025"/>
      <c r="H313" s="1013"/>
      <c r="I313" s="1025"/>
      <c r="J313" s="1013"/>
      <c r="K313" s="993"/>
      <c r="L313" s="1026"/>
      <c r="M313" s="1014"/>
      <c r="N313" s="1013"/>
      <c r="O313" s="993"/>
      <c r="P313" s="1013"/>
      <c r="Q313" s="993"/>
      <c r="R313" s="1013"/>
      <c r="S313" s="993"/>
      <c r="T313" s="1013"/>
      <c r="V313" s="936"/>
      <c r="Z313" s="1000"/>
      <c r="AA313" s="983"/>
      <c r="AB313" s="983"/>
      <c r="AC313" s="983"/>
      <c r="AD313" s="983"/>
      <c r="AE313" s="983"/>
      <c r="AF313" s="983"/>
      <c r="AG313" s="971"/>
      <c r="AH313" s="983"/>
      <c r="AI313" s="983"/>
      <c r="AJ313" s="983"/>
      <c r="AK313" s="983"/>
      <c r="AL313" s="983"/>
      <c r="AM313" s="983"/>
      <c r="AN313" s="971"/>
      <c r="AO313" s="971"/>
      <c r="AP313" s="971"/>
      <c r="AQ313" s="971"/>
      <c r="AR313" s="971"/>
      <c r="AS313" s="971"/>
      <c r="AT313" s="971"/>
      <c r="AU313" s="971"/>
      <c r="AV313" s="971"/>
      <c r="AW313" s="971"/>
      <c r="AX313" s="971"/>
      <c r="AY313" s="971"/>
      <c r="AZ313" s="971"/>
      <c r="BA313" s="971"/>
      <c r="BB313" s="971"/>
      <c r="BC313" s="971"/>
      <c r="BD313" s="971"/>
      <c r="BE313" s="971"/>
      <c r="BF313" s="971"/>
      <c r="BG313" s="971"/>
      <c r="BH313" s="971"/>
      <c r="BI313" s="971"/>
      <c r="BJ313" s="971"/>
      <c r="BK313" s="971"/>
      <c r="BL313" s="971"/>
      <c r="BM313" s="971"/>
      <c r="BN313" s="983"/>
      <c r="BO313" s="983"/>
      <c r="BP313" s="983"/>
      <c r="BQ313" s="983"/>
      <c r="BR313" s="983"/>
      <c r="BS313" s="983"/>
      <c r="BT313" s="983"/>
      <c r="BU313" s="983"/>
      <c r="BV313" s="983"/>
    </row>
    <row r="314" spans="1:74" ht="13.5" customHeight="1">
      <c r="A314" s="1001"/>
      <c r="B314" s="18" t="s">
        <v>63</v>
      </c>
      <c r="C314" s="1023"/>
      <c r="D314" s="1016"/>
      <c r="E314" s="1024"/>
      <c r="F314" s="1016"/>
      <c r="G314" s="1024"/>
      <c r="H314" s="1016"/>
      <c r="I314" s="1024"/>
      <c r="J314" s="1016"/>
      <c r="K314" s="1015"/>
      <c r="L314" s="1015"/>
      <c r="M314" s="1023"/>
      <c r="N314" s="1016"/>
      <c r="O314" s="1015"/>
      <c r="P314" s="1016"/>
      <c r="Q314" s="1015"/>
      <c r="R314" s="1016"/>
      <c r="S314" s="1015"/>
      <c r="T314" s="1016"/>
      <c r="V314" s="936"/>
      <c r="Z314" s="1001"/>
      <c r="AA314" s="984"/>
      <c r="AB314" s="984"/>
      <c r="AC314" s="984"/>
      <c r="AD314" s="984"/>
      <c r="AE314" s="984"/>
      <c r="AF314" s="984"/>
      <c r="AG314" s="971"/>
      <c r="AH314" s="984"/>
      <c r="AI314" s="984"/>
      <c r="AJ314" s="984"/>
      <c r="AK314" s="984"/>
      <c r="AL314" s="984"/>
      <c r="AM314" s="984"/>
      <c r="AN314" s="971"/>
      <c r="AO314" s="971"/>
      <c r="AP314" s="971"/>
      <c r="AQ314" s="971"/>
      <c r="AR314" s="971"/>
      <c r="AS314" s="971"/>
      <c r="AT314" s="971"/>
      <c r="AU314" s="971"/>
      <c r="AV314" s="971"/>
      <c r="AW314" s="971"/>
      <c r="AX314" s="971"/>
      <c r="AY314" s="971"/>
      <c r="AZ314" s="971"/>
      <c r="BA314" s="971"/>
      <c r="BB314" s="971"/>
      <c r="BC314" s="971"/>
      <c r="BD314" s="971"/>
      <c r="BE314" s="971"/>
      <c r="BF314" s="971"/>
      <c r="BG314" s="971"/>
      <c r="BH314" s="971"/>
      <c r="BI314" s="971"/>
      <c r="BJ314" s="971"/>
      <c r="BK314" s="971"/>
      <c r="BL314" s="971"/>
      <c r="BM314" s="971"/>
      <c r="BN314" s="984"/>
      <c r="BO314" s="984"/>
      <c r="BP314" s="984"/>
      <c r="BQ314" s="984"/>
      <c r="BR314" s="984"/>
      <c r="BS314" s="984"/>
      <c r="BT314" s="984"/>
      <c r="BU314" s="984"/>
      <c r="BV314" s="984"/>
    </row>
    <row r="315" spans="1:74" ht="13.5" customHeight="1">
      <c r="A315" s="1000" t="s">
        <v>74</v>
      </c>
      <c r="B315" s="14" t="s">
        <v>53</v>
      </c>
      <c r="C315" s="996" t="str">
        <f>VLOOKUP($C302,'2026年度(1年前期)'!$B$5:$N$208,COLUMN('2026年度(1年前期)'!$G$5),0)&amp;""</f>
        <v/>
      </c>
      <c r="D315" s="997"/>
      <c r="E315" s="1002" t="str">
        <f>VLOOKUP($C302,'2026年度(2年前期)'!$B$5:$N$208,COLUMN('2026年度(2年前期)'!$G$5),0)&amp;""</f>
        <v/>
      </c>
      <c r="F315" s="997"/>
      <c r="G315" s="1002" t="str">
        <f>VLOOKUP($C302,'2026年度(3年前期)'!$B$5:$N$208,COLUMN('2026年度(3年前期)'!$G$5),0)&amp;""</f>
        <v/>
      </c>
      <c r="H315" s="997"/>
      <c r="I315" s="1002" t="str">
        <f>VLOOKUP($C302,'2026年度(4年前期)'!$B$5:$N$208,COLUMN('2026年度(4年前期)'!$G$5),0)&amp;""</f>
        <v/>
      </c>
      <c r="J315" s="997"/>
      <c r="K315" s="998" t="str">
        <f>VLOOKUP($C302,'2026年度(助産前期)'!$B$5:$N$208,COLUMN('2026年度(助産前期)'!$G$5),0)&amp;""</f>
        <v>助産学演習Ⅲ</v>
      </c>
      <c r="L315" s="998"/>
      <c r="M315" s="996" t="str">
        <f>VLOOKUP($C302,'2026年度(M1前期)'!$B$5:$N$208,COLUMN('2026年度(M1前期)'!$G$5),0)&amp;""</f>
        <v>精神看護学演習AｰⅠ</v>
      </c>
      <c r="N315" s="997"/>
      <c r="O315" s="998" t="str">
        <f>VLOOKUP($C302,'2026年度(M2前期)'!$B$5:$N$208,COLUMN('2026年度(M2前期)'!$G$5),0)&amp;""</f>
        <v/>
      </c>
      <c r="P315" s="997"/>
      <c r="Q315" s="998" t="str">
        <f>VLOOKUP($C302,'2026年度(D1前期)'!$B$5:$N$208,COLUMN('2026年度(D1前期)'!$G$5),0)&amp;""</f>
        <v>国際看護学特論Ｂ</v>
      </c>
      <c r="R315" s="997"/>
      <c r="S315" s="998" t="str">
        <f>VLOOKUP($C302,'2026年度(D23前期)'!$B$5:$N$208,COLUMN('2026年度(D23前期)'!$G$5),0)&amp;""</f>
        <v/>
      </c>
      <c r="T315" s="997"/>
      <c r="U315" s="16"/>
      <c r="V315" s="704"/>
      <c r="Z315" s="1000" t="str">
        <f>A315</f>
        <v>３時限（13：30～15：00）</v>
      </c>
      <c r="AA315" s="971"/>
      <c r="AB315" s="982"/>
      <c r="AC315" s="982"/>
      <c r="AD315" s="982"/>
      <c r="AE315" s="971"/>
      <c r="AF315" s="982"/>
      <c r="AG315" s="971" t="s">
        <v>936</v>
      </c>
      <c r="AH315" s="982"/>
      <c r="AI315" s="982"/>
      <c r="AJ315" s="982"/>
      <c r="AK315" s="982"/>
      <c r="AL315" s="971"/>
      <c r="AM315" s="982"/>
      <c r="AN315" s="971"/>
      <c r="AO315" s="971"/>
      <c r="AP315" s="971"/>
      <c r="AQ315" s="971"/>
      <c r="AR315" s="971"/>
      <c r="AS315" s="971"/>
      <c r="AT315" s="971"/>
      <c r="AU315" s="971"/>
      <c r="AV315" s="971"/>
      <c r="AW315" s="971"/>
      <c r="AX315" s="971"/>
      <c r="AY315" s="971"/>
      <c r="AZ315" s="971"/>
      <c r="BA315" s="971"/>
      <c r="BB315" s="971" t="s">
        <v>283</v>
      </c>
      <c r="BC315" s="971"/>
      <c r="BD315" s="971"/>
      <c r="BE315" s="971"/>
      <c r="BF315" s="971"/>
      <c r="BG315" s="971"/>
      <c r="BH315" s="971"/>
      <c r="BI315" s="971"/>
      <c r="BJ315" s="971"/>
      <c r="BK315" s="971"/>
      <c r="BL315" s="971"/>
      <c r="BM315" s="971"/>
      <c r="BN315" s="982"/>
      <c r="BO315" s="982"/>
      <c r="BP315" s="982"/>
      <c r="BQ315" s="982"/>
      <c r="BR315" s="982"/>
      <c r="BS315" s="982"/>
      <c r="BT315" s="982"/>
      <c r="BU315" s="982"/>
      <c r="BV315" s="982"/>
    </row>
    <row r="316" spans="1:74" ht="13.5" customHeight="1">
      <c r="A316" s="1000"/>
      <c r="B316" s="14" t="s">
        <v>58</v>
      </c>
      <c r="C316" s="992" t="str">
        <f>IFERROR(VLOOKUP(C315,科目・教員!$A$1:$B$355,2,0),"")</f>
        <v/>
      </c>
      <c r="D316" s="993"/>
      <c r="E316" s="994" t="str">
        <f>IFERROR(VLOOKUP(E315,科目・教員!$A$1:$B$355,2,0),"")</f>
        <v/>
      </c>
      <c r="F316" s="993"/>
      <c r="G316" s="994" t="str">
        <f>IFERROR(VLOOKUP(G315,科目・教員!$A$1:$B$355,2,0),"")</f>
        <v/>
      </c>
      <c r="H316" s="993"/>
      <c r="I316" s="994" t="str">
        <f>IFERROR(VLOOKUP(I315,科目・教員!$A$1:$B$355,2,0),"")</f>
        <v/>
      </c>
      <c r="J316" s="993"/>
      <c r="K316" s="995" t="str">
        <f>IFERROR(VLOOKUP(K315,科目・教員!$A$1:$B$355,2,0),"")</f>
        <v>池田　真弓</v>
      </c>
      <c r="L316" s="995"/>
      <c r="M316" s="992" t="str">
        <f>IFERROR(VLOOKUP(M315,科目・教員!$A$1:$B$355,2,0),"")</f>
        <v/>
      </c>
      <c r="N316" s="993"/>
      <c r="O316" s="995" t="str">
        <f>IFERROR(VLOOKUP(O315,科目・教員!$A$1:$B$355,2,0),"")</f>
        <v/>
      </c>
      <c r="P316" s="993"/>
      <c r="Q316" s="995" t="str">
        <f>IFERROR(VLOOKUP(Q315,科目・教員!$A$1:$B$355,2,0),"")</f>
        <v/>
      </c>
      <c r="R316" s="993"/>
      <c r="S316" s="995" t="str">
        <f>IFERROR(VLOOKUP(S315,科目・教員!$A$1:$B$355,2,0),"")</f>
        <v/>
      </c>
      <c r="T316" s="993"/>
      <c r="U316" s="16"/>
      <c r="V316" s="704"/>
      <c r="Z316" s="1000"/>
      <c r="AA316" s="971"/>
      <c r="AB316" s="983"/>
      <c r="AC316" s="983"/>
      <c r="AD316" s="983"/>
      <c r="AE316" s="971"/>
      <c r="AF316" s="983"/>
      <c r="AG316" s="971"/>
      <c r="AH316" s="983"/>
      <c r="AI316" s="983"/>
      <c r="AJ316" s="983"/>
      <c r="AK316" s="983"/>
      <c r="AL316" s="971"/>
      <c r="AM316" s="983"/>
      <c r="AN316" s="971"/>
      <c r="AO316" s="971"/>
      <c r="AP316" s="971"/>
      <c r="AQ316" s="971"/>
      <c r="AR316" s="971"/>
      <c r="AS316" s="971"/>
      <c r="AT316" s="971"/>
      <c r="AU316" s="971"/>
      <c r="AV316" s="971"/>
      <c r="AW316" s="971"/>
      <c r="AX316" s="971"/>
      <c r="AY316" s="971"/>
      <c r="AZ316" s="971"/>
      <c r="BA316" s="971"/>
      <c r="BB316" s="971"/>
      <c r="BC316" s="971"/>
      <c r="BD316" s="971"/>
      <c r="BE316" s="971"/>
      <c r="BF316" s="971"/>
      <c r="BG316" s="971"/>
      <c r="BH316" s="971"/>
      <c r="BI316" s="971"/>
      <c r="BJ316" s="971"/>
      <c r="BK316" s="971"/>
      <c r="BL316" s="971"/>
      <c r="BM316" s="971"/>
      <c r="BN316" s="983"/>
      <c r="BO316" s="983"/>
      <c r="BP316" s="983"/>
      <c r="BQ316" s="983"/>
      <c r="BR316" s="983"/>
      <c r="BS316" s="983"/>
      <c r="BT316" s="983"/>
      <c r="BU316" s="983"/>
      <c r="BV316" s="983"/>
    </row>
    <row r="317" spans="1:74" ht="13.5" customHeight="1">
      <c r="A317" s="1000"/>
      <c r="B317" s="14" t="s">
        <v>69</v>
      </c>
      <c r="C317" s="992" t="str">
        <f>VLOOKUP($C302,'2026年度(1年前期)'!$B$5:$N$208,COLUMN('2026年度(1年前期)'!$G$5)+1,0)&amp;""</f>
        <v/>
      </c>
      <c r="D317" s="993"/>
      <c r="E317" s="994" t="str">
        <f>VLOOKUP($C302,'2026年度(2年前期)'!$B$5:$N$208,COLUMN('2026年度(2年前期)'!$G$5)+1,0)&amp;""</f>
        <v/>
      </c>
      <c r="F317" s="993"/>
      <c r="G317" s="994" t="str">
        <f>VLOOKUP($C302,'2026年度(3年前期)'!$B$5:$N$208,COLUMN('2026年度(3年前期)'!$G$5)+1,0)&amp;""</f>
        <v/>
      </c>
      <c r="H317" s="993"/>
      <c r="I317" s="994" t="str">
        <f>VLOOKUP($C302,'2026年度(4年前期)'!$B$5:$N$208,COLUMN('2026年度(4年前期)'!$G$5)+1,0)&amp;""</f>
        <v/>
      </c>
      <c r="J317" s="993"/>
      <c r="K317" s="995" t="str">
        <f>VLOOKUP($C302,'2026年度(助産前期)'!$B$5:$N$208,COLUMN('2026年度(助産前期)'!$G$5)+1,0)&amp;""</f>
        <v/>
      </c>
      <c r="L317" s="995"/>
      <c r="M317" s="992" t="str">
        <f>VLOOKUP($C302,'2026年度(M1前期)'!$B$5:$N$208,COLUMN('2026年度(M1前期)'!$G$5)+1,0)&amp;""</f>
        <v>臨床講義室2</v>
      </c>
      <c r="N317" s="993"/>
      <c r="O317" s="995" t="str">
        <f>VLOOKUP($C302,'2026年度(M2前期)'!$B$5:$N$208,COLUMN('2026年度(M2前期)'!$G$5)+1,0)&amp;""</f>
        <v/>
      </c>
      <c r="P317" s="993"/>
      <c r="Q317" s="995" t="str">
        <f>VLOOKUP($C302,'2026年度(D1前期)'!$B$5:$N$208,COLUMN('2026年度(D1前期)'!$G$5)+1,0)&amp;""</f>
        <v/>
      </c>
      <c r="R317" s="993"/>
      <c r="S317" s="995" t="str">
        <f>VLOOKUP($C302,'2026年度(D23前期)'!$B$5:$N$208,COLUMN('2026年度(D23前期)'!$G$5)+1,0)&amp;""</f>
        <v/>
      </c>
      <c r="T317" s="993"/>
      <c r="U317" s="16"/>
      <c r="V317" s="704"/>
      <c r="Z317" s="1000"/>
      <c r="AA317" s="971"/>
      <c r="AB317" s="983"/>
      <c r="AC317" s="983"/>
      <c r="AD317" s="983"/>
      <c r="AE317" s="971"/>
      <c r="AF317" s="983"/>
      <c r="AG317" s="971"/>
      <c r="AH317" s="983"/>
      <c r="AI317" s="983"/>
      <c r="AJ317" s="983"/>
      <c r="AK317" s="983"/>
      <c r="AL317" s="971"/>
      <c r="AM317" s="983"/>
      <c r="AN317" s="971"/>
      <c r="AO317" s="971"/>
      <c r="AP317" s="971"/>
      <c r="AQ317" s="971"/>
      <c r="AR317" s="971"/>
      <c r="AS317" s="971"/>
      <c r="AT317" s="971"/>
      <c r="AU317" s="971"/>
      <c r="AV317" s="971"/>
      <c r="AW317" s="971"/>
      <c r="AX317" s="971"/>
      <c r="AY317" s="971"/>
      <c r="AZ317" s="971"/>
      <c r="BA317" s="971"/>
      <c r="BB317" s="971"/>
      <c r="BC317" s="971"/>
      <c r="BD317" s="971"/>
      <c r="BE317" s="971"/>
      <c r="BF317" s="971"/>
      <c r="BG317" s="971"/>
      <c r="BH317" s="971"/>
      <c r="BI317" s="971"/>
      <c r="BJ317" s="971"/>
      <c r="BK317" s="971"/>
      <c r="BL317" s="971"/>
      <c r="BM317" s="971"/>
      <c r="BN317" s="983"/>
      <c r="BO317" s="983"/>
      <c r="BP317" s="983"/>
      <c r="BQ317" s="983"/>
      <c r="BR317" s="983"/>
      <c r="BS317" s="983"/>
      <c r="BT317" s="983"/>
      <c r="BU317" s="983"/>
      <c r="BV317" s="983"/>
    </row>
    <row r="318" spans="1:74" ht="13.5" customHeight="1">
      <c r="A318" s="1017"/>
      <c r="B318" s="15" t="s">
        <v>63</v>
      </c>
      <c r="C318" s="991"/>
      <c r="D318" s="989"/>
      <c r="E318" s="988"/>
      <c r="F318" s="989"/>
      <c r="G318" s="988"/>
      <c r="H318" s="989"/>
      <c r="I318" s="988"/>
      <c r="J318" s="989"/>
      <c r="K318" s="990"/>
      <c r="L318" s="990"/>
      <c r="M318" s="991"/>
      <c r="N318" s="989"/>
      <c r="O318" s="990"/>
      <c r="P318" s="989"/>
      <c r="Q318" s="990"/>
      <c r="R318" s="989"/>
      <c r="S318" s="990"/>
      <c r="T318" s="989"/>
      <c r="V318" s="704"/>
      <c r="Z318" s="1001"/>
      <c r="AA318" s="971"/>
      <c r="AB318" s="984"/>
      <c r="AC318" s="984"/>
      <c r="AD318" s="984"/>
      <c r="AE318" s="971"/>
      <c r="AF318" s="984"/>
      <c r="AG318" s="971"/>
      <c r="AH318" s="984"/>
      <c r="AI318" s="984"/>
      <c r="AJ318" s="984"/>
      <c r="AK318" s="984"/>
      <c r="AL318" s="971"/>
      <c r="AM318" s="984"/>
      <c r="AN318" s="971"/>
      <c r="AO318" s="971"/>
      <c r="AP318" s="971"/>
      <c r="AQ318" s="971"/>
      <c r="AR318" s="971"/>
      <c r="AS318" s="971"/>
      <c r="AT318" s="971"/>
      <c r="AU318" s="971"/>
      <c r="AV318" s="971"/>
      <c r="AW318" s="971"/>
      <c r="AX318" s="971"/>
      <c r="AY318" s="971"/>
      <c r="AZ318" s="971"/>
      <c r="BA318" s="971"/>
      <c r="BB318" s="971"/>
      <c r="BC318" s="971"/>
      <c r="BD318" s="971"/>
      <c r="BE318" s="971"/>
      <c r="BF318" s="971"/>
      <c r="BG318" s="971"/>
      <c r="BH318" s="971"/>
      <c r="BI318" s="971"/>
      <c r="BJ318" s="971"/>
      <c r="BK318" s="971"/>
      <c r="BL318" s="971"/>
      <c r="BM318" s="971"/>
      <c r="BN318" s="984"/>
      <c r="BO318" s="984"/>
      <c r="BP318" s="984"/>
      <c r="BQ318" s="984"/>
      <c r="BR318" s="984"/>
      <c r="BS318" s="984"/>
      <c r="BT318" s="984"/>
      <c r="BU318" s="984"/>
      <c r="BV318" s="984"/>
    </row>
    <row r="319" spans="1:74" ht="13.5" customHeight="1">
      <c r="A319" s="1000" t="s">
        <v>75</v>
      </c>
      <c r="B319" s="14" t="s">
        <v>53</v>
      </c>
      <c r="C319" s="996" t="str">
        <f>VLOOKUP($C302,'2026年度(1年前期)'!$B$5:$N$208,COLUMN('2026年度(1年前期)'!$I$5),0)&amp;""</f>
        <v/>
      </c>
      <c r="D319" s="997"/>
      <c r="E319" s="1002" t="str">
        <f>VLOOKUP($C302,'2026年度(2年前期)'!$B$5:$N$208,COLUMN('2026年度(2年前期)'!$I$5),0)&amp;""</f>
        <v/>
      </c>
      <c r="F319" s="997"/>
      <c r="G319" s="1002" t="str">
        <f>VLOOKUP($C302,'2026年度(3年前期)'!$B$5:$N$208,COLUMN('2026年度(3年前期)'!$I$5),0)&amp;""</f>
        <v/>
      </c>
      <c r="H319" s="997"/>
      <c r="I319" s="1002" t="str">
        <f>VLOOKUP($C302,'2026年度(4年前期)'!$B$5:$N$208,COLUMN('2026年度(4年前期)'!$I$5),0)&amp;""</f>
        <v/>
      </c>
      <c r="J319" s="997"/>
      <c r="K319" s="998" t="str">
        <f>VLOOKUP($C302,'2026年度(助産前期)'!$B$5:$N$208,COLUMN('2026年度(助産前期)'!$I$5),0)&amp;""</f>
        <v>助産学演習Ⅲ</v>
      </c>
      <c r="L319" s="998"/>
      <c r="M319" s="996" t="str">
        <f>VLOOKUP($C302,'2026年度(M1前期)'!$B$5:$N$208,COLUMN('2026年度(M1前期)'!$I$5),0)&amp;""</f>
        <v>精神看護学演習AｰⅠ</v>
      </c>
      <c r="N319" s="997"/>
      <c r="O319" s="998" t="str">
        <f>VLOOKUP($C302,'2026年度(M2前期)'!$B$5:$N$208,COLUMN('2026年度(M2前期)'!$I$5),0)&amp;""</f>
        <v/>
      </c>
      <c r="P319" s="997"/>
      <c r="Q319" s="998" t="str">
        <f>VLOOKUP($C302,'2026年度(D1前期)'!$B$5:$N$208,COLUMN('2026年度(D1前期)'!$I$5),0)&amp;""</f>
        <v>国際看護学特論Ｂ</v>
      </c>
      <c r="R319" s="997"/>
      <c r="S319" s="998" t="str">
        <f>VLOOKUP($C302,'2026年度(D23前期)'!$B$5:$N$208,COLUMN('2026年度(D23前期)'!$I$5),0)&amp;""</f>
        <v/>
      </c>
      <c r="T319" s="997"/>
      <c r="V319" s="704"/>
      <c r="Z319" s="1000" t="str">
        <f>A319</f>
        <v>４時限（15：10～16：40）</v>
      </c>
      <c r="AA319" s="982"/>
      <c r="AB319" s="982"/>
      <c r="AC319" s="982"/>
      <c r="AD319" s="982"/>
      <c r="AE319" s="982"/>
      <c r="AF319" s="982"/>
      <c r="AG319" s="971" t="s">
        <v>936</v>
      </c>
      <c r="AH319" s="982"/>
      <c r="AI319" s="982"/>
      <c r="AJ319" s="982"/>
      <c r="AK319" s="982"/>
      <c r="AL319" s="982"/>
      <c r="AM319" s="982"/>
      <c r="AN319" s="971"/>
      <c r="AO319" s="971"/>
      <c r="AP319" s="971"/>
      <c r="AQ319" s="971"/>
      <c r="AR319" s="971"/>
      <c r="AS319" s="971"/>
      <c r="AT319" s="971"/>
      <c r="AU319" s="971"/>
      <c r="AV319" s="971"/>
      <c r="AW319" s="971"/>
      <c r="AX319" s="971"/>
      <c r="AY319" s="971"/>
      <c r="AZ319" s="971"/>
      <c r="BA319" s="971"/>
      <c r="BB319" s="971" t="s">
        <v>283</v>
      </c>
      <c r="BC319" s="971"/>
      <c r="BD319" s="971"/>
      <c r="BE319" s="971"/>
      <c r="BF319" s="971"/>
      <c r="BG319" s="971"/>
      <c r="BH319" s="971"/>
      <c r="BI319" s="971"/>
      <c r="BJ319" s="971"/>
      <c r="BK319" s="971"/>
      <c r="BL319" s="971"/>
      <c r="BM319" s="971"/>
      <c r="BN319" s="982"/>
      <c r="BO319" s="982"/>
      <c r="BP319" s="982"/>
      <c r="BQ319" s="982"/>
      <c r="BR319" s="982"/>
      <c r="BS319" s="982"/>
      <c r="BT319" s="982"/>
      <c r="BU319" s="982"/>
      <c r="BV319" s="982"/>
    </row>
    <row r="320" spans="1:74" ht="13.5" customHeight="1">
      <c r="A320" s="1000"/>
      <c r="B320" s="14" t="s">
        <v>58</v>
      </c>
      <c r="C320" s="992" t="str">
        <f>IFERROR(VLOOKUP(C319,科目・教員!$A$1:$B$355,2,0),"")</f>
        <v/>
      </c>
      <c r="D320" s="993"/>
      <c r="E320" s="994" t="str">
        <f>IFERROR(VLOOKUP(E319,科目・教員!$A$1:$B$355,2,0),"")</f>
        <v/>
      </c>
      <c r="F320" s="993"/>
      <c r="G320" s="994" t="str">
        <f>IFERROR(VLOOKUP(G319,科目・教員!$A$1:$B$355,2,0),"")</f>
        <v/>
      </c>
      <c r="H320" s="993"/>
      <c r="I320" s="994" t="str">
        <f>IFERROR(VLOOKUP(I319,科目・教員!$A$1:$B$355,2,0),"")</f>
        <v/>
      </c>
      <c r="J320" s="993"/>
      <c r="K320" s="995" t="str">
        <f>IFERROR(VLOOKUP(K319,科目・教員!$A$1:$B$355,2,0),"")</f>
        <v>池田　真弓</v>
      </c>
      <c r="L320" s="995"/>
      <c r="M320" s="992" t="str">
        <f>IFERROR(VLOOKUP(M319,科目・教員!$A$1:$B$355,2,0),"")</f>
        <v/>
      </c>
      <c r="N320" s="993"/>
      <c r="O320" s="995" t="str">
        <f>IFERROR(VLOOKUP(O319,科目・教員!$A$1:$B$355,2,0),"")</f>
        <v/>
      </c>
      <c r="P320" s="993"/>
      <c r="Q320" s="995" t="str">
        <f>IFERROR(VLOOKUP(Q319,科目・教員!$A$1:$B$355,2,0),"")</f>
        <v/>
      </c>
      <c r="R320" s="993"/>
      <c r="S320" s="995" t="str">
        <f>IFERROR(VLOOKUP(S319,科目・教員!$A$1:$B$355,2,0),"")</f>
        <v/>
      </c>
      <c r="T320" s="993"/>
      <c r="V320" s="704"/>
      <c r="Z320" s="1000"/>
      <c r="AA320" s="983"/>
      <c r="AB320" s="983"/>
      <c r="AC320" s="983"/>
      <c r="AD320" s="983"/>
      <c r="AE320" s="983"/>
      <c r="AF320" s="983"/>
      <c r="AG320" s="971"/>
      <c r="AH320" s="983"/>
      <c r="AI320" s="983"/>
      <c r="AJ320" s="983"/>
      <c r="AK320" s="983"/>
      <c r="AL320" s="983"/>
      <c r="AM320" s="983"/>
      <c r="AN320" s="971"/>
      <c r="AO320" s="971"/>
      <c r="AP320" s="971"/>
      <c r="AQ320" s="971"/>
      <c r="AR320" s="971"/>
      <c r="AS320" s="971"/>
      <c r="AT320" s="971"/>
      <c r="AU320" s="971"/>
      <c r="AV320" s="971"/>
      <c r="AW320" s="971"/>
      <c r="AX320" s="971"/>
      <c r="AY320" s="971"/>
      <c r="AZ320" s="971"/>
      <c r="BA320" s="971"/>
      <c r="BB320" s="971"/>
      <c r="BC320" s="971"/>
      <c r="BD320" s="971"/>
      <c r="BE320" s="971"/>
      <c r="BF320" s="971"/>
      <c r="BG320" s="971"/>
      <c r="BH320" s="971"/>
      <c r="BI320" s="971"/>
      <c r="BJ320" s="971"/>
      <c r="BK320" s="971"/>
      <c r="BL320" s="971"/>
      <c r="BM320" s="971"/>
      <c r="BN320" s="983"/>
      <c r="BO320" s="983"/>
      <c r="BP320" s="983"/>
      <c r="BQ320" s="983"/>
      <c r="BR320" s="983"/>
      <c r="BS320" s="983"/>
      <c r="BT320" s="983"/>
      <c r="BU320" s="983"/>
      <c r="BV320" s="983"/>
    </row>
    <row r="321" spans="1:74" ht="13.5" customHeight="1">
      <c r="A321" s="1000"/>
      <c r="B321" s="14" t="s">
        <v>69</v>
      </c>
      <c r="C321" s="992" t="str">
        <f>VLOOKUP($C302,'2026年度(1年前期)'!$B$5:$N$208,COLUMN('2026年度(1年前期)'!$I$5)+1,0)&amp;""</f>
        <v/>
      </c>
      <c r="D321" s="993"/>
      <c r="E321" s="994" t="str">
        <f>VLOOKUP($C302,'2026年度(2年前期)'!$B$5:$N$208,COLUMN('2026年度(2年前期)'!$I$5)+1,0)&amp;""</f>
        <v/>
      </c>
      <c r="F321" s="993"/>
      <c r="G321" s="994" t="str">
        <f>VLOOKUP($C302,'2026年度(3年前期)'!$B$5:$N$208,COLUMN('2026年度(3年前期)'!$I$5)+1,0)&amp;""</f>
        <v/>
      </c>
      <c r="H321" s="993"/>
      <c r="I321" s="994" t="str">
        <f>VLOOKUP($C302,'2026年度(4年前期)'!$B$5:$N$208,COLUMN('2026年度(4年前期)'!$I$5)+1,0)&amp;""</f>
        <v/>
      </c>
      <c r="J321" s="993"/>
      <c r="K321" s="995" t="str">
        <f>VLOOKUP($C302,'2026年度(助産前期)'!$B$5:$N$208,COLUMN('2026年度(助産前期)'!$I$5)+1,0)&amp;""</f>
        <v/>
      </c>
      <c r="L321" s="995"/>
      <c r="M321" s="992" t="str">
        <f>VLOOKUP($C302,'2026年度(M1前期)'!$B$5:$N$208,COLUMN('2026年度(M1前期)'!$I$5)+1,0)&amp;""</f>
        <v>臨床講義室2</v>
      </c>
      <c r="N321" s="993"/>
      <c r="O321" s="995" t="str">
        <f>VLOOKUP($C302,'2026年度(M2前期)'!$B$5:$N$208,COLUMN('2026年度(M2前期)'!$I$5)+1,0)&amp;""</f>
        <v/>
      </c>
      <c r="P321" s="993"/>
      <c r="Q321" s="995" t="str">
        <f>VLOOKUP($C302,'2026年度(D1前期)'!$B$5:$N$208,COLUMN('2026年度(D1前期)'!$I$5)+1,0)&amp;""</f>
        <v/>
      </c>
      <c r="R321" s="993"/>
      <c r="S321" s="995" t="str">
        <f>VLOOKUP($C302,'2026年度(D23前期)'!$B$5:$N$208,COLUMN('2026年度(D23前期)'!$I$5)+1,0)&amp;""</f>
        <v/>
      </c>
      <c r="T321" s="993"/>
      <c r="V321" s="704"/>
      <c r="Z321" s="1000"/>
      <c r="AA321" s="983"/>
      <c r="AB321" s="983"/>
      <c r="AC321" s="983"/>
      <c r="AD321" s="983"/>
      <c r="AE321" s="983"/>
      <c r="AF321" s="983"/>
      <c r="AG321" s="971"/>
      <c r="AH321" s="983"/>
      <c r="AI321" s="983"/>
      <c r="AJ321" s="983"/>
      <c r="AK321" s="983"/>
      <c r="AL321" s="983"/>
      <c r="AM321" s="983"/>
      <c r="AN321" s="971"/>
      <c r="AO321" s="971"/>
      <c r="AP321" s="971"/>
      <c r="AQ321" s="971"/>
      <c r="AR321" s="971"/>
      <c r="AS321" s="971"/>
      <c r="AT321" s="971"/>
      <c r="AU321" s="971"/>
      <c r="AV321" s="971"/>
      <c r="AW321" s="971"/>
      <c r="AX321" s="971"/>
      <c r="AY321" s="971"/>
      <c r="AZ321" s="971"/>
      <c r="BA321" s="971"/>
      <c r="BB321" s="971"/>
      <c r="BC321" s="971"/>
      <c r="BD321" s="971"/>
      <c r="BE321" s="971"/>
      <c r="BF321" s="971"/>
      <c r="BG321" s="971"/>
      <c r="BH321" s="971"/>
      <c r="BI321" s="971"/>
      <c r="BJ321" s="971"/>
      <c r="BK321" s="971"/>
      <c r="BL321" s="971"/>
      <c r="BM321" s="971"/>
      <c r="BN321" s="983"/>
      <c r="BO321" s="983"/>
      <c r="BP321" s="983"/>
      <c r="BQ321" s="983"/>
      <c r="BR321" s="983"/>
      <c r="BS321" s="983"/>
      <c r="BT321" s="983"/>
      <c r="BU321" s="983"/>
      <c r="BV321" s="983"/>
    </row>
    <row r="322" spans="1:74" ht="13.5" customHeight="1">
      <c r="A322" s="1001"/>
      <c r="B322" s="15" t="s">
        <v>63</v>
      </c>
      <c r="C322" s="991"/>
      <c r="D322" s="989"/>
      <c r="E322" s="988"/>
      <c r="F322" s="989"/>
      <c r="G322" s="988"/>
      <c r="H322" s="989"/>
      <c r="I322" s="988"/>
      <c r="J322" s="989"/>
      <c r="K322" s="990"/>
      <c r="L322" s="990"/>
      <c r="M322" s="991"/>
      <c r="N322" s="989"/>
      <c r="O322" s="990"/>
      <c r="P322" s="989"/>
      <c r="Q322" s="990"/>
      <c r="R322" s="989"/>
      <c r="S322" s="990"/>
      <c r="T322" s="989"/>
      <c r="V322" s="704"/>
      <c r="Z322" s="1001"/>
      <c r="AA322" s="984"/>
      <c r="AB322" s="984"/>
      <c r="AC322" s="984"/>
      <c r="AD322" s="984"/>
      <c r="AE322" s="984"/>
      <c r="AF322" s="984"/>
      <c r="AG322" s="971"/>
      <c r="AH322" s="984"/>
      <c r="AI322" s="984"/>
      <c r="AJ322" s="984"/>
      <c r="AK322" s="984"/>
      <c r="AL322" s="984"/>
      <c r="AM322" s="984"/>
      <c r="AN322" s="971"/>
      <c r="AO322" s="971"/>
      <c r="AP322" s="971"/>
      <c r="AQ322" s="971"/>
      <c r="AR322" s="971"/>
      <c r="AS322" s="971"/>
      <c r="AT322" s="971"/>
      <c r="AU322" s="971"/>
      <c r="AV322" s="971"/>
      <c r="AW322" s="971"/>
      <c r="AX322" s="971"/>
      <c r="AY322" s="971"/>
      <c r="AZ322" s="971"/>
      <c r="BA322" s="971"/>
      <c r="BB322" s="971"/>
      <c r="BC322" s="971"/>
      <c r="BD322" s="971"/>
      <c r="BE322" s="971"/>
      <c r="BF322" s="971"/>
      <c r="BG322" s="971"/>
      <c r="BH322" s="971"/>
      <c r="BI322" s="971"/>
      <c r="BJ322" s="971"/>
      <c r="BK322" s="971"/>
      <c r="BL322" s="971"/>
      <c r="BM322" s="971"/>
      <c r="BN322" s="984"/>
      <c r="BO322" s="984"/>
      <c r="BP322" s="984"/>
      <c r="BQ322" s="984"/>
      <c r="BR322" s="984"/>
      <c r="BS322" s="984"/>
      <c r="BT322" s="984"/>
      <c r="BU322" s="984"/>
      <c r="BV322" s="984"/>
    </row>
    <row r="323" spans="1:74">
      <c r="A323" s="1000" t="s">
        <v>78</v>
      </c>
      <c r="B323" s="14" t="s">
        <v>53</v>
      </c>
      <c r="C323" s="996" t="str">
        <f>VLOOKUP($C302,'2026年度(1年前期)'!$B$5:$N$208,COLUMN('2026年度(1年前期)'!$K$5),0)&amp;""</f>
        <v/>
      </c>
      <c r="D323" s="997"/>
      <c r="E323" s="1002" t="str">
        <f>VLOOKUP($C302,'2026年度(2年前期)'!$B$5:$N$208,COLUMN('2026年度(2年前期)'!$K$5),0)&amp;""</f>
        <v/>
      </c>
      <c r="F323" s="997"/>
      <c r="G323" s="1002" t="str">
        <f>VLOOKUP($C302,'2026年度(3年前期)'!$B$5:$N$208,COLUMN('2026年度(3年前期)'!$K$5),0)&amp;""</f>
        <v/>
      </c>
      <c r="H323" s="997"/>
      <c r="I323" s="1002" t="str">
        <f>VLOOKUP($C302,'2026年度(4年前期)'!$B$5:$N$208,COLUMN('2026年度(4年前期)'!$K$5),0)&amp;""</f>
        <v/>
      </c>
      <c r="J323" s="997"/>
      <c r="K323" s="998" t="str">
        <f>VLOOKUP($C302,'2026年度(助産前期)'!$B$5:$N$208,COLUMN('2026年度(助産前期)'!$K$5),0)&amp;""</f>
        <v/>
      </c>
      <c r="L323" s="998"/>
      <c r="M323" s="996" t="str">
        <f>VLOOKUP($C302,'2026年度(M1前期)'!$B$5:$N$208,COLUMN('2026年度(M1前期)'!$K$5),0)&amp;""</f>
        <v/>
      </c>
      <c r="N323" s="997"/>
      <c r="O323" s="998" t="str">
        <f>VLOOKUP($C302,'2026年度(M2前期)'!$B$5:$N$208,COLUMN('2026年度(M2前期)'!$K$5),0)&amp;""</f>
        <v/>
      </c>
      <c r="P323" s="997"/>
      <c r="Q323" s="998" t="str">
        <f>VLOOKUP($C302,'2026年度(D1前期)'!$B$5:$N$208,COLUMN('2026年度(D1前期)'!$K$5),0)&amp;""</f>
        <v/>
      </c>
      <c r="R323" s="997"/>
      <c r="S323" s="998" t="str">
        <f>VLOOKUP($C302,'2026年度(D23前期)'!$B$5:$N$208,COLUMN('2026年度(D23前期)'!$K$5),0)&amp;""</f>
        <v/>
      </c>
      <c r="T323" s="997"/>
      <c r="Z323" s="1000" t="str">
        <f>A323</f>
        <v>５時限（16：50～18：20）</v>
      </c>
      <c r="AA323" s="982"/>
      <c r="AB323" s="982"/>
      <c r="AC323" s="982"/>
      <c r="AD323" s="982"/>
      <c r="AE323" s="982"/>
      <c r="AF323" s="982"/>
      <c r="AG323" s="982"/>
      <c r="AH323" s="982"/>
      <c r="AI323" s="982"/>
      <c r="AJ323" s="982"/>
      <c r="AK323" s="982"/>
      <c r="AL323" s="982"/>
      <c r="AM323" s="982"/>
      <c r="AN323" s="982"/>
      <c r="AO323" s="982"/>
      <c r="AP323" s="982"/>
      <c r="AQ323" s="982"/>
      <c r="AR323" s="982"/>
      <c r="AS323" s="982"/>
      <c r="AT323" s="982"/>
      <c r="AU323" s="982"/>
      <c r="AV323" s="982"/>
      <c r="AW323" s="982"/>
      <c r="AX323" s="982"/>
      <c r="AY323" s="982"/>
      <c r="AZ323" s="982"/>
      <c r="BA323" s="971"/>
      <c r="BB323" s="971"/>
      <c r="BC323" s="971"/>
      <c r="BD323" s="971"/>
      <c r="BE323" s="971"/>
      <c r="BF323" s="971"/>
      <c r="BG323" s="971"/>
      <c r="BH323" s="971"/>
      <c r="BI323" s="982"/>
      <c r="BJ323" s="982"/>
      <c r="BK323" s="971"/>
      <c r="BL323" s="971"/>
      <c r="BM323" s="971"/>
      <c r="BN323" s="982"/>
      <c r="BO323" s="982"/>
      <c r="BP323" s="982"/>
      <c r="BQ323" s="982"/>
      <c r="BR323" s="982"/>
      <c r="BS323" s="982"/>
      <c r="BT323" s="982"/>
      <c r="BU323" s="982"/>
      <c r="BV323" s="982"/>
    </row>
    <row r="324" spans="1:74">
      <c r="A324" s="1000"/>
      <c r="B324" s="14" t="s">
        <v>58</v>
      </c>
      <c r="C324" s="992" t="str">
        <f>IFERROR(VLOOKUP(C323,科目・教員!$A$1:$B$355,2,0),"")</f>
        <v/>
      </c>
      <c r="D324" s="993"/>
      <c r="E324" s="994" t="str">
        <f>IFERROR(VLOOKUP(E323,科目・教員!$A$1:$B$355,2,0),"")</f>
        <v/>
      </c>
      <c r="F324" s="993"/>
      <c r="G324" s="994" t="str">
        <f>IFERROR(VLOOKUP(G323,科目・教員!$A$1:$B$355,2,0),"")</f>
        <v/>
      </c>
      <c r="H324" s="993"/>
      <c r="I324" s="994" t="str">
        <f>IFERROR(VLOOKUP(I323,科目・教員!$A$1:$B$355,2,0),"")</f>
        <v/>
      </c>
      <c r="J324" s="993"/>
      <c r="K324" s="995" t="str">
        <f>IFERROR(VLOOKUP(K323,科目・教員!$A$1:$B$355,2,0),"")</f>
        <v/>
      </c>
      <c r="L324" s="995"/>
      <c r="M324" s="992" t="str">
        <f>IFERROR(VLOOKUP(M323,科目・教員!$A$1:$B$355,2,0),"")</f>
        <v/>
      </c>
      <c r="N324" s="993"/>
      <c r="O324" s="995" t="str">
        <f>IFERROR(VLOOKUP(O323,科目・教員!$A$1:$B$355,2,0),"")</f>
        <v/>
      </c>
      <c r="P324" s="993"/>
      <c r="Q324" s="995" t="str">
        <f>IFERROR(VLOOKUP(Q323,科目・教員!$A$1:$B$355,2,0),"")</f>
        <v/>
      </c>
      <c r="R324" s="993"/>
      <c r="S324" s="995" t="str">
        <f>IFERROR(VLOOKUP(S323,科目・教員!$A$1:$B$355,2,0),"")</f>
        <v/>
      </c>
      <c r="T324" s="993"/>
      <c r="Z324" s="1000"/>
      <c r="AA324" s="983"/>
      <c r="AB324" s="983"/>
      <c r="AC324" s="983"/>
      <c r="AD324" s="983"/>
      <c r="AE324" s="983"/>
      <c r="AF324" s="983"/>
      <c r="AG324" s="983"/>
      <c r="AH324" s="983"/>
      <c r="AI324" s="983"/>
      <c r="AJ324" s="983"/>
      <c r="AK324" s="983"/>
      <c r="AL324" s="983"/>
      <c r="AM324" s="983"/>
      <c r="AN324" s="983"/>
      <c r="AO324" s="983"/>
      <c r="AP324" s="983"/>
      <c r="AQ324" s="983"/>
      <c r="AR324" s="983"/>
      <c r="AS324" s="983"/>
      <c r="AT324" s="983"/>
      <c r="AU324" s="983"/>
      <c r="AV324" s="983"/>
      <c r="AW324" s="983"/>
      <c r="AX324" s="983"/>
      <c r="AY324" s="983"/>
      <c r="AZ324" s="983"/>
      <c r="BA324" s="971"/>
      <c r="BB324" s="971"/>
      <c r="BC324" s="971"/>
      <c r="BD324" s="971"/>
      <c r="BE324" s="971"/>
      <c r="BF324" s="971"/>
      <c r="BG324" s="971"/>
      <c r="BH324" s="971"/>
      <c r="BI324" s="983"/>
      <c r="BJ324" s="983"/>
      <c r="BK324" s="971"/>
      <c r="BL324" s="971"/>
      <c r="BM324" s="971"/>
      <c r="BN324" s="983"/>
      <c r="BO324" s="983"/>
      <c r="BP324" s="983"/>
      <c r="BQ324" s="983"/>
      <c r="BR324" s="983"/>
      <c r="BS324" s="983"/>
      <c r="BT324" s="983"/>
      <c r="BU324" s="983"/>
      <c r="BV324" s="983"/>
    </row>
    <row r="325" spans="1:74">
      <c r="A325" s="1000"/>
      <c r="B325" s="14" t="s">
        <v>69</v>
      </c>
      <c r="C325" s="992" t="str">
        <f>VLOOKUP($C302,'2026年度(1年前期)'!$B$5:$N$208,COLUMN('2026年度(1年前期)'!$K$5)+1,0)&amp;""</f>
        <v/>
      </c>
      <c r="D325" s="993"/>
      <c r="E325" s="994" t="str">
        <f>VLOOKUP($C302,'2026年度(2年前期)'!$B$5:$N$208,COLUMN('2026年度(2年前期)'!$K$5)+1,0)&amp;""</f>
        <v/>
      </c>
      <c r="F325" s="993"/>
      <c r="G325" s="994" t="str">
        <f>VLOOKUP($C302,'2026年度(3年前期)'!$B$5:$N$208,COLUMN('2026年度(3年前期)'!$K$5)+1,0)&amp;""</f>
        <v/>
      </c>
      <c r="H325" s="993"/>
      <c r="I325" s="994" t="str">
        <f>VLOOKUP($C302,'2026年度(4年前期)'!$B$5:$N$208,COLUMN('2026年度(4年前期)'!$K$5)+1,0)&amp;""</f>
        <v/>
      </c>
      <c r="J325" s="993"/>
      <c r="K325" s="995" t="str">
        <f>VLOOKUP($C302,'2026年度(助産前期)'!$B$5:$N$208,COLUMN('2026年度(助産前期)'!$K$5)+1,0)&amp;""</f>
        <v/>
      </c>
      <c r="L325" s="995"/>
      <c r="M325" s="992" t="str">
        <f>VLOOKUP($C302,'2026年度(M1前期)'!$B$5:$N$208,COLUMN('2026年度(M1前期)'!$K$5)+1,0)&amp;""</f>
        <v/>
      </c>
      <c r="N325" s="993"/>
      <c r="O325" s="995" t="str">
        <f>VLOOKUP($C302,'2026年度(M2前期)'!$B$5:$N$208,COLUMN('2026年度(M2前期)'!$K$5)+1,0)&amp;""</f>
        <v/>
      </c>
      <c r="P325" s="993"/>
      <c r="Q325" s="995" t="str">
        <f>VLOOKUP($C302,'2026年度(D1前期)'!$B$5:$N$208,COLUMN('2026年度(D1前期)'!$K$5)+1,0)&amp;""</f>
        <v/>
      </c>
      <c r="R325" s="993"/>
      <c r="S325" s="995" t="str">
        <f>VLOOKUP($C302,'2026年度(D23前期)'!$B$5:$N$208,COLUMN('2026年度(D23前期)'!$K$5)+1,0)&amp;""</f>
        <v/>
      </c>
      <c r="T325" s="993"/>
      <c r="Z325" s="1000"/>
      <c r="AA325" s="983"/>
      <c r="AB325" s="983"/>
      <c r="AC325" s="983"/>
      <c r="AD325" s="983"/>
      <c r="AE325" s="983"/>
      <c r="AF325" s="983"/>
      <c r="AG325" s="983"/>
      <c r="AH325" s="983"/>
      <c r="AI325" s="983"/>
      <c r="AJ325" s="983"/>
      <c r="AK325" s="983"/>
      <c r="AL325" s="983"/>
      <c r="AM325" s="983"/>
      <c r="AN325" s="983"/>
      <c r="AO325" s="983"/>
      <c r="AP325" s="983"/>
      <c r="AQ325" s="983"/>
      <c r="AR325" s="983"/>
      <c r="AS325" s="983"/>
      <c r="AT325" s="983"/>
      <c r="AU325" s="983"/>
      <c r="AV325" s="983"/>
      <c r="AW325" s="983"/>
      <c r="AX325" s="983"/>
      <c r="AY325" s="983"/>
      <c r="AZ325" s="983"/>
      <c r="BA325" s="971"/>
      <c r="BB325" s="971"/>
      <c r="BC325" s="971"/>
      <c r="BD325" s="971"/>
      <c r="BE325" s="971"/>
      <c r="BF325" s="971"/>
      <c r="BG325" s="971"/>
      <c r="BH325" s="971"/>
      <c r="BI325" s="983"/>
      <c r="BJ325" s="983"/>
      <c r="BK325" s="971"/>
      <c r="BL325" s="971"/>
      <c r="BM325" s="971"/>
      <c r="BN325" s="983"/>
      <c r="BO325" s="983"/>
      <c r="BP325" s="983"/>
      <c r="BQ325" s="983"/>
      <c r="BR325" s="983"/>
      <c r="BS325" s="983"/>
      <c r="BT325" s="983"/>
      <c r="BU325" s="983"/>
      <c r="BV325" s="983"/>
    </row>
    <row r="326" spans="1:74">
      <c r="A326" s="1001"/>
      <c r="B326" s="15" t="s">
        <v>63</v>
      </c>
      <c r="C326" s="991"/>
      <c r="D326" s="989"/>
      <c r="E326" s="988"/>
      <c r="F326" s="989"/>
      <c r="G326" s="988"/>
      <c r="H326" s="989"/>
      <c r="I326" s="988"/>
      <c r="J326" s="989"/>
      <c r="K326" s="990"/>
      <c r="L326" s="990"/>
      <c r="M326" s="991"/>
      <c r="N326" s="989"/>
      <c r="O326" s="990"/>
      <c r="P326" s="989"/>
      <c r="Q326" s="990"/>
      <c r="R326" s="989"/>
      <c r="S326" s="990"/>
      <c r="T326" s="989"/>
      <c r="U326" s="19"/>
      <c r="V326" s="19"/>
      <c r="W326" s="19"/>
      <c r="X326" s="19"/>
      <c r="Y326" s="19"/>
      <c r="Z326" s="1001"/>
      <c r="AA326" s="984"/>
      <c r="AB326" s="984"/>
      <c r="AC326" s="984"/>
      <c r="AD326" s="984"/>
      <c r="AE326" s="984"/>
      <c r="AF326" s="984"/>
      <c r="AG326" s="984"/>
      <c r="AH326" s="984"/>
      <c r="AI326" s="984"/>
      <c r="AJ326" s="984"/>
      <c r="AK326" s="984"/>
      <c r="AL326" s="984"/>
      <c r="AM326" s="984"/>
      <c r="AN326" s="984"/>
      <c r="AO326" s="984"/>
      <c r="AP326" s="984"/>
      <c r="AQ326" s="984"/>
      <c r="AR326" s="984"/>
      <c r="AS326" s="984"/>
      <c r="AT326" s="984"/>
      <c r="AU326" s="984"/>
      <c r="AV326" s="984"/>
      <c r="AW326" s="984"/>
      <c r="AX326" s="984"/>
      <c r="AY326" s="984"/>
      <c r="AZ326" s="984"/>
      <c r="BA326" s="971"/>
      <c r="BB326" s="971"/>
      <c r="BC326" s="971"/>
      <c r="BD326" s="971"/>
      <c r="BE326" s="971"/>
      <c r="BF326" s="971"/>
      <c r="BG326" s="971"/>
      <c r="BH326" s="971"/>
      <c r="BI326" s="984"/>
      <c r="BJ326" s="984"/>
      <c r="BK326" s="971"/>
      <c r="BL326" s="971"/>
      <c r="BM326" s="971"/>
      <c r="BN326" s="984"/>
      <c r="BO326" s="984"/>
      <c r="BP326" s="984"/>
      <c r="BQ326" s="984"/>
      <c r="BR326" s="984"/>
      <c r="BS326" s="984"/>
      <c r="BT326" s="984"/>
      <c r="BU326" s="984"/>
      <c r="BV326" s="984"/>
    </row>
    <row r="327" spans="1:74" ht="20.25">
      <c r="A327" s="4"/>
      <c r="B327" s="5"/>
      <c r="C327" s="1035">
        <f>C302+1</f>
        <v>46248</v>
      </c>
      <c r="D327" s="1035"/>
      <c r="E327" s="1035"/>
      <c r="F327" s="1035"/>
      <c r="G327" s="1035"/>
      <c r="H327" s="1035"/>
      <c r="I327" s="1035"/>
      <c r="J327" s="1035"/>
      <c r="K327" s="1035"/>
      <c r="L327" s="1035"/>
      <c r="M327" s="1035"/>
      <c r="N327" s="1035"/>
      <c r="O327" s="1035"/>
      <c r="P327" s="1035"/>
      <c r="Q327" s="1035"/>
      <c r="R327" s="1035"/>
      <c r="S327" s="1035"/>
      <c r="T327" s="1035"/>
      <c r="U327" s="1055">
        <f>C327</f>
        <v>46248</v>
      </c>
      <c r="V327" s="1056"/>
      <c r="W327" s="1056"/>
      <c r="X327" s="1056"/>
      <c r="Y327" s="1056"/>
      <c r="Z327" s="1057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607</v>
      </c>
      <c r="BL327" s="39" t="s">
        <v>608</v>
      </c>
      <c r="BM327" s="39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1000" t="s">
        <v>52</v>
      </c>
      <c r="B328" s="11" t="s">
        <v>53</v>
      </c>
      <c r="C328" s="1011" t="str">
        <f>VLOOKUP($C327,'2026年度(1年前期)'!$B$5:$N$208,COLUMN('2026年度(1年前期)'!$C$5),0)&amp;""</f>
        <v/>
      </c>
      <c r="D328" s="1012"/>
      <c r="E328" s="1018" t="str">
        <f>VLOOKUP($C327,'2026年度(2年前期)'!$B$5:$N$208,COLUMN('2026年度(2年前期)'!$C$5),0)&amp;""</f>
        <v/>
      </c>
      <c r="F328" s="1012"/>
      <c r="G328" s="1018" t="str">
        <f>VLOOKUP($C327,'2026年度(3年前期)'!$B$5:$N$208,COLUMN('2026年度(3年前期)'!$C$5),0)&amp;""</f>
        <v/>
      </c>
      <c r="H328" s="1012"/>
      <c r="I328" s="1018" t="str">
        <f>VLOOKUP($C327,'2026年度(4年前期)'!$B$5:$N$208,COLUMN('2026年度(4年前期)'!$C$5),0)&amp;""</f>
        <v/>
      </c>
      <c r="J328" s="1012"/>
      <c r="K328" s="997" t="str">
        <f>VLOOKUP($C327,'2026年度(助産前期)'!$B$5:$N$208,COLUMN('2026年度(助産前期)'!$C$5),0)&amp;""</f>
        <v>助産学演習Ⅲ</v>
      </c>
      <c r="L328" s="1029"/>
      <c r="M328" s="1036" t="str">
        <f>VLOOKUP($C327,'2026年度(M1前期)'!$B$5:$N$208,COLUMN('2026年度(M1前期)'!$C$5),0)&amp;""</f>
        <v/>
      </c>
      <c r="N328" s="1029"/>
      <c r="O328" s="1018" t="str">
        <f>VLOOKUP($C327,'2026年度(M2前期)'!$B$5:$N$208,COLUMN('2026年度(M2前期)'!$C$5),0)&amp;""</f>
        <v/>
      </c>
      <c r="P328" s="1012"/>
      <c r="Q328" s="1018" t="str">
        <f>VLOOKUP($C327,'2026年度(D1前期)'!$B$5:$N$208,COLUMN('2026年度(D1前期)'!$C$5),0)&amp;""</f>
        <v>精神看護学演習Ｂ</v>
      </c>
      <c r="R328" s="1012"/>
      <c r="S328" s="997" t="str">
        <f>VLOOKUP($C327,'2026年度(D23前期)'!$B$5:$N$208,COLUMN('2026年度(D23前期)'!$C$5),0)&amp;""</f>
        <v/>
      </c>
      <c r="T328" s="1012"/>
      <c r="U328" s="12"/>
      <c r="V328" s="74"/>
      <c r="Y328" s="33"/>
      <c r="Z328" s="999" t="str">
        <f>A328</f>
        <v xml:space="preserve">１時限（09：20～10：50） </v>
      </c>
      <c r="AA328" s="971"/>
      <c r="AB328" s="982"/>
      <c r="AC328" s="982"/>
      <c r="AD328" s="982"/>
      <c r="AE328" s="971"/>
      <c r="AF328" s="982"/>
      <c r="AG328" s="971"/>
      <c r="AH328" s="982"/>
      <c r="AI328" s="982"/>
      <c r="AJ328" s="982"/>
      <c r="AK328" s="982"/>
      <c r="AL328" s="971"/>
      <c r="AM328" s="982"/>
      <c r="AN328" s="971"/>
      <c r="AO328" s="971"/>
      <c r="AP328" s="971"/>
      <c r="AQ328" s="971"/>
      <c r="AR328" s="971"/>
      <c r="AS328" s="971"/>
      <c r="AT328" s="971"/>
      <c r="AU328" s="971"/>
      <c r="AV328" s="971"/>
      <c r="AW328" s="971"/>
      <c r="AX328" s="971"/>
      <c r="AY328" s="971"/>
      <c r="AZ328" s="971"/>
      <c r="BA328" s="971"/>
      <c r="BB328" s="971"/>
      <c r="BC328" s="971"/>
      <c r="BD328" s="971"/>
      <c r="BE328" s="971"/>
      <c r="BF328" s="971"/>
      <c r="BG328" s="971"/>
      <c r="BH328" s="971"/>
      <c r="BI328" s="971"/>
      <c r="BJ328" s="971"/>
      <c r="BK328" s="971"/>
      <c r="BL328" s="971"/>
      <c r="BM328" s="971"/>
      <c r="BN328" s="982"/>
      <c r="BO328" s="982"/>
      <c r="BP328" s="982"/>
      <c r="BQ328" s="982"/>
      <c r="BR328" s="982"/>
      <c r="BS328" s="982"/>
      <c r="BT328" s="982"/>
      <c r="BU328" s="982"/>
      <c r="BV328" s="982"/>
    </row>
    <row r="329" spans="1:74" ht="13.5" customHeight="1">
      <c r="A329" s="1000"/>
      <c r="B329" s="14" t="s">
        <v>58</v>
      </c>
      <c r="C329" s="1014" t="str">
        <f>IFERROR(VLOOKUP(C328,科目・教員!$A$1:$B$355,2,0),"")</f>
        <v/>
      </c>
      <c r="D329" s="1013"/>
      <c r="E329" s="1025" t="str">
        <f>IFERROR(VLOOKUP(E328,科目・教員!$A$1:$B$355,2,0),"")</f>
        <v/>
      </c>
      <c r="F329" s="1013"/>
      <c r="G329" s="1025" t="str">
        <f>IFERROR(VLOOKUP(G328,科目・教員!$A$1:$B$355,2,0),"")</f>
        <v/>
      </c>
      <c r="H329" s="1013"/>
      <c r="I329" s="1025" t="str">
        <f>IFERROR(VLOOKUP(I328,科目・教員!$A$1:$B$355,2,0),"")</f>
        <v/>
      </c>
      <c r="J329" s="1013"/>
      <c r="K329" s="993" t="str">
        <f>IFERROR(VLOOKUP(K328,科目・教員!$A$1:$B$355,2,0),"")</f>
        <v>池田　真弓</v>
      </c>
      <c r="L329" s="1026"/>
      <c r="M329" s="1032" t="str">
        <f>IFERROR(VLOOKUP(M328,科目・教員!$A$1:$B$355,2,0),"")</f>
        <v/>
      </c>
      <c r="N329" s="1013"/>
      <c r="O329" s="1025" t="str">
        <f>IFERROR(VLOOKUP(O328,科目・教員!$A$1:$B$355,2,0),"")</f>
        <v/>
      </c>
      <c r="P329" s="1013"/>
      <c r="Q329" s="1025" t="str">
        <f>IFERROR(VLOOKUP(Q328,科目・教員!$A$1:$B$355,2,0),"")</f>
        <v/>
      </c>
      <c r="R329" s="1013"/>
      <c r="S329" s="993" t="str">
        <f>IFERROR(VLOOKUP(S328,科目・教員!$A$1:$B$355,2,0),"")</f>
        <v/>
      </c>
      <c r="T329" s="1013"/>
      <c r="U329" s="75"/>
      <c r="V329" s="74"/>
      <c r="Y329" s="33"/>
      <c r="Z329" s="1000"/>
      <c r="AA329" s="971"/>
      <c r="AB329" s="983"/>
      <c r="AC329" s="983"/>
      <c r="AD329" s="983"/>
      <c r="AE329" s="971"/>
      <c r="AF329" s="983"/>
      <c r="AG329" s="971"/>
      <c r="AH329" s="983"/>
      <c r="AI329" s="983"/>
      <c r="AJ329" s="983"/>
      <c r="AK329" s="983"/>
      <c r="AL329" s="971"/>
      <c r="AM329" s="983"/>
      <c r="AN329" s="971"/>
      <c r="AO329" s="971"/>
      <c r="AP329" s="971"/>
      <c r="AQ329" s="971"/>
      <c r="AR329" s="971"/>
      <c r="AS329" s="971"/>
      <c r="AT329" s="971"/>
      <c r="AU329" s="971"/>
      <c r="AV329" s="971"/>
      <c r="AW329" s="971"/>
      <c r="AX329" s="971"/>
      <c r="AY329" s="971"/>
      <c r="AZ329" s="971"/>
      <c r="BA329" s="971"/>
      <c r="BB329" s="971"/>
      <c r="BC329" s="971"/>
      <c r="BD329" s="971"/>
      <c r="BE329" s="971"/>
      <c r="BF329" s="971"/>
      <c r="BG329" s="971"/>
      <c r="BH329" s="971"/>
      <c r="BI329" s="971"/>
      <c r="BJ329" s="971"/>
      <c r="BK329" s="971"/>
      <c r="BL329" s="971"/>
      <c r="BM329" s="971"/>
      <c r="BN329" s="983"/>
      <c r="BO329" s="983"/>
      <c r="BP329" s="983"/>
      <c r="BQ329" s="983"/>
      <c r="BR329" s="983"/>
      <c r="BS329" s="983"/>
      <c r="BT329" s="983"/>
      <c r="BU329" s="983"/>
      <c r="BV329" s="983"/>
    </row>
    <row r="330" spans="1:74" ht="13.5" customHeight="1">
      <c r="A330" s="1000"/>
      <c r="B330" s="14" t="s">
        <v>69</v>
      </c>
      <c r="C330" s="1014" t="str">
        <f>VLOOKUP($C327,'2026年度(1年前期)'!$B$5:$N$208,COLUMN('2026年度(1年前期)'!$C$5)+1,0)&amp;""</f>
        <v/>
      </c>
      <c r="D330" s="1013"/>
      <c r="E330" s="1025" t="str">
        <f>VLOOKUP($C327,'2026年度(2年前期)'!$B$5:$N$208,COLUMN('2026年度(2年前期)'!$C$5)+1,0)&amp;""</f>
        <v/>
      </c>
      <c r="F330" s="1013"/>
      <c r="G330" s="1025" t="str">
        <f>VLOOKUP($C327,'2026年度(3年前期)'!$B$5:$N$208,COLUMN('2026年度(3年前期)'!$C$5)+1,0)&amp;""</f>
        <v/>
      </c>
      <c r="H330" s="1013"/>
      <c r="I330" s="1025" t="str">
        <f>VLOOKUP($C327,'2026年度(4年前期)'!$B$5:$N$208,COLUMN('2026年度(4年前期)'!$C$5)+1,0)&amp;""</f>
        <v/>
      </c>
      <c r="J330" s="1013"/>
      <c r="K330" s="993" t="str">
        <f>VLOOKUP($C327,'2026年度(助産前期)'!$B$5:$N$208,COLUMN('2026年度(助産前期)'!$C$5)+1,0)&amp;""</f>
        <v/>
      </c>
      <c r="L330" s="1026"/>
      <c r="M330" s="1032" t="str">
        <f>VLOOKUP($C327,'2026年度(M1前期)'!$B$5:$N$208,COLUMN('2026年度(M1前期)'!C$5)+1,0)&amp;""</f>
        <v/>
      </c>
      <c r="N330" s="1013"/>
      <c r="O330" s="1025" t="str">
        <f>VLOOKUP($C327,'2026年度(M2前期)'!$B$5:$N$208,COLUMN('2026年度(M2前期)'!$C$5)+1,0)&amp;""</f>
        <v/>
      </c>
      <c r="P330" s="1013"/>
      <c r="Q330" s="1025" t="str">
        <f>VLOOKUP($C327,'2026年度(D1前期)'!$B$5:$N$208,COLUMN('2026年度(D1前期)'!$C$5)+1,0)&amp;""</f>
        <v/>
      </c>
      <c r="R330" s="1013"/>
      <c r="S330" s="993" t="str">
        <f>VLOOKUP($C327,'2026年度(D23前期)'!$B$5:$N$208,COLUMN('2026年度(D23前期)'!$C$5)+1,0)&amp;""</f>
        <v/>
      </c>
      <c r="T330" s="1013"/>
      <c r="U330" s="75"/>
      <c r="V330" s="74"/>
      <c r="Y330" s="33"/>
      <c r="Z330" s="1000"/>
      <c r="AA330" s="971"/>
      <c r="AB330" s="983"/>
      <c r="AC330" s="983"/>
      <c r="AD330" s="983"/>
      <c r="AE330" s="971"/>
      <c r="AF330" s="983"/>
      <c r="AG330" s="971"/>
      <c r="AH330" s="983"/>
      <c r="AI330" s="983"/>
      <c r="AJ330" s="983"/>
      <c r="AK330" s="983"/>
      <c r="AL330" s="971"/>
      <c r="AM330" s="983"/>
      <c r="AN330" s="971"/>
      <c r="AO330" s="971"/>
      <c r="AP330" s="971"/>
      <c r="AQ330" s="971"/>
      <c r="AR330" s="971"/>
      <c r="AS330" s="971"/>
      <c r="AT330" s="971"/>
      <c r="AU330" s="971"/>
      <c r="AV330" s="971"/>
      <c r="AW330" s="971"/>
      <c r="AX330" s="971"/>
      <c r="AY330" s="971"/>
      <c r="AZ330" s="971"/>
      <c r="BA330" s="971"/>
      <c r="BB330" s="971"/>
      <c r="BC330" s="971"/>
      <c r="BD330" s="971"/>
      <c r="BE330" s="971"/>
      <c r="BF330" s="971"/>
      <c r="BG330" s="971"/>
      <c r="BH330" s="971"/>
      <c r="BI330" s="971"/>
      <c r="BJ330" s="971"/>
      <c r="BK330" s="971"/>
      <c r="BL330" s="971"/>
      <c r="BM330" s="971"/>
      <c r="BN330" s="983"/>
      <c r="BO330" s="983"/>
      <c r="BP330" s="983"/>
      <c r="BQ330" s="983"/>
      <c r="BR330" s="983"/>
      <c r="BS330" s="983"/>
      <c r="BT330" s="983"/>
      <c r="BU330" s="983"/>
      <c r="BV330" s="983"/>
    </row>
    <row r="331" spans="1:74" ht="13.5" customHeight="1">
      <c r="A331" s="1001"/>
      <c r="B331" s="15" t="s">
        <v>63</v>
      </c>
      <c r="C331" s="991"/>
      <c r="D331" s="1031"/>
      <c r="E331" s="988"/>
      <c r="F331" s="1031"/>
      <c r="G331" s="988"/>
      <c r="H331" s="1031"/>
      <c r="I331" s="988"/>
      <c r="J331" s="1031"/>
      <c r="K331" s="990"/>
      <c r="L331" s="1034"/>
      <c r="M331" s="1030"/>
      <c r="N331" s="1031"/>
      <c r="O331" s="988"/>
      <c r="P331" s="1031"/>
      <c r="Q331" s="988"/>
      <c r="R331" s="1031"/>
      <c r="S331" s="990"/>
      <c r="T331" s="1031"/>
      <c r="U331" s="12"/>
      <c r="V331" s="74"/>
      <c r="Y331" s="33"/>
      <c r="Z331" s="1001"/>
      <c r="AA331" s="971"/>
      <c r="AB331" s="984"/>
      <c r="AC331" s="984"/>
      <c r="AD331" s="984"/>
      <c r="AE331" s="971"/>
      <c r="AF331" s="984"/>
      <c r="AG331" s="971"/>
      <c r="AH331" s="984"/>
      <c r="AI331" s="984"/>
      <c r="AJ331" s="984"/>
      <c r="AK331" s="984"/>
      <c r="AL331" s="971"/>
      <c r="AM331" s="984"/>
      <c r="AN331" s="971"/>
      <c r="AO331" s="971"/>
      <c r="AP331" s="971"/>
      <c r="AQ331" s="971"/>
      <c r="AR331" s="971"/>
      <c r="AS331" s="971"/>
      <c r="AT331" s="971"/>
      <c r="AU331" s="971"/>
      <c r="AV331" s="971"/>
      <c r="AW331" s="971"/>
      <c r="AX331" s="971"/>
      <c r="AY331" s="971"/>
      <c r="AZ331" s="971"/>
      <c r="BA331" s="971"/>
      <c r="BB331" s="971"/>
      <c r="BC331" s="971"/>
      <c r="BD331" s="971"/>
      <c r="BE331" s="971"/>
      <c r="BF331" s="971"/>
      <c r="BG331" s="971"/>
      <c r="BH331" s="971"/>
      <c r="BI331" s="971"/>
      <c r="BJ331" s="971"/>
      <c r="BK331" s="971"/>
      <c r="BL331" s="971"/>
      <c r="BM331" s="971"/>
      <c r="BN331" s="984"/>
      <c r="BO331" s="984"/>
      <c r="BP331" s="984"/>
      <c r="BQ331" s="984"/>
      <c r="BR331" s="984"/>
      <c r="BS331" s="984"/>
      <c r="BT331" s="984"/>
      <c r="BU331" s="984"/>
      <c r="BV331" s="984"/>
    </row>
    <row r="332" spans="1:74" ht="13.5" customHeight="1">
      <c r="A332" s="1000" t="s">
        <v>65</v>
      </c>
      <c r="B332" s="14" t="s">
        <v>53</v>
      </c>
      <c r="C332" s="1011" t="str">
        <f>VLOOKUP($C327,'2026年度(1年前期)'!$B$5:$N$208,COLUMN('2026年度(1年前期)'!$E$5),0)&amp;""</f>
        <v/>
      </c>
      <c r="D332" s="1012"/>
      <c r="E332" s="1018" t="str">
        <f>VLOOKUP($C327,'2026年度(2年前期)'!$B$5:$N$208,COLUMN('2026年度(2年前期)'!$E$5),0)&amp;""</f>
        <v/>
      </c>
      <c r="F332" s="1012"/>
      <c r="G332" s="1018" t="str">
        <f>VLOOKUP($C327,'2026年度(3年前期)'!$B$5:$N$208,COLUMN('2026年度(3年前期)'!$E$5),0)&amp;""</f>
        <v/>
      </c>
      <c r="H332" s="1012"/>
      <c r="I332" s="1018" t="str">
        <f>VLOOKUP($C327,'2026年度(4年前期)'!$B$5:$N$208,COLUMN('2026年度(4年前期)'!$E$5),0)&amp;""</f>
        <v/>
      </c>
      <c r="J332" s="1012"/>
      <c r="K332" s="997" t="str">
        <f>VLOOKUP($C327,'2026年度(助産前期)'!$B$5:$N$208,COLUMN('2026年度(助産前期)'!$E$5),0)&amp;""</f>
        <v>助産学演習Ⅲ</v>
      </c>
      <c r="L332" s="1029"/>
      <c r="M332" s="1011" t="str">
        <f>VLOOKUP($C327,'2026年度(M1前期)'!$B$5:$N$208,COLUMN('2026年度(M1前期)'!$E$5),0)&amp;""</f>
        <v/>
      </c>
      <c r="N332" s="1012"/>
      <c r="O332" s="997" t="str">
        <f>VLOOKUP($C327,'2026年度(M2前期)'!$B$5:$N$208,COLUMN('2026年度(M2前期)'!$E$5),0)&amp;""</f>
        <v/>
      </c>
      <c r="P332" s="1012"/>
      <c r="Q332" s="997" t="str">
        <f>VLOOKUP($C327,'2026年度(D1前期)'!$B$5:$N$208,COLUMN('2026年度(D1前期)'!$E$5),0)&amp;""</f>
        <v>精神看護学演習Ｂ</v>
      </c>
      <c r="R332" s="1012"/>
      <c r="S332" s="997" t="str">
        <f>VLOOKUP($C327,'2026年度(D23前期)'!$B$5:$N$208,COLUMN('2026年度(D23前期)'!$E$5),0)&amp;""</f>
        <v/>
      </c>
      <c r="T332" s="1012"/>
      <c r="U332" s="16"/>
      <c r="V332" s="74"/>
      <c r="Y332" s="33"/>
      <c r="Z332" s="1000" t="str">
        <f>A332</f>
        <v>２時限（11：00～12：30）</v>
      </c>
      <c r="AA332" s="971"/>
      <c r="AB332" s="982"/>
      <c r="AC332" s="982"/>
      <c r="AD332" s="982"/>
      <c r="AE332" s="971"/>
      <c r="AF332" s="982"/>
      <c r="AG332" s="971"/>
      <c r="AH332" s="982"/>
      <c r="AI332" s="982"/>
      <c r="AJ332" s="982"/>
      <c r="AK332" s="982"/>
      <c r="AL332" s="971"/>
      <c r="AM332" s="982"/>
      <c r="AN332" s="971"/>
      <c r="AO332" s="971"/>
      <c r="AP332" s="971"/>
      <c r="AQ332" s="971"/>
      <c r="AR332" s="971"/>
      <c r="AS332" s="971"/>
      <c r="AT332" s="971"/>
      <c r="AU332" s="971"/>
      <c r="AV332" s="971"/>
      <c r="AW332" s="971"/>
      <c r="AX332" s="971"/>
      <c r="AY332" s="971"/>
      <c r="AZ332" s="971"/>
      <c r="BA332" s="971"/>
      <c r="BB332" s="971"/>
      <c r="BC332" s="971"/>
      <c r="BD332" s="971"/>
      <c r="BE332" s="971"/>
      <c r="BF332" s="971"/>
      <c r="BG332" s="971"/>
      <c r="BH332" s="971"/>
      <c r="BI332" s="971"/>
      <c r="BJ332" s="971"/>
      <c r="BK332" s="971"/>
      <c r="BL332" s="971"/>
      <c r="BM332" s="971"/>
      <c r="BN332" s="982"/>
      <c r="BO332" s="982"/>
      <c r="BP332" s="982"/>
      <c r="BQ332" s="982"/>
      <c r="BR332" s="982"/>
      <c r="BS332" s="982"/>
      <c r="BT332" s="982"/>
      <c r="BU332" s="982"/>
      <c r="BV332" s="982"/>
    </row>
    <row r="333" spans="1:74" ht="13.5" customHeight="1">
      <c r="A333" s="1000"/>
      <c r="B333" s="14" t="s">
        <v>58</v>
      </c>
      <c r="C333" s="1014" t="str">
        <f>IFERROR(VLOOKUP(C332,科目・教員!$A$1:$B$355,2,0),"")</f>
        <v/>
      </c>
      <c r="D333" s="1013"/>
      <c r="E333" s="1025" t="str">
        <f>IFERROR(VLOOKUP(E332,科目・教員!$A$1:$B$355,2,0),"")</f>
        <v/>
      </c>
      <c r="F333" s="1013"/>
      <c r="G333" s="1025" t="str">
        <f>IFERROR(VLOOKUP(G332,科目・教員!$A$1:$B$355,2,0),"")</f>
        <v/>
      </c>
      <c r="H333" s="1013"/>
      <c r="I333" s="1025" t="str">
        <f>IFERROR(VLOOKUP(I332,科目・教員!$A$1:$B$355,2,0),"")</f>
        <v/>
      </c>
      <c r="J333" s="1013"/>
      <c r="K333" s="993" t="str">
        <f>IFERROR(VLOOKUP(K332,科目・教員!$A$1:$B$355,2,0),"")</f>
        <v>池田　真弓</v>
      </c>
      <c r="L333" s="1026"/>
      <c r="M333" s="1014" t="str">
        <f>IFERROR(VLOOKUP(M332,科目・教員!$A$1:$B$355,2,0),"")</f>
        <v/>
      </c>
      <c r="N333" s="1013"/>
      <c r="O333" s="993" t="str">
        <f>IFERROR(VLOOKUP(O332,科目・教員!$A$1:$B$355,2,0),"")</f>
        <v/>
      </c>
      <c r="P333" s="1013"/>
      <c r="Q333" s="993" t="str">
        <f>IFERROR(VLOOKUP(Q332,科目・教員!$A$1:$B$355,2,0),"")</f>
        <v/>
      </c>
      <c r="R333" s="1013"/>
      <c r="S333" s="993" t="str">
        <f>IFERROR(VLOOKUP(S332,科目・教員!$A$1:$B$355,2,0),"")</f>
        <v/>
      </c>
      <c r="T333" s="1013"/>
      <c r="U333" s="16"/>
      <c r="V333" s="74"/>
      <c r="Y333" s="33"/>
      <c r="Z333" s="1000"/>
      <c r="AA333" s="971"/>
      <c r="AB333" s="983"/>
      <c r="AC333" s="983"/>
      <c r="AD333" s="983"/>
      <c r="AE333" s="971"/>
      <c r="AF333" s="983"/>
      <c r="AG333" s="971"/>
      <c r="AH333" s="983"/>
      <c r="AI333" s="983"/>
      <c r="AJ333" s="983"/>
      <c r="AK333" s="983"/>
      <c r="AL333" s="971"/>
      <c r="AM333" s="983"/>
      <c r="AN333" s="971"/>
      <c r="AO333" s="971"/>
      <c r="AP333" s="971"/>
      <c r="AQ333" s="971"/>
      <c r="AR333" s="971"/>
      <c r="AS333" s="971"/>
      <c r="AT333" s="971"/>
      <c r="AU333" s="971"/>
      <c r="AV333" s="971"/>
      <c r="AW333" s="971"/>
      <c r="AX333" s="971"/>
      <c r="AY333" s="971"/>
      <c r="AZ333" s="971"/>
      <c r="BA333" s="971"/>
      <c r="BB333" s="971"/>
      <c r="BC333" s="971"/>
      <c r="BD333" s="971"/>
      <c r="BE333" s="971"/>
      <c r="BF333" s="971"/>
      <c r="BG333" s="971"/>
      <c r="BH333" s="971"/>
      <c r="BI333" s="971"/>
      <c r="BJ333" s="971"/>
      <c r="BK333" s="971"/>
      <c r="BL333" s="971"/>
      <c r="BM333" s="971"/>
      <c r="BN333" s="983"/>
      <c r="BO333" s="983"/>
      <c r="BP333" s="983"/>
      <c r="BQ333" s="983"/>
      <c r="BR333" s="983"/>
      <c r="BS333" s="983"/>
      <c r="BT333" s="983"/>
      <c r="BU333" s="983"/>
      <c r="BV333" s="983"/>
    </row>
    <row r="334" spans="1:74" ht="13.5" customHeight="1">
      <c r="A334" s="1000"/>
      <c r="B334" s="14" t="s">
        <v>69</v>
      </c>
      <c r="C334" s="1014" t="str">
        <f>VLOOKUP($C327,'2026年度(1年前期)'!$B$5:$N$208,COLUMN('2026年度(1年前期)'!$E$5)+1,0)&amp;""</f>
        <v/>
      </c>
      <c r="D334" s="1013"/>
      <c r="E334" s="1025" t="str">
        <f>VLOOKUP($C327,'2026年度(2年前期)'!$B$5:$N$208,COLUMN('2026年度(2年前期)'!$E$5)+1,0)&amp;""</f>
        <v/>
      </c>
      <c r="F334" s="1013"/>
      <c r="G334" s="1025" t="str">
        <f>VLOOKUP($C327,'2026年度(3年前期)'!$B$5:$N$208,COLUMN('2026年度(3年前期)'!$E$5)+1,0)&amp;""</f>
        <v/>
      </c>
      <c r="H334" s="1013"/>
      <c r="I334" s="1025" t="str">
        <f>VLOOKUP($C327,'2026年度(4年前期)'!$B$5:$N$208,COLUMN('2026年度(4年前期)'!$E$5)+1,0)&amp;""</f>
        <v/>
      </c>
      <c r="J334" s="1013"/>
      <c r="K334" s="993" t="str">
        <f>VLOOKUP($C327,'2026年度(助産前期)'!$B$5:$N$208,COLUMN('2026年度(助産前期)'!$E$5)+1,0)&amp;""</f>
        <v/>
      </c>
      <c r="L334" s="1026"/>
      <c r="M334" s="1014" t="str">
        <f>VLOOKUP($C327,'2026年度(M1前期)'!$B$5:$N$208,COLUMN('2026年度(M1前期)'!$E$5)+1,0)&amp;""</f>
        <v/>
      </c>
      <c r="N334" s="1013"/>
      <c r="O334" s="993" t="str">
        <f>VLOOKUP($C327,'2026年度(M2前期)'!$B$5:$N$208,COLUMN('2026年度(M2前期)'!$E$5)+1,0)&amp;""</f>
        <v/>
      </c>
      <c r="P334" s="1013"/>
      <c r="Q334" s="993" t="str">
        <f>VLOOKUP($C327,'2026年度(D1前期)'!$B$5:$N$208,COLUMN('2026年度(D1前期)'!$E$5)+1,0)&amp;""</f>
        <v/>
      </c>
      <c r="R334" s="1013"/>
      <c r="S334" s="993" t="str">
        <f>VLOOKUP($C327,'2026年度(D23前期)'!$B$5:$N$208,COLUMN('2026年度(D23前期)'!$E$5)+1,0)&amp;""</f>
        <v/>
      </c>
      <c r="T334" s="1013"/>
      <c r="U334" s="16"/>
      <c r="V334" s="74"/>
      <c r="Z334" s="1000"/>
      <c r="AA334" s="971"/>
      <c r="AB334" s="983"/>
      <c r="AC334" s="983"/>
      <c r="AD334" s="983"/>
      <c r="AE334" s="971"/>
      <c r="AF334" s="983"/>
      <c r="AG334" s="971"/>
      <c r="AH334" s="983"/>
      <c r="AI334" s="983"/>
      <c r="AJ334" s="983"/>
      <c r="AK334" s="983"/>
      <c r="AL334" s="971"/>
      <c r="AM334" s="983"/>
      <c r="AN334" s="971"/>
      <c r="AO334" s="971"/>
      <c r="AP334" s="971"/>
      <c r="AQ334" s="971"/>
      <c r="AR334" s="971"/>
      <c r="AS334" s="971"/>
      <c r="AT334" s="971"/>
      <c r="AU334" s="971"/>
      <c r="AV334" s="971"/>
      <c r="AW334" s="971"/>
      <c r="AX334" s="971"/>
      <c r="AY334" s="971"/>
      <c r="AZ334" s="971"/>
      <c r="BA334" s="971"/>
      <c r="BB334" s="971"/>
      <c r="BC334" s="971"/>
      <c r="BD334" s="971"/>
      <c r="BE334" s="971"/>
      <c r="BF334" s="971"/>
      <c r="BG334" s="971"/>
      <c r="BH334" s="971"/>
      <c r="BI334" s="971"/>
      <c r="BJ334" s="971"/>
      <c r="BK334" s="971"/>
      <c r="BL334" s="971"/>
      <c r="BM334" s="971"/>
      <c r="BN334" s="983"/>
      <c r="BO334" s="983"/>
      <c r="BP334" s="983"/>
      <c r="BQ334" s="983"/>
      <c r="BR334" s="983"/>
      <c r="BS334" s="983"/>
      <c r="BT334" s="983"/>
      <c r="BU334" s="983"/>
      <c r="BV334" s="983"/>
    </row>
    <row r="335" spans="1:74" ht="13.5" customHeight="1">
      <c r="A335" s="1017"/>
      <c r="B335" s="15" t="s">
        <v>63</v>
      </c>
      <c r="C335" s="991"/>
      <c r="D335" s="989"/>
      <c r="E335" s="988"/>
      <c r="F335" s="989"/>
      <c r="G335" s="988"/>
      <c r="H335" s="989"/>
      <c r="I335" s="988"/>
      <c r="J335" s="989"/>
      <c r="K335" s="990"/>
      <c r="L335" s="990"/>
      <c r="M335" s="991"/>
      <c r="N335" s="989"/>
      <c r="O335" s="990"/>
      <c r="P335" s="989"/>
      <c r="Q335" s="990"/>
      <c r="R335" s="989"/>
      <c r="S335" s="990"/>
      <c r="T335" s="989"/>
      <c r="U335" s="16"/>
      <c r="V335" s="74"/>
      <c r="Z335" s="1001"/>
      <c r="AA335" s="971"/>
      <c r="AB335" s="984"/>
      <c r="AC335" s="984"/>
      <c r="AD335" s="984"/>
      <c r="AE335" s="971"/>
      <c r="AF335" s="984"/>
      <c r="AG335" s="971"/>
      <c r="AH335" s="984"/>
      <c r="AI335" s="984"/>
      <c r="AJ335" s="984"/>
      <c r="AK335" s="984"/>
      <c r="AL335" s="971"/>
      <c r="AM335" s="984"/>
      <c r="AN335" s="971"/>
      <c r="AO335" s="971"/>
      <c r="AP335" s="971"/>
      <c r="AQ335" s="971"/>
      <c r="AR335" s="971"/>
      <c r="AS335" s="971"/>
      <c r="AT335" s="971"/>
      <c r="AU335" s="971"/>
      <c r="AV335" s="971"/>
      <c r="AW335" s="971"/>
      <c r="AX335" s="971"/>
      <c r="AY335" s="971"/>
      <c r="AZ335" s="971"/>
      <c r="BA335" s="971"/>
      <c r="BB335" s="971"/>
      <c r="BC335" s="971"/>
      <c r="BD335" s="971"/>
      <c r="BE335" s="971"/>
      <c r="BF335" s="971"/>
      <c r="BG335" s="971"/>
      <c r="BH335" s="971"/>
      <c r="BI335" s="971"/>
      <c r="BJ335" s="971"/>
      <c r="BK335" s="971"/>
      <c r="BL335" s="971"/>
      <c r="BM335" s="971"/>
      <c r="BN335" s="984"/>
      <c r="BO335" s="984"/>
      <c r="BP335" s="984"/>
      <c r="BQ335" s="984"/>
      <c r="BR335" s="984"/>
      <c r="BS335" s="984"/>
      <c r="BT335" s="984"/>
      <c r="BU335" s="984"/>
      <c r="BV335" s="984"/>
    </row>
    <row r="336" spans="1:74" ht="13.5" customHeight="1">
      <c r="A336" s="999" t="s">
        <v>71</v>
      </c>
      <c r="B336" s="17" t="s">
        <v>72</v>
      </c>
      <c r="C336" s="1011"/>
      <c r="D336" s="1012"/>
      <c r="E336" s="1018"/>
      <c r="F336" s="1012"/>
      <c r="G336" s="1018"/>
      <c r="H336" s="1012"/>
      <c r="I336" s="1018"/>
      <c r="J336" s="1012"/>
      <c r="K336" s="997"/>
      <c r="L336" s="1029"/>
      <c r="M336" s="1011"/>
      <c r="N336" s="1012"/>
      <c r="O336" s="997"/>
      <c r="P336" s="1012"/>
      <c r="Q336" s="997"/>
      <c r="R336" s="1012"/>
      <c r="S336" s="997"/>
      <c r="T336" s="1012"/>
      <c r="V336" s="74"/>
      <c r="Z336" s="1000" t="str">
        <f>A336</f>
        <v>昼休み（12：30～13：30）</v>
      </c>
      <c r="AA336" s="982"/>
      <c r="AB336" s="982"/>
      <c r="AC336" s="982"/>
      <c r="AD336" s="982"/>
      <c r="AE336" s="982"/>
      <c r="AF336" s="982"/>
      <c r="AG336" s="982"/>
      <c r="AH336" s="982"/>
      <c r="AI336" s="982"/>
      <c r="AJ336" s="982"/>
      <c r="AK336" s="982"/>
      <c r="AL336" s="982"/>
      <c r="AM336" s="982"/>
      <c r="AN336" s="971"/>
      <c r="AO336" s="971"/>
      <c r="AP336" s="971"/>
      <c r="AQ336" s="971"/>
      <c r="AR336" s="971"/>
      <c r="AS336" s="971"/>
      <c r="AT336" s="971"/>
      <c r="AU336" s="971"/>
      <c r="AV336" s="971"/>
      <c r="AW336" s="971"/>
      <c r="AX336" s="971"/>
      <c r="AY336" s="971"/>
      <c r="AZ336" s="971"/>
      <c r="BA336" s="971"/>
      <c r="BB336" s="971"/>
      <c r="BC336" s="971"/>
      <c r="BD336" s="971"/>
      <c r="BE336" s="971"/>
      <c r="BF336" s="971"/>
      <c r="BG336" s="971"/>
      <c r="BH336" s="971"/>
      <c r="BI336" s="971"/>
      <c r="BJ336" s="971"/>
      <c r="BK336" s="971"/>
      <c r="BL336" s="971"/>
      <c r="BM336" s="971"/>
      <c r="BN336" s="982"/>
      <c r="BO336" s="982"/>
      <c r="BP336" s="982"/>
      <c r="BQ336" s="982"/>
      <c r="BR336" s="982"/>
      <c r="BS336" s="982"/>
      <c r="BT336" s="982"/>
      <c r="BU336" s="982"/>
      <c r="BV336" s="982"/>
    </row>
    <row r="337" spans="1:74" ht="13.5" customHeight="1">
      <c r="A337" s="1000"/>
      <c r="B337" s="17" t="s">
        <v>73</v>
      </c>
      <c r="C337" s="1014"/>
      <c r="D337" s="1013"/>
      <c r="E337" s="1025"/>
      <c r="F337" s="1013"/>
      <c r="G337" s="1025"/>
      <c r="H337" s="1013"/>
      <c r="I337" s="1025"/>
      <c r="J337" s="1013"/>
      <c r="K337" s="993"/>
      <c r="L337" s="1026"/>
      <c r="M337" s="1014"/>
      <c r="N337" s="1013"/>
      <c r="O337" s="993"/>
      <c r="P337" s="1013"/>
      <c r="Q337" s="993"/>
      <c r="R337" s="1013"/>
      <c r="S337" s="993"/>
      <c r="T337" s="1013"/>
      <c r="V337" s="74"/>
      <c r="Z337" s="1000"/>
      <c r="AA337" s="983"/>
      <c r="AB337" s="983"/>
      <c r="AC337" s="983"/>
      <c r="AD337" s="983"/>
      <c r="AE337" s="983"/>
      <c r="AF337" s="983"/>
      <c r="AG337" s="983"/>
      <c r="AH337" s="983"/>
      <c r="AI337" s="983"/>
      <c r="AJ337" s="983"/>
      <c r="AK337" s="983"/>
      <c r="AL337" s="983"/>
      <c r="AM337" s="983"/>
      <c r="AN337" s="971"/>
      <c r="AO337" s="971"/>
      <c r="AP337" s="971"/>
      <c r="AQ337" s="971"/>
      <c r="AR337" s="971"/>
      <c r="AS337" s="971"/>
      <c r="AT337" s="971"/>
      <c r="AU337" s="971"/>
      <c r="AV337" s="971"/>
      <c r="AW337" s="971"/>
      <c r="AX337" s="971"/>
      <c r="AY337" s="971"/>
      <c r="AZ337" s="971"/>
      <c r="BA337" s="971"/>
      <c r="BB337" s="971"/>
      <c r="BC337" s="971"/>
      <c r="BD337" s="971"/>
      <c r="BE337" s="971"/>
      <c r="BF337" s="971"/>
      <c r="BG337" s="971"/>
      <c r="BH337" s="971"/>
      <c r="BI337" s="971"/>
      <c r="BJ337" s="971"/>
      <c r="BK337" s="971"/>
      <c r="BL337" s="971"/>
      <c r="BM337" s="971"/>
      <c r="BN337" s="983"/>
      <c r="BO337" s="983"/>
      <c r="BP337" s="983"/>
      <c r="BQ337" s="983"/>
      <c r="BR337" s="983"/>
      <c r="BS337" s="983"/>
      <c r="BT337" s="983"/>
      <c r="BU337" s="983"/>
      <c r="BV337" s="983"/>
    </row>
    <row r="338" spans="1:74" ht="13.5" customHeight="1">
      <c r="A338" s="1000"/>
      <c r="B338" s="17" t="s">
        <v>69</v>
      </c>
      <c r="C338" s="1014"/>
      <c r="D338" s="1013"/>
      <c r="E338" s="1025"/>
      <c r="F338" s="1013"/>
      <c r="G338" s="1025"/>
      <c r="H338" s="1013"/>
      <c r="I338" s="1025"/>
      <c r="J338" s="1013"/>
      <c r="K338" s="993"/>
      <c r="L338" s="1026"/>
      <c r="M338" s="1014"/>
      <c r="N338" s="1013"/>
      <c r="O338" s="993"/>
      <c r="P338" s="1013"/>
      <c r="Q338" s="993"/>
      <c r="R338" s="1013"/>
      <c r="S338" s="993"/>
      <c r="T338" s="1013"/>
      <c r="V338" s="74"/>
      <c r="Z338" s="1000"/>
      <c r="AA338" s="983"/>
      <c r="AB338" s="983"/>
      <c r="AC338" s="983"/>
      <c r="AD338" s="983"/>
      <c r="AE338" s="983"/>
      <c r="AF338" s="983"/>
      <c r="AG338" s="983"/>
      <c r="AH338" s="983"/>
      <c r="AI338" s="983"/>
      <c r="AJ338" s="983"/>
      <c r="AK338" s="983"/>
      <c r="AL338" s="983"/>
      <c r="AM338" s="983"/>
      <c r="AN338" s="971"/>
      <c r="AO338" s="971"/>
      <c r="AP338" s="971"/>
      <c r="AQ338" s="971"/>
      <c r="AR338" s="971"/>
      <c r="AS338" s="971"/>
      <c r="AT338" s="971"/>
      <c r="AU338" s="971"/>
      <c r="AV338" s="971"/>
      <c r="AW338" s="971"/>
      <c r="AX338" s="971"/>
      <c r="AY338" s="971"/>
      <c r="AZ338" s="971"/>
      <c r="BA338" s="971"/>
      <c r="BB338" s="971"/>
      <c r="BC338" s="971"/>
      <c r="BD338" s="971"/>
      <c r="BE338" s="971"/>
      <c r="BF338" s="971"/>
      <c r="BG338" s="971"/>
      <c r="BH338" s="971"/>
      <c r="BI338" s="971"/>
      <c r="BJ338" s="971"/>
      <c r="BK338" s="971"/>
      <c r="BL338" s="971"/>
      <c r="BM338" s="971"/>
      <c r="BN338" s="983"/>
      <c r="BO338" s="983"/>
      <c r="BP338" s="983"/>
      <c r="BQ338" s="983"/>
      <c r="BR338" s="983"/>
      <c r="BS338" s="983"/>
      <c r="BT338" s="983"/>
      <c r="BU338" s="983"/>
      <c r="BV338" s="983"/>
    </row>
    <row r="339" spans="1:74" ht="13.5" customHeight="1">
      <c r="A339" s="1001"/>
      <c r="B339" s="18" t="s">
        <v>63</v>
      </c>
      <c r="C339" s="1023"/>
      <c r="D339" s="1016"/>
      <c r="E339" s="1024"/>
      <c r="F339" s="1016"/>
      <c r="G339" s="1024"/>
      <c r="H339" s="1016"/>
      <c r="I339" s="1024"/>
      <c r="J339" s="1016"/>
      <c r="K339" s="1015"/>
      <c r="L339" s="1015"/>
      <c r="M339" s="1023"/>
      <c r="N339" s="1016"/>
      <c r="O339" s="1015"/>
      <c r="P339" s="1016"/>
      <c r="Q339" s="1015"/>
      <c r="R339" s="1016"/>
      <c r="S339" s="1015"/>
      <c r="T339" s="1016"/>
      <c r="V339" s="74"/>
      <c r="Z339" s="1001"/>
      <c r="AA339" s="984"/>
      <c r="AB339" s="984"/>
      <c r="AC339" s="984"/>
      <c r="AD339" s="984"/>
      <c r="AE339" s="984"/>
      <c r="AF339" s="984"/>
      <c r="AG339" s="984"/>
      <c r="AH339" s="984"/>
      <c r="AI339" s="984"/>
      <c r="AJ339" s="984"/>
      <c r="AK339" s="984"/>
      <c r="AL339" s="984"/>
      <c r="AM339" s="984"/>
      <c r="AN339" s="971"/>
      <c r="AO339" s="971"/>
      <c r="AP339" s="971"/>
      <c r="AQ339" s="971"/>
      <c r="AR339" s="971"/>
      <c r="AS339" s="971"/>
      <c r="AT339" s="971"/>
      <c r="AU339" s="971"/>
      <c r="AV339" s="971"/>
      <c r="AW339" s="971"/>
      <c r="AX339" s="971"/>
      <c r="AY339" s="971"/>
      <c r="AZ339" s="971"/>
      <c r="BA339" s="971"/>
      <c r="BB339" s="971"/>
      <c r="BC339" s="971"/>
      <c r="BD339" s="971"/>
      <c r="BE339" s="971"/>
      <c r="BF339" s="971"/>
      <c r="BG339" s="971"/>
      <c r="BH339" s="971"/>
      <c r="BI339" s="971"/>
      <c r="BJ339" s="971"/>
      <c r="BK339" s="971"/>
      <c r="BL339" s="971"/>
      <c r="BM339" s="971"/>
      <c r="BN339" s="984"/>
      <c r="BO339" s="984"/>
      <c r="BP339" s="984"/>
      <c r="BQ339" s="984"/>
      <c r="BR339" s="984"/>
      <c r="BS339" s="984"/>
      <c r="BT339" s="984"/>
      <c r="BU339" s="984"/>
      <c r="BV339" s="984"/>
    </row>
    <row r="340" spans="1:74" ht="13.5" customHeight="1">
      <c r="A340" s="1000" t="s">
        <v>74</v>
      </c>
      <c r="B340" s="14" t="s">
        <v>53</v>
      </c>
      <c r="C340" s="996" t="str">
        <f>VLOOKUP($C327,'2026年度(1年前期)'!$B$5:$N$208,COLUMN('2026年度(1年前期)'!$G$5),0)&amp;""</f>
        <v/>
      </c>
      <c r="D340" s="997"/>
      <c r="E340" s="1002" t="str">
        <f>VLOOKUP($C327,'2026年度(2年前期)'!$B$5:$N$208,COLUMN('2026年度(2年前期)'!$G$5),0)&amp;""</f>
        <v/>
      </c>
      <c r="F340" s="997"/>
      <c r="G340" s="1002" t="str">
        <f>VLOOKUP($C327,'2026年度(3年前期)'!$B$5:$N$208,COLUMN('2026年度(3年前期)'!$G$5),0)&amp;""</f>
        <v/>
      </c>
      <c r="H340" s="997"/>
      <c r="I340" s="1002" t="str">
        <f>VLOOKUP($C327,'2026年度(4年前期)'!$B$5:$N$208,COLUMN('2026年度(4年前期)'!$G$5),0)&amp;""</f>
        <v/>
      </c>
      <c r="J340" s="997"/>
      <c r="K340" s="998" t="str">
        <f>VLOOKUP($C327,'2026年度(助産前期)'!$B$5:$N$208,COLUMN('2026年度(助産前期)'!$G$5),0)&amp;""</f>
        <v>助産学演習Ⅱ（技術の確認・グループワーク）</v>
      </c>
      <c r="L340" s="998"/>
      <c r="M340" s="996" t="str">
        <f>VLOOKUP($C327,'2026年度(M1前期)'!$B$5:$N$208,COLUMN('2026年度(M1前期)'!$G$5),0)&amp;""</f>
        <v>国際看護学特論A-Ⅱ
精神看護学演習A-Ⅰ
がん看護学特論A-Ⅱ</v>
      </c>
      <c r="N340" s="997"/>
      <c r="O340" s="998" t="str">
        <f>VLOOKUP($C327,'2026年度(M2前期)'!$B$5:$N$208,COLUMN('2026年度(M2前期)'!$G$5),0)&amp;""</f>
        <v/>
      </c>
      <c r="P340" s="997"/>
      <c r="Q340" s="998" t="str">
        <f>VLOOKUP($C327,'2026年度(D1前期)'!$B$5:$N$208,COLUMN('2026年度(D1前期)'!$G$5),0)&amp;""</f>
        <v>看護情報・管理学特論Ｂ</v>
      </c>
      <c r="R340" s="997"/>
      <c r="S340" s="998" t="str">
        <f>VLOOKUP($C327,'2026年度(D23前期)'!$B$5:$N$208,COLUMN('2026年度(D23前期)'!$G$5),0)&amp;""</f>
        <v/>
      </c>
      <c r="T340" s="997"/>
      <c r="U340" s="16"/>
      <c r="Z340" s="1000" t="str">
        <f>A340</f>
        <v>３時限（13：30～15：00）</v>
      </c>
      <c r="AA340" s="971"/>
      <c r="AB340" s="982"/>
      <c r="AC340" s="982"/>
      <c r="AD340" s="982"/>
      <c r="AE340" s="971"/>
      <c r="AF340" s="982"/>
      <c r="AG340" s="971"/>
      <c r="AH340" s="982"/>
      <c r="AI340" s="982"/>
      <c r="AJ340" s="982"/>
      <c r="AK340" s="982"/>
      <c r="AL340" s="971"/>
      <c r="AM340" s="982" t="s">
        <v>938</v>
      </c>
      <c r="AN340" s="971"/>
      <c r="AO340" s="971"/>
      <c r="AP340" s="971"/>
      <c r="AQ340" s="971"/>
      <c r="AR340" s="971"/>
      <c r="AS340" s="971"/>
      <c r="AT340" s="971"/>
      <c r="AU340" s="971"/>
      <c r="AV340" s="971"/>
      <c r="AW340" s="971"/>
      <c r="AX340" s="971"/>
      <c r="AY340" s="971"/>
      <c r="AZ340" s="971"/>
      <c r="BA340" s="971"/>
      <c r="BB340" s="971"/>
      <c r="BC340" s="971"/>
      <c r="BD340" s="971"/>
      <c r="BE340" s="971"/>
      <c r="BF340" s="971"/>
      <c r="BG340" s="971"/>
      <c r="BH340" s="971"/>
      <c r="BI340" s="971"/>
      <c r="BJ340" s="971"/>
      <c r="BK340" s="971"/>
      <c r="BL340" s="971"/>
      <c r="BM340" s="971"/>
      <c r="BN340" s="982"/>
      <c r="BO340" s="982"/>
      <c r="BP340" s="982"/>
      <c r="BQ340" s="982"/>
      <c r="BR340" s="982"/>
      <c r="BS340" s="982"/>
      <c r="BT340" s="982"/>
      <c r="BU340" s="982"/>
      <c r="BV340" s="982"/>
    </row>
    <row r="341" spans="1:74" ht="13.5" customHeight="1">
      <c r="A341" s="1000"/>
      <c r="B341" s="14" t="s">
        <v>58</v>
      </c>
      <c r="C341" s="992" t="str">
        <f>IFERROR(VLOOKUP(C340,科目・教員!$A$1:$B$355,2,0),"")</f>
        <v/>
      </c>
      <c r="D341" s="993"/>
      <c r="E341" s="994" t="str">
        <f>IFERROR(VLOOKUP(E340,科目・教員!$A$1:$B$355,2,0),"")</f>
        <v/>
      </c>
      <c r="F341" s="993"/>
      <c r="G341" s="994" t="str">
        <f>IFERROR(VLOOKUP(G340,科目・教員!$A$1:$B$355,2,0),"")</f>
        <v/>
      </c>
      <c r="H341" s="993"/>
      <c r="I341" s="994" t="str">
        <f>IFERROR(VLOOKUP(I340,科目・教員!$A$1:$B$355,2,0),"")</f>
        <v/>
      </c>
      <c r="J341" s="993"/>
      <c r="K341" s="995" t="str">
        <f>IFERROR(VLOOKUP(K340,科目・教員!$A$1:$B$355,2,0),"")</f>
        <v/>
      </c>
      <c r="L341" s="995"/>
      <c r="M341" s="992" t="str">
        <f>IFERROR(VLOOKUP(M340,科目・教員!$A$1:$B$355,2,0),"")</f>
        <v/>
      </c>
      <c r="N341" s="993"/>
      <c r="O341" s="995" t="str">
        <f>IFERROR(VLOOKUP(O340,科目・教員!$A$1:$B$355,2,0),"")</f>
        <v/>
      </c>
      <c r="P341" s="993"/>
      <c r="Q341" s="995" t="str">
        <f>IFERROR(VLOOKUP(Q340,科目・教員!$A$1:$B$355,2,0),"")</f>
        <v/>
      </c>
      <c r="R341" s="993"/>
      <c r="S341" s="995" t="str">
        <f>IFERROR(VLOOKUP(S340,科目・教員!$A$1:$B$355,2,0),"")</f>
        <v/>
      </c>
      <c r="T341" s="993"/>
      <c r="U341" s="16"/>
      <c r="Z341" s="1000"/>
      <c r="AA341" s="971"/>
      <c r="AB341" s="983"/>
      <c r="AC341" s="983"/>
      <c r="AD341" s="983"/>
      <c r="AE341" s="971"/>
      <c r="AF341" s="983"/>
      <c r="AG341" s="971"/>
      <c r="AH341" s="983"/>
      <c r="AI341" s="983"/>
      <c r="AJ341" s="983"/>
      <c r="AK341" s="983"/>
      <c r="AL341" s="971"/>
      <c r="AM341" s="983"/>
      <c r="AN341" s="971"/>
      <c r="AO341" s="971"/>
      <c r="AP341" s="971"/>
      <c r="AQ341" s="971"/>
      <c r="AR341" s="971"/>
      <c r="AS341" s="971"/>
      <c r="AT341" s="971"/>
      <c r="AU341" s="971"/>
      <c r="AV341" s="971"/>
      <c r="AW341" s="971"/>
      <c r="AX341" s="971"/>
      <c r="AY341" s="971"/>
      <c r="AZ341" s="971"/>
      <c r="BA341" s="971"/>
      <c r="BB341" s="971"/>
      <c r="BC341" s="971"/>
      <c r="BD341" s="971"/>
      <c r="BE341" s="971"/>
      <c r="BF341" s="971"/>
      <c r="BG341" s="971"/>
      <c r="BH341" s="971"/>
      <c r="BI341" s="971"/>
      <c r="BJ341" s="971"/>
      <c r="BK341" s="971"/>
      <c r="BL341" s="971"/>
      <c r="BM341" s="971"/>
      <c r="BN341" s="983"/>
      <c r="BO341" s="983"/>
      <c r="BP341" s="983"/>
      <c r="BQ341" s="983"/>
      <c r="BR341" s="983"/>
      <c r="BS341" s="983"/>
      <c r="BT341" s="983"/>
      <c r="BU341" s="983"/>
      <c r="BV341" s="983"/>
    </row>
    <row r="342" spans="1:74" ht="13.5" customHeight="1">
      <c r="A342" s="1000"/>
      <c r="B342" s="14" t="s">
        <v>69</v>
      </c>
      <c r="C342" s="992" t="str">
        <f>VLOOKUP($C327,'2026年度(1年前期)'!$B$5:$N$208,COLUMN('2026年度(1年前期)'!$G$5)+1,0)&amp;""</f>
        <v/>
      </c>
      <c r="D342" s="993"/>
      <c r="E342" s="994" t="str">
        <f>VLOOKUP($C327,'2026年度(2年前期)'!$B$5:$N$208,COLUMN('2026年度(2年前期)'!$G$5)+1,0)&amp;""</f>
        <v/>
      </c>
      <c r="F342" s="993"/>
      <c r="G342" s="994" t="str">
        <f>VLOOKUP($C327,'2026年度(3年前期)'!$B$5:$N$208,COLUMN('2026年度(3年前期)'!$G$5)+1,0)&amp;""</f>
        <v/>
      </c>
      <c r="H342" s="993"/>
      <c r="I342" s="994" t="str">
        <f>VLOOKUP($C327,'2026年度(4年前期)'!$B$5:$N$208,COLUMN('2026年度(4年前期)'!$G$5)+1,0)&amp;""</f>
        <v/>
      </c>
      <c r="J342" s="993"/>
      <c r="K342" s="995" t="str">
        <f>VLOOKUP($C327,'2026年度(助産前期)'!$B$5:$N$208,COLUMN('2026年度(助産前期)'!$G$5)+1,0)&amp;""</f>
        <v>母小実</v>
      </c>
      <c r="L342" s="995"/>
      <c r="M342" s="992" t="str">
        <f>VLOOKUP($C327,'2026年度(M1前期)'!$B$5:$N$208,COLUMN('2026年度(M1前期)'!$G$5)+1,0)&amp;""</f>
        <v/>
      </c>
      <c r="N342" s="993"/>
      <c r="O342" s="995" t="str">
        <f>VLOOKUP($C327,'2026年度(M2前期)'!$B$5:$N$208,COLUMN('2026年度(M2前期)'!$G$5)+1,0)&amp;""</f>
        <v/>
      </c>
      <c r="P342" s="993"/>
      <c r="Q342" s="995" t="str">
        <f>VLOOKUP($C327,'2026年度(D1前期)'!$B$5:$N$208,COLUMN('2026年度(D1前期)'!$G$5)+1,0)&amp;""</f>
        <v/>
      </c>
      <c r="R342" s="993"/>
      <c r="S342" s="995" t="str">
        <f>VLOOKUP($C327,'2026年度(D23前期)'!$B$5:$N$208,COLUMN('2026年度(D23前期)'!$G$5)+1,0)&amp;""</f>
        <v/>
      </c>
      <c r="T342" s="993"/>
      <c r="U342" s="16"/>
      <c r="Z342" s="1000"/>
      <c r="AA342" s="971"/>
      <c r="AB342" s="983"/>
      <c r="AC342" s="983"/>
      <c r="AD342" s="983"/>
      <c r="AE342" s="971"/>
      <c r="AF342" s="983"/>
      <c r="AG342" s="971"/>
      <c r="AH342" s="983"/>
      <c r="AI342" s="983"/>
      <c r="AJ342" s="983"/>
      <c r="AK342" s="983"/>
      <c r="AL342" s="971"/>
      <c r="AM342" s="983"/>
      <c r="AN342" s="971"/>
      <c r="AO342" s="971"/>
      <c r="AP342" s="971"/>
      <c r="AQ342" s="971"/>
      <c r="AR342" s="971"/>
      <c r="AS342" s="971"/>
      <c r="AT342" s="971"/>
      <c r="AU342" s="971"/>
      <c r="AV342" s="971"/>
      <c r="AW342" s="971"/>
      <c r="AX342" s="971"/>
      <c r="AY342" s="971"/>
      <c r="AZ342" s="971"/>
      <c r="BA342" s="971"/>
      <c r="BB342" s="971"/>
      <c r="BC342" s="971"/>
      <c r="BD342" s="971"/>
      <c r="BE342" s="971"/>
      <c r="BF342" s="971"/>
      <c r="BG342" s="971"/>
      <c r="BH342" s="971"/>
      <c r="BI342" s="971"/>
      <c r="BJ342" s="971"/>
      <c r="BK342" s="971"/>
      <c r="BL342" s="971"/>
      <c r="BM342" s="971"/>
      <c r="BN342" s="983"/>
      <c r="BO342" s="983"/>
      <c r="BP342" s="983"/>
      <c r="BQ342" s="983"/>
      <c r="BR342" s="983"/>
      <c r="BS342" s="983"/>
      <c r="BT342" s="983"/>
      <c r="BU342" s="983"/>
      <c r="BV342" s="983"/>
    </row>
    <row r="343" spans="1:74" ht="13.5" customHeight="1">
      <c r="A343" s="1017"/>
      <c r="B343" s="15" t="s">
        <v>63</v>
      </c>
      <c r="C343" s="991"/>
      <c r="D343" s="989"/>
      <c r="E343" s="988"/>
      <c r="F343" s="989"/>
      <c r="G343" s="988"/>
      <c r="H343" s="989"/>
      <c r="I343" s="988"/>
      <c r="J343" s="989"/>
      <c r="K343" s="990"/>
      <c r="L343" s="990"/>
      <c r="M343" s="991"/>
      <c r="N343" s="989"/>
      <c r="O343" s="990"/>
      <c r="P343" s="989"/>
      <c r="Q343" s="990"/>
      <c r="R343" s="989"/>
      <c r="S343" s="990"/>
      <c r="T343" s="989"/>
      <c r="Z343" s="1001"/>
      <c r="AA343" s="971"/>
      <c r="AB343" s="984"/>
      <c r="AC343" s="984"/>
      <c r="AD343" s="984"/>
      <c r="AE343" s="971"/>
      <c r="AF343" s="984"/>
      <c r="AG343" s="971"/>
      <c r="AH343" s="984"/>
      <c r="AI343" s="984"/>
      <c r="AJ343" s="984"/>
      <c r="AK343" s="984"/>
      <c r="AL343" s="971"/>
      <c r="AM343" s="984"/>
      <c r="AN343" s="971"/>
      <c r="AO343" s="971"/>
      <c r="AP343" s="971"/>
      <c r="AQ343" s="971"/>
      <c r="AR343" s="971"/>
      <c r="AS343" s="971"/>
      <c r="AT343" s="971"/>
      <c r="AU343" s="971"/>
      <c r="AV343" s="971"/>
      <c r="AW343" s="971"/>
      <c r="AX343" s="971"/>
      <c r="AY343" s="971"/>
      <c r="AZ343" s="971"/>
      <c r="BA343" s="971"/>
      <c r="BB343" s="971"/>
      <c r="BC343" s="971"/>
      <c r="BD343" s="971"/>
      <c r="BE343" s="971"/>
      <c r="BF343" s="971"/>
      <c r="BG343" s="971"/>
      <c r="BH343" s="971"/>
      <c r="BI343" s="971"/>
      <c r="BJ343" s="971"/>
      <c r="BK343" s="971"/>
      <c r="BL343" s="971"/>
      <c r="BM343" s="971"/>
      <c r="BN343" s="984"/>
      <c r="BO343" s="984"/>
      <c r="BP343" s="984"/>
      <c r="BQ343" s="984"/>
      <c r="BR343" s="984"/>
      <c r="BS343" s="984"/>
      <c r="BT343" s="984"/>
      <c r="BU343" s="984"/>
      <c r="BV343" s="984"/>
    </row>
    <row r="344" spans="1:74" ht="13.5" customHeight="1">
      <c r="A344" s="1000" t="s">
        <v>75</v>
      </c>
      <c r="B344" s="14" t="s">
        <v>53</v>
      </c>
      <c r="C344" s="996" t="str">
        <f>VLOOKUP($C327,'2026年度(1年前期)'!$B$5:$N$208,COLUMN('2026年度(1年前期)'!$I$5),0)&amp;""</f>
        <v/>
      </c>
      <c r="D344" s="997"/>
      <c r="E344" s="1002" t="str">
        <f>VLOOKUP($C327,'2026年度(2年前期)'!$B$5:$N$208,COLUMN('2026年度(2年前期)'!$I$5),0)&amp;""</f>
        <v/>
      </c>
      <c r="F344" s="997"/>
      <c r="G344" s="1002" t="str">
        <f>VLOOKUP($C327,'2026年度(3年前期)'!$B$5:$N$208,COLUMN('2026年度(3年前期)'!$I$5),0)&amp;""</f>
        <v/>
      </c>
      <c r="H344" s="997"/>
      <c r="I344" s="1002" t="str">
        <f>VLOOKUP($C327,'2026年度(4年前期)'!$B$5:$N$208,COLUMN('2026年度(4年前期)'!$I$5),0)&amp;""</f>
        <v/>
      </c>
      <c r="J344" s="997"/>
      <c r="K344" s="998" t="str">
        <f>VLOOKUP($C327,'2026年度(助産前期)'!$B$5:$N$208,COLUMN('2026年度(助産前期)'!$I$5),0)&amp;""</f>
        <v>助産学演習Ⅱ（技術の確認・グループワーク）</v>
      </c>
      <c r="L344" s="998"/>
      <c r="M344" s="996" t="str">
        <f>VLOOKUP($C327,'2026年度(M1前期)'!$B$5:$N$208,COLUMN('2026年度(M1前期)'!$I$5),0)&amp;""</f>
        <v>国際看護学特論A-Ⅱ
精神看護学演習A-Ⅰ
がん看護学特論A-Ⅱ</v>
      </c>
      <c r="N344" s="997"/>
      <c r="O344" s="998" t="str">
        <f>VLOOKUP($C327,'2026年度(M2前期)'!$B$5:$N$208,COLUMN('2026年度(M2前期)'!$I$5),0)&amp;""</f>
        <v/>
      </c>
      <c r="P344" s="997"/>
      <c r="Q344" s="998" t="str">
        <f>VLOOKUP($C327,'2026年度(D1前期)'!$B$5:$N$208,COLUMN('2026年度(D1前期)'!$I$5),0)&amp;""</f>
        <v>看護情報・管理学特論Ｂ</v>
      </c>
      <c r="R344" s="997"/>
      <c r="S344" s="998" t="str">
        <f>VLOOKUP($C327,'2026年度(D23前期)'!$B$5:$N$208,COLUMN('2026年度(D23前期)'!$I$5),0)&amp;""</f>
        <v/>
      </c>
      <c r="T344" s="997"/>
      <c r="Z344" s="1000" t="str">
        <f>A344</f>
        <v>４時限（15：10～16：40）</v>
      </c>
      <c r="AA344" s="982"/>
      <c r="AB344" s="982"/>
      <c r="AC344" s="982"/>
      <c r="AD344" s="982"/>
      <c r="AE344" s="982"/>
      <c r="AF344" s="982"/>
      <c r="AG344" s="982"/>
      <c r="AH344" s="982"/>
      <c r="AI344" s="982"/>
      <c r="AJ344" s="982"/>
      <c r="AK344" s="982"/>
      <c r="AL344" s="982"/>
      <c r="AM344" s="982" t="s">
        <v>938</v>
      </c>
      <c r="AN344" s="971"/>
      <c r="AO344" s="971"/>
      <c r="AP344" s="971"/>
      <c r="AQ344" s="971"/>
      <c r="AR344" s="971"/>
      <c r="AS344" s="971"/>
      <c r="AT344" s="971"/>
      <c r="AU344" s="971"/>
      <c r="AV344" s="971"/>
      <c r="AW344" s="971"/>
      <c r="AX344" s="971"/>
      <c r="AY344" s="971"/>
      <c r="AZ344" s="971"/>
      <c r="BA344" s="971"/>
      <c r="BB344" s="971"/>
      <c r="BC344" s="971"/>
      <c r="BD344" s="971"/>
      <c r="BE344" s="971"/>
      <c r="BF344" s="971"/>
      <c r="BG344" s="971"/>
      <c r="BH344" s="971"/>
      <c r="BI344" s="971"/>
      <c r="BJ344" s="971"/>
      <c r="BK344" s="971"/>
      <c r="BL344" s="971"/>
      <c r="BM344" s="971"/>
      <c r="BN344" s="982"/>
      <c r="BO344" s="982"/>
      <c r="BP344" s="982"/>
      <c r="BQ344" s="982"/>
      <c r="BR344" s="982"/>
      <c r="BS344" s="982"/>
      <c r="BT344" s="982"/>
      <c r="BU344" s="982"/>
      <c r="BV344" s="982"/>
    </row>
    <row r="345" spans="1:74" ht="13.5" customHeight="1">
      <c r="A345" s="1000"/>
      <c r="B345" s="14" t="s">
        <v>58</v>
      </c>
      <c r="C345" s="992" t="str">
        <f>IFERROR(VLOOKUP(C344,科目・教員!$A$1:$B$355,2,0),"")</f>
        <v/>
      </c>
      <c r="D345" s="993"/>
      <c r="E345" s="994" t="str">
        <f>IFERROR(VLOOKUP(E344,科目・教員!$A$1:$B$355,2,0),"")</f>
        <v/>
      </c>
      <c r="F345" s="993"/>
      <c r="G345" s="994" t="str">
        <f>IFERROR(VLOOKUP(G344,科目・教員!$A$1:$B$355,2,0),"")</f>
        <v/>
      </c>
      <c r="H345" s="993"/>
      <c r="I345" s="994" t="str">
        <f>IFERROR(VLOOKUP(I344,科目・教員!$A$1:$B$355,2,0),"")</f>
        <v/>
      </c>
      <c r="J345" s="993"/>
      <c r="K345" s="995" t="str">
        <f>IFERROR(VLOOKUP(K344,科目・教員!$A$1:$B$355,2,0),"")</f>
        <v/>
      </c>
      <c r="L345" s="995"/>
      <c r="M345" s="992" t="str">
        <f>IFERROR(VLOOKUP(M344,科目・教員!$A$1:$B$355,2,0),"")</f>
        <v/>
      </c>
      <c r="N345" s="993"/>
      <c r="O345" s="995" t="str">
        <f>IFERROR(VLOOKUP(O344,科目・教員!$A$1:$B$355,2,0),"")</f>
        <v/>
      </c>
      <c r="P345" s="993"/>
      <c r="Q345" s="995" t="str">
        <f>IFERROR(VLOOKUP(Q344,科目・教員!$A$1:$B$355,2,0),"")</f>
        <v/>
      </c>
      <c r="R345" s="993"/>
      <c r="S345" s="995" t="str">
        <f>IFERROR(VLOOKUP(S344,科目・教員!$A$1:$B$355,2,0),"")</f>
        <v/>
      </c>
      <c r="T345" s="993"/>
      <c r="Z345" s="1000"/>
      <c r="AA345" s="983"/>
      <c r="AB345" s="983"/>
      <c r="AC345" s="983"/>
      <c r="AD345" s="983"/>
      <c r="AE345" s="983"/>
      <c r="AF345" s="983"/>
      <c r="AG345" s="983"/>
      <c r="AH345" s="983"/>
      <c r="AI345" s="983"/>
      <c r="AJ345" s="983"/>
      <c r="AK345" s="983"/>
      <c r="AL345" s="983"/>
      <c r="AM345" s="983"/>
      <c r="AN345" s="971"/>
      <c r="AO345" s="971"/>
      <c r="AP345" s="971"/>
      <c r="AQ345" s="971"/>
      <c r="AR345" s="971"/>
      <c r="AS345" s="971"/>
      <c r="AT345" s="971"/>
      <c r="AU345" s="971"/>
      <c r="AV345" s="971"/>
      <c r="AW345" s="971"/>
      <c r="AX345" s="971"/>
      <c r="AY345" s="971"/>
      <c r="AZ345" s="971"/>
      <c r="BA345" s="971"/>
      <c r="BB345" s="971"/>
      <c r="BC345" s="971"/>
      <c r="BD345" s="971"/>
      <c r="BE345" s="971"/>
      <c r="BF345" s="971"/>
      <c r="BG345" s="971"/>
      <c r="BH345" s="971"/>
      <c r="BI345" s="971"/>
      <c r="BJ345" s="971"/>
      <c r="BK345" s="971"/>
      <c r="BL345" s="971"/>
      <c r="BM345" s="971"/>
      <c r="BN345" s="983"/>
      <c r="BO345" s="983"/>
      <c r="BP345" s="983"/>
      <c r="BQ345" s="983"/>
      <c r="BR345" s="983"/>
      <c r="BS345" s="983"/>
      <c r="BT345" s="983"/>
      <c r="BU345" s="983"/>
      <c r="BV345" s="983"/>
    </row>
    <row r="346" spans="1:74" ht="13.5" customHeight="1">
      <c r="A346" s="1000"/>
      <c r="B346" s="14" t="s">
        <v>69</v>
      </c>
      <c r="C346" s="992" t="str">
        <f>VLOOKUP($C327,'2026年度(1年前期)'!$B$5:$N$208,COLUMN('2026年度(1年前期)'!$I$5)+1,0)&amp;""</f>
        <v/>
      </c>
      <c r="D346" s="993"/>
      <c r="E346" s="994" t="str">
        <f>VLOOKUP($C327,'2026年度(2年前期)'!$B$5:$N$208,COLUMN('2026年度(2年前期)'!$I$5)+1,0)&amp;""</f>
        <v/>
      </c>
      <c r="F346" s="993"/>
      <c r="G346" s="994" t="str">
        <f>VLOOKUP($C327,'2026年度(3年前期)'!$B$5:$N$208,COLUMN('2026年度(3年前期)'!$I$5)+1,0)&amp;""</f>
        <v/>
      </c>
      <c r="H346" s="993"/>
      <c r="I346" s="994" t="str">
        <f>VLOOKUP($C327,'2026年度(4年前期)'!$B$5:$N$208,COLUMN('2026年度(4年前期)'!$I$5)+1,0)&amp;""</f>
        <v/>
      </c>
      <c r="J346" s="993"/>
      <c r="K346" s="995" t="str">
        <f>VLOOKUP($C327,'2026年度(助産前期)'!$B$5:$N$208,COLUMN('2026年度(助産前期)'!$I$5)+1,0)&amp;""</f>
        <v>母小実</v>
      </c>
      <c r="L346" s="995"/>
      <c r="M346" s="992" t="str">
        <f>VLOOKUP($C327,'2026年度(M1前期)'!$B$5:$N$208,COLUMN('2026年度(M1前期)'!$I$5)+1,0)&amp;""</f>
        <v/>
      </c>
      <c r="N346" s="993"/>
      <c r="O346" s="995" t="str">
        <f>VLOOKUP($C327,'2026年度(M2前期)'!$B$5:$N$208,COLUMN('2026年度(M2前期)'!$I$5)+1,0)&amp;""</f>
        <v/>
      </c>
      <c r="P346" s="993"/>
      <c r="Q346" s="995" t="str">
        <f>VLOOKUP($C327,'2026年度(D1前期)'!$B$5:$N$208,COLUMN('2026年度(D1前期)'!$I$5)+1,0)&amp;""</f>
        <v/>
      </c>
      <c r="R346" s="993"/>
      <c r="S346" s="995" t="str">
        <f>VLOOKUP($C327,'2026年度(D23前期)'!$B$5:$N$208,COLUMN('2026年度(D23前期)'!$I$5)+1,0)&amp;""</f>
        <v/>
      </c>
      <c r="T346" s="993"/>
      <c r="Z346" s="1000"/>
      <c r="AA346" s="983"/>
      <c r="AB346" s="983"/>
      <c r="AC346" s="983"/>
      <c r="AD346" s="983"/>
      <c r="AE346" s="983"/>
      <c r="AF346" s="983"/>
      <c r="AG346" s="983"/>
      <c r="AH346" s="983"/>
      <c r="AI346" s="983"/>
      <c r="AJ346" s="983"/>
      <c r="AK346" s="983"/>
      <c r="AL346" s="983"/>
      <c r="AM346" s="983"/>
      <c r="AN346" s="971"/>
      <c r="AO346" s="971"/>
      <c r="AP346" s="971"/>
      <c r="AQ346" s="971"/>
      <c r="AR346" s="971"/>
      <c r="AS346" s="971"/>
      <c r="AT346" s="971"/>
      <c r="AU346" s="971"/>
      <c r="AV346" s="971"/>
      <c r="AW346" s="971"/>
      <c r="AX346" s="971"/>
      <c r="AY346" s="971"/>
      <c r="AZ346" s="971"/>
      <c r="BA346" s="971"/>
      <c r="BB346" s="971"/>
      <c r="BC346" s="971"/>
      <c r="BD346" s="971"/>
      <c r="BE346" s="971"/>
      <c r="BF346" s="971"/>
      <c r="BG346" s="971"/>
      <c r="BH346" s="971"/>
      <c r="BI346" s="971"/>
      <c r="BJ346" s="971"/>
      <c r="BK346" s="971"/>
      <c r="BL346" s="971"/>
      <c r="BM346" s="971"/>
      <c r="BN346" s="983"/>
      <c r="BO346" s="983"/>
      <c r="BP346" s="983"/>
      <c r="BQ346" s="983"/>
      <c r="BR346" s="983"/>
      <c r="BS346" s="983"/>
      <c r="BT346" s="983"/>
      <c r="BU346" s="983"/>
      <c r="BV346" s="983"/>
    </row>
    <row r="347" spans="1:74" ht="13.5" customHeight="1">
      <c r="A347" s="1001"/>
      <c r="B347" s="15" t="s">
        <v>63</v>
      </c>
      <c r="C347" s="991"/>
      <c r="D347" s="989"/>
      <c r="E347" s="988"/>
      <c r="F347" s="989"/>
      <c r="G347" s="988"/>
      <c r="H347" s="989"/>
      <c r="I347" s="988"/>
      <c r="J347" s="989"/>
      <c r="K347" s="990"/>
      <c r="L347" s="990"/>
      <c r="M347" s="991"/>
      <c r="N347" s="989"/>
      <c r="O347" s="990"/>
      <c r="P347" s="989"/>
      <c r="Q347" s="990"/>
      <c r="R347" s="989"/>
      <c r="S347" s="990"/>
      <c r="T347" s="989"/>
      <c r="Z347" s="1001"/>
      <c r="AA347" s="984"/>
      <c r="AB347" s="984"/>
      <c r="AC347" s="984"/>
      <c r="AD347" s="984"/>
      <c r="AE347" s="984"/>
      <c r="AF347" s="984"/>
      <c r="AG347" s="984"/>
      <c r="AH347" s="984"/>
      <c r="AI347" s="984"/>
      <c r="AJ347" s="984"/>
      <c r="AK347" s="984"/>
      <c r="AL347" s="984"/>
      <c r="AM347" s="984"/>
      <c r="AN347" s="971"/>
      <c r="AO347" s="971"/>
      <c r="AP347" s="971"/>
      <c r="AQ347" s="971"/>
      <c r="AR347" s="971"/>
      <c r="AS347" s="971"/>
      <c r="AT347" s="971"/>
      <c r="AU347" s="971"/>
      <c r="AV347" s="971"/>
      <c r="AW347" s="971"/>
      <c r="AX347" s="971"/>
      <c r="AY347" s="971"/>
      <c r="AZ347" s="971"/>
      <c r="BA347" s="971"/>
      <c r="BB347" s="971"/>
      <c r="BC347" s="971"/>
      <c r="BD347" s="971"/>
      <c r="BE347" s="971"/>
      <c r="BF347" s="971"/>
      <c r="BG347" s="971"/>
      <c r="BH347" s="971"/>
      <c r="BI347" s="971"/>
      <c r="BJ347" s="971"/>
      <c r="BK347" s="971"/>
      <c r="BL347" s="971"/>
      <c r="BM347" s="971"/>
      <c r="BN347" s="984"/>
      <c r="BO347" s="984"/>
      <c r="BP347" s="984"/>
      <c r="BQ347" s="984"/>
      <c r="BR347" s="984"/>
      <c r="BS347" s="984"/>
      <c r="BT347" s="984"/>
      <c r="BU347" s="984"/>
      <c r="BV347" s="984"/>
    </row>
    <row r="348" spans="1:74">
      <c r="A348" s="1000" t="s">
        <v>78</v>
      </c>
      <c r="B348" s="14" t="s">
        <v>53</v>
      </c>
      <c r="C348" s="996" t="str">
        <f>VLOOKUP($C327,'2026年度(1年前期)'!$B$5:$N$208,COLUMN('2026年度(1年前期)'!$K$5),0)&amp;""</f>
        <v/>
      </c>
      <c r="D348" s="997"/>
      <c r="E348" s="1002" t="str">
        <f>VLOOKUP($C327,'2026年度(2年前期)'!$B$5:$N$208,COLUMN('2026年度(2年前期)'!$K$5),0)&amp;""</f>
        <v/>
      </c>
      <c r="F348" s="997"/>
      <c r="G348" s="1002" t="str">
        <f>VLOOKUP($C327,'2026年度(3年前期)'!$B$5:$N$208,COLUMN('2026年度(3年前期)'!$K$5),0)&amp;""</f>
        <v/>
      </c>
      <c r="H348" s="997"/>
      <c r="I348" s="1002" t="str">
        <f>VLOOKUP($C327,'2026年度(4年前期)'!$B$5:$N$208,COLUMN('2026年度(4年前期)'!$K$5),0)&amp;""</f>
        <v/>
      </c>
      <c r="J348" s="997"/>
      <c r="K348" s="998" t="str">
        <f>VLOOKUP($C327,'2026年度(助産前期)'!$B$5:$N$208,COLUMN('2026年度(助産前期)'!$K$5),0)&amp;""</f>
        <v/>
      </c>
      <c r="L348" s="998"/>
      <c r="M348" s="996" t="str">
        <f>VLOOKUP($C327,'2026年度(M1前期)'!$B$5:$N$208,COLUMN('2026年度(M1前期)'!$K$5),0)&amp;""</f>
        <v/>
      </c>
      <c r="N348" s="997"/>
      <c r="O348" s="998" t="str">
        <f>VLOOKUP($C327,'2026年度(M2前期)'!$B$5:$N$208,COLUMN('2026年度(M2前期)'!$K$5),0)&amp;""</f>
        <v/>
      </c>
      <c r="P348" s="997"/>
      <c r="Q348" s="998" t="str">
        <f>VLOOKUP($C327,'2026年度(D1前期)'!$B$5:$N$208,COLUMN('2026年度(D1前期)'!$K$5),0)&amp;""</f>
        <v/>
      </c>
      <c r="R348" s="997"/>
      <c r="S348" s="998" t="str">
        <f>VLOOKUP($C327,'2026年度(D23前期)'!$B$5:$N$208,COLUMN('2026年度(D23前期)'!$K$5),0)&amp;""</f>
        <v/>
      </c>
      <c r="T348" s="997"/>
      <c r="U348" s="771" t="s">
        <v>114</v>
      </c>
      <c r="Z348" s="1000" t="str">
        <f>A348</f>
        <v>５時限（16：50～18：20）</v>
      </c>
      <c r="AA348" s="982"/>
      <c r="AB348" s="982"/>
      <c r="AC348" s="982"/>
      <c r="AD348" s="982"/>
      <c r="AE348" s="982"/>
      <c r="AF348" s="982"/>
      <c r="AG348" s="982"/>
      <c r="AH348" s="982"/>
      <c r="AI348" s="982"/>
      <c r="AJ348" s="982"/>
      <c r="AK348" s="982"/>
      <c r="AL348" s="982"/>
      <c r="AM348" s="982"/>
      <c r="AN348" s="982"/>
      <c r="AO348" s="982"/>
      <c r="AP348" s="982"/>
      <c r="AQ348" s="982"/>
      <c r="AR348" s="982"/>
      <c r="AS348" s="982"/>
      <c r="AT348" s="982"/>
      <c r="AU348" s="982"/>
      <c r="AV348" s="982"/>
      <c r="AW348" s="982"/>
      <c r="AX348" s="982"/>
      <c r="AY348" s="982"/>
      <c r="AZ348" s="982"/>
      <c r="BA348" s="971"/>
      <c r="BB348" s="971"/>
      <c r="BC348" s="971"/>
      <c r="BD348" s="971"/>
      <c r="BE348" s="971"/>
      <c r="BF348" s="971"/>
      <c r="BG348" s="971"/>
      <c r="BH348" s="971"/>
      <c r="BI348" s="982"/>
      <c r="BJ348" s="982" t="s">
        <v>173</v>
      </c>
      <c r="BK348" s="971"/>
      <c r="BL348" s="971"/>
      <c r="BM348" s="971"/>
      <c r="BN348" s="982"/>
      <c r="BO348" s="982"/>
      <c r="BP348" s="982"/>
      <c r="BQ348" s="982"/>
      <c r="BR348" s="982"/>
      <c r="BS348" s="982"/>
      <c r="BT348" s="982"/>
      <c r="BU348" s="982"/>
      <c r="BV348" s="982"/>
    </row>
    <row r="349" spans="1:74">
      <c r="A349" s="1000"/>
      <c r="B349" s="14" t="s">
        <v>58</v>
      </c>
      <c r="C349" s="992" t="str">
        <f>IFERROR(VLOOKUP(C348,科目・教員!$A$1:$B$355,2,0),"")</f>
        <v/>
      </c>
      <c r="D349" s="993"/>
      <c r="E349" s="994" t="str">
        <f>IFERROR(VLOOKUP(E348,科目・教員!$A$1:$B$355,2,0),"")</f>
        <v/>
      </c>
      <c r="F349" s="993"/>
      <c r="G349" s="994" t="str">
        <f>IFERROR(VLOOKUP(G348,科目・教員!$A$1:$B$355,2,0),"")</f>
        <v/>
      </c>
      <c r="H349" s="993"/>
      <c r="I349" s="994" t="str">
        <f>IFERROR(VLOOKUP(I348,科目・教員!$A$1:$B$355,2,0),"")</f>
        <v/>
      </c>
      <c r="J349" s="993"/>
      <c r="K349" s="995" t="str">
        <f>IFERROR(VLOOKUP(K348,科目・教員!$A$1:$B$355,2,0),"")</f>
        <v/>
      </c>
      <c r="L349" s="995"/>
      <c r="M349" s="992" t="str">
        <f>IFERROR(VLOOKUP(M348,科目・教員!$A$1:$B$355,2,0),"")</f>
        <v/>
      </c>
      <c r="N349" s="993"/>
      <c r="O349" s="995" t="str">
        <f>IFERROR(VLOOKUP(O348,科目・教員!$A$1:$B$355,2,0),"")</f>
        <v/>
      </c>
      <c r="P349" s="993"/>
      <c r="Q349" s="995" t="str">
        <f>IFERROR(VLOOKUP(Q348,科目・教員!$A$1:$B$355,2,0),"")</f>
        <v/>
      </c>
      <c r="R349" s="993"/>
      <c r="S349" s="995" t="str">
        <f>IFERROR(VLOOKUP(S348,科目・教員!$A$1:$B$355,2,0),"")</f>
        <v/>
      </c>
      <c r="T349" s="993"/>
      <c r="U349" s="772" t="s">
        <v>174</v>
      </c>
      <c r="Z349" s="1000"/>
      <c r="AA349" s="983"/>
      <c r="AB349" s="983"/>
      <c r="AC349" s="983"/>
      <c r="AD349" s="983"/>
      <c r="AE349" s="983"/>
      <c r="AF349" s="983"/>
      <c r="AG349" s="983"/>
      <c r="AH349" s="983"/>
      <c r="AI349" s="983"/>
      <c r="AJ349" s="983"/>
      <c r="AK349" s="983"/>
      <c r="AL349" s="983"/>
      <c r="AM349" s="983"/>
      <c r="AN349" s="983"/>
      <c r="AO349" s="983"/>
      <c r="AP349" s="983"/>
      <c r="AQ349" s="983"/>
      <c r="AR349" s="983"/>
      <c r="AS349" s="983"/>
      <c r="AT349" s="983"/>
      <c r="AU349" s="983"/>
      <c r="AV349" s="983"/>
      <c r="AW349" s="983"/>
      <c r="AX349" s="983"/>
      <c r="AY349" s="983"/>
      <c r="AZ349" s="983"/>
      <c r="BA349" s="971"/>
      <c r="BB349" s="971"/>
      <c r="BC349" s="971"/>
      <c r="BD349" s="971"/>
      <c r="BE349" s="971"/>
      <c r="BF349" s="971"/>
      <c r="BG349" s="971"/>
      <c r="BH349" s="971"/>
      <c r="BI349" s="983"/>
      <c r="BJ349" s="983"/>
      <c r="BK349" s="971"/>
      <c r="BL349" s="971"/>
      <c r="BM349" s="971"/>
      <c r="BN349" s="983"/>
      <c r="BO349" s="983"/>
      <c r="BP349" s="983"/>
      <c r="BQ349" s="983"/>
      <c r="BR349" s="983"/>
      <c r="BS349" s="983"/>
      <c r="BT349" s="983"/>
      <c r="BU349" s="983"/>
      <c r="BV349" s="983"/>
    </row>
    <row r="350" spans="1:74">
      <c r="A350" s="1000"/>
      <c r="B350" s="14" t="s">
        <v>69</v>
      </c>
      <c r="C350" s="992" t="str">
        <f>VLOOKUP($C327,'2026年度(1年前期)'!$B$5:$N$208,COLUMN('2026年度(1年前期)'!$K$5)+1,0)&amp;""</f>
        <v/>
      </c>
      <c r="D350" s="993"/>
      <c r="E350" s="994" t="str">
        <f>VLOOKUP($C327,'2026年度(2年前期)'!$B$5:$N$208,COLUMN('2026年度(2年前期)'!$K$5)+1,0)&amp;""</f>
        <v/>
      </c>
      <c r="F350" s="993"/>
      <c r="G350" s="994" t="str">
        <f>VLOOKUP($C327,'2026年度(3年前期)'!$B$5:$N$208,COLUMN('2026年度(3年前期)'!$K$5)+1,0)&amp;""</f>
        <v/>
      </c>
      <c r="H350" s="993"/>
      <c r="I350" s="994" t="str">
        <f>VLOOKUP($C327,'2026年度(4年前期)'!$B$5:$N$208,COLUMN('2026年度(4年前期)'!$K$5)+1,0)&amp;""</f>
        <v/>
      </c>
      <c r="J350" s="993"/>
      <c r="K350" s="995" t="str">
        <f>VLOOKUP($C327,'2026年度(助産前期)'!$B$5:$N$208,COLUMN('2026年度(助産前期)'!$K$5)+1,0)&amp;""</f>
        <v/>
      </c>
      <c r="L350" s="995"/>
      <c r="M350" s="992" t="str">
        <f>VLOOKUP($C327,'2026年度(M1前期)'!$B$5:$N$208,COLUMN('2026年度(M1前期)'!$K$5)+1,0)&amp;""</f>
        <v/>
      </c>
      <c r="N350" s="993"/>
      <c r="O350" s="995" t="str">
        <f>VLOOKUP($C327,'2026年度(M2前期)'!$B$5:$N$208,COLUMN('2026年度(M2前期)'!$K$5)+1,0)&amp;""</f>
        <v/>
      </c>
      <c r="P350" s="993"/>
      <c r="Q350" s="995" t="str">
        <f>VLOOKUP($C327,'2026年度(D1前期)'!$B$5:$N$208,COLUMN('2026年度(D1前期)'!$K$5)+1,0)&amp;""</f>
        <v/>
      </c>
      <c r="R350" s="993"/>
      <c r="S350" s="995" t="str">
        <f>VLOOKUP($C327,'2026年度(D23前期)'!$B$5:$N$208,COLUMN('2026年度(D23前期)'!$K$5)+1,0)&amp;""</f>
        <v/>
      </c>
      <c r="T350" s="993"/>
      <c r="U350" s="771" t="s">
        <v>173</v>
      </c>
      <c r="Z350" s="1000"/>
      <c r="AA350" s="983"/>
      <c r="AB350" s="983"/>
      <c r="AC350" s="983"/>
      <c r="AD350" s="983"/>
      <c r="AE350" s="983"/>
      <c r="AF350" s="983"/>
      <c r="AG350" s="983"/>
      <c r="AH350" s="983"/>
      <c r="AI350" s="983"/>
      <c r="AJ350" s="983"/>
      <c r="AK350" s="983"/>
      <c r="AL350" s="983"/>
      <c r="AM350" s="983"/>
      <c r="AN350" s="983"/>
      <c r="AO350" s="983"/>
      <c r="AP350" s="983"/>
      <c r="AQ350" s="983"/>
      <c r="AR350" s="983"/>
      <c r="AS350" s="983"/>
      <c r="AT350" s="983"/>
      <c r="AU350" s="983"/>
      <c r="AV350" s="983"/>
      <c r="AW350" s="983"/>
      <c r="AX350" s="983"/>
      <c r="AY350" s="983"/>
      <c r="AZ350" s="983"/>
      <c r="BA350" s="971"/>
      <c r="BB350" s="971"/>
      <c r="BC350" s="971"/>
      <c r="BD350" s="971"/>
      <c r="BE350" s="971"/>
      <c r="BF350" s="971"/>
      <c r="BG350" s="971"/>
      <c r="BH350" s="971"/>
      <c r="BI350" s="983"/>
      <c r="BJ350" s="983"/>
      <c r="BK350" s="971"/>
      <c r="BL350" s="971"/>
      <c r="BM350" s="971"/>
      <c r="BN350" s="983"/>
      <c r="BO350" s="983"/>
      <c r="BP350" s="983"/>
      <c r="BQ350" s="983"/>
      <c r="BR350" s="983"/>
      <c r="BS350" s="983"/>
      <c r="BT350" s="983"/>
      <c r="BU350" s="983"/>
      <c r="BV350" s="983"/>
    </row>
    <row r="351" spans="1:74">
      <c r="A351" s="1001"/>
      <c r="B351" s="15" t="s">
        <v>63</v>
      </c>
      <c r="C351" s="991"/>
      <c r="D351" s="989"/>
      <c r="E351" s="988"/>
      <c r="F351" s="989"/>
      <c r="G351" s="988"/>
      <c r="H351" s="989"/>
      <c r="I351" s="988"/>
      <c r="J351" s="989"/>
      <c r="K351" s="990"/>
      <c r="L351" s="990"/>
      <c r="M351" s="991"/>
      <c r="N351" s="989"/>
      <c r="O351" s="990"/>
      <c r="P351" s="989"/>
      <c r="Q351" s="990"/>
      <c r="R351" s="989"/>
      <c r="S351" s="990"/>
      <c r="T351" s="989"/>
      <c r="U351" s="773" t="s">
        <v>137</v>
      </c>
      <c r="V351" s="19"/>
      <c r="W351" s="19"/>
      <c r="X351" s="19"/>
      <c r="Y351" s="19"/>
      <c r="Z351" s="1001"/>
      <c r="AA351" s="984"/>
      <c r="AB351" s="984"/>
      <c r="AC351" s="984"/>
      <c r="AD351" s="984"/>
      <c r="AE351" s="984"/>
      <c r="AF351" s="984"/>
      <c r="AG351" s="984"/>
      <c r="AH351" s="984"/>
      <c r="AI351" s="984"/>
      <c r="AJ351" s="984"/>
      <c r="AK351" s="984"/>
      <c r="AL351" s="984"/>
      <c r="AM351" s="984"/>
      <c r="AN351" s="984"/>
      <c r="AO351" s="984"/>
      <c r="AP351" s="984"/>
      <c r="AQ351" s="984"/>
      <c r="AR351" s="984"/>
      <c r="AS351" s="984"/>
      <c r="AT351" s="984"/>
      <c r="AU351" s="984"/>
      <c r="AV351" s="984"/>
      <c r="AW351" s="984"/>
      <c r="AX351" s="984"/>
      <c r="AY351" s="984"/>
      <c r="AZ351" s="984"/>
      <c r="BA351" s="971"/>
      <c r="BB351" s="971"/>
      <c r="BC351" s="971"/>
      <c r="BD351" s="971"/>
      <c r="BE351" s="971"/>
      <c r="BF351" s="971"/>
      <c r="BG351" s="971"/>
      <c r="BH351" s="971"/>
      <c r="BI351" s="984"/>
      <c r="BJ351" s="984"/>
      <c r="BK351" s="971"/>
      <c r="BL351" s="971"/>
      <c r="BM351" s="971"/>
      <c r="BN351" s="984"/>
      <c r="BO351" s="984"/>
      <c r="BP351" s="984"/>
      <c r="BQ351" s="984"/>
      <c r="BR351" s="984"/>
      <c r="BS351" s="984"/>
      <c r="BT351" s="984"/>
      <c r="BU351" s="984"/>
      <c r="BV351" s="984"/>
    </row>
    <row r="352" spans="1:74" ht="20.25">
      <c r="A352" s="20"/>
      <c r="B352" s="21"/>
      <c r="C352" s="1050">
        <f>C327+1</f>
        <v>46249</v>
      </c>
      <c r="D352" s="1050"/>
      <c r="E352" s="1050"/>
      <c r="F352" s="1050"/>
      <c r="G352" s="1050"/>
      <c r="H352" s="1050"/>
      <c r="I352" s="1050"/>
      <c r="J352" s="1050"/>
      <c r="K352" s="1050"/>
      <c r="L352" s="1050"/>
      <c r="M352" s="1050"/>
      <c r="N352" s="1050"/>
      <c r="O352" s="1050"/>
      <c r="P352" s="1050"/>
      <c r="Q352" s="1050"/>
      <c r="R352" s="1050"/>
      <c r="S352" s="1050"/>
      <c r="T352" s="1050"/>
      <c r="U352" s="1133">
        <f>C352</f>
        <v>46249</v>
      </c>
      <c r="V352" s="1134"/>
      <c r="W352" s="1134"/>
      <c r="X352" s="1134"/>
      <c r="Y352" s="1134"/>
      <c r="Z352" s="1135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607</v>
      </c>
      <c r="BL352" s="39" t="s">
        <v>608</v>
      </c>
      <c r="BM352" s="39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1000" t="s">
        <v>52</v>
      </c>
      <c r="B353" s="11" t="s">
        <v>53</v>
      </c>
      <c r="C353" s="1011" t="str">
        <f>VLOOKUP($C352,'2026年度(1年前期)'!$B$5:$N$208,COLUMN('2026年度(1年前期)'!$C$5),0)&amp;""</f>
        <v/>
      </c>
      <c r="D353" s="1012"/>
      <c r="E353" s="1018" t="str">
        <f>VLOOKUP($C352,'2026年度(2年前期)'!$B$5:$N$208,COLUMN('2026年度(2年前期)'!$C$5),0)&amp;""</f>
        <v/>
      </c>
      <c r="F353" s="1012"/>
      <c r="G353" s="1018" t="str">
        <f>VLOOKUP($C352,'2026年度(3年前期)'!$B$5:$N$208,COLUMN('2026年度(3年前期)'!$C$5),0)&amp;""</f>
        <v/>
      </c>
      <c r="H353" s="1012"/>
      <c r="I353" s="1018" t="str">
        <f>VLOOKUP($C352,'2026年度(4年前期)'!$B$5:$N$208,COLUMN('2026年度(4年前期)'!$C$5),0)&amp;""</f>
        <v/>
      </c>
      <c r="J353" s="1012"/>
      <c r="K353" s="997" t="str">
        <f>VLOOKUP($C352,'2026年度(助産前期)'!$B$5:$N$208,COLUMN('2026年度(助産前期)'!$C$5),0)&amp;""</f>
        <v/>
      </c>
      <c r="L353" s="1029"/>
      <c r="M353" s="1036" t="str">
        <f>VLOOKUP($C352,'2026年度(M1前期)'!$B$5:$N$208,COLUMN('2026年度(M1前期)'!$C$5),0)&amp;""</f>
        <v/>
      </c>
      <c r="N353" s="1029"/>
      <c r="O353" s="1018" t="str">
        <f>VLOOKUP($C352,'2026年度(M2前期)'!$B$5:$N$208,COLUMN('2026年度(M2前期)'!$C$5),0)&amp;""</f>
        <v/>
      </c>
      <c r="P353" s="1012"/>
      <c r="Q353" s="1018" t="str">
        <f>VLOOKUP($C352,'2026年度(D1前期)'!$B$5:$N$208,COLUMN('2026年度(D1前期)'!$C$5),0)&amp;""</f>
        <v/>
      </c>
      <c r="R353" s="1012"/>
      <c r="S353" s="997" t="str">
        <f>VLOOKUP($C352,'2026年度(D23前期)'!$B$5:$N$208,COLUMN('2026年度(D23前期)'!$C$5),0)&amp;""</f>
        <v/>
      </c>
      <c r="T353" s="1012"/>
      <c r="U353" s="12"/>
      <c r="V353" s="74"/>
      <c r="Y353" s="33"/>
      <c r="Z353" s="999" t="str">
        <f>A353</f>
        <v xml:space="preserve">１時限（09：20～10：50） </v>
      </c>
      <c r="AA353" s="971"/>
      <c r="AB353" s="982"/>
      <c r="AC353" s="982"/>
      <c r="AD353" s="982"/>
      <c r="AE353" s="971"/>
      <c r="AF353" s="982"/>
      <c r="AG353" s="971"/>
      <c r="AH353" s="982"/>
      <c r="AI353" s="982"/>
      <c r="AJ353" s="982"/>
      <c r="AK353" s="982"/>
      <c r="AL353" s="971"/>
      <c r="AM353" s="982"/>
      <c r="AN353" s="971"/>
      <c r="AO353" s="971"/>
      <c r="AP353" s="971"/>
      <c r="AQ353" s="971"/>
      <c r="AR353" s="971"/>
      <c r="AS353" s="971"/>
      <c r="AT353" s="971"/>
      <c r="AU353" s="971"/>
      <c r="AV353" s="971"/>
      <c r="AW353" s="971"/>
      <c r="AX353" s="971"/>
      <c r="AY353" s="971"/>
      <c r="AZ353" s="971"/>
      <c r="BA353" s="971"/>
      <c r="BB353" s="971"/>
      <c r="BC353" s="971"/>
      <c r="BD353" s="971"/>
      <c r="BE353" s="971"/>
      <c r="BF353" s="971"/>
      <c r="BG353" s="971"/>
      <c r="BH353" s="971"/>
      <c r="BI353" s="971"/>
      <c r="BJ353" s="971"/>
      <c r="BK353" s="971"/>
      <c r="BL353" s="971"/>
      <c r="BM353" s="971"/>
      <c r="BN353" s="982"/>
      <c r="BO353" s="982"/>
      <c r="BP353" s="982"/>
      <c r="BQ353" s="982"/>
      <c r="BR353" s="982"/>
      <c r="BS353" s="982"/>
      <c r="BT353" s="982"/>
      <c r="BU353" s="982"/>
      <c r="BV353" s="982"/>
    </row>
    <row r="354" spans="1:74" ht="13.5" customHeight="1">
      <c r="A354" s="1000"/>
      <c r="B354" s="14" t="s">
        <v>58</v>
      </c>
      <c r="C354" s="1014" t="str">
        <f>IFERROR(VLOOKUP(C353,科目・教員!$A$1:$B$355,2,0),"")</f>
        <v/>
      </c>
      <c r="D354" s="1013"/>
      <c r="E354" s="1025" t="str">
        <f>IFERROR(VLOOKUP(E353,科目・教員!$A$1:$B$355,2,0),"")</f>
        <v/>
      </c>
      <c r="F354" s="1013"/>
      <c r="G354" s="1025" t="str">
        <f>IFERROR(VLOOKUP(G353,科目・教員!$A$1:$B$355,2,0),"")</f>
        <v/>
      </c>
      <c r="H354" s="1013"/>
      <c r="I354" s="1025" t="str">
        <f>IFERROR(VLOOKUP(I353,科目・教員!$A$1:$B$355,2,0),"")</f>
        <v/>
      </c>
      <c r="J354" s="1013"/>
      <c r="K354" s="993" t="str">
        <f>IFERROR(VLOOKUP(K353,科目・教員!$A$1:$B$355,2,0),"")</f>
        <v/>
      </c>
      <c r="L354" s="1026"/>
      <c r="M354" s="1032" t="str">
        <f>IFERROR(VLOOKUP(M353,科目・教員!$A$1:$B$355,2,0),"")</f>
        <v/>
      </c>
      <c r="N354" s="1013"/>
      <c r="O354" s="1025" t="str">
        <f>IFERROR(VLOOKUP(O353,科目・教員!$A$1:$B$355,2,0),"")</f>
        <v/>
      </c>
      <c r="P354" s="1013"/>
      <c r="Q354" s="1025" t="str">
        <f>IFERROR(VLOOKUP(Q353,科目・教員!$A$1:$B$355,2,0),"")</f>
        <v/>
      </c>
      <c r="R354" s="1013"/>
      <c r="S354" s="993" t="str">
        <f>IFERROR(VLOOKUP(S353,科目・教員!$A$1:$B$355,2,0),"")</f>
        <v/>
      </c>
      <c r="T354" s="1013"/>
      <c r="U354" s="75"/>
      <c r="V354" s="74"/>
      <c r="Y354" s="33"/>
      <c r="Z354" s="1000"/>
      <c r="AA354" s="971"/>
      <c r="AB354" s="983"/>
      <c r="AC354" s="983"/>
      <c r="AD354" s="983"/>
      <c r="AE354" s="971"/>
      <c r="AF354" s="983"/>
      <c r="AG354" s="971"/>
      <c r="AH354" s="983"/>
      <c r="AI354" s="983"/>
      <c r="AJ354" s="983"/>
      <c r="AK354" s="983"/>
      <c r="AL354" s="971"/>
      <c r="AM354" s="983"/>
      <c r="AN354" s="971"/>
      <c r="AO354" s="971"/>
      <c r="AP354" s="971"/>
      <c r="AQ354" s="971"/>
      <c r="AR354" s="971"/>
      <c r="AS354" s="971"/>
      <c r="AT354" s="971"/>
      <c r="AU354" s="971"/>
      <c r="AV354" s="971"/>
      <c r="AW354" s="971"/>
      <c r="AX354" s="971"/>
      <c r="AY354" s="971"/>
      <c r="AZ354" s="971"/>
      <c r="BA354" s="971"/>
      <c r="BB354" s="971"/>
      <c r="BC354" s="971"/>
      <c r="BD354" s="971"/>
      <c r="BE354" s="971"/>
      <c r="BF354" s="971"/>
      <c r="BG354" s="971"/>
      <c r="BH354" s="971"/>
      <c r="BI354" s="971"/>
      <c r="BJ354" s="971"/>
      <c r="BK354" s="971"/>
      <c r="BL354" s="971"/>
      <c r="BM354" s="971"/>
      <c r="BN354" s="983"/>
      <c r="BO354" s="983"/>
      <c r="BP354" s="983"/>
      <c r="BQ354" s="983"/>
      <c r="BR354" s="983"/>
      <c r="BS354" s="983"/>
      <c r="BT354" s="983"/>
      <c r="BU354" s="983"/>
      <c r="BV354" s="983"/>
    </row>
    <row r="355" spans="1:74" ht="13.5" customHeight="1">
      <c r="A355" s="1000"/>
      <c r="B355" s="14" t="s">
        <v>69</v>
      </c>
      <c r="C355" s="1014" t="str">
        <f>VLOOKUP($C352,'2026年度(1年前期)'!$B$5:$N$208,COLUMN('2026年度(1年前期)'!$C$5)+1,0)&amp;""</f>
        <v/>
      </c>
      <c r="D355" s="1013"/>
      <c r="E355" s="1025" t="str">
        <f>VLOOKUP($C352,'2026年度(2年前期)'!$B$5:$N$208,COLUMN('2026年度(2年前期)'!$C$5)+1,0)&amp;""</f>
        <v/>
      </c>
      <c r="F355" s="1013"/>
      <c r="G355" s="1025" t="str">
        <f>VLOOKUP($C352,'2026年度(3年前期)'!$B$5:$N$208,COLUMN('2026年度(3年前期)'!$C$5)+1,0)&amp;""</f>
        <v/>
      </c>
      <c r="H355" s="1013"/>
      <c r="I355" s="1025" t="str">
        <f>VLOOKUP($C352,'2026年度(4年前期)'!$B$5:$N$208,COLUMN('2026年度(4年前期)'!$C$5)+1,0)&amp;""</f>
        <v/>
      </c>
      <c r="J355" s="1013"/>
      <c r="K355" s="993" t="str">
        <f>VLOOKUP($C352,'2026年度(助産前期)'!$B$5:$N$208,COLUMN('2026年度(助産前期)'!$C$5)+1,0)&amp;""</f>
        <v/>
      </c>
      <c r="L355" s="1026"/>
      <c r="M355" s="1032" t="str">
        <f>VLOOKUP($C352,'2026年度(M1前期)'!$B$5:$N$208,COLUMN('2026年度(M1前期)'!C$5)+1,0)&amp;""</f>
        <v/>
      </c>
      <c r="N355" s="1013"/>
      <c r="O355" s="1025" t="str">
        <f>VLOOKUP($C352,'2026年度(M2前期)'!$B$5:$N$208,COLUMN('2026年度(M2前期)'!$C$5)+1,0)&amp;""</f>
        <v/>
      </c>
      <c r="P355" s="1013"/>
      <c r="Q355" s="1025" t="str">
        <f>VLOOKUP($C352,'2026年度(D1前期)'!$B$5:$N$208,COLUMN('2026年度(D1前期)'!$C$5)+1,0)&amp;""</f>
        <v/>
      </c>
      <c r="R355" s="1013"/>
      <c r="S355" s="993" t="str">
        <f>VLOOKUP($C352,'2026年度(D23前期)'!$B$5:$N$208,COLUMN('2026年度(D23前期)'!$C$5)+1,0)&amp;""</f>
        <v/>
      </c>
      <c r="T355" s="1013"/>
      <c r="U355" s="75"/>
      <c r="V355" s="74"/>
      <c r="Y355" s="33"/>
      <c r="Z355" s="1000"/>
      <c r="AA355" s="971"/>
      <c r="AB355" s="983"/>
      <c r="AC355" s="983"/>
      <c r="AD355" s="983"/>
      <c r="AE355" s="971"/>
      <c r="AF355" s="983"/>
      <c r="AG355" s="971"/>
      <c r="AH355" s="983"/>
      <c r="AI355" s="983"/>
      <c r="AJ355" s="983"/>
      <c r="AK355" s="983"/>
      <c r="AL355" s="971"/>
      <c r="AM355" s="983"/>
      <c r="AN355" s="971"/>
      <c r="AO355" s="971"/>
      <c r="AP355" s="971"/>
      <c r="AQ355" s="971"/>
      <c r="AR355" s="971"/>
      <c r="AS355" s="971"/>
      <c r="AT355" s="971"/>
      <c r="AU355" s="971"/>
      <c r="AV355" s="971"/>
      <c r="AW355" s="971"/>
      <c r="AX355" s="971"/>
      <c r="AY355" s="971"/>
      <c r="AZ355" s="971"/>
      <c r="BA355" s="971"/>
      <c r="BB355" s="971"/>
      <c r="BC355" s="971"/>
      <c r="BD355" s="971"/>
      <c r="BE355" s="971"/>
      <c r="BF355" s="971"/>
      <c r="BG355" s="971"/>
      <c r="BH355" s="971"/>
      <c r="BI355" s="971"/>
      <c r="BJ355" s="971"/>
      <c r="BK355" s="971"/>
      <c r="BL355" s="971"/>
      <c r="BM355" s="971"/>
      <c r="BN355" s="983"/>
      <c r="BO355" s="983"/>
      <c r="BP355" s="983"/>
      <c r="BQ355" s="983"/>
      <c r="BR355" s="983"/>
      <c r="BS355" s="983"/>
      <c r="BT355" s="983"/>
      <c r="BU355" s="983"/>
      <c r="BV355" s="983"/>
    </row>
    <row r="356" spans="1:74" ht="13.5" customHeight="1">
      <c r="A356" s="1001"/>
      <c r="B356" s="15" t="s">
        <v>63</v>
      </c>
      <c r="C356" s="991"/>
      <c r="D356" s="1031"/>
      <c r="E356" s="988"/>
      <c r="F356" s="1031"/>
      <c r="G356" s="988"/>
      <c r="H356" s="1031"/>
      <c r="I356" s="988"/>
      <c r="J356" s="1031"/>
      <c r="K356" s="990"/>
      <c r="L356" s="1034"/>
      <c r="M356" s="1030"/>
      <c r="N356" s="1031"/>
      <c r="O356" s="988"/>
      <c r="P356" s="1031"/>
      <c r="Q356" s="988"/>
      <c r="R356" s="1031"/>
      <c r="S356" s="990"/>
      <c r="T356" s="1031"/>
      <c r="U356" s="12"/>
      <c r="V356" s="74"/>
      <c r="Y356" s="33"/>
      <c r="Z356" s="1001"/>
      <c r="AA356" s="971"/>
      <c r="AB356" s="984"/>
      <c r="AC356" s="984"/>
      <c r="AD356" s="984"/>
      <c r="AE356" s="971"/>
      <c r="AF356" s="984"/>
      <c r="AG356" s="971"/>
      <c r="AH356" s="984"/>
      <c r="AI356" s="984"/>
      <c r="AJ356" s="984"/>
      <c r="AK356" s="984"/>
      <c r="AL356" s="971"/>
      <c r="AM356" s="984"/>
      <c r="AN356" s="971"/>
      <c r="AO356" s="971"/>
      <c r="AP356" s="971"/>
      <c r="AQ356" s="971"/>
      <c r="AR356" s="971"/>
      <c r="AS356" s="971"/>
      <c r="AT356" s="971"/>
      <c r="AU356" s="971"/>
      <c r="AV356" s="971"/>
      <c r="AW356" s="971"/>
      <c r="AX356" s="971"/>
      <c r="AY356" s="971"/>
      <c r="AZ356" s="971"/>
      <c r="BA356" s="971"/>
      <c r="BB356" s="971"/>
      <c r="BC356" s="971"/>
      <c r="BD356" s="971"/>
      <c r="BE356" s="971"/>
      <c r="BF356" s="971"/>
      <c r="BG356" s="971"/>
      <c r="BH356" s="971"/>
      <c r="BI356" s="971"/>
      <c r="BJ356" s="971"/>
      <c r="BK356" s="971"/>
      <c r="BL356" s="971"/>
      <c r="BM356" s="971"/>
      <c r="BN356" s="984"/>
      <c r="BO356" s="984"/>
      <c r="BP356" s="984"/>
      <c r="BQ356" s="984"/>
      <c r="BR356" s="984"/>
      <c r="BS356" s="984"/>
      <c r="BT356" s="984"/>
      <c r="BU356" s="984"/>
      <c r="BV356" s="984"/>
    </row>
    <row r="357" spans="1:74" ht="13.5" customHeight="1">
      <c r="A357" s="1000" t="s">
        <v>65</v>
      </c>
      <c r="B357" s="14" t="s">
        <v>53</v>
      </c>
      <c r="C357" s="1011" t="str">
        <f>VLOOKUP($C352,'2026年度(1年前期)'!$B$5:$N$208,COLUMN('2026年度(1年前期)'!$E$5),0)&amp;""</f>
        <v/>
      </c>
      <c r="D357" s="1012"/>
      <c r="E357" s="1018" t="str">
        <f>VLOOKUP($C352,'2026年度(2年前期)'!$B$5:$N$208,COLUMN('2026年度(2年前期)'!$E$5),0)&amp;""</f>
        <v/>
      </c>
      <c r="F357" s="1012"/>
      <c r="G357" s="1018" t="str">
        <f>VLOOKUP($C352,'2026年度(3年前期)'!$B$5:$N$208,COLUMN('2026年度(3年前期)'!$E$5),0)&amp;""</f>
        <v/>
      </c>
      <c r="H357" s="1012"/>
      <c r="I357" s="1018" t="str">
        <f>VLOOKUP($C352,'2026年度(4年前期)'!$B$5:$N$208,COLUMN('2026年度(4年前期)'!$E$5),0)&amp;""</f>
        <v/>
      </c>
      <c r="J357" s="1012"/>
      <c r="K357" s="997" t="str">
        <f>VLOOKUP($C352,'2026年度(助産前期)'!$B$5:$N$208,COLUMN('2026年度(助産前期)'!$E$5),0)&amp;""</f>
        <v/>
      </c>
      <c r="L357" s="1029"/>
      <c r="M357" s="1011" t="str">
        <f>VLOOKUP($C352,'2026年度(M1前期)'!$B$5:$N$208,COLUMN('2026年度(M1前期)'!$E$5),0)&amp;""</f>
        <v/>
      </c>
      <c r="N357" s="1012"/>
      <c r="O357" s="997" t="str">
        <f>VLOOKUP($C352,'2026年度(M2前期)'!$B$5:$N$208,COLUMN('2026年度(M2前期)'!$E$5),0)&amp;""</f>
        <v/>
      </c>
      <c r="P357" s="1012"/>
      <c r="Q357" s="997" t="str">
        <f>VLOOKUP($C352,'2026年度(D1前期)'!$B$5:$N$208,COLUMN('2026年度(D1前期)'!$E$5),0)&amp;""</f>
        <v/>
      </c>
      <c r="R357" s="1012"/>
      <c r="S357" s="997" t="str">
        <f>VLOOKUP($C352,'2026年度(D23前期)'!$B$5:$N$208,COLUMN('2026年度(D23前期)'!$E$5),0)&amp;""</f>
        <v/>
      </c>
      <c r="T357" s="1012"/>
      <c r="U357" s="16"/>
      <c r="V357" s="74"/>
      <c r="Y357" s="33"/>
      <c r="Z357" s="1000" t="str">
        <f>A357</f>
        <v>２時限（11：00～12：30）</v>
      </c>
      <c r="AA357" s="971"/>
      <c r="AB357" s="982"/>
      <c r="AC357" s="982"/>
      <c r="AD357" s="982"/>
      <c r="AE357" s="971"/>
      <c r="AF357" s="982"/>
      <c r="AG357" s="971"/>
      <c r="AH357" s="982"/>
      <c r="AI357" s="982"/>
      <c r="AJ357" s="982"/>
      <c r="AK357" s="982"/>
      <c r="AL357" s="971"/>
      <c r="AM357" s="982"/>
      <c r="AN357" s="971"/>
      <c r="AO357" s="971"/>
      <c r="AP357" s="971"/>
      <c r="AQ357" s="971"/>
      <c r="AR357" s="971"/>
      <c r="AS357" s="971"/>
      <c r="AT357" s="971"/>
      <c r="AU357" s="971"/>
      <c r="AV357" s="971"/>
      <c r="AW357" s="971"/>
      <c r="AX357" s="971"/>
      <c r="AY357" s="971"/>
      <c r="AZ357" s="971"/>
      <c r="BA357" s="971"/>
      <c r="BB357" s="971"/>
      <c r="BC357" s="971"/>
      <c r="BD357" s="971"/>
      <c r="BE357" s="971"/>
      <c r="BF357" s="971"/>
      <c r="BG357" s="971"/>
      <c r="BH357" s="971"/>
      <c r="BI357" s="971"/>
      <c r="BJ357" s="971"/>
      <c r="BK357" s="971"/>
      <c r="BL357" s="971"/>
      <c r="BM357" s="971"/>
      <c r="BN357" s="982"/>
      <c r="BO357" s="982"/>
      <c r="BP357" s="982"/>
      <c r="BQ357" s="982"/>
      <c r="BR357" s="982"/>
      <c r="BS357" s="982"/>
      <c r="BT357" s="982"/>
      <c r="BU357" s="982"/>
      <c r="BV357" s="982"/>
    </row>
    <row r="358" spans="1:74" ht="13.5" customHeight="1">
      <c r="A358" s="1000"/>
      <c r="B358" s="14" t="s">
        <v>58</v>
      </c>
      <c r="C358" s="1014" t="str">
        <f>IFERROR(VLOOKUP(C357,科目・教員!$A$1:$B$355,2,0),"")</f>
        <v/>
      </c>
      <c r="D358" s="1013"/>
      <c r="E358" s="1025" t="str">
        <f>IFERROR(VLOOKUP(E357,科目・教員!$A$1:$B$355,2,0),"")</f>
        <v/>
      </c>
      <c r="F358" s="1013"/>
      <c r="G358" s="1025" t="str">
        <f>IFERROR(VLOOKUP(G357,科目・教員!$A$1:$B$355,2,0),"")</f>
        <v/>
      </c>
      <c r="H358" s="1013"/>
      <c r="I358" s="1025" t="str">
        <f>IFERROR(VLOOKUP(I357,科目・教員!$A$1:$B$355,2,0),"")</f>
        <v/>
      </c>
      <c r="J358" s="1013"/>
      <c r="K358" s="993" t="str">
        <f>IFERROR(VLOOKUP(K357,科目・教員!$A$1:$B$355,2,0),"")</f>
        <v/>
      </c>
      <c r="L358" s="1026"/>
      <c r="M358" s="1014" t="str">
        <f>IFERROR(VLOOKUP(M357,科目・教員!$A$1:$B$355,2,0),"")</f>
        <v/>
      </c>
      <c r="N358" s="1013"/>
      <c r="O358" s="993" t="str">
        <f>IFERROR(VLOOKUP(O357,科目・教員!$A$1:$B$355,2,0),"")</f>
        <v/>
      </c>
      <c r="P358" s="1013"/>
      <c r="Q358" s="993" t="str">
        <f>IFERROR(VLOOKUP(Q357,科目・教員!$A$1:$B$355,2,0),"")</f>
        <v/>
      </c>
      <c r="R358" s="1013"/>
      <c r="S358" s="993" t="str">
        <f>IFERROR(VLOOKUP(S357,科目・教員!$A$1:$B$355,2,0),"")</f>
        <v/>
      </c>
      <c r="T358" s="1013"/>
      <c r="U358" s="16"/>
      <c r="V358" s="74"/>
      <c r="Y358" s="33"/>
      <c r="Z358" s="1000"/>
      <c r="AA358" s="971"/>
      <c r="AB358" s="983"/>
      <c r="AC358" s="983"/>
      <c r="AD358" s="983"/>
      <c r="AE358" s="971"/>
      <c r="AF358" s="983"/>
      <c r="AG358" s="971"/>
      <c r="AH358" s="983"/>
      <c r="AI358" s="983"/>
      <c r="AJ358" s="983"/>
      <c r="AK358" s="983"/>
      <c r="AL358" s="971"/>
      <c r="AM358" s="983"/>
      <c r="AN358" s="971"/>
      <c r="AO358" s="971"/>
      <c r="AP358" s="971"/>
      <c r="AQ358" s="971"/>
      <c r="AR358" s="971"/>
      <c r="AS358" s="971"/>
      <c r="AT358" s="971"/>
      <c r="AU358" s="971"/>
      <c r="AV358" s="971"/>
      <c r="AW358" s="971"/>
      <c r="AX358" s="971"/>
      <c r="AY358" s="971"/>
      <c r="AZ358" s="971"/>
      <c r="BA358" s="971"/>
      <c r="BB358" s="971"/>
      <c r="BC358" s="971"/>
      <c r="BD358" s="971"/>
      <c r="BE358" s="971"/>
      <c r="BF358" s="971"/>
      <c r="BG358" s="971"/>
      <c r="BH358" s="971"/>
      <c r="BI358" s="971"/>
      <c r="BJ358" s="971"/>
      <c r="BK358" s="971"/>
      <c r="BL358" s="971"/>
      <c r="BM358" s="971"/>
      <c r="BN358" s="983"/>
      <c r="BO358" s="983"/>
      <c r="BP358" s="983"/>
      <c r="BQ358" s="983"/>
      <c r="BR358" s="983"/>
      <c r="BS358" s="983"/>
      <c r="BT358" s="983"/>
      <c r="BU358" s="983"/>
      <c r="BV358" s="983"/>
    </row>
    <row r="359" spans="1:74" ht="13.5" customHeight="1">
      <c r="A359" s="1000"/>
      <c r="B359" s="14" t="s">
        <v>69</v>
      </c>
      <c r="C359" s="1014" t="str">
        <f>VLOOKUP($C352,'2026年度(1年前期)'!$B$5:$N$208,COLUMN('2026年度(1年前期)'!$E$5)+1,0)&amp;""</f>
        <v/>
      </c>
      <c r="D359" s="1013"/>
      <c r="E359" s="1025" t="str">
        <f>VLOOKUP($C352,'2026年度(2年前期)'!$B$5:$N$208,COLUMN('2026年度(2年前期)'!$E$5)+1,0)&amp;""</f>
        <v/>
      </c>
      <c r="F359" s="1013"/>
      <c r="G359" s="1025" t="str">
        <f>VLOOKUP($C352,'2026年度(3年前期)'!$B$5:$N$208,COLUMN('2026年度(3年前期)'!$E$5)+1,0)&amp;""</f>
        <v/>
      </c>
      <c r="H359" s="1013"/>
      <c r="I359" s="1025" t="str">
        <f>VLOOKUP($C352,'2026年度(4年前期)'!$B$5:$N$208,COLUMN('2026年度(4年前期)'!$E$5)+1,0)&amp;""</f>
        <v/>
      </c>
      <c r="J359" s="1013"/>
      <c r="K359" s="993" t="str">
        <f>VLOOKUP($C352,'2026年度(助産前期)'!$B$5:$N$208,COLUMN('2026年度(助産前期)'!$E$5)+1,0)&amp;""</f>
        <v/>
      </c>
      <c r="L359" s="1026"/>
      <c r="M359" s="1014" t="str">
        <f>VLOOKUP($C352,'2026年度(M1前期)'!$B$5:$N$208,COLUMN('2026年度(M1前期)'!$E$5)+1,0)&amp;""</f>
        <v/>
      </c>
      <c r="N359" s="1013"/>
      <c r="O359" s="993" t="str">
        <f>VLOOKUP($C352,'2026年度(M2前期)'!$B$5:$N$208,COLUMN('2026年度(M2前期)'!$E$5)+1,0)&amp;""</f>
        <v/>
      </c>
      <c r="P359" s="1013"/>
      <c r="Q359" s="993" t="str">
        <f>VLOOKUP($C352,'2026年度(D1前期)'!$B$5:$N$208,COLUMN('2026年度(D1前期)'!$E$5)+1,0)&amp;""</f>
        <v/>
      </c>
      <c r="R359" s="1013"/>
      <c r="S359" s="993" t="str">
        <f>VLOOKUP($C352,'2026年度(D23前期)'!$B$5:$N$208,COLUMN('2026年度(D23前期)'!$E$5)+1,0)&amp;""</f>
        <v/>
      </c>
      <c r="T359" s="1013"/>
      <c r="U359" s="16"/>
      <c r="V359" s="74"/>
      <c r="Z359" s="1000"/>
      <c r="AA359" s="971"/>
      <c r="AB359" s="983"/>
      <c r="AC359" s="983"/>
      <c r="AD359" s="983"/>
      <c r="AE359" s="971"/>
      <c r="AF359" s="983"/>
      <c r="AG359" s="971"/>
      <c r="AH359" s="983"/>
      <c r="AI359" s="983"/>
      <c r="AJ359" s="983"/>
      <c r="AK359" s="983"/>
      <c r="AL359" s="971"/>
      <c r="AM359" s="983"/>
      <c r="AN359" s="971"/>
      <c r="AO359" s="971"/>
      <c r="AP359" s="971"/>
      <c r="AQ359" s="971"/>
      <c r="AR359" s="971"/>
      <c r="AS359" s="971"/>
      <c r="AT359" s="971"/>
      <c r="AU359" s="971"/>
      <c r="AV359" s="971"/>
      <c r="AW359" s="971"/>
      <c r="AX359" s="971"/>
      <c r="AY359" s="971"/>
      <c r="AZ359" s="971"/>
      <c r="BA359" s="971"/>
      <c r="BB359" s="971"/>
      <c r="BC359" s="971"/>
      <c r="BD359" s="971"/>
      <c r="BE359" s="971"/>
      <c r="BF359" s="971"/>
      <c r="BG359" s="971"/>
      <c r="BH359" s="971"/>
      <c r="BI359" s="971"/>
      <c r="BJ359" s="971"/>
      <c r="BK359" s="971"/>
      <c r="BL359" s="971"/>
      <c r="BM359" s="971"/>
      <c r="BN359" s="983"/>
      <c r="BO359" s="983"/>
      <c r="BP359" s="983"/>
      <c r="BQ359" s="983"/>
      <c r="BR359" s="983"/>
      <c r="BS359" s="983"/>
      <c r="BT359" s="983"/>
      <c r="BU359" s="983"/>
      <c r="BV359" s="983"/>
    </row>
    <row r="360" spans="1:74" ht="13.5" customHeight="1">
      <c r="A360" s="1017"/>
      <c r="B360" s="15" t="s">
        <v>63</v>
      </c>
      <c r="C360" s="991"/>
      <c r="D360" s="989"/>
      <c r="E360" s="988"/>
      <c r="F360" s="989"/>
      <c r="G360" s="988"/>
      <c r="H360" s="989"/>
      <c r="I360" s="988"/>
      <c r="J360" s="989"/>
      <c r="K360" s="990"/>
      <c r="L360" s="990"/>
      <c r="M360" s="991"/>
      <c r="N360" s="989"/>
      <c r="O360" s="990"/>
      <c r="P360" s="989"/>
      <c r="Q360" s="990"/>
      <c r="R360" s="989"/>
      <c r="S360" s="990"/>
      <c r="T360" s="989"/>
      <c r="U360" s="16"/>
      <c r="V360" s="74"/>
      <c r="Z360" s="1001"/>
      <c r="AA360" s="971"/>
      <c r="AB360" s="984"/>
      <c r="AC360" s="984"/>
      <c r="AD360" s="984"/>
      <c r="AE360" s="971"/>
      <c r="AF360" s="984"/>
      <c r="AG360" s="971"/>
      <c r="AH360" s="984"/>
      <c r="AI360" s="984"/>
      <c r="AJ360" s="984"/>
      <c r="AK360" s="984"/>
      <c r="AL360" s="971"/>
      <c r="AM360" s="984"/>
      <c r="AN360" s="971"/>
      <c r="AO360" s="971"/>
      <c r="AP360" s="971"/>
      <c r="AQ360" s="971"/>
      <c r="AR360" s="971"/>
      <c r="AS360" s="971"/>
      <c r="AT360" s="971"/>
      <c r="AU360" s="971"/>
      <c r="AV360" s="971"/>
      <c r="AW360" s="971"/>
      <c r="AX360" s="971"/>
      <c r="AY360" s="971"/>
      <c r="AZ360" s="971"/>
      <c r="BA360" s="971"/>
      <c r="BB360" s="971"/>
      <c r="BC360" s="971"/>
      <c r="BD360" s="971"/>
      <c r="BE360" s="971"/>
      <c r="BF360" s="971"/>
      <c r="BG360" s="971"/>
      <c r="BH360" s="971"/>
      <c r="BI360" s="971"/>
      <c r="BJ360" s="971"/>
      <c r="BK360" s="971"/>
      <c r="BL360" s="971"/>
      <c r="BM360" s="971"/>
      <c r="BN360" s="984"/>
      <c r="BO360" s="984"/>
      <c r="BP360" s="984"/>
      <c r="BQ360" s="984"/>
      <c r="BR360" s="984"/>
      <c r="BS360" s="984"/>
      <c r="BT360" s="984"/>
      <c r="BU360" s="984"/>
      <c r="BV360" s="984"/>
    </row>
    <row r="361" spans="1:74" ht="13.5" customHeight="1">
      <c r="A361" s="999" t="s">
        <v>71</v>
      </c>
      <c r="B361" s="17" t="s">
        <v>72</v>
      </c>
      <c r="C361" s="1011"/>
      <c r="D361" s="1012"/>
      <c r="E361" s="1018"/>
      <c r="F361" s="1012"/>
      <c r="G361" s="1018"/>
      <c r="H361" s="1012"/>
      <c r="I361" s="1018"/>
      <c r="J361" s="1012"/>
      <c r="K361" s="997"/>
      <c r="L361" s="1029"/>
      <c r="M361" s="1011"/>
      <c r="N361" s="1012"/>
      <c r="O361" s="997"/>
      <c r="P361" s="1012"/>
      <c r="Q361" s="997"/>
      <c r="R361" s="1012"/>
      <c r="S361" s="997"/>
      <c r="T361" s="1012"/>
      <c r="V361" s="74"/>
      <c r="Z361" s="1000" t="str">
        <f>A361</f>
        <v>昼休み（12：30～13：30）</v>
      </c>
      <c r="AA361" s="982"/>
      <c r="AB361" s="982"/>
      <c r="AC361" s="982"/>
      <c r="AD361" s="982"/>
      <c r="AE361" s="982"/>
      <c r="AF361" s="982"/>
      <c r="AG361" s="982"/>
      <c r="AH361" s="982"/>
      <c r="AI361" s="982"/>
      <c r="AJ361" s="982"/>
      <c r="AK361" s="982"/>
      <c r="AL361" s="982"/>
      <c r="AM361" s="982"/>
      <c r="AN361" s="971"/>
      <c r="AO361" s="971"/>
      <c r="AP361" s="971"/>
      <c r="AQ361" s="971"/>
      <c r="AR361" s="971"/>
      <c r="AS361" s="971"/>
      <c r="AT361" s="971"/>
      <c r="AU361" s="971"/>
      <c r="AV361" s="971"/>
      <c r="AW361" s="971"/>
      <c r="AX361" s="971"/>
      <c r="AY361" s="971"/>
      <c r="AZ361" s="971"/>
      <c r="BA361" s="971"/>
      <c r="BB361" s="971"/>
      <c r="BC361" s="971"/>
      <c r="BD361" s="971"/>
      <c r="BE361" s="971"/>
      <c r="BF361" s="971"/>
      <c r="BG361" s="971"/>
      <c r="BH361" s="971"/>
      <c r="BI361" s="971"/>
      <c r="BJ361" s="971"/>
      <c r="BK361" s="971"/>
      <c r="BL361" s="971"/>
      <c r="BM361" s="971"/>
      <c r="BN361" s="982"/>
      <c r="BO361" s="982"/>
      <c r="BP361" s="982"/>
      <c r="BQ361" s="982"/>
      <c r="BR361" s="982"/>
      <c r="BS361" s="982"/>
      <c r="BT361" s="982"/>
      <c r="BU361" s="982"/>
      <c r="BV361" s="982"/>
    </row>
    <row r="362" spans="1:74" ht="13.5" customHeight="1">
      <c r="A362" s="1000"/>
      <c r="B362" s="17" t="s">
        <v>73</v>
      </c>
      <c r="C362" s="1014"/>
      <c r="D362" s="1013"/>
      <c r="E362" s="1025"/>
      <c r="F362" s="1013"/>
      <c r="G362" s="1025"/>
      <c r="H362" s="1013"/>
      <c r="I362" s="1025"/>
      <c r="J362" s="1013"/>
      <c r="K362" s="993"/>
      <c r="L362" s="1026"/>
      <c r="M362" s="1014"/>
      <c r="N362" s="1013"/>
      <c r="O362" s="993"/>
      <c r="P362" s="1013"/>
      <c r="Q362" s="993"/>
      <c r="R362" s="1013"/>
      <c r="S362" s="993"/>
      <c r="T362" s="1013"/>
      <c r="V362" s="74"/>
      <c r="Z362" s="1000"/>
      <c r="AA362" s="983"/>
      <c r="AB362" s="983"/>
      <c r="AC362" s="983"/>
      <c r="AD362" s="983"/>
      <c r="AE362" s="983"/>
      <c r="AF362" s="983"/>
      <c r="AG362" s="983"/>
      <c r="AH362" s="983"/>
      <c r="AI362" s="983"/>
      <c r="AJ362" s="983"/>
      <c r="AK362" s="983"/>
      <c r="AL362" s="983"/>
      <c r="AM362" s="983"/>
      <c r="AN362" s="971"/>
      <c r="AO362" s="971"/>
      <c r="AP362" s="971"/>
      <c r="AQ362" s="971"/>
      <c r="AR362" s="971"/>
      <c r="AS362" s="971"/>
      <c r="AT362" s="971"/>
      <c r="AU362" s="971"/>
      <c r="AV362" s="971"/>
      <c r="AW362" s="971"/>
      <c r="AX362" s="971"/>
      <c r="AY362" s="971"/>
      <c r="AZ362" s="971"/>
      <c r="BA362" s="971"/>
      <c r="BB362" s="971"/>
      <c r="BC362" s="971"/>
      <c r="BD362" s="971"/>
      <c r="BE362" s="971"/>
      <c r="BF362" s="971"/>
      <c r="BG362" s="971"/>
      <c r="BH362" s="971"/>
      <c r="BI362" s="971"/>
      <c r="BJ362" s="971"/>
      <c r="BK362" s="971"/>
      <c r="BL362" s="971"/>
      <c r="BM362" s="971"/>
      <c r="BN362" s="983"/>
      <c r="BO362" s="983"/>
      <c r="BP362" s="983"/>
      <c r="BQ362" s="983"/>
      <c r="BR362" s="983"/>
      <c r="BS362" s="983"/>
      <c r="BT362" s="983"/>
      <c r="BU362" s="983"/>
      <c r="BV362" s="983"/>
    </row>
    <row r="363" spans="1:74" ht="13.5" customHeight="1">
      <c r="A363" s="1000"/>
      <c r="B363" s="17" t="s">
        <v>69</v>
      </c>
      <c r="C363" s="1014"/>
      <c r="D363" s="1013"/>
      <c r="E363" s="1025"/>
      <c r="F363" s="1013"/>
      <c r="G363" s="1025"/>
      <c r="H363" s="1013"/>
      <c r="I363" s="1025"/>
      <c r="J363" s="1013"/>
      <c r="K363" s="993"/>
      <c r="L363" s="1026"/>
      <c r="M363" s="1014"/>
      <c r="N363" s="1013"/>
      <c r="O363" s="993"/>
      <c r="P363" s="1013"/>
      <c r="Q363" s="993"/>
      <c r="R363" s="1013"/>
      <c r="S363" s="993"/>
      <c r="T363" s="1013"/>
      <c r="V363" s="74"/>
      <c r="Z363" s="1000"/>
      <c r="AA363" s="983"/>
      <c r="AB363" s="983"/>
      <c r="AC363" s="983"/>
      <c r="AD363" s="983"/>
      <c r="AE363" s="983"/>
      <c r="AF363" s="983"/>
      <c r="AG363" s="983"/>
      <c r="AH363" s="983"/>
      <c r="AI363" s="983"/>
      <c r="AJ363" s="983"/>
      <c r="AK363" s="983"/>
      <c r="AL363" s="983"/>
      <c r="AM363" s="983"/>
      <c r="AN363" s="971"/>
      <c r="AO363" s="971"/>
      <c r="AP363" s="971"/>
      <c r="AQ363" s="971"/>
      <c r="AR363" s="971"/>
      <c r="AS363" s="971"/>
      <c r="AT363" s="971"/>
      <c r="AU363" s="971"/>
      <c r="AV363" s="971"/>
      <c r="AW363" s="971"/>
      <c r="AX363" s="971"/>
      <c r="AY363" s="971"/>
      <c r="AZ363" s="971"/>
      <c r="BA363" s="971"/>
      <c r="BB363" s="971"/>
      <c r="BC363" s="971"/>
      <c r="BD363" s="971"/>
      <c r="BE363" s="971"/>
      <c r="BF363" s="971"/>
      <c r="BG363" s="971"/>
      <c r="BH363" s="971"/>
      <c r="BI363" s="971"/>
      <c r="BJ363" s="971"/>
      <c r="BK363" s="971"/>
      <c r="BL363" s="971"/>
      <c r="BM363" s="971"/>
      <c r="BN363" s="983"/>
      <c r="BO363" s="983"/>
      <c r="BP363" s="983"/>
      <c r="BQ363" s="983"/>
      <c r="BR363" s="983"/>
      <c r="BS363" s="983"/>
      <c r="BT363" s="983"/>
      <c r="BU363" s="983"/>
      <c r="BV363" s="983"/>
    </row>
    <row r="364" spans="1:74" ht="13.5" customHeight="1">
      <c r="A364" s="1001"/>
      <c r="B364" s="18" t="s">
        <v>63</v>
      </c>
      <c r="C364" s="1023"/>
      <c r="D364" s="1016"/>
      <c r="E364" s="1024"/>
      <c r="F364" s="1016"/>
      <c r="G364" s="1024"/>
      <c r="H364" s="1016"/>
      <c r="I364" s="1024"/>
      <c r="J364" s="1016"/>
      <c r="K364" s="1015"/>
      <c r="L364" s="1015"/>
      <c r="M364" s="1023"/>
      <c r="N364" s="1016"/>
      <c r="O364" s="1015"/>
      <c r="P364" s="1016"/>
      <c r="Q364" s="1015"/>
      <c r="R364" s="1016"/>
      <c r="S364" s="1015"/>
      <c r="T364" s="1016"/>
      <c r="V364" s="74"/>
      <c r="Z364" s="1001"/>
      <c r="AA364" s="984"/>
      <c r="AB364" s="984"/>
      <c r="AC364" s="984"/>
      <c r="AD364" s="984"/>
      <c r="AE364" s="984"/>
      <c r="AF364" s="984"/>
      <c r="AG364" s="984"/>
      <c r="AH364" s="984"/>
      <c r="AI364" s="984"/>
      <c r="AJ364" s="984"/>
      <c r="AK364" s="984"/>
      <c r="AL364" s="984"/>
      <c r="AM364" s="984"/>
      <c r="AN364" s="971"/>
      <c r="AO364" s="971"/>
      <c r="AP364" s="971"/>
      <c r="AQ364" s="971"/>
      <c r="AR364" s="971"/>
      <c r="AS364" s="971"/>
      <c r="AT364" s="971"/>
      <c r="AU364" s="971"/>
      <c r="AV364" s="971"/>
      <c r="AW364" s="971"/>
      <c r="AX364" s="971"/>
      <c r="AY364" s="971"/>
      <c r="AZ364" s="971"/>
      <c r="BA364" s="971"/>
      <c r="BB364" s="971"/>
      <c r="BC364" s="971"/>
      <c r="BD364" s="971"/>
      <c r="BE364" s="971"/>
      <c r="BF364" s="971"/>
      <c r="BG364" s="971"/>
      <c r="BH364" s="971"/>
      <c r="BI364" s="971"/>
      <c r="BJ364" s="971"/>
      <c r="BK364" s="971"/>
      <c r="BL364" s="971"/>
      <c r="BM364" s="971"/>
      <c r="BN364" s="984"/>
      <c r="BO364" s="984"/>
      <c r="BP364" s="984"/>
      <c r="BQ364" s="984"/>
      <c r="BR364" s="984"/>
      <c r="BS364" s="984"/>
      <c r="BT364" s="984"/>
      <c r="BU364" s="984"/>
      <c r="BV364" s="984"/>
    </row>
    <row r="365" spans="1:74" ht="13.5" customHeight="1">
      <c r="A365" s="1000" t="s">
        <v>74</v>
      </c>
      <c r="B365" s="14" t="s">
        <v>53</v>
      </c>
      <c r="C365" s="996" t="str">
        <f>VLOOKUP($C352,'2026年度(1年前期)'!$B$5:$N$208,COLUMN('2026年度(1年前期)'!$G$5),0)&amp;""</f>
        <v/>
      </c>
      <c r="D365" s="997"/>
      <c r="E365" s="1002" t="str">
        <f>VLOOKUP($C352,'2026年度(2年前期)'!$B$5:$N$208,COLUMN('2026年度(2年前期)'!$G$5),0)&amp;""</f>
        <v/>
      </c>
      <c r="F365" s="997"/>
      <c r="G365" s="1002" t="str">
        <f>VLOOKUP($C352,'2026年度(3年前期)'!$B$5:$N$208,COLUMN('2026年度(3年前期)'!$G$5),0)&amp;""</f>
        <v/>
      </c>
      <c r="H365" s="997"/>
      <c r="I365" s="1002" t="str">
        <f>VLOOKUP($C352,'2026年度(4年前期)'!$B$5:$N$208,COLUMN('2026年度(4年前期)'!$G$5),0)&amp;""</f>
        <v/>
      </c>
      <c r="J365" s="997"/>
      <c r="K365" s="998" t="str">
        <f>VLOOKUP($C352,'2026年度(助産前期)'!$B$5:$N$208,COLUMN('2026年度(助産前期)'!$G$5),0)&amp;""</f>
        <v/>
      </c>
      <c r="L365" s="998"/>
      <c r="M365" s="996" t="str">
        <f>VLOOKUP($C352,'2026年度(M1前期)'!$B$5:$N$208,COLUMN('2026年度(M1前期)'!$G$5),0)&amp;""</f>
        <v/>
      </c>
      <c r="N365" s="997"/>
      <c r="O365" s="998" t="str">
        <f>VLOOKUP($C352,'2026年度(M2前期)'!$B$5:$N$208,COLUMN('2026年度(M2前期)'!$G$5),0)&amp;""</f>
        <v/>
      </c>
      <c r="P365" s="997"/>
      <c r="Q365" s="998" t="str">
        <f>VLOOKUP($C352,'2026年度(D1前期)'!$B$5:$N$208,COLUMN('2026年度(D1前期)'!$G$5),0)&amp;""</f>
        <v/>
      </c>
      <c r="R365" s="997"/>
      <c r="S365" s="998" t="str">
        <f>VLOOKUP($C352,'2026年度(D23前期)'!$B$5:$N$208,COLUMN('2026年度(D23前期)'!$G$5),0)&amp;""</f>
        <v/>
      </c>
      <c r="T365" s="997"/>
      <c r="U365" s="16"/>
      <c r="Z365" s="1000" t="str">
        <f>A365</f>
        <v>３時限（13：30～15：00）</v>
      </c>
      <c r="AA365" s="971"/>
      <c r="AB365" s="982"/>
      <c r="AC365" s="982"/>
      <c r="AD365" s="982"/>
      <c r="AE365" s="971"/>
      <c r="AF365" s="982"/>
      <c r="AG365" s="971"/>
      <c r="AH365" s="982"/>
      <c r="AI365" s="982"/>
      <c r="AJ365" s="982"/>
      <c r="AK365" s="982"/>
      <c r="AL365" s="971"/>
      <c r="AM365" s="982"/>
      <c r="AN365" s="971"/>
      <c r="AO365" s="971"/>
      <c r="AP365" s="971"/>
      <c r="AQ365" s="971"/>
      <c r="AR365" s="971"/>
      <c r="AS365" s="971"/>
      <c r="AT365" s="971"/>
      <c r="AU365" s="971"/>
      <c r="AV365" s="971"/>
      <c r="AW365" s="971"/>
      <c r="AX365" s="971"/>
      <c r="AY365" s="971"/>
      <c r="AZ365" s="971"/>
      <c r="BA365" s="971"/>
      <c r="BB365" s="971"/>
      <c r="BC365" s="971"/>
      <c r="BD365" s="971"/>
      <c r="BE365" s="971"/>
      <c r="BF365" s="971"/>
      <c r="BG365" s="971"/>
      <c r="BH365" s="971"/>
      <c r="BI365" s="971"/>
      <c r="BJ365" s="971"/>
      <c r="BK365" s="971"/>
      <c r="BL365" s="971"/>
      <c r="BM365" s="971"/>
      <c r="BN365" s="982"/>
      <c r="BO365" s="982"/>
      <c r="BP365" s="982"/>
      <c r="BQ365" s="982"/>
      <c r="BR365" s="982"/>
      <c r="BS365" s="982"/>
      <c r="BT365" s="982"/>
      <c r="BU365" s="982"/>
      <c r="BV365" s="982"/>
    </row>
    <row r="366" spans="1:74" ht="13.5" customHeight="1">
      <c r="A366" s="1000"/>
      <c r="B366" s="14" t="s">
        <v>58</v>
      </c>
      <c r="C366" s="992" t="str">
        <f>IFERROR(VLOOKUP(C365,科目・教員!$A$1:$B$355,2,0),"")</f>
        <v/>
      </c>
      <c r="D366" s="993"/>
      <c r="E366" s="994" t="str">
        <f>IFERROR(VLOOKUP(E365,科目・教員!$A$1:$B$355,2,0),"")</f>
        <v/>
      </c>
      <c r="F366" s="993"/>
      <c r="G366" s="994" t="str">
        <f>IFERROR(VLOOKUP(G365,科目・教員!$A$1:$B$355,2,0),"")</f>
        <v/>
      </c>
      <c r="H366" s="993"/>
      <c r="I366" s="994" t="str">
        <f>IFERROR(VLOOKUP(I365,科目・教員!$A$1:$B$355,2,0),"")</f>
        <v/>
      </c>
      <c r="J366" s="993"/>
      <c r="K366" s="995" t="str">
        <f>IFERROR(VLOOKUP(K365,科目・教員!$A$1:$B$355,2,0),"")</f>
        <v/>
      </c>
      <c r="L366" s="995"/>
      <c r="M366" s="992" t="str">
        <f>IFERROR(VLOOKUP(M365,科目・教員!$A$1:$B$355,2,0),"")</f>
        <v/>
      </c>
      <c r="N366" s="993"/>
      <c r="O366" s="995" t="str">
        <f>IFERROR(VLOOKUP(O365,科目・教員!$A$1:$B$355,2,0),"")</f>
        <v/>
      </c>
      <c r="P366" s="993"/>
      <c r="Q366" s="995" t="str">
        <f>IFERROR(VLOOKUP(Q365,科目・教員!$A$1:$B$355,2,0),"")</f>
        <v/>
      </c>
      <c r="R366" s="993"/>
      <c r="S366" s="995" t="str">
        <f>IFERROR(VLOOKUP(S365,科目・教員!$A$1:$B$355,2,0),"")</f>
        <v/>
      </c>
      <c r="T366" s="993"/>
      <c r="U366" s="16"/>
      <c r="Z366" s="1000"/>
      <c r="AA366" s="971"/>
      <c r="AB366" s="983"/>
      <c r="AC366" s="983"/>
      <c r="AD366" s="983"/>
      <c r="AE366" s="971"/>
      <c r="AF366" s="983"/>
      <c r="AG366" s="971"/>
      <c r="AH366" s="983"/>
      <c r="AI366" s="983"/>
      <c r="AJ366" s="983"/>
      <c r="AK366" s="983"/>
      <c r="AL366" s="971"/>
      <c r="AM366" s="983"/>
      <c r="AN366" s="971"/>
      <c r="AO366" s="971"/>
      <c r="AP366" s="971"/>
      <c r="AQ366" s="971"/>
      <c r="AR366" s="971"/>
      <c r="AS366" s="971"/>
      <c r="AT366" s="971"/>
      <c r="AU366" s="971"/>
      <c r="AV366" s="971"/>
      <c r="AW366" s="971"/>
      <c r="AX366" s="971"/>
      <c r="AY366" s="971"/>
      <c r="AZ366" s="971"/>
      <c r="BA366" s="971"/>
      <c r="BB366" s="971"/>
      <c r="BC366" s="971"/>
      <c r="BD366" s="971"/>
      <c r="BE366" s="971"/>
      <c r="BF366" s="971"/>
      <c r="BG366" s="971"/>
      <c r="BH366" s="971"/>
      <c r="BI366" s="971"/>
      <c r="BJ366" s="971"/>
      <c r="BK366" s="971"/>
      <c r="BL366" s="971"/>
      <c r="BM366" s="971"/>
      <c r="BN366" s="983"/>
      <c r="BO366" s="983"/>
      <c r="BP366" s="983"/>
      <c r="BQ366" s="983"/>
      <c r="BR366" s="983"/>
      <c r="BS366" s="983"/>
      <c r="BT366" s="983"/>
      <c r="BU366" s="983"/>
      <c r="BV366" s="983"/>
    </row>
    <row r="367" spans="1:74" ht="13.5" customHeight="1">
      <c r="A367" s="1000"/>
      <c r="B367" s="14" t="s">
        <v>69</v>
      </c>
      <c r="C367" s="992" t="str">
        <f>VLOOKUP($C352,'2026年度(1年前期)'!$B$5:$N$208,COLUMN('2026年度(1年前期)'!$G$5)+1,0)&amp;""</f>
        <v/>
      </c>
      <c r="D367" s="993"/>
      <c r="E367" s="994" t="str">
        <f>VLOOKUP($C352,'2026年度(2年前期)'!$B$5:$N$208,COLUMN('2026年度(2年前期)'!$G$5)+1,0)&amp;""</f>
        <v/>
      </c>
      <c r="F367" s="993"/>
      <c r="G367" s="994" t="str">
        <f>VLOOKUP($C352,'2026年度(3年前期)'!$B$5:$N$208,COLUMN('2026年度(3年前期)'!$G$5)+1,0)&amp;""</f>
        <v/>
      </c>
      <c r="H367" s="993"/>
      <c r="I367" s="994" t="str">
        <f>VLOOKUP($C352,'2026年度(4年前期)'!$B$5:$N$208,COLUMN('2026年度(4年前期)'!$G$5)+1,0)&amp;""</f>
        <v/>
      </c>
      <c r="J367" s="993"/>
      <c r="K367" s="995" t="str">
        <f>VLOOKUP($C352,'2026年度(助産前期)'!$B$5:$N$208,COLUMN('2026年度(助産前期)'!$G$5)+1,0)&amp;""</f>
        <v/>
      </c>
      <c r="L367" s="995"/>
      <c r="M367" s="992" t="str">
        <f>VLOOKUP($C352,'2026年度(M1前期)'!$B$5:$N$208,COLUMN('2026年度(M1前期)'!$G$5)+1,0)&amp;""</f>
        <v/>
      </c>
      <c r="N367" s="993"/>
      <c r="O367" s="995" t="str">
        <f>VLOOKUP($C352,'2026年度(M2前期)'!$B$5:$N$208,COLUMN('2026年度(M2前期)'!$G$5)+1,0)&amp;""</f>
        <v/>
      </c>
      <c r="P367" s="993"/>
      <c r="Q367" s="995" t="str">
        <f>VLOOKUP($C352,'2026年度(D1前期)'!$B$5:$N$208,COLUMN('2026年度(D1前期)'!$G$5)+1,0)&amp;""</f>
        <v/>
      </c>
      <c r="R367" s="993"/>
      <c r="S367" s="995" t="str">
        <f>VLOOKUP($C352,'2026年度(D23前期)'!$B$5:$N$208,COLUMN('2026年度(D23前期)'!$G$5)+1,0)&amp;""</f>
        <v/>
      </c>
      <c r="T367" s="993"/>
      <c r="U367" s="16"/>
      <c r="Z367" s="1000"/>
      <c r="AA367" s="971"/>
      <c r="AB367" s="983"/>
      <c r="AC367" s="983"/>
      <c r="AD367" s="983"/>
      <c r="AE367" s="971"/>
      <c r="AF367" s="983"/>
      <c r="AG367" s="971"/>
      <c r="AH367" s="983"/>
      <c r="AI367" s="983"/>
      <c r="AJ367" s="983"/>
      <c r="AK367" s="983"/>
      <c r="AL367" s="971"/>
      <c r="AM367" s="983"/>
      <c r="AN367" s="971"/>
      <c r="AO367" s="971"/>
      <c r="AP367" s="971"/>
      <c r="AQ367" s="971"/>
      <c r="AR367" s="971"/>
      <c r="AS367" s="971"/>
      <c r="AT367" s="971"/>
      <c r="AU367" s="971"/>
      <c r="AV367" s="971"/>
      <c r="AW367" s="971"/>
      <c r="AX367" s="971"/>
      <c r="AY367" s="971"/>
      <c r="AZ367" s="971"/>
      <c r="BA367" s="971"/>
      <c r="BB367" s="971"/>
      <c r="BC367" s="971"/>
      <c r="BD367" s="971"/>
      <c r="BE367" s="971"/>
      <c r="BF367" s="971"/>
      <c r="BG367" s="971"/>
      <c r="BH367" s="971"/>
      <c r="BI367" s="971"/>
      <c r="BJ367" s="971"/>
      <c r="BK367" s="971"/>
      <c r="BL367" s="971"/>
      <c r="BM367" s="971"/>
      <c r="BN367" s="983"/>
      <c r="BO367" s="983"/>
      <c r="BP367" s="983"/>
      <c r="BQ367" s="983"/>
      <c r="BR367" s="983"/>
      <c r="BS367" s="983"/>
      <c r="BT367" s="983"/>
      <c r="BU367" s="983"/>
      <c r="BV367" s="983"/>
    </row>
    <row r="368" spans="1:74" ht="13.5" customHeight="1">
      <c r="A368" s="1017"/>
      <c r="B368" s="15" t="s">
        <v>63</v>
      </c>
      <c r="C368" s="991"/>
      <c r="D368" s="989"/>
      <c r="E368" s="988"/>
      <c r="F368" s="989"/>
      <c r="G368" s="988"/>
      <c r="H368" s="989"/>
      <c r="I368" s="988"/>
      <c r="J368" s="989"/>
      <c r="K368" s="990"/>
      <c r="L368" s="990"/>
      <c r="M368" s="991"/>
      <c r="N368" s="989"/>
      <c r="O368" s="990"/>
      <c r="P368" s="989"/>
      <c r="Q368" s="990"/>
      <c r="R368" s="989"/>
      <c r="S368" s="990"/>
      <c r="T368" s="989"/>
      <c r="Z368" s="1001"/>
      <c r="AA368" s="971"/>
      <c r="AB368" s="984"/>
      <c r="AC368" s="984"/>
      <c r="AD368" s="984"/>
      <c r="AE368" s="971"/>
      <c r="AF368" s="984"/>
      <c r="AG368" s="971"/>
      <c r="AH368" s="984"/>
      <c r="AI368" s="984"/>
      <c r="AJ368" s="984"/>
      <c r="AK368" s="984"/>
      <c r="AL368" s="971"/>
      <c r="AM368" s="984"/>
      <c r="AN368" s="971"/>
      <c r="AO368" s="971"/>
      <c r="AP368" s="971"/>
      <c r="AQ368" s="971"/>
      <c r="AR368" s="971"/>
      <c r="AS368" s="971"/>
      <c r="AT368" s="971"/>
      <c r="AU368" s="971"/>
      <c r="AV368" s="971"/>
      <c r="AW368" s="971"/>
      <c r="AX368" s="971"/>
      <c r="AY368" s="971"/>
      <c r="AZ368" s="971"/>
      <c r="BA368" s="971"/>
      <c r="BB368" s="971"/>
      <c r="BC368" s="971"/>
      <c r="BD368" s="971"/>
      <c r="BE368" s="971"/>
      <c r="BF368" s="971"/>
      <c r="BG368" s="971"/>
      <c r="BH368" s="971"/>
      <c r="BI368" s="971"/>
      <c r="BJ368" s="971"/>
      <c r="BK368" s="971"/>
      <c r="BL368" s="971"/>
      <c r="BM368" s="971"/>
      <c r="BN368" s="984"/>
      <c r="BO368" s="984"/>
      <c r="BP368" s="984"/>
      <c r="BQ368" s="984"/>
      <c r="BR368" s="984"/>
      <c r="BS368" s="984"/>
      <c r="BT368" s="984"/>
      <c r="BU368" s="984"/>
      <c r="BV368" s="984"/>
    </row>
    <row r="369" spans="1:74" ht="13.5" customHeight="1">
      <c r="A369" s="1000" t="s">
        <v>75</v>
      </c>
      <c r="B369" s="14" t="s">
        <v>53</v>
      </c>
      <c r="C369" s="996" t="str">
        <f>VLOOKUP($C352,'2026年度(1年前期)'!$B$5:$N$208,COLUMN('2026年度(1年前期)'!$I$5),0)&amp;""</f>
        <v/>
      </c>
      <c r="D369" s="997"/>
      <c r="E369" s="1002" t="str">
        <f>VLOOKUP($C352,'2026年度(2年前期)'!$B$5:$N$208,COLUMN('2026年度(2年前期)'!$I$5),0)&amp;""</f>
        <v/>
      </c>
      <c r="F369" s="997"/>
      <c r="G369" s="1002" t="str">
        <f>VLOOKUP($C352,'2026年度(3年前期)'!$B$5:$N$208,COLUMN('2026年度(3年前期)'!$I$5),0)&amp;""</f>
        <v/>
      </c>
      <c r="H369" s="997"/>
      <c r="I369" s="1002" t="str">
        <f>VLOOKUP($C352,'2026年度(4年前期)'!$B$5:$N$208,COLUMN('2026年度(4年前期)'!$I$5),0)&amp;""</f>
        <v/>
      </c>
      <c r="J369" s="997"/>
      <c r="K369" s="998" t="str">
        <f>VLOOKUP($C352,'2026年度(助産前期)'!$B$5:$N$208,COLUMN('2026年度(助産前期)'!$I$5),0)&amp;""</f>
        <v/>
      </c>
      <c r="L369" s="998"/>
      <c r="M369" s="996" t="str">
        <f>VLOOKUP($C352,'2026年度(M1前期)'!$B$5:$N$208,COLUMN('2026年度(M1前期)'!$I$5),0)&amp;""</f>
        <v/>
      </c>
      <c r="N369" s="997"/>
      <c r="O369" s="998" t="str">
        <f>VLOOKUP($C352,'2026年度(M2前期)'!$B$5:$N$208,COLUMN('2026年度(M2前期)'!$I$5),0)&amp;""</f>
        <v/>
      </c>
      <c r="P369" s="997"/>
      <c r="Q369" s="998" t="str">
        <f>VLOOKUP($C352,'2026年度(D1前期)'!$B$5:$N$208,COLUMN('2026年度(D1前期)'!$I$5),0)&amp;""</f>
        <v/>
      </c>
      <c r="R369" s="997"/>
      <c r="S369" s="998" t="str">
        <f>VLOOKUP($C352,'2026年度(D23前期)'!$B$5:$N$208,COLUMN('2026年度(D23前期)'!$I$5),0)&amp;""</f>
        <v/>
      </c>
      <c r="T369" s="997"/>
      <c r="Z369" s="1000" t="str">
        <f>A369</f>
        <v>４時限（15：10～16：40）</v>
      </c>
      <c r="AA369" s="982"/>
      <c r="AB369" s="982"/>
      <c r="AC369" s="982"/>
      <c r="AD369" s="982"/>
      <c r="AE369" s="982"/>
      <c r="AF369" s="982"/>
      <c r="AG369" s="982"/>
      <c r="AH369" s="982"/>
      <c r="AI369" s="982"/>
      <c r="AJ369" s="982"/>
      <c r="AK369" s="982"/>
      <c r="AL369" s="982"/>
      <c r="AM369" s="982"/>
      <c r="AN369" s="971"/>
      <c r="AO369" s="971"/>
      <c r="AP369" s="971"/>
      <c r="AQ369" s="971"/>
      <c r="AR369" s="971"/>
      <c r="AS369" s="971"/>
      <c r="AT369" s="971"/>
      <c r="AU369" s="971"/>
      <c r="AV369" s="971"/>
      <c r="AW369" s="971"/>
      <c r="AX369" s="971"/>
      <c r="AY369" s="971"/>
      <c r="AZ369" s="971"/>
      <c r="BA369" s="971"/>
      <c r="BB369" s="971"/>
      <c r="BC369" s="971"/>
      <c r="BD369" s="971"/>
      <c r="BE369" s="971"/>
      <c r="BF369" s="971"/>
      <c r="BG369" s="971"/>
      <c r="BH369" s="971"/>
      <c r="BI369" s="971"/>
      <c r="BJ369" s="971"/>
      <c r="BK369" s="971"/>
      <c r="BL369" s="971"/>
      <c r="BM369" s="971"/>
      <c r="BN369" s="982"/>
      <c r="BO369" s="982"/>
      <c r="BP369" s="982"/>
      <c r="BQ369" s="982"/>
      <c r="BR369" s="982"/>
      <c r="BS369" s="982"/>
      <c r="BT369" s="982"/>
      <c r="BU369" s="982"/>
      <c r="BV369" s="982"/>
    </row>
    <row r="370" spans="1:74" ht="13.5" customHeight="1">
      <c r="A370" s="1000"/>
      <c r="B370" s="14" t="s">
        <v>58</v>
      </c>
      <c r="C370" s="992" t="str">
        <f>IFERROR(VLOOKUP(C369,科目・教員!$A$1:$B$355,2,0),"")</f>
        <v/>
      </c>
      <c r="D370" s="993"/>
      <c r="E370" s="994" t="str">
        <f>IFERROR(VLOOKUP(E369,科目・教員!$A$1:$B$355,2,0),"")</f>
        <v/>
      </c>
      <c r="F370" s="993"/>
      <c r="G370" s="994" t="str">
        <f>IFERROR(VLOOKUP(G369,科目・教員!$A$1:$B$355,2,0),"")</f>
        <v/>
      </c>
      <c r="H370" s="993"/>
      <c r="I370" s="994" t="str">
        <f>IFERROR(VLOOKUP(I369,科目・教員!$A$1:$B$355,2,0),"")</f>
        <v/>
      </c>
      <c r="J370" s="993"/>
      <c r="K370" s="995" t="str">
        <f>IFERROR(VLOOKUP(K369,科目・教員!$A$1:$B$355,2,0),"")</f>
        <v/>
      </c>
      <c r="L370" s="995"/>
      <c r="M370" s="992" t="str">
        <f>IFERROR(VLOOKUP(M369,科目・教員!$A$1:$B$355,2,0),"")</f>
        <v/>
      </c>
      <c r="N370" s="993"/>
      <c r="O370" s="995" t="str">
        <f>IFERROR(VLOOKUP(O369,科目・教員!$A$1:$B$355,2,0),"")</f>
        <v/>
      </c>
      <c r="P370" s="993"/>
      <c r="Q370" s="995" t="str">
        <f>IFERROR(VLOOKUP(Q369,科目・教員!$A$1:$B$355,2,0),"")</f>
        <v/>
      </c>
      <c r="R370" s="993"/>
      <c r="S370" s="995" t="str">
        <f>IFERROR(VLOOKUP(S369,科目・教員!$A$1:$B$355,2,0),"")</f>
        <v/>
      </c>
      <c r="T370" s="993"/>
      <c r="Z370" s="1000"/>
      <c r="AA370" s="983"/>
      <c r="AB370" s="983"/>
      <c r="AC370" s="983"/>
      <c r="AD370" s="983"/>
      <c r="AE370" s="983"/>
      <c r="AF370" s="983"/>
      <c r="AG370" s="983"/>
      <c r="AH370" s="983"/>
      <c r="AI370" s="983"/>
      <c r="AJ370" s="983"/>
      <c r="AK370" s="983"/>
      <c r="AL370" s="983"/>
      <c r="AM370" s="983"/>
      <c r="AN370" s="971"/>
      <c r="AO370" s="971"/>
      <c r="AP370" s="971"/>
      <c r="AQ370" s="971"/>
      <c r="AR370" s="971"/>
      <c r="AS370" s="971"/>
      <c r="AT370" s="971"/>
      <c r="AU370" s="971"/>
      <c r="AV370" s="971"/>
      <c r="AW370" s="971"/>
      <c r="AX370" s="971"/>
      <c r="AY370" s="971"/>
      <c r="AZ370" s="971"/>
      <c r="BA370" s="971"/>
      <c r="BB370" s="971"/>
      <c r="BC370" s="971"/>
      <c r="BD370" s="971"/>
      <c r="BE370" s="971"/>
      <c r="BF370" s="971"/>
      <c r="BG370" s="971"/>
      <c r="BH370" s="971"/>
      <c r="BI370" s="971"/>
      <c r="BJ370" s="971"/>
      <c r="BK370" s="971"/>
      <c r="BL370" s="971"/>
      <c r="BM370" s="971"/>
      <c r="BN370" s="983"/>
      <c r="BO370" s="983"/>
      <c r="BP370" s="983"/>
      <c r="BQ370" s="983"/>
      <c r="BR370" s="983"/>
      <c r="BS370" s="983"/>
      <c r="BT370" s="983"/>
      <c r="BU370" s="983"/>
      <c r="BV370" s="983"/>
    </row>
    <row r="371" spans="1:74" ht="13.5" customHeight="1">
      <c r="A371" s="1000"/>
      <c r="B371" s="14" t="s">
        <v>69</v>
      </c>
      <c r="C371" s="992" t="str">
        <f>VLOOKUP($C352,'2026年度(1年前期)'!$B$5:$N$208,COLUMN('2026年度(1年前期)'!$I$5)+1,0)&amp;""</f>
        <v/>
      </c>
      <c r="D371" s="993"/>
      <c r="E371" s="994" t="str">
        <f>VLOOKUP($C352,'2026年度(2年前期)'!$B$5:$N$208,COLUMN('2026年度(2年前期)'!$I$5)+1,0)&amp;""</f>
        <v/>
      </c>
      <c r="F371" s="993"/>
      <c r="G371" s="994" t="str">
        <f>VLOOKUP($C352,'2026年度(3年前期)'!$B$5:$N$208,COLUMN('2026年度(3年前期)'!$I$5)+1,0)&amp;""</f>
        <v/>
      </c>
      <c r="H371" s="993"/>
      <c r="I371" s="994" t="str">
        <f>VLOOKUP($C352,'2026年度(4年前期)'!$B$5:$N$208,COLUMN('2026年度(4年前期)'!$I$5)+1,0)&amp;""</f>
        <v/>
      </c>
      <c r="J371" s="993"/>
      <c r="K371" s="995" t="str">
        <f>VLOOKUP($C352,'2026年度(助産前期)'!$B$5:$N$208,COLUMN('2026年度(助産前期)'!$I$5)+1,0)&amp;""</f>
        <v/>
      </c>
      <c r="L371" s="995"/>
      <c r="M371" s="992" t="str">
        <f>VLOOKUP($C352,'2026年度(M1前期)'!$B$5:$N$208,COLUMN('2026年度(M1前期)'!$I$5)+1,0)&amp;""</f>
        <v/>
      </c>
      <c r="N371" s="993"/>
      <c r="O371" s="995" t="str">
        <f>VLOOKUP($C352,'2026年度(M2前期)'!$B$5:$N$208,COLUMN('2026年度(M2前期)'!$I$5)+1,0)&amp;""</f>
        <v/>
      </c>
      <c r="P371" s="993"/>
      <c r="Q371" s="995" t="str">
        <f>VLOOKUP($C352,'2026年度(D1前期)'!$B$5:$N$208,COLUMN('2026年度(D1前期)'!$I$5)+1,0)&amp;""</f>
        <v/>
      </c>
      <c r="R371" s="993"/>
      <c r="S371" s="995" t="str">
        <f>VLOOKUP($C352,'2026年度(D23前期)'!$B$5:$N$208,COLUMN('2026年度(D23前期)'!$I$5)+1,0)&amp;""</f>
        <v/>
      </c>
      <c r="T371" s="993"/>
      <c r="Z371" s="1000"/>
      <c r="AA371" s="983"/>
      <c r="AB371" s="983"/>
      <c r="AC371" s="983"/>
      <c r="AD371" s="983"/>
      <c r="AE371" s="983"/>
      <c r="AF371" s="983"/>
      <c r="AG371" s="983"/>
      <c r="AH371" s="983"/>
      <c r="AI371" s="983"/>
      <c r="AJ371" s="983"/>
      <c r="AK371" s="983"/>
      <c r="AL371" s="983"/>
      <c r="AM371" s="983"/>
      <c r="AN371" s="971"/>
      <c r="AO371" s="971"/>
      <c r="AP371" s="971"/>
      <c r="AQ371" s="971"/>
      <c r="AR371" s="971"/>
      <c r="AS371" s="971"/>
      <c r="AT371" s="971"/>
      <c r="AU371" s="971"/>
      <c r="AV371" s="971"/>
      <c r="AW371" s="971"/>
      <c r="AX371" s="971"/>
      <c r="AY371" s="971"/>
      <c r="AZ371" s="971"/>
      <c r="BA371" s="971"/>
      <c r="BB371" s="971"/>
      <c r="BC371" s="971"/>
      <c r="BD371" s="971"/>
      <c r="BE371" s="971"/>
      <c r="BF371" s="971"/>
      <c r="BG371" s="971"/>
      <c r="BH371" s="971"/>
      <c r="BI371" s="971"/>
      <c r="BJ371" s="971"/>
      <c r="BK371" s="971"/>
      <c r="BL371" s="971"/>
      <c r="BM371" s="971"/>
      <c r="BN371" s="983"/>
      <c r="BO371" s="983"/>
      <c r="BP371" s="983"/>
      <c r="BQ371" s="983"/>
      <c r="BR371" s="983"/>
      <c r="BS371" s="983"/>
      <c r="BT371" s="983"/>
      <c r="BU371" s="983"/>
      <c r="BV371" s="983"/>
    </row>
    <row r="372" spans="1:74" ht="13.5" customHeight="1">
      <c r="A372" s="1001"/>
      <c r="B372" s="15" t="s">
        <v>63</v>
      </c>
      <c r="C372" s="991"/>
      <c r="D372" s="989"/>
      <c r="E372" s="988"/>
      <c r="F372" s="989"/>
      <c r="G372" s="988"/>
      <c r="H372" s="989"/>
      <c r="I372" s="988"/>
      <c r="J372" s="989"/>
      <c r="K372" s="990"/>
      <c r="L372" s="990"/>
      <c r="M372" s="991"/>
      <c r="N372" s="989"/>
      <c r="O372" s="990"/>
      <c r="P372" s="989"/>
      <c r="Q372" s="990"/>
      <c r="R372" s="989"/>
      <c r="S372" s="990"/>
      <c r="T372" s="989"/>
      <c r="Z372" s="1001"/>
      <c r="AA372" s="984"/>
      <c r="AB372" s="984"/>
      <c r="AC372" s="984"/>
      <c r="AD372" s="984"/>
      <c r="AE372" s="984"/>
      <c r="AF372" s="984"/>
      <c r="AG372" s="984"/>
      <c r="AH372" s="984"/>
      <c r="AI372" s="984"/>
      <c r="AJ372" s="984"/>
      <c r="AK372" s="984"/>
      <c r="AL372" s="984"/>
      <c r="AM372" s="984"/>
      <c r="AN372" s="971"/>
      <c r="AO372" s="971"/>
      <c r="AP372" s="971"/>
      <c r="AQ372" s="971"/>
      <c r="AR372" s="971"/>
      <c r="AS372" s="971"/>
      <c r="AT372" s="971"/>
      <c r="AU372" s="971"/>
      <c r="AV372" s="971"/>
      <c r="AW372" s="971"/>
      <c r="AX372" s="971"/>
      <c r="AY372" s="971"/>
      <c r="AZ372" s="971"/>
      <c r="BA372" s="971"/>
      <c r="BB372" s="971"/>
      <c r="BC372" s="971"/>
      <c r="BD372" s="971"/>
      <c r="BE372" s="971"/>
      <c r="BF372" s="971"/>
      <c r="BG372" s="971"/>
      <c r="BH372" s="971"/>
      <c r="BI372" s="971"/>
      <c r="BJ372" s="971"/>
      <c r="BK372" s="971"/>
      <c r="BL372" s="971"/>
      <c r="BM372" s="971"/>
      <c r="BN372" s="984"/>
      <c r="BO372" s="984"/>
      <c r="BP372" s="984"/>
      <c r="BQ372" s="984"/>
      <c r="BR372" s="984"/>
      <c r="BS372" s="984"/>
      <c r="BT372" s="984"/>
      <c r="BU372" s="984"/>
      <c r="BV372" s="984"/>
    </row>
    <row r="373" spans="1:74">
      <c r="A373" s="1000" t="s">
        <v>78</v>
      </c>
      <c r="B373" s="14" t="s">
        <v>53</v>
      </c>
      <c r="C373" s="996" t="str">
        <f>VLOOKUP($C352,'2026年度(1年前期)'!$B$5:$N$208,COLUMN('2026年度(1年前期)'!$K$5),0)&amp;""</f>
        <v/>
      </c>
      <c r="D373" s="997"/>
      <c r="E373" s="1002" t="str">
        <f>VLOOKUP($C352,'2026年度(2年前期)'!$B$5:$N$208,COLUMN('2026年度(2年前期)'!$K$5),0)&amp;""</f>
        <v/>
      </c>
      <c r="F373" s="997"/>
      <c r="G373" s="1002" t="str">
        <f>VLOOKUP($C352,'2026年度(3年前期)'!$B$5:$N$208,COLUMN('2026年度(3年前期)'!$K$5),0)&amp;""</f>
        <v/>
      </c>
      <c r="H373" s="997"/>
      <c r="I373" s="1002" t="str">
        <f>VLOOKUP($C352,'2026年度(4年前期)'!$B$5:$N$208,COLUMN('2026年度(4年前期)'!$K$5),0)&amp;""</f>
        <v/>
      </c>
      <c r="J373" s="997"/>
      <c r="K373" s="998" t="str">
        <f>VLOOKUP($C352,'2026年度(助産前期)'!$B$5:$N$208,COLUMN('2026年度(助産前期)'!$K$5),0)&amp;""</f>
        <v/>
      </c>
      <c r="L373" s="998"/>
      <c r="M373" s="996" t="str">
        <f>VLOOKUP($C352,'2026年度(M1前期)'!$B$5:$N$208,COLUMN('2026年度(M1前期)'!$K$5),0)&amp;""</f>
        <v/>
      </c>
      <c r="N373" s="997"/>
      <c r="O373" s="998" t="str">
        <f>VLOOKUP($C352,'2026年度(M2前期)'!$B$5:$N$208,COLUMN('2026年度(M2前期)'!$K$5),0)&amp;""</f>
        <v/>
      </c>
      <c r="P373" s="997"/>
      <c r="Q373" s="998" t="str">
        <f>VLOOKUP($C352,'2026年度(D1前期)'!$B$5:$N$208,COLUMN('2026年度(D1前期)'!$K$5),0)&amp;""</f>
        <v/>
      </c>
      <c r="R373" s="997"/>
      <c r="S373" s="998" t="str">
        <f>VLOOKUP($C352,'2026年度(D23前期)'!$B$5:$N$208,COLUMN('2026年度(D23前期)'!$K$5),0)&amp;""</f>
        <v/>
      </c>
      <c r="T373" s="997"/>
      <c r="Z373" s="1000" t="str">
        <f>A373</f>
        <v>５時限（16：50～18：20）</v>
      </c>
      <c r="AA373" s="982"/>
      <c r="AB373" s="982"/>
      <c r="AC373" s="982"/>
      <c r="AD373" s="982"/>
      <c r="AE373" s="982"/>
      <c r="AF373" s="982"/>
      <c r="AG373" s="982"/>
      <c r="AH373" s="982"/>
      <c r="AI373" s="982"/>
      <c r="AJ373" s="982"/>
      <c r="AK373" s="982"/>
      <c r="AL373" s="982"/>
      <c r="AM373" s="982"/>
      <c r="AN373" s="982"/>
      <c r="AO373" s="982"/>
      <c r="AP373" s="982"/>
      <c r="AQ373" s="982"/>
      <c r="AR373" s="982"/>
      <c r="AS373" s="982"/>
      <c r="AT373" s="982"/>
      <c r="AU373" s="982"/>
      <c r="AV373" s="982"/>
      <c r="AW373" s="982"/>
      <c r="AX373" s="982"/>
      <c r="AY373" s="982"/>
      <c r="AZ373" s="982"/>
      <c r="BA373" s="971"/>
      <c r="BB373" s="971"/>
      <c r="BC373" s="971"/>
      <c r="BD373" s="971"/>
      <c r="BE373" s="971"/>
      <c r="BF373" s="971"/>
      <c r="BG373" s="971"/>
      <c r="BH373" s="971"/>
      <c r="BI373" s="982"/>
      <c r="BJ373" s="982"/>
      <c r="BK373" s="971"/>
      <c r="BL373" s="971"/>
      <c r="BM373" s="971"/>
      <c r="BN373" s="982"/>
      <c r="BO373" s="982"/>
      <c r="BP373" s="982"/>
      <c r="BQ373" s="982"/>
      <c r="BR373" s="982"/>
      <c r="BS373" s="982"/>
      <c r="BT373" s="982"/>
      <c r="BU373" s="982"/>
      <c r="BV373" s="982"/>
    </row>
    <row r="374" spans="1:74">
      <c r="A374" s="1000"/>
      <c r="B374" s="14" t="s">
        <v>58</v>
      </c>
      <c r="C374" s="992" t="str">
        <f>IFERROR(VLOOKUP(C373,科目・教員!$A$1:$B$355,2,0),"")</f>
        <v/>
      </c>
      <c r="D374" s="993"/>
      <c r="E374" s="994" t="str">
        <f>IFERROR(VLOOKUP(E373,科目・教員!$A$1:$B$355,2,0),"")</f>
        <v/>
      </c>
      <c r="F374" s="993"/>
      <c r="G374" s="994" t="str">
        <f>IFERROR(VLOOKUP(G373,科目・教員!$A$1:$B$355,2,0),"")</f>
        <v/>
      </c>
      <c r="H374" s="993"/>
      <c r="I374" s="994" t="str">
        <f>IFERROR(VLOOKUP(I373,科目・教員!$A$1:$B$355,2,0),"")</f>
        <v/>
      </c>
      <c r="J374" s="993"/>
      <c r="K374" s="995" t="str">
        <f>IFERROR(VLOOKUP(K373,科目・教員!$A$1:$B$355,2,0),"")</f>
        <v/>
      </c>
      <c r="L374" s="995"/>
      <c r="M374" s="992" t="str">
        <f>IFERROR(VLOOKUP(M373,科目・教員!$A$1:$B$355,2,0),"")</f>
        <v/>
      </c>
      <c r="N374" s="993"/>
      <c r="O374" s="995" t="str">
        <f>IFERROR(VLOOKUP(O373,科目・教員!$A$1:$B$355,2,0),"")</f>
        <v/>
      </c>
      <c r="P374" s="993"/>
      <c r="Q374" s="995" t="str">
        <f>IFERROR(VLOOKUP(Q373,科目・教員!$A$1:$B$355,2,0),"")</f>
        <v/>
      </c>
      <c r="R374" s="993"/>
      <c r="S374" s="995" t="str">
        <f>IFERROR(VLOOKUP(S373,科目・教員!$A$1:$B$355,2,0),"")</f>
        <v/>
      </c>
      <c r="T374" s="993"/>
      <c r="Z374" s="1000"/>
      <c r="AA374" s="983"/>
      <c r="AB374" s="983"/>
      <c r="AC374" s="983"/>
      <c r="AD374" s="983"/>
      <c r="AE374" s="983"/>
      <c r="AF374" s="983"/>
      <c r="AG374" s="983"/>
      <c r="AH374" s="983"/>
      <c r="AI374" s="983"/>
      <c r="AJ374" s="983"/>
      <c r="AK374" s="983"/>
      <c r="AL374" s="983"/>
      <c r="AM374" s="983"/>
      <c r="AN374" s="983"/>
      <c r="AO374" s="983"/>
      <c r="AP374" s="983"/>
      <c r="AQ374" s="983"/>
      <c r="AR374" s="983"/>
      <c r="AS374" s="983"/>
      <c r="AT374" s="983"/>
      <c r="AU374" s="983"/>
      <c r="AV374" s="983"/>
      <c r="AW374" s="983"/>
      <c r="AX374" s="983"/>
      <c r="AY374" s="983"/>
      <c r="AZ374" s="983"/>
      <c r="BA374" s="971"/>
      <c r="BB374" s="971"/>
      <c r="BC374" s="971"/>
      <c r="BD374" s="971"/>
      <c r="BE374" s="971"/>
      <c r="BF374" s="971"/>
      <c r="BG374" s="971"/>
      <c r="BH374" s="971"/>
      <c r="BI374" s="983"/>
      <c r="BJ374" s="983"/>
      <c r="BK374" s="971"/>
      <c r="BL374" s="971"/>
      <c r="BM374" s="971"/>
      <c r="BN374" s="983"/>
      <c r="BO374" s="983"/>
      <c r="BP374" s="983"/>
      <c r="BQ374" s="983"/>
      <c r="BR374" s="983"/>
      <c r="BS374" s="983"/>
      <c r="BT374" s="983"/>
      <c r="BU374" s="983"/>
      <c r="BV374" s="983"/>
    </row>
    <row r="375" spans="1:74">
      <c r="A375" s="1000"/>
      <c r="B375" s="14" t="s">
        <v>69</v>
      </c>
      <c r="C375" s="992" t="str">
        <f>VLOOKUP($C352,'2026年度(1年前期)'!$B$5:$N$208,COLUMN('2026年度(1年前期)'!$K$5)+1,0)&amp;""</f>
        <v/>
      </c>
      <c r="D375" s="993"/>
      <c r="E375" s="994" t="str">
        <f>VLOOKUP($C352,'2026年度(2年前期)'!$B$5:$N$208,COLUMN('2026年度(2年前期)'!$K$5)+1,0)&amp;""</f>
        <v/>
      </c>
      <c r="F375" s="993"/>
      <c r="G375" s="994" t="str">
        <f>VLOOKUP($C352,'2026年度(3年前期)'!$B$5:$N$208,COLUMN('2026年度(3年前期)'!$K$5)+1,0)&amp;""</f>
        <v/>
      </c>
      <c r="H375" s="993"/>
      <c r="I375" s="994" t="str">
        <f>VLOOKUP($C352,'2026年度(4年前期)'!$B$5:$N$208,COLUMN('2026年度(4年前期)'!$K$5)+1,0)&amp;""</f>
        <v/>
      </c>
      <c r="J375" s="993"/>
      <c r="K375" s="995" t="str">
        <f>VLOOKUP($C352,'2026年度(助産前期)'!$B$5:$N$208,COLUMN('2026年度(助産前期)'!$K$5)+1,0)&amp;""</f>
        <v/>
      </c>
      <c r="L375" s="995"/>
      <c r="M375" s="992" t="str">
        <f>VLOOKUP($C352,'2026年度(M1前期)'!$B$5:$N$208,COLUMN('2026年度(M1前期)'!$K$5)+1,0)&amp;""</f>
        <v/>
      </c>
      <c r="N375" s="993"/>
      <c r="O375" s="995" t="str">
        <f>VLOOKUP($C352,'2026年度(M2前期)'!$B$5:$N$208,COLUMN('2026年度(M2前期)'!$K$5)+1,0)&amp;""</f>
        <v/>
      </c>
      <c r="P375" s="993"/>
      <c r="Q375" s="995" t="str">
        <f>VLOOKUP($C352,'2026年度(D1前期)'!$B$5:$N$208,COLUMN('2026年度(D1前期)'!$K$5)+1,0)&amp;""</f>
        <v/>
      </c>
      <c r="R375" s="993"/>
      <c r="S375" s="995" t="str">
        <f>VLOOKUP($C352,'2026年度(D23前期)'!$B$5:$N$208,COLUMN('2026年度(D23前期)'!$K$5)+1,0)&amp;""</f>
        <v/>
      </c>
      <c r="T375" s="993"/>
      <c r="Z375" s="1000"/>
      <c r="AA375" s="983"/>
      <c r="AB375" s="983"/>
      <c r="AC375" s="983"/>
      <c r="AD375" s="983"/>
      <c r="AE375" s="983"/>
      <c r="AF375" s="983"/>
      <c r="AG375" s="983"/>
      <c r="AH375" s="983"/>
      <c r="AI375" s="983"/>
      <c r="AJ375" s="983"/>
      <c r="AK375" s="983"/>
      <c r="AL375" s="983"/>
      <c r="AM375" s="983"/>
      <c r="AN375" s="983"/>
      <c r="AO375" s="983"/>
      <c r="AP375" s="983"/>
      <c r="AQ375" s="983"/>
      <c r="AR375" s="983"/>
      <c r="AS375" s="983"/>
      <c r="AT375" s="983"/>
      <c r="AU375" s="983"/>
      <c r="AV375" s="983"/>
      <c r="AW375" s="983"/>
      <c r="AX375" s="983"/>
      <c r="AY375" s="983"/>
      <c r="AZ375" s="983"/>
      <c r="BA375" s="971"/>
      <c r="BB375" s="971"/>
      <c r="BC375" s="971"/>
      <c r="BD375" s="971"/>
      <c r="BE375" s="971"/>
      <c r="BF375" s="971"/>
      <c r="BG375" s="971"/>
      <c r="BH375" s="971"/>
      <c r="BI375" s="983"/>
      <c r="BJ375" s="983"/>
      <c r="BK375" s="971"/>
      <c r="BL375" s="971"/>
      <c r="BM375" s="971"/>
      <c r="BN375" s="983"/>
      <c r="BO375" s="983"/>
      <c r="BP375" s="983"/>
      <c r="BQ375" s="983"/>
      <c r="BR375" s="983"/>
      <c r="BS375" s="983"/>
      <c r="BT375" s="983"/>
      <c r="BU375" s="983"/>
      <c r="BV375" s="983"/>
    </row>
    <row r="376" spans="1:74">
      <c r="A376" s="1001"/>
      <c r="B376" s="15" t="s">
        <v>63</v>
      </c>
      <c r="C376" s="991"/>
      <c r="D376" s="989"/>
      <c r="E376" s="988"/>
      <c r="F376" s="989"/>
      <c r="G376" s="988"/>
      <c r="H376" s="989"/>
      <c r="I376" s="988"/>
      <c r="J376" s="989"/>
      <c r="K376" s="990"/>
      <c r="L376" s="990"/>
      <c r="M376" s="991"/>
      <c r="N376" s="989"/>
      <c r="O376" s="990"/>
      <c r="P376" s="989"/>
      <c r="Q376" s="990"/>
      <c r="R376" s="989"/>
      <c r="S376" s="990"/>
      <c r="T376" s="989"/>
      <c r="U376" s="19"/>
      <c r="V376" s="19"/>
      <c r="W376" s="19"/>
      <c r="X376" s="19"/>
      <c r="Y376" s="19"/>
      <c r="Z376" s="1001"/>
      <c r="AA376" s="984"/>
      <c r="AB376" s="984"/>
      <c r="AC376" s="984"/>
      <c r="AD376" s="984"/>
      <c r="AE376" s="984"/>
      <c r="AF376" s="984"/>
      <c r="AG376" s="984"/>
      <c r="AH376" s="984"/>
      <c r="AI376" s="984"/>
      <c r="AJ376" s="984"/>
      <c r="AK376" s="984"/>
      <c r="AL376" s="984"/>
      <c r="AM376" s="984"/>
      <c r="AN376" s="984"/>
      <c r="AO376" s="984"/>
      <c r="AP376" s="984"/>
      <c r="AQ376" s="984"/>
      <c r="AR376" s="984"/>
      <c r="AS376" s="984"/>
      <c r="AT376" s="984"/>
      <c r="AU376" s="984"/>
      <c r="AV376" s="984"/>
      <c r="AW376" s="984"/>
      <c r="AX376" s="984"/>
      <c r="AY376" s="984"/>
      <c r="AZ376" s="984"/>
      <c r="BA376" s="971"/>
      <c r="BB376" s="971"/>
      <c r="BC376" s="971"/>
      <c r="BD376" s="971"/>
      <c r="BE376" s="971"/>
      <c r="BF376" s="971"/>
      <c r="BG376" s="971"/>
      <c r="BH376" s="971"/>
      <c r="BI376" s="984"/>
      <c r="BJ376" s="984"/>
      <c r="BK376" s="971"/>
      <c r="BL376" s="971"/>
      <c r="BM376" s="971"/>
      <c r="BN376" s="984"/>
      <c r="BO376" s="984"/>
      <c r="BP376" s="984"/>
      <c r="BQ376" s="984"/>
      <c r="BR376" s="984"/>
      <c r="BS376" s="984"/>
      <c r="BT376" s="984"/>
      <c r="BU376" s="984"/>
      <c r="BV376" s="984"/>
    </row>
    <row r="377" spans="1:74" ht="20.25">
      <c r="A377" s="20"/>
      <c r="B377" s="21"/>
      <c r="C377" s="1050">
        <f>C352+1</f>
        <v>46250</v>
      </c>
      <c r="D377" s="1050"/>
      <c r="E377" s="1050"/>
      <c r="F377" s="1050"/>
      <c r="G377" s="1050"/>
      <c r="H377" s="1050"/>
      <c r="I377" s="1050"/>
      <c r="J377" s="1050"/>
      <c r="K377" s="1050"/>
      <c r="L377" s="1050"/>
      <c r="M377" s="1050"/>
      <c r="N377" s="1050"/>
      <c r="O377" s="1050"/>
      <c r="P377" s="1050"/>
      <c r="Q377" s="1050"/>
      <c r="R377" s="1050"/>
      <c r="S377" s="1050"/>
      <c r="T377" s="1050"/>
      <c r="U377" s="1133">
        <f>C377</f>
        <v>46250</v>
      </c>
      <c r="V377" s="1134"/>
      <c r="W377" s="1134"/>
      <c r="X377" s="1134"/>
      <c r="Y377" s="1134"/>
      <c r="Z377" s="1135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607</v>
      </c>
      <c r="BL377" s="39" t="s">
        <v>608</v>
      </c>
      <c r="BM377" s="39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1000" t="s">
        <v>52</v>
      </c>
      <c r="B378" s="11" t="s">
        <v>53</v>
      </c>
      <c r="C378" s="1011" t="str">
        <f>VLOOKUP($C377,'2026年度(1年前期)'!$B$5:$N$208,COLUMN('2026年度(1年前期)'!$C$5),0)&amp;""</f>
        <v/>
      </c>
      <c r="D378" s="1012"/>
      <c r="E378" s="1018" t="str">
        <f>VLOOKUP($C377,'2026年度(2年前期)'!$B$5:$N$208,COLUMN('2026年度(2年前期)'!$C$5),0)&amp;""</f>
        <v/>
      </c>
      <c r="F378" s="1012"/>
      <c r="G378" s="1018" t="str">
        <f>VLOOKUP($C377,'2026年度(3年前期)'!$B$5:$N$208,COLUMN('2026年度(3年前期)'!$C$5),0)&amp;""</f>
        <v/>
      </c>
      <c r="H378" s="1012"/>
      <c r="I378" s="1018" t="str">
        <f>VLOOKUP($C377,'2026年度(4年前期)'!$B$5:$N$208,COLUMN('2026年度(4年前期)'!$C$5),0)&amp;""</f>
        <v/>
      </c>
      <c r="J378" s="1012"/>
      <c r="K378" s="997" t="str">
        <f>VLOOKUP($C377,'2026年度(助産前期)'!$B$5:$N$208,COLUMN('2026年度(助産前期)'!$C$5),0)&amp;""</f>
        <v/>
      </c>
      <c r="L378" s="1029"/>
      <c r="M378" s="1036" t="str">
        <f>VLOOKUP($C377,'2026年度(M1前期)'!$B$5:$N$208,COLUMN('2026年度(M1前期)'!$C$5),0)&amp;""</f>
        <v/>
      </c>
      <c r="N378" s="1029"/>
      <c r="O378" s="1018" t="str">
        <f>VLOOKUP($C377,'2026年度(M2前期)'!$B$5:$N$208,COLUMN('2026年度(M2前期)'!$C$5),0)&amp;""</f>
        <v/>
      </c>
      <c r="P378" s="1012"/>
      <c r="Q378" s="1018" t="str">
        <f>VLOOKUP($C377,'2026年度(D1前期)'!$B$5:$N$208,COLUMN('2026年度(D1前期)'!$C$5),0)&amp;""</f>
        <v/>
      </c>
      <c r="R378" s="1012"/>
      <c r="S378" s="997" t="str">
        <f>VLOOKUP($C377,'2026年度(D23前期)'!$B$5:$N$208,COLUMN('2026年度(D23前期)'!$C$5),0)&amp;""</f>
        <v/>
      </c>
      <c r="T378" s="1012"/>
      <c r="U378" s="12"/>
      <c r="V378" s="74"/>
      <c r="Y378" s="33"/>
      <c r="Z378" s="999" t="str">
        <f>A378</f>
        <v xml:space="preserve">１時限（09：20～10：50） </v>
      </c>
      <c r="AA378" s="971"/>
      <c r="AB378" s="982"/>
      <c r="AC378" s="982"/>
      <c r="AD378" s="982"/>
      <c r="AE378" s="971"/>
      <c r="AF378" s="982"/>
      <c r="AG378" s="971"/>
      <c r="AH378" s="982"/>
      <c r="AI378" s="982"/>
      <c r="AJ378" s="982"/>
      <c r="AK378" s="982"/>
      <c r="AL378" s="971"/>
      <c r="AM378" s="982"/>
      <c r="AN378" s="971"/>
      <c r="AO378" s="971"/>
      <c r="AP378" s="971"/>
      <c r="AQ378" s="971"/>
      <c r="AR378" s="971"/>
      <c r="AS378" s="971"/>
      <c r="AT378" s="971"/>
      <c r="AU378" s="971"/>
      <c r="AV378" s="971"/>
      <c r="AW378" s="971"/>
      <c r="AX378" s="971"/>
      <c r="AY378" s="971"/>
      <c r="AZ378" s="971"/>
      <c r="BA378" s="971"/>
      <c r="BB378" s="971"/>
      <c r="BC378" s="971"/>
      <c r="BD378" s="971"/>
      <c r="BE378" s="971"/>
      <c r="BF378" s="971"/>
      <c r="BG378" s="971"/>
      <c r="BH378" s="971"/>
      <c r="BI378" s="971"/>
      <c r="BJ378" s="971"/>
      <c r="BK378" s="971"/>
      <c r="BL378" s="971"/>
      <c r="BM378" s="971"/>
      <c r="BN378" s="982"/>
      <c r="BO378" s="982"/>
      <c r="BP378" s="982"/>
      <c r="BQ378" s="982"/>
      <c r="BR378" s="982"/>
      <c r="BS378" s="982"/>
      <c r="BT378" s="982"/>
      <c r="BU378" s="982"/>
      <c r="BV378" s="982"/>
    </row>
    <row r="379" spans="1:74" ht="13.5" customHeight="1">
      <c r="A379" s="1000"/>
      <c r="B379" s="14" t="s">
        <v>58</v>
      </c>
      <c r="C379" s="1014" t="str">
        <f>IFERROR(VLOOKUP(C378,科目・教員!$A$1:$B$355,2,0),"")</f>
        <v/>
      </c>
      <c r="D379" s="1013"/>
      <c r="E379" s="1025" t="str">
        <f>IFERROR(VLOOKUP(E378,科目・教員!$A$1:$B$355,2,0),"")</f>
        <v/>
      </c>
      <c r="F379" s="1013"/>
      <c r="G379" s="1025" t="str">
        <f>IFERROR(VLOOKUP(G378,科目・教員!$A$1:$B$355,2,0),"")</f>
        <v/>
      </c>
      <c r="H379" s="1013"/>
      <c r="I379" s="1025" t="str">
        <f>IFERROR(VLOOKUP(I378,科目・教員!$A$1:$B$355,2,0),"")</f>
        <v/>
      </c>
      <c r="J379" s="1013"/>
      <c r="K379" s="993" t="str">
        <f>IFERROR(VLOOKUP(K378,科目・教員!$A$1:$B$355,2,0),"")</f>
        <v/>
      </c>
      <c r="L379" s="1026"/>
      <c r="M379" s="1032" t="str">
        <f>IFERROR(VLOOKUP(M378,科目・教員!$A$1:$B$355,2,0),"")</f>
        <v/>
      </c>
      <c r="N379" s="1013"/>
      <c r="O379" s="1025" t="str">
        <f>IFERROR(VLOOKUP(O378,科目・教員!$A$1:$B$355,2,0),"")</f>
        <v/>
      </c>
      <c r="P379" s="1013"/>
      <c r="Q379" s="1025" t="str">
        <f>IFERROR(VLOOKUP(Q378,科目・教員!$A$1:$B$355,2,0),"")</f>
        <v/>
      </c>
      <c r="R379" s="1013"/>
      <c r="S379" s="993" t="str">
        <f>IFERROR(VLOOKUP(S378,科目・教員!$A$1:$B$355,2,0),"")</f>
        <v/>
      </c>
      <c r="T379" s="1013"/>
      <c r="U379" s="75"/>
      <c r="V379" s="74"/>
      <c r="Y379" s="33"/>
      <c r="Z379" s="1000"/>
      <c r="AA379" s="971"/>
      <c r="AB379" s="983"/>
      <c r="AC379" s="983"/>
      <c r="AD379" s="983"/>
      <c r="AE379" s="971"/>
      <c r="AF379" s="983"/>
      <c r="AG379" s="971"/>
      <c r="AH379" s="983"/>
      <c r="AI379" s="983"/>
      <c r="AJ379" s="983"/>
      <c r="AK379" s="983"/>
      <c r="AL379" s="971"/>
      <c r="AM379" s="983"/>
      <c r="AN379" s="971"/>
      <c r="AO379" s="971"/>
      <c r="AP379" s="971"/>
      <c r="AQ379" s="971"/>
      <c r="AR379" s="971"/>
      <c r="AS379" s="971"/>
      <c r="AT379" s="971"/>
      <c r="AU379" s="971"/>
      <c r="AV379" s="971"/>
      <c r="AW379" s="971"/>
      <c r="AX379" s="971"/>
      <c r="AY379" s="971"/>
      <c r="AZ379" s="971"/>
      <c r="BA379" s="971"/>
      <c r="BB379" s="971"/>
      <c r="BC379" s="971"/>
      <c r="BD379" s="971"/>
      <c r="BE379" s="971"/>
      <c r="BF379" s="971"/>
      <c r="BG379" s="971"/>
      <c r="BH379" s="971"/>
      <c r="BI379" s="971"/>
      <c r="BJ379" s="971"/>
      <c r="BK379" s="971"/>
      <c r="BL379" s="971"/>
      <c r="BM379" s="971"/>
      <c r="BN379" s="983"/>
      <c r="BO379" s="983"/>
      <c r="BP379" s="983"/>
      <c r="BQ379" s="983"/>
      <c r="BR379" s="983"/>
      <c r="BS379" s="983"/>
      <c r="BT379" s="983"/>
      <c r="BU379" s="983"/>
      <c r="BV379" s="983"/>
    </row>
    <row r="380" spans="1:74" ht="13.5" customHeight="1">
      <c r="A380" s="1000"/>
      <c r="B380" s="14" t="s">
        <v>69</v>
      </c>
      <c r="C380" s="1014" t="str">
        <f>VLOOKUP($C377,'2026年度(1年前期)'!$B$5:$N$208,COLUMN('2026年度(1年前期)'!$C$5)+1,0)&amp;""</f>
        <v/>
      </c>
      <c r="D380" s="1013"/>
      <c r="E380" s="1025" t="str">
        <f>VLOOKUP($C377,'2026年度(2年前期)'!$B$5:$N$208,COLUMN('2026年度(2年前期)'!$C$5)+1,0)&amp;""</f>
        <v/>
      </c>
      <c r="F380" s="1013"/>
      <c r="G380" s="1025" t="str">
        <f>VLOOKUP($C377,'2026年度(3年前期)'!$B$5:$N$208,COLUMN('2026年度(3年前期)'!$C$5)+1,0)&amp;""</f>
        <v/>
      </c>
      <c r="H380" s="1013"/>
      <c r="I380" s="1025" t="str">
        <f>VLOOKUP($C377,'2026年度(4年前期)'!$B$5:$N$208,COLUMN('2026年度(4年前期)'!$C$5)+1,0)&amp;""</f>
        <v/>
      </c>
      <c r="J380" s="1013"/>
      <c r="K380" s="993" t="str">
        <f>VLOOKUP($C377,'2026年度(助産前期)'!$B$5:$N$208,COLUMN('2026年度(助産前期)'!$C$5)+1,0)&amp;""</f>
        <v/>
      </c>
      <c r="L380" s="1026"/>
      <c r="M380" s="1032" t="str">
        <f>VLOOKUP($C377,'2026年度(M1前期)'!$B$5:$N$208,COLUMN('2026年度(M1前期)'!C$5)+1,0)&amp;""</f>
        <v/>
      </c>
      <c r="N380" s="1013"/>
      <c r="O380" s="1025" t="str">
        <f>VLOOKUP($C377,'2026年度(M2前期)'!$B$5:$N$208,COLUMN('2026年度(M2前期)'!$C$5)+1,0)&amp;""</f>
        <v/>
      </c>
      <c r="P380" s="1013"/>
      <c r="Q380" s="1025" t="str">
        <f>VLOOKUP($C377,'2026年度(D1前期)'!$B$5:$N$208,COLUMN('2026年度(D1前期)'!$C$5)+1,0)&amp;""</f>
        <v/>
      </c>
      <c r="R380" s="1013"/>
      <c r="S380" s="993" t="str">
        <f>VLOOKUP($C377,'2026年度(D23前期)'!$B$5:$N$208,COLUMN('2026年度(D23前期)'!$C$5)+1,0)&amp;""</f>
        <v/>
      </c>
      <c r="T380" s="1013"/>
      <c r="U380" s="75"/>
      <c r="V380" s="74"/>
      <c r="Y380" s="33"/>
      <c r="Z380" s="1000"/>
      <c r="AA380" s="971"/>
      <c r="AB380" s="983"/>
      <c r="AC380" s="983"/>
      <c r="AD380" s="983"/>
      <c r="AE380" s="971"/>
      <c r="AF380" s="983"/>
      <c r="AG380" s="971"/>
      <c r="AH380" s="983"/>
      <c r="AI380" s="983"/>
      <c r="AJ380" s="983"/>
      <c r="AK380" s="983"/>
      <c r="AL380" s="971"/>
      <c r="AM380" s="983"/>
      <c r="AN380" s="971"/>
      <c r="AO380" s="971"/>
      <c r="AP380" s="971"/>
      <c r="AQ380" s="971"/>
      <c r="AR380" s="971"/>
      <c r="AS380" s="971"/>
      <c r="AT380" s="971"/>
      <c r="AU380" s="971"/>
      <c r="AV380" s="971"/>
      <c r="AW380" s="971"/>
      <c r="AX380" s="971"/>
      <c r="AY380" s="971"/>
      <c r="AZ380" s="971"/>
      <c r="BA380" s="971"/>
      <c r="BB380" s="971"/>
      <c r="BC380" s="971"/>
      <c r="BD380" s="971"/>
      <c r="BE380" s="971"/>
      <c r="BF380" s="971"/>
      <c r="BG380" s="971"/>
      <c r="BH380" s="971"/>
      <c r="BI380" s="971"/>
      <c r="BJ380" s="971"/>
      <c r="BK380" s="971"/>
      <c r="BL380" s="971"/>
      <c r="BM380" s="971"/>
      <c r="BN380" s="983"/>
      <c r="BO380" s="983"/>
      <c r="BP380" s="983"/>
      <c r="BQ380" s="983"/>
      <c r="BR380" s="983"/>
      <c r="BS380" s="983"/>
      <c r="BT380" s="983"/>
      <c r="BU380" s="983"/>
      <c r="BV380" s="983"/>
    </row>
    <row r="381" spans="1:74" ht="13.5" customHeight="1">
      <c r="A381" s="1001"/>
      <c r="B381" s="15" t="s">
        <v>63</v>
      </c>
      <c r="C381" s="991"/>
      <c r="D381" s="1031"/>
      <c r="E381" s="988"/>
      <c r="F381" s="1031"/>
      <c r="G381" s="988"/>
      <c r="H381" s="1031"/>
      <c r="I381" s="988"/>
      <c r="J381" s="1031"/>
      <c r="K381" s="990"/>
      <c r="L381" s="1034"/>
      <c r="M381" s="1030"/>
      <c r="N381" s="1031"/>
      <c r="O381" s="988"/>
      <c r="P381" s="1031"/>
      <c r="Q381" s="988"/>
      <c r="R381" s="1031"/>
      <c r="S381" s="990"/>
      <c r="T381" s="1031"/>
      <c r="U381" s="12"/>
      <c r="V381" s="74"/>
      <c r="Y381" s="33"/>
      <c r="Z381" s="1001"/>
      <c r="AA381" s="971"/>
      <c r="AB381" s="984"/>
      <c r="AC381" s="984"/>
      <c r="AD381" s="984"/>
      <c r="AE381" s="971"/>
      <c r="AF381" s="984"/>
      <c r="AG381" s="971"/>
      <c r="AH381" s="984"/>
      <c r="AI381" s="984"/>
      <c r="AJ381" s="984"/>
      <c r="AK381" s="984"/>
      <c r="AL381" s="971"/>
      <c r="AM381" s="984"/>
      <c r="AN381" s="971"/>
      <c r="AO381" s="971"/>
      <c r="AP381" s="971"/>
      <c r="AQ381" s="971"/>
      <c r="AR381" s="971"/>
      <c r="AS381" s="971"/>
      <c r="AT381" s="971"/>
      <c r="AU381" s="971"/>
      <c r="AV381" s="971"/>
      <c r="AW381" s="971"/>
      <c r="AX381" s="971"/>
      <c r="AY381" s="971"/>
      <c r="AZ381" s="971"/>
      <c r="BA381" s="971"/>
      <c r="BB381" s="971"/>
      <c r="BC381" s="971"/>
      <c r="BD381" s="971"/>
      <c r="BE381" s="971"/>
      <c r="BF381" s="971"/>
      <c r="BG381" s="971"/>
      <c r="BH381" s="971"/>
      <c r="BI381" s="971"/>
      <c r="BJ381" s="971"/>
      <c r="BK381" s="971"/>
      <c r="BL381" s="971"/>
      <c r="BM381" s="971"/>
      <c r="BN381" s="984"/>
      <c r="BO381" s="984"/>
      <c r="BP381" s="984"/>
      <c r="BQ381" s="984"/>
      <c r="BR381" s="984"/>
      <c r="BS381" s="984"/>
      <c r="BT381" s="984"/>
      <c r="BU381" s="984"/>
      <c r="BV381" s="984"/>
    </row>
    <row r="382" spans="1:74" ht="13.5" customHeight="1">
      <c r="A382" s="1000" t="s">
        <v>65</v>
      </c>
      <c r="B382" s="14" t="s">
        <v>53</v>
      </c>
      <c r="C382" s="1011" t="str">
        <f>VLOOKUP($C377,'2026年度(1年前期)'!$B$5:$N$208,COLUMN('2026年度(1年前期)'!$E$5),0)&amp;""</f>
        <v/>
      </c>
      <c r="D382" s="1012"/>
      <c r="E382" s="1018" t="str">
        <f>VLOOKUP($C377,'2026年度(2年前期)'!$B$5:$N$208,COLUMN('2026年度(2年前期)'!$E$5),0)&amp;""</f>
        <v/>
      </c>
      <c r="F382" s="1012"/>
      <c r="G382" s="1018" t="str">
        <f>VLOOKUP($C377,'2026年度(3年前期)'!$B$5:$N$208,COLUMN('2026年度(3年前期)'!$E$5),0)&amp;""</f>
        <v/>
      </c>
      <c r="H382" s="1012"/>
      <c r="I382" s="1018" t="str">
        <f>VLOOKUP($C377,'2026年度(4年前期)'!$B$5:$N$208,COLUMN('2026年度(4年前期)'!$E$5),0)&amp;""</f>
        <v/>
      </c>
      <c r="J382" s="1012"/>
      <c r="K382" s="997" t="str">
        <f>VLOOKUP($C377,'2026年度(助産前期)'!$B$5:$N$208,COLUMN('2026年度(助産前期)'!$E$5),0)&amp;""</f>
        <v/>
      </c>
      <c r="L382" s="1029"/>
      <c r="M382" s="1011" t="str">
        <f>VLOOKUP($C377,'2026年度(M1前期)'!$B$5:$N$208,COLUMN('2026年度(M1前期)'!$E$5),0)&amp;""</f>
        <v/>
      </c>
      <c r="N382" s="1012"/>
      <c r="O382" s="997" t="str">
        <f>VLOOKUP($C377,'2026年度(M2前期)'!$B$5:$N$208,COLUMN('2026年度(M2前期)'!$E$5),0)&amp;""</f>
        <v/>
      </c>
      <c r="P382" s="1012"/>
      <c r="Q382" s="997" t="str">
        <f>VLOOKUP($C377,'2026年度(D1前期)'!$B$5:$N$208,COLUMN('2026年度(D1前期)'!$E$5),0)&amp;""</f>
        <v/>
      </c>
      <c r="R382" s="1012"/>
      <c r="S382" s="997" t="str">
        <f>VLOOKUP($C377,'2026年度(D23前期)'!$B$5:$N$208,COLUMN('2026年度(D23前期)'!$E$5),0)&amp;""</f>
        <v/>
      </c>
      <c r="T382" s="1012"/>
      <c r="U382" s="16"/>
      <c r="V382" s="74"/>
      <c r="Y382" s="33"/>
      <c r="Z382" s="1000" t="str">
        <f>A382</f>
        <v>２時限（11：00～12：30）</v>
      </c>
      <c r="AA382" s="971"/>
      <c r="AB382" s="982"/>
      <c r="AC382" s="982"/>
      <c r="AD382" s="982"/>
      <c r="AE382" s="971"/>
      <c r="AF382" s="982"/>
      <c r="AG382" s="971"/>
      <c r="AH382" s="982"/>
      <c r="AI382" s="982"/>
      <c r="AJ382" s="982"/>
      <c r="AK382" s="982"/>
      <c r="AL382" s="971"/>
      <c r="AM382" s="982"/>
      <c r="AN382" s="971"/>
      <c r="AO382" s="971"/>
      <c r="AP382" s="971"/>
      <c r="AQ382" s="971"/>
      <c r="AR382" s="971"/>
      <c r="AS382" s="971"/>
      <c r="AT382" s="971"/>
      <c r="AU382" s="971"/>
      <c r="AV382" s="971"/>
      <c r="AW382" s="971"/>
      <c r="AX382" s="971"/>
      <c r="AY382" s="971"/>
      <c r="AZ382" s="971"/>
      <c r="BA382" s="971"/>
      <c r="BB382" s="971"/>
      <c r="BC382" s="971"/>
      <c r="BD382" s="971"/>
      <c r="BE382" s="971"/>
      <c r="BF382" s="971"/>
      <c r="BG382" s="971"/>
      <c r="BH382" s="971"/>
      <c r="BI382" s="971"/>
      <c r="BJ382" s="971"/>
      <c r="BK382" s="971"/>
      <c r="BL382" s="971"/>
      <c r="BM382" s="971"/>
      <c r="BN382" s="982"/>
      <c r="BO382" s="982"/>
      <c r="BP382" s="982"/>
      <c r="BQ382" s="982"/>
      <c r="BR382" s="982"/>
      <c r="BS382" s="982"/>
      <c r="BT382" s="982"/>
      <c r="BU382" s="982"/>
      <c r="BV382" s="982"/>
    </row>
    <row r="383" spans="1:74" ht="13.5" customHeight="1">
      <c r="A383" s="1000"/>
      <c r="B383" s="14" t="s">
        <v>58</v>
      </c>
      <c r="C383" s="1014" t="str">
        <f>IFERROR(VLOOKUP(C382,科目・教員!$A$1:$B$355,2,0),"")</f>
        <v/>
      </c>
      <c r="D383" s="1013"/>
      <c r="E383" s="1025" t="str">
        <f>IFERROR(VLOOKUP(E382,科目・教員!$A$1:$B$355,2,0),"")</f>
        <v/>
      </c>
      <c r="F383" s="1013"/>
      <c r="G383" s="1025" t="str">
        <f>IFERROR(VLOOKUP(G382,科目・教員!$A$1:$B$355,2,0),"")</f>
        <v/>
      </c>
      <c r="H383" s="1013"/>
      <c r="I383" s="1025" t="str">
        <f>IFERROR(VLOOKUP(I382,科目・教員!$A$1:$B$355,2,0),"")</f>
        <v/>
      </c>
      <c r="J383" s="1013"/>
      <c r="K383" s="993" t="str">
        <f>IFERROR(VLOOKUP(K382,科目・教員!$A$1:$B$355,2,0),"")</f>
        <v/>
      </c>
      <c r="L383" s="1026"/>
      <c r="M383" s="1014" t="str">
        <f>IFERROR(VLOOKUP(M382,科目・教員!$A$1:$B$355,2,0),"")</f>
        <v/>
      </c>
      <c r="N383" s="1013"/>
      <c r="O383" s="993" t="str">
        <f>IFERROR(VLOOKUP(O382,科目・教員!$A$1:$B$355,2,0),"")</f>
        <v/>
      </c>
      <c r="P383" s="1013"/>
      <c r="Q383" s="993" t="str">
        <f>IFERROR(VLOOKUP(Q382,科目・教員!$A$1:$B$355,2,0),"")</f>
        <v/>
      </c>
      <c r="R383" s="1013"/>
      <c r="S383" s="993" t="str">
        <f>IFERROR(VLOOKUP(S382,科目・教員!$A$1:$B$355,2,0),"")</f>
        <v/>
      </c>
      <c r="T383" s="1013"/>
      <c r="U383" s="16"/>
      <c r="V383" s="74"/>
      <c r="Y383" s="33"/>
      <c r="Z383" s="1000"/>
      <c r="AA383" s="971"/>
      <c r="AB383" s="983"/>
      <c r="AC383" s="983"/>
      <c r="AD383" s="983"/>
      <c r="AE383" s="971"/>
      <c r="AF383" s="983"/>
      <c r="AG383" s="971"/>
      <c r="AH383" s="983"/>
      <c r="AI383" s="983"/>
      <c r="AJ383" s="983"/>
      <c r="AK383" s="983"/>
      <c r="AL383" s="971"/>
      <c r="AM383" s="983"/>
      <c r="AN383" s="971"/>
      <c r="AO383" s="971"/>
      <c r="AP383" s="971"/>
      <c r="AQ383" s="971"/>
      <c r="AR383" s="971"/>
      <c r="AS383" s="971"/>
      <c r="AT383" s="971"/>
      <c r="AU383" s="971"/>
      <c r="AV383" s="971"/>
      <c r="AW383" s="971"/>
      <c r="AX383" s="971"/>
      <c r="AY383" s="971"/>
      <c r="AZ383" s="971"/>
      <c r="BA383" s="971"/>
      <c r="BB383" s="971"/>
      <c r="BC383" s="971"/>
      <c r="BD383" s="971"/>
      <c r="BE383" s="971"/>
      <c r="BF383" s="971"/>
      <c r="BG383" s="971"/>
      <c r="BH383" s="971"/>
      <c r="BI383" s="971"/>
      <c r="BJ383" s="971"/>
      <c r="BK383" s="971"/>
      <c r="BL383" s="971"/>
      <c r="BM383" s="971"/>
      <c r="BN383" s="983"/>
      <c r="BO383" s="983"/>
      <c r="BP383" s="983"/>
      <c r="BQ383" s="983"/>
      <c r="BR383" s="983"/>
      <c r="BS383" s="983"/>
      <c r="BT383" s="983"/>
      <c r="BU383" s="983"/>
      <c r="BV383" s="983"/>
    </row>
    <row r="384" spans="1:74" ht="13.5" customHeight="1">
      <c r="A384" s="1000"/>
      <c r="B384" s="14" t="s">
        <v>69</v>
      </c>
      <c r="C384" s="1014" t="str">
        <f>VLOOKUP($C377,'2026年度(1年前期)'!$B$5:$N$208,COLUMN('2026年度(1年前期)'!$E$5)+1,0)&amp;""</f>
        <v/>
      </c>
      <c r="D384" s="1013"/>
      <c r="E384" s="1025" t="str">
        <f>VLOOKUP($C377,'2026年度(2年前期)'!$B$5:$N$208,COLUMN('2026年度(2年前期)'!$E$5)+1,0)&amp;""</f>
        <v/>
      </c>
      <c r="F384" s="1013"/>
      <c r="G384" s="1025" t="str">
        <f>VLOOKUP($C377,'2026年度(3年前期)'!$B$5:$N$208,COLUMN('2026年度(3年前期)'!$E$5)+1,0)&amp;""</f>
        <v/>
      </c>
      <c r="H384" s="1013"/>
      <c r="I384" s="1025" t="str">
        <f>VLOOKUP($C377,'2026年度(4年前期)'!$B$5:$N$208,COLUMN('2026年度(4年前期)'!$E$5)+1,0)&amp;""</f>
        <v/>
      </c>
      <c r="J384" s="1013"/>
      <c r="K384" s="993" t="str">
        <f>VLOOKUP($C377,'2026年度(助産前期)'!$B$5:$N$208,COLUMN('2026年度(助産前期)'!$E$5)+1,0)&amp;""</f>
        <v/>
      </c>
      <c r="L384" s="1026"/>
      <c r="M384" s="1014" t="str">
        <f>VLOOKUP($C377,'2026年度(M1前期)'!$B$5:$N$208,COLUMN('2026年度(M1前期)'!$E$5)+1,0)&amp;""</f>
        <v/>
      </c>
      <c r="N384" s="1013"/>
      <c r="O384" s="993" t="str">
        <f>VLOOKUP($C377,'2026年度(M2前期)'!$B$5:$N$208,COLUMN('2026年度(M2前期)'!$E$5)+1,0)&amp;""</f>
        <v/>
      </c>
      <c r="P384" s="1013"/>
      <c r="Q384" s="993" t="str">
        <f>VLOOKUP($C377,'2026年度(D1前期)'!$B$5:$N$208,COLUMN('2026年度(D1前期)'!$E$5)+1,0)&amp;""</f>
        <v/>
      </c>
      <c r="R384" s="1013"/>
      <c r="S384" s="993" t="str">
        <f>VLOOKUP($C377,'2026年度(D23前期)'!$B$5:$N$208,COLUMN('2026年度(D23前期)'!$E$5)+1,0)&amp;""</f>
        <v/>
      </c>
      <c r="T384" s="1013"/>
      <c r="U384" s="16"/>
      <c r="V384" s="74"/>
      <c r="Z384" s="1000"/>
      <c r="AA384" s="971"/>
      <c r="AB384" s="983"/>
      <c r="AC384" s="983"/>
      <c r="AD384" s="983"/>
      <c r="AE384" s="971"/>
      <c r="AF384" s="983"/>
      <c r="AG384" s="971"/>
      <c r="AH384" s="983"/>
      <c r="AI384" s="983"/>
      <c r="AJ384" s="983"/>
      <c r="AK384" s="983"/>
      <c r="AL384" s="971"/>
      <c r="AM384" s="983"/>
      <c r="AN384" s="971"/>
      <c r="AO384" s="971"/>
      <c r="AP384" s="971"/>
      <c r="AQ384" s="971"/>
      <c r="AR384" s="971"/>
      <c r="AS384" s="971"/>
      <c r="AT384" s="971"/>
      <c r="AU384" s="971"/>
      <c r="AV384" s="971"/>
      <c r="AW384" s="971"/>
      <c r="AX384" s="971"/>
      <c r="AY384" s="971"/>
      <c r="AZ384" s="971"/>
      <c r="BA384" s="971"/>
      <c r="BB384" s="971"/>
      <c r="BC384" s="971"/>
      <c r="BD384" s="971"/>
      <c r="BE384" s="971"/>
      <c r="BF384" s="971"/>
      <c r="BG384" s="971"/>
      <c r="BH384" s="971"/>
      <c r="BI384" s="971"/>
      <c r="BJ384" s="971"/>
      <c r="BK384" s="971"/>
      <c r="BL384" s="971"/>
      <c r="BM384" s="971"/>
      <c r="BN384" s="983"/>
      <c r="BO384" s="983"/>
      <c r="BP384" s="983"/>
      <c r="BQ384" s="983"/>
      <c r="BR384" s="983"/>
      <c r="BS384" s="983"/>
      <c r="BT384" s="983"/>
      <c r="BU384" s="983"/>
      <c r="BV384" s="983"/>
    </row>
    <row r="385" spans="1:74" ht="13.5" customHeight="1">
      <c r="A385" s="1017"/>
      <c r="B385" s="15" t="s">
        <v>63</v>
      </c>
      <c r="C385" s="991"/>
      <c r="D385" s="989"/>
      <c r="E385" s="988"/>
      <c r="F385" s="989"/>
      <c r="G385" s="988"/>
      <c r="H385" s="989"/>
      <c r="I385" s="988"/>
      <c r="J385" s="989"/>
      <c r="K385" s="990"/>
      <c r="L385" s="990"/>
      <c r="M385" s="991"/>
      <c r="N385" s="989"/>
      <c r="O385" s="990"/>
      <c r="P385" s="989"/>
      <c r="Q385" s="990"/>
      <c r="R385" s="989"/>
      <c r="S385" s="990"/>
      <c r="T385" s="989"/>
      <c r="U385" s="16"/>
      <c r="V385" s="74"/>
      <c r="Z385" s="1001"/>
      <c r="AA385" s="971"/>
      <c r="AB385" s="984"/>
      <c r="AC385" s="984"/>
      <c r="AD385" s="984"/>
      <c r="AE385" s="971"/>
      <c r="AF385" s="984"/>
      <c r="AG385" s="971"/>
      <c r="AH385" s="984"/>
      <c r="AI385" s="984"/>
      <c r="AJ385" s="984"/>
      <c r="AK385" s="984"/>
      <c r="AL385" s="971"/>
      <c r="AM385" s="984"/>
      <c r="AN385" s="971"/>
      <c r="AO385" s="971"/>
      <c r="AP385" s="971"/>
      <c r="AQ385" s="971"/>
      <c r="AR385" s="971"/>
      <c r="AS385" s="971"/>
      <c r="AT385" s="971"/>
      <c r="AU385" s="971"/>
      <c r="AV385" s="971"/>
      <c r="AW385" s="971"/>
      <c r="AX385" s="971"/>
      <c r="AY385" s="971"/>
      <c r="AZ385" s="971"/>
      <c r="BA385" s="971"/>
      <c r="BB385" s="971"/>
      <c r="BC385" s="971"/>
      <c r="BD385" s="971"/>
      <c r="BE385" s="971"/>
      <c r="BF385" s="971"/>
      <c r="BG385" s="971"/>
      <c r="BH385" s="971"/>
      <c r="BI385" s="971"/>
      <c r="BJ385" s="971"/>
      <c r="BK385" s="971"/>
      <c r="BL385" s="971"/>
      <c r="BM385" s="971"/>
      <c r="BN385" s="984"/>
      <c r="BO385" s="984"/>
      <c r="BP385" s="984"/>
      <c r="BQ385" s="984"/>
      <c r="BR385" s="984"/>
      <c r="BS385" s="984"/>
      <c r="BT385" s="984"/>
      <c r="BU385" s="984"/>
      <c r="BV385" s="984"/>
    </row>
    <row r="386" spans="1:74" ht="13.5" customHeight="1">
      <c r="A386" s="999" t="s">
        <v>71</v>
      </c>
      <c r="B386" s="17" t="s">
        <v>72</v>
      </c>
      <c r="C386" s="1011"/>
      <c r="D386" s="1012"/>
      <c r="E386" s="1018"/>
      <c r="F386" s="1012"/>
      <c r="G386" s="1018"/>
      <c r="H386" s="1012"/>
      <c r="I386" s="1018"/>
      <c r="J386" s="1012"/>
      <c r="K386" s="997"/>
      <c r="L386" s="1029"/>
      <c r="M386" s="1011"/>
      <c r="N386" s="1012"/>
      <c r="O386" s="997"/>
      <c r="P386" s="1012"/>
      <c r="Q386" s="997"/>
      <c r="R386" s="1012"/>
      <c r="S386" s="997"/>
      <c r="T386" s="1012"/>
      <c r="V386" s="74"/>
      <c r="Z386" s="1000" t="str">
        <f>A386</f>
        <v>昼休み（12：30～13：30）</v>
      </c>
      <c r="AA386" s="982"/>
      <c r="AB386" s="982"/>
      <c r="AC386" s="982"/>
      <c r="AD386" s="982"/>
      <c r="AE386" s="982"/>
      <c r="AF386" s="982"/>
      <c r="AG386" s="982"/>
      <c r="AH386" s="982"/>
      <c r="AI386" s="982"/>
      <c r="AJ386" s="982"/>
      <c r="AK386" s="982"/>
      <c r="AL386" s="982"/>
      <c r="AM386" s="982"/>
      <c r="AN386" s="971"/>
      <c r="AO386" s="971"/>
      <c r="AP386" s="971"/>
      <c r="AQ386" s="971"/>
      <c r="AR386" s="971"/>
      <c r="AS386" s="971"/>
      <c r="AT386" s="971"/>
      <c r="AU386" s="971"/>
      <c r="AV386" s="971"/>
      <c r="AW386" s="971"/>
      <c r="AX386" s="971"/>
      <c r="AY386" s="971"/>
      <c r="AZ386" s="971"/>
      <c r="BA386" s="971"/>
      <c r="BB386" s="971"/>
      <c r="BC386" s="971"/>
      <c r="BD386" s="971"/>
      <c r="BE386" s="971"/>
      <c r="BF386" s="971"/>
      <c r="BG386" s="971"/>
      <c r="BH386" s="971"/>
      <c r="BI386" s="971"/>
      <c r="BJ386" s="971"/>
      <c r="BK386" s="971"/>
      <c r="BL386" s="971"/>
      <c r="BM386" s="971"/>
      <c r="BN386" s="982"/>
      <c r="BO386" s="982"/>
      <c r="BP386" s="982"/>
      <c r="BQ386" s="982"/>
      <c r="BR386" s="982"/>
      <c r="BS386" s="982"/>
      <c r="BT386" s="982"/>
      <c r="BU386" s="982"/>
      <c r="BV386" s="982"/>
    </row>
    <row r="387" spans="1:74" ht="13.5" customHeight="1">
      <c r="A387" s="1000"/>
      <c r="B387" s="17" t="s">
        <v>73</v>
      </c>
      <c r="C387" s="1014"/>
      <c r="D387" s="1013"/>
      <c r="E387" s="1025"/>
      <c r="F387" s="1013"/>
      <c r="G387" s="1025"/>
      <c r="H387" s="1013"/>
      <c r="I387" s="1025"/>
      <c r="J387" s="1013"/>
      <c r="K387" s="993"/>
      <c r="L387" s="1026"/>
      <c r="M387" s="1014"/>
      <c r="N387" s="1013"/>
      <c r="O387" s="993"/>
      <c r="P387" s="1013"/>
      <c r="Q387" s="993"/>
      <c r="R387" s="1013"/>
      <c r="S387" s="993"/>
      <c r="T387" s="1013"/>
      <c r="V387" s="74"/>
      <c r="Z387" s="1000"/>
      <c r="AA387" s="983"/>
      <c r="AB387" s="983"/>
      <c r="AC387" s="983"/>
      <c r="AD387" s="983"/>
      <c r="AE387" s="983"/>
      <c r="AF387" s="983"/>
      <c r="AG387" s="983"/>
      <c r="AH387" s="983"/>
      <c r="AI387" s="983"/>
      <c r="AJ387" s="983"/>
      <c r="AK387" s="983"/>
      <c r="AL387" s="983"/>
      <c r="AM387" s="983"/>
      <c r="AN387" s="971"/>
      <c r="AO387" s="971"/>
      <c r="AP387" s="971"/>
      <c r="AQ387" s="971"/>
      <c r="AR387" s="971"/>
      <c r="AS387" s="971"/>
      <c r="AT387" s="971"/>
      <c r="AU387" s="971"/>
      <c r="AV387" s="971"/>
      <c r="AW387" s="971"/>
      <c r="AX387" s="971"/>
      <c r="AY387" s="971"/>
      <c r="AZ387" s="971"/>
      <c r="BA387" s="971"/>
      <c r="BB387" s="971"/>
      <c r="BC387" s="971"/>
      <c r="BD387" s="971"/>
      <c r="BE387" s="971"/>
      <c r="BF387" s="971"/>
      <c r="BG387" s="971"/>
      <c r="BH387" s="971"/>
      <c r="BI387" s="971"/>
      <c r="BJ387" s="971"/>
      <c r="BK387" s="971"/>
      <c r="BL387" s="971"/>
      <c r="BM387" s="971"/>
      <c r="BN387" s="983"/>
      <c r="BO387" s="983"/>
      <c r="BP387" s="983"/>
      <c r="BQ387" s="983"/>
      <c r="BR387" s="983"/>
      <c r="BS387" s="983"/>
      <c r="BT387" s="983"/>
      <c r="BU387" s="983"/>
      <c r="BV387" s="983"/>
    </row>
    <row r="388" spans="1:74" ht="13.5" customHeight="1">
      <c r="A388" s="1000"/>
      <c r="B388" s="17" t="s">
        <v>69</v>
      </c>
      <c r="C388" s="1014"/>
      <c r="D388" s="1013"/>
      <c r="E388" s="1025"/>
      <c r="F388" s="1013"/>
      <c r="G388" s="1025"/>
      <c r="H388" s="1013"/>
      <c r="I388" s="1025"/>
      <c r="J388" s="1013"/>
      <c r="K388" s="993"/>
      <c r="L388" s="1026"/>
      <c r="M388" s="1014"/>
      <c r="N388" s="1013"/>
      <c r="O388" s="993"/>
      <c r="P388" s="1013"/>
      <c r="Q388" s="993"/>
      <c r="R388" s="1013"/>
      <c r="S388" s="993"/>
      <c r="T388" s="1013"/>
      <c r="V388" s="74"/>
      <c r="Z388" s="1000"/>
      <c r="AA388" s="983"/>
      <c r="AB388" s="983"/>
      <c r="AC388" s="983"/>
      <c r="AD388" s="983"/>
      <c r="AE388" s="983"/>
      <c r="AF388" s="983"/>
      <c r="AG388" s="983"/>
      <c r="AH388" s="983"/>
      <c r="AI388" s="983"/>
      <c r="AJ388" s="983"/>
      <c r="AK388" s="983"/>
      <c r="AL388" s="983"/>
      <c r="AM388" s="983"/>
      <c r="AN388" s="971"/>
      <c r="AO388" s="971"/>
      <c r="AP388" s="971"/>
      <c r="AQ388" s="971"/>
      <c r="AR388" s="971"/>
      <c r="AS388" s="971"/>
      <c r="AT388" s="971"/>
      <c r="AU388" s="971"/>
      <c r="AV388" s="971"/>
      <c r="AW388" s="971"/>
      <c r="AX388" s="971"/>
      <c r="AY388" s="971"/>
      <c r="AZ388" s="971"/>
      <c r="BA388" s="971"/>
      <c r="BB388" s="971"/>
      <c r="BC388" s="971"/>
      <c r="BD388" s="971"/>
      <c r="BE388" s="971"/>
      <c r="BF388" s="971"/>
      <c r="BG388" s="971"/>
      <c r="BH388" s="971"/>
      <c r="BI388" s="971"/>
      <c r="BJ388" s="971"/>
      <c r="BK388" s="971"/>
      <c r="BL388" s="971"/>
      <c r="BM388" s="971"/>
      <c r="BN388" s="983"/>
      <c r="BO388" s="983"/>
      <c r="BP388" s="983"/>
      <c r="BQ388" s="983"/>
      <c r="BR388" s="983"/>
      <c r="BS388" s="983"/>
      <c r="BT388" s="983"/>
      <c r="BU388" s="983"/>
      <c r="BV388" s="983"/>
    </row>
    <row r="389" spans="1:74" ht="13.5" customHeight="1">
      <c r="A389" s="1001"/>
      <c r="B389" s="18" t="s">
        <v>63</v>
      </c>
      <c r="C389" s="1023"/>
      <c r="D389" s="1016"/>
      <c r="E389" s="1024"/>
      <c r="F389" s="1016"/>
      <c r="G389" s="1024"/>
      <c r="H389" s="1016"/>
      <c r="I389" s="1024"/>
      <c r="J389" s="1016"/>
      <c r="K389" s="1015"/>
      <c r="L389" s="1015"/>
      <c r="M389" s="1023"/>
      <c r="N389" s="1016"/>
      <c r="O389" s="1015"/>
      <c r="P389" s="1016"/>
      <c r="Q389" s="1015"/>
      <c r="R389" s="1016"/>
      <c r="S389" s="1015"/>
      <c r="T389" s="1016"/>
      <c r="V389" s="74"/>
      <c r="Z389" s="1001"/>
      <c r="AA389" s="984"/>
      <c r="AB389" s="984"/>
      <c r="AC389" s="984"/>
      <c r="AD389" s="984"/>
      <c r="AE389" s="984"/>
      <c r="AF389" s="984"/>
      <c r="AG389" s="984"/>
      <c r="AH389" s="984"/>
      <c r="AI389" s="984"/>
      <c r="AJ389" s="984"/>
      <c r="AK389" s="984"/>
      <c r="AL389" s="984"/>
      <c r="AM389" s="984"/>
      <c r="AN389" s="971"/>
      <c r="AO389" s="971"/>
      <c r="AP389" s="971"/>
      <c r="AQ389" s="971"/>
      <c r="AR389" s="971"/>
      <c r="AS389" s="971"/>
      <c r="AT389" s="971"/>
      <c r="AU389" s="971"/>
      <c r="AV389" s="971"/>
      <c r="AW389" s="971"/>
      <c r="AX389" s="971"/>
      <c r="AY389" s="971"/>
      <c r="AZ389" s="971"/>
      <c r="BA389" s="971"/>
      <c r="BB389" s="971"/>
      <c r="BC389" s="971"/>
      <c r="BD389" s="971"/>
      <c r="BE389" s="971"/>
      <c r="BF389" s="971"/>
      <c r="BG389" s="971"/>
      <c r="BH389" s="971"/>
      <c r="BI389" s="971"/>
      <c r="BJ389" s="971"/>
      <c r="BK389" s="971"/>
      <c r="BL389" s="971"/>
      <c r="BM389" s="971"/>
      <c r="BN389" s="984"/>
      <c r="BO389" s="984"/>
      <c r="BP389" s="984"/>
      <c r="BQ389" s="984"/>
      <c r="BR389" s="984"/>
      <c r="BS389" s="984"/>
      <c r="BT389" s="984"/>
      <c r="BU389" s="984"/>
      <c r="BV389" s="984"/>
    </row>
    <row r="390" spans="1:74" ht="13.5" customHeight="1">
      <c r="A390" s="1000" t="s">
        <v>74</v>
      </c>
      <c r="B390" s="14" t="s">
        <v>53</v>
      </c>
      <c r="C390" s="996" t="str">
        <f>VLOOKUP($C377,'2026年度(1年前期)'!$B$5:$N$208,COLUMN('2026年度(1年前期)'!$G$5),0)&amp;""</f>
        <v/>
      </c>
      <c r="D390" s="997"/>
      <c r="E390" s="1002" t="str">
        <f>VLOOKUP($C377,'2026年度(2年前期)'!$B$5:$N$208,COLUMN('2026年度(2年前期)'!$G$5),0)&amp;""</f>
        <v/>
      </c>
      <c r="F390" s="997"/>
      <c r="G390" s="1002" t="str">
        <f>VLOOKUP($C377,'2026年度(3年前期)'!$B$5:$N$208,COLUMN('2026年度(3年前期)'!$G$5),0)&amp;""</f>
        <v/>
      </c>
      <c r="H390" s="997"/>
      <c r="I390" s="1002" t="str">
        <f>VLOOKUP($C377,'2026年度(4年前期)'!$B$5:$N$208,COLUMN('2026年度(4年前期)'!$G$5),0)&amp;""</f>
        <v/>
      </c>
      <c r="J390" s="997"/>
      <c r="K390" s="998" t="str">
        <f>VLOOKUP($C377,'2026年度(助産前期)'!$B$5:$N$208,COLUMN('2026年度(助産前期)'!$G$5),0)&amp;""</f>
        <v/>
      </c>
      <c r="L390" s="998"/>
      <c r="M390" s="996" t="str">
        <f>VLOOKUP($C377,'2026年度(M1前期)'!$B$5:$N$208,COLUMN('2026年度(M1前期)'!$G$5),0)&amp;""</f>
        <v/>
      </c>
      <c r="N390" s="997"/>
      <c r="O390" s="998" t="str">
        <f>VLOOKUP($C377,'2026年度(M2前期)'!$B$5:$N$208,COLUMN('2026年度(M2前期)'!$G$5),0)&amp;""</f>
        <v/>
      </c>
      <c r="P390" s="997"/>
      <c r="Q390" s="998" t="str">
        <f>VLOOKUP($C377,'2026年度(D1前期)'!$B$5:$N$208,COLUMN('2026年度(D1前期)'!$G$5),0)&amp;""</f>
        <v/>
      </c>
      <c r="R390" s="997"/>
      <c r="S390" s="998" t="str">
        <f>VLOOKUP($C377,'2026年度(D23前期)'!$B$5:$N$208,COLUMN('2026年度(D23前期)'!$G$5),0)&amp;""</f>
        <v/>
      </c>
      <c r="T390" s="997"/>
      <c r="U390" s="16"/>
      <c r="Z390" s="1000" t="str">
        <f>A390</f>
        <v>３時限（13：30～15：00）</v>
      </c>
      <c r="AA390" s="971"/>
      <c r="AB390" s="982"/>
      <c r="AC390" s="982"/>
      <c r="AD390" s="982"/>
      <c r="AE390" s="971"/>
      <c r="AF390" s="982"/>
      <c r="AG390" s="971"/>
      <c r="AH390" s="982"/>
      <c r="AI390" s="982"/>
      <c r="AJ390" s="982"/>
      <c r="AK390" s="982"/>
      <c r="AL390" s="971"/>
      <c r="AM390" s="982"/>
      <c r="AN390" s="971"/>
      <c r="AO390" s="971"/>
      <c r="AP390" s="971"/>
      <c r="AQ390" s="971"/>
      <c r="AR390" s="971"/>
      <c r="AS390" s="971"/>
      <c r="AT390" s="971"/>
      <c r="AU390" s="971"/>
      <c r="AV390" s="971"/>
      <c r="AW390" s="971"/>
      <c r="AX390" s="971"/>
      <c r="AY390" s="971"/>
      <c r="AZ390" s="971"/>
      <c r="BA390" s="971"/>
      <c r="BB390" s="971"/>
      <c r="BC390" s="971"/>
      <c r="BD390" s="971"/>
      <c r="BE390" s="971"/>
      <c r="BF390" s="971"/>
      <c r="BG390" s="971"/>
      <c r="BH390" s="971"/>
      <c r="BI390" s="971"/>
      <c r="BJ390" s="971"/>
      <c r="BK390" s="971"/>
      <c r="BL390" s="971"/>
      <c r="BM390" s="971"/>
      <c r="BN390" s="982"/>
      <c r="BO390" s="982"/>
      <c r="BP390" s="982"/>
      <c r="BQ390" s="982"/>
      <c r="BR390" s="982"/>
      <c r="BS390" s="982"/>
      <c r="BT390" s="982"/>
      <c r="BU390" s="982"/>
      <c r="BV390" s="982"/>
    </row>
    <row r="391" spans="1:74" ht="13.5" customHeight="1">
      <c r="A391" s="1000"/>
      <c r="B391" s="14" t="s">
        <v>58</v>
      </c>
      <c r="C391" s="992" t="str">
        <f>IFERROR(VLOOKUP(C390,科目・教員!$A$1:$B$355,2,0),"")</f>
        <v/>
      </c>
      <c r="D391" s="993"/>
      <c r="E391" s="994" t="str">
        <f>IFERROR(VLOOKUP(E390,科目・教員!$A$1:$B$355,2,0),"")</f>
        <v/>
      </c>
      <c r="F391" s="993"/>
      <c r="G391" s="994" t="str">
        <f>IFERROR(VLOOKUP(G390,科目・教員!$A$1:$B$355,2,0),"")</f>
        <v/>
      </c>
      <c r="H391" s="993"/>
      <c r="I391" s="994" t="str">
        <f>IFERROR(VLOOKUP(I390,科目・教員!$A$1:$B$355,2,0),"")</f>
        <v/>
      </c>
      <c r="J391" s="993"/>
      <c r="K391" s="995" t="str">
        <f>IFERROR(VLOOKUP(K390,科目・教員!$A$1:$B$355,2,0),"")</f>
        <v/>
      </c>
      <c r="L391" s="995"/>
      <c r="M391" s="992" t="str">
        <f>IFERROR(VLOOKUP(M390,科目・教員!$A$1:$B$355,2,0),"")</f>
        <v/>
      </c>
      <c r="N391" s="993"/>
      <c r="O391" s="995" t="str">
        <f>IFERROR(VLOOKUP(O390,科目・教員!$A$1:$B$355,2,0),"")</f>
        <v/>
      </c>
      <c r="P391" s="993"/>
      <c r="Q391" s="995" t="str">
        <f>IFERROR(VLOOKUP(Q390,科目・教員!$A$1:$B$355,2,0),"")</f>
        <v/>
      </c>
      <c r="R391" s="993"/>
      <c r="S391" s="995" t="str">
        <f>IFERROR(VLOOKUP(S390,科目・教員!$A$1:$B$355,2,0),"")</f>
        <v/>
      </c>
      <c r="T391" s="993"/>
      <c r="U391" s="16"/>
      <c r="Z391" s="1000"/>
      <c r="AA391" s="971"/>
      <c r="AB391" s="983"/>
      <c r="AC391" s="983"/>
      <c r="AD391" s="983"/>
      <c r="AE391" s="971"/>
      <c r="AF391" s="983"/>
      <c r="AG391" s="971"/>
      <c r="AH391" s="983"/>
      <c r="AI391" s="983"/>
      <c r="AJ391" s="983"/>
      <c r="AK391" s="983"/>
      <c r="AL391" s="971"/>
      <c r="AM391" s="983"/>
      <c r="AN391" s="971"/>
      <c r="AO391" s="971"/>
      <c r="AP391" s="971"/>
      <c r="AQ391" s="971"/>
      <c r="AR391" s="971"/>
      <c r="AS391" s="971"/>
      <c r="AT391" s="971"/>
      <c r="AU391" s="971"/>
      <c r="AV391" s="971"/>
      <c r="AW391" s="971"/>
      <c r="AX391" s="971"/>
      <c r="AY391" s="971"/>
      <c r="AZ391" s="971"/>
      <c r="BA391" s="971"/>
      <c r="BB391" s="971"/>
      <c r="BC391" s="971"/>
      <c r="BD391" s="971"/>
      <c r="BE391" s="971"/>
      <c r="BF391" s="971"/>
      <c r="BG391" s="971"/>
      <c r="BH391" s="971"/>
      <c r="BI391" s="971"/>
      <c r="BJ391" s="971"/>
      <c r="BK391" s="971"/>
      <c r="BL391" s="971"/>
      <c r="BM391" s="971"/>
      <c r="BN391" s="983"/>
      <c r="BO391" s="983"/>
      <c r="BP391" s="983"/>
      <c r="BQ391" s="983"/>
      <c r="BR391" s="983"/>
      <c r="BS391" s="983"/>
      <c r="BT391" s="983"/>
      <c r="BU391" s="983"/>
      <c r="BV391" s="983"/>
    </row>
    <row r="392" spans="1:74" ht="13.5" customHeight="1">
      <c r="A392" s="1000"/>
      <c r="B392" s="14" t="s">
        <v>69</v>
      </c>
      <c r="C392" s="992" t="str">
        <f>VLOOKUP($C377,'2026年度(1年前期)'!$B$5:$N$208,COLUMN('2026年度(1年前期)'!$G$5)+1,0)&amp;""</f>
        <v/>
      </c>
      <c r="D392" s="993"/>
      <c r="E392" s="994" t="str">
        <f>VLOOKUP($C377,'2026年度(2年前期)'!$B$5:$N$208,COLUMN('2026年度(2年前期)'!$G$5)+1,0)&amp;""</f>
        <v/>
      </c>
      <c r="F392" s="993"/>
      <c r="G392" s="994" t="str">
        <f>VLOOKUP($C377,'2026年度(3年前期)'!$B$5:$N$208,COLUMN('2026年度(3年前期)'!$G$5)+1,0)&amp;""</f>
        <v/>
      </c>
      <c r="H392" s="993"/>
      <c r="I392" s="994" t="str">
        <f>VLOOKUP($C377,'2026年度(4年前期)'!$B$5:$N$208,COLUMN('2026年度(4年前期)'!$G$5)+1,0)&amp;""</f>
        <v/>
      </c>
      <c r="J392" s="993"/>
      <c r="K392" s="995" t="str">
        <f>VLOOKUP($C377,'2026年度(助産前期)'!$B$5:$N$208,COLUMN('2026年度(助産前期)'!$G$5)+1,0)&amp;""</f>
        <v/>
      </c>
      <c r="L392" s="995"/>
      <c r="M392" s="992" t="str">
        <f>VLOOKUP($C377,'2026年度(M1前期)'!$B$5:$N$208,COLUMN('2026年度(M1前期)'!$G$5)+1,0)&amp;""</f>
        <v/>
      </c>
      <c r="N392" s="993"/>
      <c r="O392" s="995" t="str">
        <f>VLOOKUP($C377,'2026年度(M2前期)'!$B$5:$N$208,COLUMN('2026年度(M2前期)'!$G$5)+1,0)&amp;""</f>
        <v/>
      </c>
      <c r="P392" s="993"/>
      <c r="Q392" s="995" t="str">
        <f>VLOOKUP($C377,'2026年度(D1前期)'!$B$5:$N$208,COLUMN('2026年度(D1前期)'!$G$5)+1,0)&amp;""</f>
        <v/>
      </c>
      <c r="R392" s="993"/>
      <c r="S392" s="995" t="str">
        <f>VLOOKUP($C377,'2026年度(D23前期)'!$B$5:$N$208,COLUMN('2026年度(D23前期)'!$G$5)+1,0)&amp;""</f>
        <v/>
      </c>
      <c r="T392" s="993"/>
      <c r="U392" s="16"/>
      <c r="Z392" s="1000"/>
      <c r="AA392" s="971"/>
      <c r="AB392" s="983"/>
      <c r="AC392" s="983"/>
      <c r="AD392" s="983"/>
      <c r="AE392" s="971"/>
      <c r="AF392" s="983"/>
      <c r="AG392" s="971"/>
      <c r="AH392" s="983"/>
      <c r="AI392" s="983"/>
      <c r="AJ392" s="983"/>
      <c r="AK392" s="983"/>
      <c r="AL392" s="971"/>
      <c r="AM392" s="983"/>
      <c r="AN392" s="971"/>
      <c r="AO392" s="971"/>
      <c r="AP392" s="971"/>
      <c r="AQ392" s="971"/>
      <c r="AR392" s="971"/>
      <c r="AS392" s="971"/>
      <c r="AT392" s="971"/>
      <c r="AU392" s="971"/>
      <c r="AV392" s="971"/>
      <c r="AW392" s="971"/>
      <c r="AX392" s="971"/>
      <c r="AY392" s="971"/>
      <c r="AZ392" s="971"/>
      <c r="BA392" s="971"/>
      <c r="BB392" s="971"/>
      <c r="BC392" s="971"/>
      <c r="BD392" s="971"/>
      <c r="BE392" s="971"/>
      <c r="BF392" s="971"/>
      <c r="BG392" s="971"/>
      <c r="BH392" s="971"/>
      <c r="BI392" s="971"/>
      <c r="BJ392" s="971"/>
      <c r="BK392" s="971"/>
      <c r="BL392" s="971"/>
      <c r="BM392" s="971"/>
      <c r="BN392" s="983"/>
      <c r="BO392" s="983"/>
      <c r="BP392" s="983"/>
      <c r="BQ392" s="983"/>
      <c r="BR392" s="983"/>
      <c r="BS392" s="983"/>
      <c r="BT392" s="983"/>
      <c r="BU392" s="983"/>
      <c r="BV392" s="983"/>
    </row>
    <row r="393" spans="1:74" ht="13.5" customHeight="1">
      <c r="A393" s="1017"/>
      <c r="B393" s="15" t="s">
        <v>63</v>
      </c>
      <c r="C393" s="991"/>
      <c r="D393" s="989"/>
      <c r="E393" s="988"/>
      <c r="F393" s="989"/>
      <c r="G393" s="988"/>
      <c r="H393" s="989"/>
      <c r="I393" s="988"/>
      <c r="J393" s="989"/>
      <c r="K393" s="990"/>
      <c r="L393" s="990"/>
      <c r="M393" s="991"/>
      <c r="N393" s="989"/>
      <c r="O393" s="990"/>
      <c r="P393" s="989"/>
      <c r="Q393" s="990"/>
      <c r="R393" s="989"/>
      <c r="S393" s="990"/>
      <c r="T393" s="989"/>
      <c r="Z393" s="1001"/>
      <c r="AA393" s="971"/>
      <c r="AB393" s="984"/>
      <c r="AC393" s="984"/>
      <c r="AD393" s="984"/>
      <c r="AE393" s="971"/>
      <c r="AF393" s="984"/>
      <c r="AG393" s="971"/>
      <c r="AH393" s="984"/>
      <c r="AI393" s="984"/>
      <c r="AJ393" s="984"/>
      <c r="AK393" s="984"/>
      <c r="AL393" s="971"/>
      <c r="AM393" s="984"/>
      <c r="AN393" s="971"/>
      <c r="AO393" s="971"/>
      <c r="AP393" s="971"/>
      <c r="AQ393" s="971"/>
      <c r="AR393" s="971"/>
      <c r="AS393" s="971"/>
      <c r="AT393" s="971"/>
      <c r="AU393" s="971"/>
      <c r="AV393" s="971"/>
      <c r="AW393" s="971"/>
      <c r="AX393" s="971"/>
      <c r="AY393" s="971"/>
      <c r="AZ393" s="971"/>
      <c r="BA393" s="971"/>
      <c r="BB393" s="971"/>
      <c r="BC393" s="971"/>
      <c r="BD393" s="971"/>
      <c r="BE393" s="971"/>
      <c r="BF393" s="971"/>
      <c r="BG393" s="971"/>
      <c r="BH393" s="971"/>
      <c r="BI393" s="971"/>
      <c r="BJ393" s="971"/>
      <c r="BK393" s="971"/>
      <c r="BL393" s="971"/>
      <c r="BM393" s="971"/>
      <c r="BN393" s="984"/>
      <c r="BO393" s="984"/>
      <c r="BP393" s="984"/>
      <c r="BQ393" s="984"/>
      <c r="BR393" s="984"/>
      <c r="BS393" s="984"/>
      <c r="BT393" s="984"/>
      <c r="BU393" s="984"/>
      <c r="BV393" s="984"/>
    </row>
    <row r="394" spans="1:74" ht="13.5" customHeight="1">
      <c r="A394" s="1000" t="s">
        <v>75</v>
      </c>
      <c r="B394" s="14" t="s">
        <v>53</v>
      </c>
      <c r="C394" s="996" t="str">
        <f>VLOOKUP($C377,'2026年度(1年前期)'!$B$5:$N$208,COLUMN('2026年度(1年前期)'!$I$5),0)&amp;""</f>
        <v/>
      </c>
      <c r="D394" s="997"/>
      <c r="E394" s="1002" t="str">
        <f>VLOOKUP($C377,'2026年度(2年前期)'!$B$5:$N$208,COLUMN('2026年度(2年前期)'!$I$5),0)&amp;""</f>
        <v/>
      </c>
      <c r="F394" s="997"/>
      <c r="G394" s="1002" t="str">
        <f>VLOOKUP($C377,'2026年度(3年前期)'!$B$5:$N$208,COLUMN('2026年度(3年前期)'!$I$5),0)&amp;""</f>
        <v/>
      </c>
      <c r="H394" s="997"/>
      <c r="I394" s="1002" t="str">
        <f>VLOOKUP($C377,'2026年度(4年前期)'!$B$5:$N$208,COLUMN('2026年度(4年前期)'!$I$5),0)&amp;""</f>
        <v/>
      </c>
      <c r="J394" s="997"/>
      <c r="K394" s="998" t="str">
        <f>VLOOKUP($C377,'2026年度(助産前期)'!$B$5:$N$208,COLUMN('2026年度(助産前期)'!$I$5),0)&amp;""</f>
        <v/>
      </c>
      <c r="L394" s="998"/>
      <c r="M394" s="996" t="str">
        <f>VLOOKUP($C377,'2026年度(M1前期)'!$B$5:$N$208,COLUMN('2026年度(M1前期)'!$I$5),0)&amp;""</f>
        <v/>
      </c>
      <c r="N394" s="997"/>
      <c r="O394" s="998" t="str">
        <f>VLOOKUP($C377,'2026年度(M2前期)'!$B$5:$N$208,COLUMN('2026年度(M2前期)'!$I$5),0)&amp;""</f>
        <v/>
      </c>
      <c r="P394" s="997"/>
      <c r="Q394" s="998" t="str">
        <f>VLOOKUP($C377,'2026年度(D1前期)'!$B$5:$N$208,COLUMN('2026年度(D1前期)'!$I$5),0)&amp;""</f>
        <v/>
      </c>
      <c r="R394" s="997"/>
      <c r="S394" s="998" t="str">
        <f>VLOOKUP($C377,'2026年度(D23前期)'!$B$5:$N$208,COLUMN('2026年度(D23前期)'!$I$5),0)&amp;""</f>
        <v/>
      </c>
      <c r="T394" s="997"/>
      <c r="Z394" s="1000" t="str">
        <f>A394</f>
        <v>４時限（15：10～16：40）</v>
      </c>
      <c r="AA394" s="982"/>
      <c r="AB394" s="982"/>
      <c r="AC394" s="982"/>
      <c r="AD394" s="982"/>
      <c r="AE394" s="982"/>
      <c r="AF394" s="982"/>
      <c r="AG394" s="982"/>
      <c r="AH394" s="982"/>
      <c r="AI394" s="982"/>
      <c r="AJ394" s="982"/>
      <c r="AK394" s="982"/>
      <c r="AL394" s="982"/>
      <c r="AM394" s="982"/>
      <c r="AN394" s="971"/>
      <c r="AO394" s="971"/>
      <c r="AP394" s="971"/>
      <c r="AQ394" s="971"/>
      <c r="AR394" s="971"/>
      <c r="AS394" s="971"/>
      <c r="AT394" s="971"/>
      <c r="AU394" s="971"/>
      <c r="AV394" s="971"/>
      <c r="AW394" s="971"/>
      <c r="AX394" s="971"/>
      <c r="AY394" s="971"/>
      <c r="AZ394" s="971"/>
      <c r="BA394" s="971"/>
      <c r="BB394" s="971"/>
      <c r="BC394" s="971"/>
      <c r="BD394" s="971"/>
      <c r="BE394" s="971"/>
      <c r="BF394" s="971"/>
      <c r="BG394" s="971"/>
      <c r="BH394" s="971"/>
      <c r="BI394" s="971"/>
      <c r="BJ394" s="971"/>
      <c r="BK394" s="971"/>
      <c r="BL394" s="971"/>
      <c r="BM394" s="971"/>
      <c r="BN394" s="982"/>
      <c r="BO394" s="982"/>
      <c r="BP394" s="982"/>
      <c r="BQ394" s="982"/>
      <c r="BR394" s="982"/>
      <c r="BS394" s="982"/>
      <c r="BT394" s="982"/>
      <c r="BU394" s="982"/>
      <c r="BV394" s="982"/>
    </row>
    <row r="395" spans="1:74" ht="13.5" customHeight="1">
      <c r="A395" s="1000"/>
      <c r="B395" s="14" t="s">
        <v>58</v>
      </c>
      <c r="C395" s="992" t="str">
        <f>IFERROR(VLOOKUP(C394,科目・教員!$A$1:$B$355,2,0),"")</f>
        <v/>
      </c>
      <c r="D395" s="993"/>
      <c r="E395" s="994" t="str">
        <f>IFERROR(VLOOKUP(E394,科目・教員!$A$1:$B$355,2,0),"")</f>
        <v/>
      </c>
      <c r="F395" s="993"/>
      <c r="G395" s="994" t="str">
        <f>IFERROR(VLOOKUP(G394,科目・教員!$A$1:$B$355,2,0),"")</f>
        <v/>
      </c>
      <c r="H395" s="993"/>
      <c r="I395" s="994" t="str">
        <f>IFERROR(VLOOKUP(I394,科目・教員!$A$1:$B$355,2,0),"")</f>
        <v/>
      </c>
      <c r="J395" s="993"/>
      <c r="K395" s="995" t="str">
        <f>IFERROR(VLOOKUP(K394,科目・教員!$A$1:$B$355,2,0),"")</f>
        <v/>
      </c>
      <c r="L395" s="995"/>
      <c r="M395" s="992" t="str">
        <f>IFERROR(VLOOKUP(M394,科目・教員!$A$1:$B$355,2,0),"")</f>
        <v/>
      </c>
      <c r="N395" s="993"/>
      <c r="O395" s="995" t="str">
        <f>IFERROR(VLOOKUP(O394,科目・教員!$A$1:$B$355,2,0),"")</f>
        <v/>
      </c>
      <c r="P395" s="993"/>
      <c r="Q395" s="995" t="str">
        <f>IFERROR(VLOOKUP(Q394,科目・教員!$A$1:$B$355,2,0),"")</f>
        <v/>
      </c>
      <c r="R395" s="993"/>
      <c r="S395" s="995" t="str">
        <f>IFERROR(VLOOKUP(S394,科目・教員!$A$1:$B$355,2,0),"")</f>
        <v/>
      </c>
      <c r="T395" s="993"/>
      <c r="Z395" s="1000"/>
      <c r="AA395" s="983"/>
      <c r="AB395" s="983"/>
      <c r="AC395" s="983"/>
      <c r="AD395" s="983"/>
      <c r="AE395" s="983"/>
      <c r="AF395" s="983"/>
      <c r="AG395" s="983"/>
      <c r="AH395" s="983"/>
      <c r="AI395" s="983"/>
      <c r="AJ395" s="983"/>
      <c r="AK395" s="983"/>
      <c r="AL395" s="983"/>
      <c r="AM395" s="983"/>
      <c r="AN395" s="971"/>
      <c r="AO395" s="971"/>
      <c r="AP395" s="971"/>
      <c r="AQ395" s="971"/>
      <c r="AR395" s="971"/>
      <c r="AS395" s="971"/>
      <c r="AT395" s="971"/>
      <c r="AU395" s="971"/>
      <c r="AV395" s="971"/>
      <c r="AW395" s="971"/>
      <c r="AX395" s="971"/>
      <c r="AY395" s="971"/>
      <c r="AZ395" s="971"/>
      <c r="BA395" s="971"/>
      <c r="BB395" s="971"/>
      <c r="BC395" s="971"/>
      <c r="BD395" s="971"/>
      <c r="BE395" s="971"/>
      <c r="BF395" s="971"/>
      <c r="BG395" s="971"/>
      <c r="BH395" s="971"/>
      <c r="BI395" s="971"/>
      <c r="BJ395" s="971"/>
      <c r="BK395" s="971"/>
      <c r="BL395" s="971"/>
      <c r="BM395" s="971"/>
      <c r="BN395" s="983"/>
      <c r="BO395" s="983"/>
      <c r="BP395" s="983"/>
      <c r="BQ395" s="983"/>
      <c r="BR395" s="983"/>
      <c r="BS395" s="983"/>
      <c r="BT395" s="983"/>
      <c r="BU395" s="983"/>
      <c r="BV395" s="983"/>
    </row>
    <row r="396" spans="1:74" ht="13.5" customHeight="1">
      <c r="A396" s="1000"/>
      <c r="B396" s="14" t="s">
        <v>69</v>
      </c>
      <c r="C396" s="992" t="str">
        <f>VLOOKUP($C377,'2026年度(1年前期)'!$B$5:$N$208,COLUMN('2026年度(1年前期)'!$I$5)+1,0)&amp;""</f>
        <v/>
      </c>
      <c r="D396" s="993"/>
      <c r="E396" s="994" t="str">
        <f>VLOOKUP($C377,'2026年度(2年前期)'!$B$5:$N$208,COLUMN('2026年度(2年前期)'!$I$5)+1,0)&amp;""</f>
        <v/>
      </c>
      <c r="F396" s="993"/>
      <c r="G396" s="994" t="str">
        <f>VLOOKUP($C377,'2026年度(3年前期)'!$B$5:$N$208,COLUMN('2026年度(3年前期)'!$I$5)+1,0)&amp;""</f>
        <v/>
      </c>
      <c r="H396" s="993"/>
      <c r="I396" s="994" t="str">
        <f>VLOOKUP($C377,'2026年度(4年前期)'!$B$5:$N$208,COLUMN('2026年度(4年前期)'!$I$5)+1,0)&amp;""</f>
        <v/>
      </c>
      <c r="J396" s="993"/>
      <c r="K396" s="995" t="str">
        <f>VLOOKUP($C377,'2026年度(助産前期)'!$B$5:$N$208,COLUMN('2026年度(助産前期)'!$I$5)+1,0)&amp;""</f>
        <v/>
      </c>
      <c r="L396" s="995"/>
      <c r="M396" s="992" t="str">
        <f>VLOOKUP($C377,'2026年度(M1前期)'!$B$5:$N$208,COLUMN('2026年度(M1前期)'!$I$5)+1,0)&amp;""</f>
        <v/>
      </c>
      <c r="N396" s="993"/>
      <c r="O396" s="995" t="str">
        <f>VLOOKUP($C377,'2026年度(M2前期)'!$B$5:$N$208,COLUMN('2026年度(M2前期)'!$I$5)+1,0)&amp;""</f>
        <v/>
      </c>
      <c r="P396" s="993"/>
      <c r="Q396" s="995" t="str">
        <f>VLOOKUP($C377,'2026年度(D1前期)'!$B$5:$N$208,COLUMN('2026年度(D1前期)'!$I$5)+1,0)&amp;""</f>
        <v/>
      </c>
      <c r="R396" s="993"/>
      <c r="S396" s="995" t="str">
        <f>VLOOKUP($C377,'2026年度(D23前期)'!$B$5:$N$208,COLUMN('2026年度(D23前期)'!$I$5)+1,0)&amp;""</f>
        <v/>
      </c>
      <c r="T396" s="993"/>
      <c r="Z396" s="1000"/>
      <c r="AA396" s="983"/>
      <c r="AB396" s="983"/>
      <c r="AC396" s="983"/>
      <c r="AD396" s="983"/>
      <c r="AE396" s="983"/>
      <c r="AF396" s="983"/>
      <c r="AG396" s="983"/>
      <c r="AH396" s="983"/>
      <c r="AI396" s="983"/>
      <c r="AJ396" s="983"/>
      <c r="AK396" s="983"/>
      <c r="AL396" s="983"/>
      <c r="AM396" s="983"/>
      <c r="AN396" s="971"/>
      <c r="AO396" s="971"/>
      <c r="AP396" s="971"/>
      <c r="AQ396" s="971"/>
      <c r="AR396" s="971"/>
      <c r="AS396" s="971"/>
      <c r="AT396" s="971"/>
      <c r="AU396" s="971"/>
      <c r="AV396" s="971"/>
      <c r="AW396" s="971"/>
      <c r="AX396" s="971"/>
      <c r="AY396" s="971"/>
      <c r="AZ396" s="971"/>
      <c r="BA396" s="971"/>
      <c r="BB396" s="971"/>
      <c r="BC396" s="971"/>
      <c r="BD396" s="971"/>
      <c r="BE396" s="971"/>
      <c r="BF396" s="971"/>
      <c r="BG396" s="971"/>
      <c r="BH396" s="971"/>
      <c r="BI396" s="971"/>
      <c r="BJ396" s="971"/>
      <c r="BK396" s="971"/>
      <c r="BL396" s="971"/>
      <c r="BM396" s="971"/>
      <c r="BN396" s="983"/>
      <c r="BO396" s="983"/>
      <c r="BP396" s="983"/>
      <c r="BQ396" s="983"/>
      <c r="BR396" s="983"/>
      <c r="BS396" s="983"/>
      <c r="BT396" s="983"/>
      <c r="BU396" s="983"/>
      <c r="BV396" s="983"/>
    </row>
    <row r="397" spans="1:74" ht="13.5" customHeight="1">
      <c r="A397" s="1001"/>
      <c r="B397" s="15" t="s">
        <v>63</v>
      </c>
      <c r="C397" s="991"/>
      <c r="D397" s="989"/>
      <c r="E397" s="988"/>
      <c r="F397" s="989"/>
      <c r="G397" s="988"/>
      <c r="H397" s="989"/>
      <c r="I397" s="988"/>
      <c r="J397" s="989"/>
      <c r="K397" s="990"/>
      <c r="L397" s="990"/>
      <c r="M397" s="991"/>
      <c r="N397" s="989"/>
      <c r="O397" s="990"/>
      <c r="P397" s="989"/>
      <c r="Q397" s="990"/>
      <c r="R397" s="989"/>
      <c r="S397" s="990"/>
      <c r="T397" s="989"/>
      <c r="Z397" s="1001"/>
      <c r="AA397" s="984"/>
      <c r="AB397" s="984"/>
      <c r="AC397" s="984"/>
      <c r="AD397" s="984"/>
      <c r="AE397" s="984"/>
      <c r="AF397" s="984"/>
      <c r="AG397" s="984"/>
      <c r="AH397" s="984"/>
      <c r="AI397" s="984"/>
      <c r="AJ397" s="984"/>
      <c r="AK397" s="984"/>
      <c r="AL397" s="984"/>
      <c r="AM397" s="984"/>
      <c r="AN397" s="971"/>
      <c r="AO397" s="971"/>
      <c r="AP397" s="971"/>
      <c r="AQ397" s="971"/>
      <c r="AR397" s="971"/>
      <c r="AS397" s="971"/>
      <c r="AT397" s="971"/>
      <c r="AU397" s="971"/>
      <c r="AV397" s="971"/>
      <c r="AW397" s="971"/>
      <c r="AX397" s="971"/>
      <c r="AY397" s="971"/>
      <c r="AZ397" s="971"/>
      <c r="BA397" s="971"/>
      <c r="BB397" s="971"/>
      <c r="BC397" s="971"/>
      <c r="BD397" s="971"/>
      <c r="BE397" s="971"/>
      <c r="BF397" s="971"/>
      <c r="BG397" s="971"/>
      <c r="BH397" s="971"/>
      <c r="BI397" s="971"/>
      <c r="BJ397" s="971"/>
      <c r="BK397" s="971"/>
      <c r="BL397" s="971"/>
      <c r="BM397" s="971"/>
      <c r="BN397" s="984"/>
      <c r="BO397" s="984"/>
      <c r="BP397" s="984"/>
      <c r="BQ397" s="984"/>
      <c r="BR397" s="984"/>
      <c r="BS397" s="984"/>
      <c r="BT397" s="984"/>
      <c r="BU397" s="984"/>
      <c r="BV397" s="984"/>
    </row>
    <row r="398" spans="1:74">
      <c r="A398" s="1000" t="s">
        <v>78</v>
      </c>
      <c r="B398" s="14" t="s">
        <v>53</v>
      </c>
      <c r="C398" s="996" t="str">
        <f>VLOOKUP($C377,'2026年度(1年前期)'!$B$5:$N$208,COLUMN('2026年度(1年前期)'!$K$5),0)&amp;""</f>
        <v/>
      </c>
      <c r="D398" s="997"/>
      <c r="E398" s="1002" t="str">
        <f>VLOOKUP($C377,'2026年度(2年前期)'!$B$5:$N$208,COLUMN('2026年度(2年前期)'!$K$5),0)&amp;""</f>
        <v/>
      </c>
      <c r="F398" s="997"/>
      <c r="G398" s="1002" t="str">
        <f>VLOOKUP($C377,'2026年度(3年前期)'!$B$5:$N$208,COLUMN('2026年度(3年前期)'!$K$5),0)&amp;""</f>
        <v/>
      </c>
      <c r="H398" s="997"/>
      <c r="I398" s="1002" t="str">
        <f>VLOOKUP($C377,'2026年度(4年前期)'!$B$5:$N$208,COLUMN('2026年度(4年前期)'!$K$5),0)&amp;""</f>
        <v/>
      </c>
      <c r="J398" s="997"/>
      <c r="K398" s="998" t="str">
        <f>VLOOKUP($C377,'2026年度(助産前期)'!$B$5:$N$208,COLUMN('2026年度(助産前期)'!$K$5),0)&amp;""</f>
        <v/>
      </c>
      <c r="L398" s="998"/>
      <c r="M398" s="996" t="str">
        <f>VLOOKUP($C377,'2026年度(M1前期)'!$B$5:$N$208,COLUMN('2026年度(M1前期)'!$K$5),0)&amp;""</f>
        <v/>
      </c>
      <c r="N398" s="997"/>
      <c r="O398" s="998" t="str">
        <f>VLOOKUP($C377,'2026年度(M2前期)'!$B$5:$N$208,COLUMN('2026年度(M2前期)'!$K$5),0)&amp;""</f>
        <v/>
      </c>
      <c r="P398" s="997"/>
      <c r="Q398" s="998" t="str">
        <f>VLOOKUP($C377,'2026年度(D1前期)'!$B$5:$N$208,COLUMN('2026年度(D1前期)'!$K$5),0)&amp;""</f>
        <v/>
      </c>
      <c r="R398" s="997"/>
      <c r="S398" s="998" t="str">
        <f>VLOOKUP($C377,'2026年度(D23前期)'!$B$5:$N$208,COLUMN('2026年度(D23前期)'!$K$5),0)&amp;""</f>
        <v/>
      </c>
      <c r="T398" s="997"/>
      <c r="Z398" s="1000" t="str">
        <f>A398</f>
        <v>５時限（16：50～18：20）</v>
      </c>
      <c r="AA398" s="982"/>
      <c r="AB398" s="982"/>
      <c r="AC398" s="982"/>
      <c r="AD398" s="982"/>
      <c r="AE398" s="982"/>
      <c r="AF398" s="982"/>
      <c r="AG398" s="982"/>
      <c r="AH398" s="982"/>
      <c r="AI398" s="982"/>
      <c r="AJ398" s="982"/>
      <c r="AK398" s="982"/>
      <c r="AL398" s="982"/>
      <c r="AM398" s="982"/>
      <c r="AN398" s="982"/>
      <c r="AO398" s="982"/>
      <c r="AP398" s="982"/>
      <c r="AQ398" s="982"/>
      <c r="AR398" s="982"/>
      <c r="AS398" s="982"/>
      <c r="AT398" s="982"/>
      <c r="AU398" s="982"/>
      <c r="AV398" s="982"/>
      <c r="AW398" s="982"/>
      <c r="AX398" s="982"/>
      <c r="AY398" s="982"/>
      <c r="AZ398" s="982"/>
      <c r="BA398" s="971"/>
      <c r="BB398" s="971"/>
      <c r="BC398" s="971"/>
      <c r="BD398" s="971"/>
      <c r="BE398" s="971"/>
      <c r="BF398" s="971"/>
      <c r="BG398" s="971"/>
      <c r="BH398" s="971"/>
      <c r="BI398" s="982"/>
      <c r="BJ398" s="982"/>
      <c r="BK398" s="971"/>
      <c r="BL398" s="971"/>
      <c r="BM398" s="971"/>
      <c r="BN398" s="982"/>
      <c r="BO398" s="982"/>
      <c r="BP398" s="982"/>
      <c r="BQ398" s="982"/>
      <c r="BR398" s="982"/>
      <c r="BS398" s="982"/>
      <c r="BT398" s="982"/>
      <c r="BU398" s="982"/>
      <c r="BV398" s="982"/>
    </row>
    <row r="399" spans="1:74">
      <c r="A399" s="1000"/>
      <c r="B399" s="14" t="s">
        <v>58</v>
      </c>
      <c r="C399" s="992" t="str">
        <f>IFERROR(VLOOKUP(C398,科目・教員!$A$1:$B$355,2,0),"")</f>
        <v/>
      </c>
      <c r="D399" s="993"/>
      <c r="E399" s="994" t="str">
        <f>IFERROR(VLOOKUP(E398,科目・教員!$A$1:$B$355,2,0),"")</f>
        <v/>
      </c>
      <c r="F399" s="993"/>
      <c r="G399" s="994" t="str">
        <f>IFERROR(VLOOKUP(G398,科目・教員!$A$1:$B$355,2,0),"")</f>
        <v/>
      </c>
      <c r="H399" s="993"/>
      <c r="I399" s="994" t="str">
        <f>IFERROR(VLOOKUP(I398,科目・教員!$A$1:$B$355,2,0),"")</f>
        <v/>
      </c>
      <c r="J399" s="993"/>
      <c r="K399" s="995" t="str">
        <f>IFERROR(VLOOKUP(K398,科目・教員!$A$1:$B$355,2,0),"")</f>
        <v/>
      </c>
      <c r="L399" s="995"/>
      <c r="M399" s="992" t="str">
        <f>IFERROR(VLOOKUP(M398,科目・教員!$A$1:$B$355,2,0),"")</f>
        <v/>
      </c>
      <c r="N399" s="993"/>
      <c r="O399" s="995" t="str">
        <f>IFERROR(VLOOKUP(O398,科目・教員!$A$1:$B$355,2,0),"")</f>
        <v/>
      </c>
      <c r="P399" s="993"/>
      <c r="Q399" s="995" t="str">
        <f>IFERROR(VLOOKUP(Q398,科目・教員!$A$1:$B$355,2,0),"")</f>
        <v/>
      </c>
      <c r="R399" s="993"/>
      <c r="S399" s="995" t="str">
        <f>IFERROR(VLOOKUP(S398,科目・教員!$A$1:$B$355,2,0),"")</f>
        <v/>
      </c>
      <c r="T399" s="993"/>
      <c r="Z399" s="1000"/>
      <c r="AA399" s="983"/>
      <c r="AB399" s="983"/>
      <c r="AC399" s="983"/>
      <c r="AD399" s="983"/>
      <c r="AE399" s="983"/>
      <c r="AF399" s="983"/>
      <c r="AG399" s="983"/>
      <c r="AH399" s="983"/>
      <c r="AI399" s="983"/>
      <c r="AJ399" s="983"/>
      <c r="AK399" s="983"/>
      <c r="AL399" s="983"/>
      <c r="AM399" s="983"/>
      <c r="AN399" s="983"/>
      <c r="AO399" s="983"/>
      <c r="AP399" s="983"/>
      <c r="AQ399" s="983"/>
      <c r="AR399" s="983"/>
      <c r="AS399" s="983"/>
      <c r="AT399" s="983"/>
      <c r="AU399" s="983"/>
      <c r="AV399" s="983"/>
      <c r="AW399" s="983"/>
      <c r="AX399" s="983"/>
      <c r="AY399" s="983"/>
      <c r="AZ399" s="983"/>
      <c r="BA399" s="971"/>
      <c r="BB399" s="971"/>
      <c r="BC399" s="971"/>
      <c r="BD399" s="971"/>
      <c r="BE399" s="971"/>
      <c r="BF399" s="971"/>
      <c r="BG399" s="971"/>
      <c r="BH399" s="971"/>
      <c r="BI399" s="983"/>
      <c r="BJ399" s="983"/>
      <c r="BK399" s="971"/>
      <c r="BL399" s="971"/>
      <c r="BM399" s="971"/>
      <c r="BN399" s="983"/>
      <c r="BO399" s="983"/>
      <c r="BP399" s="983"/>
      <c r="BQ399" s="983"/>
      <c r="BR399" s="983"/>
      <c r="BS399" s="983"/>
      <c r="BT399" s="983"/>
      <c r="BU399" s="983"/>
      <c r="BV399" s="983"/>
    </row>
    <row r="400" spans="1:74">
      <c r="A400" s="1000"/>
      <c r="B400" s="14" t="s">
        <v>69</v>
      </c>
      <c r="C400" s="992" t="str">
        <f>VLOOKUP($C377,'2026年度(1年前期)'!$B$5:$N$208,COLUMN('2026年度(1年前期)'!$K$5)+1,0)&amp;""</f>
        <v/>
      </c>
      <c r="D400" s="993"/>
      <c r="E400" s="994" t="str">
        <f>VLOOKUP($C377,'2026年度(2年前期)'!$B$5:$N$208,COLUMN('2026年度(2年前期)'!$K$5)+1,0)&amp;""</f>
        <v/>
      </c>
      <c r="F400" s="993"/>
      <c r="G400" s="994" t="str">
        <f>VLOOKUP($C377,'2026年度(3年前期)'!$B$5:$N$208,COLUMN('2026年度(3年前期)'!$K$5)+1,0)&amp;""</f>
        <v/>
      </c>
      <c r="H400" s="993"/>
      <c r="I400" s="994" t="str">
        <f>VLOOKUP($C377,'2026年度(4年前期)'!$B$5:$N$208,COLUMN('2026年度(4年前期)'!$K$5)+1,0)&amp;""</f>
        <v/>
      </c>
      <c r="J400" s="993"/>
      <c r="K400" s="995" t="str">
        <f>VLOOKUP($C377,'2026年度(助産前期)'!$B$5:$N$208,COLUMN('2026年度(助産前期)'!$K$5)+1,0)&amp;""</f>
        <v/>
      </c>
      <c r="L400" s="995"/>
      <c r="M400" s="992" t="str">
        <f>VLOOKUP($C377,'2026年度(M1前期)'!$B$5:$N$208,COLUMN('2026年度(M1前期)'!$K$5)+1,0)&amp;""</f>
        <v/>
      </c>
      <c r="N400" s="993"/>
      <c r="O400" s="995" t="str">
        <f>VLOOKUP($C377,'2026年度(M2前期)'!$B$5:$N$208,COLUMN('2026年度(M2前期)'!$K$5)+1,0)&amp;""</f>
        <v/>
      </c>
      <c r="P400" s="993"/>
      <c r="Q400" s="995" t="str">
        <f>VLOOKUP($C377,'2026年度(D1前期)'!$B$5:$N$208,COLUMN('2026年度(D1前期)'!$K$5)+1,0)&amp;""</f>
        <v/>
      </c>
      <c r="R400" s="993"/>
      <c r="S400" s="995" t="str">
        <f>VLOOKUP($C377,'2026年度(D23前期)'!$B$5:$N$208,COLUMN('2026年度(D23前期)'!$K$5)+1,0)&amp;""</f>
        <v/>
      </c>
      <c r="T400" s="993"/>
      <c r="Z400" s="1000"/>
      <c r="AA400" s="983"/>
      <c r="AB400" s="983"/>
      <c r="AC400" s="983"/>
      <c r="AD400" s="983"/>
      <c r="AE400" s="983"/>
      <c r="AF400" s="983"/>
      <c r="AG400" s="983"/>
      <c r="AH400" s="983"/>
      <c r="AI400" s="983"/>
      <c r="AJ400" s="983"/>
      <c r="AK400" s="983"/>
      <c r="AL400" s="983"/>
      <c r="AM400" s="983"/>
      <c r="AN400" s="983"/>
      <c r="AO400" s="983"/>
      <c r="AP400" s="983"/>
      <c r="AQ400" s="983"/>
      <c r="AR400" s="983"/>
      <c r="AS400" s="983"/>
      <c r="AT400" s="983"/>
      <c r="AU400" s="983"/>
      <c r="AV400" s="983"/>
      <c r="AW400" s="983"/>
      <c r="AX400" s="983"/>
      <c r="AY400" s="983"/>
      <c r="AZ400" s="983"/>
      <c r="BA400" s="971"/>
      <c r="BB400" s="971"/>
      <c r="BC400" s="971"/>
      <c r="BD400" s="971"/>
      <c r="BE400" s="971"/>
      <c r="BF400" s="971"/>
      <c r="BG400" s="971"/>
      <c r="BH400" s="971"/>
      <c r="BI400" s="983"/>
      <c r="BJ400" s="983"/>
      <c r="BK400" s="971"/>
      <c r="BL400" s="971"/>
      <c r="BM400" s="971"/>
      <c r="BN400" s="983"/>
      <c r="BO400" s="983"/>
      <c r="BP400" s="983"/>
      <c r="BQ400" s="983"/>
      <c r="BR400" s="983"/>
      <c r="BS400" s="983"/>
      <c r="BT400" s="983"/>
      <c r="BU400" s="983"/>
      <c r="BV400" s="983"/>
    </row>
    <row r="401" spans="1:74">
      <c r="A401" s="1001"/>
      <c r="B401" s="15" t="s">
        <v>63</v>
      </c>
      <c r="C401" s="991"/>
      <c r="D401" s="989"/>
      <c r="E401" s="988"/>
      <c r="F401" s="989"/>
      <c r="G401" s="988"/>
      <c r="H401" s="989"/>
      <c r="I401" s="988"/>
      <c r="J401" s="989"/>
      <c r="K401" s="990"/>
      <c r="L401" s="990"/>
      <c r="M401" s="991"/>
      <c r="N401" s="989"/>
      <c r="O401" s="990"/>
      <c r="P401" s="989"/>
      <c r="Q401" s="990"/>
      <c r="R401" s="989"/>
      <c r="S401" s="990"/>
      <c r="T401" s="989"/>
      <c r="U401" s="19"/>
      <c r="V401" s="19"/>
      <c r="W401" s="19"/>
      <c r="X401" s="19"/>
      <c r="Y401" s="19"/>
      <c r="Z401" s="1001"/>
      <c r="AA401" s="984"/>
      <c r="AB401" s="984"/>
      <c r="AC401" s="984"/>
      <c r="AD401" s="984"/>
      <c r="AE401" s="984"/>
      <c r="AF401" s="984"/>
      <c r="AG401" s="984"/>
      <c r="AH401" s="984"/>
      <c r="AI401" s="984"/>
      <c r="AJ401" s="984"/>
      <c r="AK401" s="984"/>
      <c r="AL401" s="984"/>
      <c r="AM401" s="984"/>
      <c r="AN401" s="984"/>
      <c r="AO401" s="984"/>
      <c r="AP401" s="984"/>
      <c r="AQ401" s="984"/>
      <c r="AR401" s="984"/>
      <c r="AS401" s="984"/>
      <c r="AT401" s="984"/>
      <c r="AU401" s="984"/>
      <c r="AV401" s="984"/>
      <c r="AW401" s="984"/>
      <c r="AX401" s="984"/>
      <c r="AY401" s="984"/>
      <c r="AZ401" s="984"/>
      <c r="BA401" s="971"/>
      <c r="BB401" s="971"/>
      <c r="BC401" s="971"/>
      <c r="BD401" s="971"/>
      <c r="BE401" s="971"/>
      <c r="BF401" s="971"/>
      <c r="BG401" s="971"/>
      <c r="BH401" s="971"/>
      <c r="BI401" s="984"/>
      <c r="BJ401" s="984"/>
      <c r="BK401" s="971"/>
      <c r="BL401" s="971"/>
      <c r="BM401" s="971"/>
      <c r="BN401" s="984"/>
      <c r="BO401" s="984"/>
      <c r="BP401" s="984"/>
      <c r="BQ401" s="984"/>
      <c r="BR401" s="984"/>
      <c r="BS401" s="984"/>
      <c r="BT401" s="984"/>
      <c r="BU401" s="984"/>
      <c r="BV401" s="984"/>
    </row>
    <row r="402" spans="1:74" ht="20.25">
      <c r="A402" s="4"/>
      <c r="B402" s="5"/>
      <c r="C402" s="1035">
        <f>C377+1</f>
        <v>46251</v>
      </c>
      <c r="D402" s="1035"/>
      <c r="E402" s="1035"/>
      <c r="F402" s="1035"/>
      <c r="G402" s="1035"/>
      <c r="H402" s="1035"/>
      <c r="I402" s="1035"/>
      <c r="J402" s="1035"/>
      <c r="K402" s="1035"/>
      <c r="L402" s="1035"/>
      <c r="M402" s="1035"/>
      <c r="N402" s="1035"/>
      <c r="O402" s="1035"/>
      <c r="P402" s="1035"/>
      <c r="Q402" s="1035"/>
      <c r="R402" s="1035"/>
      <c r="S402" s="1035"/>
      <c r="T402" s="1035"/>
      <c r="U402" s="1055">
        <f>C402</f>
        <v>46251</v>
      </c>
      <c r="V402" s="1056"/>
      <c r="W402" s="1056"/>
      <c r="X402" s="1056"/>
      <c r="Y402" s="1056"/>
      <c r="Z402" s="1057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607</v>
      </c>
      <c r="BL402" s="39" t="s">
        <v>608</v>
      </c>
      <c r="BM402" s="39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1000" t="s">
        <v>52</v>
      </c>
      <c r="B403" s="11" t="s">
        <v>53</v>
      </c>
      <c r="C403" s="1011" t="str">
        <f>VLOOKUP($C402,'2026年度(1年前期)'!$B$5:$N$208,COLUMN('2026年度(1年前期)'!$C$5),0)&amp;""</f>
        <v/>
      </c>
      <c r="D403" s="1012"/>
      <c r="E403" s="1018" t="str">
        <f>VLOOKUP($C402,'2026年度(2年前期)'!$B$5:$N$208,COLUMN('2026年度(2年前期)'!$C$5),0)&amp;""</f>
        <v/>
      </c>
      <c r="F403" s="1012"/>
      <c r="G403" s="1018" t="str">
        <f>VLOOKUP($C402,'2026年度(3年前期)'!$B$5:$N$208,COLUMN('2026年度(3年前期)'!$C$5),0)&amp;""</f>
        <v/>
      </c>
      <c r="H403" s="1012"/>
      <c r="I403" s="1018" t="str">
        <f>VLOOKUP($C402,'2026年度(4年前期)'!$B$5:$N$208,COLUMN('2026年度(4年前期)'!$C$5),0)&amp;""</f>
        <v/>
      </c>
      <c r="J403" s="1012"/>
      <c r="K403" s="997" t="str">
        <f>VLOOKUP($C402,'2026年度(助産前期)'!$B$5:$N$208,COLUMN('2026年度(助産前期)'!$C$5),0)&amp;""</f>
        <v>助産学実習Ⅰ(国循)</v>
      </c>
      <c r="L403" s="1029"/>
      <c r="M403" s="1036" t="str">
        <f>VLOOKUP($C402,'2026年度(M1前期)'!$B$5:$N$208,COLUMN('2026年度(M1前期)'!$C$5),0)&amp;""</f>
        <v>コンサルテーション</v>
      </c>
      <c r="N403" s="1029"/>
      <c r="O403" s="1018" t="str">
        <f>VLOOKUP($C402,'2026年度(M2前期)'!$B$5:$N$208,COLUMN('2026年度(M2前期)'!$C$5),0)&amp;""</f>
        <v/>
      </c>
      <c r="P403" s="1012"/>
      <c r="Q403" s="1018" t="str">
        <f>VLOOKUP($C402,'2026年度(D1前期)'!$B$5:$N$208,COLUMN('2026年度(D1前期)'!$C$5),0)&amp;""</f>
        <v/>
      </c>
      <c r="R403" s="1012"/>
      <c r="S403" s="997" t="str">
        <f>VLOOKUP($C402,'2026年度(D23前期)'!$B$5:$N$208,COLUMN('2026年度(D23前期)'!$C$5),0)&amp;""</f>
        <v>特別研究</v>
      </c>
      <c r="T403" s="1012"/>
      <c r="U403" s="12"/>
      <c r="V403" s="74"/>
      <c r="Y403" s="33"/>
      <c r="Z403" s="999" t="str">
        <f>A403</f>
        <v xml:space="preserve">１時限（09：20～10：50） </v>
      </c>
      <c r="AA403" s="971"/>
      <c r="AB403" s="982"/>
      <c r="AC403" s="982"/>
      <c r="AD403" s="982"/>
      <c r="AE403" s="971"/>
      <c r="AF403" s="982"/>
      <c r="AG403" s="971"/>
      <c r="AH403" s="982"/>
      <c r="AI403" s="982"/>
      <c r="AJ403" s="982"/>
      <c r="AK403" s="982"/>
      <c r="AL403" s="971"/>
      <c r="AM403" s="982"/>
      <c r="AN403" s="971"/>
      <c r="AO403" s="971"/>
      <c r="AP403" s="971"/>
      <c r="AQ403" s="971"/>
      <c r="AR403" s="971"/>
      <c r="AS403" s="971"/>
      <c r="AT403" s="971"/>
      <c r="AU403" s="971"/>
      <c r="AV403" s="971"/>
      <c r="AW403" s="971"/>
      <c r="AX403" s="971"/>
      <c r="AY403" s="971"/>
      <c r="AZ403" s="971"/>
      <c r="BA403" s="971" t="s">
        <v>723</v>
      </c>
      <c r="BB403" s="971"/>
      <c r="BC403" s="971"/>
      <c r="BD403" s="971"/>
      <c r="BE403" s="971"/>
      <c r="BF403" s="971"/>
      <c r="BG403" s="971"/>
      <c r="BH403" s="971"/>
      <c r="BI403" s="971"/>
      <c r="BJ403" s="971"/>
      <c r="BK403" s="971"/>
      <c r="BL403" s="971"/>
      <c r="BM403" s="971"/>
      <c r="BN403" s="982"/>
      <c r="BO403" s="982"/>
      <c r="BP403" s="982"/>
      <c r="BQ403" s="982"/>
      <c r="BR403" s="982"/>
      <c r="BS403" s="982"/>
      <c r="BT403" s="982"/>
      <c r="BU403" s="982"/>
      <c r="BV403" s="982"/>
    </row>
    <row r="404" spans="1:74" ht="13.5" customHeight="1">
      <c r="A404" s="1000"/>
      <c r="B404" s="14" t="s">
        <v>58</v>
      </c>
      <c r="C404" s="1014" t="str">
        <f>IFERROR(VLOOKUP(C403,科目・教員!$A$1:$B$355,2,0),"")</f>
        <v/>
      </c>
      <c r="D404" s="1013"/>
      <c r="E404" s="1025" t="str">
        <f>IFERROR(VLOOKUP(E403,科目・教員!$A$1:$B$355,2,0),"")</f>
        <v/>
      </c>
      <c r="F404" s="1013"/>
      <c r="G404" s="1025" t="str">
        <f>IFERROR(VLOOKUP(G403,科目・教員!$A$1:$B$355,2,0),"")</f>
        <v/>
      </c>
      <c r="H404" s="1013"/>
      <c r="I404" s="1025" t="str">
        <f>IFERROR(VLOOKUP(I403,科目・教員!$A$1:$B$355,2,0),"")</f>
        <v/>
      </c>
      <c r="J404" s="1013"/>
      <c r="K404" s="993" t="str">
        <f>IFERROR(VLOOKUP(K403,科目・教員!$A$1:$B$355,2,0),"")</f>
        <v/>
      </c>
      <c r="L404" s="1026"/>
      <c r="M404" s="1032" t="str">
        <f>IFERROR(VLOOKUP(M403,科目・教員!$A$1:$B$355,2,0),"")</f>
        <v>森 真喜子</v>
      </c>
      <c r="N404" s="1013"/>
      <c r="O404" s="1025" t="str">
        <f>IFERROR(VLOOKUP(O403,科目・教員!$A$1:$B$355,2,0),"")</f>
        <v/>
      </c>
      <c r="P404" s="1013"/>
      <c r="Q404" s="1025" t="str">
        <f>IFERROR(VLOOKUP(Q403,科目・教員!$A$1:$B$355,2,0),"")</f>
        <v/>
      </c>
      <c r="R404" s="1013"/>
      <c r="S404" s="993" t="str">
        <f>IFERROR(VLOOKUP(S403,科目・教員!$A$1:$B$355,2,0),"")</f>
        <v/>
      </c>
      <c r="T404" s="1013"/>
      <c r="U404" s="75"/>
      <c r="V404" s="74"/>
      <c r="Y404" s="33"/>
      <c r="Z404" s="1000"/>
      <c r="AA404" s="971"/>
      <c r="AB404" s="983"/>
      <c r="AC404" s="983"/>
      <c r="AD404" s="983"/>
      <c r="AE404" s="971"/>
      <c r="AF404" s="983"/>
      <c r="AG404" s="971"/>
      <c r="AH404" s="983"/>
      <c r="AI404" s="983"/>
      <c r="AJ404" s="983"/>
      <c r="AK404" s="983"/>
      <c r="AL404" s="971"/>
      <c r="AM404" s="983"/>
      <c r="AN404" s="971"/>
      <c r="AO404" s="971"/>
      <c r="AP404" s="971"/>
      <c r="AQ404" s="971"/>
      <c r="AR404" s="971"/>
      <c r="AS404" s="971"/>
      <c r="AT404" s="971"/>
      <c r="AU404" s="971"/>
      <c r="AV404" s="971"/>
      <c r="AW404" s="971"/>
      <c r="AX404" s="971"/>
      <c r="AY404" s="971"/>
      <c r="AZ404" s="971"/>
      <c r="BA404" s="971"/>
      <c r="BB404" s="971"/>
      <c r="BC404" s="971"/>
      <c r="BD404" s="971"/>
      <c r="BE404" s="971"/>
      <c r="BF404" s="971"/>
      <c r="BG404" s="971"/>
      <c r="BH404" s="971"/>
      <c r="BI404" s="971"/>
      <c r="BJ404" s="971"/>
      <c r="BK404" s="971"/>
      <c r="BL404" s="971"/>
      <c r="BM404" s="971"/>
      <c r="BN404" s="983"/>
      <c r="BO404" s="983"/>
      <c r="BP404" s="983"/>
      <c r="BQ404" s="983"/>
      <c r="BR404" s="983"/>
      <c r="BS404" s="983"/>
      <c r="BT404" s="983"/>
      <c r="BU404" s="983"/>
      <c r="BV404" s="983"/>
    </row>
    <row r="405" spans="1:74" ht="13.5" customHeight="1">
      <c r="A405" s="1000"/>
      <c r="B405" s="14" t="s">
        <v>69</v>
      </c>
      <c r="C405" s="1014" t="str">
        <f>VLOOKUP($C402,'2026年度(1年前期)'!$B$5:$N$208,COLUMN('2026年度(1年前期)'!$C$5)+1,0)&amp;""</f>
        <v/>
      </c>
      <c r="D405" s="1013"/>
      <c r="E405" s="1025" t="str">
        <f>VLOOKUP($C402,'2026年度(2年前期)'!$B$5:$N$208,COLUMN('2026年度(2年前期)'!$C$5)+1,0)&amp;""</f>
        <v/>
      </c>
      <c r="F405" s="1013"/>
      <c r="G405" s="1025" t="str">
        <f>VLOOKUP($C402,'2026年度(3年前期)'!$B$5:$N$208,COLUMN('2026年度(3年前期)'!$C$5)+1,0)&amp;""</f>
        <v/>
      </c>
      <c r="H405" s="1013"/>
      <c r="I405" s="1025" t="str">
        <f>VLOOKUP($C402,'2026年度(4年前期)'!$B$5:$N$208,COLUMN('2026年度(4年前期)'!$C$5)+1,0)&amp;""</f>
        <v/>
      </c>
      <c r="J405" s="1013"/>
      <c r="K405" s="993" t="str">
        <f>VLOOKUP($C402,'2026年度(助産前期)'!$B$5:$N$208,COLUMN('2026年度(助産前期)'!$C$5)+1,0)&amp;""</f>
        <v/>
      </c>
      <c r="L405" s="1026"/>
      <c r="M405" s="1032" t="str">
        <f>VLOOKUP($C402,'2026年度(M1前期)'!$B$5:$N$208,COLUMN('2026年度(M1前期)'!C$5)+1,0)&amp;""</f>
        <v>臨床講義室1</v>
      </c>
      <c r="N405" s="1013"/>
      <c r="O405" s="1025" t="str">
        <f>VLOOKUP($C402,'2026年度(M2前期)'!$B$5:$N$208,COLUMN('2026年度(M2前期)'!$C$5)+1,0)&amp;""</f>
        <v/>
      </c>
      <c r="P405" s="1013"/>
      <c r="Q405" s="1025" t="str">
        <f>VLOOKUP($C402,'2026年度(D1前期)'!$B$5:$N$208,COLUMN('2026年度(D1前期)'!$C$5)+1,0)&amp;""</f>
        <v/>
      </c>
      <c r="R405" s="1013"/>
      <c r="S405" s="993" t="str">
        <f>VLOOKUP($C402,'2026年度(D23前期)'!$B$5:$N$208,COLUMN('2026年度(D23前期)'!$C$5)+1,0)&amp;""</f>
        <v/>
      </c>
      <c r="T405" s="1013"/>
      <c r="U405" s="75"/>
      <c r="V405" s="74"/>
      <c r="Y405" s="33"/>
      <c r="Z405" s="1000"/>
      <c r="AA405" s="971"/>
      <c r="AB405" s="983"/>
      <c r="AC405" s="983"/>
      <c r="AD405" s="983"/>
      <c r="AE405" s="971"/>
      <c r="AF405" s="983"/>
      <c r="AG405" s="971"/>
      <c r="AH405" s="983"/>
      <c r="AI405" s="983"/>
      <c r="AJ405" s="983"/>
      <c r="AK405" s="983"/>
      <c r="AL405" s="971"/>
      <c r="AM405" s="983"/>
      <c r="AN405" s="971"/>
      <c r="AO405" s="971"/>
      <c r="AP405" s="971"/>
      <c r="AQ405" s="971"/>
      <c r="AR405" s="971"/>
      <c r="AS405" s="971"/>
      <c r="AT405" s="971"/>
      <c r="AU405" s="971"/>
      <c r="AV405" s="971"/>
      <c r="AW405" s="971"/>
      <c r="AX405" s="971"/>
      <c r="AY405" s="971"/>
      <c r="AZ405" s="971"/>
      <c r="BA405" s="971"/>
      <c r="BB405" s="971"/>
      <c r="BC405" s="971"/>
      <c r="BD405" s="971"/>
      <c r="BE405" s="971"/>
      <c r="BF405" s="971"/>
      <c r="BG405" s="971"/>
      <c r="BH405" s="971"/>
      <c r="BI405" s="971"/>
      <c r="BJ405" s="971"/>
      <c r="BK405" s="971"/>
      <c r="BL405" s="971"/>
      <c r="BM405" s="971"/>
      <c r="BN405" s="983"/>
      <c r="BO405" s="983"/>
      <c r="BP405" s="983"/>
      <c r="BQ405" s="983"/>
      <c r="BR405" s="983"/>
      <c r="BS405" s="983"/>
      <c r="BT405" s="983"/>
      <c r="BU405" s="983"/>
      <c r="BV405" s="983"/>
    </row>
    <row r="406" spans="1:74" ht="13.5" customHeight="1">
      <c r="A406" s="1001"/>
      <c r="B406" s="15" t="s">
        <v>63</v>
      </c>
      <c r="C406" s="991"/>
      <c r="D406" s="1031"/>
      <c r="E406" s="988"/>
      <c r="F406" s="1031"/>
      <c r="G406" s="988"/>
      <c r="H406" s="1031"/>
      <c r="I406" s="988"/>
      <c r="J406" s="1031"/>
      <c r="K406" s="990"/>
      <c r="L406" s="1034"/>
      <c r="M406" s="1030"/>
      <c r="N406" s="1031"/>
      <c r="O406" s="988"/>
      <c r="P406" s="1031"/>
      <c r="Q406" s="988"/>
      <c r="R406" s="1031"/>
      <c r="S406" s="990"/>
      <c r="T406" s="1031"/>
      <c r="U406" s="12"/>
      <c r="V406" s="74"/>
      <c r="Y406" s="33"/>
      <c r="Z406" s="1001"/>
      <c r="AA406" s="971"/>
      <c r="AB406" s="984"/>
      <c r="AC406" s="984"/>
      <c r="AD406" s="984"/>
      <c r="AE406" s="971"/>
      <c r="AF406" s="984"/>
      <c r="AG406" s="971"/>
      <c r="AH406" s="984"/>
      <c r="AI406" s="984"/>
      <c r="AJ406" s="984"/>
      <c r="AK406" s="984"/>
      <c r="AL406" s="971"/>
      <c r="AM406" s="984"/>
      <c r="AN406" s="971"/>
      <c r="AO406" s="971"/>
      <c r="AP406" s="971"/>
      <c r="AQ406" s="971"/>
      <c r="AR406" s="971"/>
      <c r="AS406" s="971"/>
      <c r="AT406" s="971"/>
      <c r="AU406" s="971"/>
      <c r="AV406" s="971"/>
      <c r="AW406" s="971"/>
      <c r="AX406" s="971"/>
      <c r="AY406" s="971"/>
      <c r="AZ406" s="971"/>
      <c r="BA406" s="971"/>
      <c r="BB406" s="971"/>
      <c r="BC406" s="971"/>
      <c r="BD406" s="971"/>
      <c r="BE406" s="971"/>
      <c r="BF406" s="971"/>
      <c r="BG406" s="971"/>
      <c r="BH406" s="971"/>
      <c r="BI406" s="971"/>
      <c r="BJ406" s="971"/>
      <c r="BK406" s="971"/>
      <c r="BL406" s="971"/>
      <c r="BM406" s="971"/>
      <c r="BN406" s="984"/>
      <c r="BO406" s="984"/>
      <c r="BP406" s="984"/>
      <c r="BQ406" s="984"/>
      <c r="BR406" s="984"/>
      <c r="BS406" s="984"/>
      <c r="BT406" s="984"/>
      <c r="BU406" s="984"/>
      <c r="BV406" s="984"/>
    </row>
    <row r="407" spans="1:74" ht="13.5" customHeight="1">
      <c r="A407" s="1000" t="s">
        <v>65</v>
      </c>
      <c r="B407" s="14" t="s">
        <v>53</v>
      </c>
      <c r="C407" s="1011" t="str">
        <f>VLOOKUP($C402,'2026年度(1年前期)'!$B$5:$N$208,COLUMN('2026年度(1年前期)'!$E$5),0)&amp;""</f>
        <v/>
      </c>
      <c r="D407" s="1012"/>
      <c r="E407" s="1018" t="str">
        <f>VLOOKUP($C402,'2026年度(2年前期)'!$B$5:$N$208,COLUMN('2026年度(2年前期)'!$E$5),0)&amp;""</f>
        <v/>
      </c>
      <c r="F407" s="1012"/>
      <c r="G407" s="1018" t="str">
        <f>VLOOKUP($C402,'2026年度(3年前期)'!$B$5:$N$208,COLUMN('2026年度(3年前期)'!$E$5),0)&amp;""</f>
        <v/>
      </c>
      <c r="H407" s="1012"/>
      <c r="I407" s="1018" t="str">
        <f>VLOOKUP($C402,'2026年度(4年前期)'!$B$5:$N$208,COLUMN('2026年度(4年前期)'!$E$5),0)&amp;""</f>
        <v/>
      </c>
      <c r="J407" s="1012"/>
      <c r="K407" s="997" t="str">
        <f>VLOOKUP($C402,'2026年度(助産前期)'!$B$5:$N$208,COLUMN('2026年度(助産前期)'!$E$5),0)&amp;""</f>
        <v>助産学実習Ⅰ(国循)</v>
      </c>
      <c r="L407" s="1029"/>
      <c r="M407" s="1011" t="str">
        <f>VLOOKUP($C402,'2026年度(M1前期)'!$B$5:$N$208,COLUMN('2026年度(M1前期)'!$E$5),0)&amp;""</f>
        <v>コンサルテーション</v>
      </c>
      <c r="N407" s="1012"/>
      <c r="O407" s="997" t="str">
        <f>VLOOKUP($C402,'2026年度(M2前期)'!$B$5:$N$208,COLUMN('2026年度(M2前期)'!$E$5),0)&amp;""</f>
        <v/>
      </c>
      <c r="P407" s="1012"/>
      <c r="Q407" s="997" t="str">
        <f>VLOOKUP($C402,'2026年度(D1前期)'!$B$5:$N$208,COLUMN('2026年度(D1前期)'!$E$5),0)&amp;""</f>
        <v/>
      </c>
      <c r="R407" s="1012"/>
      <c r="S407" s="997" t="str">
        <f>VLOOKUP($C402,'2026年度(D23前期)'!$B$5:$N$208,COLUMN('2026年度(D23前期)'!$E$5),0)&amp;""</f>
        <v>特別研究</v>
      </c>
      <c r="T407" s="1012"/>
      <c r="U407" s="16"/>
      <c r="V407" s="74"/>
      <c r="Y407" s="33"/>
      <c r="Z407" s="1000" t="str">
        <f>A407</f>
        <v>２時限（11：00～12：30）</v>
      </c>
      <c r="AA407" s="971"/>
      <c r="AB407" s="982"/>
      <c r="AC407" s="982"/>
      <c r="AD407" s="982"/>
      <c r="AE407" s="971"/>
      <c r="AF407" s="982"/>
      <c r="AG407" s="971"/>
      <c r="AH407" s="982"/>
      <c r="AI407" s="982"/>
      <c r="AJ407" s="982"/>
      <c r="AK407" s="982"/>
      <c r="AL407" s="971"/>
      <c r="AM407" s="982"/>
      <c r="AN407" s="971"/>
      <c r="AO407" s="971"/>
      <c r="AP407" s="971"/>
      <c r="AQ407" s="971"/>
      <c r="AR407" s="971"/>
      <c r="AS407" s="971"/>
      <c r="AT407" s="971"/>
      <c r="AU407" s="971"/>
      <c r="AV407" s="971"/>
      <c r="AW407" s="971"/>
      <c r="AX407" s="971"/>
      <c r="AY407" s="971"/>
      <c r="AZ407" s="971"/>
      <c r="BA407" s="971" t="s">
        <v>723</v>
      </c>
      <c r="BB407" s="971"/>
      <c r="BC407" s="971"/>
      <c r="BD407" s="971"/>
      <c r="BE407" s="971"/>
      <c r="BF407" s="971"/>
      <c r="BG407" s="971"/>
      <c r="BH407" s="971"/>
      <c r="BI407" s="971"/>
      <c r="BJ407" s="971"/>
      <c r="BK407" s="971"/>
      <c r="BL407" s="971"/>
      <c r="BM407" s="971"/>
      <c r="BN407" s="982"/>
      <c r="BO407" s="982"/>
      <c r="BP407" s="982"/>
      <c r="BQ407" s="982"/>
      <c r="BR407" s="982"/>
      <c r="BS407" s="982"/>
      <c r="BT407" s="982"/>
      <c r="BU407" s="982"/>
      <c r="BV407" s="982"/>
    </row>
    <row r="408" spans="1:74" ht="13.5" customHeight="1">
      <c r="A408" s="1000"/>
      <c r="B408" s="14" t="s">
        <v>58</v>
      </c>
      <c r="C408" s="1014" t="str">
        <f>IFERROR(VLOOKUP(C407,科目・教員!$A$1:$B$355,2,0),"")</f>
        <v/>
      </c>
      <c r="D408" s="1013"/>
      <c r="E408" s="1025" t="str">
        <f>IFERROR(VLOOKUP(E407,科目・教員!$A$1:$B$355,2,0),"")</f>
        <v/>
      </c>
      <c r="F408" s="1013"/>
      <c r="G408" s="1025" t="str">
        <f>IFERROR(VLOOKUP(G407,科目・教員!$A$1:$B$355,2,0),"")</f>
        <v/>
      </c>
      <c r="H408" s="1013"/>
      <c r="I408" s="1025" t="str">
        <f>IFERROR(VLOOKUP(I407,科目・教員!$A$1:$B$355,2,0),"")</f>
        <v/>
      </c>
      <c r="J408" s="1013"/>
      <c r="K408" s="993" t="str">
        <f>IFERROR(VLOOKUP(K407,科目・教員!$A$1:$B$355,2,0),"")</f>
        <v/>
      </c>
      <c r="L408" s="1026"/>
      <c r="M408" s="1014" t="str">
        <f>IFERROR(VLOOKUP(M407,科目・教員!$A$1:$B$355,2,0),"")</f>
        <v>森 真喜子</v>
      </c>
      <c r="N408" s="1013"/>
      <c r="O408" s="993" t="str">
        <f>IFERROR(VLOOKUP(O407,科目・教員!$A$1:$B$355,2,0),"")</f>
        <v/>
      </c>
      <c r="P408" s="1013"/>
      <c r="Q408" s="993" t="str">
        <f>IFERROR(VLOOKUP(Q407,科目・教員!$A$1:$B$355,2,0),"")</f>
        <v/>
      </c>
      <c r="R408" s="1013"/>
      <c r="S408" s="993" t="str">
        <f>IFERROR(VLOOKUP(S407,科目・教員!$A$1:$B$355,2,0),"")</f>
        <v/>
      </c>
      <c r="T408" s="1013"/>
      <c r="U408" s="16"/>
      <c r="V408" s="74"/>
      <c r="Y408" s="33"/>
      <c r="Z408" s="1000"/>
      <c r="AA408" s="971"/>
      <c r="AB408" s="983"/>
      <c r="AC408" s="983"/>
      <c r="AD408" s="983"/>
      <c r="AE408" s="971"/>
      <c r="AF408" s="983"/>
      <c r="AG408" s="971"/>
      <c r="AH408" s="983"/>
      <c r="AI408" s="983"/>
      <c r="AJ408" s="983"/>
      <c r="AK408" s="983"/>
      <c r="AL408" s="971"/>
      <c r="AM408" s="983"/>
      <c r="AN408" s="971"/>
      <c r="AO408" s="971"/>
      <c r="AP408" s="971"/>
      <c r="AQ408" s="971"/>
      <c r="AR408" s="971"/>
      <c r="AS408" s="971"/>
      <c r="AT408" s="971"/>
      <c r="AU408" s="971"/>
      <c r="AV408" s="971"/>
      <c r="AW408" s="971"/>
      <c r="AX408" s="971"/>
      <c r="AY408" s="971"/>
      <c r="AZ408" s="971"/>
      <c r="BA408" s="971"/>
      <c r="BB408" s="971"/>
      <c r="BC408" s="971"/>
      <c r="BD408" s="971"/>
      <c r="BE408" s="971"/>
      <c r="BF408" s="971"/>
      <c r="BG408" s="971"/>
      <c r="BH408" s="971"/>
      <c r="BI408" s="971"/>
      <c r="BJ408" s="971"/>
      <c r="BK408" s="971"/>
      <c r="BL408" s="971"/>
      <c r="BM408" s="971"/>
      <c r="BN408" s="983"/>
      <c r="BO408" s="983"/>
      <c r="BP408" s="983"/>
      <c r="BQ408" s="983"/>
      <c r="BR408" s="983"/>
      <c r="BS408" s="983"/>
      <c r="BT408" s="983"/>
      <c r="BU408" s="983"/>
      <c r="BV408" s="983"/>
    </row>
    <row r="409" spans="1:74" ht="13.5" customHeight="1">
      <c r="A409" s="1000"/>
      <c r="B409" s="14" t="s">
        <v>69</v>
      </c>
      <c r="C409" s="1014" t="str">
        <f>VLOOKUP($C402,'2026年度(1年前期)'!$B$5:$N$208,COLUMN('2026年度(1年前期)'!$E$5)+1,0)&amp;""</f>
        <v/>
      </c>
      <c r="D409" s="1013"/>
      <c r="E409" s="1025" t="str">
        <f>VLOOKUP($C402,'2026年度(2年前期)'!$B$5:$N$208,COLUMN('2026年度(2年前期)'!$E$5)+1,0)&amp;""</f>
        <v/>
      </c>
      <c r="F409" s="1013"/>
      <c r="G409" s="1025" t="str">
        <f>VLOOKUP($C402,'2026年度(3年前期)'!$B$5:$N$208,COLUMN('2026年度(3年前期)'!$E$5)+1,0)&amp;""</f>
        <v/>
      </c>
      <c r="H409" s="1013"/>
      <c r="I409" s="1025" t="str">
        <f>VLOOKUP($C402,'2026年度(4年前期)'!$B$5:$N$208,COLUMN('2026年度(4年前期)'!$E$5)+1,0)&amp;""</f>
        <v/>
      </c>
      <c r="J409" s="1013"/>
      <c r="K409" s="993" t="str">
        <f>VLOOKUP($C402,'2026年度(助産前期)'!$B$5:$N$208,COLUMN('2026年度(助産前期)'!$E$5)+1,0)&amp;""</f>
        <v/>
      </c>
      <c r="L409" s="1026"/>
      <c r="M409" s="1014" t="str">
        <f>VLOOKUP($C402,'2026年度(M1前期)'!$B$5:$N$208,COLUMN('2026年度(M1前期)'!$E$5)+1,0)&amp;""</f>
        <v>臨床講義室1</v>
      </c>
      <c r="N409" s="1013"/>
      <c r="O409" s="993" t="str">
        <f>VLOOKUP($C402,'2026年度(M2前期)'!$B$5:$N$208,COLUMN('2026年度(M2前期)'!$E$5)+1,0)&amp;""</f>
        <v/>
      </c>
      <c r="P409" s="1013"/>
      <c r="Q409" s="993" t="str">
        <f>VLOOKUP($C402,'2026年度(D1前期)'!$B$5:$N$208,COLUMN('2026年度(D1前期)'!$E$5)+1,0)&amp;""</f>
        <v/>
      </c>
      <c r="R409" s="1013"/>
      <c r="S409" s="993" t="str">
        <f>VLOOKUP($C402,'2026年度(D23前期)'!$B$5:$N$208,COLUMN('2026年度(D23前期)'!$E$5)+1,0)&amp;""</f>
        <v/>
      </c>
      <c r="T409" s="1013"/>
      <c r="U409" s="16"/>
      <c r="V409" s="74"/>
      <c r="Z409" s="1000"/>
      <c r="AA409" s="971"/>
      <c r="AB409" s="983"/>
      <c r="AC409" s="983"/>
      <c r="AD409" s="983"/>
      <c r="AE409" s="971"/>
      <c r="AF409" s="983"/>
      <c r="AG409" s="971"/>
      <c r="AH409" s="983"/>
      <c r="AI409" s="983"/>
      <c r="AJ409" s="983"/>
      <c r="AK409" s="983"/>
      <c r="AL409" s="971"/>
      <c r="AM409" s="983"/>
      <c r="AN409" s="971"/>
      <c r="AO409" s="971"/>
      <c r="AP409" s="971"/>
      <c r="AQ409" s="971"/>
      <c r="AR409" s="971"/>
      <c r="AS409" s="971"/>
      <c r="AT409" s="971"/>
      <c r="AU409" s="971"/>
      <c r="AV409" s="971"/>
      <c r="AW409" s="971"/>
      <c r="AX409" s="971"/>
      <c r="AY409" s="971"/>
      <c r="AZ409" s="971"/>
      <c r="BA409" s="971"/>
      <c r="BB409" s="971"/>
      <c r="BC409" s="971"/>
      <c r="BD409" s="971"/>
      <c r="BE409" s="971"/>
      <c r="BF409" s="971"/>
      <c r="BG409" s="971"/>
      <c r="BH409" s="971"/>
      <c r="BI409" s="971"/>
      <c r="BJ409" s="971"/>
      <c r="BK409" s="971"/>
      <c r="BL409" s="971"/>
      <c r="BM409" s="971"/>
      <c r="BN409" s="983"/>
      <c r="BO409" s="983"/>
      <c r="BP409" s="983"/>
      <c r="BQ409" s="983"/>
      <c r="BR409" s="983"/>
      <c r="BS409" s="983"/>
      <c r="BT409" s="983"/>
      <c r="BU409" s="983"/>
      <c r="BV409" s="983"/>
    </row>
    <row r="410" spans="1:74" ht="13.5" customHeight="1">
      <c r="A410" s="1017"/>
      <c r="B410" s="15" t="s">
        <v>63</v>
      </c>
      <c r="C410" s="991"/>
      <c r="D410" s="989"/>
      <c r="E410" s="988"/>
      <c r="F410" s="989"/>
      <c r="G410" s="988"/>
      <c r="H410" s="989"/>
      <c r="I410" s="988"/>
      <c r="J410" s="989"/>
      <c r="K410" s="990"/>
      <c r="L410" s="990"/>
      <c r="M410" s="991"/>
      <c r="N410" s="989"/>
      <c r="O410" s="990"/>
      <c r="P410" s="989"/>
      <c r="Q410" s="990"/>
      <c r="R410" s="989"/>
      <c r="S410" s="990"/>
      <c r="T410" s="989"/>
      <c r="U410" s="16"/>
      <c r="V410" s="74"/>
      <c r="Z410" s="1001"/>
      <c r="AA410" s="971"/>
      <c r="AB410" s="984"/>
      <c r="AC410" s="984"/>
      <c r="AD410" s="984"/>
      <c r="AE410" s="971"/>
      <c r="AF410" s="984"/>
      <c r="AG410" s="971"/>
      <c r="AH410" s="984"/>
      <c r="AI410" s="984"/>
      <c r="AJ410" s="984"/>
      <c r="AK410" s="984"/>
      <c r="AL410" s="971"/>
      <c r="AM410" s="984"/>
      <c r="AN410" s="971"/>
      <c r="AO410" s="971"/>
      <c r="AP410" s="971"/>
      <c r="AQ410" s="971"/>
      <c r="AR410" s="971"/>
      <c r="AS410" s="971"/>
      <c r="AT410" s="971"/>
      <c r="AU410" s="971"/>
      <c r="AV410" s="971"/>
      <c r="AW410" s="971"/>
      <c r="AX410" s="971"/>
      <c r="AY410" s="971"/>
      <c r="AZ410" s="971"/>
      <c r="BA410" s="971"/>
      <c r="BB410" s="971"/>
      <c r="BC410" s="971"/>
      <c r="BD410" s="971"/>
      <c r="BE410" s="971"/>
      <c r="BF410" s="971"/>
      <c r="BG410" s="971"/>
      <c r="BH410" s="971"/>
      <c r="BI410" s="971"/>
      <c r="BJ410" s="971"/>
      <c r="BK410" s="971"/>
      <c r="BL410" s="971"/>
      <c r="BM410" s="971"/>
      <c r="BN410" s="984"/>
      <c r="BO410" s="984"/>
      <c r="BP410" s="984"/>
      <c r="BQ410" s="984"/>
      <c r="BR410" s="984"/>
      <c r="BS410" s="984"/>
      <c r="BT410" s="984"/>
      <c r="BU410" s="984"/>
      <c r="BV410" s="984"/>
    </row>
    <row r="411" spans="1:74" ht="13.5" customHeight="1">
      <c r="A411" s="999" t="s">
        <v>71</v>
      </c>
      <c r="B411" s="17" t="s">
        <v>72</v>
      </c>
      <c r="C411" s="1011"/>
      <c r="D411" s="1012"/>
      <c r="E411" s="1018"/>
      <c r="F411" s="1012"/>
      <c r="G411" s="1018"/>
      <c r="H411" s="1012"/>
      <c r="I411" s="1018"/>
      <c r="J411" s="1012"/>
      <c r="K411" s="997"/>
      <c r="L411" s="1029"/>
      <c r="M411" s="1011"/>
      <c r="N411" s="1012"/>
      <c r="O411" s="997"/>
      <c r="P411" s="1012"/>
      <c r="Q411" s="997"/>
      <c r="R411" s="1012"/>
      <c r="S411" s="997"/>
      <c r="T411" s="1012"/>
      <c r="V411" s="74"/>
      <c r="Z411" s="1000" t="str">
        <f>A411</f>
        <v>昼休み（12：30～13：30）</v>
      </c>
      <c r="AA411" s="982"/>
      <c r="AB411" s="982"/>
      <c r="AC411" s="982"/>
      <c r="AD411" s="982"/>
      <c r="AE411" s="982"/>
      <c r="AF411" s="982"/>
      <c r="AG411" s="982"/>
      <c r="AH411" s="982"/>
      <c r="AI411" s="982"/>
      <c r="AJ411" s="982"/>
      <c r="AK411" s="982"/>
      <c r="AL411" s="982"/>
      <c r="AM411" s="982"/>
      <c r="AN411" s="971"/>
      <c r="AO411" s="971"/>
      <c r="AP411" s="971"/>
      <c r="AQ411" s="971"/>
      <c r="AR411" s="971"/>
      <c r="AS411" s="971"/>
      <c r="AT411" s="971"/>
      <c r="AU411" s="971"/>
      <c r="AV411" s="971"/>
      <c r="AW411" s="971"/>
      <c r="AX411" s="971"/>
      <c r="AY411" s="971"/>
      <c r="AZ411" s="971"/>
      <c r="BA411" s="971"/>
      <c r="BB411" s="971"/>
      <c r="BC411" s="971"/>
      <c r="BD411" s="971"/>
      <c r="BE411" s="971"/>
      <c r="BF411" s="971"/>
      <c r="BG411" s="971"/>
      <c r="BH411" s="971"/>
      <c r="BI411" s="971"/>
      <c r="BJ411" s="971"/>
      <c r="BK411" s="971"/>
      <c r="BL411" s="971"/>
      <c r="BM411" s="971"/>
      <c r="BN411" s="982"/>
      <c r="BO411" s="982"/>
      <c r="BP411" s="982"/>
      <c r="BQ411" s="982"/>
      <c r="BR411" s="982"/>
      <c r="BS411" s="982"/>
      <c r="BT411" s="982"/>
      <c r="BU411" s="982"/>
      <c r="BV411" s="982"/>
    </row>
    <row r="412" spans="1:74" ht="13.5" customHeight="1">
      <c r="A412" s="1000"/>
      <c r="B412" s="17" t="s">
        <v>73</v>
      </c>
      <c r="C412" s="1014"/>
      <c r="D412" s="1013"/>
      <c r="E412" s="1025"/>
      <c r="F412" s="1013"/>
      <c r="G412" s="1025"/>
      <c r="H412" s="1013"/>
      <c r="I412" s="1025"/>
      <c r="J412" s="1013"/>
      <c r="K412" s="993"/>
      <c r="L412" s="1026"/>
      <c r="M412" s="1014"/>
      <c r="N412" s="1013"/>
      <c r="O412" s="993"/>
      <c r="P412" s="1013"/>
      <c r="Q412" s="993"/>
      <c r="R412" s="1013"/>
      <c r="S412" s="993"/>
      <c r="T412" s="1013"/>
      <c r="V412" s="74"/>
      <c r="Z412" s="1000"/>
      <c r="AA412" s="983"/>
      <c r="AB412" s="983"/>
      <c r="AC412" s="983"/>
      <c r="AD412" s="983"/>
      <c r="AE412" s="983"/>
      <c r="AF412" s="983"/>
      <c r="AG412" s="983"/>
      <c r="AH412" s="983"/>
      <c r="AI412" s="983"/>
      <c r="AJ412" s="983"/>
      <c r="AK412" s="983"/>
      <c r="AL412" s="983"/>
      <c r="AM412" s="983"/>
      <c r="AN412" s="971"/>
      <c r="AO412" s="971"/>
      <c r="AP412" s="971"/>
      <c r="AQ412" s="971"/>
      <c r="AR412" s="971"/>
      <c r="AS412" s="971"/>
      <c r="AT412" s="971"/>
      <c r="AU412" s="971"/>
      <c r="AV412" s="971"/>
      <c r="AW412" s="971"/>
      <c r="AX412" s="971"/>
      <c r="AY412" s="971"/>
      <c r="AZ412" s="971"/>
      <c r="BA412" s="971"/>
      <c r="BB412" s="971"/>
      <c r="BC412" s="971"/>
      <c r="BD412" s="971"/>
      <c r="BE412" s="971"/>
      <c r="BF412" s="971"/>
      <c r="BG412" s="971"/>
      <c r="BH412" s="971"/>
      <c r="BI412" s="971"/>
      <c r="BJ412" s="971"/>
      <c r="BK412" s="971"/>
      <c r="BL412" s="971"/>
      <c r="BM412" s="971"/>
      <c r="BN412" s="983"/>
      <c r="BO412" s="983"/>
      <c r="BP412" s="983"/>
      <c r="BQ412" s="983"/>
      <c r="BR412" s="983"/>
      <c r="BS412" s="983"/>
      <c r="BT412" s="983"/>
      <c r="BU412" s="983"/>
      <c r="BV412" s="983"/>
    </row>
    <row r="413" spans="1:74" ht="13.5" customHeight="1">
      <c r="A413" s="1000"/>
      <c r="B413" s="17" t="s">
        <v>69</v>
      </c>
      <c r="C413" s="1014"/>
      <c r="D413" s="1013"/>
      <c r="E413" s="1025"/>
      <c r="F413" s="1013"/>
      <c r="G413" s="1025"/>
      <c r="H413" s="1013"/>
      <c r="I413" s="1025"/>
      <c r="J413" s="1013"/>
      <c r="K413" s="993"/>
      <c r="L413" s="1026"/>
      <c r="M413" s="1014"/>
      <c r="N413" s="1013"/>
      <c r="O413" s="993"/>
      <c r="P413" s="1013"/>
      <c r="Q413" s="993"/>
      <c r="R413" s="1013"/>
      <c r="S413" s="993"/>
      <c r="T413" s="1013"/>
      <c r="V413" s="74"/>
      <c r="Z413" s="1000"/>
      <c r="AA413" s="983"/>
      <c r="AB413" s="983"/>
      <c r="AC413" s="983"/>
      <c r="AD413" s="983"/>
      <c r="AE413" s="983"/>
      <c r="AF413" s="983"/>
      <c r="AG413" s="983"/>
      <c r="AH413" s="983"/>
      <c r="AI413" s="983"/>
      <c r="AJ413" s="983"/>
      <c r="AK413" s="983"/>
      <c r="AL413" s="983"/>
      <c r="AM413" s="983"/>
      <c r="AN413" s="971"/>
      <c r="AO413" s="971"/>
      <c r="AP413" s="971"/>
      <c r="AQ413" s="971"/>
      <c r="AR413" s="971"/>
      <c r="AS413" s="971"/>
      <c r="AT413" s="971"/>
      <c r="AU413" s="971"/>
      <c r="AV413" s="971"/>
      <c r="AW413" s="971"/>
      <c r="AX413" s="971"/>
      <c r="AY413" s="971"/>
      <c r="AZ413" s="971"/>
      <c r="BA413" s="971"/>
      <c r="BB413" s="971"/>
      <c r="BC413" s="971"/>
      <c r="BD413" s="971"/>
      <c r="BE413" s="971"/>
      <c r="BF413" s="971"/>
      <c r="BG413" s="971"/>
      <c r="BH413" s="971"/>
      <c r="BI413" s="971"/>
      <c r="BJ413" s="971"/>
      <c r="BK413" s="971"/>
      <c r="BL413" s="971"/>
      <c r="BM413" s="971"/>
      <c r="BN413" s="983"/>
      <c r="BO413" s="983"/>
      <c r="BP413" s="983"/>
      <c r="BQ413" s="983"/>
      <c r="BR413" s="983"/>
      <c r="BS413" s="983"/>
      <c r="BT413" s="983"/>
      <c r="BU413" s="983"/>
      <c r="BV413" s="983"/>
    </row>
    <row r="414" spans="1:74" ht="13.5" customHeight="1">
      <c r="A414" s="1001"/>
      <c r="B414" s="18" t="s">
        <v>63</v>
      </c>
      <c r="C414" s="1023"/>
      <c r="D414" s="1016"/>
      <c r="E414" s="1024"/>
      <c r="F414" s="1016"/>
      <c r="G414" s="1024"/>
      <c r="H414" s="1016"/>
      <c r="I414" s="1024"/>
      <c r="J414" s="1016"/>
      <c r="K414" s="1015"/>
      <c r="L414" s="1015"/>
      <c r="M414" s="1023"/>
      <c r="N414" s="1016"/>
      <c r="O414" s="1015"/>
      <c r="P414" s="1016"/>
      <c r="Q414" s="1015"/>
      <c r="R414" s="1016"/>
      <c r="S414" s="1015"/>
      <c r="T414" s="1016"/>
      <c r="V414" s="74"/>
      <c r="Z414" s="1001"/>
      <c r="AA414" s="984"/>
      <c r="AB414" s="984"/>
      <c r="AC414" s="984"/>
      <c r="AD414" s="984"/>
      <c r="AE414" s="984"/>
      <c r="AF414" s="984"/>
      <c r="AG414" s="984"/>
      <c r="AH414" s="984"/>
      <c r="AI414" s="984"/>
      <c r="AJ414" s="984"/>
      <c r="AK414" s="984"/>
      <c r="AL414" s="984"/>
      <c r="AM414" s="984"/>
      <c r="AN414" s="971"/>
      <c r="AO414" s="971"/>
      <c r="AP414" s="971"/>
      <c r="AQ414" s="971"/>
      <c r="AR414" s="971"/>
      <c r="AS414" s="971"/>
      <c r="AT414" s="971"/>
      <c r="AU414" s="971"/>
      <c r="AV414" s="971"/>
      <c r="AW414" s="971"/>
      <c r="AX414" s="971"/>
      <c r="AY414" s="971"/>
      <c r="AZ414" s="971"/>
      <c r="BA414" s="971"/>
      <c r="BB414" s="971"/>
      <c r="BC414" s="971"/>
      <c r="BD414" s="971"/>
      <c r="BE414" s="971"/>
      <c r="BF414" s="971"/>
      <c r="BG414" s="971"/>
      <c r="BH414" s="971"/>
      <c r="BI414" s="971"/>
      <c r="BJ414" s="971"/>
      <c r="BK414" s="971"/>
      <c r="BL414" s="971"/>
      <c r="BM414" s="971"/>
      <c r="BN414" s="984"/>
      <c r="BO414" s="984"/>
      <c r="BP414" s="984"/>
      <c r="BQ414" s="984"/>
      <c r="BR414" s="984"/>
      <c r="BS414" s="984"/>
      <c r="BT414" s="984"/>
      <c r="BU414" s="984"/>
      <c r="BV414" s="984"/>
    </row>
    <row r="415" spans="1:74" ht="13.5" customHeight="1">
      <c r="A415" s="1000" t="s">
        <v>74</v>
      </c>
      <c r="B415" s="14" t="s">
        <v>53</v>
      </c>
      <c r="C415" s="996" t="str">
        <f>VLOOKUP($C402,'2026年度(1年前期)'!$B$5:$N$208,COLUMN('2026年度(1年前期)'!$G$5),0)&amp;""</f>
        <v/>
      </c>
      <c r="D415" s="997"/>
      <c r="E415" s="1002" t="str">
        <f>VLOOKUP($C402,'2026年度(2年前期)'!$B$5:$N$208,COLUMN('2026年度(2年前期)'!$G$5),0)&amp;""</f>
        <v/>
      </c>
      <c r="F415" s="997"/>
      <c r="G415" s="1002" t="str">
        <f>VLOOKUP($C402,'2026年度(3年前期)'!$B$5:$N$208,COLUMN('2026年度(3年前期)'!$G$5),0)&amp;""</f>
        <v/>
      </c>
      <c r="H415" s="997"/>
      <c r="I415" s="1002" t="str">
        <f>VLOOKUP($C402,'2026年度(4年前期)'!$B$5:$N$208,COLUMN('2026年度(4年前期)'!$G$5),0)&amp;""</f>
        <v/>
      </c>
      <c r="J415" s="997"/>
      <c r="K415" s="998" t="str">
        <f>VLOOKUP($C402,'2026年度(助産前期)'!$B$5:$N$208,COLUMN('2026年度(助産前期)'!$G$5),0)&amp;""</f>
        <v>助産学実習Ⅰ(国循)</v>
      </c>
      <c r="L415" s="998"/>
      <c r="M415" s="996" t="str">
        <f>VLOOKUP($C402,'2026年度(M1前期)'!$B$5:$N$208,COLUMN('2026年度(M1前期)'!$G$5),0)&amp;""</f>
        <v>精神看護学特論A-Ⅳ〈リエゾン〉
がん看護学特論A-Ⅲ</v>
      </c>
      <c r="N415" s="997"/>
      <c r="O415" s="998" t="str">
        <f>VLOOKUP($C402,'2026年度(M2前期)'!$B$5:$N$208,COLUMN('2026年度(M2前期)'!$G$5),0)&amp;""</f>
        <v/>
      </c>
      <c r="P415" s="997"/>
      <c r="Q415" s="998" t="str">
        <f>VLOOKUP($C402,'2026年度(D1前期)'!$B$5:$N$208,COLUMN('2026年度(D1前期)'!$G$5),0)&amp;""</f>
        <v/>
      </c>
      <c r="R415" s="997"/>
      <c r="S415" s="998" t="str">
        <f>VLOOKUP($C402,'2026年度(D23前期)'!$B$5:$N$208,COLUMN('2026年度(D23前期)'!$G$5),0)&amp;""</f>
        <v>特別研究</v>
      </c>
      <c r="T415" s="997"/>
      <c r="U415" s="16"/>
      <c r="Z415" s="1000" t="str">
        <f>A415</f>
        <v>３時限（13：30～15：00）</v>
      </c>
      <c r="AA415" s="971"/>
      <c r="AB415" s="982"/>
      <c r="AC415" s="982"/>
      <c r="AD415" s="982"/>
      <c r="AE415" s="971"/>
      <c r="AF415" s="982"/>
      <c r="AG415" s="971"/>
      <c r="AH415" s="982"/>
      <c r="AI415" s="982"/>
      <c r="AJ415" s="982"/>
      <c r="AK415" s="982"/>
      <c r="AL415" s="971"/>
      <c r="AM415" s="982"/>
      <c r="AN415" s="971"/>
      <c r="AO415" s="971"/>
      <c r="AP415" s="971"/>
      <c r="AQ415" s="971"/>
      <c r="AR415" s="971"/>
      <c r="AS415" s="971"/>
      <c r="AT415" s="971"/>
      <c r="AU415" s="971"/>
      <c r="AV415" s="971"/>
      <c r="AW415" s="971"/>
      <c r="AX415" s="971"/>
      <c r="AY415" s="971"/>
      <c r="AZ415" s="971"/>
      <c r="BA415" s="971"/>
      <c r="BB415" s="971"/>
      <c r="BC415" s="971"/>
      <c r="BD415" s="971"/>
      <c r="BE415" s="971"/>
      <c r="BF415" s="971"/>
      <c r="BG415" s="971"/>
      <c r="BH415" s="971"/>
      <c r="BI415" s="971"/>
      <c r="BJ415" s="971"/>
      <c r="BK415" s="971"/>
      <c r="BL415" s="971"/>
      <c r="BM415" s="971"/>
      <c r="BN415" s="982"/>
      <c r="BO415" s="982"/>
      <c r="BP415" s="982"/>
      <c r="BQ415" s="982"/>
      <c r="BR415" s="982"/>
      <c r="BS415" s="982"/>
      <c r="BT415" s="982"/>
      <c r="BU415" s="982"/>
      <c r="BV415" s="982"/>
    </row>
    <row r="416" spans="1:74" ht="13.5" customHeight="1">
      <c r="A416" s="1000"/>
      <c r="B416" s="14" t="s">
        <v>58</v>
      </c>
      <c r="C416" s="992" t="str">
        <f>IFERROR(VLOOKUP(C415,科目・教員!$A$1:$B$355,2,0),"")</f>
        <v/>
      </c>
      <c r="D416" s="993"/>
      <c r="E416" s="994" t="str">
        <f>IFERROR(VLOOKUP(E415,科目・教員!$A$1:$B$355,2,0),"")</f>
        <v/>
      </c>
      <c r="F416" s="993"/>
      <c r="G416" s="994" t="str">
        <f>IFERROR(VLOOKUP(G415,科目・教員!$A$1:$B$355,2,0),"")</f>
        <v/>
      </c>
      <c r="H416" s="993"/>
      <c r="I416" s="994" t="str">
        <f>IFERROR(VLOOKUP(I415,科目・教員!$A$1:$B$355,2,0),"")</f>
        <v/>
      </c>
      <c r="J416" s="993"/>
      <c r="K416" s="995" t="str">
        <f>IFERROR(VLOOKUP(K415,科目・教員!$A$1:$B$355,2,0),"")</f>
        <v/>
      </c>
      <c r="L416" s="995"/>
      <c r="M416" s="992" t="str">
        <f>IFERROR(VLOOKUP(M415,科目・教員!$A$1:$B$355,2,0),"")</f>
        <v/>
      </c>
      <c r="N416" s="993"/>
      <c r="O416" s="995" t="str">
        <f>IFERROR(VLOOKUP(O415,科目・教員!$A$1:$B$355,2,0),"")</f>
        <v/>
      </c>
      <c r="P416" s="993"/>
      <c r="Q416" s="995" t="str">
        <f>IFERROR(VLOOKUP(Q415,科目・教員!$A$1:$B$355,2,0),"")</f>
        <v/>
      </c>
      <c r="R416" s="993"/>
      <c r="S416" s="995" t="str">
        <f>IFERROR(VLOOKUP(S415,科目・教員!$A$1:$B$355,2,0),"")</f>
        <v/>
      </c>
      <c r="T416" s="993"/>
      <c r="U416" s="16"/>
      <c r="Z416" s="1000"/>
      <c r="AA416" s="971"/>
      <c r="AB416" s="983"/>
      <c r="AC416" s="983"/>
      <c r="AD416" s="983"/>
      <c r="AE416" s="971"/>
      <c r="AF416" s="983"/>
      <c r="AG416" s="971"/>
      <c r="AH416" s="983"/>
      <c r="AI416" s="983"/>
      <c r="AJ416" s="983"/>
      <c r="AK416" s="983"/>
      <c r="AL416" s="971"/>
      <c r="AM416" s="983"/>
      <c r="AN416" s="971"/>
      <c r="AO416" s="971"/>
      <c r="AP416" s="971"/>
      <c r="AQ416" s="971"/>
      <c r="AR416" s="971"/>
      <c r="AS416" s="971"/>
      <c r="AT416" s="971"/>
      <c r="AU416" s="971"/>
      <c r="AV416" s="971"/>
      <c r="AW416" s="971"/>
      <c r="AX416" s="971"/>
      <c r="AY416" s="971"/>
      <c r="AZ416" s="971"/>
      <c r="BA416" s="971"/>
      <c r="BB416" s="971"/>
      <c r="BC416" s="971"/>
      <c r="BD416" s="971"/>
      <c r="BE416" s="971"/>
      <c r="BF416" s="971"/>
      <c r="BG416" s="971"/>
      <c r="BH416" s="971"/>
      <c r="BI416" s="971"/>
      <c r="BJ416" s="971"/>
      <c r="BK416" s="971"/>
      <c r="BL416" s="971"/>
      <c r="BM416" s="971"/>
      <c r="BN416" s="983"/>
      <c r="BO416" s="983"/>
      <c r="BP416" s="983"/>
      <c r="BQ416" s="983"/>
      <c r="BR416" s="983"/>
      <c r="BS416" s="983"/>
      <c r="BT416" s="983"/>
      <c r="BU416" s="983"/>
      <c r="BV416" s="983"/>
    </row>
    <row r="417" spans="1:74" ht="13.5" customHeight="1">
      <c r="A417" s="1000"/>
      <c r="B417" s="14" t="s">
        <v>69</v>
      </c>
      <c r="C417" s="992" t="str">
        <f>VLOOKUP($C402,'2026年度(1年前期)'!$B$5:$N$208,COLUMN('2026年度(1年前期)'!$G$5)+1,0)&amp;""</f>
        <v/>
      </c>
      <c r="D417" s="993"/>
      <c r="E417" s="994" t="str">
        <f>VLOOKUP($C402,'2026年度(2年前期)'!$B$5:$N$208,COLUMN('2026年度(2年前期)'!$G$5)+1,0)&amp;""</f>
        <v/>
      </c>
      <c r="F417" s="993"/>
      <c r="G417" s="994" t="str">
        <f>VLOOKUP($C402,'2026年度(3年前期)'!$B$5:$N$208,COLUMN('2026年度(3年前期)'!$G$5)+1,0)&amp;""</f>
        <v/>
      </c>
      <c r="H417" s="993"/>
      <c r="I417" s="994" t="str">
        <f>VLOOKUP($C402,'2026年度(4年前期)'!$B$5:$N$208,COLUMN('2026年度(4年前期)'!$G$5)+1,0)&amp;""</f>
        <v/>
      </c>
      <c r="J417" s="993"/>
      <c r="K417" s="995" t="str">
        <f>VLOOKUP($C402,'2026年度(助産前期)'!$B$5:$N$208,COLUMN('2026年度(助産前期)'!$G$5)+1,0)&amp;""</f>
        <v/>
      </c>
      <c r="L417" s="995"/>
      <c r="M417" s="992" t="str">
        <f>VLOOKUP($C402,'2026年度(M1前期)'!$B$5:$N$208,COLUMN('2026年度(M1前期)'!$G$5)+1,0)&amp;""</f>
        <v/>
      </c>
      <c r="N417" s="993"/>
      <c r="O417" s="995" t="str">
        <f>VLOOKUP($C402,'2026年度(M2前期)'!$B$5:$N$208,COLUMN('2026年度(M2前期)'!$G$5)+1,0)&amp;""</f>
        <v/>
      </c>
      <c r="P417" s="993"/>
      <c r="Q417" s="995" t="str">
        <f>VLOOKUP($C402,'2026年度(D1前期)'!$B$5:$N$208,COLUMN('2026年度(D1前期)'!$G$5)+1,0)&amp;""</f>
        <v/>
      </c>
      <c r="R417" s="993"/>
      <c r="S417" s="995" t="str">
        <f>VLOOKUP($C402,'2026年度(D23前期)'!$B$5:$N$208,COLUMN('2026年度(D23前期)'!$G$5)+1,0)&amp;""</f>
        <v/>
      </c>
      <c r="T417" s="993"/>
      <c r="U417" s="16"/>
      <c r="Z417" s="1000"/>
      <c r="AA417" s="971"/>
      <c r="AB417" s="983"/>
      <c r="AC417" s="983"/>
      <c r="AD417" s="983"/>
      <c r="AE417" s="971"/>
      <c r="AF417" s="983"/>
      <c r="AG417" s="971"/>
      <c r="AH417" s="983"/>
      <c r="AI417" s="983"/>
      <c r="AJ417" s="983"/>
      <c r="AK417" s="983"/>
      <c r="AL417" s="971"/>
      <c r="AM417" s="983"/>
      <c r="AN417" s="971"/>
      <c r="AO417" s="971"/>
      <c r="AP417" s="971"/>
      <c r="AQ417" s="971"/>
      <c r="AR417" s="971"/>
      <c r="AS417" s="971"/>
      <c r="AT417" s="971"/>
      <c r="AU417" s="971"/>
      <c r="AV417" s="971"/>
      <c r="AW417" s="971"/>
      <c r="AX417" s="971"/>
      <c r="AY417" s="971"/>
      <c r="AZ417" s="971"/>
      <c r="BA417" s="971"/>
      <c r="BB417" s="971"/>
      <c r="BC417" s="971"/>
      <c r="BD417" s="971"/>
      <c r="BE417" s="971"/>
      <c r="BF417" s="971"/>
      <c r="BG417" s="971"/>
      <c r="BH417" s="971"/>
      <c r="BI417" s="971"/>
      <c r="BJ417" s="971"/>
      <c r="BK417" s="971"/>
      <c r="BL417" s="971"/>
      <c r="BM417" s="971"/>
      <c r="BN417" s="983"/>
      <c r="BO417" s="983"/>
      <c r="BP417" s="983"/>
      <c r="BQ417" s="983"/>
      <c r="BR417" s="983"/>
      <c r="BS417" s="983"/>
      <c r="BT417" s="983"/>
      <c r="BU417" s="983"/>
      <c r="BV417" s="983"/>
    </row>
    <row r="418" spans="1:74" ht="13.5" customHeight="1">
      <c r="A418" s="1017"/>
      <c r="B418" s="15" t="s">
        <v>63</v>
      </c>
      <c r="C418" s="991"/>
      <c r="D418" s="989"/>
      <c r="E418" s="988"/>
      <c r="F418" s="989"/>
      <c r="G418" s="988"/>
      <c r="H418" s="989"/>
      <c r="I418" s="988"/>
      <c r="J418" s="989"/>
      <c r="K418" s="990"/>
      <c r="L418" s="990"/>
      <c r="M418" s="991"/>
      <c r="N418" s="989"/>
      <c r="O418" s="990"/>
      <c r="P418" s="989"/>
      <c r="Q418" s="990"/>
      <c r="R418" s="989"/>
      <c r="S418" s="990"/>
      <c r="T418" s="989"/>
      <c r="Z418" s="1001"/>
      <c r="AA418" s="971"/>
      <c r="AB418" s="984"/>
      <c r="AC418" s="984"/>
      <c r="AD418" s="984"/>
      <c r="AE418" s="971"/>
      <c r="AF418" s="984"/>
      <c r="AG418" s="971"/>
      <c r="AH418" s="984"/>
      <c r="AI418" s="984"/>
      <c r="AJ418" s="984"/>
      <c r="AK418" s="984"/>
      <c r="AL418" s="971"/>
      <c r="AM418" s="984"/>
      <c r="AN418" s="971"/>
      <c r="AO418" s="971"/>
      <c r="AP418" s="971"/>
      <c r="AQ418" s="971"/>
      <c r="AR418" s="971"/>
      <c r="AS418" s="971"/>
      <c r="AT418" s="971"/>
      <c r="AU418" s="971"/>
      <c r="AV418" s="971"/>
      <c r="AW418" s="971"/>
      <c r="AX418" s="971"/>
      <c r="AY418" s="971"/>
      <c r="AZ418" s="971"/>
      <c r="BA418" s="971"/>
      <c r="BB418" s="971"/>
      <c r="BC418" s="971"/>
      <c r="BD418" s="971"/>
      <c r="BE418" s="971"/>
      <c r="BF418" s="971"/>
      <c r="BG418" s="971"/>
      <c r="BH418" s="971"/>
      <c r="BI418" s="971"/>
      <c r="BJ418" s="971"/>
      <c r="BK418" s="971"/>
      <c r="BL418" s="971"/>
      <c r="BM418" s="971"/>
      <c r="BN418" s="984"/>
      <c r="BO418" s="984"/>
      <c r="BP418" s="984"/>
      <c r="BQ418" s="984"/>
      <c r="BR418" s="984"/>
      <c r="BS418" s="984"/>
      <c r="BT418" s="984"/>
      <c r="BU418" s="984"/>
      <c r="BV418" s="984"/>
    </row>
    <row r="419" spans="1:74" ht="13.5" customHeight="1">
      <c r="A419" s="1000" t="s">
        <v>75</v>
      </c>
      <c r="B419" s="14" t="s">
        <v>53</v>
      </c>
      <c r="C419" s="996" t="str">
        <f>VLOOKUP($C402,'2026年度(1年前期)'!$B$5:$N$208,COLUMN('2026年度(1年前期)'!$I$5),0)&amp;""</f>
        <v/>
      </c>
      <c r="D419" s="997"/>
      <c r="E419" s="1002" t="str">
        <f>VLOOKUP($C402,'2026年度(2年前期)'!$B$5:$N$208,COLUMN('2026年度(2年前期)'!$I$5),0)&amp;""</f>
        <v/>
      </c>
      <c r="F419" s="997"/>
      <c r="G419" s="1002" t="str">
        <f>VLOOKUP($C402,'2026年度(3年前期)'!$B$5:$N$208,COLUMN('2026年度(3年前期)'!$I$5),0)&amp;""</f>
        <v/>
      </c>
      <c r="H419" s="997"/>
      <c r="I419" s="1002" t="str">
        <f>VLOOKUP($C402,'2026年度(4年前期)'!$B$5:$N$208,COLUMN('2026年度(4年前期)'!$I$5),0)&amp;""</f>
        <v/>
      </c>
      <c r="J419" s="997"/>
      <c r="K419" s="998" t="str">
        <f>VLOOKUP($C402,'2026年度(助産前期)'!$B$5:$N$208,COLUMN('2026年度(助産前期)'!$I$5),0)&amp;""</f>
        <v>助産学実習Ⅰ(国循)</v>
      </c>
      <c r="L419" s="998"/>
      <c r="M419" s="996" t="str">
        <f>VLOOKUP($C402,'2026年度(M1前期)'!$B$5:$N$208,COLUMN('2026年度(M1前期)'!$I$5),0)&amp;""</f>
        <v>精神看護学特論A-Ⅳ〈リエゾン〉
がん看護学特論A-Ⅲ</v>
      </c>
      <c r="N419" s="997"/>
      <c r="O419" s="998" t="str">
        <f>VLOOKUP($C402,'2026年度(M2前期)'!$B$5:$N$208,COLUMN('2026年度(M2前期)'!$I$5),0)&amp;""</f>
        <v/>
      </c>
      <c r="P419" s="997"/>
      <c r="Q419" s="998" t="str">
        <f>VLOOKUP($C402,'2026年度(D1前期)'!$B$5:$N$208,COLUMN('2026年度(D1前期)'!$I$5),0)&amp;""</f>
        <v/>
      </c>
      <c r="R419" s="997"/>
      <c r="S419" s="998" t="str">
        <f>VLOOKUP($C402,'2026年度(D23前期)'!$B$5:$N$208,COLUMN('2026年度(D23前期)'!$I$5),0)&amp;""</f>
        <v>特別研究</v>
      </c>
      <c r="T419" s="997"/>
      <c r="Z419" s="1000" t="str">
        <f>A419</f>
        <v>４時限（15：10～16：40）</v>
      </c>
      <c r="AA419" s="982"/>
      <c r="AB419" s="982"/>
      <c r="AC419" s="982"/>
      <c r="AD419" s="982"/>
      <c r="AE419" s="982"/>
      <c r="AF419" s="982"/>
      <c r="AG419" s="982"/>
      <c r="AH419" s="982"/>
      <c r="AI419" s="982"/>
      <c r="AJ419" s="982"/>
      <c r="AK419" s="982"/>
      <c r="AL419" s="982"/>
      <c r="AM419" s="982"/>
      <c r="AN419" s="971"/>
      <c r="AO419" s="971"/>
      <c r="AP419" s="971"/>
      <c r="AQ419" s="971"/>
      <c r="AR419" s="971"/>
      <c r="AS419" s="971"/>
      <c r="AT419" s="971"/>
      <c r="AU419" s="971"/>
      <c r="AV419" s="971"/>
      <c r="AW419" s="971"/>
      <c r="AX419" s="971"/>
      <c r="AY419" s="971"/>
      <c r="AZ419" s="971"/>
      <c r="BA419" s="971"/>
      <c r="BB419" s="971"/>
      <c r="BC419" s="971"/>
      <c r="BD419" s="971"/>
      <c r="BE419" s="971"/>
      <c r="BF419" s="971"/>
      <c r="BG419" s="971"/>
      <c r="BH419" s="971"/>
      <c r="BI419" s="971"/>
      <c r="BJ419" s="971"/>
      <c r="BK419" s="971"/>
      <c r="BL419" s="971"/>
      <c r="BM419" s="971"/>
      <c r="BN419" s="982"/>
      <c r="BO419" s="982"/>
      <c r="BP419" s="982"/>
      <c r="BQ419" s="982"/>
      <c r="BR419" s="982"/>
      <c r="BS419" s="982"/>
      <c r="BT419" s="982"/>
      <c r="BU419" s="982"/>
      <c r="BV419" s="982"/>
    </row>
    <row r="420" spans="1:74" ht="13.5" customHeight="1">
      <c r="A420" s="1000"/>
      <c r="B420" s="14" t="s">
        <v>58</v>
      </c>
      <c r="C420" s="992" t="str">
        <f>IFERROR(VLOOKUP(C419,科目・教員!$A$1:$B$355,2,0),"")</f>
        <v/>
      </c>
      <c r="D420" s="993"/>
      <c r="E420" s="994" t="str">
        <f>IFERROR(VLOOKUP(E419,科目・教員!$A$1:$B$355,2,0),"")</f>
        <v/>
      </c>
      <c r="F420" s="993"/>
      <c r="G420" s="994" t="str">
        <f>IFERROR(VLOOKUP(G419,科目・教員!$A$1:$B$355,2,0),"")</f>
        <v/>
      </c>
      <c r="H420" s="993"/>
      <c r="I420" s="994" t="str">
        <f>IFERROR(VLOOKUP(I419,科目・教員!$A$1:$B$355,2,0),"")</f>
        <v/>
      </c>
      <c r="J420" s="993"/>
      <c r="K420" s="995" t="str">
        <f>IFERROR(VLOOKUP(K419,科目・教員!$A$1:$B$355,2,0),"")</f>
        <v/>
      </c>
      <c r="L420" s="995"/>
      <c r="M420" s="992" t="str">
        <f>IFERROR(VLOOKUP(M419,科目・教員!$A$1:$B$355,2,0),"")</f>
        <v/>
      </c>
      <c r="N420" s="993"/>
      <c r="O420" s="995" t="str">
        <f>IFERROR(VLOOKUP(O419,科目・教員!$A$1:$B$355,2,0),"")</f>
        <v/>
      </c>
      <c r="P420" s="993"/>
      <c r="Q420" s="995" t="str">
        <f>IFERROR(VLOOKUP(Q419,科目・教員!$A$1:$B$355,2,0),"")</f>
        <v/>
      </c>
      <c r="R420" s="993"/>
      <c r="S420" s="995" t="str">
        <f>IFERROR(VLOOKUP(S419,科目・教員!$A$1:$B$355,2,0),"")</f>
        <v/>
      </c>
      <c r="T420" s="993"/>
      <c r="Z420" s="1000"/>
      <c r="AA420" s="983"/>
      <c r="AB420" s="983"/>
      <c r="AC420" s="983"/>
      <c r="AD420" s="983"/>
      <c r="AE420" s="983"/>
      <c r="AF420" s="983"/>
      <c r="AG420" s="983"/>
      <c r="AH420" s="983"/>
      <c r="AI420" s="983"/>
      <c r="AJ420" s="983"/>
      <c r="AK420" s="983"/>
      <c r="AL420" s="983"/>
      <c r="AM420" s="983"/>
      <c r="AN420" s="971"/>
      <c r="AO420" s="971"/>
      <c r="AP420" s="971"/>
      <c r="AQ420" s="971"/>
      <c r="AR420" s="971"/>
      <c r="AS420" s="971"/>
      <c r="AT420" s="971"/>
      <c r="AU420" s="971"/>
      <c r="AV420" s="971"/>
      <c r="AW420" s="971"/>
      <c r="AX420" s="971"/>
      <c r="AY420" s="971"/>
      <c r="AZ420" s="971"/>
      <c r="BA420" s="971"/>
      <c r="BB420" s="971"/>
      <c r="BC420" s="971"/>
      <c r="BD420" s="971"/>
      <c r="BE420" s="971"/>
      <c r="BF420" s="971"/>
      <c r="BG420" s="971"/>
      <c r="BH420" s="971"/>
      <c r="BI420" s="971"/>
      <c r="BJ420" s="971"/>
      <c r="BK420" s="971"/>
      <c r="BL420" s="971"/>
      <c r="BM420" s="971"/>
      <c r="BN420" s="983"/>
      <c r="BO420" s="983"/>
      <c r="BP420" s="983"/>
      <c r="BQ420" s="983"/>
      <c r="BR420" s="983"/>
      <c r="BS420" s="983"/>
      <c r="BT420" s="983"/>
      <c r="BU420" s="983"/>
      <c r="BV420" s="983"/>
    </row>
    <row r="421" spans="1:74" ht="13.5" customHeight="1">
      <c r="A421" s="1000"/>
      <c r="B421" s="14" t="s">
        <v>69</v>
      </c>
      <c r="C421" s="992" t="str">
        <f>VLOOKUP($C402,'2026年度(1年前期)'!$B$5:$N$208,COLUMN('2026年度(1年前期)'!$I$5)+1,0)&amp;""</f>
        <v/>
      </c>
      <c r="D421" s="993"/>
      <c r="E421" s="994" t="str">
        <f>VLOOKUP($C402,'2026年度(2年前期)'!$B$5:$N$208,COLUMN('2026年度(2年前期)'!$I$5)+1,0)&amp;""</f>
        <v/>
      </c>
      <c r="F421" s="993"/>
      <c r="G421" s="994" t="str">
        <f>VLOOKUP($C402,'2026年度(3年前期)'!$B$5:$N$208,COLUMN('2026年度(3年前期)'!$I$5)+1,0)&amp;""</f>
        <v/>
      </c>
      <c r="H421" s="993"/>
      <c r="I421" s="994" t="str">
        <f>VLOOKUP($C402,'2026年度(4年前期)'!$B$5:$N$208,COLUMN('2026年度(4年前期)'!$I$5)+1,0)&amp;""</f>
        <v/>
      </c>
      <c r="J421" s="993"/>
      <c r="K421" s="995" t="str">
        <f>VLOOKUP($C402,'2026年度(助産前期)'!$B$5:$N$208,COLUMN('2026年度(助産前期)'!$I$5)+1,0)&amp;""</f>
        <v/>
      </c>
      <c r="L421" s="995"/>
      <c r="M421" s="992" t="str">
        <f>VLOOKUP($C402,'2026年度(M1前期)'!$B$5:$N$208,COLUMN('2026年度(M1前期)'!$I$5)+1,0)&amp;""</f>
        <v/>
      </c>
      <c r="N421" s="993"/>
      <c r="O421" s="995" t="str">
        <f>VLOOKUP($C402,'2026年度(M2前期)'!$B$5:$N$208,COLUMN('2026年度(M2前期)'!$I$5)+1,0)&amp;""</f>
        <v/>
      </c>
      <c r="P421" s="993"/>
      <c r="Q421" s="995" t="str">
        <f>VLOOKUP($C402,'2026年度(D1前期)'!$B$5:$N$208,COLUMN('2026年度(D1前期)'!$I$5)+1,0)&amp;""</f>
        <v/>
      </c>
      <c r="R421" s="993"/>
      <c r="S421" s="995" t="str">
        <f>VLOOKUP($C402,'2026年度(D23前期)'!$B$5:$N$208,COLUMN('2026年度(D23前期)'!$I$5)+1,0)&amp;""</f>
        <v/>
      </c>
      <c r="T421" s="993"/>
      <c r="Z421" s="1000"/>
      <c r="AA421" s="983"/>
      <c r="AB421" s="983"/>
      <c r="AC421" s="983"/>
      <c r="AD421" s="983"/>
      <c r="AE421" s="983"/>
      <c r="AF421" s="983"/>
      <c r="AG421" s="983"/>
      <c r="AH421" s="983"/>
      <c r="AI421" s="983"/>
      <c r="AJ421" s="983"/>
      <c r="AK421" s="983"/>
      <c r="AL421" s="983"/>
      <c r="AM421" s="983"/>
      <c r="AN421" s="971"/>
      <c r="AO421" s="971"/>
      <c r="AP421" s="971"/>
      <c r="AQ421" s="971"/>
      <c r="AR421" s="971"/>
      <c r="AS421" s="971"/>
      <c r="AT421" s="971"/>
      <c r="AU421" s="971"/>
      <c r="AV421" s="971"/>
      <c r="AW421" s="971"/>
      <c r="AX421" s="971"/>
      <c r="AY421" s="971"/>
      <c r="AZ421" s="971"/>
      <c r="BA421" s="971"/>
      <c r="BB421" s="971"/>
      <c r="BC421" s="971"/>
      <c r="BD421" s="971"/>
      <c r="BE421" s="971"/>
      <c r="BF421" s="971"/>
      <c r="BG421" s="971"/>
      <c r="BH421" s="971"/>
      <c r="BI421" s="971"/>
      <c r="BJ421" s="971"/>
      <c r="BK421" s="971"/>
      <c r="BL421" s="971"/>
      <c r="BM421" s="971"/>
      <c r="BN421" s="983"/>
      <c r="BO421" s="983"/>
      <c r="BP421" s="983"/>
      <c r="BQ421" s="983"/>
      <c r="BR421" s="983"/>
      <c r="BS421" s="983"/>
      <c r="BT421" s="983"/>
      <c r="BU421" s="983"/>
      <c r="BV421" s="983"/>
    </row>
    <row r="422" spans="1:74" ht="13.5" customHeight="1">
      <c r="A422" s="1001"/>
      <c r="B422" s="15" t="s">
        <v>63</v>
      </c>
      <c r="C422" s="991"/>
      <c r="D422" s="989"/>
      <c r="E422" s="988"/>
      <c r="F422" s="989"/>
      <c r="G422" s="988"/>
      <c r="H422" s="989"/>
      <c r="I422" s="988"/>
      <c r="J422" s="989"/>
      <c r="K422" s="990"/>
      <c r="L422" s="990"/>
      <c r="M422" s="991"/>
      <c r="N422" s="989"/>
      <c r="O422" s="990"/>
      <c r="P422" s="989"/>
      <c r="Q422" s="990"/>
      <c r="R422" s="989"/>
      <c r="S422" s="990"/>
      <c r="T422" s="989"/>
      <c r="Z422" s="1001"/>
      <c r="AA422" s="984"/>
      <c r="AB422" s="984"/>
      <c r="AC422" s="984"/>
      <c r="AD422" s="984"/>
      <c r="AE422" s="984"/>
      <c r="AF422" s="984"/>
      <c r="AG422" s="984"/>
      <c r="AH422" s="984"/>
      <c r="AI422" s="984"/>
      <c r="AJ422" s="984"/>
      <c r="AK422" s="984"/>
      <c r="AL422" s="984"/>
      <c r="AM422" s="984"/>
      <c r="AN422" s="971"/>
      <c r="AO422" s="971"/>
      <c r="AP422" s="971"/>
      <c r="AQ422" s="971"/>
      <c r="AR422" s="971"/>
      <c r="AS422" s="971"/>
      <c r="AT422" s="971"/>
      <c r="AU422" s="971"/>
      <c r="AV422" s="971"/>
      <c r="AW422" s="971"/>
      <c r="AX422" s="971"/>
      <c r="AY422" s="971"/>
      <c r="AZ422" s="971"/>
      <c r="BA422" s="971"/>
      <c r="BB422" s="971"/>
      <c r="BC422" s="971"/>
      <c r="BD422" s="971"/>
      <c r="BE422" s="971"/>
      <c r="BF422" s="971"/>
      <c r="BG422" s="971"/>
      <c r="BH422" s="971"/>
      <c r="BI422" s="971"/>
      <c r="BJ422" s="971"/>
      <c r="BK422" s="971"/>
      <c r="BL422" s="971"/>
      <c r="BM422" s="971"/>
      <c r="BN422" s="984"/>
      <c r="BO422" s="984"/>
      <c r="BP422" s="984"/>
      <c r="BQ422" s="984"/>
      <c r="BR422" s="984"/>
      <c r="BS422" s="984"/>
      <c r="BT422" s="984"/>
      <c r="BU422" s="984"/>
      <c r="BV422" s="984"/>
    </row>
    <row r="423" spans="1:74">
      <c r="A423" s="1000" t="s">
        <v>78</v>
      </c>
      <c r="B423" s="14" t="s">
        <v>53</v>
      </c>
      <c r="C423" s="996" t="str">
        <f>VLOOKUP($C402,'2026年度(1年前期)'!$B$5:$N$208,COLUMN('2026年度(1年前期)'!$K$5),0)&amp;""</f>
        <v/>
      </c>
      <c r="D423" s="997"/>
      <c r="E423" s="1002" t="str">
        <f>VLOOKUP($C402,'2026年度(2年前期)'!$B$5:$N$208,COLUMN('2026年度(2年前期)'!$K$5),0)&amp;""</f>
        <v/>
      </c>
      <c r="F423" s="997"/>
      <c r="G423" s="1002" t="str">
        <f>VLOOKUP($C402,'2026年度(3年前期)'!$B$5:$N$208,COLUMN('2026年度(3年前期)'!$K$5),0)&amp;""</f>
        <v/>
      </c>
      <c r="H423" s="997"/>
      <c r="I423" s="1002" t="str">
        <f>VLOOKUP($C402,'2026年度(4年前期)'!$B$5:$N$208,COLUMN('2026年度(4年前期)'!$K$5),0)&amp;""</f>
        <v/>
      </c>
      <c r="J423" s="997"/>
      <c r="K423" s="998" t="str">
        <f>VLOOKUP($C402,'2026年度(助産前期)'!$B$5:$N$208,COLUMN('2026年度(助産前期)'!$K$5),0)&amp;""</f>
        <v/>
      </c>
      <c r="L423" s="998"/>
      <c r="M423" s="996" t="str">
        <f>VLOOKUP($C402,'2026年度(M1前期)'!$B$5:$N$208,COLUMN('2026年度(M1前期)'!$K$5),0)&amp;""</f>
        <v/>
      </c>
      <c r="N423" s="997"/>
      <c r="O423" s="998" t="str">
        <f>VLOOKUP($C402,'2026年度(M2前期)'!$B$5:$N$208,COLUMN('2026年度(M2前期)'!$K$5),0)&amp;""</f>
        <v/>
      </c>
      <c r="P423" s="997"/>
      <c r="Q423" s="998" t="str">
        <f>VLOOKUP($C402,'2026年度(D1前期)'!$B$5:$N$208,COLUMN('2026年度(D1前期)'!$K$5),0)&amp;""</f>
        <v/>
      </c>
      <c r="R423" s="997"/>
      <c r="S423" s="998" t="str">
        <f>VLOOKUP($C402,'2026年度(D23前期)'!$B$5:$N$208,COLUMN('2026年度(D23前期)'!$K$5),0)&amp;""</f>
        <v/>
      </c>
      <c r="T423" s="997"/>
      <c r="Z423" s="1000" t="str">
        <f>A423</f>
        <v>５時限（16：50～18：20）</v>
      </c>
      <c r="AA423" s="982"/>
      <c r="AB423" s="982"/>
      <c r="AC423" s="982"/>
      <c r="AD423" s="982"/>
      <c r="AE423" s="982"/>
      <c r="AF423" s="982"/>
      <c r="AG423" s="982"/>
      <c r="AH423" s="982"/>
      <c r="AI423" s="982"/>
      <c r="AJ423" s="982"/>
      <c r="AK423" s="982"/>
      <c r="AL423" s="982"/>
      <c r="AM423" s="982"/>
      <c r="AN423" s="982"/>
      <c r="AO423" s="982"/>
      <c r="AP423" s="982"/>
      <c r="AQ423" s="982"/>
      <c r="AR423" s="982"/>
      <c r="AS423" s="982"/>
      <c r="AT423" s="982"/>
      <c r="AU423" s="982"/>
      <c r="AV423" s="982"/>
      <c r="AW423" s="982"/>
      <c r="AX423" s="982"/>
      <c r="AY423" s="982"/>
      <c r="AZ423" s="982"/>
      <c r="BA423" s="971"/>
      <c r="BB423" s="971"/>
      <c r="BC423" s="971"/>
      <c r="BD423" s="971"/>
      <c r="BE423" s="971"/>
      <c r="BF423" s="971"/>
      <c r="BG423" s="971"/>
      <c r="BH423" s="971"/>
      <c r="BI423" s="982"/>
      <c r="BJ423" s="982"/>
      <c r="BK423" s="971"/>
      <c r="BL423" s="971"/>
      <c r="BM423" s="971"/>
      <c r="BN423" s="982"/>
      <c r="BO423" s="982"/>
      <c r="BP423" s="982"/>
      <c r="BQ423" s="982"/>
      <c r="BR423" s="982"/>
      <c r="BS423" s="982"/>
      <c r="BT423" s="982"/>
      <c r="BU423" s="982"/>
      <c r="BV423" s="982"/>
    </row>
    <row r="424" spans="1:74">
      <c r="A424" s="1000"/>
      <c r="B424" s="14" t="s">
        <v>58</v>
      </c>
      <c r="C424" s="992" t="str">
        <f>IFERROR(VLOOKUP(C423,科目・教員!$A$1:$B$355,2,0),"")</f>
        <v/>
      </c>
      <c r="D424" s="993"/>
      <c r="E424" s="994" t="str">
        <f>IFERROR(VLOOKUP(E423,科目・教員!$A$1:$B$355,2,0),"")</f>
        <v/>
      </c>
      <c r="F424" s="993"/>
      <c r="G424" s="994" t="str">
        <f>IFERROR(VLOOKUP(G423,科目・教員!$A$1:$B$355,2,0),"")</f>
        <v/>
      </c>
      <c r="H424" s="993"/>
      <c r="I424" s="994" t="str">
        <f>IFERROR(VLOOKUP(I423,科目・教員!$A$1:$B$355,2,0),"")</f>
        <v/>
      </c>
      <c r="J424" s="993"/>
      <c r="K424" s="995" t="str">
        <f>IFERROR(VLOOKUP(K423,科目・教員!$A$1:$B$355,2,0),"")</f>
        <v/>
      </c>
      <c r="L424" s="995"/>
      <c r="M424" s="992" t="str">
        <f>IFERROR(VLOOKUP(M423,科目・教員!$A$1:$B$355,2,0),"")</f>
        <v/>
      </c>
      <c r="N424" s="993"/>
      <c r="O424" s="995" t="str">
        <f>IFERROR(VLOOKUP(O423,科目・教員!$A$1:$B$355,2,0),"")</f>
        <v/>
      </c>
      <c r="P424" s="993"/>
      <c r="Q424" s="995" t="str">
        <f>IFERROR(VLOOKUP(Q423,科目・教員!$A$1:$B$355,2,0),"")</f>
        <v/>
      </c>
      <c r="R424" s="993"/>
      <c r="S424" s="995" t="str">
        <f>IFERROR(VLOOKUP(S423,科目・教員!$A$1:$B$355,2,0),"")</f>
        <v/>
      </c>
      <c r="T424" s="993"/>
      <c r="Z424" s="1000"/>
      <c r="AA424" s="983"/>
      <c r="AB424" s="983"/>
      <c r="AC424" s="983"/>
      <c r="AD424" s="983"/>
      <c r="AE424" s="983"/>
      <c r="AF424" s="983"/>
      <c r="AG424" s="983"/>
      <c r="AH424" s="983"/>
      <c r="AI424" s="983"/>
      <c r="AJ424" s="983"/>
      <c r="AK424" s="983"/>
      <c r="AL424" s="983"/>
      <c r="AM424" s="983"/>
      <c r="AN424" s="983"/>
      <c r="AO424" s="983"/>
      <c r="AP424" s="983"/>
      <c r="AQ424" s="983"/>
      <c r="AR424" s="983"/>
      <c r="AS424" s="983"/>
      <c r="AT424" s="983"/>
      <c r="AU424" s="983"/>
      <c r="AV424" s="983"/>
      <c r="AW424" s="983"/>
      <c r="AX424" s="983"/>
      <c r="AY424" s="983"/>
      <c r="AZ424" s="983"/>
      <c r="BA424" s="971"/>
      <c r="BB424" s="971"/>
      <c r="BC424" s="971"/>
      <c r="BD424" s="971"/>
      <c r="BE424" s="971"/>
      <c r="BF424" s="971"/>
      <c r="BG424" s="971"/>
      <c r="BH424" s="971"/>
      <c r="BI424" s="983"/>
      <c r="BJ424" s="983"/>
      <c r="BK424" s="971"/>
      <c r="BL424" s="971"/>
      <c r="BM424" s="971"/>
      <c r="BN424" s="983"/>
      <c r="BO424" s="983"/>
      <c r="BP424" s="983"/>
      <c r="BQ424" s="983"/>
      <c r="BR424" s="983"/>
      <c r="BS424" s="983"/>
      <c r="BT424" s="983"/>
      <c r="BU424" s="983"/>
      <c r="BV424" s="983"/>
    </row>
    <row r="425" spans="1:74">
      <c r="A425" s="1000"/>
      <c r="B425" s="14" t="s">
        <v>69</v>
      </c>
      <c r="C425" s="992" t="str">
        <f>VLOOKUP($C402,'2026年度(1年前期)'!$B$5:$N$208,COLUMN('2026年度(1年前期)'!$K$5)+1,0)&amp;""</f>
        <v/>
      </c>
      <c r="D425" s="993"/>
      <c r="E425" s="994" t="str">
        <f>VLOOKUP($C402,'2026年度(2年前期)'!$B$5:$N$208,COLUMN('2026年度(2年前期)'!$K$5)+1,0)&amp;""</f>
        <v/>
      </c>
      <c r="F425" s="993"/>
      <c r="G425" s="994" t="str">
        <f>VLOOKUP($C402,'2026年度(3年前期)'!$B$5:$N$208,COLUMN('2026年度(3年前期)'!$K$5)+1,0)&amp;""</f>
        <v/>
      </c>
      <c r="H425" s="993"/>
      <c r="I425" s="994" t="str">
        <f>VLOOKUP($C402,'2026年度(4年前期)'!$B$5:$N$208,COLUMN('2026年度(4年前期)'!$K$5)+1,0)&amp;""</f>
        <v/>
      </c>
      <c r="J425" s="993"/>
      <c r="K425" s="995" t="str">
        <f>VLOOKUP($C402,'2026年度(助産前期)'!$B$5:$N$208,COLUMN('2026年度(助産前期)'!$K$5)+1,0)&amp;""</f>
        <v/>
      </c>
      <c r="L425" s="995"/>
      <c r="M425" s="992" t="str">
        <f>VLOOKUP($C402,'2026年度(M1前期)'!$B$5:$N$208,COLUMN('2026年度(M1前期)'!$K$5)+1,0)&amp;""</f>
        <v/>
      </c>
      <c r="N425" s="993"/>
      <c r="O425" s="995" t="str">
        <f>VLOOKUP($C402,'2026年度(M2前期)'!$B$5:$N$208,COLUMN('2026年度(M2前期)'!$K$5)+1,0)&amp;""</f>
        <v/>
      </c>
      <c r="P425" s="993"/>
      <c r="Q425" s="995" t="str">
        <f>VLOOKUP($C402,'2026年度(D1前期)'!$B$5:$N$208,COLUMN('2026年度(D1前期)'!$K$5)+1,0)&amp;""</f>
        <v/>
      </c>
      <c r="R425" s="993"/>
      <c r="S425" s="995" t="str">
        <f>VLOOKUP($C402,'2026年度(D23前期)'!$B$5:$N$208,COLUMN('2026年度(D23前期)'!$K$5)+1,0)&amp;""</f>
        <v/>
      </c>
      <c r="T425" s="993"/>
      <c r="Z425" s="1000"/>
      <c r="AA425" s="983"/>
      <c r="AB425" s="983"/>
      <c r="AC425" s="983"/>
      <c r="AD425" s="983"/>
      <c r="AE425" s="983"/>
      <c r="AF425" s="983"/>
      <c r="AG425" s="983"/>
      <c r="AH425" s="983"/>
      <c r="AI425" s="983"/>
      <c r="AJ425" s="983"/>
      <c r="AK425" s="983"/>
      <c r="AL425" s="983"/>
      <c r="AM425" s="983"/>
      <c r="AN425" s="983"/>
      <c r="AO425" s="983"/>
      <c r="AP425" s="983"/>
      <c r="AQ425" s="983"/>
      <c r="AR425" s="983"/>
      <c r="AS425" s="983"/>
      <c r="AT425" s="983"/>
      <c r="AU425" s="983"/>
      <c r="AV425" s="983"/>
      <c r="AW425" s="983"/>
      <c r="AX425" s="983"/>
      <c r="AY425" s="983"/>
      <c r="AZ425" s="983"/>
      <c r="BA425" s="971"/>
      <c r="BB425" s="971"/>
      <c r="BC425" s="971"/>
      <c r="BD425" s="971"/>
      <c r="BE425" s="971"/>
      <c r="BF425" s="971"/>
      <c r="BG425" s="971"/>
      <c r="BH425" s="971"/>
      <c r="BI425" s="983"/>
      <c r="BJ425" s="983"/>
      <c r="BK425" s="971"/>
      <c r="BL425" s="971"/>
      <c r="BM425" s="971"/>
      <c r="BN425" s="983"/>
      <c r="BO425" s="983"/>
      <c r="BP425" s="983"/>
      <c r="BQ425" s="983"/>
      <c r="BR425" s="983"/>
      <c r="BS425" s="983"/>
      <c r="BT425" s="983"/>
      <c r="BU425" s="983"/>
      <c r="BV425" s="983"/>
    </row>
    <row r="426" spans="1:74">
      <c r="A426" s="1001"/>
      <c r="B426" s="15" t="s">
        <v>63</v>
      </c>
      <c r="C426" s="991"/>
      <c r="D426" s="989"/>
      <c r="E426" s="988"/>
      <c r="F426" s="989"/>
      <c r="G426" s="988"/>
      <c r="H426" s="989"/>
      <c r="I426" s="988"/>
      <c r="J426" s="989"/>
      <c r="K426" s="990"/>
      <c r="L426" s="990"/>
      <c r="M426" s="991"/>
      <c r="N426" s="989"/>
      <c r="O426" s="990"/>
      <c r="P426" s="989"/>
      <c r="Q426" s="990"/>
      <c r="R426" s="989"/>
      <c r="S426" s="990"/>
      <c r="T426" s="989"/>
      <c r="U426" s="19"/>
      <c r="V426" s="19"/>
      <c r="W426" s="19"/>
      <c r="X426" s="19"/>
      <c r="Y426" s="19"/>
      <c r="Z426" s="1001"/>
      <c r="AA426" s="984"/>
      <c r="AB426" s="984"/>
      <c r="AC426" s="984"/>
      <c r="AD426" s="984"/>
      <c r="AE426" s="984"/>
      <c r="AF426" s="984"/>
      <c r="AG426" s="984"/>
      <c r="AH426" s="984"/>
      <c r="AI426" s="984"/>
      <c r="AJ426" s="984"/>
      <c r="AK426" s="984"/>
      <c r="AL426" s="984"/>
      <c r="AM426" s="984"/>
      <c r="AN426" s="984"/>
      <c r="AO426" s="984"/>
      <c r="AP426" s="984"/>
      <c r="AQ426" s="984"/>
      <c r="AR426" s="984"/>
      <c r="AS426" s="984"/>
      <c r="AT426" s="984"/>
      <c r="AU426" s="984"/>
      <c r="AV426" s="984"/>
      <c r="AW426" s="984"/>
      <c r="AX426" s="984"/>
      <c r="AY426" s="984"/>
      <c r="AZ426" s="984"/>
      <c r="BA426" s="971"/>
      <c r="BB426" s="971"/>
      <c r="BC426" s="971"/>
      <c r="BD426" s="971"/>
      <c r="BE426" s="971"/>
      <c r="BF426" s="971"/>
      <c r="BG426" s="971"/>
      <c r="BH426" s="971"/>
      <c r="BI426" s="984"/>
      <c r="BJ426" s="984"/>
      <c r="BK426" s="971"/>
      <c r="BL426" s="971"/>
      <c r="BM426" s="971"/>
      <c r="BN426" s="984"/>
      <c r="BO426" s="984"/>
      <c r="BP426" s="984"/>
      <c r="BQ426" s="984"/>
      <c r="BR426" s="984"/>
      <c r="BS426" s="984"/>
      <c r="BT426" s="984"/>
      <c r="BU426" s="984"/>
      <c r="BV426" s="984"/>
    </row>
    <row r="427" spans="1:74" ht="20.25">
      <c r="A427" s="4"/>
      <c r="B427" s="5"/>
      <c r="C427" s="1035">
        <f>C402+1</f>
        <v>46252</v>
      </c>
      <c r="D427" s="1035"/>
      <c r="E427" s="1035"/>
      <c r="F427" s="1035"/>
      <c r="G427" s="1035"/>
      <c r="H427" s="1035"/>
      <c r="I427" s="1035"/>
      <c r="J427" s="1035"/>
      <c r="K427" s="1035"/>
      <c r="L427" s="1035"/>
      <c r="M427" s="1035"/>
      <c r="N427" s="1035"/>
      <c r="O427" s="1035"/>
      <c r="P427" s="1035"/>
      <c r="Q427" s="1035"/>
      <c r="R427" s="1035"/>
      <c r="S427" s="1035"/>
      <c r="T427" s="1035"/>
      <c r="U427" s="1055">
        <f>C427</f>
        <v>46252</v>
      </c>
      <c r="V427" s="1056"/>
      <c r="W427" s="1056"/>
      <c r="X427" s="1056"/>
      <c r="Y427" s="1056"/>
      <c r="Z427" s="1057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607</v>
      </c>
      <c r="BL427" s="39" t="s">
        <v>608</v>
      </c>
      <c r="BM427" s="39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1000" t="s">
        <v>52</v>
      </c>
      <c r="B428" s="11" t="s">
        <v>53</v>
      </c>
      <c r="C428" s="1011" t="str">
        <f>VLOOKUP($C427,'2026年度(1年前期)'!$B$5:$N$208,COLUMN('2026年度(1年前期)'!$C$5),0)&amp;""</f>
        <v/>
      </c>
      <c r="D428" s="1012"/>
      <c r="E428" s="1018" t="str">
        <f>VLOOKUP($C427,'2026年度(2年前期)'!$B$5:$N$208,COLUMN('2026年度(2年前期)'!$C$5),0)&amp;""</f>
        <v/>
      </c>
      <c r="F428" s="1012"/>
      <c r="G428" s="1018" t="str">
        <f>VLOOKUP($C427,'2026年度(3年前期)'!$B$5:$N$208,COLUMN('2026年度(3年前期)'!$C$5),0)&amp;""</f>
        <v/>
      </c>
      <c r="H428" s="1012"/>
      <c r="I428" s="1018" t="str">
        <f>VLOOKUP($C427,'2026年度(4年前期)'!$B$5:$N$208,COLUMN('2026年度(4年前期)'!$C$5),0)&amp;""</f>
        <v/>
      </c>
      <c r="J428" s="1012"/>
      <c r="K428" s="997" t="str">
        <f>VLOOKUP($C427,'2026年度(助産前期)'!$B$5:$N$208,COLUMN('2026年度(助産前期)'!$C$5),0)&amp;""</f>
        <v>助産学実習Ⅰ(国循)</v>
      </c>
      <c r="L428" s="1029"/>
      <c r="M428" s="1036" t="str">
        <f>VLOOKUP($C427,'2026年度(M1前期)'!$B$5:$N$208,COLUMN('2026年度(M1前期)'!$C$5),0)&amp;""</f>
        <v/>
      </c>
      <c r="N428" s="1029"/>
      <c r="O428" s="1018" t="str">
        <f>VLOOKUP($C427,'2026年度(M2前期)'!$B$5:$N$208,COLUMN('2026年度(M2前期)'!$C$5),0)&amp;""</f>
        <v/>
      </c>
      <c r="P428" s="1012"/>
      <c r="Q428" s="1018" t="str">
        <f>VLOOKUP($C427,'2026年度(D1前期)'!$B$5:$N$208,COLUMN('2026年度(D1前期)'!$C$5),0)&amp;""</f>
        <v>成育看護学特論Ｂ
成人看護学演習Ｂ</v>
      </c>
      <c r="R428" s="1012"/>
      <c r="S428" s="997" t="str">
        <f>VLOOKUP($C427,'2026年度(D23前期)'!$B$5:$N$208,COLUMN('2026年度(D23前期)'!$C$5),0)&amp;""</f>
        <v>特別研究</v>
      </c>
      <c r="T428" s="1012"/>
      <c r="U428" s="12"/>
      <c r="V428" s="74"/>
      <c r="Y428" s="33"/>
      <c r="Z428" s="999" t="str">
        <f>A428</f>
        <v xml:space="preserve">１時限（09：20～10：50） </v>
      </c>
      <c r="AA428" s="971"/>
      <c r="AB428" s="982"/>
      <c r="AC428" s="982"/>
      <c r="AD428" s="982"/>
      <c r="AE428" s="971"/>
      <c r="AF428" s="982"/>
      <c r="AG428" s="971"/>
      <c r="AH428" s="982"/>
      <c r="AI428" s="982"/>
      <c r="AJ428" s="982"/>
      <c r="AK428" s="982"/>
      <c r="AL428" s="971"/>
      <c r="AM428" s="982"/>
      <c r="AN428" s="971"/>
      <c r="AO428" s="971"/>
      <c r="AP428" s="971"/>
      <c r="AQ428" s="971"/>
      <c r="AR428" s="971"/>
      <c r="AS428" s="971"/>
      <c r="AT428" s="971"/>
      <c r="AU428" s="971"/>
      <c r="AV428" s="971"/>
      <c r="AW428" s="971"/>
      <c r="AX428" s="971"/>
      <c r="AY428" s="971"/>
      <c r="AZ428" s="971"/>
      <c r="BA428" s="971"/>
      <c r="BB428" s="971"/>
      <c r="BC428" s="971"/>
      <c r="BD428" s="971"/>
      <c r="BE428" s="971"/>
      <c r="BF428" s="971"/>
      <c r="BG428" s="971"/>
      <c r="BH428" s="971"/>
      <c r="BI428" s="971"/>
      <c r="BJ428" s="971"/>
      <c r="BK428" s="971"/>
      <c r="BL428" s="971"/>
      <c r="BM428" s="971"/>
      <c r="BN428" s="982"/>
      <c r="BO428" s="982"/>
      <c r="BP428" s="982"/>
      <c r="BQ428" s="982"/>
      <c r="BR428" s="982"/>
      <c r="BS428" s="982"/>
      <c r="BT428" s="982"/>
      <c r="BU428" s="982"/>
      <c r="BV428" s="982"/>
    </row>
    <row r="429" spans="1:74" ht="13.5" customHeight="1">
      <c r="A429" s="1000"/>
      <c r="B429" s="14" t="s">
        <v>58</v>
      </c>
      <c r="C429" s="1014" t="str">
        <f>IFERROR(VLOOKUP(C428,科目・教員!$A$1:$B$355,2,0),"")</f>
        <v/>
      </c>
      <c r="D429" s="1013"/>
      <c r="E429" s="1025" t="str">
        <f>IFERROR(VLOOKUP(E428,科目・教員!$A$1:$B$355,2,0),"")</f>
        <v/>
      </c>
      <c r="F429" s="1013"/>
      <c r="G429" s="1025" t="str">
        <f>IFERROR(VLOOKUP(G428,科目・教員!$A$1:$B$355,2,0),"")</f>
        <v/>
      </c>
      <c r="H429" s="1013"/>
      <c r="I429" s="1025" t="str">
        <f>IFERROR(VLOOKUP(I428,科目・教員!$A$1:$B$355,2,0),"")</f>
        <v/>
      </c>
      <c r="J429" s="1013"/>
      <c r="K429" s="993" t="str">
        <f>IFERROR(VLOOKUP(K428,科目・教員!$A$1:$B$355,2,0),"")</f>
        <v/>
      </c>
      <c r="L429" s="1026"/>
      <c r="M429" s="1032" t="str">
        <f>IFERROR(VLOOKUP(M428,科目・教員!$A$1:$B$355,2,0),"")</f>
        <v/>
      </c>
      <c r="N429" s="1013"/>
      <c r="O429" s="1025" t="str">
        <f>IFERROR(VLOOKUP(O428,科目・教員!$A$1:$B$355,2,0),"")</f>
        <v/>
      </c>
      <c r="P429" s="1013"/>
      <c r="Q429" s="1025" t="str">
        <f>IFERROR(VLOOKUP(Q428,科目・教員!$A$1:$B$355,2,0),"")</f>
        <v/>
      </c>
      <c r="R429" s="1013"/>
      <c r="S429" s="993" t="str">
        <f>IFERROR(VLOOKUP(S428,科目・教員!$A$1:$B$355,2,0),"")</f>
        <v/>
      </c>
      <c r="T429" s="1013"/>
      <c r="U429" s="75"/>
      <c r="V429" s="74"/>
      <c r="Y429" s="33"/>
      <c r="Z429" s="1000"/>
      <c r="AA429" s="971"/>
      <c r="AB429" s="983"/>
      <c r="AC429" s="983"/>
      <c r="AD429" s="983"/>
      <c r="AE429" s="971"/>
      <c r="AF429" s="983"/>
      <c r="AG429" s="971"/>
      <c r="AH429" s="983"/>
      <c r="AI429" s="983"/>
      <c r="AJ429" s="983"/>
      <c r="AK429" s="983"/>
      <c r="AL429" s="971"/>
      <c r="AM429" s="983"/>
      <c r="AN429" s="971"/>
      <c r="AO429" s="971"/>
      <c r="AP429" s="971"/>
      <c r="AQ429" s="971"/>
      <c r="AR429" s="971"/>
      <c r="AS429" s="971"/>
      <c r="AT429" s="971"/>
      <c r="AU429" s="971"/>
      <c r="AV429" s="971"/>
      <c r="AW429" s="971"/>
      <c r="AX429" s="971"/>
      <c r="AY429" s="971"/>
      <c r="AZ429" s="971"/>
      <c r="BA429" s="971"/>
      <c r="BB429" s="971"/>
      <c r="BC429" s="971"/>
      <c r="BD429" s="971"/>
      <c r="BE429" s="971"/>
      <c r="BF429" s="971"/>
      <c r="BG429" s="971"/>
      <c r="BH429" s="971"/>
      <c r="BI429" s="971"/>
      <c r="BJ429" s="971"/>
      <c r="BK429" s="971"/>
      <c r="BL429" s="971"/>
      <c r="BM429" s="971"/>
      <c r="BN429" s="983"/>
      <c r="BO429" s="983"/>
      <c r="BP429" s="983"/>
      <c r="BQ429" s="983"/>
      <c r="BR429" s="983"/>
      <c r="BS429" s="983"/>
      <c r="BT429" s="983"/>
      <c r="BU429" s="983"/>
      <c r="BV429" s="983"/>
    </row>
    <row r="430" spans="1:74" ht="13.5" customHeight="1">
      <c r="A430" s="1000"/>
      <c r="B430" s="14" t="s">
        <v>69</v>
      </c>
      <c r="C430" s="1014" t="str">
        <f>VLOOKUP($C427,'2026年度(1年前期)'!$B$5:$N$208,COLUMN('2026年度(1年前期)'!$C$5)+1,0)&amp;""</f>
        <v/>
      </c>
      <c r="D430" s="1013"/>
      <c r="E430" s="1025" t="str">
        <f>VLOOKUP($C427,'2026年度(2年前期)'!$B$5:$N$208,COLUMN('2026年度(2年前期)'!$C$5)+1,0)&amp;""</f>
        <v/>
      </c>
      <c r="F430" s="1013"/>
      <c r="G430" s="1025" t="str">
        <f>VLOOKUP($C427,'2026年度(3年前期)'!$B$5:$N$208,COLUMN('2026年度(3年前期)'!$C$5)+1,0)&amp;""</f>
        <v/>
      </c>
      <c r="H430" s="1013"/>
      <c r="I430" s="1025" t="str">
        <f>VLOOKUP($C427,'2026年度(4年前期)'!$B$5:$N$208,COLUMN('2026年度(4年前期)'!$C$5)+1,0)&amp;""</f>
        <v/>
      </c>
      <c r="J430" s="1013"/>
      <c r="K430" s="993" t="str">
        <f>VLOOKUP($C427,'2026年度(助産前期)'!$B$5:$N$208,COLUMN('2026年度(助産前期)'!$C$5)+1,0)&amp;""</f>
        <v/>
      </c>
      <c r="L430" s="1026"/>
      <c r="M430" s="1032" t="str">
        <f>VLOOKUP($C427,'2026年度(M1前期)'!$B$5:$N$208,COLUMN('2026年度(M1前期)'!C$5)+1,0)&amp;""</f>
        <v/>
      </c>
      <c r="N430" s="1013"/>
      <c r="O430" s="1025" t="str">
        <f>VLOOKUP($C427,'2026年度(M2前期)'!$B$5:$N$208,COLUMN('2026年度(M2前期)'!$C$5)+1,0)&amp;""</f>
        <v/>
      </c>
      <c r="P430" s="1013"/>
      <c r="Q430" s="1025" t="str">
        <f>VLOOKUP($C427,'2026年度(D1前期)'!$B$5:$N$208,COLUMN('2026年度(D1前期)'!$C$5)+1,0)&amp;""</f>
        <v/>
      </c>
      <c r="R430" s="1013"/>
      <c r="S430" s="993" t="str">
        <f>VLOOKUP($C427,'2026年度(D23前期)'!$B$5:$N$208,COLUMN('2026年度(D23前期)'!$C$5)+1,0)&amp;""</f>
        <v/>
      </c>
      <c r="T430" s="1013"/>
      <c r="U430" s="75"/>
      <c r="V430" s="74"/>
      <c r="Y430" s="33"/>
      <c r="Z430" s="1000"/>
      <c r="AA430" s="971"/>
      <c r="AB430" s="983"/>
      <c r="AC430" s="983"/>
      <c r="AD430" s="983"/>
      <c r="AE430" s="971"/>
      <c r="AF430" s="983"/>
      <c r="AG430" s="971"/>
      <c r="AH430" s="983"/>
      <c r="AI430" s="983"/>
      <c r="AJ430" s="983"/>
      <c r="AK430" s="983"/>
      <c r="AL430" s="971"/>
      <c r="AM430" s="983"/>
      <c r="AN430" s="971"/>
      <c r="AO430" s="971"/>
      <c r="AP430" s="971"/>
      <c r="AQ430" s="971"/>
      <c r="AR430" s="971"/>
      <c r="AS430" s="971"/>
      <c r="AT430" s="971"/>
      <c r="AU430" s="971"/>
      <c r="AV430" s="971"/>
      <c r="AW430" s="971"/>
      <c r="AX430" s="971"/>
      <c r="AY430" s="971"/>
      <c r="AZ430" s="971"/>
      <c r="BA430" s="971"/>
      <c r="BB430" s="971"/>
      <c r="BC430" s="971"/>
      <c r="BD430" s="971"/>
      <c r="BE430" s="971"/>
      <c r="BF430" s="971"/>
      <c r="BG430" s="971"/>
      <c r="BH430" s="971"/>
      <c r="BI430" s="971"/>
      <c r="BJ430" s="971"/>
      <c r="BK430" s="971"/>
      <c r="BL430" s="971"/>
      <c r="BM430" s="971"/>
      <c r="BN430" s="983"/>
      <c r="BO430" s="983"/>
      <c r="BP430" s="983"/>
      <c r="BQ430" s="983"/>
      <c r="BR430" s="983"/>
      <c r="BS430" s="983"/>
      <c r="BT430" s="983"/>
      <c r="BU430" s="983"/>
      <c r="BV430" s="983"/>
    </row>
    <row r="431" spans="1:74" ht="13.5" customHeight="1">
      <c r="A431" s="1001"/>
      <c r="B431" s="15" t="s">
        <v>63</v>
      </c>
      <c r="C431" s="991"/>
      <c r="D431" s="1031"/>
      <c r="E431" s="988"/>
      <c r="F431" s="1031"/>
      <c r="G431" s="988"/>
      <c r="H431" s="1031"/>
      <c r="I431" s="988"/>
      <c r="J431" s="1031"/>
      <c r="K431" s="990"/>
      <c r="L431" s="1034"/>
      <c r="M431" s="1030"/>
      <c r="N431" s="1031"/>
      <c r="O431" s="988"/>
      <c r="P431" s="1031"/>
      <c r="Q431" s="988"/>
      <c r="R431" s="1031"/>
      <c r="S431" s="990"/>
      <c r="T431" s="1031"/>
      <c r="U431" s="12"/>
      <c r="V431" s="74"/>
      <c r="Y431" s="33"/>
      <c r="Z431" s="1001"/>
      <c r="AA431" s="971"/>
      <c r="AB431" s="984"/>
      <c r="AC431" s="984"/>
      <c r="AD431" s="984"/>
      <c r="AE431" s="971"/>
      <c r="AF431" s="984"/>
      <c r="AG431" s="971"/>
      <c r="AH431" s="984"/>
      <c r="AI431" s="984"/>
      <c r="AJ431" s="984"/>
      <c r="AK431" s="984"/>
      <c r="AL431" s="971"/>
      <c r="AM431" s="984"/>
      <c r="AN431" s="971"/>
      <c r="AO431" s="971"/>
      <c r="AP431" s="971"/>
      <c r="AQ431" s="971"/>
      <c r="AR431" s="971"/>
      <c r="AS431" s="971"/>
      <c r="AT431" s="971"/>
      <c r="AU431" s="971"/>
      <c r="AV431" s="971"/>
      <c r="AW431" s="971"/>
      <c r="AX431" s="971"/>
      <c r="AY431" s="971"/>
      <c r="AZ431" s="971"/>
      <c r="BA431" s="971"/>
      <c r="BB431" s="971"/>
      <c r="BC431" s="971"/>
      <c r="BD431" s="971"/>
      <c r="BE431" s="971"/>
      <c r="BF431" s="971"/>
      <c r="BG431" s="971"/>
      <c r="BH431" s="971"/>
      <c r="BI431" s="971"/>
      <c r="BJ431" s="971"/>
      <c r="BK431" s="971"/>
      <c r="BL431" s="971"/>
      <c r="BM431" s="971"/>
      <c r="BN431" s="984"/>
      <c r="BO431" s="984"/>
      <c r="BP431" s="984"/>
      <c r="BQ431" s="984"/>
      <c r="BR431" s="984"/>
      <c r="BS431" s="984"/>
      <c r="BT431" s="984"/>
      <c r="BU431" s="984"/>
      <c r="BV431" s="984"/>
    </row>
    <row r="432" spans="1:74" ht="13.5" customHeight="1">
      <c r="A432" s="1000" t="s">
        <v>65</v>
      </c>
      <c r="B432" s="14" t="s">
        <v>53</v>
      </c>
      <c r="C432" s="1011" t="str">
        <f>VLOOKUP($C427,'2026年度(1年前期)'!$B$5:$N$208,COLUMN('2026年度(1年前期)'!$E$5),0)&amp;""</f>
        <v/>
      </c>
      <c r="D432" s="1012"/>
      <c r="E432" s="1018" t="str">
        <f>VLOOKUP($C427,'2026年度(2年前期)'!$B$5:$N$208,COLUMN('2026年度(2年前期)'!$E$5),0)&amp;""</f>
        <v/>
      </c>
      <c r="F432" s="1012"/>
      <c r="G432" s="1018" t="str">
        <f>VLOOKUP($C427,'2026年度(3年前期)'!$B$5:$N$208,COLUMN('2026年度(3年前期)'!$E$5),0)&amp;""</f>
        <v/>
      </c>
      <c r="H432" s="1012"/>
      <c r="I432" s="1018" t="str">
        <f>VLOOKUP($C427,'2026年度(4年前期)'!$B$5:$N$208,COLUMN('2026年度(4年前期)'!$E$5),0)&amp;""</f>
        <v/>
      </c>
      <c r="J432" s="1012"/>
      <c r="K432" s="997" t="str">
        <f>VLOOKUP($C427,'2026年度(助産前期)'!$B$5:$N$208,COLUMN('2026年度(助産前期)'!$E$5),0)&amp;""</f>
        <v>助産学実習Ⅰ(国循)</v>
      </c>
      <c r="L432" s="1029"/>
      <c r="M432" s="1011" t="str">
        <f>VLOOKUP($C427,'2026年度(M1前期)'!$B$5:$N$208,COLUMN('2026年度(M1前期)'!$E$5),0)&amp;""</f>
        <v/>
      </c>
      <c r="N432" s="1012"/>
      <c r="O432" s="997" t="str">
        <f>VLOOKUP($C427,'2026年度(M2前期)'!$B$5:$N$208,COLUMN('2026年度(M2前期)'!$E$5),0)&amp;""</f>
        <v/>
      </c>
      <c r="P432" s="1012"/>
      <c r="Q432" s="997" t="str">
        <f>VLOOKUP($C427,'2026年度(D1前期)'!$B$5:$N$208,COLUMN('2026年度(D1前期)'!$E$5),0)&amp;""</f>
        <v>成育看護学特論Ｂ
成人看護学演習Ｂ</v>
      </c>
      <c r="R432" s="1012"/>
      <c r="S432" s="997" t="str">
        <f>VLOOKUP($C427,'2026年度(D23前期)'!$B$5:$N$208,COLUMN('2026年度(D23前期)'!$E$5),0)&amp;""</f>
        <v>特別研究</v>
      </c>
      <c r="T432" s="1012"/>
      <c r="U432" s="16"/>
      <c r="V432" s="74"/>
      <c r="Y432" s="33"/>
      <c r="Z432" s="1000" t="str">
        <f>A432</f>
        <v>２時限（11：00～12：30）</v>
      </c>
      <c r="AA432" s="971"/>
      <c r="AB432" s="982"/>
      <c r="AC432" s="982"/>
      <c r="AD432" s="982"/>
      <c r="AE432" s="971"/>
      <c r="AF432" s="982"/>
      <c r="AG432" s="971"/>
      <c r="AH432" s="982"/>
      <c r="AI432" s="982"/>
      <c r="AJ432" s="982"/>
      <c r="AK432" s="982"/>
      <c r="AL432" s="971"/>
      <c r="AM432" s="982"/>
      <c r="AN432" s="971"/>
      <c r="AO432" s="971"/>
      <c r="AP432" s="971"/>
      <c r="AQ432" s="971"/>
      <c r="AR432" s="971"/>
      <c r="AS432" s="971"/>
      <c r="AT432" s="971"/>
      <c r="AU432" s="971"/>
      <c r="AV432" s="971"/>
      <c r="AW432" s="971"/>
      <c r="AX432" s="971"/>
      <c r="AY432" s="971"/>
      <c r="AZ432" s="971"/>
      <c r="BA432" s="971"/>
      <c r="BB432" s="971"/>
      <c r="BC432" s="971"/>
      <c r="BD432" s="971"/>
      <c r="BE432" s="971"/>
      <c r="BF432" s="971"/>
      <c r="BG432" s="971"/>
      <c r="BH432" s="971"/>
      <c r="BI432" s="971"/>
      <c r="BJ432" s="971"/>
      <c r="BK432" s="971"/>
      <c r="BL432" s="971"/>
      <c r="BM432" s="971"/>
      <c r="BN432" s="982"/>
      <c r="BO432" s="982"/>
      <c r="BP432" s="982"/>
      <c r="BQ432" s="982"/>
      <c r="BR432" s="982"/>
      <c r="BS432" s="982"/>
      <c r="BT432" s="982"/>
      <c r="BU432" s="982"/>
      <c r="BV432" s="982"/>
    </row>
    <row r="433" spans="1:74" ht="13.5" customHeight="1">
      <c r="A433" s="1000"/>
      <c r="B433" s="14" t="s">
        <v>58</v>
      </c>
      <c r="C433" s="1014" t="str">
        <f>IFERROR(VLOOKUP(C432,科目・教員!$A$1:$B$355,2,0),"")</f>
        <v/>
      </c>
      <c r="D433" s="1013"/>
      <c r="E433" s="1025" t="str">
        <f>IFERROR(VLOOKUP(E432,科目・教員!$A$1:$B$355,2,0),"")</f>
        <v/>
      </c>
      <c r="F433" s="1013"/>
      <c r="G433" s="1025" t="str">
        <f>IFERROR(VLOOKUP(G432,科目・教員!$A$1:$B$355,2,0),"")</f>
        <v/>
      </c>
      <c r="H433" s="1013"/>
      <c r="I433" s="1025" t="str">
        <f>IFERROR(VLOOKUP(I432,科目・教員!$A$1:$B$355,2,0),"")</f>
        <v/>
      </c>
      <c r="J433" s="1013"/>
      <c r="K433" s="993" t="str">
        <f>IFERROR(VLOOKUP(K432,科目・教員!$A$1:$B$355,2,0),"")</f>
        <v/>
      </c>
      <c r="L433" s="1026"/>
      <c r="M433" s="1014" t="str">
        <f>IFERROR(VLOOKUP(M432,科目・教員!$A$1:$B$355,2,0),"")</f>
        <v/>
      </c>
      <c r="N433" s="1013"/>
      <c r="O433" s="993" t="str">
        <f>IFERROR(VLOOKUP(O432,科目・教員!$A$1:$B$355,2,0),"")</f>
        <v/>
      </c>
      <c r="P433" s="1013"/>
      <c r="Q433" s="993" t="str">
        <f>IFERROR(VLOOKUP(Q432,科目・教員!$A$1:$B$355,2,0),"")</f>
        <v/>
      </c>
      <c r="R433" s="1013"/>
      <c r="S433" s="993" t="str">
        <f>IFERROR(VLOOKUP(S432,科目・教員!$A$1:$B$355,2,0),"")</f>
        <v/>
      </c>
      <c r="T433" s="1013"/>
      <c r="U433" s="16"/>
      <c r="V433" s="74"/>
      <c r="Y433" s="33"/>
      <c r="Z433" s="1000"/>
      <c r="AA433" s="971"/>
      <c r="AB433" s="983"/>
      <c r="AC433" s="983"/>
      <c r="AD433" s="983"/>
      <c r="AE433" s="971"/>
      <c r="AF433" s="983"/>
      <c r="AG433" s="971"/>
      <c r="AH433" s="983"/>
      <c r="AI433" s="983"/>
      <c r="AJ433" s="983"/>
      <c r="AK433" s="983"/>
      <c r="AL433" s="971"/>
      <c r="AM433" s="983"/>
      <c r="AN433" s="971"/>
      <c r="AO433" s="971"/>
      <c r="AP433" s="971"/>
      <c r="AQ433" s="971"/>
      <c r="AR433" s="971"/>
      <c r="AS433" s="971"/>
      <c r="AT433" s="971"/>
      <c r="AU433" s="971"/>
      <c r="AV433" s="971"/>
      <c r="AW433" s="971"/>
      <c r="AX433" s="971"/>
      <c r="AY433" s="971"/>
      <c r="AZ433" s="971"/>
      <c r="BA433" s="971"/>
      <c r="BB433" s="971"/>
      <c r="BC433" s="971"/>
      <c r="BD433" s="971"/>
      <c r="BE433" s="971"/>
      <c r="BF433" s="971"/>
      <c r="BG433" s="971"/>
      <c r="BH433" s="971"/>
      <c r="BI433" s="971"/>
      <c r="BJ433" s="971"/>
      <c r="BK433" s="971"/>
      <c r="BL433" s="971"/>
      <c r="BM433" s="971"/>
      <c r="BN433" s="983"/>
      <c r="BO433" s="983"/>
      <c r="BP433" s="983"/>
      <c r="BQ433" s="983"/>
      <c r="BR433" s="983"/>
      <c r="BS433" s="983"/>
      <c r="BT433" s="983"/>
      <c r="BU433" s="983"/>
      <c r="BV433" s="983"/>
    </row>
    <row r="434" spans="1:74" ht="13.5" customHeight="1">
      <c r="A434" s="1000"/>
      <c r="B434" s="14" t="s">
        <v>69</v>
      </c>
      <c r="C434" s="1014" t="str">
        <f>VLOOKUP($C427,'2026年度(1年前期)'!$B$5:$N$208,COLUMN('2026年度(1年前期)'!$E$5)+1,0)&amp;""</f>
        <v/>
      </c>
      <c r="D434" s="1013"/>
      <c r="E434" s="1025" t="str">
        <f>VLOOKUP($C427,'2026年度(2年前期)'!$B$5:$N$208,COLUMN('2026年度(2年前期)'!$E$5)+1,0)&amp;""</f>
        <v/>
      </c>
      <c r="F434" s="1013"/>
      <c r="G434" s="1025" t="str">
        <f>VLOOKUP($C427,'2026年度(3年前期)'!$B$5:$N$208,COLUMN('2026年度(3年前期)'!$E$5)+1,0)&amp;""</f>
        <v/>
      </c>
      <c r="H434" s="1013"/>
      <c r="I434" s="1025" t="str">
        <f>VLOOKUP($C427,'2026年度(4年前期)'!$B$5:$N$208,COLUMN('2026年度(4年前期)'!$E$5)+1,0)&amp;""</f>
        <v/>
      </c>
      <c r="J434" s="1013"/>
      <c r="K434" s="993" t="str">
        <f>VLOOKUP($C427,'2026年度(助産前期)'!$B$5:$N$208,COLUMN('2026年度(助産前期)'!$E$5)+1,0)&amp;""</f>
        <v/>
      </c>
      <c r="L434" s="1026"/>
      <c r="M434" s="1014" t="str">
        <f>VLOOKUP($C427,'2026年度(M1前期)'!$B$5:$N$208,COLUMN('2026年度(M1前期)'!$E$5)+1,0)&amp;""</f>
        <v/>
      </c>
      <c r="N434" s="1013"/>
      <c r="O434" s="993" t="str">
        <f>VLOOKUP($C427,'2026年度(M2前期)'!$B$5:$N$208,COLUMN('2026年度(M2前期)'!$E$5)+1,0)&amp;""</f>
        <v/>
      </c>
      <c r="P434" s="1013"/>
      <c r="Q434" s="993" t="str">
        <f>VLOOKUP($C427,'2026年度(D1前期)'!$B$5:$N$208,COLUMN('2026年度(D1前期)'!$E$5)+1,0)&amp;""</f>
        <v/>
      </c>
      <c r="R434" s="1013"/>
      <c r="S434" s="993" t="str">
        <f>VLOOKUP($C427,'2026年度(D23前期)'!$B$5:$N$208,COLUMN('2026年度(D23前期)'!$E$5)+1,0)&amp;""</f>
        <v/>
      </c>
      <c r="T434" s="1013"/>
      <c r="U434" s="16"/>
      <c r="V434" s="74"/>
      <c r="Z434" s="1000"/>
      <c r="AA434" s="971"/>
      <c r="AB434" s="983"/>
      <c r="AC434" s="983"/>
      <c r="AD434" s="983"/>
      <c r="AE434" s="971"/>
      <c r="AF434" s="983"/>
      <c r="AG434" s="971"/>
      <c r="AH434" s="983"/>
      <c r="AI434" s="983"/>
      <c r="AJ434" s="983"/>
      <c r="AK434" s="983"/>
      <c r="AL434" s="971"/>
      <c r="AM434" s="983"/>
      <c r="AN434" s="971"/>
      <c r="AO434" s="971"/>
      <c r="AP434" s="971"/>
      <c r="AQ434" s="971"/>
      <c r="AR434" s="971"/>
      <c r="AS434" s="971"/>
      <c r="AT434" s="971"/>
      <c r="AU434" s="971"/>
      <c r="AV434" s="971"/>
      <c r="AW434" s="971"/>
      <c r="AX434" s="971"/>
      <c r="AY434" s="971"/>
      <c r="AZ434" s="971"/>
      <c r="BA434" s="971"/>
      <c r="BB434" s="971"/>
      <c r="BC434" s="971"/>
      <c r="BD434" s="971"/>
      <c r="BE434" s="971"/>
      <c r="BF434" s="971"/>
      <c r="BG434" s="971"/>
      <c r="BH434" s="971"/>
      <c r="BI434" s="971"/>
      <c r="BJ434" s="971"/>
      <c r="BK434" s="971"/>
      <c r="BL434" s="971"/>
      <c r="BM434" s="971"/>
      <c r="BN434" s="983"/>
      <c r="BO434" s="983"/>
      <c r="BP434" s="983"/>
      <c r="BQ434" s="983"/>
      <c r="BR434" s="983"/>
      <c r="BS434" s="983"/>
      <c r="BT434" s="983"/>
      <c r="BU434" s="983"/>
      <c r="BV434" s="983"/>
    </row>
    <row r="435" spans="1:74" ht="13.5" customHeight="1">
      <c r="A435" s="1017"/>
      <c r="B435" s="15" t="s">
        <v>63</v>
      </c>
      <c r="C435" s="991"/>
      <c r="D435" s="989"/>
      <c r="E435" s="988"/>
      <c r="F435" s="989"/>
      <c r="G435" s="988"/>
      <c r="H435" s="989"/>
      <c r="I435" s="988"/>
      <c r="J435" s="989"/>
      <c r="K435" s="990"/>
      <c r="L435" s="990"/>
      <c r="M435" s="991"/>
      <c r="N435" s="989"/>
      <c r="O435" s="990"/>
      <c r="P435" s="989"/>
      <c r="Q435" s="990"/>
      <c r="R435" s="989"/>
      <c r="S435" s="990"/>
      <c r="T435" s="989"/>
      <c r="U435" s="16"/>
      <c r="V435" s="74"/>
      <c r="Z435" s="1001"/>
      <c r="AA435" s="971"/>
      <c r="AB435" s="984"/>
      <c r="AC435" s="984"/>
      <c r="AD435" s="984"/>
      <c r="AE435" s="971"/>
      <c r="AF435" s="984"/>
      <c r="AG435" s="971"/>
      <c r="AH435" s="984"/>
      <c r="AI435" s="984"/>
      <c r="AJ435" s="984"/>
      <c r="AK435" s="984"/>
      <c r="AL435" s="971"/>
      <c r="AM435" s="984"/>
      <c r="AN435" s="971"/>
      <c r="AO435" s="971"/>
      <c r="AP435" s="971"/>
      <c r="AQ435" s="971"/>
      <c r="AR435" s="971"/>
      <c r="AS435" s="971"/>
      <c r="AT435" s="971"/>
      <c r="AU435" s="971"/>
      <c r="AV435" s="971"/>
      <c r="AW435" s="971"/>
      <c r="AX435" s="971"/>
      <c r="AY435" s="971"/>
      <c r="AZ435" s="971"/>
      <c r="BA435" s="971"/>
      <c r="BB435" s="971"/>
      <c r="BC435" s="971"/>
      <c r="BD435" s="971"/>
      <c r="BE435" s="971"/>
      <c r="BF435" s="971"/>
      <c r="BG435" s="971"/>
      <c r="BH435" s="971"/>
      <c r="BI435" s="971"/>
      <c r="BJ435" s="971"/>
      <c r="BK435" s="971"/>
      <c r="BL435" s="971"/>
      <c r="BM435" s="971"/>
      <c r="BN435" s="984"/>
      <c r="BO435" s="984"/>
      <c r="BP435" s="984"/>
      <c r="BQ435" s="984"/>
      <c r="BR435" s="984"/>
      <c r="BS435" s="984"/>
      <c r="BT435" s="984"/>
      <c r="BU435" s="984"/>
      <c r="BV435" s="984"/>
    </row>
    <row r="436" spans="1:74" ht="13.5" customHeight="1">
      <c r="A436" s="999" t="s">
        <v>71</v>
      </c>
      <c r="B436" s="17" t="s">
        <v>72</v>
      </c>
      <c r="C436" s="1011"/>
      <c r="D436" s="1012"/>
      <c r="E436" s="1018"/>
      <c r="F436" s="1012"/>
      <c r="G436" s="1018"/>
      <c r="H436" s="1012"/>
      <c r="I436" s="1018"/>
      <c r="J436" s="1012"/>
      <c r="K436" s="997"/>
      <c r="L436" s="1029"/>
      <c r="M436" s="1011"/>
      <c r="N436" s="1012"/>
      <c r="O436" s="997"/>
      <c r="P436" s="1012"/>
      <c r="Q436" s="997"/>
      <c r="R436" s="1012"/>
      <c r="S436" s="997"/>
      <c r="T436" s="1012"/>
      <c r="V436" s="74"/>
      <c r="Z436" s="1000" t="str">
        <f>A436</f>
        <v>昼休み（12：30～13：30）</v>
      </c>
      <c r="AA436" s="982"/>
      <c r="AB436" s="982"/>
      <c r="AC436" s="982"/>
      <c r="AD436" s="982"/>
      <c r="AE436" s="982"/>
      <c r="AF436" s="982"/>
      <c r="AG436" s="982"/>
      <c r="AH436" s="982"/>
      <c r="AI436" s="982"/>
      <c r="AJ436" s="982"/>
      <c r="AK436" s="982"/>
      <c r="AL436" s="982"/>
      <c r="AM436" s="982"/>
      <c r="AN436" s="971"/>
      <c r="AO436" s="971"/>
      <c r="AP436" s="971"/>
      <c r="AQ436" s="971"/>
      <c r="AR436" s="971"/>
      <c r="AS436" s="971"/>
      <c r="AT436" s="971"/>
      <c r="AU436" s="971"/>
      <c r="AV436" s="971"/>
      <c r="AW436" s="971"/>
      <c r="AX436" s="971"/>
      <c r="AY436" s="971"/>
      <c r="AZ436" s="971"/>
      <c r="BA436" s="971"/>
      <c r="BB436" s="971"/>
      <c r="BC436" s="971"/>
      <c r="BD436" s="971"/>
      <c r="BE436" s="971"/>
      <c r="BF436" s="971"/>
      <c r="BG436" s="971"/>
      <c r="BH436" s="971"/>
      <c r="BI436" s="971"/>
      <c r="BJ436" s="971"/>
      <c r="BK436" s="971"/>
      <c r="BL436" s="971"/>
      <c r="BM436" s="971"/>
      <c r="BN436" s="982"/>
      <c r="BO436" s="982"/>
      <c r="BP436" s="982"/>
      <c r="BQ436" s="982"/>
      <c r="BR436" s="982"/>
      <c r="BS436" s="982"/>
      <c r="BT436" s="982"/>
      <c r="BU436" s="982"/>
      <c r="BV436" s="982"/>
    </row>
    <row r="437" spans="1:74" ht="13.5" customHeight="1">
      <c r="A437" s="1000"/>
      <c r="B437" s="17" t="s">
        <v>73</v>
      </c>
      <c r="C437" s="1014"/>
      <c r="D437" s="1013"/>
      <c r="E437" s="1025"/>
      <c r="F437" s="1013"/>
      <c r="G437" s="1025"/>
      <c r="H437" s="1013"/>
      <c r="I437" s="1025"/>
      <c r="J437" s="1013"/>
      <c r="K437" s="993"/>
      <c r="L437" s="1026"/>
      <c r="M437" s="1014"/>
      <c r="N437" s="1013"/>
      <c r="O437" s="993"/>
      <c r="P437" s="1013"/>
      <c r="Q437" s="993"/>
      <c r="R437" s="1013"/>
      <c r="S437" s="993"/>
      <c r="T437" s="1013"/>
      <c r="V437" s="74"/>
      <c r="Z437" s="1000"/>
      <c r="AA437" s="983"/>
      <c r="AB437" s="983"/>
      <c r="AC437" s="983"/>
      <c r="AD437" s="983"/>
      <c r="AE437" s="983"/>
      <c r="AF437" s="983"/>
      <c r="AG437" s="983"/>
      <c r="AH437" s="983"/>
      <c r="AI437" s="983"/>
      <c r="AJ437" s="983"/>
      <c r="AK437" s="983"/>
      <c r="AL437" s="983"/>
      <c r="AM437" s="983"/>
      <c r="AN437" s="971"/>
      <c r="AO437" s="971"/>
      <c r="AP437" s="971"/>
      <c r="AQ437" s="971"/>
      <c r="AR437" s="971"/>
      <c r="AS437" s="971"/>
      <c r="AT437" s="971"/>
      <c r="AU437" s="971"/>
      <c r="AV437" s="971"/>
      <c r="AW437" s="971"/>
      <c r="AX437" s="971"/>
      <c r="AY437" s="971"/>
      <c r="AZ437" s="971"/>
      <c r="BA437" s="971"/>
      <c r="BB437" s="971"/>
      <c r="BC437" s="971"/>
      <c r="BD437" s="971"/>
      <c r="BE437" s="971"/>
      <c r="BF437" s="971"/>
      <c r="BG437" s="971"/>
      <c r="BH437" s="971"/>
      <c r="BI437" s="971"/>
      <c r="BJ437" s="971"/>
      <c r="BK437" s="971"/>
      <c r="BL437" s="971"/>
      <c r="BM437" s="971"/>
      <c r="BN437" s="983"/>
      <c r="BO437" s="983"/>
      <c r="BP437" s="983"/>
      <c r="BQ437" s="983"/>
      <c r="BR437" s="983"/>
      <c r="BS437" s="983"/>
      <c r="BT437" s="983"/>
      <c r="BU437" s="983"/>
      <c r="BV437" s="983"/>
    </row>
    <row r="438" spans="1:74" ht="13.5" customHeight="1">
      <c r="A438" s="1000"/>
      <c r="B438" s="17" t="s">
        <v>69</v>
      </c>
      <c r="C438" s="1014"/>
      <c r="D438" s="1013"/>
      <c r="E438" s="1025"/>
      <c r="F438" s="1013"/>
      <c r="G438" s="1025"/>
      <c r="H438" s="1013"/>
      <c r="I438" s="1025"/>
      <c r="J438" s="1013"/>
      <c r="K438" s="993"/>
      <c r="L438" s="1026"/>
      <c r="M438" s="1014"/>
      <c r="N438" s="1013"/>
      <c r="O438" s="993"/>
      <c r="P438" s="1013"/>
      <c r="Q438" s="993"/>
      <c r="R438" s="1013"/>
      <c r="S438" s="993"/>
      <c r="T438" s="1013"/>
      <c r="V438" s="74"/>
      <c r="Z438" s="1000"/>
      <c r="AA438" s="983"/>
      <c r="AB438" s="983"/>
      <c r="AC438" s="983"/>
      <c r="AD438" s="983"/>
      <c r="AE438" s="983"/>
      <c r="AF438" s="983"/>
      <c r="AG438" s="983"/>
      <c r="AH438" s="983"/>
      <c r="AI438" s="983"/>
      <c r="AJ438" s="983"/>
      <c r="AK438" s="983"/>
      <c r="AL438" s="983"/>
      <c r="AM438" s="983"/>
      <c r="AN438" s="971"/>
      <c r="AO438" s="971"/>
      <c r="AP438" s="971"/>
      <c r="AQ438" s="971"/>
      <c r="AR438" s="971"/>
      <c r="AS438" s="971"/>
      <c r="AT438" s="971"/>
      <c r="AU438" s="971"/>
      <c r="AV438" s="971"/>
      <c r="AW438" s="971"/>
      <c r="AX438" s="971"/>
      <c r="AY438" s="971"/>
      <c r="AZ438" s="971"/>
      <c r="BA438" s="971"/>
      <c r="BB438" s="971"/>
      <c r="BC438" s="971"/>
      <c r="BD438" s="971"/>
      <c r="BE438" s="971"/>
      <c r="BF438" s="971"/>
      <c r="BG438" s="971"/>
      <c r="BH438" s="971"/>
      <c r="BI438" s="971"/>
      <c r="BJ438" s="971"/>
      <c r="BK438" s="971"/>
      <c r="BL438" s="971"/>
      <c r="BM438" s="971"/>
      <c r="BN438" s="983"/>
      <c r="BO438" s="983"/>
      <c r="BP438" s="983"/>
      <c r="BQ438" s="983"/>
      <c r="BR438" s="983"/>
      <c r="BS438" s="983"/>
      <c r="BT438" s="983"/>
      <c r="BU438" s="983"/>
      <c r="BV438" s="983"/>
    </row>
    <row r="439" spans="1:74" ht="13.5" customHeight="1">
      <c r="A439" s="1001"/>
      <c r="B439" s="18" t="s">
        <v>63</v>
      </c>
      <c r="C439" s="1023"/>
      <c r="D439" s="1016"/>
      <c r="E439" s="1024"/>
      <c r="F439" s="1016"/>
      <c r="G439" s="1024"/>
      <c r="H439" s="1016"/>
      <c r="I439" s="1024"/>
      <c r="J439" s="1016"/>
      <c r="K439" s="1015"/>
      <c r="L439" s="1015"/>
      <c r="M439" s="1023"/>
      <c r="N439" s="1016"/>
      <c r="O439" s="1015"/>
      <c r="P439" s="1016"/>
      <c r="Q439" s="1015"/>
      <c r="R439" s="1016"/>
      <c r="S439" s="1015"/>
      <c r="T439" s="1016"/>
      <c r="V439" s="74"/>
      <c r="Z439" s="1001"/>
      <c r="AA439" s="984"/>
      <c r="AB439" s="984"/>
      <c r="AC439" s="984"/>
      <c r="AD439" s="984"/>
      <c r="AE439" s="984"/>
      <c r="AF439" s="984"/>
      <c r="AG439" s="984"/>
      <c r="AH439" s="984"/>
      <c r="AI439" s="984"/>
      <c r="AJ439" s="984"/>
      <c r="AK439" s="984"/>
      <c r="AL439" s="984"/>
      <c r="AM439" s="984"/>
      <c r="AN439" s="971"/>
      <c r="AO439" s="971"/>
      <c r="AP439" s="971"/>
      <c r="AQ439" s="971"/>
      <c r="AR439" s="971"/>
      <c r="AS439" s="971"/>
      <c r="AT439" s="971"/>
      <c r="AU439" s="971"/>
      <c r="AV439" s="971"/>
      <c r="AW439" s="971"/>
      <c r="AX439" s="971"/>
      <c r="AY439" s="971"/>
      <c r="AZ439" s="971"/>
      <c r="BA439" s="971"/>
      <c r="BB439" s="971"/>
      <c r="BC439" s="971"/>
      <c r="BD439" s="971"/>
      <c r="BE439" s="971"/>
      <c r="BF439" s="971"/>
      <c r="BG439" s="971"/>
      <c r="BH439" s="971"/>
      <c r="BI439" s="971"/>
      <c r="BJ439" s="971"/>
      <c r="BK439" s="971"/>
      <c r="BL439" s="971"/>
      <c r="BM439" s="971"/>
      <c r="BN439" s="984"/>
      <c r="BO439" s="984"/>
      <c r="BP439" s="984"/>
      <c r="BQ439" s="984"/>
      <c r="BR439" s="984"/>
      <c r="BS439" s="984"/>
      <c r="BT439" s="984"/>
      <c r="BU439" s="984"/>
      <c r="BV439" s="984"/>
    </row>
    <row r="440" spans="1:74" ht="13.5" customHeight="1">
      <c r="A440" s="1000" t="s">
        <v>74</v>
      </c>
      <c r="B440" s="14" t="s">
        <v>53</v>
      </c>
      <c r="C440" s="996" t="str">
        <f>VLOOKUP($C427,'2026年度(1年前期)'!$B$5:$N$208,COLUMN('2026年度(1年前期)'!$G$5),0)&amp;""</f>
        <v/>
      </c>
      <c r="D440" s="997"/>
      <c r="E440" s="1002" t="str">
        <f>VLOOKUP($C427,'2026年度(2年前期)'!$B$5:$N$208,COLUMN('2026年度(2年前期)'!$G$5),0)&amp;""</f>
        <v/>
      </c>
      <c r="F440" s="997"/>
      <c r="G440" s="1002" t="str">
        <f>VLOOKUP($C427,'2026年度(3年前期)'!$B$5:$N$208,COLUMN('2026年度(3年前期)'!$G$5),0)&amp;""</f>
        <v/>
      </c>
      <c r="H440" s="997"/>
      <c r="I440" s="1002" t="str">
        <f>VLOOKUP($C427,'2026年度(4年前期)'!$B$5:$N$208,COLUMN('2026年度(4年前期)'!$G$5),0)&amp;""</f>
        <v/>
      </c>
      <c r="J440" s="997"/>
      <c r="K440" s="998" t="str">
        <f>VLOOKUP($C427,'2026年度(助産前期)'!$B$5:$N$208,COLUMN('2026年度(助産前期)'!$G$5),0)&amp;""</f>
        <v>助産学実習Ⅰ(国循)</v>
      </c>
      <c r="L440" s="998"/>
      <c r="M440" s="996" t="str">
        <f>VLOOKUP($C427,'2026年度(M1前期)'!$B$5:$N$208,COLUMN('2026年度(M1前期)'!$G$5),0)&amp;""</f>
        <v/>
      </c>
      <c r="N440" s="997"/>
      <c r="O440" s="998" t="str">
        <f>VLOOKUP($C427,'2026年度(M2前期)'!$B$5:$N$208,COLUMN('2026年度(M2前期)'!$G$5),0)&amp;""</f>
        <v/>
      </c>
      <c r="P440" s="997"/>
      <c r="Q440" s="998" t="str">
        <f>VLOOKUP($C427,'2026年度(D1前期)'!$B$5:$N$208,COLUMN('2026年度(D1前期)'!$G$5),0)&amp;""</f>
        <v>成人看護学演習Ｂ</v>
      </c>
      <c r="R440" s="997"/>
      <c r="S440" s="998" t="str">
        <f>VLOOKUP($C427,'2026年度(D23前期)'!$B$5:$N$208,COLUMN('2026年度(D23前期)'!$G$5),0)&amp;""</f>
        <v>特別研究</v>
      </c>
      <c r="T440" s="997"/>
      <c r="U440" s="16"/>
      <c r="Z440" s="1000" t="str">
        <f>A440</f>
        <v>３時限（13：30～15：00）</v>
      </c>
      <c r="AA440" s="971"/>
      <c r="AB440" s="982"/>
      <c r="AC440" s="982"/>
      <c r="AD440" s="982"/>
      <c r="AE440" s="971"/>
      <c r="AF440" s="982"/>
      <c r="AG440" s="971"/>
      <c r="AH440" s="982"/>
      <c r="AI440" s="982"/>
      <c r="AJ440" s="982"/>
      <c r="AK440" s="982"/>
      <c r="AL440" s="971"/>
      <c r="AM440" s="982"/>
      <c r="AN440" s="971"/>
      <c r="AO440" s="971"/>
      <c r="AP440" s="971"/>
      <c r="AQ440" s="971"/>
      <c r="AR440" s="971"/>
      <c r="AS440" s="971"/>
      <c r="AT440" s="971"/>
      <c r="AU440" s="971"/>
      <c r="AV440" s="971"/>
      <c r="AW440" s="971"/>
      <c r="AX440" s="971"/>
      <c r="AY440" s="971"/>
      <c r="AZ440" s="971"/>
      <c r="BA440" s="971"/>
      <c r="BB440" s="971"/>
      <c r="BC440" s="971"/>
      <c r="BD440" s="971"/>
      <c r="BE440" s="971"/>
      <c r="BF440" s="971"/>
      <c r="BG440" s="971"/>
      <c r="BH440" s="971"/>
      <c r="BI440" s="971"/>
      <c r="BJ440" s="971"/>
      <c r="BK440" s="971"/>
      <c r="BL440" s="971"/>
      <c r="BM440" s="971"/>
      <c r="BN440" s="982"/>
      <c r="BO440" s="982"/>
      <c r="BP440" s="982"/>
      <c r="BQ440" s="982"/>
      <c r="BR440" s="982"/>
      <c r="BS440" s="982"/>
      <c r="BT440" s="982"/>
      <c r="BU440" s="982"/>
      <c r="BV440" s="982"/>
    </row>
    <row r="441" spans="1:74" ht="13.5" customHeight="1">
      <c r="A441" s="1000"/>
      <c r="B441" s="14" t="s">
        <v>58</v>
      </c>
      <c r="C441" s="992" t="str">
        <f>IFERROR(VLOOKUP(C440,科目・教員!$A$1:$B$355,2,0),"")</f>
        <v/>
      </c>
      <c r="D441" s="993"/>
      <c r="E441" s="994" t="str">
        <f>IFERROR(VLOOKUP(E440,科目・教員!$A$1:$B$355,2,0),"")</f>
        <v/>
      </c>
      <c r="F441" s="993"/>
      <c r="G441" s="994" t="str">
        <f>IFERROR(VLOOKUP(G440,科目・教員!$A$1:$B$355,2,0),"")</f>
        <v/>
      </c>
      <c r="H441" s="993"/>
      <c r="I441" s="994" t="str">
        <f>IFERROR(VLOOKUP(I440,科目・教員!$A$1:$B$355,2,0),"")</f>
        <v/>
      </c>
      <c r="J441" s="993"/>
      <c r="K441" s="995" t="str">
        <f>IFERROR(VLOOKUP(K440,科目・教員!$A$1:$B$355,2,0),"")</f>
        <v/>
      </c>
      <c r="L441" s="995"/>
      <c r="M441" s="992" t="str">
        <f>IFERROR(VLOOKUP(M440,科目・教員!$A$1:$B$355,2,0),"")</f>
        <v/>
      </c>
      <c r="N441" s="993"/>
      <c r="O441" s="995" t="str">
        <f>IFERROR(VLOOKUP(O440,科目・教員!$A$1:$B$355,2,0),"")</f>
        <v/>
      </c>
      <c r="P441" s="993"/>
      <c r="Q441" s="995" t="str">
        <f>IFERROR(VLOOKUP(Q440,科目・教員!$A$1:$B$355,2,0),"")</f>
        <v/>
      </c>
      <c r="R441" s="993"/>
      <c r="S441" s="995" t="str">
        <f>IFERROR(VLOOKUP(S440,科目・教員!$A$1:$B$355,2,0),"")</f>
        <v/>
      </c>
      <c r="T441" s="993"/>
      <c r="U441" s="16"/>
      <c r="Z441" s="1000"/>
      <c r="AA441" s="971"/>
      <c r="AB441" s="983"/>
      <c r="AC441" s="983"/>
      <c r="AD441" s="983"/>
      <c r="AE441" s="971"/>
      <c r="AF441" s="983"/>
      <c r="AG441" s="971"/>
      <c r="AH441" s="983"/>
      <c r="AI441" s="983"/>
      <c r="AJ441" s="983"/>
      <c r="AK441" s="983"/>
      <c r="AL441" s="971"/>
      <c r="AM441" s="983"/>
      <c r="AN441" s="971"/>
      <c r="AO441" s="971"/>
      <c r="AP441" s="971"/>
      <c r="AQ441" s="971"/>
      <c r="AR441" s="971"/>
      <c r="AS441" s="971"/>
      <c r="AT441" s="971"/>
      <c r="AU441" s="971"/>
      <c r="AV441" s="971"/>
      <c r="AW441" s="971"/>
      <c r="AX441" s="971"/>
      <c r="AY441" s="971"/>
      <c r="AZ441" s="971"/>
      <c r="BA441" s="971"/>
      <c r="BB441" s="971"/>
      <c r="BC441" s="971"/>
      <c r="BD441" s="971"/>
      <c r="BE441" s="971"/>
      <c r="BF441" s="971"/>
      <c r="BG441" s="971"/>
      <c r="BH441" s="971"/>
      <c r="BI441" s="971"/>
      <c r="BJ441" s="971"/>
      <c r="BK441" s="971"/>
      <c r="BL441" s="971"/>
      <c r="BM441" s="971"/>
      <c r="BN441" s="983"/>
      <c r="BO441" s="983"/>
      <c r="BP441" s="983"/>
      <c r="BQ441" s="983"/>
      <c r="BR441" s="983"/>
      <c r="BS441" s="983"/>
      <c r="BT441" s="983"/>
      <c r="BU441" s="983"/>
      <c r="BV441" s="983"/>
    </row>
    <row r="442" spans="1:74" ht="13.5" customHeight="1">
      <c r="A442" s="1000"/>
      <c r="B442" s="14" t="s">
        <v>69</v>
      </c>
      <c r="C442" s="992" t="str">
        <f>VLOOKUP($C427,'2026年度(1年前期)'!$B$5:$N$208,COLUMN('2026年度(1年前期)'!$G$5)+1,0)&amp;""</f>
        <v/>
      </c>
      <c r="D442" s="993"/>
      <c r="E442" s="994" t="str">
        <f>VLOOKUP($C427,'2026年度(2年前期)'!$B$5:$N$208,COLUMN('2026年度(2年前期)'!$G$5)+1,0)&amp;""</f>
        <v/>
      </c>
      <c r="F442" s="993"/>
      <c r="G442" s="994" t="str">
        <f>VLOOKUP($C427,'2026年度(3年前期)'!$B$5:$N$208,COLUMN('2026年度(3年前期)'!$G$5)+1,0)&amp;""</f>
        <v/>
      </c>
      <c r="H442" s="993"/>
      <c r="I442" s="994" t="str">
        <f>VLOOKUP($C427,'2026年度(4年前期)'!$B$5:$N$208,COLUMN('2026年度(4年前期)'!$G$5)+1,0)&amp;""</f>
        <v/>
      </c>
      <c r="J442" s="993"/>
      <c r="K442" s="995" t="str">
        <f>VLOOKUP($C427,'2026年度(助産前期)'!$B$5:$N$208,COLUMN('2026年度(助産前期)'!$G$5)+1,0)&amp;""</f>
        <v/>
      </c>
      <c r="L442" s="995"/>
      <c r="M442" s="992" t="str">
        <f>VLOOKUP($C427,'2026年度(M1前期)'!$B$5:$N$208,COLUMN('2026年度(M1前期)'!$G$5)+1,0)&amp;""</f>
        <v/>
      </c>
      <c r="N442" s="993"/>
      <c r="O442" s="995" t="str">
        <f>VLOOKUP($C427,'2026年度(M2前期)'!$B$5:$N$208,COLUMN('2026年度(M2前期)'!$G$5)+1,0)&amp;""</f>
        <v/>
      </c>
      <c r="P442" s="993"/>
      <c r="Q442" s="995" t="str">
        <f>VLOOKUP($C427,'2026年度(D1前期)'!$B$5:$N$208,COLUMN('2026年度(D1前期)'!$G$5)+1,0)&amp;""</f>
        <v/>
      </c>
      <c r="R442" s="993"/>
      <c r="S442" s="995" t="str">
        <f>VLOOKUP($C427,'2026年度(D23前期)'!$B$5:$N$208,COLUMN('2026年度(D23前期)'!$G$5)+1,0)&amp;""</f>
        <v/>
      </c>
      <c r="T442" s="993"/>
      <c r="U442" s="16"/>
      <c r="Z442" s="1000"/>
      <c r="AA442" s="971"/>
      <c r="AB442" s="983"/>
      <c r="AC442" s="983"/>
      <c r="AD442" s="983"/>
      <c r="AE442" s="971"/>
      <c r="AF442" s="983"/>
      <c r="AG442" s="971"/>
      <c r="AH442" s="983"/>
      <c r="AI442" s="983"/>
      <c r="AJ442" s="983"/>
      <c r="AK442" s="983"/>
      <c r="AL442" s="971"/>
      <c r="AM442" s="983"/>
      <c r="AN442" s="971"/>
      <c r="AO442" s="971"/>
      <c r="AP442" s="971"/>
      <c r="AQ442" s="971"/>
      <c r="AR442" s="971"/>
      <c r="AS442" s="971"/>
      <c r="AT442" s="971"/>
      <c r="AU442" s="971"/>
      <c r="AV442" s="971"/>
      <c r="AW442" s="971"/>
      <c r="AX442" s="971"/>
      <c r="AY442" s="971"/>
      <c r="AZ442" s="971"/>
      <c r="BA442" s="971"/>
      <c r="BB442" s="971"/>
      <c r="BC442" s="971"/>
      <c r="BD442" s="971"/>
      <c r="BE442" s="971"/>
      <c r="BF442" s="971"/>
      <c r="BG442" s="971"/>
      <c r="BH442" s="971"/>
      <c r="BI442" s="971"/>
      <c r="BJ442" s="971"/>
      <c r="BK442" s="971"/>
      <c r="BL442" s="971"/>
      <c r="BM442" s="971"/>
      <c r="BN442" s="983"/>
      <c r="BO442" s="983"/>
      <c r="BP442" s="983"/>
      <c r="BQ442" s="983"/>
      <c r="BR442" s="983"/>
      <c r="BS442" s="983"/>
      <c r="BT442" s="983"/>
      <c r="BU442" s="983"/>
      <c r="BV442" s="983"/>
    </row>
    <row r="443" spans="1:74" ht="13.5" customHeight="1">
      <c r="A443" s="1017"/>
      <c r="B443" s="15" t="s">
        <v>63</v>
      </c>
      <c r="C443" s="991"/>
      <c r="D443" s="989"/>
      <c r="E443" s="988"/>
      <c r="F443" s="989"/>
      <c r="G443" s="988"/>
      <c r="H443" s="989"/>
      <c r="I443" s="988"/>
      <c r="J443" s="989"/>
      <c r="K443" s="990"/>
      <c r="L443" s="990"/>
      <c r="M443" s="991"/>
      <c r="N443" s="989"/>
      <c r="O443" s="990"/>
      <c r="P443" s="989"/>
      <c r="Q443" s="990"/>
      <c r="R443" s="989"/>
      <c r="S443" s="990"/>
      <c r="T443" s="989"/>
      <c r="Z443" s="1001"/>
      <c r="AA443" s="971"/>
      <c r="AB443" s="984"/>
      <c r="AC443" s="984"/>
      <c r="AD443" s="984"/>
      <c r="AE443" s="971"/>
      <c r="AF443" s="984"/>
      <c r="AG443" s="971"/>
      <c r="AH443" s="984"/>
      <c r="AI443" s="984"/>
      <c r="AJ443" s="984"/>
      <c r="AK443" s="984"/>
      <c r="AL443" s="971"/>
      <c r="AM443" s="984"/>
      <c r="AN443" s="971"/>
      <c r="AO443" s="971"/>
      <c r="AP443" s="971"/>
      <c r="AQ443" s="971"/>
      <c r="AR443" s="971"/>
      <c r="AS443" s="971"/>
      <c r="AT443" s="971"/>
      <c r="AU443" s="971"/>
      <c r="AV443" s="971"/>
      <c r="AW443" s="971"/>
      <c r="AX443" s="971"/>
      <c r="AY443" s="971"/>
      <c r="AZ443" s="971"/>
      <c r="BA443" s="971"/>
      <c r="BB443" s="971"/>
      <c r="BC443" s="971"/>
      <c r="BD443" s="971"/>
      <c r="BE443" s="971"/>
      <c r="BF443" s="971"/>
      <c r="BG443" s="971"/>
      <c r="BH443" s="971"/>
      <c r="BI443" s="971"/>
      <c r="BJ443" s="971"/>
      <c r="BK443" s="971"/>
      <c r="BL443" s="971"/>
      <c r="BM443" s="971"/>
      <c r="BN443" s="984"/>
      <c r="BO443" s="984"/>
      <c r="BP443" s="984"/>
      <c r="BQ443" s="984"/>
      <c r="BR443" s="984"/>
      <c r="BS443" s="984"/>
      <c r="BT443" s="984"/>
      <c r="BU443" s="984"/>
      <c r="BV443" s="984"/>
    </row>
    <row r="444" spans="1:74" ht="13.5" customHeight="1">
      <c r="A444" s="1000" t="s">
        <v>75</v>
      </c>
      <c r="B444" s="14" t="s">
        <v>53</v>
      </c>
      <c r="C444" s="996" t="str">
        <f>VLOOKUP($C427,'2026年度(1年前期)'!$B$5:$N$208,COLUMN('2026年度(1年前期)'!$I$5),0)&amp;""</f>
        <v/>
      </c>
      <c r="D444" s="997"/>
      <c r="E444" s="1002" t="str">
        <f>VLOOKUP($C427,'2026年度(2年前期)'!$B$5:$N$208,COLUMN('2026年度(2年前期)'!$I$5),0)&amp;""</f>
        <v/>
      </c>
      <c r="F444" s="997"/>
      <c r="G444" s="1002" t="str">
        <f>VLOOKUP($C427,'2026年度(3年前期)'!$B$5:$N$208,COLUMN('2026年度(3年前期)'!$I$5),0)&amp;""</f>
        <v/>
      </c>
      <c r="H444" s="997"/>
      <c r="I444" s="1002" t="str">
        <f>VLOOKUP($C427,'2026年度(4年前期)'!$B$5:$N$208,COLUMN('2026年度(4年前期)'!$I$5),0)&amp;""</f>
        <v/>
      </c>
      <c r="J444" s="997"/>
      <c r="K444" s="998" t="str">
        <f>VLOOKUP($C427,'2026年度(助産前期)'!$B$5:$N$208,COLUMN('2026年度(助産前期)'!$I$5),0)&amp;""</f>
        <v>助産学実習Ⅰ(国循)</v>
      </c>
      <c r="L444" s="998"/>
      <c r="M444" s="996" t="str">
        <f>VLOOKUP($C427,'2026年度(M1前期)'!$B$5:$N$208,COLUMN('2026年度(M1前期)'!$I$5),0)&amp;""</f>
        <v>ﾍﾙｽｱｾｽﾒﾝﾄ特論（原先生）</v>
      </c>
      <c r="N444" s="997"/>
      <c r="O444" s="998" t="str">
        <f>VLOOKUP($C427,'2026年度(M2前期)'!$B$5:$N$208,COLUMN('2026年度(M2前期)'!$I$5),0)&amp;""</f>
        <v/>
      </c>
      <c r="P444" s="997"/>
      <c r="Q444" s="998" t="str">
        <f>VLOOKUP($C427,'2026年度(D1前期)'!$B$5:$N$208,COLUMN('2026年度(D1前期)'!$I$5),0)&amp;""</f>
        <v>成人看護学演習Ｂ</v>
      </c>
      <c r="R444" s="997"/>
      <c r="S444" s="998" t="str">
        <f>VLOOKUP($C427,'2026年度(D23前期)'!$B$5:$N$208,COLUMN('2026年度(D23前期)'!$I$5),0)&amp;""</f>
        <v>特別研究</v>
      </c>
      <c r="T444" s="997"/>
      <c r="Z444" s="1000" t="str">
        <f>A444</f>
        <v>４時限（15：10～16：40）</v>
      </c>
      <c r="AA444" s="982"/>
      <c r="AB444" s="982"/>
      <c r="AC444" s="982"/>
      <c r="AD444" s="982"/>
      <c r="AE444" s="982"/>
      <c r="AF444" s="982"/>
      <c r="AG444" s="982"/>
      <c r="AH444" s="982"/>
      <c r="AI444" s="982"/>
      <c r="AJ444" s="982"/>
      <c r="AK444" s="982"/>
      <c r="AL444" s="982"/>
      <c r="AM444" s="982"/>
      <c r="AN444" s="971"/>
      <c r="AO444" s="971"/>
      <c r="AP444" s="971"/>
      <c r="AQ444" s="971"/>
      <c r="AR444" s="971"/>
      <c r="AS444" s="971"/>
      <c r="AT444" s="971"/>
      <c r="AU444" s="971"/>
      <c r="AV444" s="971"/>
      <c r="AW444" s="971"/>
      <c r="AX444" s="971"/>
      <c r="AY444" s="971"/>
      <c r="AZ444" s="971"/>
      <c r="BA444" s="971"/>
      <c r="BB444" s="971"/>
      <c r="BC444" s="971"/>
      <c r="BD444" s="971"/>
      <c r="BE444" s="971"/>
      <c r="BF444" s="971"/>
      <c r="BG444" s="971"/>
      <c r="BH444" s="971"/>
      <c r="BI444" s="971"/>
      <c r="BJ444" s="971"/>
      <c r="BK444" s="971"/>
      <c r="BL444" s="971"/>
      <c r="BM444" s="971"/>
      <c r="BN444" s="982"/>
      <c r="BO444" s="982"/>
      <c r="BP444" s="982"/>
      <c r="BQ444" s="982"/>
      <c r="BR444" s="982"/>
      <c r="BS444" s="982"/>
      <c r="BT444" s="982"/>
      <c r="BU444" s="982"/>
      <c r="BV444" s="982"/>
    </row>
    <row r="445" spans="1:74" ht="13.5" customHeight="1">
      <c r="A445" s="1000"/>
      <c r="B445" s="14" t="s">
        <v>58</v>
      </c>
      <c r="C445" s="992" t="str">
        <f>IFERROR(VLOOKUP(C444,科目・教員!$A$1:$B$355,2,0),"")</f>
        <v/>
      </c>
      <c r="D445" s="993"/>
      <c r="E445" s="994" t="str">
        <f>IFERROR(VLOOKUP(E444,科目・教員!$A$1:$B$355,2,0),"")</f>
        <v/>
      </c>
      <c r="F445" s="993"/>
      <c r="G445" s="994" t="str">
        <f>IFERROR(VLOOKUP(G444,科目・教員!$A$1:$B$355,2,0),"")</f>
        <v/>
      </c>
      <c r="H445" s="993"/>
      <c r="I445" s="994" t="str">
        <f>IFERROR(VLOOKUP(I444,科目・教員!$A$1:$B$355,2,0),"")</f>
        <v/>
      </c>
      <c r="J445" s="993"/>
      <c r="K445" s="995" t="str">
        <f>IFERROR(VLOOKUP(K444,科目・教員!$A$1:$B$355,2,0),"")</f>
        <v/>
      </c>
      <c r="L445" s="995"/>
      <c r="M445" s="992" t="str">
        <f>IFERROR(VLOOKUP(M444,科目・教員!$A$1:$B$355,2,0),"")</f>
        <v/>
      </c>
      <c r="N445" s="993"/>
      <c r="O445" s="995" t="str">
        <f>IFERROR(VLOOKUP(O444,科目・教員!$A$1:$B$355,2,0),"")</f>
        <v/>
      </c>
      <c r="P445" s="993"/>
      <c r="Q445" s="995" t="str">
        <f>IFERROR(VLOOKUP(Q444,科目・教員!$A$1:$B$355,2,0),"")</f>
        <v/>
      </c>
      <c r="R445" s="993"/>
      <c r="S445" s="995" t="str">
        <f>IFERROR(VLOOKUP(S444,科目・教員!$A$1:$B$355,2,0),"")</f>
        <v/>
      </c>
      <c r="T445" s="993"/>
      <c r="Z445" s="1000"/>
      <c r="AA445" s="983"/>
      <c r="AB445" s="983"/>
      <c r="AC445" s="983"/>
      <c r="AD445" s="983"/>
      <c r="AE445" s="983"/>
      <c r="AF445" s="983"/>
      <c r="AG445" s="983"/>
      <c r="AH445" s="983"/>
      <c r="AI445" s="983"/>
      <c r="AJ445" s="983"/>
      <c r="AK445" s="983"/>
      <c r="AL445" s="983"/>
      <c r="AM445" s="983"/>
      <c r="AN445" s="971"/>
      <c r="AO445" s="971"/>
      <c r="AP445" s="971"/>
      <c r="AQ445" s="971"/>
      <c r="AR445" s="971"/>
      <c r="AS445" s="971"/>
      <c r="AT445" s="971"/>
      <c r="AU445" s="971"/>
      <c r="AV445" s="971"/>
      <c r="AW445" s="971"/>
      <c r="AX445" s="971"/>
      <c r="AY445" s="971"/>
      <c r="AZ445" s="971"/>
      <c r="BA445" s="971"/>
      <c r="BB445" s="971"/>
      <c r="BC445" s="971"/>
      <c r="BD445" s="971"/>
      <c r="BE445" s="971"/>
      <c r="BF445" s="971"/>
      <c r="BG445" s="971"/>
      <c r="BH445" s="971"/>
      <c r="BI445" s="971"/>
      <c r="BJ445" s="971"/>
      <c r="BK445" s="971"/>
      <c r="BL445" s="971"/>
      <c r="BM445" s="971"/>
      <c r="BN445" s="983"/>
      <c r="BO445" s="983"/>
      <c r="BP445" s="983"/>
      <c r="BQ445" s="983"/>
      <c r="BR445" s="983"/>
      <c r="BS445" s="983"/>
      <c r="BT445" s="983"/>
      <c r="BU445" s="983"/>
      <c r="BV445" s="983"/>
    </row>
    <row r="446" spans="1:74" ht="13.5" customHeight="1">
      <c r="A446" s="1000"/>
      <c r="B446" s="14" t="s">
        <v>69</v>
      </c>
      <c r="C446" s="992" t="str">
        <f>VLOOKUP($C427,'2026年度(1年前期)'!$B$5:$N$208,COLUMN('2026年度(1年前期)'!$I$5)+1,0)&amp;""</f>
        <v/>
      </c>
      <c r="D446" s="993"/>
      <c r="E446" s="994" t="str">
        <f>VLOOKUP($C427,'2026年度(2年前期)'!$B$5:$N$208,COLUMN('2026年度(2年前期)'!$I$5)+1,0)&amp;""</f>
        <v/>
      </c>
      <c r="F446" s="993"/>
      <c r="G446" s="994" t="str">
        <f>VLOOKUP($C427,'2026年度(3年前期)'!$B$5:$N$208,COLUMN('2026年度(3年前期)'!$I$5)+1,0)&amp;""</f>
        <v/>
      </c>
      <c r="H446" s="993"/>
      <c r="I446" s="994" t="str">
        <f>VLOOKUP($C427,'2026年度(4年前期)'!$B$5:$N$208,COLUMN('2026年度(4年前期)'!$I$5)+1,0)&amp;""</f>
        <v/>
      </c>
      <c r="J446" s="993"/>
      <c r="K446" s="995" t="str">
        <f>VLOOKUP($C427,'2026年度(助産前期)'!$B$5:$N$208,COLUMN('2026年度(助産前期)'!$I$5)+1,0)&amp;""</f>
        <v/>
      </c>
      <c r="L446" s="995"/>
      <c r="M446" s="992" t="str">
        <f>VLOOKUP($C427,'2026年度(M1前期)'!$B$5:$N$208,COLUMN('2026年度(M1前期)'!$I$5)+1,0)&amp;""</f>
        <v>JIHS</v>
      </c>
      <c r="N446" s="993"/>
      <c r="O446" s="995" t="str">
        <f>VLOOKUP($C427,'2026年度(M2前期)'!$B$5:$N$208,COLUMN('2026年度(M2前期)'!$I$5)+1,0)&amp;""</f>
        <v/>
      </c>
      <c r="P446" s="993"/>
      <c r="Q446" s="995" t="str">
        <f>VLOOKUP($C427,'2026年度(D1前期)'!$B$5:$N$208,COLUMN('2026年度(D1前期)'!$I$5)+1,0)&amp;""</f>
        <v/>
      </c>
      <c r="R446" s="993"/>
      <c r="S446" s="995" t="str">
        <f>VLOOKUP($C427,'2026年度(D23前期)'!$B$5:$N$208,COLUMN('2026年度(D23前期)'!$I$5)+1,0)&amp;""</f>
        <v/>
      </c>
      <c r="T446" s="993"/>
      <c r="Z446" s="1000"/>
      <c r="AA446" s="983"/>
      <c r="AB446" s="983"/>
      <c r="AC446" s="983"/>
      <c r="AD446" s="983"/>
      <c r="AE446" s="983"/>
      <c r="AF446" s="983"/>
      <c r="AG446" s="983"/>
      <c r="AH446" s="983"/>
      <c r="AI446" s="983"/>
      <c r="AJ446" s="983"/>
      <c r="AK446" s="983"/>
      <c r="AL446" s="983"/>
      <c r="AM446" s="983"/>
      <c r="AN446" s="971"/>
      <c r="AO446" s="971"/>
      <c r="AP446" s="971"/>
      <c r="AQ446" s="971"/>
      <c r="AR446" s="971"/>
      <c r="AS446" s="971"/>
      <c r="AT446" s="971"/>
      <c r="AU446" s="971"/>
      <c r="AV446" s="971"/>
      <c r="AW446" s="971"/>
      <c r="AX446" s="971"/>
      <c r="AY446" s="971"/>
      <c r="AZ446" s="971"/>
      <c r="BA446" s="971"/>
      <c r="BB446" s="971"/>
      <c r="BC446" s="971"/>
      <c r="BD446" s="971"/>
      <c r="BE446" s="971"/>
      <c r="BF446" s="971"/>
      <c r="BG446" s="971"/>
      <c r="BH446" s="971"/>
      <c r="BI446" s="971"/>
      <c r="BJ446" s="971"/>
      <c r="BK446" s="971"/>
      <c r="BL446" s="971"/>
      <c r="BM446" s="971"/>
      <c r="BN446" s="983"/>
      <c r="BO446" s="983"/>
      <c r="BP446" s="983"/>
      <c r="BQ446" s="983"/>
      <c r="BR446" s="983"/>
      <c r="BS446" s="983"/>
      <c r="BT446" s="983"/>
      <c r="BU446" s="983"/>
      <c r="BV446" s="983"/>
    </row>
    <row r="447" spans="1:74" ht="13.5" customHeight="1">
      <c r="A447" s="1001"/>
      <c r="B447" s="15" t="s">
        <v>63</v>
      </c>
      <c r="C447" s="991"/>
      <c r="D447" s="989"/>
      <c r="E447" s="988"/>
      <c r="F447" s="989"/>
      <c r="G447" s="988"/>
      <c r="H447" s="989"/>
      <c r="I447" s="988"/>
      <c r="J447" s="989"/>
      <c r="K447" s="990"/>
      <c r="L447" s="990"/>
      <c r="M447" s="991"/>
      <c r="N447" s="989"/>
      <c r="O447" s="990"/>
      <c r="P447" s="989"/>
      <c r="Q447" s="990"/>
      <c r="R447" s="989"/>
      <c r="S447" s="990"/>
      <c r="T447" s="989"/>
      <c r="Z447" s="1001"/>
      <c r="AA447" s="984"/>
      <c r="AB447" s="984"/>
      <c r="AC447" s="984"/>
      <c r="AD447" s="984"/>
      <c r="AE447" s="984"/>
      <c r="AF447" s="984"/>
      <c r="AG447" s="984"/>
      <c r="AH447" s="984"/>
      <c r="AI447" s="984"/>
      <c r="AJ447" s="984"/>
      <c r="AK447" s="984"/>
      <c r="AL447" s="984"/>
      <c r="AM447" s="984"/>
      <c r="AN447" s="971"/>
      <c r="AO447" s="971"/>
      <c r="AP447" s="971"/>
      <c r="AQ447" s="971"/>
      <c r="AR447" s="971"/>
      <c r="AS447" s="971"/>
      <c r="AT447" s="971"/>
      <c r="AU447" s="971"/>
      <c r="AV447" s="971"/>
      <c r="AW447" s="971"/>
      <c r="AX447" s="971"/>
      <c r="AY447" s="971"/>
      <c r="AZ447" s="971"/>
      <c r="BA447" s="971"/>
      <c r="BB447" s="971"/>
      <c r="BC447" s="971"/>
      <c r="BD447" s="971"/>
      <c r="BE447" s="971"/>
      <c r="BF447" s="971"/>
      <c r="BG447" s="971"/>
      <c r="BH447" s="971"/>
      <c r="BI447" s="971"/>
      <c r="BJ447" s="971"/>
      <c r="BK447" s="971"/>
      <c r="BL447" s="971"/>
      <c r="BM447" s="971"/>
      <c r="BN447" s="984"/>
      <c r="BO447" s="984"/>
      <c r="BP447" s="984"/>
      <c r="BQ447" s="984"/>
      <c r="BR447" s="984"/>
      <c r="BS447" s="984"/>
      <c r="BT447" s="984"/>
      <c r="BU447" s="984"/>
      <c r="BV447" s="984"/>
    </row>
    <row r="448" spans="1:74">
      <c r="A448" s="1000" t="s">
        <v>78</v>
      </c>
      <c r="B448" s="14" t="s">
        <v>53</v>
      </c>
      <c r="C448" s="996" t="str">
        <f>VLOOKUP($C427,'2026年度(1年前期)'!$B$5:$N$208,COLUMN('2026年度(1年前期)'!$K$5),0)&amp;""</f>
        <v/>
      </c>
      <c r="D448" s="997"/>
      <c r="E448" s="1002" t="str">
        <f>VLOOKUP($C427,'2026年度(2年前期)'!$B$5:$N$208,COLUMN('2026年度(2年前期)'!$K$5),0)&amp;""</f>
        <v/>
      </c>
      <c r="F448" s="997"/>
      <c r="G448" s="1002" t="str">
        <f>VLOOKUP($C427,'2026年度(3年前期)'!$B$5:$N$208,COLUMN('2026年度(3年前期)'!$K$5),0)&amp;""</f>
        <v/>
      </c>
      <c r="H448" s="997"/>
      <c r="I448" s="1002" t="str">
        <f>VLOOKUP($C427,'2026年度(4年前期)'!$B$5:$N$208,COLUMN('2026年度(4年前期)'!$K$5),0)&amp;""</f>
        <v/>
      </c>
      <c r="J448" s="997"/>
      <c r="K448" s="998" t="str">
        <f>VLOOKUP($C427,'2026年度(助産前期)'!$B$5:$N$208,COLUMN('2026年度(助産前期)'!$K$5),0)&amp;""</f>
        <v/>
      </c>
      <c r="L448" s="998"/>
      <c r="M448" s="996" t="str">
        <f>VLOOKUP($C427,'2026年度(M1前期)'!$B$5:$N$208,COLUMN('2026年度(M1前期)'!$K$5),0)&amp;""</f>
        <v/>
      </c>
      <c r="N448" s="997"/>
      <c r="O448" s="998" t="str">
        <f>VLOOKUP($C427,'2026年度(M2前期)'!$B$5:$N$208,COLUMN('2026年度(M2前期)'!$K$5),0)&amp;""</f>
        <v/>
      </c>
      <c r="P448" s="997"/>
      <c r="Q448" s="998" t="str">
        <f>VLOOKUP($C427,'2026年度(D1前期)'!$B$5:$N$208,COLUMN('2026年度(D1前期)'!$K$5),0)&amp;""</f>
        <v/>
      </c>
      <c r="R448" s="997"/>
      <c r="S448" s="998" t="str">
        <f>VLOOKUP($C427,'2026年度(D23前期)'!$B$5:$N$208,COLUMN('2026年度(D23前期)'!$K$5),0)&amp;""</f>
        <v/>
      </c>
      <c r="T448" s="997"/>
      <c r="Z448" s="1000" t="str">
        <f>A448</f>
        <v>５時限（16：50～18：20）</v>
      </c>
      <c r="AA448" s="982"/>
      <c r="AB448" s="982"/>
      <c r="AC448" s="982"/>
      <c r="AD448" s="982"/>
      <c r="AE448" s="982"/>
      <c r="AF448" s="982"/>
      <c r="AG448" s="982"/>
      <c r="AH448" s="982"/>
      <c r="AI448" s="982"/>
      <c r="AJ448" s="982"/>
      <c r="AK448" s="982"/>
      <c r="AL448" s="982"/>
      <c r="AM448" s="982"/>
      <c r="AN448" s="982"/>
      <c r="AO448" s="982"/>
      <c r="AP448" s="982"/>
      <c r="AQ448" s="982"/>
      <c r="AR448" s="982"/>
      <c r="AS448" s="982"/>
      <c r="AT448" s="982"/>
      <c r="AU448" s="982"/>
      <c r="AV448" s="982"/>
      <c r="AW448" s="982"/>
      <c r="AX448" s="982"/>
      <c r="AY448" s="982"/>
      <c r="AZ448" s="982"/>
      <c r="BA448" s="971"/>
      <c r="BB448" s="971"/>
      <c r="BC448" s="971"/>
      <c r="BD448" s="971"/>
      <c r="BE448" s="971"/>
      <c r="BF448" s="971"/>
      <c r="BG448" s="971"/>
      <c r="BH448" s="971"/>
      <c r="BI448" s="982"/>
      <c r="BJ448" s="982"/>
      <c r="BK448" s="971"/>
      <c r="BL448" s="971"/>
      <c r="BM448" s="971"/>
      <c r="BN448" s="982"/>
      <c r="BO448" s="982"/>
      <c r="BP448" s="982"/>
      <c r="BQ448" s="982"/>
      <c r="BR448" s="982"/>
      <c r="BS448" s="982"/>
      <c r="BT448" s="982"/>
      <c r="BU448" s="982"/>
      <c r="BV448" s="982"/>
    </row>
    <row r="449" spans="1:74" ht="15" customHeight="1">
      <c r="A449" s="1000"/>
      <c r="B449" s="14" t="s">
        <v>58</v>
      </c>
      <c r="C449" s="992" t="str">
        <f>IFERROR(VLOOKUP(C448,科目・教員!$A$1:$B$355,2,0),"")</f>
        <v/>
      </c>
      <c r="D449" s="993"/>
      <c r="E449" s="994" t="str">
        <f>IFERROR(VLOOKUP(E448,科目・教員!$A$1:$B$355,2,0),"")</f>
        <v/>
      </c>
      <c r="F449" s="993"/>
      <c r="G449" s="994" t="str">
        <f>IFERROR(VLOOKUP(G448,科目・教員!$A$1:$B$355,2,0),"")</f>
        <v/>
      </c>
      <c r="H449" s="993"/>
      <c r="I449" s="994" t="str">
        <f>IFERROR(VLOOKUP(I448,科目・教員!$A$1:$B$355,2,0),"")</f>
        <v/>
      </c>
      <c r="J449" s="993"/>
      <c r="K449" s="995" t="str">
        <f>IFERROR(VLOOKUP(K448,科目・教員!$A$1:$B$355,2,0),"")</f>
        <v/>
      </c>
      <c r="L449" s="995"/>
      <c r="M449" s="992" t="str">
        <f>IFERROR(VLOOKUP(M448,科目・教員!$A$1:$B$355,2,0),"")</f>
        <v/>
      </c>
      <c r="N449" s="993"/>
      <c r="O449" s="995" t="str">
        <f>IFERROR(VLOOKUP(O448,科目・教員!$A$1:$B$355,2,0),"")</f>
        <v/>
      </c>
      <c r="P449" s="993"/>
      <c r="Q449" s="995" t="str">
        <f>IFERROR(VLOOKUP(Q448,科目・教員!$A$1:$B$355,2,0),"")</f>
        <v/>
      </c>
      <c r="R449" s="993"/>
      <c r="S449" s="995" t="str">
        <f>IFERROR(VLOOKUP(S448,科目・教員!$A$1:$B$355,2,0),"")</f>
        <v/>
      </c>
      <c r="T449" s="993"/>
      <c r="Z449" s="1000"/>
      <c r="AA449" s="983"/>
      <c r="AB449" s="983"/>
      <c r="AC449" s="983"/>
      <c r="AD449" s="983"/>
      <c r="AE449" s="983"/>
      <c r="AF449" s="983"/>
      <c r="AG449" s="983"/>
      <c r="AH449" s="983"/>
      <c r="AI449" s="983"/>
      <c r="AJ449" s="983"/>
      <c r="AK449" s="983"/>
      <c r="AL449" s="983"/>
      <c r="AM449" s="983"/>
      <c r="AN449" s="983"/>
      <c r="AO449" s="983"/>
      <c r="AP449" s="983"/>
      <c r="AQ449" s="983"/>
      <c r="AR449" s="983"/>
      <c r="AS449" s="983"/>
      <c r="AT449" s="983"/>
      <c r="AU449" s="983"/>
      <c r="AV449" s="983"/>
      <c r="AW449" s="983"/>
      <c r="AX449" s="983"/>
      <c r="AY449" s="983"/>
      <c r="AZ449" s="983"/>
      <c r="BA449" s="971"/>
      <c r="BB449" s="971"/>
      <c r="BC449" s="971"/>
      <c r="BD449" s="971"/>
      <c r="BE449" s="971"/>
      <c r="BF449" s="971"/>
      <c r="BG449" s="971"/>
      <c r="BH449" s="971"/>
      <c r="BI449" s="983"/>
      <c r="BJ449" s="983"/>
      <c r="BK449" s="971"/>
      <c r="BL449" s="971"/>
      <c r="BM449" s="971"/>
      <c r="BN449" s="983"/>
      <c r="BO449" s="983"/>
      <c r="BP449" s="983"/>
      <c r="BQ449" s="983"/>
      <c r="BR449" s="983"/>
      <c r="BS449" s="983"/>
      <c r="BT449" s="983"/>
      <c r="BU449" s="983"/>
      <c r="BV449" s="983"/>
    </row>
    <row r="450" spans="1:74">
      <c r="A450" s="1000"/>
      <c r="B450" s="14" t="s">
        <v>69</v>
      </c>
      <c r="C450" s="992" t="str">
        <f>VLOOKUP($C427,'2026年度(1年前期)'!$B$5:$N$208,COLUMN('2026年度(1年前期)'!$K$5)+1,0)&amp;""</f>
        <v/>
      </c>
      <c r="D450" s="993"/>
      <c r="E450" s="994" t="str">
        <f>VLOOKUP($C427,'2026年度(2年前期)'!$B$5:$N$208,COLUMN('2026年度(2年前期)'!$K$5)+1,0)&amp;""</f>
        <v/>
      </c>
      <c r="F450" s="993"/>
      <c r="G450" s="994" t="str">
        <f>VLOOKUP($C427,'2026年度(3年前期)'!$B$5:$N$208,COLUMN('2026年度(3年前期)'!$K$5)+1,0)&amp;""</f>
        <v/>
      </c>
      <c r="H450" s="993"/>
      <c r="I450" s="994" t="str">
        <f>VLOOKUP($C427,'2026年度(4年前期)'!$B$5:$N$208,COLUMN('2026年度(4年前期)'!$K$5)+1,0)&amp;""</f>
        <v/>
      </c>
      <c r="J450" s="993"/>
      <c r="K450" s="995" t="str">
        <f>VLOOKUP($C427,'2026年度(助産前期)'!$B$5:$N$208,COLUMN('2026年度(助産前期)'!$K$5)+1,0)&amp;""</f>
        <v/>
      </c>
      <c r="L450" s="995"/>
      <c r="M450" s="992" t="str">
        <f>VLOOKUP($C427,'2026年度(M1前期)'!$B$5:$N$208,COLUMN('2026年度(M1前期)'!$K$5)+1,0)&amp;""</f>
        <v/>
      </c>
      <c r="N450" s="993"/>
      <c r="O450" s="995" t="str">
        <f>VLOOKUP($C427,'2026年度(M2前期)'!$B$5:$N$208,COLUMN('2026年度(M2前期)'!$K$5)+1,0)&amp;""</f>
        <v/>
      </c>
      <c r="P450" s="993"/>
      <c r="Q450" s="995" t="str">
        <f>VLOOKUP($C427,'2026年度(D1前期)'!$B$5:$N$208,COLUMN('2026年度(D1前期)'!$K$5)+1,0)&amp;""</f>
        <v/>
      </c>
      <c r="R450" s="993"/>
      <c r="S450" s="995" t="str">
        <f>VLOOKUP($C427,'2026年度(D23前期)'!$B$5:$N$208,COLUMN('2026年度(D23前期)'!$K$5)+1,0)&amp;""</f>
        <v/>
      </c>
      <c r="T450" s="993"/>
      <c r="Z450" s="1000"/>
      <c r="AA450" s="983"/>
      <c r="AB450" s="983"/>
      <c r="AC450" s="983"/>
      <c r="AD450" s="983"/>
      <c r="AE450" s="983"/>
      <c r="AF450" s="983"/>
      <c r="AG450" s="983"/>
      <c r="AH450" s="983"/>
      <c r="AI450" s="983"/>
      <c r="AJ450" s="983"/>
      <c r="AK450" s="983"/>
      <c r="AL450" s="983"/>
      <c r="AM450" s="983"/>
      <c r="AN450" s="983"/>
      <c r="AO450" s="983"/>
      <c r="AP450" s="983"/>
      <c r="AQ450" s="983"/>
      <c r="AR450" s="983"/>
      <c r="AS450" s="983"/>
      <c r="AT450" s="983"/>
      <c r="AU450" s="983"/>
      <c r="AV450" s="983"/>
      <c r="AW450" s="983"/>
      <c r="AX450" s="983"/>
      <c r="AY450" s="983"/>
      <c r="AZ450" s="983"/>
      <c r="BA450" s="971"/>
      <c r="BB450" s="971"/>
      <c r="BC450" s="971"/>
      <c r="BD450" s="971"/>
      <c r="BE450" s="971"/>
      <c r="BF450" s="971"/>
      <c r="BG450" s="971"/>
      <c r="BH450" s="971"/>
      <c r="BI450" s="983"/>
      <c r="BJ450" s="983"/>
      <c r="BK450" s="971"/>
      <c r="BL450" s="971"/>
      <c r="BM450" s="971"/>
      <c r="BN450" s="983"/>
      <c r="BO450" s="983"/>
      <c r="BP450" s="983"/>
      <c r="BQ450" s="983"/>
      <c r="BR450" s="983"/>
      <c r="BS450" s="983"/>
      <c r="BT450" s="983"/>
      <c r="BU450" s="983"/>
      <c r="BV450" s="983"/>
    </row>
    <row r="451" spans="1:74">
      <c r="A451" s="1001"/>
      <c r="B451" s="15" t="s">
        <v>63</v>
      </c>
      <c r="C451" s="991"/>
      <c r="D451" s="989"/>
      <c r="E451" s="988"/>
      <c r="F451" s="989"/>
      <c r="G451" s="988"/>
      <c r="H451" s="989"/>
      <c r="I451" s="988"/>
      <c r="J451" s="989"/>
      <c r="K451" s="990"/>
      <c r="L451" s="990"/>
      <c r="M451" s="991"/>
      <c r="N451" s="989"/>
      <c r="O451" s="990"/>
      <c r="P451" s="989"/>
      <c r="Q451" s="990"/>
      <c r="R451" s="989"/>
      <c r="S451" s="990"/>
      <c r="T451" s="989"/>
      <c r="U451" s="19"/>
      <c r="V451" s="19"/>
      <c r="W451" s="19"/>
      <c r="X451" s="19"/>
      <c r="Y451" s="19"/>
      <c r="Z451" s="1001"/>
      <c r="AA451" s="984"/>
      <c r="AB451" s="984"/>
      <c r="AC451" s="984"/>
      <c r="AD451" s="984"/>
      <c r="AE451" s="984"/>
      <c r="AF451" s="984"/>
      <c r="AG451" s="984"/>
      <c r="AH451" s="984"/>
      <c r="AI451" s="984"/>
      <c r="AJ451" s="984"/>
      <c r="AK451" s="984"/>
      <c r="AL451" s="984"/>
      <c r="AM451" s="984"/>
      <c r="AN451" s="984"/>
      <c r="AO451" s="984"/>
      <c r="AP451" s="984"/>
      <c r="AQ451" s="984"/>
      <c r="AR451" s="984"/>
      <c r="AS451" s="984"/>
      <c r="AT451" s="984"/>
      <c r="AU451" s="984"/>
      <c r="AV451" s="984"/>
      <c r="AW451" s="984"/>
      <c r="AX451" s="984"/>
      <c r="AY451" s="984"/>
      <c r="AZ451" s="984"/>
      <c r="BA451" s="971"/>
      <c r="BB451" s="971"/>
      <c r="BC451" s="971"/>
      <c r="BD451" s="971"/>
      <c r="BE451" s="971"/>
      <c r="BF451" s="971"/>
      <c r="BG451" s="971"/>
      <c r="BH451" s="971"/>
      <c r="BI451" s="984"/>
      <c r="BJ451" s="984"/>
      <c r="BK451" s="971"/>
      <c r="BL451" s="971"/>
      <c r="BM451" s="971"/>
      <c r="BN451" s="984"/>
      <c r="BO451" s="984"/>
      <c r="BP451" s="984"/>
      <c r="BQ451" s="984"/>
      <c r="BR451" s="984"/>
      <c r="BS451" s="984"/>
      <c r="BT451" s="984"/>
      <c r="BU451" s="984"/>
      <c r="BV451" s="984"/>
    </row>
    <row r="452" spans="1:74" ht="20.25">
      <c r="A452" s="4"/>
      <c r="B452" s="5"/>
      <c r="C452" s="1035">
        <f>C427+1</f>
        <v>46253</v>
      </c>
      <c r="D452" s="1035"/>
      <c r="E452" s="1035"/>
      <c r="F452" s="1035"/>
      <c r="G452" s="1035"/>
      <c r="H452" s="1035"/>
      <c r="I452" s="1035"/>
      <c r="J452" s="1035"/>
      <c r="K452" s="1035"/>
      <c r="L452" s="1035"/>
      <c r="M452" s="1035"/>
      <c r="N452" s="1035"/>
      <c r="O452" s="1035"/>
      <c r="P452" s="1035"/>
      <c r="Q452" s="1035"/>
      <c r="R452" s="1035"/>
      <c r="S452" s="1035"/>
      <c r="T452" s="1035"/>
      <c r="U452" s="1055">
        <f>C452</f>
        <v>46253</v>
      </c>
      <c r="V452" s="1056"/>
      <c r="W452" s="1056"/>
      <c r="X452" s="1056"/>
      <c r="Y452" s="1056"/>
      <c r="Z452" s="1057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9" t="s">
        <v>607</v>
      </c>
      <c r="BL452" s="39" t="s">
        <v>608</v>
      </c>
      <c r="BM452" s="39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1000" t="s">
        <v>52</v>
      </c>
      <c r="B453" s="11" t="s">
        <v>53</v>
      </c>
      <c r="C453" s="1011" t="str">
        <f>VLOOKUP($C452,'2026年度(1年前期)'!$B$5:$N$208,COLUMN('2026年度(1年前期)'!$C$5),0)&amp;""</f>
        <v/>
      </c>
      <c r="D453" s="1012"/>
      <c r="E453" s="1018" t="str">
        <f>VLOOKUP($C452,'2026年度(2年前期)'!$B$5:$N$208,COLUMN('2026年度(2年前期)'!$C$5),0)&amp;""</f>
        <v/>
      </c>
      <c r="F453" s="1012"/>
      <c r="G453" s="1018" t="str">
        <f>VLOOKUP($C452,'2026年度(3年前期)'!$B$5:$N$208,COLUMN('2026年度(3年前期)'!$C$5),0)&amp;""</f>
        <v/>
      </c>
      <c r="H453" s="1012"/>
      <c r="I453" s="1018" t="str">
        <f>VLOOKUP($C452,'2026年度(4年前期)'!$B$5:$N$208,COLUMN('2026年度(4年前期)'!$C$5),0)&amp;""</f>
        <v/>
      </c>
      <c r="J453" s="1012"/>
      <c r="K453" s="997" t="str">
        <f>VLOOKUP($C452,'2026年度(助産前期)'!$B$5:$N$208,COLUMN('2026年度(助産前期)'!$C$5),0)&amp;""</f>
        <v>助産学実習Ⅰ(国循)</v>
      </c>
      <c r="L453" s="1029"/>
      <c r="M453" s="1036" t="str">
        <f>VLOOKUP($C452,'2026年度(M1前期)'!$B$5:$N$208,COLUMN('2026年度(M1前期)'!$C$5),0)&amp;""</f>
        <v>成育看護学特論A-Ⅱ（母性）</v>
      </c>
      <c r="N453" s="1029"/>
      <c r="O453" s="1018" t="str">
        <f>VLOOKUP($C452,'2026年度(M2前期)'!$B$5:$N$208,COLUMN('2026年度(M2前期)'!$C$5),0)&amp;""</f>
        <v/>
      </c>
      <c r="P453" s="1012"/>
      <c r="Q453" s="1018" t="str">
        <f>VLOOKUP($C452,'2026年度(D1前期)'!$B$5:$N$208,COLUMN('2026年度(D1前期)'!$C$5),0)&amp;""</f>
        <v/>
      </c>
      <c r="R453" s="1012"/>
      <c r="S453" s="997" t="str">
        <f>VLOOKUP($C452,'2026年度(D23前期)'!$B$5:$N$208,COLUMN('2026年度(D23前期)'!$C$5),0)&amp;""</f>
        <v>特別研究</v>
      </c>
      <c r="T453" s="1012"/>
      <c r="U453" s="12"/>
      <c r="V453" s="74"/>
      <c r="Y453" s="33"/>
      <c r="Z453" s="999" t="str">
        <f>A453</f>
        <v xml:space="preserve">１時限（09：20～10：50） </v>
      </c>
      <c r="AA453" s="971"/>
      <c r="AB453" s="982"/>
      <c r="AC453" s="982"/>
      <c r="AD453" s="982"/>
      <c r="AE453" s="971"/>
      <c r="AF453" s="982"/>
      <c r="AG453" s="971"/>
      <c r="AH453" s="982"/>
      <c r="AI453" s="982"/>
      <c r="AJ453" s="982"/>
      <c r="AK453" s="982"/>
      <c r="AL453" s="971"/>
      <c r="AM453" s="982"/>
      <c r="AN453" s="971"/>
      <c r="AO453" s="971"/>
      <c r="AP453" s="971"/>
      <c r="AQ453" s="971"/>
      <c r="AR453" s="971"/>
      <c r="AS453" s="971"/>
      <c r="AT453" s="971"/>
      <c r="AU453" s="971"/>
      <c r="AV453" s="971"/>
      <c r="AW453" s="971"/>
      <c r="AX453" s="971"/>
      <c r="AY453" s="971"/>
      <c r="AZ453" s="971"/>
      <c r="BA453" s="971"/>
      <c r="BB453" s="971"/>
      <c r="BC453" s="971"/>
      <c r="BD453" s="971"/>
      <c r="BE453" s="971"/>
      <c r="BF453" s="971"/>
      <c r="BG453" s="971"/>
      <c r="BH453" s="971"/>
      <c r="BI453" s="971"/>
      <c r="BJ453" s="971"/>
      <c r="BK453" s="971"/>
      <c r="BL453" s="971"/>
      <c r="BM453" s="971"/>
      <c r="BN453" s="982"/>
      <c r="BO453" s="982"/>
      <c r="BP453" s="982"/>
      <c r="BQ453" s="982"/>
      <c r="BR453" s="982"/>
      <c r="BS453" s="982"/>
      <c r="BT453" s="982"/>
      <c r="BU453" s="982"/>
      <c r="BV453" s="982"/>
    </row>
    <row r="454" spans="1:74" ht="13.5" customHeight="1">
      <c r="A454" s="1000"/>
      <c r="B454" s="14" t="s">
        <v>58</v>
      </c>
      <c r="C454" s="1014" t="str">
        <f>IFERROR(VLOOKUP(C453,科目・教員!$A$1:$B$355,2,0),"")</f>
        <v/>
      </c>
      <c r="D454" s="1013"/>
      <c r="E454" s="1025" t="str">
        <f>IFERROR(VLOOKUP(E453,科目・教員!$A$1:$B$355,2,0),"")</f>
        <v/>
      </c>
      <c r="F454" s="1013"/>
      <c r="G454" s="1025" t="str">
        <f>IFERROR(VLOOKUP(G453,科目・教員!$A$1:$B$355,2,0),"")</f>
        <v/>
      </c>
      <c r="H454" s="1013"/>
      <c r="I454" s="1025" t="str">
        <f>IFERROR(VLOOKUP(I453,科目・教員!$A$1:$B$355,2,0),"")</f>
        <v/>
      </c>
      <c r="J454" s="1013"/>
      <c r="K454" s="993" t="str">
        <f>IFERROR(VLOOKUP(K453,科目・教員!$A$1:$B$355,2,0),"")</f>
        <v/>
      </c>
      <c r="L454" s="1026"/>
      <c r="M454" s="1032" t="str">
        <f>IFERROR(VLOOKUP(M453,科目・教員!$A$1:$B$355,2,0),"")</f>
        <v/>
      </c>
      <c r="N454" s="1013"/>
      <c r="O454" s="1025" t="str">
        <f>IFERROR(VLOOKUP(O453,科目・教員!$A$1:$B$355,2,0),"")</f>
        <v/>
      </c>
      <c r="P454" s="1013"/>
      <c r="Q454" s="1025" t="str">
        <f>IFERROR(VLOOKUP(Q453,科目・教員!$A$1:$B$355,2,0),"")</f>
        <v/>
      </c>
      <c r="R454" s="1013"/>
      <c r="S454" s="993" t="str">
        <f>IFERROR(VLOOKUP(S453,科目・教員!$A$1:$B$355,2,0),"")</f>
        <v/>
      </c>
      <c r="T454" s="1013"/>
      <c r="U454" s="75"/>
      <c r="V454" s="74"/>
      <c r="Y454" s="33"/>
      <c r="Z454" s="1000"/>
      <c r="AA454" s="971"/>
      <c r="AB454" s="983"/>
      <c r="AC454" s="983"/>
      <c r="AD454" s="983"/>
      <c r="AE454" s="971"/>
      <c r="AF454" s="983"/>
      <c r="AG454" s="971"/>
      <c r="AH454" s="983"/>
      <c r="AI454" s="983"/>
      <c r="AJ454" s="983"/>
      <c r="AK454" s="983"/>
      <c r="AL454" s="971"/>
      <c r="AM454" s="983"/>
      <c r="AN454" s="971"/>
      <c r="AO454" s="971"/>
      <c r="AP454" s="971"/>
      <c r="AQ454" s="971"/>
      <c r="AR454" s="971"/>
      <c r="AS454" s="971"/>
      <c r="AT454" s="971"/>
      <c r="AU454" s="971"/>
      <c r="AV454" s="971"/>
      <c r="AW454" s="971"/>
      <c r="AX454" s="971"/>
      <c r="AY454" s="971"/>
      <c r="AZ454" s="971"/>
      <c r="BA454" s="971"/>
      <c r="BB454" s="971"/>
      <c r="BC454" s="971"/>
      <c r="BD454" s="971"/>
      <c r="BE454" s="971"/>
      <c r="BF454" s="971"/>
      <c r="BG454" s="971"/>
      <c r="BH454" s="971"/>
      <c r="BI454" s="971"/>
      <c r="BJ454" s="971"/>
      <c r="BK454" s="971"/>
      <c r="BL454" s="971"/>
      <c r="BM454" s="971"/>
      <c r="BN454" s="983"/>
      <c r="BO454" s="983"/>
      <c r="BP454" s="983"/>
      <c r="BQ454" s="983"/>
      <c r="BR454" s="983"/>
      <c r="BS454" s="983"/>
      <c r="BT454" s="983"/>
      <c r="BU454" s="983"/>
      <c r="BV454" s="983"/>
    </row>
    <row r="455" spans="1:74" ht="13.5" customHeight="1">
      <c r="A455" s="1000"/>
      <c r="B455" s="14" t="s">
        <v>69</v>
      </c>
      <c r="C455" s="1014" t="str">
        <f>VLOOKUP($C452,'2026年度(1年前期)'!$B$5:$N$208,COLUMN('2026年度(1年前期)'!$C$5)+1,0)&amp;""</f>
        <v/>
      </c>
      <c r="D455" s="1013"/>
      <c r="E455" s="1025" t="str">
        <f>VLOOKUP($C452,'2026年度(2年前期)'!$B$5:$N$208,COLUMN('2026年度(2年前期)'!$C$5)+1,0)&amp;""</f>
        <v/>
      </c>
      <c r="F455" s="1013"/>
      <c r="G455" s="1025" t="str">
        <f>VLOOKUP($C452,'2026年度(3年前期)'!$B$5:$N$208,COLUMN('2026年度(3年前期)'!$C$5)+1,0)&amp;""</f>
        <v/>
      </c>
      <c r="H455" s="1013"/>
      <c r="I455" s="1025" t="str">
        <f>VLOOKUP($C452,'2026年度(4年前期)'!$B$5:$N$208,COLUMN('2026年度(4年前期)'!$C$5)+1,0)&amp;""</f>
        <v/>
      </c>
      <c r="J455" s="1013"/>
      <c r="K455" s="993" t="str">
        <f>VLOOKUP($C452,'2026年度(助産前期)'!$B$5:$N$208,COLUMN('2026年度(助産前期)'!$C$5)+1,0)&amp;""</f>
        <v/>
      </c>
      <c r="L455" s="1026"/>
      <c r="M455" s="1032" t="str">
        <f>VLOOKUP($C452,'2026年度(M1前期)'!$B$5:$N$208,COLUMN('2026年度(M1前期)'!C$5)+1,0)&amp;""</f>
        <v/>
      </c>
      <c r="N455" s="1013"/>
      <c r="O455" s="1025" t="str">
        <f>VLOOKUP($C452,'2026年度(M2前期)'!$B$5:$N$208,COLUMN('2026年度(M2前期)'!$C$5)+1,0)&amp;""</f>
        <v/>
      </c>
      <c r="P455" s="1013"/>
      <c r="Q455" s="1025" t="str">
        <f>VLOOKUP($C452,'2026年度(D1前期)'!$B$5:$N$208,COLUMN('2026年度(D1前期)'!$C$5)+1,0)&amp;""</f>
        <v/>
      </c>
      <c r="R455" s="1013"/>
      <c r="S455" s="993" t="str">
        <f>VLOOKUP($C452,'2026年度(D23前期)'!$B$5:$N$208,COLUMN('2026年度(D23前期)'!$C$5)+1,0)&amp;""</f>
        <v/>
      </c>
      <c r="T455" s="1013"/>
      <c r="U455" s="75"/>
      <c r="V455" s="74"/>
      <c r="Y455" s="33"/>
      <c r="Z455" s="1000"/>
      <c r="AA455" s="971"/>
      <c r="AB455" s="983"/>
      <c r="AC455" s="983"/>
      <c r="AD455" s="983"/>
      <c r="AE455" s="971"/>
      <c r="AF455" s="983"/>
      <c r="AG455" s="971"/>
      <c r="AH455" s="983"/>
      <c r="AI455" s="983"/>
      <c r="AJ455" s="983"/>
      <c r="AK455" s="983"/>
      <c r="AL455" s="971"/>
      <c r="AM455" s="983"/>
      <c r="AN455" s="971"/>
      <c r="AO455" s="971"/>
      <c r="AP455" s="971"/>
      <c r="AQ455" s="971"/>
      <c r="AR455" s="971"/>
      <c r="AS455" s="971"/>
      <c r="AT455" s="971"/>
      <c r="AU455" s="971"/>
      <c r="AV455" s="971"/>
      <c r="AW455" s="971"/>
      <c r="AX455" s="971"/>
      <c r="AY455" s="971"/>
      <c r="AZ455" s="971"/>
      <c r="BA455" s="971"/>
      <c r="BB455" s="971"/>
      <c r="BC455" s="971"/>
      <c r="BD455" s="971"/>
      <c r="BE455" s="971"/>
      <c r="BF455" s="971"/>
      <c r="BG455" s="971"/>
      <c r="BH455" s="971"/>
      <c r="BI455" s="971"/>
      <c r="BJ455" s="971"/>
      <c r="BK455" s="971"/>
      <c r="BL455" s="971"/>
      <c r="BM455" s="971"/>
      <c r="BN455" s="983"/>
      <c r="BO455" s="983"/>
      <c r="BP455" s="983"/>
      <c r="BQ455" s="983"/>
      <c r="BR455" s="983"/>
      <c r="BS455" s="983"/>
      <c r="BT455" s="983"/>
      <c r="BU455" s="983"/>
      <c r="BV455" s="983"/>
    </row>
    <row r="456" spans="1:74" ht="13.5" customHeight="1">
      <c r="A456" s="1001"/>
      <c r="B456" s="15" t="s">
        <v>63</v>
      </c>
      <c r="C456" s="991"/>
      <c r="D456" s="1031"/>
      <c r="E456" s="988"/>
      <c r="F456" s="1031"/>
      <c r="G456" s="988"/>
      <c r="H456" s="1031"/>
      <c r="I456" s="988"/>
      <c r="J456" s="1031"/>
      <c r="K456" s="990"/>
      <c r="L456" s="1034"/>
      <c r="M456" s="1030"/>
      <c r="N456" s="1031"/>
      <c r="O456" s="988"/>
      <c r="P456" s="1031"/>
      <c r="Q456" s="988"/>
      <c r="R456" s="1031"/>
      <c r="S456" s="990"/>
      <c r="T456" s="1031"/>
      <c r="U456" s="12"/>
      <c r="V456" s="74"/>
      <c r="Y456" s="33"/>
      <c r="Z456" s="1001"/>
      <c r="AA456" s="971"/>
      <c r="AB456" s="984"/>
      <c r="AC456" s="984"/>
      <c r="AD456" s="984"/>
      <c r="AE456" s="971"/>
      <c r="AF456" s="984"/>
      <c r="AG456" s="971"/>
      <c r="AH456" s="984"/>
      <c r="AI456" s="984"/>
      <c r="AJ456" s="984"/>
      <c r="AK456" s="984"/>
      <c r="AL456" s="971"/>
      <c r="AM456" s="984"/>
      <c r="AN456" s="971"/>
      <c r="AO456" s="971"/>
      <c r="AP456" s="971"/>
      <c r="AQ456" s="971"/>
      <c r="AR456" s="971"/>
      <c r="AS456" s="971"/>
      <c r="AT456" s="971"/>
      <c r="AU456" s="971"/>
      <c r="AV456" s="971"/>
      <c r="AW456" s="971"/>
      <c r="AX456" s="971"/>
      <c r="AY456" s="971"/>
      <c r="AZ456" s="971"/>
      <c r="BA456" s="971"/>
      <c r="BB456" s="971"/>
      <c r="BC456" s="971"/>
      <c r="BD456" s="971"/>
      <c r="BE456" s="971"/>
      <c r="BF456" s="971"/>
      <c r="BG456" s="971"/>
      <c r="BH456" s="971"/>
      <c r="BI456" s="971"/>
      <c r="BJ456" s="971"/>
      <c r="BK456" s="971"/>
      <c r="BL456" s="971"/>
      <c r="BM456" s="971"/>
      <c r="BN456" s="984"/>
      <c r="BO456" s="984"/>
      <c r="BP456" s="984"/>
      <c r="BQ456" s="984"/>
      <c r="BR456" s="984"/>
      <c r="BS456" s="984"/>
      <c r="BT456" s="984"/>
      <c r="BU456" s="984"/>
      <c r="BV456" s="984"/>
    </row>
    <row r="457" spans="1:74" ht="13.5" customHeight="1">
      <c r="A457" s="1000" t="s">
        <v>65</v>
      </c>
      <c r="B457" s="14" t="s">
        <v>53</v>
      </c>
      <c r="C457" s="1011" t="str">
        <f>VLOOKUP($C452,'2026年度(1年前期)'!$B$5:$N$208,COLUMN('2026年度(1年前期)'!$E$5),0)&amp;""</f>
        <v/>
      </c>
      <c r="D457" s="1012"/>
      <c r="E457" s="1018" t="str">
        <f>VLOOKUP($C452,'2026年度(2年前期)'!$B$5:$N$208,COLUMN('2026年度(2年前期)'!$E$5),0)&amp;""</f>
        <v/>
      </c>
      <c r="F457" s="1012"/>
      <c r="G457" s="1018" t="str">
        <f>VLOOKUP($C452,'2026年度(3年前期)'!$B$5:$N$208,COLUMN('2026年度(3年前期)'!$E$5),0)&amp;""</f>
        <v/>
      </c>
      <c r="H457" s="1012"/>
      <c r="I457" s="1018" t="str">
        <f>VLOOKUP($C452,'2026年度(4年前期)'!$B$5:$N$208,COLUMN('2026年度(4年前期)'!$E$5),0)&amp;""</f>
        <v/>
      </c>
      <c r="J457" s="1012"/>
      <c r="K457" s="997" t="str">
        <f>VLOOKUP($C452,'2026年度(助産前期)'!$B$5:$N$208,COLUMN('2026年度(助産前期)'!$E$5),0)&amp;""</f>
        <v>助産学実習Ⅰ(国循)</v>
      </c>
      <c r="L457" s="1029"/>
      <c r="M457" s="1011" t="str">
        <f>VLOOKUP($C452,'2026年度(M1前期)'!$B$5:$N$208,COLUMN('2026年度(M1前期)'!$E$5),0)&amp;""</f>
        <v>成育看護学特論A-Ⅱ（母性）</v>
      </c>
      <c r="N457" s="1012"/>
      <c r="O457" s="997" t="str">
        <f>VLOOKUP($C452,'2026年度(M2前期)'!$B$5:$N$208,COLUMN('2026年度(M2前期)'!$E$5),0)&amp;""</f>
        <v/>
      </c>
      <c r="P457" s="1012"/>
      <c r="Q457" s="997" t="str">
        <f>VLOOKUP($C452,'2026年度(D1前期)'!$B$5:$N$208,COLUMN('2026年度(D1前期)'!$E$5),0)&amp;""</f>
        <v/>
      </c>
      <c r="R457" s="1012"/>
      <c r="S457" s="997" t="str">
        <f>VLOOKUP($C452,'2026年度(D23前期)'!$B$5:$N$208,COLUMN('2026年度(D23前期)'!$E$5),0)&amp;""</f>
        <v>特別研究</v>
      </c>
      <c r="T457" s="1012"/>
      <c r="U457" s="16"/>
      <c r="V457" s="74"/>
      <c r="Y457" s="33"/>
      <c r="Z457" s="1000" t="str">
        <f>A457</f>
        <v>２時限（11：00～12：30）</v>
      </c>
      <c r="AA457" s="971"/>
      <c r="AB457" s="982"/>
      <c r="AC457" s="982"/>
      <c r="AD457" s="982"/>
      <c r="AE457" s="971"/>
      <c r="AF457" s="982"/>
      <c r="AG457" s="971"/>
      <c r="AH457" s="982"/>
      <c r="AI457" s="982"/>
      <c r="AJ457" s="982"/>
      <c r="AK457" s="982"/>
      <c r="AL457" s="971"/>
      <c r="AM457" s="982"/>
      <c r="AN457" s="971"/>
      <c r="AO457" s="971"/>
      <c r="AP457" s="971"/>
      <c r="AQ457" s="971"/>
      <c r="AR457" s="971"/>
      <c r="AS457" s="971"/>
      <c r="AT457" s="971"/>
      <c r="AU457" s="971"/>
      <c r="AV457" s="971"/>
      <c r="AW457" s="971"/>
      <c r="AX457" s="971"/>
      <c r="AY457" s="971"/>
      <c r="AZ457" s="971"/>
      <c r="BA457" s="971"/>
      <c r="BB457" s="971"/>
      <c r="BC457" s="971"/>
      <c r="BD457" s="971"/>
      <c r="BE457" s="971"/>
      <c r="BF457" s="971"/>
      <c r="BG457" s="971"/>
      <c r="BH457" s="971"/>
      <c r="BI457" s="971"/>
      <c r="BJ457" s="971"/>
      <c r="BK457" s="971"/>
      <c r="BL457" s="971"/>
      <c r="BM457" s="971"/>
      <c r="BN457" s="982"/>
      <c r="BO457" s="982"/>
      <c r="BP457" s="982"/>
      <c r="BQ457" s="982"/>
      <c r="BR457" s="982"/>
      <c r="BS457" s="982"/>
      <c r="BT457" s="982"/>
      <c r="BU457" s="982"/>
      <c r="BV457" s="982"/>
    </row>
    <row r="458" spans="1:74" ht="13.5" customHeight="1">
      <c r="A458" s="1000"/>
      <c r="B458" s="14" t="s">
        <v>58</v>
      </c>
      <c r="C458" s="1014" t="str">
        <f>IFERROR(VLOOKUP(C457,科目・教員!$A$1:$B$355,2,0),"")</f>
        <v/>
      </c>
      <c r="D458" s="1013"/>
      <c r="E458" s="1025" t="str">
        <f>IFERROR(VLOOKUP(E457,科目・教員!$A$1:$B$355,2,0),"")</f>
        <v/>
      </c>
      <c r="F458" s="1013"/>
      <c r="G458" s="1025" t="str">
        <f>IFERROR(VLOOKUP(G457,科目・教員!$A$1:$B$355,2,0),"")</f>
        <v/>
      </c>
      <c r="H458" s="1013"/>
      <c r="I458" s="1025" t="str">
        <f>IFERROR(VLOOKUP(I457,科目・教員!$A$1:$B$355,2,0),"")</f>
        <v/>
      </c>
      <c r="J458" s="1013"/>
      <c r="K458" s="993" t="str">
        <f>IFERROR(VLOOKUP(K457,科目・教員!$A$1:$B$355,2,0),"")</f>
        <v/>
      </c>
      <c r="L458" s="1026"/>
      <c r="M458" s="1014" t="str">
        <f>IFERROR(VLOOKUP(M457,科目・教員!$A$1:$B$355,2,0),"")</f>
        <v/>
      </c>
      <c r="N458" s="1013"/>
      <c r="O458" s="993" t="str">
        <f>IFERROR(VLOOKUP(O457,科目・教員!$A$1:$B$355,2,0),"")</f>
        <v/>
      </c>
      <c r="P458" s="1013"/>
      <c r="Q458" s="993" t="str">
        <f>IFERROR(VLOOKUP(Q457,科目・教員!$A$1:$B$355,2,0),"")</f>
        <v/>
      </c>
      <c r="R458" s="1013"/>
      <c r="S458" s="993" t="str">
        <f>IFERROR(VLOOKUP(S457,科目・教員!$A$1:$B$355,2,0),"")</f>
        <v/>
      </c>
      <c r="T458" s="1013"/>
      <c r="U458" s="16"/>
      <c r="V458" s="74"/>
      <c r="Y458" s="33"/>
      <c r="Z458" s="1000"/>
      <c r="AA458" s="971"/>
      <c r="AB458" s="983"/>
      <c r="AC458" s="983"/>
      <c r="AD458" s="983"/>
      <c r="AE458" s="971"/>
      <c r="AF458" s="983"/>
      <c r="AG458" s="971"/>
      <c r="AH458" s="983"/>
      <c r="AI458" s="983"/>
      <c r="AJ458" s="983"/>
      <c r="AK458" s="983"/>
      <c r="AL458" s="971"/>
      <c r="AM458" s="983"/>
      <c r="AN458" s="971"/>
      <c r="AO458" s="971"/>
      <c r="AP458" s="971"/>
      <c r="AQ458" s="971"/>
      <c r="AR458" s="971"/>
      <c r="AS458" s="971"/>
      <c r="AT458" s="971"/>
      <c r="AU458" s="971"/>
      <c r="AV458" s="971"/>
      <c r="AW458" s="971"/>
      <c r="AX458" s="971"/>
      <c r="AY458" s="971"/>
      <c r="AZ458" s="971"/>
      <c r="BA458" s="971"/>
      <c r="BB458" s="971"/>
      <c r="BC458" s="971"/>
      <c r="BD458" s="971"/>
      <c r="BE458" s="971"/>
      <c r="BF458" s="971"/>
      <c r="BG458" s="971"/>
      <c r="BH458" s="971"/>
      <c r="BI458" s="971"/>
      <c r="BJ458" s="971"/>
      <c r="BK458" s="971"/>
      <c r="BL458" s="971"/>
      <c r="BM458" s="971"/>
      <c r="BN458" s="983"/>
      <c r="BO458" s="983"/>
      <c r="BP458" s="983"/>
      <c r="BQ458" s="983"/>
      <c r="BR458" s="983"/>
      <c r="BS458" s="983"/>
      <c r="BT458" s="983"/>
      <c r="BU458" s="983"/>
      <c r="BV458" s="983"/>
    </row>
    <row r="459" spans="1:74" ht="13.5" customHeight="1">
      <c r="A459" s="1000"/>
      <c r="B459" s="14" t="s">
        <v>69</v>
      </c>
      <c r="C459" s="1014" t="str">
        <f>VLOOKUP($C452,'2026年度(1年前期)'!$B$5:$N$208,COLUMN('2026年度(1年前期)'!$E$5)+1,0)&amp;""</f>
        <v/>
      </c>
      <c r="D459" s="1013"/>
      <c r="E459" s="1025" t="str">
        <f>VLOOKUP($C452,'2026年度(2年前期)'!$B$5:$N$208,COLUMN('2026年度(2年前期)'!$E$5)+1,0)&amp;""</f>
        <v/>
      </c>
      <c r="F459" s="1013"/>
      <c r="G459" s="1025" t="str">
        <f>VLOOKUP($C452,'2026年度(3年前期)'!$B$5:$N$208,COLUMN('2026年度(3年前期)'!$E$5)+1,0)&amp;""</f>
        <v/>
      </c>
      <c r="H459" s="1013"/>
      <c r="I459" s="1025" t="str">
        <f>VLOOKUP($C452,'2026年度(4年前期)'!$B$5:$N$208,COLUMN('2026年度(4年前期)'!$E$5)+1,0)&amp;""</f>
        <v/>
      </c>
      <c r="J459" s="1013"/>
      <c r="K459" s="993" t="str">
        <f>VLOOKUP($C452,'2026年度(助産前期)'!$B$5:$N$208,COLUMN('2026年度(助産前期)'!$E$5)+1,0)&amp;""</f>
        <v/>
      </c>
      <c r="L459" s="1026"/>
      <c r="M459" s="1014" t="str">
        <f>VLOOKUP($C452,'2026年度(M1前期)'!$B$5:$N$208,COLUMN('2026年度(M1前期)'!$E$5)+1,0)&amp;""</f>
        <v/>
      </c>
      <c r="N459" s="1013"/>
      <c r="O459" s="993" t="str">
        <f>VLOOKUP($C452,'2026年度(M2前期)'!$B$5:$N$208,COLUMN('2026年度(M2前期)'!$E$5)+1,0)&amp;""</f>
        <v/>
      </c>
      <c r="P459" s="1013"/>
      <c r="Q459" s="993" t="str">
        <f>VLOOKUP($C452,'2026年度(D1前期)'!$B$5:$N$208,COLUMN('2026年度(D1前期)'!$E$5)+1,0)&amp;""</f>
        <v/>
      </c>
      <c r="R459" s="1013"/>
      <c r="S459" s="993" t="str">
        <f>VLOOKUP($C452,'2026年度(D23前期)'!$B$5:$N$208,COLUMN('2026年度(D23前期)'!$E$5)+1,0)&amp;""</f>
        <v/>
      </c>
      <c r="T459" s="1013"/>
      <c r="U459" s="16"/>
      <c r="V459" s="74"/>
      <c r="Z459" s="1000"/>
      <c r="AA459" s="971"/>
      <c r="AB459" s="983"/>
      <c r="AC459" s="983"/>
      <c r="AD459" s="983"/>
      <c r="AE459" s="971"/>
      <c r="AF459" s="983"/>
      <c r="AG459" s="971"/>
      <c r="AH459" s="983"/>
      <c r="AI459" s="983"/>
      <c r="AJ459" s="983"/>
      <c r="AK459" s="983"/>
      <c r="AL459" s="971"/>
      <c r="AM459" s="983"/>
      <c r="AN459" s="971"/>
      <c r="AO459" s="971"/>
      <c r="AP459" s="971"/>
      <c r="AQ459" s="971"/>
      <c r="AR459" s="971"/>
      <c r="AS459" s="971"/>
      <c r="AT459" s="971"/>
      <c r="AU459" s="971"/>
      <c r="AV459" s="971"/>
      <c r="AW459" s="971"/>
      <c r="AX459" s="971"/>
      <c r="AY459" s="971"/>
      <c r="AZ459" s="971"/>
      <c r="BA459" s="971"/>
      <c r="BB459" s="971"/>
      <c r="BC459" s="971"/>
      <c r="BD459" s="971"/>
      <c r="BE459" s="971"/>
      <c r="BF459" s="971"/>
      <c r="BG459" s="971"/>
      <c r="BH459" s="971"/>
      <c r="BI459" s="971"/>
      <c r="BJ459" s="971"/>
      <c r="BK459" s="971"/>
      <c r="BL459" s="971"/>
      <c r="BM459" s="971"/>
      <c r="BN459" s="983"/>
      <c r="BO459" s="983"/>
      <c r="BP459" s="983"/>
      <c r="BQ459" s="983"/>
      <c r="BR459" s="983"/>
      <c r="BS459" s="983"/>
      <c r="BT459" s="983"/>
      <c r="BU459" s="983"/>
      <c r="BV459" s="983"/>
    </row>
    <row r="460" spans="1:74" ht="13.5" customHeight="1">
      <c r="A460" s="1017"/>
      <c r="B460" s="15" t="s">
        <v>63</v>
      </c>
      <c r="C460" s="991"/>
      <c r="D460" s="989"/>
      <c r="E460" s="988"/>
      <c r="F460" s="989"/>
      <c r="G460" s="988"/>
      <c r="H460" s="989"/>
      <c r="I460" s="988"/>
      <c r="J460" s="989"/>
      <c r="K460" s="990"/>
      <c r="L460" s="990"/>
      <c r="M460" s="991"/>
      <c r="N460" s="989"/>
      <c r="O460" s="990"/>
      <c r="P460" s="989"/>
      <c r="Q460" s="990"/>
      <c r="R460" s="989"/>
      <c r="S460" s="990"/>
      <c r="T460" s="989"/>
      <c r="U460" s="16"/>
      <c r="V460" s="74"/>
      <c r="Z460" s="1001"/>
      <c r="AA460" s="971"/>
      <c r="AB460" s="984"/>
      <c r="AC460" s="984"/>
      <c r="AD460" s="984"/>
      <c r="AE460" s="971"/>
      <c r="AF460" s="984"/>
      <c r="AG460" s="971"/>
      <c r="AH460" s="984"/>
      <c r="AI460" s="984"/>
      <c r="AJ460" s="984"/>
      <c r="AK460" s="984"/>
      <c r="AL460" s="971"/>
      <c r="AM460" s="984"/>
      <c r="AN460" s="971"/>
      <c r="AO460" s="971"/>
      <c r="AP460" s="971"/>
      <c r="AQ460" s="971"/>
      <c r="AR460" s="971"/>
      <c r="AS460" s="971"/>
      <c r="AT460" s="971"/>
      <c r="AU460" s="971"/>
      <c r="AV460" s="971"/>
      <c r="AW460" s="971"/>
      <c r="AX460" s="971"/>
      <c r="AY460" s="971"/>
      <c r="AZ460" s="971"/>
      <c r="BA460" s="971"/>
      <c r="BB460" s="971"/>
      <c r="BC460" s="971"/>
      <c r="BD460" s="971"/>
      <c r="BE460" s="971"/>
      <c r="BF460" s="971"/>
      <c r="BG460" s="971"/>
      <c r="BH460" s="971"/>
      <c r="BI460" s="971"/>
      <c r="BJ460" s="971"/>
      <c r="BK460" s="971"/>
      <c r="BL460" s="971"/>
      <c r="BM460" s="971"/>
      <c r="BN460" s="984"/>
      <c r="BO460" s="984"/>
      <c r="BP460" s="984"/>
      <c r="BQ460" s="984"/>
      <c r="BR460" s="984"/>
      <c r="BS460" s="984"/>
      <c r="BT460" s="984"/>
      <c r="BU460" s="984"/>
      <c r="BV460" s="984"/>
    </row>
    <row r="461" spans="1:74" ht="13.5" customHeight="1">
      <c r="A461" s="999" t="s">
        <v>71</v>
      </c>
      <c r="B461" s="17" t="s">
        <v>72</v>
      </c>
      <c r="C461" s="1011"/>
      <c r="D461" s="1012"/>
      <c r="E461" s="1018"/>
      <c r="F461" s="1012"/>
      <c r="G461" s="1018"/>
      <c r="H461" s="1012"/>
      <c r="I461" s="1018"/>
      <c r="J461" s="1012"/>
      <c r="K461" s="997"/>
      <c r="L461" s="1029"/>
      <c r="M461" s="1011"/>
      <c r="N461" s="1012"/>
      <c r="O461" s="997"/>
      <c r="P461" s="1012"/>
      <c r="Q461" s="997"/>
      <c r="R461" s="1012"/>
      <c r="S461" s="997"/>
      <c r="T461" s="1012"/>
      <c r="V461" s="74"/>
      <c r="Z461" s="1000" t="str">
        <f>A461</f>
        <v>昼休み（12：30～13：30）</v>
      </c>
      <c r="AA461" s="982"/>
      <c r="AB461" s="982"/>
      <c r="AC461" s="982"/>
      <c r="AD461" s="982"/>
      <c r="AE461" s="982"/>
      <c r="AF461" s="982"/>
      <c r="AG461" s="982"/>
      <c r="AH461" s="982"/>
      <c r="AI461" s="982"/>
      <c r="AJ461" s="982"/>
      <c r="AK461" s="982"/>
      <c r="AL461" s="982"/>
      <c r="AM461" s="982"/>
      <c r="AN461" s="971"/>
      <c r="AO461" s="971"/>
      <c r="AP461" s="971"/>
      <c r="AQ461" s="971"/>
      <c r="AR461" s="971"/>
      <c r="AS461" s="971"/>
      <c r="AT461" s="971"/>
      <c r="AU461" s="971"/>
      <c r="AV461" s="971"/>
      <c r="AW461" s="971"/>
      <c r="AX461" s="971"/>
      <c r="AY461" s="971"/>
      <c r="AZ461" s="971"/>
      <c r="BA461" s="971"/>
      <c r="BB461" s="971"/>
      <c r="BC461" s="971"/>
      <c r="BD461" s="971"/>
      <c r="BE461" s="971"/>
      <c r="BF461" s="971"/>
      <c r="BG461" s="971"/>
      <c r="BH461" s="971"/>
      <c r="BI461" s="971"/>
      <c r="BJ461" s="971"/>
      <c r="BK461" s="971"/>
      <c r="BL461" s="971"/>
      <c r="BM461" s="971"/>
      <c r="BN461" s="982"/>
      <c r="BO461" s="982"/>
      <c r="BP461" s="982"/>
      <c r="BQ461" s="982"/>
      <c r="BR461" s="982"/>
      <c r="BS461" s="982"/>
      <c r="BT461" s="982"/>
      <c r="BU461" s="982"/>
      <c r="BV461" s="982"/>
    </row>
    <row r="462" spans="1:74" ht="13.5" customHeight="1">
      <c r="A462" s="1000"/>
      <c r="B462" s="17" t="s">
        <v>73</v>
      </c>
      <c r="C462" s="1014"/>
      <c r="D462" s="1013"/>
      <c r="E462" s="1025"/>
      <c r="F462" s="1013"/>
      <c r="G462" s="1025"/>
      <c r="H462" s="1013"/>
      <c r="I462" s="1025"/>
      <c r="J462" s="1013"/>
      <c r="K462" s="993"/>
      <c r="L462" s="1026"/>
      <c r="M462" s="1014"/>
      <c r="N462" s="1013"/>
      <c r="O462" s="993"/>
      <c r="P462" s="1013"/>
      <c r="Q462" s="993"/>
      <c r="R462" s="1013"/>
      <c r="S462" s="993"/>
      <c r="T462" s="1013"/>
      <c r="V462" s="74"/>
      <c r="Z462" s="1000"/>
      <c r="AA462" s="983"/>
      <c r="AB462" s="983"/>
      <c r="AC462" s="983"/>
      <c r="AD462" s="983"/>
      <c r="AE462" s="983"/>
      <c r="AF462" s="983"/>
      <c r="AG462" s="983"/>
      <c r="AH462" s="983"/>
      <c r="AI462" s="983"/>
      <c r="AJ462" s="983"/>
      <c r="AK462" s="983"/>
      <c r="AL462" s="983"/>
      <c r="AM462" s="983"/>
      <c r="AN462" s="971"/>
      <c r="AO462" s="971"/>
      <c r="AP462" s="971"/>
      <c r="AQ462" s="971"/>
      <c r="AR462" s="971"/>
      <c r="AS462" s="971"/>
      <c r="AT462" s="971"/>
      <c r="AU462" s="971"/>
      <c r="AV462" s="971"/>
      <c r="AW462" s="971"/>
      <c r="AX462" s="971"/>
      <c r="AY462" s="971"/>
      <c r="AZ462" s="971"/>
      <c r="BA462" s="971"/>
      <c r="BB462" s="971"/>
      <c r="BC462" s="971"/>
      <c r="BD462" s="971"/>
      <c r="BE462" s="971"/>
      <c r="BF462" s="971"/>
      <c r="BG462" s="971"/>
      <c r="BH462" s="971"/>
      <c r="BI462" s="971"/>
      <c r="BJ462" s="971"/>
      <c r="BK462" s="971"/>
      <c r="BL462" s="971"/>
      <c r="BM462" s="971"/>
      <c r="BN462" s="983"/>
      <c r="BO462" s="983"/>
      <c r="BP462" s="983"/>
      <c r="BQ462" s="983"/>
      <c r="BR462" s="983"/>
      <c r="BS462" s="983"/>
      <c r="BT462" s="983"/>
      <c r="BU462" s="983"/>
      <c r="BV462" s="983"/>
    </row>
    <row r="463" spans="1:74" ht="13.5" customHeight="1">
      <c r="A463" s="1000"/>
      <c r="B463" s="17" t="s">
        <v>69</v>
      </c>
      <c r="C463" s="1014"/>
      <c r="D463" s="1013"/>
      <c r="E463" s="1025"/>
      <c r="F463" s="1013"/>
      <c r="G463" s="1025"/>
      <c r="H463" s="1013"/>
      <c r="I463" s="1025"/>
      <c r="J463" s="1013"/>
      <c r="K463" s="993"/>
      <c r="L463" s="1026"/>
      <c r="M463" s="1014"/>
      <c r="N463" s="1013"/>
      <c r="O463" s="993"/>
      <c r="P463" s="1013"/>
      <c r="Q463" s="993"/>
      <c r="R463" s="1013"/>
      <c r="S463" s="993"/>
      <c r="T463" s="1013"/>
      <c r="V463" s="74"/>
      <c r="Z463" s="1000"/>
      <c r="AA463" s="983"/>
      <c r="AB463" s="983"/>
      <c r="AC463" s="983"/>
      <c r="AD463" s="983"/>
      <c r="AE463" s="983"/>
      <c r="AF463" s="983"/>
      <c r="AG463" s="983"/>
      <c r="AH463" s="983"/>
      <c r="AI463" s="983"/>
      <c r="AJ463" s="983"/>
      <c r="AK463" s="983"/>
      <c r="AL463" s="983"/>
      <c r="AM463" s="983"/>
      <c r="AN463" s="971"/>
      <c r="AO463" s="971"/>
      <c r="AP463" s="971"/>
      <c r="AQ463" s="971"/>
      <c r="AR463" s="971"/>
      <c r="AS463" s="971"/>
      <c r="AT463" s="971"/>
      <c r="AU463" s="971"/>
      <c r="AV463" s="971"/>
      <c r="AW463" s="971"/>
      <c r="AX463" s="971"/>
      <c r="AY463" s="971"/>
      <c r="AZ463" s="971"/>
      <c r="BA463" s="971"/>
      <c r="BB463" s="971"/>
      <c r="BC463" s="971"/>
      <c r="BD463" s="971"/>
      <c r="BE463" s="971"/>
      <c r="BF463" s="971"/>
      <c r="BG463" s="971"/>
      <c r="BH463" s="971"/>
      <c r="BI463" s="971"/>
      <c r="BJ463" s="971"/>
      <c r="BK463" s="971"/>
      <c r="BL463" s="971"/>
      <c r="BM463" s="971"/>
      <c r="BN463" s="983"/>
      <c r="BO463" s="983"/>
      <c r="BP463" s="983"/>
      <c r="BQ463" s="983"/>
      <c r="BR463" s="983"/>
      <c r="BS463" s="983"/>
      <c r="BT463" s="983"/>
      <c r="BU463" s="983"/>
      <c r="BV463" s="983"/>
    </row>
    <row r="464" spans="1:74" ht="13.5" customHeight="1">
      <c r="A464" s="1001"/>
      <c r="B464" s="18" t="s">
        <v>63</v>
      </c>
      <c r="C464" s="1023"/>
      <c r="D464" s="1016"/>
      <c r="E464" s="1024"/>
      <c r="F464" s="1016"/>
      <c r="G464" s="1024"/>
      <c r="H464" s="1016"/>
      <c r="I464" s="1024"/>
      <c r="J464" s="1016"/>
      <c r="K464" s="1015"/>
      <c r="L464" s="1015"/>
      <c r="M464" s="1023"/>
      <c r="N464" s="1016"/>
      <c r="O464" s="1015"/>
      <c r="P464" s="1016"/>
      <c r="Q464" s="1015"/>
      <c r="R464" s="1016"/>
      <c r="S464" s="1015"/>
      <c r="T464" s="1016"/>
      <c r="V464" s="74"/>
      <c r="Z464" s="1001"/>
      <c r="AA464" s="984"/>
      <c r="AB464" s="984"/>
      <c r="AC464" s="984"/>
      <c r="AD464" s="984"/>
      <c r="AE464" s="984"/>
      <c r="AF464" s="984"/>
      <c r="AG464" s="984"/>
      <c r="AH464" s="984"/>
      <c r="AI464" s="984"/>
      <c r="AJ464" s="984"/>
      <c r="AK464" s="984"/>
      <c r="AL464" s="984"/>
      <c r="AM464" s="984"/>
      <c r="AN464" s="971"/>
      <c r="AO464" s="971"/>
      <c r="AP464" s="971"/>
      <c r="AQ464" s="971"/>
      <c r="AR464" s="971"/>
      <c r="AS464" s="971"/>
      <c r="AT464" s="971"/>
      <c r="AU464" s="971"/>
      <c r="AV464" s="971"/>
      <c r="AW464" s="971"/>
      <c r="AX464" s="971"/>
      <c r="AY464" s="971"/>
      <c r="AZ464" s="971"/>
      <c r="BA464" s="971"/>
      <c r="BB464" s="971"/>
      <c r="BC464" s="971"/>
      <c r="BD464" s="971"/>
      <c r="BE464" s="971"/>
      <c r="BF464" s="971"/>
      <c r="BG464" s="971"/>
      <c r="BH464" s="971"/>
      <c r="BI464" s="971"/>
      <c r="BJ464" s="971"/>
      <c r="BK464" s="971"/>
      <c r="BL464" s="971"/>
      <c r="BM464" s="971"/>
      <c r="BN464" s="984"/>
      <c r="BO464" s="984"/>
      <c r="BP464" s="984"/>
      <c r="BQ464" s="984"/>
      <c r="BR464" s="984"/>
      <c r="BS464" s="984"/>
      <c r="BT464" s="984"/>
      <c r="BU464" s="984"/>
      <c r="BV464" s="984"/>
    </row>
    <row r="465" spans="1:74" ht="13.5" customHeight="1">
      <c r="A465" s="1000" t="s">
        <v>74</v>
      </c>
      <c r="B465" s="14" t="s">
        <v>53</v>
      </c>
      <c r="C465" s="996" t="str">
        <f>VLOOKUP($C452,'2026年度(1年前期)'!$B$5:$N$208,COLUMN('2026年度(1年前期)'!$G$5),0)&amp;""</f>
        <v/>
      </c>
      <c r="D465" s="997"/>
      <c r="E465" s="1002" t="str">
        <f>VLOOKUP($C452,'2026年度(2年前期)'!$B$5:$N$208,COLUMN('2026年度(2年前期)'!$G$5),0)&amp;""</f>
        <v/>
      </c>
      <c r="F465" s="997"/>
      <c r="G465" s="1002" t="str">
        <f>VLOOKUP($C452,'2026年度(3年前期)'!$B$5:$N$208,COLUMN('2026年度(3年前期)'!$G$5),0)&amp;""</f>
        <v/>
      </c>
      <c r="H465" s="997"/>
      <c r="I465" s="1002" t="str">
        <f>VLOOKUP($C452,'2026年度(4年前期)'!$B$5:$N$208,COLUMN('2026年度(4年前期)'!$G$5),0)&amp;""</f>
        <v/>
      </c>
      <c r="J465" s="997"/>
      <c r="K465" s="998" t="str">
        <f>VLOOKUP($C452,'2026年度(助産前期)'!$B$5:$N$208,COLUMN('2026年度(助産前期)'!$G$5),0)&amp;""</f>
        <v>助産学実習Ⅰ(国循)</v>
      </c>
      <c r="L465" s="998"/>
      <c r="M465" s="996" t="str">
        <f>VLOOKUP($C452,'2026年度(M1前期)'!$B$5:$N$208,COLUMN('2026年度(M1前期)'!$G$5),0)&amp;""</f>
        <v>看護情報・管理学特論A-Ⅱ
長寿看護学特論A-Ⅱ</v>
      </c>
      <c r="N465" s="997"/>
      <c r="O465" s="998" t="str">
        <f>VLOOKUP($C452,'2026年度(M2前期)'!$B$5:$N$208,COLUMN('2026年度(M2前期)'!$G$5),0)&amp;""</f>
        <v/>
      </c>
      <c r="P465" s="997"/>
      <c r="Q465" s="998" t="str">
        <f>VLOOKUP($C452,'2026年度(D1前期)'!$B$5:$N$208,COLUMN('2026年度(D1前期)'!$G$5),0)&amp;""</f>
        <v/>
      </c>
      <c r="R465" s="997"/>
      <c r="S465" s="998" t="str">
        <f>VLOOKUP($C452,'2026年度(D23前期)'!$B$5:$N$208,COLUMN('2026年度(D23前期)'!$G$5),0)&amp;""</f>
        <v>特別研究</v>
      </c>
      <c r="T465" s="997"/>
      <c r="U465" s="16"/>
      <c r="Z465" s="1000" t="str">
        <f>A465</f>
        <v>３時限（13：30～15：00）</v>
      </c>
      <c r="AA465" s="971"/>
      <c r="AB465" s="982"/>
      <c r="AC465" s="982"/>
      <c r="AD465" s="982"/>
      <c r="AE465" s="971"/>
      <c r="AF465" s="982"/>
      <c r="AG465" s="971"/>
      <c r="AH465" s="982"/>
      <c r="AI465" s="982"/>
      <c r="AJ465" s="982"/>
      <c r="AK465" s="982"/>
      <c r="AL465" s="971"/>
      <c r="AM465" s="982"/>
      <c r="AN465" s="971"/>
      <c r="AO465" s="971"/>
      <c r="AP465" s="971"/>
      <c r="AQ465" s="971"/>
      <c r="AR465" s="971"/>
      <c r="AS465" s="971"/>
      <c r="AT465" s="971"/>
      <c r="AU465" s="971"/>
      <c r="AV465" s="971"/>
      <c r="AW465" s="971"/>
      <c r="AX465" s="971"/>
      <c r="AY465" s="971"/>
      <c r="AZ465" s="971"/>
      <c r="BA465" s="971"/>
      <c r="BB465" s="971"/>
      <c r="BC465" s="971"/>
      <c r="BD465" s="971"/>
      <c r="BE465" s="971"/>
      <c r="BF465" s="971"/>
      <c r="BG465" s="971"/>
      <c r="BH465" s="971"/>
      <c r="BI465" s="971"/>
      <c r="BJ465" s="971"/>
      <c r="BK465" s="971"/>
      <c r="BL465" s="971"/>
      <c r="BM465" s="971"/>
      <c r="BN465" s="982"/>
      <c r="BO465" s="982"/>
      <c r="BP465" s="982"/>
      <c r="BQ465" s="982"/>
      <c r="BR465" s="982"/>
      <c r="BS465" s="982"/>
      <c r="BT465" s="982"/>
      <c r="BU465" s="982"/>
      <c r="BV465" s="982"/>
    </row>
    <row r="466" spans="1:74" ht="13.5" customHeight="1">
      <c r="A466" s="1000"/>
      <c r="B466" s="14" t="s">
        <v>58</v>
      </c>
      <c r="C466" s="992" t="str">
        <f>IFERROR(VLOOKUP(C465,科目・教員!$A$1:$B$355,2,0),"")</f>
        <v/>
      </c>
      <c r="D466" s="993"/>
      <c r="E466" s="994" t="str">
        <f>IFERROR(VLOOKUP(E465,科目・教員!$A$1:$B$355,2,0),"")</f>
        <v/>
      </c>
      <c r="F466" s="993"/>
      <c r="G466" s="994" t="str">
        <f>IFERROR(VLOOKUP(G465,科目・教員!$A$1:$B$355,2,0),"")</f>
        <v/>
      </c>
      <c r="H466" s="993"/>
      <c r="I466" s="994" t="str">
        <f>IFERROR(VLOOKUP(I465,科目・教員!$A$1:$B$355,2,0),"")</f>
        <v/>
      </c>
      <c r="J466" s="993"/>
      <c r="K466" s="995" t="str">
        <f>IFERROR(VLOOKUP(K465,科目・教員!$A$1:$B$355,2,0),"")</f>
        <v/>
      </c>
      <c r="L466" s="995"/>
      <c r="M466" s="992" t="str">
        <f>IFERROR(VLOOKUP(M465,科目・教員!$A$1:$B$355,2,0),"")</f>
        <v/>
      </c>
      <c r="N466" s="993"/>
      <c r="O466" s="995" t="str">
        <f>IFERROR(VLOOKUP(O465,科目・教員!$A$1:$B$355,2,0),"")</f>
        <v/>
      </c>
      <c r="P466" s="993"/>
      <c r="Q466" s="995" t="str">
        <f>IFERROR(VLOOKUP(Q465,科目・教員!$A$1:$B$355,2,0),"")</f>
        <v/>
      </c>
      <c r="R466" s="993"/>
      <c r="S466" s="995" t="str">
        <f>IFERROR(VLOOKUP(S465,科目・教員!$A$1:$B$355,2,0),"")</f>
        <v/>
      </c>
      <c r="T466" s="993"/>
      <c r="U466" s="16"/>
      <c r="Z466" s="1000"/>
      <c r="AA466" s="971"/>
      <c r="AB466" s="983"/>
      <c r="AC466" s="983"/>
      <c r="AD466" s="983"/>
      <c r="AE466" s="971"/>
      <c r="AF466" s="983"/>
      <c r="AG466" s="971"/>
      <c r="AH466" s="983"/>
      <c r="AI466" s="983"/>
      <c r="AJ466" s="983"/>
      <c r="AK466" s="983"/>
      <c r="AL466" s="971"/>
      <c r="AM466" s="983"/>
      <c r="AN466" s="971"/>
      <c r="AO466" s="971"/>
      <c r="AP466" s="971"/>
      <c r="AQ466" s="971"/>
      <c r="AR466" s="971"/>
      <c r="AS466" s="971"/>
      <c r="AT466" s="971"/>
      <c r="AU466" s="971"/>
      <c r="AV466" s="971"/>
      <c r="AW466" s="971"/>
      <c r="AX466" s="971"/>
      <c r="AY466" s="971"/>
      <c r="AZ466" s="971"/>
      <c r="BA466" s="971"/>
      <c r="BB466" s="971"/>
      <c r="BC466" s="971"/>
      <c r="BD466" s="971"/>
      <c r="BE466" s="971"/>
      <c r="BF466" s="971"/>
      <c r="BG466" s="971"/>
      <c r="BH466" s="971"/>
      <c r="BI466" s="971"/>
      <c r="BJ466" s="971"/>
      <c r="BK466" s="971"/>
      <c r="BL466" s="971"/>
      <c r="BM466" s="971"/>
      <c r="BN466" s="983"/>
      <c r="BO466" s="983"/>
      <c r="BP466" s="983"/>
      <c r="BQ466" s="983"/>
      <c r="BR466" s="983"/>
      <c r="BS466" s="983"/>
      <c r="BT466" s="983"/>
      <c r="BU466" s="983"/>
      <c r="BV466" s="983"/>
    </row>
    <row r="467" spans="1:74" ht="13.5" customHeight="1">
      <c r="A467" s="1000"/>
      <c r="B467" s="14" t="s">
        <v>69</v>
      </c>
      <c r="C467" s="992" t="str">
        <f>VLOOKUP($C452,'2026年度(1年前期)'!$B$5:$N$208,COLUMN('2026年度(1年前期)'!$G$5)+1,0)&amp;""</f>
        <v/>
      </c>
      <c r="D467" s="993"/>
      <c r="E467" s="994" t="str">
        <f>VLOOKUP($C452,'2026年度(2年前期)'!$B$5:$N$208,COLUMN('2026年度(2年前期)'!$G$5)+1,0)&amp;""</f>
        <v/>
      </c>
      <c r="F467" s="993"/>
      <c r="G467" s="994" t="str">
        <f>VLOOKUP($C452,'2026年度(3年前期)'!$B$5:$N$208,COLUMN('2026年度(3年前期)'!$G$5)+1,0)&amp;""</f>
        <v/>
      </c>
      <c r="H467" s="993"/>
      <c r="I467" s="994" t="str">
        <f>VLOOKUP($C452,'2026年度(4年前期)'!$B$5:$N$208,COLUMN('2026年度(4年前期)'!$G$5)+1,0)&amp;""</f>
        <v/>
      </c>
      <c r="J467" s="993"/>
      <c r="K467" s="995" t="str">
        <f>VLOOKUP($C452,'2026年度(助産前期)'!$B$5:$N$208,COLUMN('2026年度(助産前期)'!$G$5)+1,0)&amp;""</f>
        <v/>
      </c>
      <c r="L467" s="995"/>
      <c r="M467" s="992" t="str">
        <f>VLOOKUP($C452,'2026年度(M1前期)'!$B$5:$N$208,COLUMN('2026年度(M1前期)'!$G$5)+1,0)&amp;""</f>
        <v/>
      </c>
      <c r="N467" s="993"/>
      <c r="O467" s="995" t="str">
        <f>VLOOKUP($C452,'2026年度(M2前期)'!$B$5:$N$208,COLUMN('2026年度(M2前期)'!$G$5)+1,0)&amp;""</f>
        <v/>
      </c>
      <c r="P467" s="993"/>
      <c r="Q467" s="995" t="str">
        <f>VLOOKUP($C452,'2026年度(D1前期)'!$B$5:$N$208,COLUMN('2026年度(D1前期)'!$G$5)+1,0)&amp;""</f>
        <v/>
      </c>
      <c r="R467" s="993"/>
      <c r="S467" s="995" t="str">
        <f>VLOOKUP($C452,'2026年度(D23前期)'!$B$5:$N$208,COLUMN('2026年度(D23前期)'!$G$5)+1,0)&amp;""</f>
        <v/>
      </c>
      <c r="T467" s="993"/>
      <c r="U467" s="16"/>
      <c r="Z467" s="1000"/>
      <c r="AA467" s="971"/>
      <c r="AB467" s="983"/>
      <c r="AC467" s="983"/>
      <c r="AD467" s="983"/>
      <c r="AE467" s="971"/>
      <c r="AF467" s="983"/>
      <c r="AG467" s="971"/>
      <c r="AH467" s="983"/>
      <c r="AI467" s="983"/>
      <c r="AJ467" s="983"/>
      <c r="AK467" s="983"/>
      <c r="AL467" s="971"/>
      <c r="AM467" s="983"/>
      <c r="AN467" s="971"/>
      <c r="AO467" s="971"/>
      <c r="AP467" s="971"/>
      <c r="AQ467" s="971"/>
      <c r="AR467" s="971"/>
      <c r="AS467" s="971"/>
      <c r="AT467" s="971"/>
      <c r="AU467" s="971"/>
      <c r="AV467" s="971"/>
      <c r="AW467" s="971"/>
      <c r="AX467" s="971"/>
      <c r="AY467" s="971"/>
      <c r="AZ467" s="971"/>
      <c r="BA467" s="971"/>
      <c r="BB467" s="971"/>
      <c r="BC467" s="971"/>
      <c r="BD467" s="971"/>
      <c r="BE467" s="971"/>
      <c r="BF467" s="971"/>
      <c r="BG467" s="971"/>
      <c r="BH467" s="971"/>
      <c r="BI467" s="971"/>
      <c r="BJ467" s="971"/>
      <c r="BK467" s="971"/>
      <c r="BL467" s="971"/>
      <c r="BM467" s="971"/>
      <c r="BN467" s="983"/>
      <c r="BO467" s="983"/>
      <c r="BP467" s="983"/>
      <c r="BQ467" s="983"/>
      <c r="BR467" s="983"/>
      <c r="BS467" s="983"/>
      <c r="BT467" s="983"/>
      <c r="BU467" s="983"/>
      <c r="BV467" s="983"/>
    </row>
    <row r="468" spans="1:74" ht="13.5" customHeight="1">
      <c r="A468" s="1017"/>
      <c r="B468" s="15" t="s">
        <v>63</v>
      </c>
      <c r="C468" s="991"/>
      <c r="D468" s="989"/>
      <c r="E468" s="988"/>
      <c r="F468" s="989"/>
      <c r="G468" s="988"/>
      <c r="H468" s="989"/>
      <c r="I468" s="988"/>
      <c r="J468" s="989"/>
      <c r="K468" s="990"/>
      <c r="L468" s="990"/>
      <c r="M468" s="991"/>
      <c r="N468" s="989"/>
      <c r="O468" s="990"/>
      <c r="P468" s="989"/>
      <c r="Q468" s="990"/>
      <c r="R468" s="989"/>
      <c r="S468" s="990"/>
      <c r="T468" s="989"/>
      <c r="Z468" s="1001"/>
      <c r="AA468" s="971"/>
      <c r="AB468" s="984"/>
      <c r="AC468" s="984"/>
      <c r="AD468" s="984"/>
      <c r="AE468" s="971"/>
      <c r="AF468" s="984"/>
      <c r="AG468" s="971"/>
      <c r="AH468" s="984"/>
      <c r="AI468" s="984"/>
      <c r="AJ468" s="984"/>
      <c r="AK468" s="984"/>
      <c r="AL468" s="971"/>
      <c r="AM468" s="984"/>
      <c r="AN468" s="971"/>
      <c r="AO468" s="971"/>
      <c r="AP468" s="971"/>
      <c r="AQ468" s="971"/>
      <c r="AR468" s="971"/>
      <c r="AS468" s="971"/>
      <c r="AT468" s="971"/>
      <c r="AU468" s="971"/>
      <c r="AV468" s="971"/>
      <c r="AW468" s="971"/>
      <c r="AX468" s="971"/>
      <c r="AY468" s="971"/>
      <c r="AZ468" s="971"/>
      <c r="BA468" s="971"/>
      <c r="BB468" s="971"/>
      <c r="BC468" s="971"/>
      <c r="BD468" s="971"/>
      <c r="BE468" s="971"/>
      <c r="BF468" s="971"/>
      <c r="BG468" s="971"/>
      <c r="BH468" s="971"/>
      <c r="BI468" s="971"/>
      <c r="BJ468" s="971"/>
      <c r="BK468" s="971"/>
      <c r="BL468" s="971"/>
      <c r="BM468" s="971"/>
      <c r="BN468" s="984"/>
      <c r="BO468" s="984"/>
      <c r="BP468" s="984"/>
      <c r="BQ468" s="984"/>
      <c r="BR468" s="984"/>
      <c r="BS468" s="984"/>
      <c r="BT468" s="984"/>
      <c r="BU468" s="984"/>
      <c r="BV468" s="984"/>
    </row>
    <row r="469" spans="1:74" ht="13.5" customHeight="1">
      <c r="A469" s="1000" t="s">
        <v>75</v>
      </c>
      <c r="B469" s="14" t="s">
        <v>53</v>
      </c>
      <c r="C469" s="996" t="str">
        <f>VLOOKUP($C452,'2026年度(1年前期)'!$B$5:$N$208,COLUMN('2026年度(1年前期)'!$I$5),0)&amp;""</f>
        <v/>
      </c>
      <c r="D469" s="997"/>
      <c r="E469" s="1002" t="str">
        <f>VLOOKUP($C452,'2026年度(2年前期)'!$B$5:$N$208,COLUMN('2026年度(2年前期)'!$I$5),0)&amp;""</f>
        <v/>
      </c>
      <c r="F469" s="997"/>
      <c r="G469" s="1002" t="str">
        <f>VLOOKUP($C452,'2026年度(3年前期)'!$B$5:$N$208,COLUMN('2026年度(3年前期)'!$I$5),0)&amp;""</f>
        <v/>
      </c>
      <c r="H469" s="997"/>
      <c r="I469" s="1002" t="str">
        <f>VLOOKUP($C452,'2026年度(4年前期)'!$B$5:$N$208,COLUMN('2026年度(4年前期)'!$I$5),0)&amp;""</f>
        <v/>
      </c>
      <c r="J469" s="997"/>
      <c r="K469" s="998" t="str">
        <f>VLOOKUP($C452,'2026年度(助産前期)'!$B$5:$N$208,COLUMN('2026年度(助産前期)'!$I$5),0)&amp;""</f>
        <v>助産学実習Ⅰ(国循)</v>
      </c>
      <c r="L469" s="998"/>
      <c r="M469" s="996" t="str">
        <f>VLOOKUP($C452,'2026年度(M1前期)'!$B$5:$N$208,COLUMN('2026年度(M1前期)'!$I$5),0)&amp;""</f>
        <v>看護情報・管理学特論A-Ⅱ
長寿看護学特論A-Ⅱ</v>
      </c>
      <c r="N469" s="997"/>
      <c r="O469" s="998" t="str">
        <f>VLOOKUP($C452,'2026年度(M2前期)'!$B$5:$N$208,COLUMN('2026年度(M2前期)'!$I$5),0)&amp;""</f>
        <v/>
      </c>
      <c r="P469" s="997"/>
      <c r="Q469" s="998" t="str">
        <f>VLOOKUP($C452,'2026年度(D1前期)'!$B$5:$N$208,COLUMN('2026年度(D1前期)'!$I$5),0)&amp;""</f>
        <v/>
      </c>
      <c r="R469" s="997"/>
      <c r="S469" s="998" t="str">
        <f>VLOOKUP($C452,'2026年度(D23前期)'!$B$5:$N$208,COLUMN('2026年度(D23前期)'!$I$5),0)&amp;""</f>
        <v>特別研究</v>
      </c>
      <c r="T469" s="997"/>
      <c r="Z469" s="1000" t="str">
        <f>A469</f>
        <v>４時限（15：10～16：40）</v>
      </c>
      <c r="AA469" s="982"/>
      <c r="AB469" s="982"/>
      <c r="AC469" s="982"/>
      <c r="AD469" s="982"/>
      <c r="AE469" s="982"/>
      <c r="AF469" s="982"/>
      <c r="AG469" s="982"/>
      <c r="AH469" s="982"/>
      <c r="AI469" s="982"/>
      <c r="AJ469" s="982"/>
      <c r="AK469" s="982"/>
      <c r="AL469" s="982"/>
      <c r="AM469" s="982"/>
      <c r="AN469" s="971"/>
      <c r="AO469" s="971"/>
      <c r="AP469" s="971"/>
      <c r="AQ469" s="971"/>
      <c r="AR469" s="971"/>
      <c r="AS469" s="971"/>
      <c r="AT469" s="971"/>
      <c r="AU469" s="971"/>
      <c r="AV469" s="971"/>
      <c r="AW469" s="971"/>
      <c r="AX469" s="971"/>
      <c r="AY469" s="971"/>
      <c r="AZ469" s="971"/>
      <c r="BA469" s="971"/>
      <c r="BB469" s="971"/>
      <c r="BC469" s="971"/>
      <c r="BD469" s="971"/>
      <c r="BE469" s="971"/>
      <c r="BF469" s="971"/>
      <c r="BG469" s="971"/>
      <c r="BH469" s="971"/>
      <c r="BI469" s="971"/>
      <c r="BJ469" s="971"/>
      <c r="BK469" s="971"/>
      <c r="BL469" s="971"/>
      <c r="BM469" s="971"/>
      <c r="BN469" s="982"/>
      <c r="BO469" s="982"/>
      <c r="BP469" s="982"/>
      <c r="BQ469" s="982"/>
      <c r="BR469" s="982"/>
      <c r="BS469" s="982"/>
      <c r="BT469" s="982"/>
      <c r="BU469" s="982"/>
      <c r="BV469" s="982"/>
    </row>
    <row r="470" spans="1:74" ht="13.5" customHeight="1">
      <c r="A470" s="1000"/>
      <c r="B470" s="14" t="s">
        <v>58</v>
      </c>
      <c r="C470" s="992" t="str">
        <f>IFERROR(VLOOKUP(C469,科目・教員!$A$1:$B$355,2,0),"")</f>
        <v/>
      </c>
      <c r="D470" s="993"/>
      <c r="E470" s="994" t="str">
        <f>IFERROR(VLOOKUP(E469,科目・教員!$A$1:$B$355,2,0),"")</f>
        <v/>
      </c>
      <c r="F470" s="993"/>
      <c r="G470" s="994" t="str">
        <f>IFERROR(VLOOKUP(G469,科目・教員!$A$1:$B$355,2,0),"")</f>
        <v/>
      </c>
      <c r="H470" s="993"/>
      <c r="I470" s="994" t="str">
        <f>IFERROR(VLOOKUP(I469,科目・教員!$A$1:$B$355,2,0),"")</f>
        <v/>
      </c>
      <c r="J470" s="993"/>
      <c r="K470" s="995" t="str">
        <f>IFERROR(VLOOKUP(K469,科目・教員!$A$1:$B$355,2,0),"")</f>
        <v/>
      </c>
      <c r="L470" s="995"/>
      <c r="M470" s="992" t="str">
        <f>IFERROR(VLOOKUP(M469,科目・教員!$A$1:$B$355,2,0),"")</f>
        <v/>
      </c>
      <c r="N470" s="993"/>
      <c r="O470" s="995" t="str">
        <f>IFERROR(VLOOKUP(O469,科目・教員!$A$1:$B$355,2,0),"")</f>
        <v/>
      </c>
      <c r="P470" s="993"/>
      <c r="Q470" s="995" t="str">
        <f>IFERROR(VLOOKUP(Q469,科目・教員!$A$1:$B$355,2,0),"")</f>
        <v/>
      </c>
      <c r="R470" s="993"/>
      <c r="S470" s="995" t="str">
        <f>IFERROR(VLOOKUP(S469,科目・教員!$A$1:$B$355,2,0),"")</f>
        <v/>
      </c>
      <c r="T470" s="993"/>
      <c r="Z470" s="1000"/>
      <c r="AA470" s="983"/>
      <c r="AB470" s="983"/>
      <c r="AC470" s="983"/>
      <c r="AD470" s="983"/>
      <c r="AE470" s="983"/>
      <c r="AF470" s="983"/>
      <c r="AG470" s="983"/>
      <c r="AH470" s="983"/>
      <c r="AI470" s="983"/>
      <c r="AJ470" s="983"/>
      <c r="AK470" s="983"/>
      <c r="AL470" s="983"/>
      <c r="AM470" s="983"/>
      <c r="AN470" s="971"/>
      <c r="AO470" s="971"/>
      <c r="AP470" s="971"/>
      <c r="AQ470" s="971"/>
      <c r="AR470" s="971"/>
      <c r="AS470" s="971"/>
      <c r="AT470" s="971"/>
      <c r="AU470" s="971"/>
      <c r="AV470" s="971"/>
      <c r="AW470" s="971"/>
      <c r="AX470" s="971"/>
      <c r="AY470" s="971"/>
      <c r="AZ470" s="971"/>
      <c r="BA470" s="971"/>
      <c r="BB470" s="971"/>
      <c r="BC470" s="971"/>
      <c r="BD470" s="971"/>
      <c r="BE470" s="971"/>
      <c r="BF470" s="971"/>
      <c r="BG470" s="971"/>
      <c r="BH470" s="971"/>
      <c r="BI470" s="971"/>
      <c r="BJ470" s="971"/>
      <c r="BK470" s="971"/>
      <c r="BL470" s="971"/>
      <c r="BM470" s="971"/>
      <c r="BN470" s="983"/>
      <c r="BO470" s="983"/>
      <c r="BP470" s="983"/>
      <c r="BQ470" s="983"/>
      <c r="BR470" s="983"/>
      <c r="BS470" s="983"/>
      <c r="BT470" s="983"/>
      <c r="BU470" s="983"/>
      <c r="BV470" s="983"/>
    </row>
    <row r="471" spans="1:74" ht="13.5" customHeight="1">
      <c r="A471" s="1000"/>
      <c r="B471" s="14" t="s">
        <v>69</v>
      </c>
      <c r="C471" s="992" t="str">
        <f>VLOOKUP($C452,'2026年度(1年前期)'!$B$5:$N$208,COLUMN('2026年度(1年前期)'!$I$5)+1,0)&amp;""</f>
        <v/>
      </c>
      <c r="D471" s="993"/>
      <c r="E471" s="994" t="str">
        <f>VLOOKUP($C452,'2026年度(2年前期)'!$B$5:$N$208,COLUMN('2026年度(2年前期)'!$I$5)+1,0)&amp;""</f>
        <v/>
      </c>
      <c r="F471" s="993"/>
      <c r="G471" s="994" t="str">
        <f>VLOOKUP($C452,'2026年度(3年前期)'!$B$5:$N$208,COLUMN('2026年度(3年前期)'!$I$5)+1,0)&amp;""</f>
        <v/>
      </c>
      <c r="H471" s="993"/>
      <c r="I471" s="994" t="str">
        <f>VLOOKUP($C452,'2026年度(4年前期)'!$B$5:$N$208,COLUMN('2026年度(4年前期)'!$I$5)+1,0)&amp;""</f>
        <v/>
      </c>
      <c r="J471" s="993"/>
      <c r="K471" s="995" t="str">
        <f>VLOOKUP($C452,'2026年度(助産前期)'!$B$5:$N$208,COLUMN('2026年度(助産前期)'!$I$5)+1,0)&amp;""</f>
        <v/>
      </c>
      <c r="L471" s="995"/>
      <c r="M471" s="992" t="str">
        <f>VLOOKUP($C452,'2026年度(M1前期)'!$B$5:$N$208,COLUMN('2026年度(M1前期)'!$I$5)+1,0)&amp;""</f>
        <v/>
      </c>
      <c r="N471" s="993"/>
      <c r="O471" s="995" t="str">
        <f>VLOOKUP($C452,'2026年度(M2前期)'!$B$5:$N$208,COLUMN('2026年度(M2前期)'!$I$5)+1,0)&amp;""</f>
        <v/>
      </c>
      <c r="P471" s="993"/>
      <c r="Q471" s="995" t="str">
        <f>VLOOKUP($C452,'2026年度(D1前期)'!$B$5:$N$208,COLUMN('2026年度(D1前期)'!$I$5)+1,0)&amp;""</f>
        <v/>
      </c>
      <c r="R471" s="993"/>
      <c r="S471" s="995" t="str">
        <f>VLOOKUP($C452,'2026年度(D23前期)'!$B$5:$N$208,COLUMN('2026年度(D23前期)'!$I$5)+1,0)&amp;""</f>
        <v/>
      </c>
      <c r="T471" s="993"/>
      <c r="Z471" s="1000"/>
      <c r="AA471" s="983"/>
      <c r="AB471" s="983"/>
      <c r="AC471" s="983"/>
      <c r="AD471" s="983"/>
      <c r="AE471" s="983"/>
      <c r="AF471" s="983"/>
      <c r="AG471" s="983"/>
      <c r="AH471" s="983"/>
      <c r="AI471" s="983"/>
      <c r="AJ471" s="983"/>
      <c r="AK471" s="983"/>
      <c r="AL471" s="983"/>
      <c r="AM471" s="983"/>
      <c r="AN471" s="971"/>
      <c r="AO471" s="971"/>
      <c r="AP471" s="971"/>
      <c r="AQ471" s="971"/>
      <c r="AR471" s="971"/>
      <c r="AS471" s="971"/>
      <c r="AT471" s="971"/>
      <c r="AU471" s="971"/>
      <c r="AV471" s="971"/>
      <c r="AW471" s="971"/>
      <c r="AX471" s="971"/>
      <c r="AY471" s="971"/>
      <c r="AZ471" s="971"/>
      <c r="BA471" s="971"/>
      <c r="BB471" s="971"/>
      <c r="BC471" s="971"/>
      <c r="BD471" s="971"/>
      <c r="BE471" s="971"/>
      <c r="BF471" s="971"/>
      <c r="BG471" s="971"/>
      <c r="BH471" s="971"/>
      <c r="BI471" s="971"/>
      <c r="BJ471" s="971"/>
      <c r="BK471" s="971"/>
      <c r="BL471" s="971"/>
      <c r="BM471" s="971"/>
      <c r="BN471" s="983"/>
      <c r="BO471" s="983"/>
      <c r="BP471" s="983"/>
      <c r="BQ471" s="983"/>
      <c r="BR471" s="983"/>
      <c r="BS471" s="983"/>
      <c r="BT471" s="983"/>
      <c r="BU471" s="983"/>
      <c r="BV471" s="983"/>
    </row>
    <row r="472" spans="1:74" ht="13.5" customHeight="1">
      <c r="A472" s="1001"/>
      <c r="B472" s="15" t="s">
        <v>63</v>
      </c>
      <c r="C472" s="991"/>
      <c r="D472" s="989"/>
      <c r="E472" s="988"/>
      <c r="F472" s="989"/>
      <c r="G472" s="988"/>
      <c r="H472" s="989"/>
      <c r="I472" s="988"/>
      <c r="J472" s="989"/>
      <c r="K472" s="990"/>
      <c r="L472" s="990"/>
      <c r="M472" s="991"/>
      <c r="N472" s="989"/>
      <c r="O472" s="990"/>
      <c r="P472" s="989"/>
      <c r="Q472" s="990"/>
      <c r="R472" s="989"/>
      <c r="S472" s="990"/>
      <c r="T472" s="989"/>
      <c r="Z472" s="1001"/>
      <c r="AA472" s="984"/>
      <c r="AB472" s="984"/>
      <c r="AC472" s="984"/>
      <c r="AD472" s="984"/>
      <c r="AE472" s="984"/>
      <c r="AF472" s="984"/>
      <c r="AG472" s="984"/>
      <c r="AH472" s="984"/>
      <c r="AI472" s="984"/>
      <c r="AJ472" s="984"/>
      <c r="AK472" s="984"/>
      <c r="AL472" s="984"/>
      <c r="AM472" s="984"/>
      <c r="AN472" s="971"/>
      <c r="AO472" s="971"/>
      <c r="AP472" s="971"/>
      <c r="AQ472" s="971"/>
      <c r="AR472" s="971"/>
      <c r="AS472" s="971"/>
      <c r="AT472" s="971"/>
      <c r="AU472" s="971"/>
      <c r="AV472" s="971"/>
      <c r="AW472" s="971"/>
      <c r="AX472" s="971"/>
      <c r="AY472" s="971"/>
      <c r="AZ472" s="971"/>
      <c r="BA472" s="971"/>
      <c r="BB472" s="971"/>
      <c r="BC472" s="971"/>
      <c r="BD472" s="971"/>
      <c r="BE472" s="971"/>
      <c r="BF472" s="971"/>
      <c r="BG472" s="971"/>
      <c r="BH472" s="971"/>
      <c r="BI472" s="971"/>
      <c r="BJ472" s="971"/>
      <c r="BK472" s="971"/>
      <c r="BL472" s="971"/>
      <c r="BM472" s="971"/>
      <c r="BN472" s="984"/>
      <c r="BO472" s="984"/>
      <c r="BP472" s="984"/>
      <c r="BQ472" s="984"/>
      <c r="BR472" s="984"/>
      <c r="BS472" s="984"/>
      <c r="BT472" s="984"/>
      <c r="BU472" s="984"/>
      <c r="BV472" s="984"/>
    </row>
    <row r="473" spans="1:74">
      <c r="A473" s="1000" t="s">
        <v>78</v>
      </c>
      <c r="B473" s="14" t="s">
        <v>53</v>
      </c>
      <c r="C473" s="996" t="str">
        <f>VLOOKUP($C452,'2026年度(1年前期)'!$B$5:$N$208,COLUMN('2026年度(1年前期)'!$K$5),0)&amp;""</f>
        <v/>
      </c>
      <c r="D473" s="997"/>
      <c r="E473" s="1002" t="str">
        <f>VLOOKUP($C452,'2026年度(2年前期)'!$B$5:$N$208,COLUMN('2026年度(2年前期)'!$K$5),0)&amp;""</f>
        <v/>
      </c>
      <c r="F473" s="997"/>
      <c r="G473" s="1002" t="str">
        <f>VLOOKUP($C452,'2026年度(3年前期)'!$B$5:$N$208,COLUMN('2026年度(3年前期)'!$K$5),0)&amp;""</f>
        <v/>
      </c>
      <c r="H473" s="997"/>
      <c r="I473" s="1002" t="str">
        <f>VLOOKUP($C452,'2026年度(4年前期)'!$B$5:$N$208,COLUMN('2026年度(4年前期)'!$K$5),0)&amp;""</f>
        <v/>
      </c>
      <c r="J473" s="997"/>
      <c r="K473" s="998" t="str">
        <f>VLOOKUP($C452,'2026年度(助産前期)'!$B$5:$N$208,COLUMN('2026年度(助産前期)'!$K$5),0)&amp;""</f>
        <v/>
      </c>
      <c r="L473" s="998"/>
      <c r="M473" s="996" t="str">
        <f>VLOOKUP($C452,'2026年度(M1前期)'!$B$5:$N$208,COLUMN('2026年度(M1前期)'!$K$5),0)&amp;""</f>
        <v/>
      </c>
      <c r="N473" s="997"/>
      <c r="O473" s="998" t="str">
        <f>VLOOKUP($C452,'2026年度(M2前期)'!$B$5:$N$208,COLUMN('2026年度(M2前期)'!$K$5),0)&amp;""</f>
        <v/>
      </c>
      <c r="P473" s="997"/>
      <c r="Q473" s="998" t="str">
        <f>VLOOKUP($C452,'2026年度(D1前期)'!$B$5:$N$208,COLUMN('2026年度(D1前期)'!$K$5),0)&amp;""</f>
        <v/>
      </c>
      <c r="R473" s="997"/>
      <c r="S473" s="998" t="str">
        <f>VLOOKUP($C452,'2026年度(D23前期)'!$B$5:$N$208,COLUMN('2026年度(D23前期)'!$K$5),0)&amp;""</f>
        <v/>
      </c>
      <c r="T473" s="997"/>
      <c r="Z473" s="1000" t="str">
        <f>A473</f>
        <v>５時限（16：50～18：20）</v>
      </c>
      <c r="AA473" s="982"/>
      <c r="AB473" s="982"/>
      <c r="AC473" s="982"/>
      <c r="AD473" s="982"/>
      <c r="AE473" s="982"/>
      <c r="AF473" s="982"/>
      <c r="AG473" s="982"/>
      <c r="AH473" s="982"/>
      <c r="AI473" s="982"/>
      <c r="AJ473" s="982"/>
      <c r="AK473" s="982"/>
      <c r="AL473" s="982"/>
      <c r="AM473" s="982"/>
      <c r="AN473" s="982"/>
      <c r="AO473" s="982"/>
      <c r="AP473" s="982"/>
      <c r="AQ473" s="982"/>
      <c r="AR473" s="982"/>
      <c r="AS473" s="982"/>
      <c r="AT473" s="982"/>
      <c r="AU473" s="982"/>
      <c r="AV473" s="982"/>
      <c r="AW473" s="982"/>
      <c r="AX473" s="982"/>
      <c r="AY473" s="982"/>
      <c r="AZ473" s="982"/>
      <c r="BA473" s="971"/>
      <c r="BB473" s="971"/>
      <c r="BC473" s="971"/>
      <c r="BD473" s="971"/>
      <c r="BE473" s="971"/>
      <c r="BF473" s="971"/>
      <c r="BG473" s="971"/>
      <c r="BH473" s="971"/>
      <c r="BI473" s="982"/>
      <c r="BJ473" s="982"/>
      <c r="BK473" s="971"/>
      <c r="BL473" s="971"/>
      <c r="BM473" s="971"/>
      <c r="BN473" s="982"/>
      <c r="BO473" s="982"/>
      <c r="BP473" s="982"/>
      <c r="BQ473" s="982"/>
      <c r="BR473" s="982"/>
      <c r="BS473" s="982"/>
      <c r="BT473" s="982"/>
      <c r="BU473" s="982"/>
      <c r="BV473" s="982"/>
    </row>
    <row r="474" spans="1:74">
      <c r="A474" s="1000"/>
      <c r="B474" s="14" t="s">
        <v>58</v>
      </c>
      <c r="C474" s="992" t="str">
        <f>IFERROR(VLOOKUP(C473,科目・教員!$A$1:$B$355,2,0),"")</f>
        <v/>
      </c>
      <c r="D474" s="993"/>
      <c r="E474" s="994" t="str">
        <f>IFERROR(VLOOKUP(E473,科目・教員!$A$1:$B$355,2,0),"")</f>
        <v/>
      </c>
      <c r="F474" s="993"/>
      <c r="G474" s="994" t="str">
        <f>IFERROR(VLOOKUP(G473,科目・教員!$A$1:$B$355,2,0),"")</f>
        <v/>
      </c>
      <c r="H474" s="993"/>
      <c r="I474" s="994" t="str">
        <f>IFERROR(VLOOKUP(I473,科目・教員!$A$1:$B$355,2,0),"")</f>
        <v/>
      </c>
      <c r="J474" s="993"/>
      <c r="K474" s="995" t="str">
        <f>IFERROR(VLOOKUP(K473,科目・教員!$A$1:$B$355,2,0),"")</f>
        <v/>
      </c>
      <c r="L474" s="995"/>
      <c r="M474" s="992" t="str">
        <f>IFERROR(VLOOKUP(M473,科目・教員!$A$1:$B$355,2,0),"")</f>
        <v/>
      </c>
      <c r="N474" s="993"/>
      <c r="O474" s="995" t="str">
        <f>IFERROR(VLOOKUP(O473,科目・教員!$A$1:$B$355,2,0),"")</f>
        <v/>
      </c>
      <c r="P474" s="993"/>
      <c r="Q474" s="995" t="str">
        <f>IFERROR(VLOOKUP(Q473,科目・教員!$A$1:$B$355,2,0),"")</f>
        <v/>
      </c>
      <c r="R474" s="993"/>
      <c r="S474" s="995" t="str">
        <f>IFERROR(VLOOKUP(S473,科目・教員!$A$1:$B$355,2,0),"")</f>
        <v/>
      </c>
      <c r="T474" s="993"/>
      <c r="Z474" s="1000"/>
      <c r="AA474" s="983"/>
      <c r="AB474" s="983"/>
      <c r="AC474" s="983"/>
      <c r="AD474" s="983"/>
      <c r="AE474" s="983"/>
      <c r="AF474" s="983"/>
      <c r="AG474" s="983"/>
      <c r="AH474" s="983"/>
      <c r="AI474" s="983"/>
      <c r="AJ474" s="983"/>
      <c r="AK474" s="983"/>
      <c r="AL474" s="983"/>
      <c r="AM474" s="983"/>
      <c r="AN474" s="983"/>
      <c r="AO474" s="983"/>
      <c r="AP474" s="983"/>
      <c r="AQ474" s="983"/>
      <c r="AR474" s="983"/>
      <c r="AS474" s="983"/>
      <c r="AT474" s="983"/>
      <c r="AU474" s="983"/>
      <c r="AV474" s="983"/>
      <c r="AW474" s="983"/>
      <c r="AX474" s="983"/>
      <c r="AY474" s="983"/>
      <c r="AZ474" s="983"/>
      <c r="BA474" s="971"/>
      <c r="BB474" s="971"/>
      <c r="BC474" s="971"/>
      <c r="BD474" s="971"/>
      <c r="BE474" s="971"/>
      <c r="BF474" s="971"/>
      <c r="BG474" s="971"/>
      <c r="BH474" s="971"/>
      <c r="BI474" s="983"/>
      <c r="BJ474" s="983"/>
      <c r="BK474" s="971"/>
      <c r="BL474" s="971"/>
      <c r="BM474" s="971"/>
      <c r="BN474" s="983"/>
      <c r="BO474" s="983"/>
      <c r="BP474" s="983"/>
      <c r="BQ474" s="983"/>
      <c r="BR474" s="983"/>
      <c r="BS474" s="983"/>
      <c r="BT474" s="983"/>
      <c r="BU474" s="983"/>
      <c r="BV474" s="983"/>
    </row>
    <row r="475" spans="1:74">
      <c r="A475" s="1000"/>
      <c r="B475" s="14" t="s">
        <v>69</v>
      </c>
      <c r="C475" s="992" t="str">
        <f>VLOOKUP($C452,'2026年度(1年前期)'!$B$5:$N$208,COLUMN('2026年度(1年前期)'!$K$5)+1,0)&amp;""</f>
        <v/>
      </c>
      <c r="D475" s="993"/>
      <c r="E475" s="994" t="str">
        <f>VLOOKUP($C452,'2026年度(2年前期)'!$B$5:$N$208,COLUMN('2026年度(2年前期)'!$K$5)+1,0)&amp;""</f>
        <v/>
      </c>
      <c r="F475" s="993"/>
      <c r="G475" s="994" t="str">
        <f>VLOOKUP($C452,'2026年度(3年前期)'!$B$5:$N$208,COLUMN('2026年度(3年前期)'!$K$5)+1,0)&amp;""</f>
        <v/>
      </c>
      <c r="H475" s="993"/>
      <c r="I475" s="994" t="str">
        <f>VLOOKUP($C452,'2026年度(4年前期)'!$B$5:$N$208,COLUMN('2026年度(4年前期)'!$K$5)+1,0)&amp;""</f>
        <v/>
      </c>
      <c r="J475" s="993"/>
      <c r="K475" s="995" t="str">
        <f>VLOOKUP($C452,'2026年度(助産前期)'!$B$5:$N$208,COLUMN('2026年度(助産前期)'!$K$5)+1,0)&amp;""</f>
        <v/>
      </c>
      <c r="L475" s="995"/>
      <c r="M475" s="992" t="str">
        <f>VLOOKUP($C452,'2026年度(M1前期)'!$B$5:$N$208,COLUMN('2026年度(M1前期)'!$K$5)+1,0)&amp;""</f>
        <v/>
      </c>
      <c r="N475" s="993"/>
      <c r="O475" s="995" t="str">
        <f>VLOOKUP($C452,'2026年度(M2前期)'!$B$5:$N$208,COLUMN('2026年度(M2前期)'!$K$5)+1,0)&amp;""</f>
        <v/>
      </c>
      <c r="P475" s="993"/>
      <c r="Q475" s="995" t="str">
        <f>VLOOKUP($C452,'2026年度(D1前期)'!$B$5:$N$208,COLUMN('2026年度(D1前期)'!$K$5)+1,0)&amp;""</f>
        <v/>
      </c>
      <c r="R475" s="993"/>
      <c r="S475" s="995" t="str">
        <f>VLOOKUP($C452,'2026年度(D23前期)'!$B$5:$N$208,COLUMN('2026年度(D23前期)'!$K$5)+1,0)&amp;""</f>
        <v/>
      </c>
      <c r="T475" s="993"/>
      <c r="Z475" s="1000"/>
      <c r="AA475" s="983"/>
      <c r="AB475" s="983"/>
      <c r="AC475" s="983"/>
      <c r="AD475" s="983"/>
      <c r="AE475" s="983"/>
      <c r="AF475" s="983"/>
      <c r="AG475" s="983"/>
      <c r="AH475" s="983"/>
      <c r="AI475" s="983"/>
      <c r="AJ475" s="983"/>
      <c r="AK475" s="983"/>
      <c r="AL475" s="983"/>
      <c r="AM475" s="983"/>
      <c r="AN475" s="983"/>
      <c r="AO475" s="983"/>
      <c r="AP475" s="983"/>
      <c r="AQ475" s="983"/>
      <c r="AR475" s="983"/>
      <c r="AS475" s="983"/>
      <c r="AT475" s="983"/>
      <c r="AU475" s="983"/>
      <c r="AV475" s="983"/>
      <c r="AW475" s="983"/>
      <c r="AX475" s="983"/>
      <c r="AY475" s="983"/>
      <c r="AZ475" s="983"/>
      <c r="BA475" s="971"/>
      <c r="BB475" s="971"/>
      <c r="BC475" s="971"/>
      <c r="BD475" s="971"/>
      <c r="BE475" s="971"/>
      <c r="BF475" s="971"/>
      <c r="BG475" s="971"/>
      <c r="BH475" s="971"/>
      <c r="BI475" s="983"/>
      <c r="BJ475" s="983"/>
      <c r="BK475" s="971"/>
      <c r="BL475" s="971"/>
      <c r="BM475" s="971"/>
      <c r="BN475" s="983"/>
      <c r="BO475" s="983"/>
      <c r="BP475" s="983"/>
      <c r="BQ475" s="983"/>
      <c r="BR475" s="983"/>
      <c r="BS475" s="983"/>
      <c r="BT475" s="983"/>
      <c r="BU475" s="983"/>
      <c r="BV475" s="983"/>
    </row>
    <row r="476" spans="1:74">
      <c r="A476" s="1001"/>
      <c r="B476" s="15" t="s">
        <v>63</v>
      </c>
      <c r="C476" s="991"/>
      <c r="D476" s="989"/>
      <c r="E476" s="988"/>
      <c r="F476" s="989"/>
      <c r="G476" s="988"/>
      <c r="H476" s="989"/>
      <c r="I476" s="988"/>
      <c r="J476" s="989"/>
      <c r="K476" s="990"/>
      <c r="L476" s="990"/>
      <c r="M476" s="991"/>
      <c r="N476" s="989"/>
      <c r="O476" s="990"/>
      <c r="P476" s="989"/>
      <c r="Q476" s="990"/>
      <c r="R476" s="989"/>
      <c r="S476" s="990"/>
      <c r="T476" s="989"/>
      <c r="U476" s="19"/>
      <c r="V476" s="19"/>
      <c r="W476" s="19"/>
      <c r="X476" s="19"/>
      <c r="Y476" s="19"/>
      <c r="Z476" s="1001"/>
      <c r="AA476" s="984"/>
      <c r="AB476" s="984"/>
      <c r="AC476" s="984"/>
      <c r="AD476" s="984"/>
      <c r="AE476" s="984"/>
      <c r="AF476" s="984"/>
      <c r="AG476" s="984"/>
      <c r="AH476" s="984"/>
      <c r="AI476" s="984"/>
      <c r="AJ476" s="984"/>
      <c r="AK476" s="984"/>
      <c r="AL476" s="984"/>
      <c r="AM476" s="984"/>
      <c r="AN476" s="984"/>
      <c r="AO476" s="984"/>
      <c r="AP476" s="984"/>
      <c r="AQ476" s="984"/>
      <c r="AR476" s="984"/>
      <c r="AS476" s="984"/>
      <c r="AT476" s="984"/>
      <c r="AU476" s="984"/>
      <c r="AV476" s="984"/>
      <c r="AW476" s="984"/>
      <c r="AX476" s="984"/>
      <c r="AY476" s="984"/>
      <c r="AZ476" s="984"/>
      <c r="BA476" s="971"/>
      <c r="BB476" s="971"/>
      <c r="BC476" s="971"/>
      <c r="BD476" s="971"/>
      <c r="BE476" s="971"/>
      <c r="BF476" s="971"/>
      <c r="BG476" s="971"/>
      <c r="BH476" s="971"/>
      <c r="BI476" s="984"/>
      <c r="BJ476" s="984"/>
      <c r="BK476" s="971"/>
      <c r="BL476" s="971"/>
      <c r="BM476" s="971"/>
      <c r="BN476" s="984"/>
      <c r="BO476" s="984"/>
      <c r="BP476" s="984"/>
      <c r="BQ476" s="984"/>
      <c r="BR476" s="984"/>
      <c r="BS476" s="984"/>
      <c r="BT476" s="984"/>
      <c r="BU476" s="984"/>
      <c r="BV476" s="984"/>
    </row>
    <row r="477" spans="1:74" ht="20.25">
      <c r="A477" s="4"/>
      <c r="B477" s="5"/>
      <c r="C477" s="1035">
        <f>C452+1</f>
        <v>46254</v>
      </c>
      <c r="D477" s="1035"/>
      <c r="E477" s="1035"/>
      <c r="F477" s="1035"/>
      <c r="G477" s="1035"/>
      <c r="H477" s="1035"/>
      <c r="I477" s="1035"/>
      <c r="J477" s="1035"/>
      <c r="K477" s="1035"/>
      <c r="L477" s="1035"/>
      <c r="M477" s="1035"/>
      <c r="N477" s="1035"/>
      <c r="O477" s="1035"/>
      <c r="P477" s="1035"/>
      <c r="Q477" s="1035"/>
      <c r="R477" s="1035"/>
      <c r="S477" s="1035"/>
      <c r="T477" s="1035"/>
      <c r="U477" s="1055">
        <f>C477</f>
        <v>46254</v>
      </c>
      <c r="V477" s="1056"/>
      <c r="W477" s="1056"/>
      <c r="X477" s="1056"/>
      <c r="Y477" s="1056"/>
      <c r="Z477" s="1057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607</v>
      </c>
      <c r="BL477" s="39" t="s">
        <v>608</v>
      </c>
      <c r="BM477" s="39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1000" t="s">
        <v>52</v>
      </c>
      <c r="B478" s="11" t="s">
        <v>53</v>
      </c>
      <c r="C478" s="1011" t="str">
        <f>VLOOKUP($C477,'2026年度(1年前期)'!$B$5:$N$208,COLUMN('2026年度(1年前期)'!$C$5),0)&amp;""</f>
        <v/>
      </c>
      <c r="D478" s="1012"/>
      <c r="E478" s="1018" t="str">
        <f>VLOOKUP($C477,'2026年度(2年前期)'!$B$5:$N$208,COLUMN('2026年度(2年前期)'!$C$5),0)&amp;""</f>
        <v/>
      </c>
      <c r="F478" s="1012"/>
      <c r="G478" s="1018" t="str">
        <f>VLOOKUP($C477,'2026年度(3年前期)'!$B$5:$N$208,COLUMN('2026年度(3年前期)'!$C$5),0)&amp;""</f>
        <v/>
      </c>
      <c r="H478" s="1012"/>
      <c r="I478" s="1018" t="str">
        <f>VLOOKUP($C477,'2026年度(4年前期)'!$B$5:$N$208,COLUMN('2026年度(4年前期)'!$C$5),0)&amp;""</f>
        <v/>
      </c>
      <c r="J478" s="1012"/>
      <c r="K478" s="997" t="str">
        <f>VLOOKUP($C477,'2026年度(助産前期)'!$B$5:$N$208,COLUMN('2026年度(助産前期)'!$C$5),0)&amp;""</f>
        <v>助産学実習Ⅰ(国循)</v>
      </c>
      <c r="L478" s="1029"/>
      <c r="M478" s="1036" t="str">
        <f>VLOOKUP($C477,'2026年度(M1前期)'!$B$5:$N$208,COLUMN('2026年度(M1前期)'!$C$5),0)&amp;""</f>
        <v>感染管理看護学特論A-Ⅲ
精神看護学特論A-Ⅲ
成育看護学特論A-Ⅱ（小児）</v>
      </c>
      <c r="N478" s="1029"/>
      <c r="O478" s="1018" t="str">
        <f>VLOOKUP($C477,'2026年度(M2前期)'!$B$5:$N$208,COLUMN('2026年度(M2前期)'!$C$5),0)&amp;""</f>
        <v/>
      </c>
      <c r="P478" s="1012"/>
      <c r="Q478" s="1018" t="str">
        <f>VLOOKUP($C477,'2026年度(D1前期)'!$B$5:$N$208,COLUMN('2026年度(D1前期)'!$C$5),0)&amp;""</f>
        <v/>
      </c>
      <c r="R478" s="1012"/>
      <c r="S478" s="997" t="str">
        <f>VLOOKUP($C477,'2026年度(D23前期)'!$B$5:$N$208,COLUMN('2026年度(D23前期)'!$C$5),0)&amp;""</f>
        <v>特別研究</v>
      </c>
      <c r="T478" s="1012"/>
      <c r="U478" s="762" t="s">
        <v>362</v>
      </c>
      <c r="V478" s="792" t="s">
        <v>94</v>
      </c>
      <c r="W478" s="704" t="s">
        <v>131</v>
      </c>
      <c r="Y478" s="33"/>
      <c r="Z478" s="999" t="str">
        <f>A478</f>
        <v xml:space="preserve">１時限（09：20～10：50） </v>
      </c>
      <c r="AA478" s="971" t="s">
        <v>115</v>
      </c>
      <c r="AB478" s="982"/>
      <c r="AC478" s="982"/>
      <c r="AD478" s="982"/>
      <c r="AE478" s="971"/>
      <c r="AF478" s="982"/>
      <c r="AG478" s="971"/>
      <c r="AH478" s="982" t="s">
        <v>939</v>
      </c>
      <c r="AI478" s="982"/>
      <c r="AJ478" s="982"/>
      <c r="AK478" s="982"/>
      <c r="AL478" s="971"/>
      <c r="AM478" s="982"/>
      <c r="AN478" s="971"/>
      <c r="AO478" s="971"/>
      <c r="AP478" s="971"/>
      <c r="AQ478" s="971"/>
      <c r="AR478" s="971"/>
      <c r="AS478" s="971"/>
      <c r="AT478" s="971"/>
      <c r="AU478" s="971"/>
      <c r="AV478" s="971"/>
      <c r="AW478" s="971"/>
      <c r="AX478" s="971"/>
      <c r="AY478" s="971"/>
      <c r="AZ478" s="971"/>
      <c r="BA478" s="982" t="s">
        <v>710</v>
      </c>
      <c r="BB478" s="971"/>
      <c r="BC478" s="971"/>
      <c r="BD478" s="971"/>
      <c r="BE478" s="971"/>
      <c r="BF478" s="971"/>
      <c r="BG478" s="971"/>
      <c r="BH478" s="971"/>
      <c r="BI478" s="971"/>
      <c r="BJ478" s="971"/>
      <c r="BK478" s="971" t="s">
        <v>249</v>
      </c>
      <c r="BL478" s="971"/>
      <c r="BM478" s="971"/>
      <c r="BN478" s="982"/>
      <c r="BO478" s="982"/>
      <c r="BP478" s="982"/>
      <c r="BQ478" s="982"/>
      <c r="BR478" s="982"/>
      <c r="BS478" s="982"/>
      <c r="BT478" s="982"/>
      <c r="BU478" s="982"/>
      <c r="BV478" s="982"/>
    </row>
    <row r="479" spans="1:74">
      <c r="A479" s="1000"/>
      <c r="B479" s="14" t="s">
        <v>58</v>
      </c>
      <c r="C479" s="1014" t="str">
        <f>IFERROR(VLOOKUP(C478,科目・教員!$A$1:$B$355,2,0),"")</f>
        <v/>
      </c>
      <c r="D479" s="1013"/>
      <c r="E479" s="1025" t="str">
        <f>IFERROR(VLOOKUP(E478,科目・教員!$A$1:$B$355,2,0),"")</f>
        <v/>
      </c>
      <c r="F479" s="1013"/>
      <c r="G479" s="1025" t="str">
        <f>IFERROR(VLOOKUP(G478,科目・教員!$A$1:$B$355,2,0),"")</f>
        <v/>
      </c>
      <c r="H479" s="1013"/>
      <c r="I479" s="1025" t="str">
        <f>IFERROR(VLOOKUP(I478,科目・教員!$A$1:$B$355,2,0),"")</f>
        <v/>
      </c>
      <c r="J479" s="1013"/>
      <c r="K479" s="993" t="str">
        <f>IFERROR(VLOOKUP(K478,科目・教員!$A$1:$B$355,2,0),"")</f>
        <v/>
      </c>
      <c r="L479" s="1026"/>
      <c r="M479" s="1032" t="str">
        <f>IFERROR(VLOOKUP(M478,科目・教員!$A$1:$B$355,2,0),"")</f>
        <v/>
      </c>
      <c r="N479" s="1013"/>
      <c r="O479" s="1025" t="str">
        <f>IFERROR(VLOOKUP(O478,科目・教員!$A$1:$B$355,2,0),"")</f>
        <v/>
      </c>
      <c r="P479" s="1013"/>
      <c r="Q479" s="1025" t="str">
        <f>IFERROR(VLOOKUP(Q478,科目・教員!$A$1:$B$355,2,0),"")</f>
        <v/>
      </c>
      <c r="R479" s="1013"/>
      <c r="S479" s="993" t="str">
        <f>IFERROR(VLOOKUP(S478,科目・教員!$A$1:$B$355,2,0),"")</f>
        <v/>
      </c>
      <c r="T479" s="1013"/>
      <c r="U479" s="766" t="s">
        <v>939</v>
      </c>
      <c r="V479" s="792" t="s">
        <v>115</v>
      </c>
      <c r="W479" s="704" t="s">
        <v>245</v>
      </c>
      <c r="Y479" s="33"/>
      <c r="Z479" s="1000"/>
      <c r="AA479" s="971"/>
      <c r="AB479" s="983"/>
      <c r="AC479" s="983"/>
      <c r="AD479" s="983"/>
      <c r="AE479" s="971"/>
      <c r="AF479" s="983"/>
      <c r="AG479" s="971"/>
      <c r="AH479" s="983"/>
      <c r="AI479" s="983"/>
      <c r="AJ479" s="983"/>
      <c r="AK479" s="983"/>
      <c r="AL479" s="971"/>
      <c r="AM479" s="983"/>
      <c r="AN479" s="971"/>
      <c r="AO479" s="971"/>
      <c r="AP479" s="971"/>
      <c r="AQ479" s="971"/>
      <c r="AR479" s="971"/>
      <c r="AS479" s="971"/>
      <c r="AT479" s="971"/>
      <c r="AU479" s="971"/>
      <c r="AV479" s="971"/>
      <c r="AW479" s="971"/>
      <c r="AX479" s="971"/>
      <c r="AY479" s="971"/>
      <c r="AZ479" s="971"/>
      <c r="BA479" s="983"/>
      <c r="BB479" s="971"/>
      <c r="BC479" s="971"/>
      <c r="BD479" s="971"/>
      <c r="BE479" s="971"/>
      <c r="BF479" s="971"/>
      <c r="BG479" s="971"/>
      <c r="BH479" s="971"/>
      <c r="BI479" s="971"/>
      <c r="BJ479" s="971"/>
      <c r="BK479" s="971"/>
      <c r="BL479" s="971"/>
      <c r="BM479" s="971"/>
      <c r="BN479" s="983"/>
      <c r="BO479" s="983"/>
      <c r="BP479" s="983"/>
      <c r="BQ479" s="983"/>
      <c r="BR479" s="983"/>
      <c r="BS479" s="983"/>
      <c r="BT479" s="983"/>
      <c r="BU479" s="983"/>
      <c r="BV479" s="983"/>
    </row>
    <row r="480" spans="1:74">
      <c r="A480" s="1000"/>
      <c r="B480" s="14" t="s">
        <v>69</v>
      </c>
      <c r="C480" s="1014" t="str">
        <f>VLOOKUP($C477,'2026年度(1年前期)'!$B$5:$N$208,COLUMN('2026年度(1年前期)'!$C$5)+1,0)&amp;""</f>
        <v/>
      </c>
      <c r="D480" s="1013"/>
      <c r="E480" s="1025" t="str">
        <f>VLOOKUP($C477,'2026年度(2年前期)'!$B$5:$N$208,COLUMN('2026年度(2年前期)'!$C$5)+1,0)&amp;""</f>
        <v/>
      </c>
      <c r="F480" s="1013"/>
      <c r="G480" s="1025" t="str">
        <f>VLOOKUP($C477,'2026年度(3年前期)'!$B$5:$N$208,COLUMN('2026年度(3年前期)'!$C$5)+1,0)&amp;""</f>
        <v/>
      </c>
      <c r="H480" s="1013"/>
      <c r="I480" s="1025" t="str">
        <f>VLOOKUP($C477,'2026年度(4年前期)'!$B$5:$N$208,COLUMN('2026年度(4年前期)'!$C$5)+1,0)&amp;""</f>
        <v/>
      </c>
      <c r="J480" s="1013"/>
      <c r="K480" s="993" t="str">
        <f>VLOOKUP($C477,'2026年度(助産前期)'!$B$5:$N$208,COLUMN('2026年度(助産前期)'!$C$5)+1,0)&amp;""</f>
        <v/>
      </c>
      <c r="L480" s="1026"/>
      <c r="M480" s="1032" t="str">
        <f>VLOOKUP($C477,'2026年度(M1前期)'!$B$5:$N$208,COLUMN('2026年度(M1前期)'!C$5)+1,0)&amp;""</f>
        <v>臨床講義室1</v>
      </c>
      <c r="N480" s="1013"/>
      <c r="O480" s="1025" t="str">
        <f>VLOOKUP($C477,'2026年度(M2前期)'!$B$5:$N$208,COLUMN('2026年度(M2前期)'!$C$5)+1,0)&amp;""</f>
        <v/>
      </c>
      <c r="P480" s="1013"/>
      <c r="Q480" s="1025" t="str">
        <f>VLOOKUP($C477,'2026年度(D1前期)'!$B$5:$N$208,COLUMN('2026年度(D1前期)'!$C$5)+1,0)&amp;""</f>
        <v/>
      </c>
      <c r="R480" s="1013"/>
      <c r="S480" s="993" t="str">
        <f>VLOOKUP($C477,'2026年度(D23前期)'!$B$5:$N$208,COLUMN('2026年度(D23前期)'!$C$5)+1,0)&amp;""</f>
        <v/>
      </c>
      <c r="T480" s="1013"/>
      <c r="U480" s="766" t="s">
        <v>177</v>
      </c>
      <c r="V480" s="792" t="s">
        <v>116</v>
      </c>
      <c r="W480" s="704" t="s">
        <v>250</v>
      </c>
      <c r="Y480" s="33"/>
      <c r="Z480" s="1000"/>
      <c r="AA480" s="971"/>
      <c r="AB480" s="983"/>
      <c r="AC480" s="983"/>
      <c r="AD480" s="983"/>
      <c r="AE480" s="971"/>
      <c r="AF480" s="983"/>
      <c r="AG480" s="971"/>
      <c r="AH480" s="983"/>
      <c r="AI480" s="983"/>
      <c r="AJ480" s="983"/>
      <c r="AK480" s="983"/>
      <c r="AL480" s="971"/>
      <c r="AM480" s="983"/>
      <c r="AN480" s="971"/>
      <c r="AO480" s="971"/>
      <c r="AP480" s="971"/>
      <c r="AQ480" s="971"/>
      <c r="AR480" s="971"/>
      <c r="AS480" s="971"/>
      <c r="AT480" s="971"/>
      <c r="AU480" s="971"/>
      <c r="AV480" s="971"/>
      <c r="AW480" s="971"/>
      <c r="AX480" s="971"/>
      <c r="AY480" s="971"/>
      <c r="AZ480" s="971"/>
      <c r="BA480" s="983"/>
      <c r="BB480" s="971"/>
      <c r="BC480" s="971"/>
      <c r="BD480" s="971"/>
      <c r="BE480" s="971"/>
      <c r="BF480" s="971"/>
      <c r="BG480" s="971"/>
      <c r="BH480" s="971"/>
      <c r="BI480" s="971"/>
      <c r="BJ480" s="971"/>
      <c r="BK480" s="971"/>
      <c r="BL480" s="971"/>
      <c r="BM480" s="971"/>
      <c r="BN480" s="983"/>
      <c r="BO480" s="983"/>
      <c r="BP480" s="983"/>
      <c r="BQ480" s="983"/>
      <c r="BR480" s="983"/>
      <c r="BS480" s="983"/>
      <c r="BT480" s="983"/>
      <c r="BU480" s="983"/>
      <c r="BV480" s="983"/>
    </row>
    <row r="481" spans="1:74" ht="13.5" customHeight="1">
      <c r="A481" s="1001"/>
      <c r="B481" s="15" t="s">
        <v>63</v>
      </c>
      <c r="C481" s="991"/>
      <c r="D481" s="1031"/>
      <c r="E481" s="988"/>
      <c r="F481" s="1031"/>
      <c r="G481" s="988"/>
      <c r="H481" s="1031"/>
      <c r="I481" s="988"/>
      <c r="J481" s="1031"/>
      <c r="K481" s="990"/>
      <c r="L481" s="1034"/>
      <c r="M481" s="1030"/>
      <c r="N481" s="1031"/>
      <c r="O481" s="988"/>
      <c r="P481" s="1031"/>
      <c r="Q481" s="988"/>
      <c r="R481" s="1031"/>
      <c r="S481" s="990"/>
      <c r="T481" s="1031"/>
      <c r="U481" s="762" t="s">
        <v>940</v>
      </c>
      <c r="V481" s="792" t="s">
        <v>117</v>
      </c>
      <c r="W481" s="704" t="s">
        <v>249</v>
      </c>
      <c r="Y481" s="33"/>
      <c r="Z481" s="1001"/>
      <c r="AA481" s="971"/>
      <c r="AB481" s="984"/>
      <c r="AC481" s="984"/>
      <c r="AD481" s="984"/>
      <c r="AE481" s="971"/>
      <c r="AF481" s="984"/>
      <c r="AG481" s="971"/>
      <c r="AH481" s="984"/>
      <c r="AI481" s="984"/>
      <c r="AJ481" s="984"/>
      <c r="AK481" s="984"/>
      <c r="AL481" s="971"/>
      <c r="AM481" s="984"/>
      <c r="AN481" s="971"/>
      <c r="AO481" s="971"/>
      <c r="AP481" s="971"/>
      <c r="AQ481" s="971"/>
      <c r="AR481" s="971"/>
      <c r="AS481" s="971"/>
      <c r="AT481" s="971"/>
      <c r="AU481" s="971"/>
      <c r="AV481" s="971"/>
      <c r="AW481" s="971"/>
      <c r="AX481" s="971"/>
      <c r="AY481" s="971"/>
      <c r="AZ481" s="971"/>
      <c r="BA481" s="984"/>
      <c r="BB481" s="971"/>
      <c r="BC481" s="971"/>
      <c r="BD481" s="971"/>
      <c r="BE481" s="971"/>
      <c r="BF481" s="971"/>
      <c r="BG481" s="971"/>
      <c r="BH481" s="971"/>
      <c r="BI481" s="971"/>
      <c r="BJ481" s="971"/>
      <c r="BK481" s="971"/>
      <c r="BL481" s="971"/>
      <c r="BM481" s="971"/>
      <c r="BN481" s="984"/>
      <c r="BO481" s="984"/>
      <c r="BP481" s="984"/>
      <c r="BQ481" s="984"/>
      <c r="BR481" s="984"/>
      <c r="BS481" s="984"/>
      <c r="BT481" s="984"/>
      <c r="BU481" s="984"/>
      <c r="BV481" s="984"/>
    </row>
    <row r="482" spans="1:74" ht="13.5" customHeight="1">
      <c r="A482" s="1000" t="s">
        <v>65</v>
      </c>
      <c r="B482" s="14" t="s">
        <v>53</v>
      </c>
      <c r="C482" s="1011" t="str">
        <f>VLOOKUP($C477,'2026年度(1年前期)'!$B$5:$N$208,COLUMN('2026年度(1年前期)'!$E$5),0)&amp;""</f>
        <v/>
      </c>
      <c r="D482" s="1012"/>
      <c r="E482" s="1018" t="str">
        <f>VLOOKUP($C477,'2026年度(2年前期)'!$B$5:$N$208,COLUMN('2026年度(2年前期)'!$E$5),0)&amp;""</f>
        <v/>
      </c>
      <c r="F482" s="1012"/>
      <c r="G482" s="1018" t="str">
        <f>VLOOKUP($C477,'2026年度(3年前期)'!$B$5:$N$208,COLUMN('2026年度(3年前期)'!$E$5),0)&amp;""</f>
        <v/>
      </c>
      <c r="H482" s="1012"/>
      <c r="I482" s="1018" t="str">
        <f>VLOOKUP($C477,'2026年度(4年前期)'!$B$5:$N$208,COLUMN('2026年度(4年前期)'!$E$5),0)&amp;""</f>
        <v/>
      </c>
      <c r="J482" s="1012"/>
      <c r="K482" s="997" t="str">
        <f>VLOOKUP($C477,'2026年度(助産前期)'!$B$5:$N$208,COLUMN('2026年度(助産前期)'!$E$5),0)&amp;""</f>
        <v>助産学実習Ⅰ(国循)</v>
      </c>
      <c r="L482" s="1029"/>
      <c r="M482" s="1011" t="str">
        <f>VLOOKUP($C477,'2026年度(M1前期)'!$B$5:$N$208,COLUMN('2026年度(M1前期)'!$E$5),0)&amp;""</f>
        <v>感染管理看護学特論A-Ⅲ
精神看護学特論A-Ⅲ
成育看護学特論A-Ⅱ（小児）</v>
      </c>
      <c r="N482" s="1012"/>
      <c r="O482" s="997" t="str">
        <f>VLOOKUP($C477,'2026年度(M2前期)'!$B$5:$N$208,COLUMN('2026年度(M2前期)'!$E$5),0)&amp;""</f>
        <v/>
      </c>
      <c r="P482" s="1012"/>
      <c r="Q482" s="997" t="str">
        <f>VLOOKUP($C477,'2026年度(D1前期)'!$B$5:$N$208,COLUMN('2026年度(D1前期)'!$E$5),0)&amp;""</f>
        <v/>
      </c>
      <c r="R482" s="1012"/>
      <c r="S482" s="997" t="str">
        <f>VLOOKUP($C477,'2026年度(D23前期)'!$B$5:$N$208,COLUMN('2026年度(D23前期)'!$E$5),0)&amp;""</f>
        <v>特別研究</v>
      </c>
      <c r="T482" s="1012"/>
      <c r="U482" s="763"/>
      <c r="V482" s="74"/>
      <c r="Y482" s="33"/>
      <c r="Z482" s="1000" t="str">
        <f>A482</f>
        <v>２時限（11：00～12：30）</v>
      </c>
      <c r="AA482" s="971"/>
      <c r="AB482" s="982"/>
      <c r="AC482" s="982"/>
      <c r="AD482" s="982"/>
      <c r="AE482" s="971"/>
      <c r="AF482" s="982"/>
      <c r="AG482" s="971"/>
      <c r="AH482" s="982" t="s">
        <v>939</v>
      </c>
      <c r="AI482" s="982"/>
      <c r="AJ482" s="982"/>
      <c r="AK482" s="982"/>
      <c r="AL482" s="971"/>
      <c r="AM482" s="982"/>
      <c r="AN482" s="971"/>
      <c r="AO482" s="971"/>
      <c r="AP482" s="971"/>
      <c r="AQ482" s="971"/>
      <c r="AR482" s="971"/>
      <c r="AS482" s="971"/>
      <c r="AT482" s="971"/>
      <c r="AU482" s="971"/>
      <c r="AV482" s="971"/>
      <c r="AW482" s="971"/>
      <c r="AX482" s="971"/>
      <c r="AY482" s="971"/>
      <c r="AZ482" s="971"/>
      <c r="BA482" s="982" t="s">
        <v>710</v>
      </c>
      <c r="BB482" s="971"/>
      <c r="BC482" s="971"/>
      <c r="BD482" s="971"/>
      <c r="BE482" s="971"/>
      <c r="BF482" s="971"/>
      <c r="BG482" s="971"/>
      <c r="BH482" s="971"/>
      <c r="BI482" s="971"/>
      <c r="BJ482" s="971"/>
      <c r="BK482" s="971" t="s">
        <v>249</v>
      </c>
      <c r="BL482" s="971"/>
      <c r="BM482" s="971"/>
      <c r="BN482" s="982"/>
      <c r="BO482" s="982"/>
      <c r="BP482" s="982"/>
      <c r="BQ482" s="982"/>
      <c r="BR482" s="982"/>
      <c r="BS482" s="982"/>
      <c r="BT482" s="982"/>
      <c r="BU482" s="982"/>
      <c r="BV482" s="982"/>
    </row>
    <row r="483" spans="1:74">
      <c r="A483" s="1000"/>
      <c r="B483" s="14" t="s">
        <v>58</v>
      </c>
      <c r="C483" s="1014" t="str">
        <f>IFERROR(VLOOKUP(C482,科目・教員!$A$1:$B$355,2,0),"")</f>
        <v/>
      </c>
      <c r="D483" s="1013"/>
      <c r="E483" s="1025" t="str">
        <f>IFERROR(VLOOKUP(E482,科目・教員!$A$1:$B$355,2,0),"")</f>
        <v/>
      </c>
      <c r="F483" s="1013"/>
      <c r="G483" s="1025" t="str">
        <f>IFERROR(VLOOKUP(G482,科目・教員!$A$1:$B$355,2,0),"")</f>
        <v/>
      </c>
      <c r="H483" s="1013"/>
      <c r="I483" s="1025" t="str">
        <f>IFERROR(VLOOKUP(I482,科目・教員!$A$1:$B$355,2,0),"")</f>
        <v/>
      </c>
      <c r="J483" s="1013"/>
      <c r="K483" s="993" t="str">
        <f>IFERROR(VLOOKUP(K482,科目・教員!$A$1:$B$355,2,0),"")</f>
        <v/>
      </c>
      <c r="L483" s="1026"/>
      <c r="M483" s="1014" t="str">
        <f>IFERROR(VLOOKUP(M482,科目・教員!$A$1:$B$355,2,0),"")</f>
        <v/>
      </c>
      <c r="N483" s="1013"/>
      <c r="O483" s="993" t="str">
        <f>IFERROR(VLOOKUP(O482,科目・教員!$A$1:$B$355,2,0),"")</f>
        <v/>
      </c>
      <c r="P483" s="1013"/>
      <c r="Q483" s="993" t="str">
        <f>IFERROR(VLOOKUP(Q482,科目・教員!$A$1:$B$355,2,0),"")</f>
        <v/>
      </c>
      <c r="R483" s="1013"/>
      <c r="S483" s="993" t="str">
        <f>IFERROR(VLOOKUP(S482,科目・教員!$A$1:$B$355,2,0),"")</f>
        <v/>
      </c>
      <c r="T483" s="1013"/>
      <c r="U483" s="763"/>
      <c r="V483" s="74"/>
      <c r="Y483" s="33"/>
      <c r="Z483" s="1000"/>
      <c r="AA483" s="971"/>
      <c r="AB483" s="983"/>
      <c r="AC483" s="983"/>
      <c r="AD483" s="983"/>
      <c r="AE483" s="971"/>
      <c r="AF483" s="983"/>
      <c r="AG483" s="971"/>
      <c r="AH483" s="983"/>
      <c r="AI483" s="983"/>
      <c r="AJ483" s="983"/>
      <c r="AK483" s="983"/>
      <c r="AL483" s="971"/>
      <c r="AM483" s="983"/>
      <c r="AN483" s="971"/>
      <c r="AO483" s="971"/>
      <c r="AP483" s="971"/>
      <c r="AQ483" s="971"/>
      <c r="AR483" s="971"/>
      <c r="AS483" s="971"/>
      <c r="AT483" s="971"/>
      <c r="AU483" s="971"/>
      <c r="AV483" s="971"/>
      <c r="AW483" s="971"/>
      <c r="AX483" s="971"/>
      <c r="AY483" s="971"/>
      <c r="AZ483" s="971"/>
      <c r="BA483" s="983"/>
      <c r="BB483" s="971"/>
      <c r="BC483" s="971"/>
      <c r="BD483" s="971"/>
      <c r="BE483" s="971"/>
      <c r="BF483" s="971"/>
      <c r="BG483" s="971"/>
      <c r="BH483" s="971"/>
      <c r="BI483" s="971"/>
      <c r="BJ483" s="971"/>
      <c r="BK483" s="971"/>
      <c r="BL483" s="971"/>
      <c r="BM483" s="971"/>
      <c r="BN483" s="983"/>
      <c r="BO483" s="983"/>
      <c r="BP483" s="983"/>
      <c r="BQ483" s="983"/>
      <c r="BR483" s="983"/>
      <c r="BS483" s="983"/>
      <c r="BT483" s="983"/>
      <c r="BU483" s="983"/>
      <c r="BV483" s="983"/>
    </row>
    <row r="484" spans="1:74">
      <c r="A484" s="1000"/>
      <c r="B484" s="14" t="s">
        <v>69</v>
      </c>
      <c r="C484" s="1014" t="str">
        <f>VLOOKUP($C477,'2026年度(1年前期)'!$B$5:$N$208,COLUMN('2026年度(1年前期)'!$E$5)+1,0)&amp;""</f>
        <v/>
      </c>
      <c r="D484" s="1013"/>
      <c r="E484" s="1025" t="str">
        <f>VLOOKUP($C477,'2026年度(2年前期)'!$B$5:$N$208,COLUMN('2026年度(2年前期)'!$E$5)+1,0)&amp;""</f>
        <v/>
      </c>
      <c r="F484" s="1013"/>
      <c r="G484" s="1025" t="str">
        <f>VLOOKUP($C477,'2026年度(3年前期)'!$B$5:$N$208,COLUMN('2026年度(3年前期)'!$E$5)+1,0)&amp;""</f>
        <v/>
      </c>
      <c r="H484" s="1013"/>
      <c r="I484" s="1025" t="str">
        <f>VLOOKUP($C477,'2026年度(4年前期)'!$B$5:$N$208,COLUMN('2026年度(4年前期)'!$E$5)+1,0)&amp;""</f>
        <v/>
      </c>
      <c r="J484" s="1013"/>
      <c r="K484" s="993" t="str">
        <f>VLOOKUP($C477,'2026年度(助産前期)'!$B$5:$N$208,COLUMN('2026年度(助産前期)'!$E$5)+1,0)&amp;""</f>
        <v/>
      </c>
      <c r="L484" s="1026"/>
      <c r="M484" s="1014" t="str">
        <f>VLOOKUP($C477,'2026年度(M1前期)'!$B$5:$N$208,COLUMN('2026年度(M1前期)'!$E$5)+1,0)&amp;""</f>
        <v>臨床講義室1</v>
      </c>
      <c r="N484" s="1013"/>
      <c r="O484" s="993" t="str">
        <f>VLOOKUP($C477,'2026年度(M2前期)'!$B$5:$N$208,COLUMN('2026年度(M2前期)'!$E$5)+1,0)&amp;""</f>
        <v/>
      </c>
      <c r="P484" s="1013"/>
      <c r="Q484" s="993" t="str">
        <f>VLOOKUP($C477,'2026年度(D1前期)'!$B$5:$N$208,COLUMN('2026年度(D1前期)'!$E$5)+1,0)&amp;""</f>
        <v/>
      </c>
      <c r="R484" s="1013"/>
      <c r="S484" s="993" t="str">
        <f>VLOOKUP($C477,'2026年度(D23前期)'!$B$5:$N$208,COLUMN('2026年度(D23前期)'!$E$5)+1,0)&amp;""</f>
        <v/>
      </c>
      <c r="T484" s="1013"/>
      <c r="U484" s="763"/>
      <c r="V484" s="74"/>
      <c r="Z484" s="1000"/>
      <c r="AA484" s="971"/>
      <c r="AB484" s="983"/>
      <c r="AC484" s="983"/>
      <c r="AD484" s="983"/>
      <c r="AE484" s="971"/>
      <c r="AF484" s="983"/>
      <c r="AG484" s="971"/>
      <c r="AH484" s="983"/>
      <c r="AI484" s="983"/>
      <c r="AJ484" s="983"/>
      <c r="AK484" s="983"/>
      <c r="AL484" s="971"/>
      <c r="AM484" s="983"/>
      <c r="AN484" s="971"/>
      <c r="AO484" s="971"/>
      <c r="AP484" s="971"/>
      <c r="AQ484" s="971"/>
      <c r="AR484" s="971"/>
      <c r="AS484" s="971"/>
      <c r="AT484" s="971"/>
      <c r="AU484" s="971"/>
      <c r="AV484" s="971"/>
      <c r="AW484" s="971"/>
      <c r="AX484" s="971"/>
      <c r="AY484" s="971"/>
      <c r="AZ484" s="971"/>
      <c r="BA484" s="983"/>
      <c r="BB484" s="971"/>
      <c r="BC484" s="971"/>
      <c r="BD484" s="971"/>
      <c r="BE484" s="971"/>
      <c r="BF484" s="971"/>
      <c r="BG484" s="971"/>
      <c r="BH484" s="971"/>
      <c r="BI484" s="971"/>
      <c r="BJ484" s="971"/>
      <c r="BK484" s="971"/>
      <c r="BL484" s="971"/>
      <c r="BM484" s="971"/>
      <c r="BN484" s="983"/>
      <c r="BO484" s="983"/>
      <c r="BP484" s="983"/>
      <c r="BQ484" s="983"/>
      <c r="BR484" s="983"/>
      <c r="BS484" s="983"/>
      <c r="BT484" s="983"/>
      <c r="BU484" s="983"/>
      <c r="BV484" s="983"/>
    </row>
    <row r="485" spans="1:74">
      <c r="A485" s="1017"/>
      <c r="B485" s="15" t="s">
        <v>63</v>
      </c>
      <c r="C485" s="991"/>
      <c r="D485" s="989"/>
      <c r="E485" s="988"/>
      <c r="F485" s="989"/>
      <c r="G485" s="988"/>
      <c r="H485" s="989"/>
      <c r="I485" s="988"/>
      <c r="J485" s="989"/>
      <c r="K485" s="990"/>
      <c r="L485" s="990"/>
      <c r="M485" s="991"/>
      <c r="N485" s="989"/>
      <c r="O485" s="990"/>
      <c r="P485" s="989"/>
      <c r="Q485" s="990"/>
      <c r="R485" s="989"/>
      <c r="S485" s="990"/>
      <c r="T485" s="989"/>
      <c r="U485" s="763"/>
      <c r="V485" s="74"/>
      <c r="Z485" s="1001"/>
      <c r="AA485" s="971"/>
      <c r="AB485" s="984"/>
      <c r="AC485" s="984"/>
      <c r="AD485" s="984"/>
      <c r="AE485" s="971"/>
      <c r="AF485" s="984"/>
      <c r="AG485" s="971"/>
      <c r="AH485" s="984"/>
      <c r="AI485" s="984"/>
      <c r="AJ485" s="984"/>
      <c r="AK485" s="984"/>
      <c r="AL485" s="971"/>
      <c r="AM485" s="984"/>
      <c r="AN485" s="971"/>
      <c r="AO485" s="971"/>
      <c r="AP485" s="971"/>
      <c r="AQ485" s="971"/>
      <c r="AR485" s="971"/>
      <c r="AS485" s="971"/>
      <c r="AT485" s="971"/>
      <c r="AU485" s="971"/>
      <c r="AV485" s="971"/>
      <c r="AW485" s="971"/>
      <c r="AX485" s="971"/>
      <c r="AY485" s="971"/>
      <c r="AZ485" s="971"/>
      <c r="BA485" s="984"/>
      <c r="BB485" s="971"/>
      <c r="BC485" s="971"/>
      <c r="BD485" s="971"/>
      <c r="BE485" s="971"/>
      <c r="BF485" s="971"/>
      <c r="BG485" s="971"/>
      <c r="BH485" s="971"/>
      <c r="BI485" s="971"/>
      <c r="BJ485" s="971"/>
      <c r="BK485" s="971"/>
      <c r="BL485" s="971"/>
      <c r="BM485" s="971"/>
      <c r="BN485" s="984"/>
      <c r="BO485" s="984"/>
      <c r="BP485" s="984"/>
      <c r="BQ485" s="984"/>
      <c r="BR485" s="984"/>
      <c r="BS485" s="984"/>
      <c r="BT485" s="984"/>
      <c r="BU485" s="984"/>
      <c r="BV485" s="984"/>
    </row>
    <row r="486" spans="1:74" ht="13.5" customHeight="1">
      <c r="A486" s="999" t="s">
        <v>71</v>
      </c>
      <c r="B486" s="17" t="s">
        <v>72</v>
      </c>
      <c r="C486" s="1011"/>
      <c r="D486" s="1012"/>
      <c r="E486" s="1018"/>
      <c r="F486" s="1012"/>
      <c r="G486" s="1018"/>
      <c r="H486" s="1012"/>
      <c r="I486" s="1018"/>
      <c r="J486" s="1012"/>
      <c r="K486" s="997"/>
      <c r="L486" s="1029"/>
      <c r="M486" s="1011"/>
      <c r="N486" s="1012"/>
      <c r="O486" s="997"/>
      <c r="P486" s="1012"/>
      <c r="Q486" s="997"/>
      <c r="R486" s="1012"/>
      <c r="S486" s="997"/>
      <c r="T486" s="1012"/>
      <c r="U486" s="704"/>
      <c r="V486" s="74"/>
      <c r="Z486" s="1000" t="str">
        <f>A486</f>
        <v>昼休み（12：30～13：30）</v>
      </c>
      <c r="AA486" s="982"/>
      <c r="AB486" s="982"/>
      <c r="AC486" s="982"/>
      <c r="AD486" s="982"/>
      <c r="AE486" s="982"/>
      <c r="AF486" s="982"/>
      <c r="AG486" s="982"/>
      <c r="AH486" s="982" t="s">
        <v>939</v>
      </c>
      <c r="AI486" s="982"/>
      <c r="AJ486" s="982"/>
      <c r="AK486" s="982"/>
      <c r="AL486" s="982"/>
      <c r="AM486" s="982"/>
      <c r="AN486" s="971"/>
      <c r="AO486" s="971"/>
      <c r="AP486" s="971"/>
      <c r="AQ486" s="971"/>
      <c r="AR486" s="971"/>
      <c r="AS486" s="971"/>
      <c r="AT486" s="971"/>
      <c r="AU486" s="971"/>
      <c r="AV486" s="971"/>
      <c r="AW486" s="971"/>
      <c r="AX486" s="971"/>
      <c r="AY486" s="971"/>
      <c r="AZ486" s="971"/>
      <c r="BA486" s="971"/>
      <c r="BB486" s="971"/>
      <c r="BC486" s="971"/>
      <c r="BD486" s="971"/>
      <c r="BE486" s="971"/>
      <c r="BF486" s="971"/>
      <c r="BG486" s="971"/>
      <c r="BH486" s="971"/>
      <c r="BI486" s="971"/>
      <c r="BJ486" s="971"/>
      <c r="BK486" s="971"/>
      <c r="BL486" s="971"/>
      <c r="BM486" s="971"/>
      <c r="BN486" s="982"/>
      <c r="BO486" s="982"/>
      <c r="BP486" s="982"/>
      <c r="BQ486" s="982"/>
      <c r="BR486" s="982"/>
      <c r="BS486" s="982"/>
      <c r="BT486" s="982"/>
      <c r="BU486" s="982"/>
      <c r="BV486" s="982"/>
    </row>
    <row r="487" spans="1:74" ht="13.5" customHeight="1">
      <c r="A487" s="1000"/>
      <c r="B487" s="17" t="s">
        <v>73</v>
      </c>
      <c r="C487" s="1014"/>
      <c r="D487" s="1013"/>
      <c r="E487" s="1025"/>
      <c r="F487" s="1013"/>
      <c r="G487" s="1025"/>
      <c r="H487" s="1013"/>
      <c r="I487" s="1025"/>
      <c r="J487" s="1013"/>
      <c r="K487" s="993"/>
      <c r="L487" s="1026"/>
      <c r="M487" s="1014"/>
      <c r="N487" s="1013"/>
      <c r="O487" s="993"/>
      <c r="P487" s="1013"/>
      <c r="Q487" s="993"/>
      <c r="R487" s="1013"/>
      <c r="S487" s="993"/>
      <c r="T487" s="1013"/>
      <c r="U487" s="704"/>
      <c r="V487" s="74"/>
      <c r="Z487" s="1000"/>
      <c r="AA487" s="983"/>
      <c r="AB487" s="983"/>
      <c r="AC487" s="983"/>
      <c r="AD487" s="983"/>
      <c r="AE487" s="983"/>
      <c r="AF487" s="983"/>
      <c r="AG487" s="983"/>
      <c r="AH487" s="983"/>
      <c r="AI487" s="983"/>
      <c r="AJ487" s="983"/>
      <c r="AK487" s="983"/>
      <c r="AL487" s="983"/>
      <c r="AM487" s="983"/>
      <c r="AN487" s="971"/>
      <c r="AO487" s="971"/>
      <c r="AP487" s="971"/>
      <c r="AQ487" s="971"/>
      <c r="AR487" s="971"/>
      <c r="AS487" s="971"/>
      <c r="AT487" s="971"/>
      <c r="AU487" s="971"/>
      <c r="AV487" s="971"/>
      <c r="AW487" s="971"/>
      <c r="AX487" s="971"/>
      <c r="AY487" s="971"/>
      <c r="AZ487" s="971"/>
      <c r="BA487" s="971"/>
      <c r="BB487" s="971"/>
      <c r="BC487" s="971"/>
      <c r="BD487" s="971"/>
      <c r="BE487" s="971"/>
      <c r="BF487" s="971"/>
      <c r="BG487" s="971"/>
      <c r="BH487" s="971"/>
      <c r="BI487" s="971"/>
      <c r="BJ487" s="971"/>
      <c r="BK487" s="971"/>
      <c r="BL487" s="971"/>
      <c r="BM487" s="971"/>
      <c r="BN487" s="983"/>
      <c r="BO487" s="983"/>
      <c r="BP487" s="983"/>
      <c r="BQ487" s="983"/>
      <c r="BR487" s="983"/>
      <c r="BS487" s="983"/>
      <c r="BT487" s="983"/>
      <c r="BU487" s="983"/>
      <c r="BV487" s="983"/>
    </row>
    <row r="488" spans="1:74" ht="13.5" customHeight="1">
      <c r="A488" s="1000"/>
      <c r="B488" s="17" t="s">
        <v>69</v>
      </c>
      <c r="C488" s="1014"/>
      <c r="D488" s="1013"/>
      <c r="E488" s="1025"/>
      <c r="F488" s="1013"/>
      <c r="G488" s="1025"/>
      <c r="H488" s="1013"/>
      <c r="I488" s="1025"/>
      <c r="J488" s="1013"/>
      <c r="K488" s="993"/>
      <c r="L488" s="1026"/>
      <c r="M488" s="1014"/>
      <c r="N488" s="1013"/>
      <c r="O488" s="993"/>
      <c r="P488" s="1013"/>
      <c r="Q488" s="993"/>
      <c r="R488" s="1013"/>
      <c r="S488" s="993"/>
      <c r="T488" s="1013"/>
      <c r="U488" s="704"/>
      <c r="V488" s="74"/>
      <c r="Z488" s="1000"/>
      <c r="AA488" s="983"/>
      <c r="AB488" s="983"/>
      <c r="AC488" s="983"/>
      <c r="AD488" s="983"/>
      <c r="AE488" s="983"/>
      <c r="AF488" s="983"/>
      <c r="AG488" s="983"/>
      <c r="AH488" s="983"/>
      <c r="AI488" s="983"/>
      <c r="AJ488" s="983"/>
      <c r="AK488" s="983"/>
      <c r="AL488" s="983"/>
      <c r="AM488" s="983"/>
      <c r="AN488" s="971"/>
      <c r="AO488" s="971"/>
      <c r="AP488" s="971"/>
      <c r="AQ488" s="971"/>
      <c r="AR488" s="971"/>
      <c r="AS488" s="971"/>
      <c r="AT488" s="971"/>
      <c r="AU488" s="971"/>
      <c r="AV488" s="971"/>
      <c r="AW488" s="971"/>
      <c r="AX488" s="971"/>
      <c r="AY488" s="971"/>
      <c r="AZ488" s="971"/>
      <c r="BA488" s="971"/>
      <c r="BB488" s="971"/>
      <c r="BC488" s="971"/>
      <c r="BD488" s="971"/>
      <c r="BE488" s="971"/>
      <c r="BF488" s="971"/>
      <c r="BG488" s="971"/>
      <c r="BH488" s="971"/>
      <c r="BI488" s="971"/>
      <c r="BJ488" s="971"/>
      <c r="BK488" s="971"/>
      <c r="BL488" s="971"/>
      <c r="BM488" s="971"/>
      <c r="BN488" s="983"/>
      <c r="BO488" s="983"/>
      <c r="BP488" s="983"/>
      <c r="BQ488" s="983"/>
      <c r="BR488" s="983"/>
      <c r="BS488" s="983"/>
      <c r="BT488" s="983"/>
      <c r="BU488" s="983"/>
      <c r="BV488" s="983"/>
    </row>
    <row r="489" spans="1:74">
      <c r="A489" s="1001"/>
      <c r="B489" s="18" t="s">
        <v>63</v>
      </c>
      <c r="C489" s="1023"/>
      <c r="D489" s="1016"/>
      <c r="E489" s="1024"/>
      <c r="F489" s="1016"/>
      <c r="G489" s="1024"/>
      <c r="H489" s="1016"/>
      <c r="I489" s="1024"/>
      <c r="J489" s="1016"/>
      <c r="K489" s="1015"/>
      <c r="L489" s="1015"/>
      <c r="M489" s="1023"/>
      <c r="N489" s="1016"/>
      <c r="O489" s="1015"/>
      <c r="P489" s="1016"/>
      <c r="Q489" s="1015"/>
      <c r="R489" s="1016"/>
      <c r="S489" s="1015"/>
      <c r="T489" s="1016"/>
      <c r="U489" s="704"/>
      <c r="V489" s="74"/>
      <c r="Z489" s="1001"/>
      <c r="AA489" s="984"/>
      <c r="AB489" s="984"/>
      <c r="AC489" s="984"/>
      <c r="AD489" s="984"/>
      <c r="AE489" s="984"/>
      <c r="AF489" s="984"/>
      <c r="AG489" s="984"/>
      <c r="AH489" s="984"/>
      <c r="AI489" s="984"/>
      <c r="AJ489" s="984"/>
      <c r="AK489" s="984"/>
      <c r="AL489" s="984"/>
      <c r="AM489" s="984"/>
      <c r="AN489" s="971"/>
      <c r="AO489" s="971"/>
      <c r="AP489" s="971"/>
      <c r="AQ489" s="971"/>
      <c r="AR489" s="971"/>
      <c r="AS489" s="971"/>
      <c r="AT489" s="971"/>
      <c r="AU489" s="971"/>
      <c r="AV489" s="971"/>
      <c r="AW489" s="971"/>
      <c r="AX489" s="971"/>
      <c r="AY489" s="971"/>
      <c r="AZ489" s="971"/>
      <c r="BA489" s="971"/>
      <c r="BB489" s="971"/>
      <c r="BC489" s="971"/>
      <c r="BD489" s="971"/>
      <c r="BE489" s="971"/>
      <c r="BF489" s="971"/>
      <c r="BG489" s="971"/>
      <c r="BH489" s="971"/>
      <c r="BI489" s="971"/>
      <c r="BJ489" s="971"/>
      <c r="BK489" s="971"/>
      <c r="BL489" s="971"/>
      <c r="BM489" s="971"/>
      <c r="BN489" s="984"/>
      <c r="BO489" s="984"/>
      <c r="BP489" s="984"/>
      <c r="BQ489" s="984"/>
      <c r="BR489" s="984"/>
      <c r="BS489" s="984"/>
      <c r="BT489" s="984"/>
      <c r="BU489" s="984"/>
      <c r="BV489" s="984"/>
    </row>
    <row r="490" spans="1:74" ht="13.5" customHeight="1">
      <c r="A490" s="1000" t="s">
        <v>74</v>
      </c>
      <c r="B490" s="14" t="s">
        <v>53</v>
      </c>
      <c r="C490" s="996" t="str">
        <f>VLOOKUP($C477,'2026年度(1年前期)'!$B$5:$N$208,COLUMN('2026年度(1年前期)'!$G$5),0)&amp;""</f>
        <v/>
      </c>
      <c r="D490" s="997"/>
      <c r="E490" s="1002" t="str">
        <f>VLOOKUP($C477,'2026年度(2年前期)'!$B$5:$N$208,COLUMN('2026年度(2年前期)'!$G$5),0)&amp;""</f>
        <v/>
      </c>
      <c r="F490" s="997"/>
      <c r="G490" s="1002" t="str">
        <f>VLOOKUP($C477,'2026年度(3年前期)'!$B$5:$N$208,COLUMN('2026年度(3年前期)'!$G$5),0)&amp;""</f>
        <v/>
      </c>
      <c r="H490" s="997"/>
      <c r="I490" s="1002" t="str">
        <f>VLOOKUP($C477,'2026年度(4年前期)'!$B$5:$N$208,COLUMN('2026年度(4年前期)'!$G$5),0)&amp;""</f>
        <v/>
      </c>
      <c r="J490" s="997"/>
      <c r="K490" s="998" t="str">
        <f>VLOOKUP($C477,'2026年度(助産前期)'!$B$5:$N$208,COLUMN('2026年度(助産前期)'!$G$5),0)&amp;""</f>
        <v>助産学実習Ⅰ(国循)</v>
      </c>
      <c r="L490" s="998"/>
      <c r="M490" s="996" t="str">
        <f>VLOOKUP($C477,'2026年度(M1前期)'!$B$5:$N$208,COLUMN('2026年度(M1前期)'!$G$5),0)&amp;""</f>
        <v>精神看護学特論A-Ⅳ〈慢性期〉</v>
      </c>
      <c r="N490" s="997"/>
      <c r="O490" s="998" t="str">
        <f>VLOOKUP($C477,'2026年度(M2前期)'!$B$5:$N$208,COLUMN('2026年度(M2前期)'!$G$5),0)&amp;""</f>
        <v/>
      </c>
      <c r="P490" s="997"/>
      <c r="Q490" s="998" t="str">
        <f>VLOOKUP($C477,'2026年度(D1前期)'!$B$5:$N$208,COLUMN('2026年度(D1前期)'!$G$5),0)&amp;""</f>
        <v>国際看護学特論Ｂ</v>
      </c>
      <c r="R490" s="997"/>
      <c r="S490" s="998" t="str">
        <f>VLOOKUP($C477,'2026年度(D23前期)'!$B$5:$N$208,COLUMN('2026年度(D23前期)'!$G$5),0)&amp;""</f>
        <v>特別研究</v>
      </c>
      <c r="T490" s="997"/>
      <c r="U490" s="763"/>
      <c r="Z490" s="1000" t="str">
        <f>A490</f>
        <v>３時限（13：30～15：00）</v>
      </c>
      <c r="AA490" s="971"/>
      <c r="AB490" s="982"/>
      <c r="AC490" s="982"/>
      <c r="AD490" s="982"/>
      <c r="AE490" s="971"/>
      <c r="AF490" s="982"/>
      <c r="AG490" s="971"/>
      <c r="AH490" s="982" t="s">
        <v>939</v>
      </c>
      <c r="AI490" s="982"/>
      <c r="AJ490" s="982"/>
      <c r="AK490" s="982"/>
      <c r="AL490" s="971"/>
      <c r="AM490" s="982"/>
      <c r="AN490" s="971"/>
      <c r="AO490" s="971"/>
      <c r="AP490" s="971"/>
      <c r="AQ490" s="971"/>
      <c r="AR490" s="971"/>
      <c r="AS490" s="971"/>
      <c r="AT490" s="971"/>
      <c r="AU490" s="971"/>
      <c r="AV490" s="971"/>
      <c r="AW490" s="971"/>
      <c r="AX490" s="971"/>
      <c r="AY490" s="971"/>
      <c r="AZ490" s="971"/>
      <c r="BA490" s="971"/>
      <c r="BB490" s="971"/>
      <c r="BC490" s="971"/>
      <c r="BD490" s="971"/>
      <c r="BE490" s="971"/>
      <c r="BF490" s="971"/>
      <c r="BG490" s="971"/>
      <c r="BH490" s="971"/>
      <c r="BI490" s="971"/>
      <c r="BJ490" s="971"/>
      <c r="BK490" s="971"/>
      <c r="BL490" s="971"/>
      <c r="BM490" s="971"/>
      <c r="BN490" s="982"/>
      <c r="BO490" s="982"/>
      <c r="BP490" s="982"/>
      <c r="BQ490" s="982"/>
      <c r="BR490" s="982"/>
      <c r="BS490" s="982"/>
      <c r="BT490" s="982"/>
      <c r="BU490" s="982"/>
      <c r="BV490" s="982"/>
    </row>
    <row r="491" spans="1:74">
      <c r="A491" s="1000"/>
      <c r="B491" s="14" t="s">
        <v>58</v>
      </c>
      <c r="C491" s="992" t="str">
        <f>IFERROR(VLOOKUP(C490,科目・教員!$A$1:$B$355,2,0),"")</f>
        <v/>
      </c>
      <c r="D491" s="993"/>
      <c r="E491" s="994" t="str">
        <f>IFERROR(VLOOKUP(E490,科目・教員!$A$1:$B$355,2,0),"")</f>
        <v/>
      </c>
      <c r="F491" s="993"/>
      <c r="G491" s="994" t="str">
        <f>IFERROR(VLOOKUP(G490,科目・教員!$A$1:$B$355,2,0),"")</f>
        <v/>
      </c>
      <c r="H491" s="993"/>
      <c r="I491" s="994" t="str">
        <f>IFERROR(VLOOKUP(I490,科目・教員!$A$1:$B$355,2,0),"")</f>
        <v/>
      </c>
      <c r="J491" s="993"/>
      <c r="K491" s="995" t="str">
        <f>IFERROR(VLOOKUP(K490,科目・教員!$A$1:$B$355,2,0),"")</f>
        <v/>
      </c>
      <c r="L491" s="995"/>
      <c r="M491" s="992" t="str">
        <f>IFERROR(VLOOKUP(M490,科目・教員!$A$1:$B$355,2,0),"")</f>
        <v/>
      </c>
      <c r="N491" s="993"/>
      <c r="O491" s="995" t="str">
        <f>IFERROR(VLOOKUP(O490,科目・教員!$A$1:$B$355,2,0),"")</f>
        <v/>
      </c>
      <c r="P491" s="993"/>
      <c r="Q491" s="995" t="str">
        <f>IFERROR(VLOOKUP(Q490,科目・教員!$A$1:$B$355,2,0),"")</f>
        <v/>
      </c>
      <c r="R491" s="993"/>
      <c r="S491" s="995" t="str">
        <f>IFERROR(VLOOKUP(S490,科目・教員!$A$1:$B$355,2,0),"")</f>
        <v/>
      </c>
      <c r="T491" s="993"/>
      <c r="U491" s="763"/>
      <c r="Z491" s="1000"/>
      <c r="AA491" s="971"/>
      <c r="AB491" s="983"/>
      <c r="AC491" s="983"/>
      <c r="AD491" s="983"/>
      <c r="AE491" s="971"/>
      <c r="AF491" s="983"/>
      <c r="AG491" s="971"/>
      <c r="AH491" s="983"/>
      <c r="AI491" s="983"/>
      <c r="AJ491" s="983"/>
      <c r="AK491" s="983"/>
      <c r="AL491" s="971"/>
      <c r="AM491" s="983"/>
      <c r="AN491" s="971"/>
      <c r="AO491" s="971"/>
      <c r="AP491" s="971"/>
      <c r="AQ491" s="971"/>
      <c r="AR491" s="971"/>
      <c r="AS491" s="971"/>
      <c r="AT491" s="971"/>
      <c r="AU491" s="971"/>
      <c r="AV491" s="971"/>
      <c r="AW491" s="971"/>
      <c r="AX491" s="971"/>
      <c r="AY491" s="971"/>
      <c r="AZ491" s="971"/>
      <c r="BA491" s="971"/>
      <c r="BB491" s="971"/>
      <c r="BC491" s="971"/>
      <c r="BD491" s="971"/>
      <c r="BE491" s="971"/>
      <c r="BF491" s="971"/>
      <c r="BG491" s="971"/>
      <c r="BH491" s="971"/>
      <c r="BI491" s="971"/>
      <c r="BJ491" s="971"/>
      <c r="BK491" s="971"/>
      <c r="BL491" s="971"/>
      <c r="BM491" s="971"/>
      <c r="BN491" s="983"/>
      <c r="BO491" s="983"/>
      <c r="BP491" s="983"/>
      <c r="BQ491" s="983"/>
      <c r="BR491" s="983"/>
      <c r="BS491" s="983"/>
      <c r="BT491" s="983"/>
      <c r="BU491" s="983"/>
      <c r="BV491" s="983"/>
    </row>
    <row r="492" spans="1:74">
      <c r="A492" s="1000"/>
      <c r="B492" s="14" t="s">
        <v>69</v>
      </c>
      <c r="C492" s="992" t="str">
        <f>VLOOKUP($C477,'2026年度(1年前期)'!$B$5:$N$208,COLUMN('2026年度(1年前期)'!$G$5)+1,0)&amp;""</f>
        <v/>
      </c>
      <c r="D492" s="993"/>
      <c r="E492" s="994" t="str">
        <f>VLOOKUP($C477,'2026年度(2年前期)'!$B$5:$N$208,COLUMN('2026年度(2年前期)'!$G$5)+1,0)&amp;""</f>
        <v/>
      </c>
      <c r="F492" s="993"/>
      <c r="G492" s="994" t="str">
        <f>VLOOKUP($C477,'2026年度(3年前期)'!$B$5:$N$208,COLUMN('2026年度(3年前期)'!$G$5)+1,0)&amp;""</f>
        <v/>
      </c>
      <c r="H492" s="993"/>
      <c r="I492" s="994" t="str">
        <f>VLOOKUP($C477,'2026年度(4年前期)'!$B$5:$N$208,COLUMN('2026年度(4年前期)'!$G$5)+1,0)&amp;""</f>
        <v/>
      </c>
      <c r="J492" s="993"/>
      <c r="K492" s="995" t="str">
        <f>VLOOKUP($C477,'2026年度(助産前期)'!$B$5:$N$208,COLUMN('2026年度(助産前期)'!$G$5)+1,0)&amp;""</f>
        <v/>
      </c>
      <c r="L492" s="995"/>
      <c r="M492" s="992" t="str">
        <f>VLOOKUP($C477,'2026年度(M1前期)'!$B$5:$N$208,COLUMN('2026年度(M1前期)'!$G$5)+1,0)&amp;""</f>
        <v/>
      </c>
      <c r="N492" s="993"/>
      <c r="O492" s="995" t="str">
        <f>VLOOKUP($C477,'2026年度(M2前期)'!$B$5:$N$208,COLUMN('2026年度(M2前期)'!$G$5)+1,0)&amp;""</f>
        <v/>
      </c>
      <c r="P492" s="993"/>
      <c r="Q492" s="995" t="str">
        <f>VLOOKUP($C477,'2026年度(D1前期)'!$B$5:$N$208,COLUMN('2026年度(D1前期)'!$G$5)+1,0)&amp;""</f>
        <v/>
      </c>
      <c r="R492" s="993"/>
      <c r="S492" s="995" t="str">
        <f>VLOOKUP($C477,'2026年度(D23前期)'!$B$5:$N$208,COLUMN('2026年度(D23前期)'!$G$5)+1,0)&amp;""</f>
        <v/>
      </c>
      <c r="T492" s="993"/>
      <c r="U492" s="763"/>
      <c r="Z492" s="1000"/>
      <c r="AA492" s="971"/>
      <c r="AB492" s="983"/>
      <c r="AC492" s="983"/>
      <c r="AD492" s="983"/>
      <c r="AE492" s="971"/>
      <c r="AF492" s="983"/>
      <c r="AG492" s="971"/>
      <c r="AH492" s="983"/>
      <c r="AI492" s="983"/>
      <c r="AJ492" s="983"/>
      <c r="AK492" s="983"/>
      <c r="AL492" s="971"/>
      <c r="AM492" s="983"/>
      <c r="AN492" s="971"/>
      <c r="AO492" s="971"/>
      <c r="AP492" s="971"/>
      <c r="AQ492" s="971"/>
      <c r="AR492" s="971"/>
      <c r="AS492" s="971"/>
      <c r="AT492" s="971"/>
      <c r="AU492" s="971"/>
      <c r="AV492" s="971"/>
      <c r="AW492" s="971"/>
      <c r="AX492" s="971"/>
      <c r="AY492" s="971"/>
      <c r="AZ492" s="971"/>
      <c r="BA492" s="971"/>
      <c r="BB492" s="971"/>
      <c r="BC492" s="971"/>
      <c r="BD492" s="971"/>
      <c r="BE492" s="971"/>
      <c r="BF492" s="971"/>
      <c r="BG492" s="971"/>
      <c r="BH492" s="971"/>
      <c r="BI492" s="971"/>
      <c r="BJ492" s="971"/>
      <c r="BK492" s="971"/>
      <c r="BL492" s="971"/>
      <c r="BM492" s="971"/>
      <c r="BN492" s="983"/>
      <c r="BO492" s="983"/>
      <c r="BP492" s="983"/>
      <c r="BQ492" s="983"/>
      <c r="BR492" s="983"/>
      <c r="BS492" s="983"/>
      <c r="BT492" s="983"/>
      <c r="BU492" s="983"/>
      <c r="BV492" s="983"/>
    </row>
    <row r="493" spans="1:74">
      <c r="A493" s="1017"/>
      <c r="B493" s="15" t="s">
        <v>63</v>
      </c>
      <c r="C493" s="991"/>
      <c r="D493" s="989"/>
      <c r="E493" s="988"/>
      <c r="F493" s="989"/>
      <c r="G493" s="988"/>
      <c r="H493" s="989"/>
      <c r="I493" s="988"/>
      <c r="J493" s="989"/>
      <c r="K493" s="990"/>
      <c r="L493" s="990"/>
      <c r="M493" s="991"/>
      <c r="N493" s="989"/>
      <c r="O493" s="990"/>
      <c r="P493" s="989"/>
      <c r="Q493" s="990"/>
      <c r="R493" s="989"/>
      <c r="S493" s="990"/>
      <c r="T493" s="989"/>
      <c r="U493" s="704"/>
      <c r="Z493" s="1001"/>
      <c r="AA493" s="971"/>
      <c r="AB493" s="984"/>
      <c r="AC493" s="984"/>
      <c r="AD493" s="984"/>
      <c r="AE493" s="971"/>
      <c r="AF493" s="984"/>
      <c r="AG493" s="971"/>
      <c r="AH493" s="984"/>
      <c r="AI493" s="984"/>
      <c r="AJ493" s="984"/>
      <c r="AK493" s="984"/>
      <c r="AL493" s="971"/>
      <c r="AM493" s="984"/>
      <c r="AN493" s="971"/>
      <c r="AO493" s="971"/>
      <c r="AP493" s="971"/>
      <c r="AQ493" s="971"/>
      <c r="AR493" s="971"/>
      <c r="AS493" s="971"/>
      <c r="AT493" s="971"/>
      <c r="AU493" s="971"/>
      <c r="AV493" s="971"/>
      <c r="AW493" s="971"/>
      <c r="AX493" s="971"/>
      <c r="AY493" s="971"/>
      <c r="AZ493" s="971"/>
      <c r="BA493" s="971"/>
      <c r="BB493" s="971"/>
      <c r="BC493" s="971"/>
      <c r="BD493" s="971"/>
      <c r="BE493" s="971"/>
      <c r="BF493" s="971"/>
      <c r="BG493" s="971"/>
      <c r="BH493" s="971"/>
      <c r="BI493" s="971"/>
      <c r="BJ493" s="971"/>
      <c r="BK493" s="971"/>
      <c r="BL493" s="971"/>
      <c r="BM493" s="971"/>
      <c r="BN493" s="984"/>
      <c r="BO493" s="984"/>
      <c r="BP493" s="984"/>
      <c r="BQ493" s="984"/>
      <c r="BR493" s="984"/>
      <c r="BS493" s="984"/>
      <c r="BT493" s="984"/>
      <c r="BU493" s="984"/>
      <c r="BV493" s="984"/>
    </row>
    <row r="494" spans="1:74" ht="13.5" customHeight="1">
      <c r="A494" s="1000" t="s">
        <v>75</v>
      </c>
      <c r="B494" s="14" t="s">
        <v>53</v>
      </c>
      <c r="C494" s="996" t="str">
        <f>VLOOKUP($C477,'2026年度(1年前期)'!$B$5:$N$208,COLUMN('2026年度(1年前期)'!$I$5),0)&amp;""</f>
        <v/>
      </c>
      <c r="D494" s="997"/>
      <c r="E494" s="1002" t="str">
        <f>VLOOKUP($C477,'2026年度(2年前期)'!$B$5:$N$208,COLUMN('2026年度(2年前期)'!$I$5),0)&amp;""</f>
        <v/>
      </c>
      <c r="F494" s="997"/>
      <c r="G494" s="1002" t="str">
        <f>VLOOKUP($C477,'2026年度(3年前期)'!$B$5:$N$208,COLUMN('2026年度(3年前期)'!$I$5),0)&amp;""</f>
        <v/>
      </c>
      <c r="H494" s="997"/>
      <c r="I494" s="1002" t="str">
        <f>VLOOKUP($C477,'2026年度(4年前期)'!$B$5:$N$208,COLUMN('2026年度(4年前期)'!$I$5),0)&amp;""</f>
        <v/>
      </c>
      <c r="J494" s="997"/>
      <c r="K494" s="998" t="str">
        <f>VLOOKUP($C477,'2026年度(助産前期)'!$B$5:$N$208,COLUMN('2026年度(助産前期)'!$I$5),0)&amp;""</f>
        <v>助産学実習Ⅰ(国循)</v>
      </c>
      <c r="L494" s="998"/>
      <c r="M494" s="996" t="str">
        <f>VLOOKUP($C477,'2026年度(M1前期)'!$B$5:$N$208,COLUMN('2026年度(M1前期)'!$I$5),0)&amp;""</f>
        <v>精神看護学特論A-Ⅳ〈慢性期〉</v>
      </c>
      <c r="N494" s="997"/>
      <c r="O494" s="998" t="str">
        <f>VLOOKUP($C477,'2026年度(M2前期)'!$B$5:$N$208,COLUMN('2026年度(M2前期)'!$I$5),0)&amp;""</f>
        <v/>
      </c>
      <c r="P494" s="997"/>
      <c r="Q494" s="998" t="str">
        <f>VLOOKUP($C477,'2026年度(D1前期)'!$B$5:$N$208,COLUMN('2026年度(D1前期)'!$I$5),0)&amp;""</f>
        <v>国際看護学特論Ｂ</v>
      </c>
      <c r="R494" s="997"/>
      <c r="S494" s="998" t="str">
        <f>VLOOKUP($C477,'2026年度(D23前期)'!$B$5:$N$208,COLUMN('2026年度(D23前期)'!$I$5),0)&amp;""</f>
        <v>特別研究</v>
      </c>
      <c r="T494" s="997"/>
      <c r="U494" s="704"/>
      <c r="Z494" s="1000" t="str">
        <f>A494</f>
        <v>４時限（15：10～16：40）</v>
      </c>
      <c r="AA494" s="982"/>
      <c r="AB494" s="982"/>
      <c r="AC494" s="982"/>
      <c r="AD494" s="982"/>
      <c r="AE494" s="982"/>
      <c r="AF494" s="982"/>
      <c r="AG494" s="982"/>
      <c r="AH494" s="982" t="s">
        <v>939</v>
      </c>
      <c r="AI494" s="982"/>
      <c r="AJ494" s="982"/>
      <c r="AK494" s="982"/>
      <c r="AL494" s="982"/>
      <c r="AM494" s="982"/>
      <c r="AN494" s="971"/>
      <c r="AO494" s="971"/>
      <c r="AP494" s="971"/>
      <c r="AQ494" s="971"/>
      <c r="AR494" s="971"/>
      <c r="AS494" s="971"/>
      <c r="AT494" s="971"/>
      <c r="AU494" s="971"/>
      <c r="AV494" s="971"/>
      <c r="AW494" s="971"/>
      <c r="AX494" s="971"/>
      <c r="AY494" s="971"/>
      <c r="AZ494" s="971"/>
      <c r="BA494" s="971"/>
      <c r="BB494" s="971"/>
      <c r="BC494" s="971"/>
      <c r="BD494" s="971"/>
      <c r="BE494" s="971"/>
      <c r="BF494" s="971"/>
      <c r="BG494" s="971"/>
      <c r="BH494" s="971"/>
      <c r="BI494" s="971"/>
      <c r="BJ494" s="971"/>
      <c r="BK494" s="971"/>
      <c r="BL494" s="971"/>
      <c r="BM494" s="971"/>
      <c r="BN494" s="982"/>
      <c r="BO494" s="982"/>
      <c r="BP494" s="982"/>
      <c r="BQ494" s="982"/>
      <c r="BR494" s="982"/>
      <c r="BS494" s="982"/>
      <c r="BT494" s="982"/>
      <c r="BU494" s="982"/>
      <c r="BV494" s="982"/>
    </row>
    <row r="495" spans="1:74">
      <c r="A495" s="1000"/>
      <c r="B495" s="14" t="s">
        <v>58</v>
      </c>
      <c r="C495" s="992" t="str">
        <f>IFERROR(VLOOKUP(C494,科目・教員!$A$1:$B$355,2,0),"")</f>
        <v/>
      </c>
      <c r="D495" s="993"/>
      <c r="E495" s="994" t="str">
        <f>IFERROR(VLOOKUP(E494,科目・教員!$A$1:$B$355,2,0),"")</f>
        <v/>
      </c>
      <c r="F495" s="993"/>
      <c r="G495" s="994" t="str">
        <f>IFERROR(VLOOKUP(G494,科目・教員!$A$1:$B$355,2,0),"")</f>
        <v/>
      </c>
      <c r="H495" s="993"/>
      <c r="I495" s="994" t="str">
        <f>IFERROR(VLOOKUP(I494,科目・教員!$A$1:$B$355,2,0),"")</f>
        <v/>
      </c>
      <c r="J495" s="993"/>
      <c r="K495" s="995" t="str">
        <f>IFERROR(VLOOKUP(K494,科目・教員!$A$1:$B$355,2,0),"")</f>
        <v/>
      </c>
      <c r="L495" s="995"/>
      <c r="M495" s="992" t="str">
        <f>IFERROR(VLOOKUP(M494,科目・教員!$A$1:$B$355,2,0),"")</f>
        <v/>
      </c>
      <c r="N495" s="993"/>
      <c r="O495" s="995" t="str">
        <f>IFERROR(VLOOKUP(O494,科目・教員!$A$1:$B$355,2,0),"")</f>
        <v/>
      </c>
      <c r="P495" s="993"/>
      <c r="Q495" s="995" t="str">
        <f>IFERROR(VLOOKUP(Q494,科目・教員!$A$1:$B$355,2,0),"")</f>
        <v/>
      </c>
      <c r="R495" s="993"/>
      <c r="S495" s="995" t="str">
        <f>IFERROR(VLOOKUP(S494,科目・教員!$A$1:$B$355,2,0),"")</f>
        <v/>
      </c>
      <c r="T495" s="993"/>
      <c r="U495" s="704"/>
      <c r="Z495" s="1000"/>
      <c r="AA495" s="983"/>
      <c r="AB495" s="983"/>
      <c r="AC495" s="983"/>
      <c r="AD495" s="983"/>
      <c r="AE495" s="983"/>
      <c r="AF495" s="983"/>
      <c r="AG495" s="983"/>
      <c r="AH495" s="983"/>
      <c r="AI495" s="983"/>
      <c r="AJ495" s="983"/>
      <c r="AK495" s="983"/>
      <c r="AL495" s="983"/>
      <c r="AM495" s="983"/>
      <c r="AN495" s="971"/>
      <c r="AO495" s="971"/>
      <c r="AP495" s="971"/>
      <c r="AQ495" s="971"/>
      <c r="AR495" s="971"/>
      <c r="AS495" s="971"/>
      <c r="AT495" s="971"/>
      <c r="AU495" s="971"/>
      <c r="AV495" s="971"/>
      <c r="AW495" s="971"/>
      <c r="AX495" s="971"/>
      <c r="AY495" s="971"/>
      <c r="AZ495" s="971"/>
      <c r="BA495" s="971"/>
      <c r="BB495" s="971"/>
      <c r="BC495" s="971"/>
      <c r="BD495" s="971"/>
      <c r="BE495" s="971"/>
      <c r="BF495" s="971"/>
      <c r="BG495" s="971"/>
      <c r="BH495" s="971"/>
      <c r="BI495" s="971"/>
      <c r="BJ495" s="971"/>
      <c r="BK495" s="971"/>
      <c r="BL495" s="971"/>
      <c r="BM495" s="971"/>
      <c r="BN495" s="983"/>
      <c r="BO495" s="983"/>
      <c r="BP495" s="983"/>
      <c r="BQ495" s="983"/>
      <c r="BR495" s="983"/>
      <c r="BS495" s="983"/>
      <c r="BT495" s="983"/>
      <c r="BU495" s="983"/>
      <c r="BV495" s="983"/>
    </row>
    <row r="496" spans="1:74">
      <c r="A496" s="1000"/>
      <c r="B496" s="14" t="s">
        <v>69</v>
      </c>
      <c r="C496" s="992" t="str">
        <f>VLOOKUP($C477,'2026年度(1年前期)'!$B$5:$N$208,COLUMN('2026年度(1年前期)'!$I$5)+1,0)&amp;""</f>
        <v/>
      </c>
      <c r="D496" s="993"/>
      <c r="E496" s="994" t="str">
        <f>VLOOKUP($C477,'2026年度(2年前期)'!$B$5:$N$208,COLUMN('2026年度(2年前期)'!$I$5)+1,0)&amp;""</f>
        <v/>
      </c>
      <c r="F496" s="993"/>
      <c r="G496" s="994" t="str">
        <f>VLOOKUP($C477,'2026年度(3年前期)'!$B$5:$N$208,COLUMN('2026年度(3年前期)'!$I$5)+1,0)&amp;""</f>
        <v/>
      </c>
      <c r="H496" s="993"/>
      <c r="I496" s="994" t="str">
        <f>VLOOKUP($C477,'2026年度(4年前期)'!$B$5:$N$208,COLUMN('2026年度(4年前期)'!$I$5)+1,0)&amp;""</f>
        <v/>
      </c>
      <c r="J496" s="993"/>
      <c r="K496" s="995" t="str">
        <f>VLOOKUP($C477,'2026年度(助産前期)'!$B$5:$N$208,COLUMN('2026年度(助産前期)'!$I$5)+1,0)&amp;""</f>
        <v/>
      </c>
      <c r="L496" s="995"/>
      <c r="M496" s="992" t="str">
        <f>VLOOKUP($C477,'2026年度(M1前期)'!$B$5:$N$208,COLUMN('2026年度(M1前期)'!$I$5)+1,0)&amp;""</f>
        <v/>
      </c>
      <c r="N496" s="993"/>
      <c r="O496" s="995" t="str">
        <f>VLOOKUP($C477,'2026年度(M2前期)'!$B$5:$N$208,COLUMN('2026年度(M2前期)'!$I$5)+1,0)&amp;""</f>
        <v/>
      </c>
      <c r="P496" s="993"/>
      <c r="Q496" s="995" t="str">
        <f>VLOOKUP($C477,'2026年度(D1前期)'!$B$5:$N$208,COLUMN('2026年度(D1前期)'!$I$5)+1,0)&amp;""</f>
        <v/>
      </c>
      <c r="R496" s="993"/>
      <c r="S496" s="995" t="str">
        <f>VLOOKUP($C477,'2026年度(D23前期)'!$B$5:$N$208,COLUMN('2026年度(D23前期)'!$I$5)+1,0)&amp;""</f>
        <v/>
      </c>
      <c r="T496" s="993"/>
      <c r="U496" s="704"/>
      <c r="Z496" s="1000"/>
      <c r="AA496" s="983"/>
      <c r="AB496" s="983"/>
      <c r="AC496" s="983"/>
      <c r="AD496" s="983"/>
      <c r="AE496" s="983"/>
      <c r="AF496" s="983"/>
      <c r="AG496" s="983"/>
      <c r="AH496" s="983"/>
      <c r="AI496" s="983"/>
      <c r="AJ496" s="983"/>
      <c r="AK496" s="983"/>
      <c r="AL496" s="983"/>
      <c r="AM496" s="983"/>
      <c r="AN496" s="971"/>
      <c r="AO496" s="971"/>
      <c r="AP496" s="971"/>
      <c r="AQ496" s="971"/>
      <c r="AR496" s="971"/>
      <c r="AS496" s="971"/>
      <c r="AT496" s="971"/>
      <c r="AU496" s="971"/>
      <c r="AV496" s="971"/>
      <c r="AW496" s="971"/>
      <c r="AX496" s="971"/>
      <c r="AY496" s="971"/>
      <c r="AZ496" s="971"/>
      <c r="BA496" s="971"/>
      <c r="BB496" s="971"/>
      <c r="BC496" s="971"/>
      <c r="BD496" s="971"/>
      <c r="BE496" s="971"/>
      <c r="BF496" s="971"/>
      <c r="BG496" s="971"/>
      <c r="BH496" s="971"/>
      <c r="BI496" s="971"/>
      <c r="BJ496" s="971"/>
      <c r="BK496" s="971"/>
      <c r="BL496" s="971"/>
      <c r="BM496" s="971"/>
      <c r="BN496" s="983"/>
      <c r="BO496" s="983"/>
      <c r="BP496" s="983"/>
      <c r="BQ496" s="983"/>
      <c r="BR496" s="983"/>
      <c r="BS496" s="983"/>
      <c r="BT496" s="983"/>
      <c r="BU496" s="983"/>
      <c r="BV496" s="983"/>
    </row>
    <row r="497" spans="1:74">
      <c r="A497" s="1001"/>
      <c r="B497" s="15" t="s">
        <v>63</v>
      </c>
      <c r="C497" s="991"/>
      <c r="D497" s="989"/>
      <c r="E497" s="988"/>
      <c r="F497" s="989"/>
      <c r="G497" s="988"/>
      <c r="H497" s="989"/>
      <c r="I497" s="988"/>
      <c r="J497" s="989"/>
      <c r="K497" s="990"/>
      <c r="L497" s="990"/>
      <c r="M497" s="991"/>
      <c r="N497" s="989"/>
      <c r="O497" s="990"/>
      <c r="P497" s="989"/>
      <c r="Q497" s="990"/>
      <c r="R497" s="989"/>
      <c r="S497" s="990"/>
      <c r="T497" s="989"/>
      <c r="U497" s="704"/>
      <c r="Z497" s="1001"/>
      <c r="AA497" s="984"/>
      <c r="AB497" s="984"/>
      <c r="AC497" s="984"/>
      <c r="AD497" s="984"/>
      <c r="AE497" s="984"/>
      <c r="AF497" s="984"/>
      <c r="AG497" s="984"/>
      <c r="AH497" s="984"/>
      <c r="AI497" s="984"/>
      <c r="AJ497" s="984"/>
      <c r="AK497" s="984"/>
      <c r="AL497" s="984"/>
      <c r="AM497" s="984"/>
      <c r="AN497" s="971"/>
      <c r="AO497" s="971"/>
      <c r="AP497" s="971"/>
      <c r="AQ497" s="971"/>
      <c r="AR497" s="971"/>
      <c r="AS497" s="971"/>
      <c r="AT497" s="971"/>
      <c r="AU497" s="971"/>
      <c r="AV497" s="971"/>
      <c r="AW497" s="971"/>
      <c r="AX497" s="971"/>
      <c r="AY497" s="971"/>
      <c r="AZ497" s="971"/>
      <c r="BA497" s="971"/>
      <c r="BB497" s="971"/>
      <c r="BC497" s="971"/>
      <c r="BD497" s="971"/>
      <c r="BE497" s="971"/>
      <c r="BF497" s="971"/>
      <c r="BG497" s="971"/>
      <c r="BH497" s="971"/>
      <c r="BI497" s="971"/>
      <c r="BJ497" s="971"/>
      <c r="BK497" s="971"/>
      <c r="BL497" s="971"/>
      <c r="BM497" s="971"/>
      <c r="BN497" s="984"/>
      <c r="BO497" s="984"/>
      <c r="BP497" s="984"/>
      <c r="BQ497" s="984"/>
      <c r="BR497" s="984"/>
      <c r="BS497" s="984"/>
      <c r="BT497" s="984"/>
      <c r="BU497" s="984"/>
      <c r="BV497" s="984"/>
    </row>
    <row r="498" spans="1:74" ht="13.5" customHeight="1">
      <c r="A498" s="1000" t="s">
        <v>78</v>
      </c>
      <c r="B498" s="14" t="s">
        <v>53</v>
      </c>
      <c r="C498" s="996" t="str">
        <f>VLOOKUP($C477,'2026年度(1年前期)'!$B$5:$N$208,COLUMN('2026年度(1年前期)'!$K$5),0)&amp;""</f>
        <v/>
      </c>
      <c r="D498" s="997"/>
      <c r="E498" s="1002" t="str">
        <f>VLOOKUP($C477,'2026年度(2年前期)'!$B$5:$N$208,COLUMN('2026年度(2年前期)'!$K$5),0)&amp;""</f>
        <v/>
      </c>
      <c r="F498" s="997"/>
      <c r="G498" s="1002" t="str">
        <f>VLOOKUP($C477,'2026年度(3年前期)'!$B$5:$N$208,COLUMN('2026年度(3年前期)'!$K$5),0)&amp;""</f>
        <v/>
      </c>
      <c r="H498" s="997"/>
      <c r="I498" s="1002" t="str">
        <f>VLOOKUP($C477,'2026年度(4年前期)'!$B$5:$N$208,COLUMN('2026年度(4年前期)'!$K$5),0)&amp;""</f>
        <v/>
      </c>
      <c r="J498" s="997"/>
      <c r="K498" s="998" t="str">
        <f>VLOOKUP($C477,'2026年度(助産前期)'!$B$5:$N$208,COLUMN('2026年度(助産前期)'!$K$5),0)&amp;""</f>
        <v/>
      </c>
      <c r="L498" s="998"/>
      <c r="M498" s="996" t="str">
        <f>VLOOKUP($C477,'2026年度(M1前期)'!$B$5:$N$208,COLUMN('2026年度(M1前期)'!$K$5),0)&amp;""</f>
        <v/>
      </c>
      <c r="N498" s="997"/>
      <c r="O498" s="998" t="str">
        <f>VLOOKUP($C477,'2026年度(M2前期)'!$B$5:$N$208,COLUMN('2026年度(M2前期)'!$K$5),0)&amp;""</f>
        <v/>
      </c>
      <c r="P498" s="997"/>
      <c r="Q498" s="998" t="str">
        <f>VLOOKUP($C477,'2026年度(D1前期)'!$B$5:$N$208,COLUMN('2026年度(D1前期)'!$K$5),0)&amp;""</f>
        <v/>
      </c>
      <c r="R498" s="997"/>
      <c r="S498" s="998" t="str">
        <f>VLOOKUP($C477,'2026年度(D23前期)'!$B$5:$N$208,COLUMN('2026年度(D23前期)'!$K$5),0)&amp;""</f>
        <v/>
      </c>
      <c r="T498" s="997"/>
      <c r="U498" s="704"/>
      <c r="Z498" s="1000" t="str">
        <f>A498</f>
        <v>５時限（16：50～18：20）</v>
      </c>
      <c r="AA498" s="982"/>
      <c r="AB498" s="982"/>
      <c r="AC498" s="982"/>
      <c r="AD498" s="982"/>
      <c r="AE498" s="982"/>
      <c r="AF498" s="982"/>
      <c r="AG498" s="982"/>
      <c r="AH498" s="982" t="s">
        <v>939</v>
      </c>
      <c r="AI498" s="982"/>
      <c r="AJ498" s="982"/>
      <c r="AK498" s="982"/>
      <c r="AL498" s="982"/>
      <c r="AM498" s="982"/>
      <c r="AN498" s="982"/>
      <c r="AO498" s="982"/>
      <c r="AP498" s="982"/>
      <c r="AQ498" s="982"/>
      <c r="AR498" s="982"/>
      <c r="AS498" s="982"/>
      <c r="AT498" s="982"/>
      <c r="AU498" s="982"/>
      <c r="AV498" s="982"/>
      <c r="AW498" s="982"/>
      <c r="AX498" s="982"/>
      <c r="AY498" s="982"/>
      <c r="AZ498" s="982"/>
      <c r="BA498" s="971"/>
      <c r="BB498" s="971"/>
      <c r="BC498" s="971"/>
      <c r="BD498" s="971"/>
      <c r="BE498" s="971"/>
      <c r="BF498" s="971"/>
      <c r="BG498" s="971"/>
      <c r="BH498" s="971"/>
      <c r="BI498" s="982"/>
      <c r="BJ498" s="982"/>
      <c r="BK498" s="971"/>
      <c r="BL498" s="971"/>
      <c r="BM498" s="971"/>
      <c r="BN498" s="982"/>
      <c r="BO498" s="982"/>
      <c r="BP498" s="982"/>
      <c r="BQ498" s="982"/>
      <c r="BR498" s="982"/>
      <c r="BS498" s="982"/>
      <c r="BT498" s="982"/>
      <c r="BU498" s="982"/>
      <c r="BV498" s="982"/>
    </row>
    <row r="499" spans="1:74" ht="13.5" customHeight="1">
      <c r="A499" s="1000"/>
      <c r="B499" s="14" t="s">
        <v>58</v>
      </c>
      <c r="C499" s="992" t="str">
        <f>IFERROR(VLOOKUP(C498,科目・教員!$A$1:$B$355,2,0),"")</f>
        <v/>
      </c>
      <c r="D499" s="993"/>
      <c r="E499" s="994" t="str">
        <f>IFERROR(VLOOKUP(E498,科目・教員!$A$1:$B$355,2,0),"")</f>
        <v/>
      </c>
      <c r="F499" s="993"/>
      <c r="G499" s="994" t="str">
        <f>IFERROR(VLOOKUP(G498,科目・教員!$A$1:$B$355,2,0),"")</f>
        <v/>
      </c>
      <c r="H499" s="993"/>
      <c r="I499" s="994" t="str">
        <f>IFERROR(VLOOKUP(I498,科目・教員!$A$1:$B$355,2,0),"")</f>
        <v/>
      </c>
      <c r="J499" s="993"/>
      <c r="K499" s="995" t="str">
        <f>IFERROR(VLOOKUP(K498,科目・教員!$A$1:$B$355,2,0),"")</f>
        <v/>
      </c>
      <c r="L499" s="995"/>
      <c r="M499" s="992" t="str">
        <f>IFERROR(VLOOKUP(M498,科目・教員!$A$1:$B$355,2,0),"")</f>
        <v/>
      </c>
      <c r="N499" s="993"/>
      <c r="O499" s="995" t="str">
        <f>IFERROR(VLOOKUP(O498,科目・教員!$A$1:$B$355,2,0),"")</f>
        <v/>
      </c>
      <c r="P499" s="993"/>
      <c r="Q499" s="995" t="str">
        <f>IFERROR(VLOOKUP(Q498,科目・教員!$A$1:$B$355,2,0),"")</f>
        <v/>
      </c>
      <c r="R499" s="993"/>
      <c r="S499" s="995" t="str">
        <f>IFERROR(VLOOKUP(S498,科目・教員!$A$1:$B$355,2,0),"")</f>
        <v/>
      </c>
      <c r="T499" s="993"/>
      <c r="U499" s="704"/>
      <c r="Z499" s="1000"/>
      <c r="AA499" s="983"/>
      <c r="AB499" s="983"/>
      <c r="AC499" s="983"/>
      <c r="AD499" s="983"/>
      <c r="AE499" s="983"/>
      <c r="AF499" s="983"/>
      <c r="AG499" s="983"/>
      <c r="AH499" s="983"/>
      <c r="AI499" s="983"/>
      <c r="AJ499" s="983"/>
      <c r="AK499" s="983"/>
      <c r="AL499" s="983"/>
      <c r="AM499" s="983"/>
      <c r="AN499" s="983"/>
      <c r="AO499" s="983"/>
      <c r="AP499" s="983"/>
      <c r="AQ499" s="983"/>
      <c r="AR499" s="983"/>
      <c r="AS499" s="983"/>
      <c r="AT499" s="983"/>
      <c r="AU499" s="983"/>
      <c r="AV499" s="983"/>
      <c r="AW499" s="983"/>
      <c r="AX499" s="983"/>
      <c r="AY499" s="983"/>
      <c r="AZ499" s="983"/>
      <c r="BA499" s="971"/>
      <c r="BB499" s="971"/>
      <c r="BC499" s="971"/>
      <c r="BD499" s="971"/>
      <c r="BE499" s="971"/>
      <c r="BF499" s="971"/>
      <c r="BG499" s="971"/>
      <c r="BH499" s="971"/>
      <c r="BI499" s="983"/>
      <c r="BJ499" s="983"/>
      <c r="BK499" s="971"/>
      <c r="BL499" s="971"/>
      <c r="BM499" s="971"/>
      <c r="BN499" s="983"/>
      <c r="BO499" s="983"/>
      <c r="BP499" s="983"/>
      <c r="BQ499" s="983"/>
      <c r="BR499" s="983"/>
      <c r="BS499" s="983"/>
      <c r="BT499" s="983"/>
      <c r="BU499" s="983"/>
      <c r="BV499" s="983"/>
    </row>
    <row r="500" spans="1:74" ht="13.5" customHeight="1">
      <c r="A500" s="1000"/>
      <c r="B500" s="14" t="s">
        <v>69</v>
      </c>
      <c r="C500" s="992" t="str">
        <f>VLOOKUP($C477,'2026年度(1年前期)'!$B$5:$N$208,COLUMN('2026年度(1年前期)'!$K$5)+1,0)&amp;""</f>
        <v/>
      </c>
      <c r="D500" s="993"/>
      <c r="E500" s="994" t="str">
        <f>VLOOKUP($C477,'2026年度(2年前期)'!$B$5:$N$208,COLUMN('2026年度(2年前期)'!$K$5)+1,0)&amp;""</f>
        <v/>
      </c>
      <c r="F500" s="993"/>
      <c r="G500" s="994" t="str">
        <f>VLOOKUP($C477,'2026年度(3年前期)'!$B$5:$N$208,COLUMN('2026年度(3年前期)'!$K$5)+1,0)&amp;""</f>
        <v/>
      </c>
      <c r="H500" s="993"/>
      <c r="I500" s="994" t="str">
        <f>VLOOKUP($C477,'2026年度(4年前期)'!$B$5:$N$208,COLUMN('2026年度(4年前期)'!$K$5)+1,0)&amp;""</f>
        <v/>
      </c>
      <c r="J500" s="993"/>
      <c r="K500" s="995" t="str">
        <f>VLOOKUP($C477,'2026年度(助産前期)'!$B$5:$N$208,COLUMN('2026年度(助産前期)'!$K$5)+1,0)&amp;""</f>
        <v/>
      </c>
      <c r="L500" s="995"/>
      <c r="M500" s="992" t="str">
        <f>VLOOKUP($C477,'2026年度(M1前期)'!$B$5:$N$208,COLUMN('2026年度(M1前期)'!$K$5)+1,0)&amp;""</f>
        <v/>
      </c>
      <c r="N500" s="993"/>
      <c r="O500" s="995" t="str">
        <f>VLOOKUP($C477,'2026年度(M2前期)'!$B$5:$N$208,COLUMN('2026年度(M2前期)'!$K$5)+1,0)&amp;""</f>
        <v/>
      </c>
      <c r="P500" s="993"/>
      <c r="Q500" s="995" t="str">
        <f>VLOOKUP($C477,'2026年度(D1前期)'!$B$5:$N$208,COLUMN('2026年度(D1前期)'!$K$5)+1,0)&amp;""</f>
        <v/>
      </c>
      <c r="R500" s="993"/>
      <c r="S500" s="995" t="str">
        <f>VLOOKUP($C477,'2026年度(D23前期)'!$B$5:$N$208,COLUMN('2026年度(D23前期)'!$K$5)+1,0)&amp;""</f>
        <v/>
      </c>
      <c r="T500" s="993"/>
      <c r="U500" s="704"/>
      <c r="Z500" s="1000"/>
      <c r="AA500" s="983"/>
      <c r="AB500" s="983"/>
      <c r="AC500" s="983"/>
      <c r="AD500" s="983"/>
      <c r="AE500" s="983"/>
      <c r="AF500" s="983"/>
      <c r="AG500" s="983"/>
      <c r="AH500" s="983"/>
      <c r="AI500" s="983"/>
      <c r="AJ500" s="983"/>
      <c r="AK500" s="983"/>
      <c r="AL500" s="983"/>
      <c r="AM500" s="983"/>
      <c r="AN500" s="983"/>
      <c r="AO500" s="983"/>
      <c r="AP500" s="983"/>
      <c r="AQ500" s="983"/>
      <c r="AR500" s="983"/>
      <c r="AS500" s="983"/>
      <c r="AT500" s="983"/>
      <c r="AU500" s="983"/>
      <c r="AV500" s="983"/>
      <c r="AW500" s="983"/>
      <c r="AX500" s="983"/>
      <c r="AY500" s="983"/>
      <c r="AZ500" s="983"/>
      <c r="BA500" s="971"/>
      <c r="BB500" s="971"/>
      <c r="BC500" s="971"/>
      <c r="BD500" s="971"/>
      <c r="BE500" s="971"/>
      <c r="BF500" s="971"/>
      <c r="BG500" s="971"/>
      <c r="BH500" s="971"/>
      <c r="BI500" s="983"/>
      <c r="BJ500" s="983"/>
      <c r="BK500" s="971"/>
      <c r="BL500" s="971"/>
      <c r="BM500" s="971"/>
      <c r="BN500" s="983"/>
      <c r="BO500" s="983"/>
      <c r="BP500" s="983"/>
      <c r="BQ500" s="983"/>
      <c r="BR500" s="983"/>
      <c r="BS500" s="983"/>
      <c r="BT500" s="983"/>
      <c r="BU500" s="983"/>
      <c r="BV500" s="983"/>
    </row>
    <row r="501" spans="1:74">
      <c r="A501" s="1001"/>
      <c r="B501" s="15" t="s">
        <v>63</v>
      </c>
      <c r="C501" s="991"/>
      <c r="D501" s="989"/>
      <c r="E501" s="988"/>
      <c r="F501" s="989"/>
      <c r="G501" s="988"/>
      <c r="H501" s="989"/>
      <c r="I501" s="988"/>
      <c r="J501" s="989"/>
      <c r="K501" s="990"/>
      <c r="L501" s="990"/>
      <c r="M501" s="991"/>
      <c r="N501" s="989"/>
      <c r="O501" s="990"/>
      <c r="P501" s="989"/>
      <c r="Q501" s="990"/>
      <c r="R501" s="989"/>
      <c r="S501" s="990"/>
      <c r="T501" s="989"/>
      <c r="U501" s="767"/>
      <c r="V501" s="19"/>
      <c r="W501" s="19"/>
      <c r="X501" s="19"/>
      <c r="Y501" s="19"/>
      <c r="Z501" s="1001"/>
      <c r="AA501" s="984"/>
      <c r="AB501" s="984"/>
      <c r="AC501" s="984"/>
      <c r="AD501" s="984"/>
      <c r="AE501" s="984"/>
      <c r="AF501" s="984"/>
      <c r="AG501" s="984"/>
      <c r="AH501" s="984"/>
      <c r="AI501" s="984"/>
      <c r="AJ501" s="984"/>
      <c r="AK501" s="984"/>
      <c r="AL501" s="984"/>
      <c r="AM501" s="984"/>
      <c r="AN501" s="984"/>
      <c r="AO501" s="984"/>
      <c r="AP501" s="984"/>
      <c r="AQ501" s="984"/>
      <c r="AR501" s="984"/>
      <c r="AS501" s="984"/>
      <c r="AT501" s="984"/>
      <c r="AU501" s="984"/>
      <c r="AV501" s="984"/>
      <c r="AW501" s="984"/>
      <c r="AX501" s="984"/>
      <c r="AY501" s="984"/>
      <c r="AZ501" s="984"/>
      <c r="BA501" s="971"/>
      <c r="BB501" s="971"/>
      <c r="BC501" s="971"/>
      <c r="BD501" s="971"/>
      <c r="BE501" s="971"/>
      <c r="BF501" s="971"/>
      <c r="BG501" s="971"/>
      <c r="BH501" s="971"/>
      <c r="BI501" s="984"/>
      <c r="BJ501" s="984"/>
      <c r="BK501" s="971"/>
      <c r="BL501" s="971"/>
      <c r="BM501" s="971"/>
      <c r="BN501" s="984"/>
      <c r="BO501" s="984"/>
      <c r="BP501" s="984"/>
      <c r="BQ501" s="984"/>
      <c r="BR501" s="984"/>
      <c r="BS501" s="984"/>
      <c r="BT501" s="984"/>
      <c r="BU501" s="984"/>
      <c r="BV501" s="984"/>
    </row>
    <row r="502" spans="1:74" ht="20.25">
      <c r="A502" s="4"/>
      <c r="B502" s="5"/>
      <c r="C502" s="1035">
        <f>C477+1</f>
        <v>46255</v>
      </c>
      <c r="D502" s="1035"/>
      <c r="E502" s="1035"/>
      <c r="F502" s="1035"/>
      <c r="G502" s="1035"/>
      <c r="H502" s="1035"/>
      <c r="I502" s="1035"/>
      <c r="J502" s="1035"/>
      <c r="K502" s="1035"/>
      <c r="L502" s="1035"/>
      <c r="M502" s="1035"/>
      <c r="N502" s="1035"/>
      <c r="O502" s="1035"/>
      <c r="P502" s="1035"/>
      <c r="Q502" s="1035"/>
      <c r="R502" s="1035"/>
      <c r="S502" s="1035"/>
      <c r="T502" s="1035"/>
      <c r="U502" s="1055">
        <f>C502</f>
        <v>46255</v>
      </c>
      <c r="V502" s="1056"/>
      <c r="W502" s="1056"/>
      <c r="X502" s="1056"/>
      <c r="Y502" s="1056"/>
      <c r="Z502" s="1057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607</v>
      </c>
      <c r="BL502" s="39" t="s">
        <v>608</v>
      </c>
      <c r="BM502" s="39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>
      <c r="A503" s="1000" t="s">
        <v>52</v>
      </c>
      <c r="B503" s="11" t="s">
        <v>53</v>
      </c>
      <c r="C503" s="1011" t="str">
        <f>VLOOKUP($C502,'2026年度(1年前期)'!$B$5:$N$208,COLUMN('2026年度(1年前期)'!$C$5),0)&amp;""</f>
        <v/>
      </c>
      <c r="D503" s="1012"/>
      <c r="E503" s="1018" t="str">
        <f>VLOOKUP($C502,'2026年度(2年前期)'!$B$5:$N$208,COLUMN('2026年度(2年前期)'!$C$5),0)&amp;""</f>
        <v/>
      </c>
      <c r="F503" s="1012"/>
      <c r="G503" s="1018" t="str">
        <f>VLOOKUP($C502,'2026年度(3年前期)'!$B$5:$N$208,COLUMN('2026年度(3年前期)'!$C$5),0)&amp;""</f>
        <v/>
      </c>
      <c r="H503" s="1012"/>
      <c r="I503" s="1018" t="str">
        <f>VLOOKUP($C502,'2026年度(4年前期)'!$B$5:$N$208,COLUMN('2026年度(4年前期)'!$C$5),0)&amp;""</f>
        <v/>
      </c>
      <c r="J503" s="1012"/>
      <c r="K503" s="997" t="str">
        <f>VLOOKUP($C502,'2026年度(助産前期)'!$B$5:$N$208,COLUMN('2026年度(助産前期)'!$C$5),0)&amp;""</f>
        <v>助産学実習Ⅰ(国循)</v>
      </c>
      <c r="L503" s="1029"/>
      <c r="M503" s="1036" t="str">
        <f>VLOOKUP($C502,'2026年度(M1前期)'!$B$5:$N$208,COLUMN('2026年度(M1前期)'!$C$5),0)&amp;""</f>
        <v/>
      </c>
      <c r="N503" s="1029"/>
      <c r="O503" s="1018" t="str">
        <f>VLOOKUP($C502,'2026年度(M2前期)'!$B$5:$N$208,COLUMN('2026年度(M2前期)'!$C$5),0)&amp;""</f>
        <v/>
      </c>
      <c r="P503" s="1012"/>
      <c r="Q503" s="1018" t="str">
        <f>VLOOKUP($C502,'2026年度(D1前期)'!$B$5:$N$208,COLUMN('2026年度(D1前期)'!$C$5),0)&amp;""</f>
        <v>精神看護学演習Ｂ</v>
      </c>
      <c r="R503" s="1012"/>
      <c r="S503" s="997" t="str">
        <f>VLOOKUP($C502,'2026年度(D23前期)'!$B$5:$N$208,COLUMN('2026年度(D23前期)'!$C$5),0)&amp;""</f>
        <v>特別研究</v>
      </c>
      <c r="T503" s="1012"/>
      <c r="U503" s="762" t="s">
        <v>362</v>
      </c>
      <c r="V503" s="74"/>
      <c r="Y503" s="33"/>
      <c r="Z503" s="999" t="str">
        <f>A503</f>
        <v xml:space="preserve">１時限（09：20～10：50） </v>
      </c>
      <c r="AA503" s="971"/>
      <c r="AB503" s="982"/>
      <c r="AC503" s="982"/>
      <c r="AD503" s="982"/>
      <c r="AE503" s="971"/>
      <c r="AF503" s="982"/>
      <c r="AG503" s="971"/>
      <c r="AH503" s="982" t="s">
        <v>939</v>
      </c>
      <c r="AI503" s="982"/>
      <c r="AJ503" s="982"/>
      <c r="AK503" s="982"/>
      <c r="AL503" s="971"/>
      <c r="AM503" s="982"/>
      <c r="AN503" s="971"/>
      <c r="AO503" s="971"/>
      <c r="AP503" s="971"/>
      <c r="AQ503" s="971"/>
      <c r="AR503" s="971"/>
      <c r="AS503" s="971"/>
      <c r="AT503" s="971"/>
      <c r="AU503" s="971"/>
      <c r="AV503" s="971"/>
      <c r="AW503" s="971"/>
      <c r="AX503" s="971"/>
      <c r="AY503" s="971"/>
      <c r="AZ503" s="971"/>
      <c r="BA503" s="971"/>
      <c r="BB503" s="971"/>
      <c r="BC503" s="971"/>
      <c r="BD503" s="971"/>
      <c r="BE503" s="971"/>
      <c r="BF503" s="971"/>
      <c r="BG503" s="971"/>
      <c r="BH503" s="971"/>
      <c r="BI503" s="971"/>
      <c r="BJ503" s="971"/>
      <c r="BK503" s="971"/>
      <c r="BL503" s="971"/>
      <c r="BM503" s="971"/>
      <c r="BN503" s="982"/>
      <c r="BO503" s="982"/>
      <c r="BP503" s="982"/>
      <c r="BQ503" s="982"/>
      <c r="BR503" s="982"/>
      <c r="BS503" s="982"/>
      <c r="BT503" s="982"/>
      <c r="BU503" s="982"/>
      <c r="BV503" s="982"/>
    </row>
    <row r="504" spans="1:74">
      <c r="A504" s="1000"/>
      <c r="B504" s="14" t="s">
        <v>58</v>
      </c>
      <c r="C504" s="1014" t="str">
        <f>IFERROR(VLOOKUP(C503,科目・教員!$A$1:$B$355,2,0),"")</f>
        <v/>
      </c>
      <c r="D504" s="1013"/>
      <c r="E504" s="1025" t="str">
        <f>IFERROR(VLOOKUP(E503,科目・教員!$A$1:$B$355,2,0),"")</f>
        <v/>
      </c>
      <c r="F504" s="1013"/>
      <c r="G504" s="1025" t="str">
        <f>IFERROR(VLOOKUP(G503,科目・教員!$A$1:$B$355,2,0),"")</f>
        <v/>
      </c>
      <c r="H504" s="1013"/>
      <c r="I504" s="1025" t="str">
        <f>IFERROR(VLOOKUP(I503,科目・教員!$A$1:$B$355,2,0),"")</f>
        <v/>
      </c>
      <c r="J504" s="1013"/>
      <c r="K504" s="993" t="str">
        <f>IFERROR(VLOOKUP(K503,科目・教員!$A$1:$B$355,2,0),"")</f>
        <v/>
      </c>
      <c r="L504" s="1026"/>
      <c r="M504" s="1032" t="str">
        <f>IFERROR(VLOOKUP(M503,科目・教員!$A$1:$B$355,2,0),"")</f>
        <v/>
      </c>
      <c r="N504" s="1013"/>
      <c r="O504" s="1025" t="str">
        <f>IFERROR(VLOOKUP(O503,科目・教員!$A$1:$B$355,2,0),"")</f>
        <v/>
      </c>
      <c r="P504" s="1013"/>
      <c r="Q504" s="1025" t="str">
        <f>IFERROR(VLOOKUP(Q503,科目・教員!$A$1:$B$355,2,0),"")</f>
        <v/>
      </c>
      <c r="R504" s="1013"/>
      <c r="S504" s="993" t="str">
        <f>IFERROR(VLOOKUP(S503,科目・教員!$A$1:$B$355,2,0),"")</f>
        <v/>
      </c>
      <c r="T504" s="1013"/>
      <c r="U504" s="766" t="s">
        <v>939</v>
      </c>
      <c r="V504" s="74"/>
      <c r="Y504" s="33"/>
      <c r="Z504" s="1000"/>
      <c r="AA504" s="971"/>
      <c r="AB504" s="983"/>
      <c r="AC504" s="983"/>
      <c r="AD504" s="983"/>
      <c r="AE504" s="971"/>
      <c r="AF504" s="983"/>
      <c r="AG504" s="971"/>
      <c r="AH504" s="983"/>
      <c r="AI504" s="983"/>
      <c r="AJ504" s="983"/>
      <c r="AK504" s="983"/>
      <c r="AL504" s="971"/>
      <c r="AM504" s="983"/>
      <c r="AN504" s="971"/>
      <c r="AO504" s="971"/>
      <c r="AP504" s="971"/>
      <c r="AQ504" s="971"/>
      <c r="AR504" s="971"/>
      <c r="AS504" s="971"/>
      <c r="AT504" s="971"/>
      <c r="AU504" s="971"/>
      <c r="AV504" s="971"/>
      <c r="AW504" s="971"/>
      <c r="AX504" s="971"/>
      <c r="AY504" s="971"/>
      <c r="AZ504" s="971"/>
      <c r="BA504" s="971"/>
      <c r="BB504" s="971"/>
      <c r="BC504" s="971"/>
      <c r="BD504" s="971"/>
      <c r="BE504" s="971"/>
      <c r="BF504" s="971"/>
      <c r="BG504" s="971"/>
      <c r="BH504" s="971"/>
      <c r="BI504" s="971"/>
      <c r="BJ504" s="971"/>
      <c r="BK504" s="971"/>
      <c r="BL504" s="971"/>
      <c r="BM504" s="971"/>
      <c r="BN504" s="983"/>
      <c r="BO504" s="983"/>
      <c r="BP504" s="983"/>
      <c r="BQ504" s="983"/>
      <c r="BR504" s="983"/>
      <c r="BS504" s="983"/>
      <c r="BT504" s="983"/>
      <c r="BU504" s="983"/>
      <c r="BV504" s="983"/>
    </row>
    <row r="505" spans="1:74">
      <c r="A505" s="1000"/>
      <c r="B505" s="14" t="s">
        <v>69</v>
      </c>
      <c r="C505" s="1014" t="str">
        <f>VLOOKUP($C502,'2026年度(1年前期)'!$B$5:$N$208,COLUMN('2026年度(1年前期)'!$C$5)+1,0)&amp;""</f>
        <v/>
      </c>
      <c r="D505" s="1013"/>
      <c r="E505" s="1025" t="str">
        <f>VLOOKUP($C502,'2026年度(2年前期)'!$B$5:$N$208,COLUMN('2026年度(2年前期)'!$C$5)+1,0)&amp;""</f>
        <v/>
      </c>
      <c r="F505" s="1013"/>
      <c r="G505" s="1025" t="str">
        <f>VLOOKUP($C502,'2026年度(3年前期)'!$B$5:$N$208,COLUMN('2026年度(3年前期)'!$C$5)+1,0)&amp;""</f>
        <v/>
      </c>
      <c r="H505" s="1013"/>
      <c r="I505" s="1025" t="str">
        <f>VLOOKUP($C502,'2026年度(4年前期)'!$B$5:$N$208,COLUMN('2026年度(4年前期)'!$C$5)+1,0)&amp;""</f>
        <v/>
      </c>
      <c r="J505" s="1013"/>
      <c r="K505" s="993" t="str">
        <f>VLOOKUP($C502,'2026年度(助産前期)'!$B$5:$N$208,COLUMN('2026年度(助産前期)'!$C$5)+1,0)&amp;""</f>
        <v/>
      </c>
      <c r="L505" s="1026"/>
      <c r="M505" s="1032" t="str">
        <f>VLOOKUP($C502,'2026年度(M1前期)'!$B$5:$N$208,COLUMN('2026年度(M1前期)'!C$5)+1,0)&amp;""</f>
        <v/>
      </c>
      <c r="N505" s="1013"/>
      <c r="O505" s="1025" t="str">
        <f>VLOOKUP($C502,'2026年度(M2前期)'!$B$5:$N$208,COLUMN('2026年度(M2前期)'!$C$5)+1,0)&amp;""</f>
        <v/>
      </c>
      <c r="P505" s="1013"/>
      <c r="Q505" s="1025" t="str">
        <f>VLOOKUP($C502,'2026年度(D1前期)'!$B$5:$N$208,COLUMN('2026年度(D1前期)'!$C$5)+1,0)&amp;""</f>
        <v/>
      </c>
      <c r="R505" s="1013"/>
      <c r="S505" s="993" t="str">
        <f>VLOOKUP($C502,'2026年度(D23前期)'!$B$5:$N$208,COLUMN('2026年度(D23前期)'!$C$5)+1,0)&amp;""</f>
        <v/>
      </c>
      <c r="T505" s="1013"/>
      <c r="U505" s="766" t="s">
        <v>177</v>
      </c>
      <c r="V505" s="74"/>
      <c r="Y505" s="33"/>
      <c r="Z505" s="1000"/>
      <c r="AA505" s="971"/>
      <c r="AB505" s="983"/>
      <c r="AC505" s="983"/>
      <c r="AD505" s="983"/>
      <c r="AE505" s="971"/>
      <c r="AF505" s="983"/>
      <c r="AG505" s="971"/>
      <c r="AH505" s="983"/>
      <c r="AI505" s="983"/>
      <c r="AJ505" s="983"/>
      <c r="AK505" s="983"/>
      <c r="AL505" s="971"/>
      <c r="AM505" s="983"/>
      <c r="AN505" s="971"/>
      <c r="AO505" s="971"/>
      <c r="AP505" s="971"/>
      <c r="AQ505" s="971"/>
      <c r="AR505" s="971"/>
      <c r="AS505" s="971"/>
      <c r="AT505" s="971"/>
      <c r="AU505" s="971"/>
      <c r="AV505" s="971"/>
      <c r="AW505" s="971"/>
      <c r="AX505" s="971"/>
      <c r="AY505" s="971"/>
      <c r="AZ505" s="971"/>
      <c r="BA505" s="971"/>
      <c r="BB505" s="971"/>
      <c r="BC505" s="971"/>
      <c r="BD505" s="971"/>
      <c r="BE505" s="971"/>
      <c r="BF505" s="971"/>
      <c r="BG505" s="971"/>
      <c r="BH505" s="971"/>
      <c r="BI505" s="971"/>
      <c r="BJ505" s="971"/>
      <c r="BK505" s="971"/>
      <c r="BL505" s="971"/>
      <c r="BM505" s="971"/>
      <c r="BN505" s="983"/>
      <c r="BO505" s="983"/>
      <c r="BP505" s="983"/>
      <c r="BQ505" s="983"/>
      <c r="BR505" s="983"/>
      <c r="BS505" s="983"/>
      <c r="BT505" s="983"/>
      <c r="BU505" s="983"/>
      <c r="BV505" s="983"/>
    </row>
    <row r="506" spans="1:74">
      <c r="A506" s="1001"/>
      <c r="B506" s="15" t="s">
        <v>63</v>
      </c>
      <c r="C506" s="991"/>
      <c r="D506" s="1031"/>
      <c r="E506" s="988"/>
      <c r="F506" s="1031"/>
      <c r="G506" s="988"/>
      <c r="H506" s="1031"/>
      <c r="I506" s="988"/>
      <c r="J506" s="1031"/>
      <c r="K506" s="990"/>
      <c r="L506" s="1034"/>
      <c r="M506" s="1030"/>
      <c r="N506" s="1031"/>
      <c r="O506" s="988"/>
      <c r="P506" s="1031"/>
      <c r="Q506" s="988"/>
      <c r="R506" s="1031"/>
      <c r="S506" s="990"/>
      <c r="T506" s="1031"/>
      <c r="U506" s="762" t="s">
        <v>940</v>
      </c>
      <c r="V506" s="74"/>
      <c r="Y506" s="33"/>
      <c r="Z506" s="1001"/>
      <c r="AA506" s="971"/>
      <c r="AB506" s="984"/>
      <c r="AC506" s="984"/>
      <c r="AD506" s="984"/>
      <c r="AE506" s="971"/>
      <c r="AF506" s="984"/>
      <c r="AG506" s="971"/>
      <c r="AH506" s="984"/>
      <c r="AI506" s="984"/>
      <c r="AJ506" s="984"/>
      <c r="AK506" s="984"/>
      <c r="AL506" s="971"/>
      <c r="AM506" s="984"/>
      <c r="AN506" s="971"/>
      <c r="AO506" s="971"/>
      <c r="AP506" s="971"/>
      <c r="AQ506" s="971"/>
      <c r="AR506" s="971"/>
      <c r="AS506" s="971"/>
      <c r="AT506" s="971"/>
      <c r="AU506" s="971"/>
      <c r="AV506" s="971"/>
      <c r="AW506" s="971"/>
      <c r="AX506" s="971"/>
      <c r="AY506" s="971"/>
      <c r="AZ506" s="971"/>
      <c r="BA506" s="971"/>
      <c r="BB506" s="971"/>
      <c r="BC506" s="971"/>
      <c r="BD506" s="971"/>
      <c r="BE506" s="971"/>
      <c r="BF506" s="971"/>
      <c r="BG506" s="971"/>
      <c r="BH506" s="971"/>
      <c r="BI506" s="971"/>
      <c r="BJ506" s="971"/>
      <c r="BK506" s="971"/>
      <c r="BL506" s="971"/>
      <c r="BM506" s="971"/>
      <c r="BN506" s="984"/>
      <c r="BO506" s="984"/>
      <c r="BP506" s="984"/>
      <c r="BQ506" s="984"/>
      <c r="BR506" s="984"/>
      <c r="BS506" s="984"/>
      <c r="BT506" s="984"/>
      <c r="BU506" s="984"/>
      <c r="BV506" s="984"/>
    </row>
    <row r="507" spans="1:74" ht="13.5" customHeight="1">
      <c r="A507" s="1000" t="s">
        <v>65</v>
      </c>
      <c r="B507" s="14" t="s">
        <v>53</v>
      </c>
      <c r="C507" s="1011" t="str">
        <f>VLOOKUP($C502,'2026年度(1年前期)'!$B$5:$N$208,COLUMN('2026年度(1年前期)'!$E$5),0)&amp;""</f>
        <v/>
      </c>
      <c r="D507" s="1012"/>
      <c r="E507" s="1018" t="str">
        <f>VLOOKUP($C502,'2026年度(2年前期)'!$B$5:$N$208,COLUMN('2026年度(2年前期)'!$E$5),0)&amp;""</f>
        <v/>
      </c>
      <c r="F507" s="1012"/>
      <c r="G507" s="1018" t="str">
        <f>VLOOKUP($C502,'2026年度(3年前期)'!$B$5:$N$208,COLUMN('2026年度(3年前期)'!$E$5),0)&amp;""</f>
        <v/>
      </c>
      <c r="H507" s="1012"/>
      <c r="I507" s="1018" t="str">
        <f>VLOOKUP($C502,'2026年度(4年前期)'!$B$5:$N$208,COLUMN('2026年度(4年前期)'!$E$5),0)&amp;""</f>
        <v/>
      </c>
      <c r="J507" s="1012"/>
      <c r="K507" s="997" t="str">
        <f>VLOOKUP($C502,'2026年度(助産前期)'!$B$5:$N$208,COLUMN('2026年度(助産前期)'!$E$5),0)&amp;""</f>
        <v>助産学実習Ⅰ(国循)</v>
      </c>
      <c r="L507" s="1029"/>
      <c r="M507" s="1011" t="str">
        <f>VLOOKUP($C502,'2026年度(M1前期)'!$B$5:$N$208,COLUMN('2026年度(M1前期)'!$E$5),0)&amp;""</f>
        <v/>
      </c>
      <c r="N507" s="1012"/>
      <c r="O507" s="997" t="str">
        <f>VLOOKUP($C502,'2026年度(M2前期)'!$B$5:$N$208,COLUMN('2026年度(M2前期)'!$E$5),0)&amp;""</f>
        <v/>
      </c>
      <c r="P507" s="1012"/>
      <c r="Q507" s="997" t="str">
        <f>VLOOKUP($C502,'2026年度(D1前期)'!$B$5:$N$208,COLUMN('2026年度(D1前期)'!$E$5),0)&amp;""</f>
        <v>精神看護学演習Ｂ</v>
      </c>
      <c r="R507" s="1012"/>
      <c r="S507" s="997" t="str">
        <f>VLOOKUP($C502,'2026年度(D23前期)'!$B$5:$N$208,COLUMN('2026年度(D23前期)'!$E$5),0)&amp;""</f>
        <v>特別研究</v>
      </c>
      <c r="T507" s="1012"/>
      <c r="U507" s="763"/>
      <c r="V507" s="74"/>
      <c r="Y507" s="33"/>
      <c r="Z507" s="1000" t="str">
        <f>A507</f>
        <v>２時限（11：00～12：30）</v>
      </c>
      <c r="AA507" s="971"/>
      <c r="AB507" s="982"/>
      <c r="AC507" s="982"/>
      <c r="AD507" s="982"/>
      <c r="AE507" s="971"/>
      <c r="AF507" s="982"/>
      <c r="AG507" s="971"/>
      <c r="AH507" s="982" t="s">
        <v>939</v>
      </c>
      <c r="AI507" s="982"/>
      <c r="AJ507" s="982"/>
      <c r="AK507" s="982"/>
      <c r="AL507" s="971"/>
      <c r="AM507" s="982"/>
      <c r="AN507" s="971"/>
      <c r="AO507" s="971"/>
      <c r="AP507" s="971"/>
      <c r="AQ507" s="971"/>
      <c r="AR507" s="971"/>
      <c r="AS507" s="971"/>
      <c r="AT507" s="971"/>
      <c r="AU507" s="971"/>
      <c r="AV507" s="971"/>
      <c r="AW507" s="971"/>
      <c r="AX507" s="971"/>
      <c r="AY507" s="971"/>
      <c r="AZ507" s="971"/>
      <c r="BA507" s="971"/>
      <c r="BB507" s="971"/>
      <c r="BC507" s="971"/>
      <c r="BD507" s="971"/>
      <c r="BE507" s="971"/>
      <c r="BF507" s="971"/>
      <c r="BG507" s="971"/>
      <c r="BH507" s="971"/>
      <c r="BI507" s="971"/>
      <c r="BJ507" s="971"/>
      <c r="BK507" s="971"/>
      <c r="BL507" s="971"/>
      <c r="BM507" s="971"/>
      <c r="BN507" s="982"/>
      <c r="BO507" s="982"/>
      <c r="BP507" s="982"/>
      <c r="BQ507" s="982"/>
      <c r="BR507" s="982"/>
      <c r="BS507" s="982"/>
      <c r="BT507" s="982"/>
      <c r="BU507" s="982"/>
      <c r="BV507" s="982"/>
    </row>
    <row r="508" spans="1:74">
      <c r="A508" s="1000"/>
      <c r="B508" s="14" t="s">
        <v>58</v>
      </c>
      <c r="C508" s="1014" t="str">
        <f>IFERROR(VLOOKUP(C507,科目・教員!$A$1:$B$355,2,0),"")</f>
        <v/>
      </c>
      <c r="D508" s="1013"/>
      <c r="E508" s="1025" t="str">
        <f>IFERROR(VLOOKUP(E507,科目・教員!$A$1:$B$355,2,0),"")</f>
        <v/>
      </c>
      <c r="F508" s="1013"/>
      <c r="G508" s="1025" t="str">
        <f>IFERROR(VLOOKUP(G507,科目・教員!$A$1:$B$355,2,0),"")</f>
        <v/>
      </c>
      <c r="H508" s="1013"/>
      <c r="I508" s="1025" t="str">
        <f>IFERROR(VLOOKUP(I507,科目・教員!$A$1:$B$355,2,0),"")</f>
        <v/>
      </c>
      <c r="J508" s="1013"/>
      <c r="K508" s="993" t="str">
        <f>IFERROR(VLOOKUP(K507,科目・教員!$A$1:$B$355,2,0),"")</f>
        <v/>
      </c>
      <c r="L508" s="1026"/>
      <c r="M508" s="1014" t="str">
        <f>IFERROR(VLOOKUP(M507,科目・教員!$A$1:$B$355,2,0),"")</f>
        <v/>
      </c>
      <c r="N508" s="1013"/>
      <c r="O508" s="993" t="str">
        <f>IFERROR(VLOOKUP(O507,科目・教員!$A$1:$B$355,2,0),"")</f>
        <v/>
      </c>
      <c r="P508" s="1013"/>
      <c r="Q508" s="993" t="str">
        <f>IFERROR(VLOOKUP(Q507,科目・教員!$A$1:$B$355,2,0),"")</f>
        <v/>
      </c>
      <c r="R508" s="1013"/>
      <c r="S508" s="993" t="str">
        <f>IFERROR(VLOOKUP(S507,科目・教員!$A$1:$B$355,2,0),"")</f>
        <v/>
      </c>
      <c r="T508" s="1013"/>
      <c r="U508" s="763"/>
      <c r="V508" s="74"/>
      <c r="Y508" s="33"/>
      <c r="Z508" s="1000"/>
      <c r="AA508" s="971"/>
      <c r="AB508" s="983"/>
      <c r="AC508" s="983"/>
      <c r="AD508" s="983"/>
      <c r="AE508" s="971"/>
      <c r="AF508" s="983"/>
      <c r="AG508" s="971"/>
      <c r="AH508" s="983"/>
      <c r="AI508" s="983"/>
      <c r="AJ508" s="983"/>
      <c r="AK508" s="983"/>
      <c r="AL508" s="971"/>
      <c r="AM508" s="983"/>
      <c r="AN508" s="971"/>
      <c r="AO508" s="971"/>
      <c r="AP508" s="971"/>
      <c r="AQ508" s="971"/>
      <c r="AR508" s="971"/>
      <c r="AS508" s="971"/>
      <c r="AT508" s="971"/>
      <c r="AU508" s="971"/>
      <c r="AV508" s="971"/>
      <c r="AW508" s="971"/>
      <c r="AX508" s="971"/>
      <c r="AY508" s="971"/>
      <c r="AZ508" s="971"/>
      <c r="BA508" s="971"/>
      <c r="BB508" s="971"/>
      <c r="BC508" s="971"/>
      <c r="BD508" s="971"/>
      <c r="BE508" s="971"/>
      <c r="BF508" s="971"/>
      <c r="BG508" s="971"/>
      <c r="BH508" s="971"/>
      <c r="BI508" s="971"/>
      <c r="BJ508" s="971"/>
      <c r="BK508" s="971"/>
      <c r="BL508" s="971"/>
      <c r="BM508" s="971"/>
      <c r="BN508" s="983"/>
      <c r="BO508" s="983"/>
      <c r="BP508" s="983"/>
      <c r="BQ508" s="983"/>
      <c r="BR508" s="983"/>
      <c r="BS508" s="983"/>
      <c r="BT508" s="983"/>
      <c r="BU508" s="983"/>
      <c r="BV508" s="983"/>
    </row>
    <row r="509" spans="1:74">
      <c r="A509" s="1000"/>
      <c r="B509" s="14" t="s">
        <v>69</v>
      </c>
      <c r="C509" s="1014" t="str">
        <f>VLOOKUP($C502,'2026年度(1年前期)'!$B$5:$N$208,COLUMN('2026年度(1年前期)'!$E$5)+1,0)&amp;""</f>
        <v/>
      </c>
      <c r="D509" s="1013"/>
      <c r="E509" s="1025" t="str">
        <f>VLOOKUP($C502,'2026年度(2年前期)'!$B$5:$N$208,COLUMN('2026年度(2年前期)'!$E$5)+1,0)&amp;""</f>
        <v/>
      </c>
      <c r="F509" s="1013"/>
      <c r="G509" s="1025" t="str">
        <f>VLOOKUP($C502,'2026年度(3年前期)'!$B$5:$N$208,COLUMN('2026年度(3年前期)'!$E$5)+1,0)&amp;""</f>
        <v/>
      </c>
      <c r="H509" s="1013"/>
      <c r="I509" s="1025" t="str">
        <f>VLOOKUP($C502,'2026年度(4年前期)'!$B$5:$N$208,COLUMN('2026年度(4年前期)'!$E$5)+1,0)&amp;""</f>
        <v/>
      </c>
      <c r="J509" s="1013"/>
      <c r="K509" s="993" t="str">
        <f>VLOOKUP($C502,'2026年度(助産前期)'!$B$5:$N$208,COLUMN('2026年度(助産前期)'!$E$5)+1,0)&amp;""</f>
        <v/>
      </c>
      <c r="L509" s="1026"/>
      <c r="M509" s="1014" t="str">
        <f>VLOOKUP($C502,'2026年度(M1前期)'!$B$5:$N$208,COLUMN('2026年度(M1前期)'!$E$5)+1,0)&amp;""</f>
        <v/>
      </c>
      <c r="N509" s="1013"/>
      <c r="O509" s="993" t="str">
        <f>VLOOKUP($C502,'2026年度(M2前期)'!$B$5:$N$208,COLUMN('2026年度(M2前期)'!$E$5)+1,0)&amp;""</f>
        <v/>
      </c>
      <c r="P509" s="1013"/>
      <c r="Q509" s="993" t="str">
        <f>VLOOKUP($C502,'2026年度(D1前期)'!$B$5:$N$208,COLUMN('2026年度(D1前期)'!$E$5)+1,0)&amp;""</f>
        <v/>
      </c>
      <c r="R509" s="1013"/>
      <c r="S509" s="993" t="str">
        <f>VLOOKUP($C502,'2026年度(D23前期)'!$B$5:$N$208,COLUMN('2026年度(D23前期)'!$E$5)+1,0)&amp;""</f>
        <v/>
      </c>
      <c r="T509" s="1013"/>
      <c r="U509" s="763"/>
      <c r="V509" s="74"/>
      <c r="Z509" s="1000"/>
      <c r="AA509" s="971"/>
      <c r="AB509" s="983"/>
      <c r="AC509" s="983"/>
      <c r="AD509" s="983"/>
      <c r="AE509" s="971"/>
      <c r="AF509" s="983"/>
      <c r="AG509" s="971"/>
      <c r="AH509" s="983"/>
      <c r="AI509" s="983"/>
      <c r="AJ509" s="983"/>
      <c r="AK509" s="983"/>
      <c r="AL509" s="971"/>
      <c r="AM509" s="983"/>
      <c r="AN509" s="971"/>
      <c r="AO509" s="971"/>
      <c r="AP509" s="971"/>
      <c r="AQ509" s="971"/>
      <c r="AR509" s="971"/>
      <c r="AS509" s="971"/>
      <c r="AT509" s="971"/>
      <c r="AU509" s="971"/>
      <c r="AV509" s="971"/>
      <c r="AW509" s="971"/>
      <c r="AX509" s="971"/>
      <c r="AY509" s="971"/>
      <c r="AZ509" s="971"/>
      <c r="BA509" s="971"/>
      <c r="BB509" s="971"/>
      <c r="BC509" s="971"/>
      <c r="BD509" s="971"/>
      <c r="BE509" s="971"/>
      <c r="BF509" s="971"/>
      <c r="BG509" s="971"/>
      <c r="BH509" s="971"/>
      <c r="BI509" s="971"/>
      <c r="BJ509" s="971"/>
      <c r="BK509" s="971"/>
      <c r="BL509" s="971"/>
      <c r="BM509" s="971"/>
      <c r="BN509" s="983"/>
      <c r="BO509" s="983"/>
      <c r="BP509" s="983"/>
      <c r="BQ509" s="983"/>
      <c r="BR509" s="983"/>
      <c r="BS509" s="983"/>
      <c r="BT509" s="983"/>
      <c r="BU509" s="983"/>
      <c r="BV509" s="983"/>
    </row>
    <row r="510" spans="1:74">
      <c r="A510" s="1017"/>
      <c r="B510" s="15" t="s">
        <v>63</v>
      </c>
      <c r="C510" s="991"/>
      <c r="D510" s="989"/>
      <c r="E510" s="988"/>
      <c r="F510" s="989"/>
      <c r="G510" s="988"/>
      <c r="H510" s="989"/>
      <c r="I510" s="988"/>
      <c r="J510" s="989"/>
      <c r="K510" s="990"/>
      <c r="L510" s="990"/>
      <c r="M510" s="991"/>
      <c r="N510" s="989"/>
      <c r="O510" s="990"/>
      <c r="P510" s="989"/>
      <c r="Q510" s="990"/>
      <c r="R510" s="989"/>
      <c r="S510" s="990"/>
      <c r="T510" s="989"/>
      <c r="U510" s="763"/>
      <c r="V510" s="74"/>
      <c r="Z510" s="1001"/>
      <c r="AA510" s="971"/>
      <c r="AB510" s="984"/>
      <c r="AC510" s="984"/>
      <c r="AD510" s="984"/>
      <c r="AE510" s="971"/>
      <c r="AF510" s="984"/>
      <c r="AG510" s="971"/>
      <c r="AH510" s="984"/>
      <c r="AI510" s="984"/>
      <c r="AJ510" s="984"/>
      <c r="AK510" s="984"/>
      <c r="AL510" s="971"/>
      <c r="AM510" s="984"/>
      <c r="AN510" s="971"/>
      <c r="AO510" s="971"/>
      <c r="AP510" s="971"/>
      <c r="AQ510" s="971"/>
      <c r="AR510" s="971"/>
      <c r="AS510" s="971"/>
      <c r="AT510" s="971"/>
      <c r="AU510" s="971"/>
      <c r="AV510" s="971"/>
      <c r="AW510" s="971"/>
      <c r="AX510" s="971"/>
      <c r="AY510" s="971"/>
      <c r="AZ510" s="971"/>
      <c r="BA510" s="971"/>
      <c r="BB510" s="971"/>
      <c r="BC510" s="971"/>
      <c r="BD510" s="971"/>
      <c r="BE510" s="971"/>
      <c r="BF510" s="971"/>
      <c r="BG510" s="971"/>
      <c r="BH510" s="971"/>
      <c r="BI510" s="971"/>
      <c r="BJ510" s="971"/>
      <c r="BK510" s="971"/>
      <c r="BL510" s="971"/>
      <c r="BM510" s="971"/>
      <c r="BN510" s="984"/>
      <c r="BO510" s="984"/>
      <c r="BP510" s="984"/>
      <c r="BQ510" s="984"/>
      <c r="BR510" s="984"/>
      <c r="BS510" s="984"/>
      <c r="BT510" s="984"/>
      <c r="BU510" s="984"/>
      <c r="BV510" s="984"/>
    </row>
    <row r="511" spans="1:74">
      <c r="A511" s="999" t="s">
        <v>71</v>
      </c>
      <c r="B511" s="17" t="s">
        <v>72</v>
      </c>
      <c r="C511" s="1011"/>
      <c r="D511" s="1012"/>
      <c r="E511" s="1018"/>
      <c r="F511" s="1012"/>
      <c r="G511" s="1018"/>
      <c r="H511" s="1012"/>
      <c r="I511" s="1018"/>
      <c r="J511" s="1012"/>
      <c r="K511" s="997"/>
      <c r="L511" s="1029"/>
      <c r="M511" s="1011"/>
      <c r="N511" s="1012"/>
      <c r="O511" s="997"/>
      <c r="P511" s="1012"/>
      <c r="Q511" s="997"/>
      <c r="R511" s="1012"/>
      <c r="S511" s="997"/>
      <c r="T511" s="1012"/>
      <c r="U511" s="704"/>
      <c r="V511" s="74"/>
      <c r="Z511" s="1000" t="str">
        <f>A511</f>
        <v>昼休み（12：30～13：30）</v>
      </c>
      <c r="AA511" s="982"/>
      <c r="AB511" s="982"/>
      <c r="AC511" s="982"/>
      <c r="AD511" s="982"/>
      <c r="AE511" s="982"/>
      <c r="AF511" s="982"/>
      <c r="AG511" s="982"/>
      <c r="AH511" s="982" t="s">
        <v>939</v>
      </c>
      <c r="AI511" s="982"/>
      <c r="AJ511" s="982"/>
      <c r="AK511" s="982"/>
      <c r="AL511" s="982"/>
      <c r="AM511" s="982"/>
      <c r="AN511" s="971"/>
      <c r="AO511" s="971"/>
      <c r="AP511" s="971"/>
      <c r="AQ511" s="971"/>
      <c r="AR511" s="971"/>
      <c r="AS511" s="971"/>
      <c r="AT511" s="971"/>
      <c r="AU511" s="971"/>
      <c r="AV511" s="971"/>
      <c r="AW511" s="971"/>
      <c r="AX511" s="971"/>
      <c r="AY511" s="971"/>
      <c r="AZ511" s="971"/>
      <c r="BA511" s="971"/>
      <c r="BB511" s="971"/>
      <c r="BC511" s="971"/>
      <c r="BD511" s="971"/>
      <c r="BE511" s="971"/>
      <c r="BF511" s="971"/>
      <c r="BG511" s="971"/>
      <c r="BH511" s="971"/>
      <c r="BI511" s="971"/>
      <c r="BJ511" s="971"/>
      <c r="BK511" s="971"/>
      <c r="BL511" s="971"/>
      <c r="BM511" s="971"/>
      <c r="BN511" s="982"/>
      <c r="BO511" s="982"/>
      <c r="BP511" s="982"/>
      <c r="BQ511" s="982"/>
      <c r="BR511" s="982"/>
      <c r="BS511" s="982"/>
      <c r="BT511" s="982"/>
      <c r="BU511" s="982"/>
      <c r="BV511" s="982"/>
    </row>
    <row r="512" spans="1:74" ht="13.5" customHeight="1">
      <c r="A512" s="1000"/>
      <c r="B512" s="17" t="s">
        <v>73</v>
      </c>
      <c r="C512" s="1014"/>
      <c r="D512" s="1013"/>
      <c r="E512" s="1025"/>
      <c r="F512" s="1013"/>
      <c r="G512" s="1025"/>
      <c r="H512" s="1013"/>
      <c r="I512" s="1025"/>
      <c r="J512" s="1013"/>
      <c r="K512" s="993"/>
      <c r="L512" s="1026"/>
      <c r="M512" s="1014"/>
      <c r="N512" s="1013"/>
      <c r="O512" s="993"/>
      <c r="P512" s="1013"/>
      <c r="Q512" s="993"/>
      <c r="R512" s="1013"/>
      <c r="S512" s="993"/>
      <c r="T512" s="1013"/>
      <c r="U512" s="704"/>
      <c r="V512" s="74"/>
      <c r="Z512" s="1000"/>
      <c r="AA512" s="983"/>
      <c r="AB512" s="983"/>
      <c r="AC512" s="983"/>
      <c r="AD512" s="983"/>
      <c r="AE512" s="983"/>
      <c r="AF512" s="983"/>
      <c r="AG512" s="983"/>
      <c r="AH512" s="983"/>
      <c r="AI512" s="983"/>
      <c r="AJ512" s="983"/>
      <c r="AK512" s="983"/>
      <c r="AL512" s="983"/>
      <c r="AM512" s="983"/>
      <c r="AN512" s="971"/>
      <c r="AO512" s="971"/>
      <c r="AP512" s="971"/>
      <c r="AQ512" s="971"/>
      <c r="AR512" s="971"/>
      <c r="AS512" s="971"/>
      <c r="AT512" s="971"/>
      <c r="AU512" s="971"/>
      <c r="AV512" s="971"/>
      <c r="AW512" s="971"/>
      <c r="AX512" s="971"/>
      <c r="AY512" s="971"/>
      <c r="AZ512" s="971"/>
      <c r="BA512" s="971"/>
      <c r="BB512" s="971"/>
      <c r="BC512" s="971"/>
      <c r="BD512" s="971"/>
      <c r="BE512" s="971"/>
      <c r="BF512" s="971"/>
      <c r="BG512" s="971"/>
      <c r="BH512" s="971"/>
      <c r="BI512" s="971"/>
      <c r="BJ512" s="971"/>
      <c r="BK512" s="971"/>
      <c r="BL512" s="971"/>
      <c r="BM512" s="971"/>
      <c r="BN512" s="983"/>
      <c r="BO512" s="983"/>
      <c r="BP512" s="983"/>
      <c r="BQ512" s="983"/>
      <c r="BR512" s="983"/>
      <c r="BS512" s="983"/>
      <c r="BT512" s="983"/>
      <c r="BU512" s="983"/>
      <c r="BV512" s="983"/>
    </row>
    <row r="513" spans="1:74" ht="13.5" customHeight="1">
      <c r="A513" s="1000"/>
      <c r="B513" s="17" t="s">
        <v>69</v>
      </c>
      <c r="C513" s="1014"/>
      <c r="D513" s="1013"/>
      <c r="E513" s="1025"/>
      <c r="F513" s="1013"/>
      <c r="G513" s="1025"/>
      <c r="H513" s="1013"/>
      <c r="I513" s="1025"/>
      <c r="J513" s="1013"/>
      <c r="K513" s="993"/>
      <c r="L513" s="1026"/>
      <c r="M513" s="1014"/>
      <c r="N513" s="1013"/>
      <c r="O513" s="993"/>
      <c r="P513" s="1013"/>
      <c r="Q513" s="993"/>
      <c r="R513" s="1013"/>
      <c r="S513" s="993"/>
      <c r="T513" s="1013"/>
      <c r="U513" s="704"/>
      <c r="V513" s="74"/>
      <c r="Z513" s="1000"/>
      <c r="AA513" s="983"/>
      <c r="AB513" s="983"/>
      <c r="AC513" s="983"/>
      <c r="AD513" s="983"/>
      <c r="AE513" s="983"/>
      <c r="AF513" s="983"/>
      <c r="AG513" s="983"/>
      <c r="AH513" s="983"/>
      <c r="AI513" s="983"/>
      <c r="AJ513" s="983"/>
      <c r="AK513" s="983"/>
      <c r="AL513" s="983"/>
      <c r="AM513" s="983"/>
      <c r="AN513" s="971"/>
      <c r="AO513" s="971"/>
      <c r="AP513" s="971"/>
      <c r="AQ513" s="971"/>
      <c r="AR513" s="971"/>
      <c r="AS513" s="971"/>
      <c r="AT513" s="971"/>
      <c r="AU513" s="971"/>
      <c r="AV513" s="971"/>
      <c r="AW513" s="971"/>
      <c r="AX513" s="971"/>
      <c r="AY513" s="971"/>
      <c r="AZ513" s="971"/>
      <c r="BA513" s="971"/>
      <c r="BB513" s="971"/>
      <c r="BC513" s="971"/>
      <c r="BD513" s="971"/>
      <c r="BE513" s="971"/>
      <c r="BF513" s="971"/>
      <c r="BG513" s="971"/>
      <c r="BH513" s="971"/>
      <c r="BI513" s="971"/>
      <c r="BJ513" s="971"/>
      <c r="BK513" s="971"/>
      <c r="BL513" s="971"/>
      <c r="BM513" s="971"/>
      <c r="BN513" s="983"/>
      <c r="BO513" s="983"/>
      <c r="BP513" s="983"/>
      <c r="BQ513" s="983"/>
      <c r="BR513" s="983"/>
      <c r="BS513" s="983"/>
      <c r="BT513" s="983"/>
      <c r="BU513" s="983"/>
      <c r="BV513" s="983"/>
    </row>
    <row r="514" spans="1:74">
      <c r="A514" s="1001"/>
      <c r="B514" s="18" t="s">
        <v>63</v>
      </c>
      <c r="C514" s="1023"/>
      <c r="D514" s="1016"/>
      <c r="E514" s="1024"/>
      <c r="F514" s="1016"/>
      <c r="G514" s="1024"/>
      <c r="H514" s="1016"/>
      <c r="I514" s="1024"/>
      <c r="J514" s="1016"/>
      <c r="K514" s="1015"/>
      <c r="L514" s="1015"/>
      <c r="M514" s="1023"/>
      <c r="N514" s="1016"/>
      <c r="O514" s="1015"/>
      <c r="P514" s="1016"/>
      <c r="Q514" s="1015"/>
      <c r="R514" s="1016"/>
      <c r="S514" s="1015"/>
      <c r="T514" s="1016"/>
      <c r="U514" s="704"/>
      <c r="V514" s="74"/>
      <c r="Z514" s="1001"/>
      <c r="AA514" s="984"/>
      <c r="AB514" s="984"/>
      <c r="AC514" s="984"/>
      <c r="AD514" s="984"/>
      <c r="AE514" s="984"/>
      <c r="AF514" s="984"/>
      <c r="AG514" s="984"/>
      <c r="AH514" s="984"/>
      <c r="AI514" s="984"/>
      <c r="AJ514" s="984"/>
      <c r="AK514" s="984"/>
      <c r="AL514" s="984"/>
      <c r="AM514" s="984"/>
      <c r="AN514" s="971"/>
      <c r="AO514" s="971"/>
      <c r="AP514" s="971"/>
      <c r="AQ514" s="971"/>
      <c r="AR514" s="971"/>
      <c r="AS514" s="971"/>
      <c r="AT514" s="971"/>
      <c r="AU514" s="971"/>
      <c r="AV514" s="971"/>
      <c r="AW514" s="971"/>
      <c r="AX514" s="971"/>
      <c r="AY514" s="971"/>
      <c r="AZ514" s="971"/>
      <c r="BA514" s="971"/>
      <c r="BB514" s="971"/>
      <c r="BC514" s="971"/>
      <c r="BD514" s="971"/>
      <c r="BE514" s="971"/>
      <c r="BF514" s="971"/>
      <c r="BG514" s="971"/>
      <c r="BH514" s="971"/>
      <c r="BI514" s="971"/>
      <c r="BJ514" s="971"/>
      <c r="BK514" s="971"/>
      <c r="BL514" s="971"/>
      <c r="BM514" s="971"/>
      <c r="BN514" s="984"/>
      <c r="BO514" s="984"/>
      <c r="BP514" s="984"/>
      <c r="BQ514" s="984"/>
      <c r="BR514" s="984"/>
      <c r="BS514" s="984"/>
      <c r="BT514" s="984"/>
      <c r="BU514" s="984"/>
      <c r="BV514" s="984"/>
    </row>
    <row r="515" spans="1:74">
      <c r="A515" s="1000" t="s">
        <v>74</v>
      </c>
      <c r="B515" s="14" t="s">
        <v>53</v>
      </c>
      <c r="C515" s="996" t="str">
        <f>VLOOKUP($C502,'2026年度(1年前期)'!$B$5:$N$208,COLUMN('2026年度(1年前期)'!$G$5),0)&amp;""</f>
        <v/>
      </c>
      <c r="D515" s="997"/>
      <c r="E515" s="1002" t="str">
        <f>VLOOKUP($C502,'2026年度(2年前期)'!$B$5:$N$208,COLUMN('2026年度(2年前期)'!$G$5),0)&amp;""</f>
        <v/>
      </c>
      <c r="F515" s="997"/>
      <c r="G515" s="1002" t="str">
        <f>VLOOKUP($C502,'2026年度(3年前期)'!$B$5:$N$208,COLUMN('2026年度(3年前期)'!$G$5),0)&amp;""</f>
        <v/>
      </c>
      <c r="H515" s="997"/>
      <c r="I515" s="1002" t="str">
        <f>VLOOKUP($C502,'2026年度(4年前期)'!$B$5:$N$208,COLUMN('2026年度(4年前期)'!$G$5),0)&amp;""</f>
        <v/>
      </c>
      <c r="J515" s="997"/>
      <c r="K515" s="998" t="str">
        <f>VLOOKUP($C502,'2026年度(助産前期)'!$B$5:$N$208,COLUMN('2026年度(助産前期)'!$G$5),0)&amp;""</f>
        <v>助産学実習Ⅰ(国循)</v>
      </c>
      <c r="L515" s="998"/>
      <c r="M515" s="996" t="str">
        <f>VLOOKUP($C502,'2026年度(M1前期)'!$B$5:$N$208,COLUMN('2026年度(M1前期)'!$G$5),0)&amp;""</f>
        <v>国際看護学特論A-Ⅱ
精神看護学演習A-Ⅰ
がん看護学特論A-Ⅱ</v>
      </c>
      <c r="N515" s="997"/>
      <c r="O515" s="998" t="str">
        <f>VLOOKUP($C502,'2026年度(M2前期)'!$B$5:$N$208,COLUMN('2026年度(M2前期)'!$G$5),0)&amp;""</f>
        <v/>
      </c>
      <c r="P515" s="997"/>
      <c r="Q515" s="998" t="str">
        <f>VLOOKUP($C502,'2026年度(D1前期)'!$B$5:$N$208,COLUMN('2026年度(D1前期)'!$G$5),0)&amp;""</f>
        <v>看護情報・管理学特論Ｂ</v>
      </c>
      <c r="R515" s="997"/>
      <c r="S515" s="998" t="str">
        <f>VLOOKUP($C502,'2026年度(D23前期)'!$B$5:$N$208,COLUMN('2026年度(D23前期)'!$G$5),0)&amp;""</f>
        <v>特別研究</v>
      </c>
      <c r="T515" s="997"/>
      <c r="U515" s="763"/>
      <c r="Z515" s="1000" t="str">
        <f>A515</f>
        <v>３時限（13：30～15：00）</v>
      </c>
      <c r="AA515" s="971"/>
      <c r="AB515" s="982"/>
      <c r="AC515" s="982"/>
      <c r="AD515" s="982"/>
      <c r="AE515" s="971"/>
      <c r="AF515" s="982"/>
      <c r="AG515" s="971"/>
      <c r="AH515" s="982" t="s">
        <v>939</v>
      </c>
      <c r="AI515" s="982"/>
      <c r="AJ515" s="982"/>
      <c r="AK515" s="982"/>
      <c r="AL515" s="971"/>
      <c r="AM515" s="982"/>
      <c r="AN515" s="971"/>
      <c r="AO515" s="971"/>
      <c r="AP515" s="971"/>
      <c r="AQ515" s="971"/>
      <c r="AR515" s="971"/>
      <c r="AS515" s="971"/>
      <c r="AT515" s="971"/>
      <c r="AU515" s="971"/>
      <c r="AV515" s="971"/>
      <c r="AW515" s="971"/>
      <c r="AX515" s="971"/>
      <c r="AY515" s="971"/>
      <c r="AZ515" s="971"/>
      <c r="BA515" s="971"/>
      <c r="BB515" s="971"/>
      <c r="BC515" s="971"/>
      <c r="BD515" s="971"/>
      <c r="BE515" s="971"/>
      <c r="BF515" s="971"/>
      <c r="BG515" s="971"/>
      <c r="BH515" s="971"/>
      <c r="BI515" s="971"/>
      <c r="BJ515" s="971"/>
      <c r="BK515" s="971"/>
      <c r="BL515" s="971"/>
      <c r="BM515" s="971"/>
      <c r="BN515" s="982"/>
      <c r="BO515" s="982"/>
      <c r="BP515" s="982"/>
      <c r="BQ515" s="982"/>
      <c r="BR515" s="982"/>
      <c r="BS515" s="982"/>
      <c r="BT515" s="982"/>
      <c r="BU515" s="982"/>
      <c r="BV515" s="982"/>
    </row>
    <row r="516" spans="1:74">
      <c r="A516" s="1000"/>
      <c r="B516" s="14" t="s">
        <v>58</v>
      </c>
      <c r="C516" s="992" t="str">
        <f>IFERROR(VLOOKUP(C515,科目・教員!$A$1:$B$355,2,0),"")</f>
        <v/>
      </c>
      <c r="D516" s="993"/>
      <c r="E516" s="994" t="str">
        <f>IFERROR(VLOOKUP(E515,科目・教員!$A$1:$B$355,2,0),"")</f>
        <v/>
      </c>
      <c r="F516" s="993"/>
      <c r="G516" s="994" t="str">
        <f>IFERROR(VLOOKUP(G515,科目・教員!$A$1:$B$355,2,0),"")</f>
        <v/>
      </c>
      <c r="H516" s="993"/>
      <c r="I516" s="994" t="str">
        <f>IFERROR(VLOOKUP(I515,科目・教員!$A$1:$B$355,2,0),"")</f>
        <v/>
      </c>
      <c r="J516" s="993"/>
      <c r="K516" s="995" t="str">
        <f>IFERROR(VLOOKUP(K515,科目・教員!$A$1:$B$355,2,0),"")</f>
        <v/>
      </c>
      <c r="L516" s="995"/>
      <c r="M516" s="992" t="str">
        <f>IFERROR(VLOOKUP(M515,科目・教員!$A$1:$B$355,2,0),"")</f>
        <v/>
      </c>
      <c r="N516" s="993"/>
      <c r="O516" s="995" t="str">
        <f>IFERROR(VLOOKUP(O515,科目・教員!$A$1:$B$355,2,0),"")</f>
        <v/>
      </c>
      <c r="P516" s="993"/>
      <c r="Q516" s="995" t="str">
        <f>IFERROR(VLOOKUP(Q515,科目・教員!$A$1:$B$355,2,0),"")</f>
        <v/>
      </c>
      <c r="R516" s="993"/>
      <c r="S516" s="995" t="str">
        <f>IFERROR(VLOOKUP(S515,科目・教員!$A$1:$B$355,2,0),"")</f>
        <v/>
      </c>
      <c r="T516" s="993"/>
      <c r="U516" s="763"/>
      <c r="Z516" s="1000"/>
      <c r="AA516" s="971"/>
      <c r="AB516" s="983"/>
      <c r="AC516" s="983"/>
      <c r="AD516" s="983"/>
      <c r="AE516" s="971"/>
      <c r="AF516" s="983"/>
      <c r="AG516" s="971"/>
      <c r="AH516" s="983"/>
      <c r="AI516" s="983"/>
      <c r="AJ516" s="983"/>
      <c r="AK516" s="983"/>
      <c r="AL516" s="971"/>
      <c r="AM516" s="983"/>
      <c r="AN516" s="971"/>
      <c r="AO516" s="971"/>
      <c r="AP516" s="971"/>
      <c r="AQ516" s="971"/>
      <c r="AR516" s="971"/>
      <c r="AS516" s="971"/>
      <c r="AT516" s="971"/>
      <c r="AU516" s="971"/>
      <c r="AV516" s="971"/>
      <c r="AW516" s="971"/>
      <c r="AX516" s="971"/>
      <c r="AY516" s="971"/>
      <c r="AZ516" s="971"/>
      <c r="BA516" s="971"/>
      <c r="BB516" s="971"/>
      <c r="BC516" s="971"/>
      <c r="BD516" s="971"/>
      <c r="BE516" s="971"/>
      <c r="BF516" s="971"/>
      <c r="BG516" s="971"/>
      <c r="BH516" s="971"/>
      <c r="BI516" s="971"/>
      <c r="BJ516" s="971"/>
      <c r="BK516" s="971"/>
      <c r="BL516" s="971"/>
      <c r="BM516" s="971"/>
      <c r="BN516" s="983"/>
      <c r="BO516" s="983"/>
      <c r="BP516" s="983"/>
      <c r="BQ516" s="983"/>
      <c r="BR516" s="983"/>
      <c r="BS516" s="983"/>
      <c r="BT516" s="983"/>
      <c r="BU516" s="983"/>
      <c r="BV516" s="983"/>
    </row>
    <row r="517" spans="1:74">
      <c r="A517" s="1000"/>
      <c r="B517" s="14" t="s">
        <v>69</v>
      </c>
      <c r="C517" s="992" t="str">
        <f>VLOOKUP($C502,'2026年度(1年前期)'!$B$5:$N$208,COLUMN('2026年度(1年前期)'!$G$5)+1,0)&amp;""</f>
        <v/>
      </c>
      <c r="D517" s="993"/>
      <c r="E517" s="994" t="str">
        <f>VLOOKUP($C502,'2026年度(2年前期)'!$B$5:$N$208,COLUMN('2026年度(2年前期)'!$G$5)+1,0)&amp;""</f>
        <v/>
      </c>
      <c r="F517" s="993"/>
      <c r="G517" s="994" t="str">
        <f>VLOOKUP($C502,'2026年度(3年前期)'!$B$5:$N$208,COLUMN('2026年度(3年前期)'!$G$5)+1,0)&amp;""</f>
        <v/>
      </c>
      <c r="H517" s="993"/>
      <c r="I517" s="994" t="str">
        <f>VLOOKUP($C502,'2026年度(4年前期)'!$B$5:$N$208,COLUMN('2026年度(4年前期)'!$G$5)+1,0)&amp;""</f>
        <v/>
      </c>
      <c r="J517" s="993"/>
      <c r="K517" s="995" t="str">
        <f>VLOOKUP($C502,'2026年度(助産前期)'!$B$5:$N$208,COLUMN('2026年度(助産前期)'!$G$5)+1,0)&amp;""</f>
        <v/>
      </c>
      <c r="L517" s="995"/>
      <c r="M517" s="992" t="str">
        <f>VLOOKUP($C502,'2026年度(M1前期)'!$B$5:$N$208,COLUMN('2026年度(M1前期)'!$G$5)+1,0)&amp;""</f>
        <v/>
      </c>
      <c r="N517" s="993"/>
      <c r="O517" s="995" t="str">
        <f>VLOOKUP($C502,'2026年度(M2前期)'!$B$5:$N$208,COLUMN('2026年度(M2前期)'!$G$5)+1,0)&amp;""</f>
        <v/>
      </c>
      <c r="P517" s="993"/>
      <c r="Q517" s="995" t="str">
        <f>VLOOKUP($C502,'2026年度(D1前期)'!$B$5:$N$208,COLUMN('2026年度(D1前期)'!$G$5)+1,0)&amp;""</f>
        <v/>
      </c>
      <c r="R517" s="993"/>
      <c r="S517" s="995" t="str">
        <f>VLOOKUP($C502,'2026年度(D23前期)'!$B$5:$N$208,COLUMN('2026年度(D23前期)'!$G$5)+1,0)&amp;""</f>
        <v/>
      </c>
      <c r="T517" s="993"/>
      <c r="U517" s="763"/>
      <c r="Z517" s="1000"/>
      <c r="AA517" s="971"/>
      <c r="AB517" s="983"/>
      <c r="AC517" s="983"/>
      <c r="AD517" s="983"/>
      <c r="AE517" s="971"/>
      <c r="AF517" s="983"/>
      <c r="AG517" s="971"/>
      <c r="AH517" s="983"/>
      <c r="AI517" s="983"/>
      <c r="AJ517" s="983"/>
      <c r="AK517" s="983"/>
      <c r="AL517" s="971"/>
      <c r="AM517" s="983"/>
      <c r="AN517" s="971"/>
      <c r="AO517" s="971"/>
      <c r="AP517" s="971"/>
      <c r="AQ517" s="971"/>
      <c r="AR517" s="971"/>
      <c r="AS517" s="971"/>
      <c r="AT517" s="971"/>
      <c r="AU517" s="971"/>
      <c r="AV517" s="971"/>
      <c r="AW517" s="971"/>
      <c r="AX517" s="971"/>
      <c r="AY517" s="971"/>
      <c r="AZ517" s="971"/>
      <c r="BA517" s="971"/>
      <c r="BB517" s="971"/>
      <c r="BC517" s="971"/>
      <c r="BD517" s="971"/>
      <c r="BE517" s="971"/>
      <c r="BF517" s="971"/>
      <c r="BG517" s="971"/>
      <c r="BH517" s="971"/>
      <c r="BI517" s="971"/>
      <c r="BJ517" s="971"/>
      <c r="BK517" s="971"/>
      <c r="BL517" s="971"/>
      <c r="BM517" s="971"/>
      <c r="BN517" s="983"/>
      <c r="BO517" s="983"/>
      <c r="BP517" s="983"/>
      <c r="BQ517" s="983"/>
      <c r="BR517" s="983"/>
      <c r="BS517" s="983"/>
      <c r="BT517" s="983"/>
      <c r="BU517" s="983"/>
      <c r="BV517" s="983"/>
    </row>
    <row r="518" spans="1:74">
      <c r="A518" s="1017"/>
      <c r="B518" s="15" t="s">
        <v>63</v>
      </c>
      <c r="C518" s="991"/>
      <c r="D518" s="989"/>
      <c r="E518" s="988"/>
      <c r="F518" s="989"/>
      <c r="G518" s="988"/>
      <c r="H518" s="989"/>
      <c r="I518" s="988"/>
      <c r="J518" s="989"/>
      <c r="K518" s="990"/>
      <c r="L518" s="990"/>
      <c r="M518" s="991"/>
      <c r="N518" s="989"/>
      <c r="O518" s="990"/>
      <c r="P518" s="989"/>
      <c r="Q518" s="990"/>
      <c r="R518" s="989"/>
      <c r="S518" s="990"/>
      <c r="T518" s="989"/>
      <c r="U518" s="704"/>
      <c r="Z518" s="1001"/>
      <c r="AA518" s="971"/>
      <c r="AB518" s="984"/>
      <c r="AC518" s="984"/>
      <c r="AD518" s="984"/>
      <c r="AE518" s="971"/>
      <c r="AF518" s="984"/>
      <c r="AG518" s="971"/>
      <c r="AH518" s="984"/>
      <c r="AI518" s="984"/>
      <c r="AJ518" s="984"/>
      <c r="AK518" s="984"/>
      <c r="AL518" s="971"/>
      <c r="AM518" s="984"/>
      <c r="AN518" s="971"/>
      <c r="AO518" s="971"/>
      <c r="AP518" s="971"/>
      <c r="AQ518" s="971"/>
      <c r="AR518" s="971"/>
      <c r="AS518" s="971"/>
      <c r="AT518" s="971"/>
      <c r="AU518" s="971"/>
      <c r="AV518" s="971"/>
      <c r="AW518" s="971"/>
      <c r="AX518" s="971"/>
      <c r="AY518" s="971"/>
      <c r="AZ518" s="971"/>
      <c r="BA518" s="971"/>
      <c r="BB518" s="971"/>
      <c r="BC518" s="971"/>
      <c r="BD518" s="971"/>
      <c r="BE518" s="971"/>
      <c r="BF518" s="971"/>
      <c r="BG518" s="971"/>
      <c r="BH518" s="971"/>
      <c r="BI518" s="971"/>
      <c r="BJ518" s="971"/>
      <c r="BK518" s="971"/>
      <c r="BL518" s="971"/>
      <c r="BM518" s="971"/>
      <c r="BN518" s="984"/>
      <c r="BO518" s="984"/>
      <c r="BP518" s="984"/>
      <c r="BQ518" s="984"/>
      <c r="BR518" s="984"/>
      <c r="BS518" s="984"/>
      <c r="BT518" s="984"/>
      <c r="BU518" s="984"/>
      <c r="BV518" s="984"/>
    </row>
    <row r="519" spans="1:74">
      <c r="A519" s="1000" t="s">
        <v>75</v>
      </c>
      <c r="B519" s="14" t="s">
        <v>53</v>
      </c>
      <c r="C519" s="996" t="str">
        <f>VLOOKUP($C502,'2026年度(1年前期)'!$B$5:$N$208,COLUMN('2026年度(1年前期)'!$I$5),0)&amp;""</f>
        <v/>
      </c>
      <c r="D519" s="997"/>
      <c r="E519" s="1002" t="str">
        <f>VLOOKUP($C502,'2026年度(2年前期)'!$B$5:$N$208,COLUMN('2026年度(2年前期)'!$I$5),0)&amp;""</f>
        <v/>
      </c>
      <c r="F519" s="997"/>
      <c r="G519" s="1002" t="str">
        <f>VLOOKUP($C502,'2026年度(3年前期)'!$B$5:$N$208,COLUMN('2026年度(3年前期)'!$I$5),0)&amp;""</f>
        <v/>
      </c>
      <c r="H519" s="997"/>
      <c r="I519" s="1002" t="str">
        <f>VLOOKUP($C502,'2026年度(4年前期)'!$B$5:$N$208,COLUMN('2026年度(4年前期)'!$I$5),0)&amp;""</f>
        <v/>
      </c>
      <c r="J519" s="997"/>
      <c r="K519" s="998" t="str">
        <f>VLOOKUP($C502,'2026年度(助産前期)'!$B$5:$N$208,COLUMN('2026年度(助産前期)'!$I$5),0)&amp;""</f>
        <v>助産学実習Ⅰ(国循)</v>
      </c>
      <c r="L519" s="998"/>
      <c r="M519" s="996" t="str">
        <f>VLOOKUP($C502,'2026年度(M1前期)'!$B$5:$N$208,COLUMN('2026年度(M1前期)'!$I$5),0)&amp;""</f>
        <v>国際看護学特論A-Ⅱ
精神看護学演習A-Ⅰ
がん看護学特論A-Ⅱ</v>
      </c>
      <c r="N519" s="997"/>
      <c r="O519" s="998" t="str">
        <f>VLOOKUP($C502,'2026年度(M2前期)'!$B$5:$N$208,COLUMN('2026年度(M2前期)'!$I$5),0)&amp;""</f>
        <v/>
      </c>
      <c r="P519" s="997"/>
      <c r="Q519" s="998" t="str">
        <f>VLOOKUP($C502,'2026年度(D1前期)'!$B$5:$N$208,COLUMN('2026年度(D1前期)'!$I$5),0)&amp;""</f>
        <v>看護情報・管理学特論Ｂ</v>
      </c>
      <c r="R519" s="997"/>
      <c r="S519" s="998" t="str">
        <f>VLOOKUP($C502,'2026年度(D23前期)'!$B$5:$N$208,COLUMN('2026年度(D23前期)'!$I$5),0)&amp;""</f>
        <v>特別研究</v>
      </c>
      <c r="T519" s="997"/>
      <c r="U519" s="704"/>
      <c r="W519" s="776" t="s">
        <v>160</v>
      </c>
      <c r="Z519" s="1000" t="str">
        <f>A519</f>
        <v>４時限（15：10～16：40）</v>
      </c>
      <c r="AA519" s="982"/>
      <c r="AB519" s="982"/>
      <c r="AC519" s="982"/>
      <c r="AD519" s="982"/>
      <c r="AE519" s="982"/>
      <c r="AF519" s="982"/>
      <c r="AG519" s="982"/>
      <c r="AH519" s="982" t="s">
        <v>939</v>
      </c>
      <c r="AI519" s="982"/>
      <c r="AJ519" s="982"/>
      <c r="AK519" s="982"/>
      <c r="AL519" s="982"/>
      <c r="AM519" s="982"/>
      <c r="AN519" s="971"/>
      <c r="AO519" s="971"/>
      <c r="AP519" s="971"/>
      <c r="AQ519" s="971"/>
      <c r="AR519" s="971"/>
      <c r="AS519" s="971"/>
      <c r="AT519" s="971"/>
      <c r="AU519" s="971"/>
      <c r="AV519" s="971"/>
      <c r="AW519" s="971"/>
      <c r="AX519" s="971"/>
      <c r="AY519" s="971"/>
      <c r="AZ519" s="982"/>
      <c r="BA519" s="971"/>
      <c r="BB519" s="971"/>
      <c r="BC519" s="971"/>
      <c r="BD519" s="971"/>
      <c r="BE519" s="971"/>
      <c r="BF519" s="971"/>
      <c r="BG519" s="971"/>
      <c r="BH519" s="971"/>
      <c r="BI519" s="971"/>
      <c r="BJ519" s="971"/>
      <c r="BK519" s="971" t="s">
        <v>405</v>
      </c>
      <c r="BL519" s="971"/>
      <c r="BM519" s="971"/>
      <c r="BN519" s="982"/>
      <c r="BO519" s="982"/>
      <c r="BP519" s="982"/>
      <c r="BQ519" s="982"/>
      <c r="BR519" s="982"/>
      <c r="BS519" s="982"/>
      <c r="BT519" s="982"/>
      <c r="BU519" s="982"/>
      <c r="BV519" s="982"/>
    </row>
    <row r="520" spans="1:74">
      <c r="A520" s="1000"/>
      <c r="B520" s="14" t="s">
        <v>58</v>
      </c>
      <c r="C520" s="992" t="str">
        <f>IFERROR(VLOOKUP(C519,科目・教員!$A$1:$B$355,2,0),"")</f>
        <v/>
      </c>
      <c r="D520" s="993"/>
      <c r="E520" s="994" t="str">
        <f>IFERROR(VLOOKUP(E519,科目・教員!$A$1:$B$355,2,0),"")</f>
        <v/>
      </c>
      <c r="F520" s="993"/>
      <c r="G520" s="994" t="str">
        <f>IFERROR(VLOOKUP(G519,科目・教員!$A$1:$B$355,2,0),"")</f>
        <v/>
      </c>
      <c r="H520" s="993"/>
      <c r="I520" s="994" t="str">
        <f>IFERROR(VLOOKUP(I519,科目・教員!$A$1:$B$355,2,0),"")</f>
        <v/>
      </c>
      <c r="J520" s="993"/>
      <c r="K520" s="995" t="str">
        <f>IFERROR(VLOOKUP(K519,科目・教員!$A$1:$B$355,2,0),"")</f>
        <v/>
      </c>
      <c r="L520" s="995"/>
      <c r="M520" s="992" t="str">
        <f>IFERROR(VLOOKUP(M519,科目・教員!$A$1:$B$355,2,0),"")</f>
        <v/>
      </c>
      <c r="N520" s="993"/>
      <c r="O520" s="995" t="str">
        <f>IFERROR(VLOOKUP(O519,科目・教員!$A$1:$B$355,2,0),"")</f>
        <v/>
      </c>
      <c r="P520" s="993"/>
      <c r="Q520" s="995" t="str">
        <f>IFERROR(VLOOKUP(Q519,科目・教員!$A$1:$B$355,2,0),"")</f>
        <v/>
      </c>
      <c r="R520" s="993"/>
      <c r="S520" s="995" t="str">
        <f>IFERROR(VLOOKUP(S519,科目・教員!$A$1:$B$355,2,0),"")</f>
        <v/>
      </c>
      <c r="T520" s="993"/>
      <c r="U520" s="704"/>
      <c r="W520" s="776" t="s">
        <v>286</v>
      </c>
      <c r="Z520" s="1000"/>
      <c r="AA520" s="983"/>
      <c r="AB520" s="983"/>
      <c r="AC520" s="983"/>
      <c r="AD520" s="983"/>
      <c r="AE520" s="983"/>
      <c r="AF520" s="983"/>
      <c r="AG520" s="983"/>
      <c r="AH520" s="983"/>
      <c r="AI520" s="983"/>
      <c r="AJ520" s="983"/>
      <c r="AK520" s="983"/>
      <c r="AL520" s="983"/>
      <c r="AM520" s="983"/>
      <c r="AN520" s="971"/>
      <c r="AO520" s="971"/>
      <c r="AP520" s="971"/>
      <c r="AQ520" s="971"/>
      <c r="AR520" s="971"/>
      <c r="AS520" s="971"/>
      <c r="AT520" s="971"/>
      <c r="AU520" s="971"/>
      <c r="AV520" s="971"/>
      <c r="AW520" s="971"/>
      <c r="AX520" s="971"/>
      <c r="AY520" s="971"/>
      <c r="AZ520" s="983"/>
      <c r="BA520" s="971"/>
      <c r="BB520" s="971"/>
      <c r="BC520" s="971"/>
      <c r="BD520" s="971"/>
      <c r="BE520" s="971"/>
      <c r="BF520" s="971"/>
      <c r="BG520" s="971"/>
      <c r="BH520" s="971"/>
      <c r="BI520" s="971"/>
      <c r="BJ520" s="971"/>
      <c r="BK520" s="971"/>
      <c r="BL520" s="971"/>
      <c r="BM520" s="971"/>
      <c r="BN520" s="983"/>
      <c r="BO520" s="983"/>
      <c r="BP520" s="983"/>
      <c r="BQ520" s="983"/>
      <c r="BR520" s="983"/>
      <c r="BS520" s="983"/>
      <c r="BT520" s="983"/>
      <c r="BU520" s="983"/>
      <c r="BV520" s="983"/>
    </row>
    <row r="521" spans="1:74">
      <c r="A521" s="1000"/>
      <c r="B521" s="14" t="s">
        <v>69</v>
      </c>
      <c r="C521" s="992" t="str">
        <f>VLOOKUP($C502,'2026年度(1年前期)'!$B$5:$N$208,COLUMN('2026年度(1年前期)'!$I$5)+1,0)&amp;""</f>
        <v/>
      </c>
      <c r="D521" s="993"/>
      <c r="E521" s="994" t="str">
        <f>VLOOKUP($C502,'2026年度(2年前期)'!$B$5:$N$208,COLUMN('2026年度(2年前期)'!$I$5)+1,0)&amp;""</f>
        <v/>
      </c>
      <c r="F521" s="993"/>
      <c r="G521" s="994" t="str">
        <f>VLOOKUP($C502,'2026年度(3年前期)'!$B$5:$N$208,COLUMN('2026年度(3年前期)'!$I$5)+1,0)&amp;""</f>
        <v/>
      </c>
      <c r="H521" s="993"/>
      <c r="I521" s="994" t="str">
        <f>VLOOKUP($C502,'2026年度(4年前期)'!$B$5:$N$208,COLUMN('2026年度(4年前期)'!$I$5)+1,0)&amp;""</f>
        <v/>
      </c>
      <c r="J521" s="993"/>
      <c r="K521" s="995" t="str">
        <f>VLOOKUP($C502,'2026年度(助産前期)'!$B$5:$N$208,COLUMN('2026年度(助産前期)'!$I$5)+1,0)&amp;""</f>
        <v/>
      </c>
      <c r="L521" s="995"/>
      <c r="M521" s="992" t="str">
        <f>VLOOKUP($C502,'2026年度(M1前期)'!$B$5:$N$208,COLUMN('2026年度(M1前期)'!$I$5)+1,0)&amp;""</f>
        <v/>
      </c>
      <c r="N521" s="993"/>
      <c r="O521" s="995" t="str">
        <f>VLOOKUP($C502,'2026年度(M2前期)'!$B$5:$N$208,COLUMN('2026年度(M2前期)'!$I$5)+1,0)&amp;""</f>
        <v/>
      </c>
      <c r="P521" s="993"/>
      <c r="Q521" s="995" t="str">
        <f>VLOOKUP($C502,'2026年度(D1前期)'!$B$5:$N$208,COLUMN('2026年度(D1前期)'!$I$5)+1,0)&amp;""</f>
        <v/>
      </c>
      <c r="R521" s="993"/>
      <c r="S521" s="995" t="str">
        <f>VLOOKUP($C502,'2026年度(D23前期)'!$B$5:$N$208,COLUMN('2026年度(D23前期)'!$I$5)+1,0)&amp;""</f>
        <v/>
      </c>
      <c r="T521" s="993"/>
      <c r="U521" s="704"/>
      <c r="W521" s="776" t="s">
        <v>405</v>
      </c>
      <c r="Z521" s="1000"/>
      <c r="AA521" s="983"/>
      <c r="AB521" s="983"/>
      <c r="AC521" s="983"/>
      <c r="AD521" s="983"/>
      <c r="AE521" s="983"/>
      <c r="AF521" s="983"/>
      <c r="AG521" s="983"/>
      <c r="AH521" s="983"/>
      <c r="AI521" s="983"/>
      <c r="AJ521" s="983"/>
      <c r="AK521" s="983"/>
      <c r="AL521" s="983"/>
      <c r="AM521" s="983"/>
      <c r="AN521" s="971"/>
      <c r="AO521" s="971"/>
      <c r="AP521" s="971"/>
      <c r="AQ521" s="971"/>
      <c r="AR521" s="971"/>
      <c r="AS521" s="971"/>
      <c r="AT521" s="971"/>
      <c r="AU521" s="971"/>
      <c r="AV521" s="971"/>
      <c r="AW521" s="971"/>
      <c r="AX521" s="971"/>
      <c r="AY521" s="971"/>
      <c r="AZ521" s="983"/>
      <c r="BA521" s="971"/>
      <c r="BB521" s="971"/>
      <c r="BC521" s="971"/>
      <c r="BD521" s="971"/>
      <c r="BE521" s="971"/>
      <c r="BF521" s="971"/>
      <c r="BG521" s="971"/>
      <c r="BH521" s="971"/>
      <c r="BI521" s="971"/>
      <c r="BJ521" s="971"/>
      <c r="BK521" s="971"/>
      <c r="BL521" s="971"/>
      <c r="BM521" s="971"/>
      <c r="BN521" s="983"/>
      <c r="BO521" s="983"/>
      <c r="BP521" s="983"/>
      <c r="BQ521" s="983"/>
      <c r="BR521" s="983"/>
      <c r="BS521" s="983"/>
      <c r="BT521" s="983"/>
      <c r="BU521" s="983"/>
      <c r="BV521" s="983"/>
    </row>
    <row r="522" spans="1:74">
      <c r="A522" s="1001"/>
      <c r="B522" s="15" t="s">
        <v>63</v>
      </c>
      <c r="C522" s="991"/>
      <c r="D522" s="989"/>
      <c r="E522" s="988"/>
      <c r="F522" s="989"/>
      <c r="G522" s="988"/>
      <c r="H522" s="989"/>
      <c r="I522" s="988"/>
      <c r="J522" s="989"/>
      <c r="K522" s="990"/>
      <c r="L522" s="990"/>
      <c r="M522" s="991"/>
      <c r="N522" s="989"/>
      <c r="O522" s="990"/>
      <c r="P522" s="989"/>
      <c r="Q522" s="990"/>
      <c r="R522" s="989"/>
      <c r="S522" s="990"/>
      <c r="T522" s="989"/>
      <c r="U522" s="704"/>
      <c r="W522" s="776" t="s">
        <v>250</v>
      </c>
      <c r="Z522" s="1001"/>
      <c r="AA522" s="984"/>
      <c r="AB522" s="984"/>
      <c r="AC522" s="984"/>
      <c r="AD522" s="984"/>
      <c r="AE522" s="984"/>
      <c r="AF522" s="984"/>
      <c r="AG522" s="984"/>
      <c r="AH522" s="984"/>
      <c r="AI522" s="984"/>
      <c r="AJ522" s="984"/>
      <c r="AK522" s="984"/>
      <c r="AL522" s="984"/>
      <c r="AM522" s="984"/>
      <c r="AN522" s="971"/>
      <c r="AO522" s="971"/>
      <c r="AP522" s="971"/>
      <c r="AQ522" s="971"/>
      <c r="AR522" s="971"/>
      <c r="AS522" s="971"/>
      <c r="AT522" s="971"/>
      <c r="AU522" s="971"/>
      <c r="AV522" s="971"/>
      <c r="AW522" s="971"/>
      <c r="AX522" s="971"/>
      <c r="AY522" s="971"/>
      <c r="AZ522" s="984"/>
      <c r="BA522" s="971"/>
      <c r="BB522" s="971"/>
      <c r="BC522" s="971"/>
      <c r="BD522" s="971"/>
      <c r="BE522" s="971"/>
      <c r="BF522" s="971"/>
      <c r="BG522" s="971"/>
      <c r="BH522" s="971"/>
      <c r="BI522" s="971"/>
      <c r="BJ522" s="971"/>
      <c r="BK522" s="971"/>
      <c r="BL522" s="971"/>
      <c r="BM522" s="971"/>
      <c r="BN522" s="984"/>
      <c r="BO522" s="984"/>
      <c r="BP522" s="984"/>
      <c r="BQ522" s="984"/>
      <c r="BR522" s="984"/>
      <c r="BS522" s="984"/>
      <c r="BT522" s="984"/>
      <c r="BU522" s="984"/>
      <c r="BV522" s="984"/>
    </row>
    <row r="523" spans="1:74">
      <c r="A523" s="1000" t="s">
        <v>78</v>
      </c>
      <c r="B523" s="14" t="s">
        <v>53</v>
      </c>
      <c r="C523" s="996" t="str">
        <f>VLOOKUP($C502,'2026年度(1年前期)'!$B$5:$N$208,COLUMN('2026年度(1年前期)'!$K$5),0)&amp;""</f>
        <v/>
      </c>
      <c r="D523" s="997"/>
      <c r="E523" s="1002" t="str">
        <f>VLOOKUP($C502,'2026年度(2年前期)'!$B$5:$N$208,COLUMN('2026年度(2年前期)'!$K$5),0)&amp;""</f>
        <v/>
      </c>
      <c r="F523" s="997"/>
      <c r="G523" s="1002" t="str">
        <f>VLOOKUP($C502,'2026年度(3年前期)'!$B$5:$N$208,COLUMN('2026年度(3年前期)'!$K$5),0)&amp;""</f>
        <v/>
      </c>
      <c r="H523" s="997"/>
      <c r="I523" s="1002" t="str">
        <f>VLOOKUP($C502,'2026年度(4年前期)'!$B$5:$N$208,COLUMN('2026年度(4年前期)'!$K$5),0)&amp;""</f>
        <v/>
      </c>
      <c r="J523" s="997"/>
      <c r="K523" s="998" t="str">
        <f>VLOOKUP($C502,'2026年度(助産前期)'!$B$5:$N$208,COLUMN('2026年度(助産前期)'!$K$5),0)&amp;""</f>
        <v/>
      </c>
      <c r="L523" s="998"/>
      <c r="M523" s="996" t="str">
        <f>VLOOKUP($C502,'2026年度(M1前期)'!$B$5:$N$208,COLUMN('2026年度(M1前期)'!$K$5),0)&amp;""</f>
        <v/>
      </c>
      <c r="N523" s="997"/>
      <c r="O523" s="998" t="str">
        <f>VLOOKUP($C502,'2026年度(M2前期)'!$B$5:$N$208,COLUMN('2026年度(M2前期)'!$K$5),0)&amp;""</f>
        <v/>
      </c>
      <c r="P523" s="997"/>
      <c r="Q523" s="998" t="str">
        <f>VLOOKUP($C502,'2026年度(D1前期)'!$B$5:$N$208,COLUMN('2026年度(D1前期)'!$K$5),0)&amp;""</f>
        <v/>
      </c>
      <c r="R523" s="997"/>
      <c r="S523" s="998" t="str">
        <f>VLOOKUP($C502,'2026年度(D23前期)'!$B$5:$N$208,COLUMN('2026年度(D23前期)'!$K$5),0)&amp;""</f>
        <v/>
      </c>
      <c r="T523" s="997"/>
      <c r="U523" s="704"/>
      <c r="Z523" s="1000" t="str">
        <f>A523</f>
        <v>５時限（16：50～18：20）</v>
      </c>
      <c r="AA523" s="982"/>
      <c r="AB523" s="982"/>
      <c r="AC523" s="982"/>
      <c r="AD523" s="982"/>
      <c r="AE523" s="982"/>
      <c r="AF523" s="982"/>
      <c r="AG523" s="982"/>
      <c r="AH523" s="982" t="s">
        <v>939</v>
      </c>
      <c r="AI523" s="982"/>
      <c r="AJ523" s="982"/>
      <c r="AK523" s="982"/>
      <c r="AL523" s="982"/>
      <c r="AM523" s="982"/>
      <c r="AN523" s="982"/>
      <c r="AO523" s="982"/>
      <c r="AP523" s="982"/>
      <c r="AQ523" s="982"/>
      <c r="AR523" s="982"/>
      <c r="AS523" s="982"/>
      <c r="AT523" s="982"/>
      <c r="AU523" s="982"/>
      <c r="AV523" s="982"/>
      <c r="AW523" s="982"/>
      <c r="AX523" s="982"/>
      <c r="AY523" s="982"/>
      <c r="AZ523" s="982"/>
      <c r="BA523" s="971"/>
      <c r="BB523" s="971"/>
      <c r="BC523" s="971"/>
      <c r="BD523" s="971"/>
      <c r="BE523" s="971"/>
      <c r="BF523" s="971"/>
      <c r="BG523" s="971"/>
      <c r="BH523" s="971"/>
      <c r="BI523" s="982"/>
      <c r="BJ523" s="982"/>
      <c r="BK523" s="971"/>
      <c r="BL523" s="971"/>
      <c r="BM523" s="971"/>
      <c r="BN523" s="982"/>
      <c r="BO523" s="982"/>
      <c r="BP523" s="982"/>
      <c r="BQ523" s="982"/>
      <c r="BR523" s="982"/>
      <c r="BS523" s="982"/>
      <c r="BT523" s="982"/>
      <c r="BU523" s="982"/>
      <c r="BV523" s="982"/>
    </row>
    <row r="524" spans="1:74">
      <c r="A524" s="1000"/>
      <c r="B524" s="14" t="s">
        <v>58</v>
      </c>
      <c r="C524" s="992" t="str">
        <f>IFERROR(VLOOKUP(C523,科目・教員!$A$1:$B$355,2,0),"")</f>
        <v/>
      </c>
      <c r="D524" s="993"/>
      <c r="E524" s="994" t="str">
        <f>IFERROR(VLOOKUP(E523,科目・教員!$A$1:$B$355,2,0),"")</f>
        <v/>
      </c>
      <c r="F524" s="993"/>
      <c r="G524" s="994" t="str">
        <f>IFERROR(VLOOKUP(G523,科目・教員!$A$1:$B$355,2,0),"")</f>
        <v/>
      </c>
      <c r="H524" s="993"/>
      <c r="I524" s="994" t="str">
        <f>IFERROR(VLOOKUP(I523,科目・教員!$A$1:$B$355,2,0),"")</f>
        <v/>
      </c>
      <c r="J524" s="993"/>
      <c r="K524" s="995" t="str">
        <f>IFERROR(VLOOKUP(K523,科目・教員!$A$1:$B$355,2,0),"")</f>
        <v/>
      </c>
      <c r="L524" s="995"/>
      <c r="M524" s="992" t="str">
        <f>IFERROR(VLOOKUP(M523,科目・教員!$A$1:$B$355,2,0),"")</f>
        <v/>
      </c>
      <c r="N524" s="993"/>
      <c r="O524" s="995" t="str">
        <f>IFERROR(VLOOKUP(O523,科目・教員!$A$1:$B$355,2,0),"")</f>
        <v/>
      </c>
      <c r="P524" s="993"/>
      <c r="Q524" s="995" t="str">
        <f>IFERROR(VLOOKUP(Q523,科目・教員!$A$1:$B$355,2,0),"")</f>
        <v/>
      </c>
      <c r="R524" s="993"/>
      <c r="S524" s="995" t="str">
        <f>IFERROR(VLOOKUP(S523,科目・教員!$A$1:$B$355,2,0),"")</f>
        <v/>
      </c>
      <c r="T524" s="993"/>
      <c r="U524" s="704"/>
      <c r="Z524" s="1000"/>
      <c r="AA524" s="983"/>
      <c r="AB524" s="983"/>
      <c r="AC524" s="983"/>
      <c r="AD524" s="983"/>
      <c r="AE524" s="983"/>
      <c r="AF524" s="983"/>
      <c r="AG524" s="983"/>
      <c r="AH524" s="983"/>
      <c r="AI524" s="983"/>
      <c r="AJ524" s="983"/>
      <c r="AK524" s="983"/>
      <c r="AL524" s="983"/>
      <c r="AM524" s="983"/>
      <c r="AN524" s="983"/>
      <c r="AO524" s="983"/>
      <c r="AP524" s="983"/>
      <c r="AQ524" s="983"/>
      <c r="AR524" s="983"/>
      <c r="AS524" s="983"/>
      <c r="AT524" s="983"/>
      <c r="AU524" s="983"/>
      <c r="AV524" s="983"/>
      <c r="AW524" s="983"/>
      <c r="AX524" s="983"/>
      <c r="AY524" s="983"/>
      <c r="AZ524" s="983"/>
      <c r="BA524" s="971"/>
      <c r="BB524" s="971"/>
      <c r="BC524" s="971"/>
      <c r="BD524" s="971"/>
      <c r="BE524" s="971"/>
      <c r="BF524" s="971"/>
      <c r="BG524" s="971"/>
      <c r="BH524" s="971"/>
      <c r="BI524" s="983"/>
      <c r="BJ524" s="983"/>
      <c r="BK524" s="971"/>
      <c r="BL524" s="971"/>
      <c r="BM524" s="971"/>
      <c r="BN524" s="983"/>
      <c r="BO524" s="983"/>
      <c r="BP524" s="983"/>
      <c r="BQ524" s="983"/>
      <c r="BR524" s="983"/>
      <c r="BS524" s="983"/>
      <c r="BT524" s="983"/>
      <c r="BU524" s="983"/>
      <c r="BV524" s="983"/>
    </row>
    <row r="525" spans="1:74">
      <c r="A525" s="1000"/>
      <c r="B525" s="14" t="s">
        <v>69</v>
      </c>
      <c r="C525" s="992" t="str">
        <f>VLOOKUP($C502,'2026年度(1年前期)'!$B$5:$N$208,COLUMN('2026年度(1年前期)'!$K$5)+1,0)&amp;""</f>
        <v/>
      </c>
      <c r="D525" s="993"/>
      <c r="E525" s="994" t="str">
        <f>VLOOKUP($C502,'2026年度(2年前期)'!$B$5:$N$208,COLUMN('2026年度(2年前期)'!$K$5)+1,0)&amp;""</f>
        <v/>
      </c>
      <c r="F525" s="993"/>
      <c r="G525" s="994" t="str">
        <f>VLOOKUP($C502,'2026年度(3年前期)'!$B$5:$N$208,COLUMN('2026年度(3年前期)'!$K$5)+1,0)&amp;""</f>
        <v/>
      </c>
      <c r="H525" s="993"/>
      <c r="I525" s="994" t="str">
        <f>VLOOKUP($C502,'2026年度(4年前期)'!$B$5:$N$208,COLUMN('2026年度(4年前期)'!$K$5)+1,0)&amp;""</f>
        <v/>
      </c>
      <c r="J525" s="993"/>
      <c r="K525" s="995" t="str">
        <f>VLOOKUP($C502,'2026年度(助産前期)'!$B$5:$N$208,COLUMN('2026年度(助産前期)'!$K$5)+1,0)&amp;""</f>
        <v/>
      </c>
      <c r="L525" s="995"/>
      <c r="M525" s="992" t="str">
        <f>VLOOKUP($C502,'2026年度(M1前期)'!$B$5:$N$208,COLUMN('2026年度(M1前期)'!$K$5)+1,0)&amp;""</f>
        <v/>
      </c>
      <c r="N525" s="993"/>
      <c r="O525" s="995" t="str">
        <f>VLOOKUP($C502,'2026年度(M2前期)'!$B$5:$N$208,COLUMN('2026年度(M2前期)'!$K$5)+1,0)&amp;""</f>
        <v/>
      </c>
      <c r="P525" s="993"/>
      <c r="Q525" s="995" t="str">
        <f>VLOOKUP($C502,'2026年度(D1前期)'!$B$5:$N$208,COLUMN('2026年度(D1前期)'!$K$5)+1,0)&amp;""</f>
        <v/>
      </c>
      <c r="R525" s="993"/>
      <c r="S525" s="995" t="str">
        <f>VLOOKUP($C502,'2026年度(D23前期)'!$B$5:$N$208,COLUMN('2026年度(D23前期)'!$K$5)+1,0)&amp;""</f>
        <v/>
      </c>
      <c r="T525" s="993"/>
      <c r="U525" s="704"/>
      <c r="Z525" s="1000"/>
      <c r="AA525" s="983"/>
      <c r="AB525" s="983"/>
      <c r="AC525" s="983"/>
      <c r="AD525" s="983"/>
      <c r="AE525" s="983"/>
      <c r="AF525" s="983"/>
      <c r="AG525" s="983"/>
      <c r="AH525" s="983"/>
      <c r="AI525" s="983"/>
      <c r="AJ525" s="983"/>
      <c r="AK525" s="983"/>
      <c r="AL525" s="983"/>
      <c r="AM525" s="983"/>
      <c r="AN525" s="983"/>
      <c r="AO525" s="983"/>
      <c r="AP525" s="983"/>
      <c r="AQ525" s="983"/>
      <c r="AR525" s="983"/>
      <c r="AS525" s="983"/>
      <c r="AT525" s="983"/>
      <c r="AU525" s="983"/>
      <c r="AV525" s="983"/>
      <c r="AW525" s="983"/>
      <c r="AX525" s="983"/>
      <c r="AY525" s="983"/>
      <c r="AZ525" s="983"/>
      <c r="BA525" s="971"/>
      <c r="BB525" s="971"/>
      <c r="BC525" s="971"/>
      <c r="BD525" s="971"/>
      <c r="BE525" s="971"/>
      <c r="BF525" s="971"/>
      <c r="BG525" s="971"/>
      <c r="BH525" s="971"/>
      <c r="BI525" s="983"/>
      <c r="BJ525" s="983"/>
      <c r="BK525" s="971"/>
      <c r="BL525" s="971"/>
      <c r="BM525" s="971"/>
      <c r="BN525" s="983"/>
      <c r="BO525" s="983"/>
      <c r="BP525" s="983"/>
      <c r="BQ525" s="983"/>
      <c r="BR525" s="983"/>
      <c r="BS525" s="983"/>
      <c r="BT525" s="983"/>
      <c r="BU525" s="983"/>
      <c r="BV525" s="983"/>
    </row>
    <row r="526" spans="1:74">
      <c r="A526" s="1001"/>
      <c r="B526" s="15" t="s">
        <v>63</v>
      </c>
      <c r="C526" s="991"/>
      <c r="D526" s="989"/>
      <c r="E526" s="988"/>
      <c r="F526" s="989"/>
      <c r="G526" s="988"/>
      <c r="H526" s="989"/>
      <c r="I526" s="988"/>
      <c r="J526" s="989"/>
      <c r="K526" s="990"/>
      <c r="L526" s="990"/>
      <c r="M526" s="991"/>
      <c r="N526" s="989"/>
      <c r="O526" s="990"/>
      <c r="P526" s="989"/>
      <c r="Q526" s="990"/>
      <c r="R526" s="989"/>
      <c r="S526" s="990"/>
      <c r="T526" s="989"/>
      <c r="U526" s="767"/>
      <c r="V526" s="19"/>
      <c r="W526" s="19"/>
      <c r="X526" s="19"/>
      <c r="Y526" s="19"/>
      <c r="Z526" s="1001"/>
      <c r="AA526" s="984"/>
      <c r="AB526" s="984"/>
      <c r="AC526" s="984"/>
      <c r="AD526" s="984"/>
      <c r="AE526" s="984"/>
      <c r="AF526" s="984"/>
      <c r="AG526" s="984"/>
      <c r="AH526" s="984"/>
      <c r="AI526" s="984"/>
      <c r="AJ526" s="984"/>
      <c r="AK526" s="984"/>
      <c r="AL526" s="984"/>
      <c r="AM526" s="984"/>
      <c r="AN526" s="984"/>
      <c r="AO526" s="984"/>
      <c r="AP526" s="984"/>
      <c r="AQ526" s="984"/>
      <c r="AR526" s="984"/>
      <c r="AS526" s="984"/>
      <c r="AT526" s="984"/>
      <c r="AU526" s="984"/>
      <c r="AV526" s="984"/>
      <c r="AW526" s="984"/>
      <c r="AX526" s="984"/>
      <c r="AY526" s="984"/>
      <c r="AZ526" s="984"/>
      <c r="BA526" s="971"/>
      <c r="BB526" s="971"/>
      <c r="BC526" s="971"/>
      <c r="BD526" s="971"/>
      <c r="BE526" s="971"/>
      <c r="BF526" s="971"/>
      <c r="BG526" s="971"/>
      <c r="BH526" s="971"/>
      <c r="BI526" s="984"/>
      <c r="BJ526" s="984"/>
      <c r="BK526" s="971"/>
      <c r="BL526" s="971"/>
      <c r="BM526" s="971"/>
      <c r="BN526" s="984"/>
      <c r="BO526" s="984"/>
      <c r="BP526" s="984"/>
      <c r="BQ526" s="984"/>
      <c r="BR526" s="984"/>
      <c r="BS526" s="984"/>
      <c r="BT526" s="984"/>
      <c r="BU526" s="984"/>
      <c r="BV526" s="984"/>
    </row>
    <row r="527" spans="1:74" ht="20.25">
      <c r="A527" s="20"/>
      <c r="B527" s="21"/>
      <c r="C527" s="1050">
        <f>C502+1</f>
        <v>46256</v>
      </c>
      <c r="D527" s="1050"/>
      <c r="E527" s="1050"/>
      <c r="F527" s="1050"/>
      <c r="G527" s="1050"/>
      <c r="H527" s="1050"/>
      <c r="I527" s="1050"/>
      <c r="J527" s="1050"/>
      <c r="K527" s="1050"/>
      <c r="L527" s="1050"/>
      <c r="M527" s="1050"/>
      <c r="N527" s="1050"/>
      <c r="O527" s="1050"/>
      <c r="P527" s="1050"/>
      <c r="Q527" s="1050"/>
      <c r="R527" s="1050"/>
      <c r="S527" s="1050"/>
      <c r="T527" s="1050"/>
      <c r="U527" s="1133">
        <f>C527</f>
        <v>46256</v>
      </c>
      <c r="V527" s="1134"/>
      <c r="W527" s="1134"/>
      <c r="X527" s="1134"/>
      <c r="Y527" s="1134"/>
      <c r="Z527" s="1135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607</v>
      </c>
      <c r="BL527" s="39" t="s">
        <v>608</v>
      </c>
      <c r="BM527" s="39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1000" t="s">
        <v>52</v>
      </c>
      <c r="B528" s="11" t="s">
        <v>53</v>
      </c>
      <c r="C528" s="1011" t="str">
        <f>VLOOKUP($C527,'2026年度(1年前期)'!$B$5:$N$208,COLUMN('2026年度(1年前期)'!$C$5),0)&amp;""</f>
        <v/>
      </c>
      <c r="D528" s="1012"/>
      <c r="E528" s="1018" t="str">
        <f>VLOOKUP($C527,'2026年度(2年前期)'!$B$5:$N$208,COLUMN('2026年度(2年前期)'!$C$5),0)&amp;""</f>
        <v/>
      </c>
      <c r="F528" s="1012"/>
      <c r="G528" s="1018" t="str">
        <f>VLOOKUP($C527,'2026年度(3年前期)'!$B$5:$N$208,COLUMN('2026年度(3年前期)'!$C$5),0)&amp;""</f>
        <v/>
      </c>
      <c r="H528" s="1012"/>
      <c r="I528" s="1018" t="str">
        <f>VLOOKUP($C527,'2026年度(4年前期)'!$B$5:$N$208,COLUMN('2026年度(4年前期)'!$C$5),0)&amp;""</f>
        <v/>
      </c>
      <c r="J528" s="1012"/>
      <c r="K528" s="997" t="str">
        <f>VLOOKUP($C527,'2026年度(助産前期)'!$B$5:$N$208,COLUMN('2026年度(助産前期)'!$C$5),0)&amp;""</f>
        <v/>
      </c>
      <c r="L528" s="1029"/>
      <c r="M528" s="1036" t="str">
        <f>VLOOKUP($C527,'2026年度(M1前期)'!$B$5:$N$208,COLUMN('2026年度(M1前期)'!$C$5),0)&amp;""</f>
        <v/>
      </c>
      <c r="N528" s="1029"/>
      <c r="O528" s="1018" t="str">
        <f>VLOOKUP($C527,'2026年度(M2前期)'!$B$5:$N$208,COLUMN('2026年度(M2前期)'!$C$5),0)&amp;""</f>
        <v/>
      </c>
      <c r="P528" s="1012"/>
      <c r="Q528" s="1018" t="str">
        <f>VLOOKUP($C527,'2026年度(D1前期)'!$B$5:$N$208,COLUMN('2026年度(D1前期)'!$C$5),0)&amp;""</f>
        <v/>
      </c>
      <c r="R528" s="1012"/>
      <c r="S528" s="997" t="str">
        <f>VLOOKUP($C527,'2026年度(D23前期)'!$B$5:$N$208,COLUMN('2026年度(D23前期)'!$C$5),0)&amp;""</f>
        <v/>
      </c>
      <c r="T528" s="1012"/>
      <c r="U528" s="12"/>
      <c r="V528" s="74"/>
      <c r="Y528" s="33"/>
      <c r="Z528" s="999" t="str">
        <f>A528</f>
        <v xml:space="preserve">１時限（09：20～10：50） </v>
      </c>
      <c r="AA528" s="971"/>
      <c r="AB528" s="982"/>
      <c r="AC528" s="982"/>
      <c r="AD528" s="982"/>
      <c r="AE528" s="971"/>
      <c r="AF528" s="982"/>
      <c r="AG528" s="971"/>
      <c r="AH528" s="982"/>
      <c r="AI528" s="982"/>
      <c r="AJ528" s="982"/>
      <c r="AK528" s="982"/>
      <c r="AL528" s="971"/>
      <c r="AM528" s="982"/>
      <c r="AN528" s="971"/>
      <c r="AO528" s="971"/>
      <c r="AP528" s="971"/>
      <c r="AQ528" s="971"/>
      <c r="AR528" s="971"/>
      <c r="AS528" s="971"/>
      <c r="AT528" s="971"/>
      <c r="AU528" s="971"/>
      <c r="AV528" s="971"/>
      <c r="AW528" s="971"/>
      <c r="AX528" s="971"/>
      <c r="AY528" s="971"/>
      <c r="AZ528" s="971"/>
      <c r="BA528" s="971"/>
      <c r="BB528" s="971"/>
      <c r="BC528" s="971"/>
      <c r="BD528" s="971"/>
      <c r="BE528" s="971"/>
      <c r="BF528" s="971"/>
      <c r="BG528" s="971"/>
      <c r="BH528" s="971"/>
      <c r="BI528" s="971"/>
      <c r="BJ528" s="971"/>
      <c r="BK528" s="971"/>
      <c r="BL528" s="971"/>
      <c r="BM528" s="971"/>
      <c r="BN528" s="982"/>
      <c r="BO528" s="982"/>
      <c r="BP528" s="982"/>
      <c r="BQ528" s="982"/>
      <c r="BR528" s="982"/>
      <c r="BS528" s="982"/>
      <c r="BT528" s="982"/>
      <c r="BU528" s="982"/>
      <c r="BV528" s="982"/>
    </row>
    <row r="529" spans="1:74">
      <c r="A529" s="1000"/>
      <c r="B529" s="14" t="s">
        <v>58</v>
      </c>
      <c r="C529" s="1014" t="str">
        <f>IFERROR(VLOOKUP(C528,科目・教員!$A$1:$B$355,2,0),"")</f>
        <v/>
      </c>
      <c r="D529" s="1013"/>
      <c r="E529" s="1025" t="str">
        <f>IFERROR(VLOOKUP(E528,科目・教員!$A$1:$B$355,2,0),"")</f>
        <v/>
      </c>
      <c r="F529" s="1013"/>
      <c r="G529" s="1025" t="str">
        <f>IFERROR(VLOOKUP(G528,科目・教員!$A$1:$B$355,2,0),"")</f>
        <v/>
      </c>
      <c r="H529" s="1013"/>
      <c r="I529" s="1025" t="str">
        <f>IFERROR(VLOOKUP(I528,科目・教員!$A$1:$B$355,2,0),"")</f>
        <v/>
      </c>
      <c r="J529" s="1013"/>
      <c r="K529" s="993" t="str">
        <f>IFERROR(VLOOKUP(K528,科目・教員!$A$1:$B$355,2,0),"")</f>
        <v/>
      </c>
      <c r="L529" s="1026"/>
      <c r="M529" s="1032" t="str">
        <f>IFERROR(VLOOKUP(M528,科目・教員!$A$1:$B$355,2,0),"")</f>
        <v/>
      </c>
      <c r="N529" s="1013"/>
      <c r="O529" s="1025" t="str">
        <f>IFERROR(VLOOKUP(O528,科目・教員!$A$1:$B$355,2,0),"")</f>
        <v/>
      </c>
      <c r="P529" s="1013"/>
      <c r="Q529" s="1025" t="str">
        <f>IFERROR(VLOOKUP(Q528,科目・教員!$A$1:$B$355,2,0),"")</f>
        <v/>
      </c>
      <c r="R529" s="1013"/>
      <c r="S529" s="993" t="str">
        <f>IFERROR(VLOOKUP(S528,科目・教員!$A$1:$B$355,2,0),"")</f>
        <v/>
      </c>
      <c r="T529" s="1013"/>
      <c r="U529" s="75"/>
      <c r="V529" s="74"/>
      <c r="Y529" s="33"/>
      <c r="Z529" s="1000"/>
      <c r="AA529" s="971"/>
      <c r="AB529" s="983"/>
      <c r="AC529" s="983"/>
      <c r="AD529" s="983"/>
      <c r="AE529" s="971"/>
      <c r="AF529" s="983"/>
      <c r="AG529" s="971"/>
      <c r="AH529" s="983"/>
      <c r="AI529" s="983"/>
      <c r="AJ529" s="983"/>
      <c r="AK529" s="983"/>
      <c r="AL529" s="971"/>
      <c r="AM529" s="983"/>
      <c r="AN529" s="971"/>
      <c r="AO529" s="971"/>
      <c r="AP529" s="971"/>
      <c r="AQ529" s="971"/>
      <c r="AR529" s="971"/>
      <c r="AS529" s="971"/>
      <c r="AT529" s="971"/>
      <c r="AU529" s="971"/>
      <c r="AV529" s="971"/>
      <c r="AW529" s="971"/>
      <c r="AX529" s="971"/>
      <c r="AY529" s="971"/>
      <c r="AZ529" s="971"/>
      <c r="BA529" s="971"/>
      <c r="BB529" s="971"/>
      <c r="BC529" s="971"/>
      <c r="BD529" s="971"/>
      <c r="BE529" s="971"/>
      <c r="BF529" s="971"/>
      <c r="BG529" s="971"/>
      <c r="BH529" s="971"/>
      <c r="BI529" s="971"/>
      <c r="BJ529" s="971"/>
      <c r="BK529" s="971"/>
      <c r="BL529" s="971"/>
      <c r="BM529" s="971"/>
      <c r="BN529" s="983"/>
      <c r="BO529" s="983"/>
      <c r="BP529" s="983"/>
      <c r="BQ529" s="983"/>
      <c r="BR529" s="983"/>
      <c r="BS529" s="983"/>
      <c r="BT529" s="983"/>
      <c r="BU529" s="983"/>
      <c r="BV529" s="983"/>
    </row>
    <row r="530" spans="1:74">
      <c r="A530" s="1000"/>
      <c r="B530" s="14" t="s">
        <v>69</v>
      </c>
      <c r="C530" s="1014" t="str">
        <f>VLOOKUP($C527,'2026年度(1年前期)'!$B$5:$N$208,COLUMN('2026年度(1年前期)'!$C$5)+1,0)&amp;""</f>
        <v/>
      </c>
      <c r="D530" s="1013"/>
      <c r="E530" s="1025" t="str">
        <f>VLOOKUP($C527,'2026年度(2年前期)'!$B$5:$N$208,COLUMN('2026年度(2年前期)'!$C$5)+1,0)&amp;""</f>
        <v/>
      </c>
      <c r="F530" s="1013"/>
      <c r="G530" s="1025" t="str">
        <f>VLOOKUP($C527,'2026年度(3年前期)'!$B$5:$N$208,COLUMN('2026年度(3年前期)'!$C$5)+1,0)&amp;""</f>
        <v/>
      </c>
      <c r="H530" s="1013"/>
      <c r="I530" s="1025" t="str">
        <f>VLOOKUP($C527,'2026年度(4年前期)'!$B$5:$N$208,COLUMN('2026年度(4年前期)'!$C$5)+1,0)&amp;""</f>
        <v/>
      </c>
      <c r="J530" s="1013"/>
      <c r="K530" s="993" t="str">
        <f>VLOOKUP($C527,'2026年度(助産前期)'!$B$5:$N$208,COLUMN('2026年度(助産前期)'!$C$5)+1,0)&amp;""</f>
        <v/>
      </c>
      <c r="L530" s="1026"/>
      <c r="M530" s="1032" t="str">
        <f>VLOOKUP($C527,'2026年度(M1前期)'!$B$5:$N$208,COLUMN('2026年度(M1前期)'!C$5)+1,0)&amp;""</f>
        <v/>
      </c>
      <c r="N530" s="1013"/>
      <c r="O530" s="1025" t="str">
        <f>VLOOKUP($C527,'2026年度(M2前期)'!$B$5:$N$208,COLUMN('2026年度(M2前期)'!$C$5)+1,0)&amp;""</f>
        <v/>
      </c>
      <c r="P530" s="1013"/>
      <c r="Q530" s="1025" t="str">
        <f>VLOOKUP($C527,'2026年度(D1前期)'!$B$5:$N$208,COLUMN('2026年度(D1前期)'!$C$5)+1,0)&amp;""</f>
        <v/>
      </c>
      <c r="R530" s="1013"/>
      <c r="S530" s="993" t="str">
        <f>VLOOKUP($C527,'2026年度(D23前期)'!$B$5:$N$208,COLUMN('2026年度(D23前期)'!$C$5)+1,0)&amp;""</f>
        <v/>
      </c>
      <c r="T530" s="1013"/>
      <c r="U530" s="75"/>
      <c r="V530" s="74"/>
      <c r="Y530" s="33"/>
      <c r="Z530" s="1000"/>
      <c r="AA530" s="971"/>
      <c r="AB530" s="983"/>
      <c r="AC530" s="983"/>
      <c r="AD530" s="983"/>
      <c r="AE530" s="971"/>
      <c r="AF530" s="983"/>
      <c r="AG530" s="971"/>
      <c r="AH530" s="983"/>
      <c r="AI530" s="983"/>
      <c r="AJ530" s="983"/>
      <c r="AK530" s="983"/>
      <c r="AL530" s="971"/>
      <c r="AM530" s="983"/>
      <c r="AN530" s="971"/>
      <c r="AO530" s="971"/>
      <c r="AP530" s="971"/>
      <c r="AQ530" s="971"/>
      <c r="AR530" s="971"/>
      <c r="AS530" s="971"/>
      <c r="AT530" s="971"/>
      <c r="AU530" s="971"/>
      <c r="AV530" s="971"/>
      <c r="AW530" s="971"/>
      <c r="AX530" s="971"/>
      <c r="AY530" s="971"/>
      <c r="AZ530" s="971"/>
      <c r="BA530" s="971"/>
      <c r="BB530" s="971"/>
      <c r="BC530" s="971"/>
      <c r="BD530" s="971"/>
      <c r="BE530" s="971"/>
      <c r="BF530" s="971"/>
      <c r="BG530" s="971"/>
      <c r="BH530" s="971"/>
      <c r="BI530" s="971"/>
      <c r="BJ530" s="971"/>
      <c r="BK530" s="971"/>
      <c r="BL530" s="971"/>
      <c r="BM530" s="971"/>
      <c r="BN530" s="983"/>
      <c r="BO530" s="983"/>
      <c r="BP530" s="983"/>
      <c r="BQ530" s="983"/>
      <c r="BR530" s="983"/>
      <c r="BS530" s="983"/>
      <c r="BT530" s="983"/>
      <c r="BU530" s="983"/>
      <c r="BV530" s="983"/>
    </row>
    <row r="531" spans="1:74">
      <c r="A531" s="1001"/>
      <c r="B531" s="15" t="s">
        <v>63</v>
      </c>
      <c r="C531" s="991"/>
      <c r="D531" s="1031"/>
      <c r="E531" s="988"/>
      <c r="F531" s="1031"/>
      <c r="G531" s="988"/>
      <c r="H531" s="1031"/>
      <c r="I531" s="988"/>
      <c r="J531" s="1031"/>
      <c r="K531" s="990"/>
      <c r="L531" s="1034"/>
      <c r="M531" s="1030"/>
      <c r="N531" s="1031"/>
      <c r="O531" s="988"/>
      <c r="P531" s="1031"/>
      <c r="Q531" s="988"/>
      <c r="R531" s="1031"/>
      <c r="S531" s="990"/>
      <c r="T531" s="1031"/>
      <c r="U531" s="12"/>
      <c r="V531" s="74"/>
      <c r="Y531" s="33"/>
      <c r="Z531" s="1001"/>
      <c r="AA531" s="971"/>
      <c r="AB531" s="984"/>
      <c r="AC531" s="984"/>
      <c r="AD531" s="984"/>
      <c r="AE531" s="971"/>
      <c r="AF531" s="984"/>
      <c r="AG531" s="971"/>
      <c r="AH531" s="984"/>
      <c r="AI531" s="984"/>
      <c r="AJ531" s="984"/>
      <c r="AK531" s="984"/>
      <c r="AL531" s="971"/>
      <c r="AM531" s="984"/>
      <c r="AN531" s="971"/>
      <c r="AO531" s="971"/>
      <c r="AP531" s="971"/>
      <c r="AQ531" s="971"/>
      <c r="AR531" s="971"/>
      <c r="AS531" s="971"/>
      <c r="AT531" s="971"/>
      <c r="AU531" s="971"/>
      <c r="AV531" s="971"/>
      <c r="AW531" s="971"/>
      <c r="AX531" s="971"/>
      <c r="AY531" s="971"/>
      <c r="AZ531" s="971"/>
      <c r="BA531" s="971"/>
      <c r="BB531" s="971"/>
      <c r="BC531" s="971"/>
      <c r="BD531" s="971"/>
      <c r="BE531" s="971"/>
      <c r="BF531" s="971"/>
      <c r="BG531" s="971"/>
      <c r="BH531" s="971"/>
      <c r="BI531" s="971"/>
      <c r="BJ531" s="971"/>
      <c r="BK531" s="971"/>
      <c r="BL531" s="971"/>
      <c r="BM531" s="971"/>
      <c r="BN531" s="984"/>
      <c r="BO531" s="984"/>
      <c r="BP531" s="984"/>
      <c r="BQ531" s="984"/>
      <c r="BR531" s="984"/>
      <c r="BS531" s="984"/>
      <c r="BT531" s="984"/>
      <c r="BU531" s="984"/>
      <c r="BV531" s="984"/>
    </row>
    <row r="532" spans="1:74" ht="13.5" customHeight="1">
      <c r="A532" s="1000" t="s">
        <v>65</v>
      </c>
      <c r="B532" s="14" t="s">
        <v>53</v>
      </c>
      <c r="C532" s="1011" t="str">
        <f>VLOOKUP($C527,'2026年度(1年前期)'!$B$5:$N$208,COLUMN('2026年度(1年前期)'!$E$5),0)&amp;""</f>
        <v/>
      </c>
      <c r="D532" s="1012"/>
      <c r="E532" s="1018" t="str">
        <f>VLOOKUP($C527,'2026年度(2年前期)'!$B$5:$N$208,COLUMN('2026年度(2年前期)'!$E$5),0)&amp;""</f>
        <v/>
      </c>
      <c r="F532" s="1012"/>
      <c r="G532" s="1018" t="str">
        <f>VLOOKUP($C527,'2026年度(3年前期)'!$B$5:$N$208,COLUMN('2026年度(3年前期)'!$E$5),0)&amp;""</f>
        <v/>
      </c>
      <c r="H532" s="1012"/>
      <c r="I532" s="1018" t="str">
        <f>VLOOKUP($C527,'2026年度(4年前期)'!$B$5:$N$208,COLUMN('2026年度(4年前期)'!$E$5),0)&amp;""</f>
        <v/>
      </c>
      <c r="J532" s="1012"/>
      <c r="K532" s="997" t="str">
        <f>VLOOKUP($C527,'2026年度(助産前期)'!$B$5:$N$208,COLUMN('2026年度(助産前期)'!$E$5),0)&amp;""</f>
        <v/>
      </c>
      <c r="L532" s="1029"/>
      <c r="M532" s="1011" t="str">
        <f>VLOOKUP($C527,'2026年度(M1前期)'!$B$5:$N$208,COLUMN('2026年度(M1前期)'!$E$5),0)&amp;""</f>
        <v/>
      </c>
      <c r="N532" s="1012"/>
      <c r="O532" s="997" t="str">
        <f>VLOOKUP($C527,'2026年度(M2前期)'!$B$5:$N$208,COLUMN('2026年度(M2前期)'!$E$5),0)&amp;""</f>
        <v/>
      </c>
      <c r="P532" s="1012"/>
      <c r="Q532" s="997" t="str">
        <f>VLOOKUP($C527,'2026年度(D1前期)'!$B$5:$N$208,COLUMN('2026年度(D1前期)'!$E$5),0)&amp;""</f>
        <v/>
      </c>
      <c r="R532" s="1012"/>
      <c r="S532" s="997" t="str">
        <f>VLOOKUP($C527,'2026年度(D23前期)'!$B$5:$N$208,COLUMN('2026年度(D23前期)'!$E$5),0)&amp;""</f>
        <v/>
      </c>
      <c r="T532" s="1012"/>
      <c r="U532" s="16"/>
      <c r="V532" s="74"/>
      <c r="Y532" s="33"/>
      <c r="Z532" s="1000" t="str">
        <f>A532</f>
        <v>２時限（11：00～12：30）</v>
      </c>
      <c r="AA532" s="971"/>
      <c r="AB532" s="982"/>
      <c r="AC532" s="982"/>
      <c r="AD532" s="982"/>
      <c r="AE532" s="971"/>
      <c r="AF532" s="982"/>
      <c r="AG532" s="971"/>
      <c r="AH532" s="982"/>
      <c r="AI532" s="982"/>
      <c r="AJ532" s="982"/>
      <c r="AK532" s="982"/>
      <c r="AL532" s="971"/>
      <c r="AM532" s="982"/>
      <c r="AN532" s="971"/>
      <c r="AO532" s="971"/>
      <c r="AP532" s="971"/>
      <c r="AQ532" s="971"/>
      <c r="AR532" s="971"/>
      <c r="AS532" s="971"/>
      <c r="AT532" s="971"/>
      <c r="AU532" s="971"/>
      <c r="AV532" s="971"/>
      <c r="AW532" s="971"/>
      <c r="AX532" s="971"/>
      <c r="AY532" s="971"/>
      <c r="AZ532" s="971"/>
      <c r="BA532" s="971"/>
      <c r="BB532" s="971"/>
      <c r="BC532" s="971"/>
      <c r="BD532" s="971"/>
      <c r="BE532" s="971"/>
      <c r="BF532" s="971"/>
      <c r="BG532" s="971"/>
      <c r="BH532" s="971"/>
      <c r="BI532" s="971"/>
      <c r="BJ532" s="971"/>
      <c r="BK532" s="971"/>
      <c r="BL532" s="971"/>
      <c r="BM532" s="971"/>
      <c r="BN532" s="982"/>
      <c r="BO532" s="982"/>
      <c r="BP532" s="982"/>
      <c r="BQ532" s="982"/>
      <c r="BR532" s="982"/>
      <c r="BS532" s="982"/>
      <c r="BT532" s="982"/>
      <c r="BU532" s="982"/>
      <c r="BV532" s="982"/>
    </row>
    <row r="533" spans="1:74" ht="13.5" customHeight="1">
      <c r="A533" s="1000"/>
      <c r="B533" s="14" t="s">
        <v>58</v>
      </c>
      <c r="C533" s="1014" t="str">
        <f>IFERROR(VLOOKUP(C532,科目・教員!$A$1:$B$355,2,0),"")</f>
        <v/>
      </c>
      <c r="D533" s="1013"/>
      <c r="E533" s="1025" t="str">
        <f>IFERROR(VLOOKUP(E532,科目・教員!$A$1:$B$355,2,0),"")</f>
        <v/>
      </c>
      <c r="F533" s="1013"/>
      <c r="G533" s="1025" t="str">
        <f>IFERROR(VLOOKUP(G532,科目・教員!$A$1:$B$355,2,0),"")</f>
        <v/>
      </c>
      <c r="H533" s="1013"/>
      <c r="I533" s="1025" t="str">
        <f>IFERROR(VLOOKUP(I532,科目・教員!$A$1:$B$355,2,0),"")</f>
        <v/>
      </c>
      <c r="J533" s="1013"/>
      <c r="K533" s="993" t="str">
        <f>IFERROR(VLOOKUP(K532,科目・教員!$A$1:$B$355,2,0),"")</f>
        <v/>
      </c>
      <c r="L533" s="1026"/>
      <c r="M533" s="1014" t="str">
        <f>IFERROR(VLOOKUP(M532,科目・教員!$A$1:$B$355,2,0),"")</f>
        <v/>
      </c>
      <c r="N533" s="1013"/>
      <c r="O533" s="993" t="str">
        <f>IFERROR(VLOOKUP(O532,科目・教員!$A$1:$B$355,2,0),"")</f>
        <v/>
      </c>
      <c r="P533" s="1013"/>
      <c r="Q533" s="993" t="str">
        <f>IFERROR(VLOOKUP(Q532,科目・教員!$A$1:$B$355,2,0),"")</f>
        <v/>
      </c>
      <c r="R533" s="1013"/>
      <c r="S533" s="993" t="str">
        <f>IFERROR(VLOOKUP(S532,科目・教員!$A$1:$B$355,2,0),"")</f>
        <v/>
      </c>
      <c r="T533" s="1013"/>
      <c r="U533" s="16"/>
      <c r="V533" s="74"/>
      <c r="Y533" s="33"/>
      <c r="Z533" s="1000"/>
      <c r="AA533" s="971"/>
      <c r="AB533" s="983"/>
      <c r="AC533" s="983"/>
      <c r="AD533" s="983"/>
      <c r="AE533" s="971"/>
      <c r="AF533" s="983"/>
      <c r="AG533" s="971"/>
      <c r="AH533" s="983"/>
      <c r="AI533" s="983"/>
      <c r="AJ533" s="983"/>
      <c r="AK533" s="983"/>
      <c r="AL533" s="971"/>
      <c r="AM533" s="983"/>
      <c r="AN533" s="971"/>
      <c r="AO533" s="971"/>
      <c r="AP533" s="971"/>
      <c r="AQ533" s="971"/>
      <c r="AR533" s="971"/>
      <c r="AS533" s="971"/>
      <c r="AT533" s="971"/>
      <c r="AU533" s="971"/>
      <c r="AV533" s="971"/>
      <c r="AW533" s="971"/>
      <c r="AX533" s="971"/>
      <c r="AY533" s="971"/>
      <c r="AZ533" s="971"/>
      <c r="BA533" s="971"/>
      <c r="BB533" s="971"/>
      <c r="BC533" s="971"/>
      <c r="BD533" s="971"/>
      <c r="BE533" s="971"/>
      <c r="BF533" s="971"/>
      <c r="BG533" s="971"/>
      <c r="BH533" s="971"/>
      <c r="BI533" s="971"/>
      <c r="BJ533" s="971"/>
      <c r="BK533" s="971"/>
      <c r="BL533" s="971"/>
      <c r="BM533" s="971"/>
      <c r="BN533" s="983"/>
      <c r="BO533" s="983"/>
      <c r="BP533" s="983"/>
      <c r="BQ533" s="983"/>
      <c r="BR533" s="983"/>
      <c r="BS533" s="983"/>
      <c r="BT533" s="983"/>
      <c r="BU533" s="983"/>
      <c r="BV533" s="983"/>
    </row>
    <row r="534" spans="1:74" ht="13.5" customHeight="1">
      <c r="A534" s="1000"/>
      <c r="B534" s="14" t="s">
        <v>69</v>
      </c>
      <c r="C534" s="1014" t="str">
        <f>VLOOKUP($C527,'2026年度(1年前期)'!$B$5:$N$208,COLUMN('2026年度(1年前期)'!$E$5)+1,0)&amp;""</f>
        <v/>
      </c>
      <c r="D534" s="1013"/>
      <c r="E534" s="1025" t="str">
        <f>VLOOKUP($C527,'2026年度(2年前期)'!$B$5:$N$208,COLUMN('2026年度(2年前期)'!$E$5)+1,0)&amp;""</f>
        <v/>
      </c>
      <c r="F534" s="1013"/>
      <c r="G534" s="1025" t="str">
        <f>VLOOKUP($C527,'2026年度(3年前期)'!$B$5:$N$208,COLUMN('2026年度(3年前期)'!$E$5)+1,0)&amp;""</f>
        <v/>
      </c>
      <c r="H534" s="1013"/>
      <c r="I534" s="1025" t="str">
        <f>VLOOKUP($C527,'2026年度(4年前期)'!$B$5:$N$208,COLUMN('2026年度(4年前期)'!$E$5)+1,0)&amp;""</f>
        <v/>
      </c>
      <c r="J534" s="1013"/>
      <c r="K534" s="993" t="str">
        <f>VLOOKUP($C527,'2026年度(助産前期)'!$B$5:$N$208,COLUMN('2026年度(助産前期)'!$E$5)+1,0)&amp;""</f>
        <v/>
      </c>
      <c r="L534" s="1026"/>
      <c r="M534" s="1014" t="str">
        <f>VLOOKUP($C527,'2026年度(M1前期)'!$B$5:$N$208,COLUMN('2026年度(M1前期)'!$E$5)+1,0)&amp;""</f>
        <v/>
      </c>
      <c r="N534" s="1013"/>
      <c r="O534" s="993" t="str">
        <f>VLOOKUP($C527,'2026年度(M2前期)'!$B$5:$N$208,COLUMN('2026年度(M2前期)'!$E$5)+1,0)&amp;""</f>
        <v/>
      </c>
      <c r="P534" s="1013"/>
      <c r="Q534" s="993" t="str">
        <f>VLOOKUP($C527,'2026年度(D1前期)'!$B$5:$N$208,COLUMN('2026年度(D1前期)'!$E$5)+1,0)&amp;""</f>
        <v/>
      </c>
      <c r="R534" s="1013"/>
      <c r="S534" s="993" t="str">
        <f>VLOOKUP($C527,'2026年度(D23前期)'!$B$5:$N$208,COLUMN('2026年度(D23前期)'!$E$5)+1,0)&amp;""</f>
        <v/>
      </c>
      <c r="T534" s="1013"/>
      <c r="U534" s="16"/>
      <c r="V534" s="74"/>
      <c r="Z534" s="1000"/>
      <c r="AA534" s="971"/>
      <c r="AB534" s="983"/>
      <c r="AC534" s="983"/>
      <c r="AD534" s="983"/>
      <c r="AE534" s="971"/>
      <c r="AF534" s="983"/>
      <c r="AG534" s="971"/>
      <c r="AH534" s="983"/>
      <c r="AI534" s="983"/>
      <c r="AJ534" s="983"/>
      <c r="AK534" s="983"/>
      <c r="AL534" s="971"/>
      <c r="AM534" s="983"/>
      <c r="AN534" s="971"/>
      <c r="AO534" s="971"/>
      <c r="AP534" s="971"/>
      <c r="AQ534" s="971"/>
      <c r="AR534" s="971"/>
      <c r="AS534" s="971"/>
      <c r="AT534" s="971"/>
      <c r="AU534" s="971"/>
      <c r="AV534" s="971"/>
      <c r="AW534" s="971"/>
      <c r="AX534" s="971"/>
      <c r="AY534" s="971"/>
      <c r="AZ534" s="971"/>
      <c r="BA534" s="971"/>
      <c r="BB534" s="971"/>
      <c r="BC534" s="971"/>
      <c r="BD534" s="971"/>
      <c r="BE534" s="971"/>
      <c r="BF534" s="971"/>
      <c r="BG534" s="971"/>
      <c r="BH534" s="971"/>
      <c r="BI534" s="971"/>
      <c r="BJ534" s="971"/>
      <c r="BK534" s="971"/>
      <c r="BL534" s="971"/>
      <c r="BM534" s="971"/>
      <c r="BN534" s="983"/>
      <c r="BO534" s="983"/>
      <c r="BP534" s="983"/>
      <c r="BQ534" s="983"/>
      <c r="BR534" s="983"/>
      <c r="BS534" s="983"/>
      <c r="BT534" s="983"/>
      <c r="BU534" s="983"/>
      <c r="BV534" s="983"/>
    </row>
    <row r="535" spans="1:74" ht="13.5" customHeight="1">
      <c r="A535" s="1017"/>
      <c r="B535" s="15" t="s">
        <v>63</v>
      </c>
      <c r="C535" s="991"/>
      <c r="D535" s="989"/>
      <c r="E535" s="988"/>
      <c r="F535" s="989"/>
      <c r="G535" s="988"/>
      <c r="H535" s="989"/>
      <c r="I535" s="988"/>
      <c r="J535" s="989"/>
      <c r="K535" s="990"/>
      <c r="L535" s="990"/>
      <c r="M535" s="991"/>
      <c r="N535" s="989"/>
      <c r="O535" s="990"/>
      <c r="P535" s="989"/>
      <c r="Q535" s="990"/>
      <c r="R535" s="989"/>
      <c r="S535" s="990"/>
      <c r="T535" s="989"/>
      <c r="U535" s="16"/>
      <c r="V535" s="74"/>
      <c r="Z535" s="1001"/>
      <c r="AA535" s="971"/>
      <c r="AB535" s="984"/>
      <c r="AC535" s="984"/>
      <c r="AD535" s="984"/>
      <c r="AE535" s="971"/>
      <c r="AF535" s="984"/>
      <c r="AG535" s="971"/>
      <c r="AH535" s="984"/>
      <c r="AI535" s="984"/>
      <c r="AJ535" s="984"/>
      <c r="AK535" s="984"/>
      <c r="AL535" s="971"/>
      <c r="AM535" s="984"/>
      <c r="AN535" s="971"/>
      <c r="AO535" s="971"/>
      <c r="AP535" s="971"/>
      <c r="AQ535" s="971"/>
      <c r="AR535" s="971"/>
      <c r="AS535" s="971"/>
      <c r="AT535" s="971"/>
      <c r="AU535" s="971"/>
      <c r="AV535" s="971"/>
      <c r="AW535" s="971"/>
      <c r="AX535" s="971"/>
      <c r="AY535" s="971"/>
      <c r="AZ535" s="971"/>
      <c r="BA535" s="971"/>
      <c r="BB535" s="971"/>
      <c r="BC535" s="971"/>
      <c r="BD535" s="971"/>
      <c r="BE535" s="971"/>
      <c r="BF535" s="971"/>
      <c r="BG535" s="971"/>
      <c r="BH535" s="971"/>
      <c r="BI535" s="971"/>
      <c r="BJ535" s="971"/>
      <c r="BK535" s="971"/>
      <c r="BL535" s="971"/>
      <c r="BM535" s="971"/>
      <c r="BN535" s="984"/>
      <c r="BO535" s="984"/>
      <c r="BP535" s="984"/>
      <c r="BQ535" s="984"/>
      <c r="BR535" s="984"/>
      <c r="BS535" s="984"/>
      <c r="BT535" s="984"/>
      <c r="BU535" s="984"/>
      <c r="BV535" s="984"/>
    </row>
    <row r="536" spans="1:74" ht="13.5" customHeight="1">
      <c r="A536" s="999" t="s">
        <v>71</v>
      </c>
      <c r="B536" s="17" t="s">
        <v>72</v>
      </c>
      <c r="C536" s="1011"/>
      <c r="D536" s="1012"/>
      <c r="E536" s="1018"/>
      <c r="F536" s="1012"/>
      <c r="G536" s="1018"/>
      <c r="H536" s="1012"/>
      <c r="I536" s="1018"/>
      <c r="J536" s="1012"/>
      <c r="K536" s="997"/>
      <c r="L536" s="1029"/>
      <c r="M536" s="1011"/>
      <c r="N536" s="1012"/>
      <c r="O536" s="997"/>
      <c r="P536" s="1012"/>
      <c r="Q536" s="997"/>
      <c r="R536" s="1012"/>
      <c r="S536" s="997"/>
      <c r="T536" s="1012"/>
      <c r="V536" s="74"/>
      <c r="Z536" s="1000" t="str">
        <f>A536</f>
        <v>昼休み（12：30～13：30）</v>
      </c>
      <c r="AA536" s="982"/>
      <c r="AB536" s="982"/>
      <c r="AC536" s="982"/>
      <c r="AD536" s="982"/>
      <c r="AE536" s="982"/>
      <c r="AF536" s="982"/>
      <c r="AG536" s="982"/>
      <c r="AH536" s="982"/>
      <c r="AI536" s="982"/>
      <c r="AJ536" s="982"/>
      <c r="AK536" s="982"/>
      <c r="AL536" s="982"/>
      <c r="AM536" s="982"/>
      <c r="AN536" s="971"/>
      <c r="AO536" s="971"/>
      <c r="AP536" s="971"/>
      <c r="AQ536" s="971"/>
      <c r="AR536" s="971"/>
      <c r="AS536" s="971"/>
      <c r="AT536" s="971"/>
      <c r="AU536" s="971"/>
      <c r="AV536" s="971"/>
      <c r="AW536" s="971"/>
      <c r="AX536" s="971"/>
      <c r="AY536" s="971"/>
      <c r="AZ536" s="971"/>
      <c r="BA536" s="971"/>
      <c r="BB536" s="971"/>
      <c r="BC536" s="971"/>
      <c r="BD536" s="971"/>
      <c r="BE536" s="971"/>
      <c r="BF536" s="971"/>
      <c r="BG536" s="971"/>
      <c r="BH536" s="971"/>
      <c r="BI536" s="971"/>
      <c r="BJ536" s="971"/>
      <c r="BK536" s="971"/>
      <c r="BL536" s="971"/>
      <c r="BM536" s="971"/>
      <c r="BN536" s="982"/>
      <c r="BO536" s="982"/>
      <c r="BP536" s="982"/>
      <c r="BQ536" s="982"/>
      <c r="BR536" s="982"/>
      <c r="BS536" s="982"/>
      <c r="BT536" s="982"/>
      <c r="BU536" s="982"/>
      <c r="BV536" s="982"/>
    </row>
    <row r="537" spans="1:74" ht="13.5" customHeight="1">
      <c r="A537" s="1000"/>
      <c r="B537" s="17" t="s">
        <v>73</v>
      </c>
      <c r="C537" s="1014"/>
      <c r="D537" s="1013"/>
      <c r="E537" s="1025"/>
      <c r="F537" s="1013"/>
      <c r="G537" s="1025"/>
      <c r="H537" s="1013"/>
      <c r="I537" s="1025"/>
      <c r="J537" s="1013"/>
      <c r="K537" s="993"/>
      <c r="L537" s="1026"/>
      <c r="M537" s="1014"/>
      <c r="N537" s="1013"/>
      <c r="O537" s="993"/>
      <c r="P537" s="1013"/>
      <c r="Q537" s="993"/>
      <c r="R537" s="1013"/>
      <c r="S537" s="993"/>
      <c r="T537" s="1013"/>
      <c r="V537" s="74"/>
      <c r="Z537" s="1000"/>
      <c r="AA537" s="983"/>
      <c r="AB537" s="983"/>
      <c r="AC537" s="983"/>
      <c r="AD537" s="983"/>
      <c r="AE537" s="983"/>
      <c r="AF537" s="983"/>
      <c r="AG537" s="983"/>
      <c r="AH537" s="983"/>
      <c r="AI537" s="983"/>
      <c r="AJ537" s="983"/>
      <c r="AK537" s="983"/>
      <c r="AL537" s="983"/>
      <c r="AM537" s="983"/>
      <c r="AN537" s="971"/>
      <c r="AO537" s="971"/>
      <c r="AP537" s="971"/>
      <c r="AQ537" s="971"/>
      <c r="AR537" s="971"/>
      <c r="AS537" s="971"/>
      <c r="AT537" s="971"/>
      <c r="AU537" s="971"/>
      <c r="AV537" s="971"/>
      <c r="AW537" s="971"/>
      <c r="AX537" s="971"/>
      <c r="AY537" s="971"/>
      <c r="AZ537" s="971"/>
      <c r="BA537" s="971"/>
      <c r="BB537" s="971"/>
      <c r="BC537" s="971"/>
      <c r="BD537" s="971"/>
      <c r="BE537" s="971"/>
      <c r="BF537" s="971"/>
      <c r="BG537" s="971"/>
      <c r="BH537" s="971"/>
      <c r="BI537" s="971"/>
      <c r="BJ537" s="971"/>
      <c r="BK537" s="971"/>
      <c r="BL537" s="971"/>
      <c r="BM537" s="971"/>
      <c r="BN537" s="983"/>
      <c r="BO537" s="983"/>
      <c r="BP537" s="983"/>
      <c r="BQ537" s="983"/>
      <c r="BR537" s="983"/>
      <c r="BS537" s="983"/>
      <c r="BT537" s="983"/>
      <c r="BU537" s="983"/>
      <c r="BV537" s="983"/>
    </row>
    <row r="538" spans="1:74" ht="13.5" customHeight="1">
      <c r="A538" s="1000"/>
      <c r="B538" s="17" t="s">
        <v>69</v>
      </c>
      <c r="C538" s="1014"/>
      <c r="D538" s="1013"/>
      <c r="E538" s="1025"/>
      <c r="F538" s="1013"/>
      <c r="G538" s="1025"/>
      <c r="H538" s="1013"/>
      <c r="I538" s="1025"/>
      <c r="J538" s="1013"/>
      <c r="K538" s="993"/>
      <c r="L538" s="1026"/>
      <c r="M538" s="1014"/>
      <c r="N538" s="1013"/>
      <c r="O538" s="993"/>
      <c r="P538" s="1013"/>
      <c r="Q538" s="993"/>
      <c r="R538" s="1013"/>
      <c r="S538" s="993"/>
      <c r="T538" s="1013"/>
      <c r="V538" s="74"/>
      <c r="Z538" s="1000"/>
      <c r="AA538" s="983"/>
      <c r="AB538" s="983"/>
      <c r="AC538" s="983"/>
      <c r="AD538" s="983"/>
      <c r="AE538" s="983"/>
      <c r="AF538" s="983"/>
      <c r="AG538" s="983"/>
      <c r="AH538" s="983"/>
      <c r="AI538" s="983"/>
      <c r="AJ538" s="983"/>
      <c r="AK538" s="983"/>
      <c r="AL538" s="983"/>
      <c r="AM538" s="983"/>
      <c r="AN538" s="971"/>
      <c r="AO538" s="971"/>
      <c r="AP538" s="971"/>
      <c r="AQ538" s="971"/>
      <c r="AR538" s="971"/>
      <c r="AS538" s="971"/>
      <c r="AT538" s="971"/>
      <c r="AU538" s="971"/>
      <c r="AV538" s="971"/>
      <c r="AW538" s="971"/>
      <c r="AX538" s="971"/>
      <c r="AY538" s="971"/>
      <c r="AZ538" s="971"/>
      <c r="BA538" s="971"/>
      <c r="BB538" s="971"/>
      <c r="BC538" s="971"/>
      <c r="BD538" s="971"/>
      <c r="BE538" s="971"/>
      <c r="BF538" s="971"/>
      <c r="BG538" s="971"/>
      <c r="BH538" s="971"/>
      <c r="BI538" s="971"/>
      <c r="BJ538" s="971"/>
      <c r="BK538" s="971"/>
      <c r="BL538" s="971"/>
      <c r="BM538" s="971"/>
      <c r="BN538" s="983"/>
      <c r="BO538" s="983"/>
      <c r="BP538" s="983"/>
      <c r="BQ538" s="983"/>
      <c r="BR538" s="983"/>
      <c r="BS538" s="983"/>
      <c r="BT538" s="983"/>
      <c r="BU538" s="983"/>
      <c r="BV538" s="983"/>
    </row>
    <row r="539" spans="1:74" ht="13.5" customHeight="1">
      <c r="A539" s="1001"/>
      <c r="B539" s="18" t="s">
        <v>63</v>
      </c>
      <c r="C539" s="1023"/>
      <c r="D539" s="1016"/>
      <c r="E539" s="1024"/>
      <c r="F539" s="1016"/>
      <c r="G539" s="1024"/>
      <c r="H539" s="1016"/>
      <c r="I539" s="1024"/>
      <c r="J539" s="1016"/>
      <c r="K539" s="1015"/>
      <c r="L539" s="1015"/>
      <c r="M539" s="1023"/>
      <c r="N539" s="1016"/>
      <c r="O539" s="1015"/>
      <c r="P539" s="1016"/>
      <c r="Q539" s="1015"/>
      <c r="R539" s="1016"/>
      <c r="S539" s="1015"/>
      <c r="T539" s="1016"/>
      <c r="V539" s="74"/>
      <c r="Z539" s="1001"/>
      <c r="AA539" s="984"/>
      <c r="AB539" s="984"/>
      <c r="AC539" s="984"/>
      <c r="AD539" s="984"/>
      <c r="AE539" s="984"/>
      <c r="AF539" s="984"/>
      <c r="AG539" s="984"/>
      <c r="AH539" s="984"/>
      <c r="AI539" s="984"/>
      <c r="AJ539" s="984"/>
      <c r="AK539" s="984"/>
      <c r="AL539" s="984"/>
      <c r="AM539" s="984"/>
      <c r="AN539" s="971"/>
      <c r="AO539" s="971"/>
      <c r="AP539" s="971"/>
      <c r="AQ539" s="971"/>
      <c r="AR539" s="971"/>
      <c r="AS539" s="971"/>
      <c r="AT539" s="971"/>
      <c r="AU539" s="971"/>
      <c r="AV539" s="971"/>
      <c r="AW539" s="971"/>
      <c r="AX539" s="971"/>
      <c r="AY539" s="971"/>
      <c r="AZ539" s="971"/>
      <c r="BA539" s="971"/>
      <c r="BB539" s="971"/>
      <c r="BC539" s="971"/>
      <c r="BD539" s="971"/>
      <c r="BE539" s="971"/>
      <c r="BF539" s="971"/>
      <c r="BG539" s="971"/>
      <c r="BH539" s="971"/>
      <c r="BI539" s="971"/>
      <c r="BJ539" s="971"/>
      <c r="BK539" s="971"/>
      <c r="BL539" s="971"/>
      <c r="BM539" s="971"/>
      <c r="BN539" s="984"/>
      <c r="BO539" s="984"/>
      <c r="BP539" s="984"/>
      <c r="BQ539" s="984"/>
      <c r="BR539" s="984"/>
      <c r="BS539" s="984"/>
      <c r="BT539" s="984"/>
      <c r="BU539" s="984"/>
      <c r="BV539" s="984"/>
    </row>
    <row r="540" spans="1:74" ht="13.5" customHeight="1">
      <c r="A540" s="1000" t="s">
        <v>74</v>
      </c>
      <c r="B540" s="14" t="s">
        <v>53</v>
      </c>
      <c r="C540" s="996" t="str">
        <f>VLOOKUP($C527,'2026年度(1年前期)'!$B$5:$N$208,COLUMN('2026年度(1年前期)'!$G$5),0)&amp;""</f>
        <v/>
      </c>
      <c r="D540" s="997"/>
      <c r="E540" s="1002" t="str">
        <f>VLOOKUP($C527,'2026年度(2年前期)'!$B$5:$N$208,COLUMN('2026年度(2年前期)'!$G$5),0)&amp;""</f>
        <v/>
      </c>
      <c r="F540" s="997"/>
      <c r="G540" s="1002" t="str">
        <f>VLOOKUP($C527,'2026年度(3年前期)'!$B$5:$N$208,COLUMN('2026年度(3年前期)'!$G$5),0)&amp;""</f>
        <v/>
      </c>
      <c r="H540" s="997"/>
      <c r="I540" s="1002" t="str">
        <f>VLOOKUP($C527,'2026年度(4年前期)'!$B$5:$N$208,COLUMN('2026年度(4年前期)'!$G$5),0)&amp;""</f>
        <v/>
      </c>
      <c r="J540" s="997"/>
      <c r="K540" s="998" t="str">
        <f>VLOOKUP($C527,'2026年度(助産前期)'!$B$5:$N$208,COLUMN('2026年度(助産前期)'!$G$5),0)&amp;""</f>
        <v/>
      </c>
      <c r="L540" s="998"/>
      <c r="M540" s="996" t="str">
        <f>VLOOKUP($C527,'2026年度(M1前期)'!$B$5:$N$208,COLUMN('2026年度(M1前期)'!$G$5),0)&amp;""</f>
        <v/>
      </c>
      <c r="N540" s="997"/>
      <c r="O540" s="998" t="str">
        <f>VLOOKUP($C527,'2026年度(M2前期)'!$B$5:$N$208,COLUMN('2026年度(M2前期)'!$G$5),0)&amp;""</f>
        <v/>
      </c>
      <c r="P540" s="997"/>
      <c r="Q540" s="998" t="str">
        <f>VLOOKUP($C527,'2026年度(D1前期)'!$B$5:$N$208,COLUMN('2026年度(D1前期)'!$G$5),0)&amp;""</f>
        <v/>
      </c>
      <c r="R540" s="997"/>
      <c r="S540" s="998" t="str">
        <f>VLOOKUP($C527,'2026年度(D23前期)'!$B$5:$N$208,COLUMN('2026年度(D23前期)'!$G$5),0)&amp;""</f>
        <v/>
      </c>
      <c r="T540" s="997"/>
      <c r="U540" s="16"/>
      <c r="Z540" s="1000" t="str">
        <f>A540</f>
        <v>３時限（13：30～15：00）</v>
      </c>
      <c r="AA540" s="971"/>
      <c r="AB540" s="982"/>
      <c r="AC540" s="982"/>
      <c r="AD540" s="982"/>
      <c r="AE540" s="971"/>
      <c r="AF540" s="982"/>
      <c r="AG540" s="971"/>
      <c r="AH540" s="982"/>
      <c r="AI540" s="982"/>
      <c r="AJ540" s="982"/>
      <c r="AK540" s="982"/>
      <c r="AL540" s="971"/>
      <c r="AM540" s="982"/>
      <c r="AN540" s="971"/>
      <c r="AO540" s="971"/>
      <c r="AP540" s="971"/>
      <c r="AQ540" s="971"/>
      <c r="AR540" s="971"/>
      <c r="AS540" s="971"/>
      <c r="AT540" s="971"/>
      <c r="AU540" s="971"/>
      <c r="AV540" s="971"/>
      <c r="AW540" s="971"/>
      <c r="AX540" s="971"/>
      <c r="AY540" s="971"/>
      <c r="AZ540" s="971"/>
      <c r="BA540" s="971"/>
      <c r="BB540" s="971"/>
      <c r="BC540" s="971"/>
      <c r="BD540" s="971"/>
      <c r="BE540" s="971"/>
      <c r="BF540" s="971"/>
      <c r="BG540" s="971"/>
      <c r="BH540" s="971"/>
      <c r="BI540" s="971"/>
      <c r="BJ540" s="971"/>
      <c r="BK540" s="971"/>
      <c r="BL540" s="971"/>
      <c r="BM540" s="971"/>
      <c r="BN540" s="982"/>
      <c r="BO540" s="982"/>
      <c r="BP540" s="982"/>
      <c r="BQ540" s="982"/>
      <c r="BR540" s="982"/>
      <c r="BS540" s="982"/>
      <c r="BT540" s="982"/>
      <c r="BU540" s="982"/>
      <c r="BV540" s="982"/>
    </row>
    <row r="541" spans="1:74" ht="13.5" customHeight="1">
      <c r="A541" s="1000"/>
      <c r="B541" s="14" t="s">
        <v>58</v>
      </c>
      <c r="C541" s="992" t="str">
        <f>IFERROR(VLOOKUP(C540,科目・教員!$A$1:$B$355,2,0),"")</f>
        <v/>
      </c>
      <c r="D541" s="993"/>
      <c r="E541" s="994" t="str">
        <f>IFERROR(VLOOKUP(E540,科目・教員!$A$1:$B$355,2,0),"")</f>
        <v/>
      </c>
      <c r="F541" s="993"/>
      <c r="G541" s="994" t="str">
        <f>IFERROR(VLOOKUP(G540,科目・教員!$A$1:$B$355,2,0),"")</f>
        <v/>
      </c>
      <c r="H541" s="993"/>
      <c r="I541" s="994" t="str">
        <f>IFERROR(VLOOKUP(I540,科目・教員!$A$1:$B$355,2,0),"")</f>
        <v/>
      </c>
      <c r="J541" s="993"/>
      <c r="K541" s="995" t="str">
        <f>IFERROR(VLOOKUP(K540,科目・教員!$A$1:$B$355,2,0),"")</f>
        <v/>
      </c>
      <c r="L541" s="995"/>
      <c r="M541" s="992" t="str">
        <f>IFERROR(VLOOKUP(M540,科目・教員!$A$1:$B$355,2,0),"")</f>
        <v/>
      </c>
      <c r="N541" s="993"/>
      <c r="O541" s="995" t="str">
        <f>IFERROR(VLOOKUP(O540,科目・教員!$A$1:$B$355,2,0),"")</f>
        <v/>
      </c>
      <c r="P541" s="993"/>
      <c r="Q541" s="995" t="str">
        <f>IFERROR(VLOOKUP(Q540,科目・教員!$A$1:$B$355,2,0),"")</f>
        <v/>
      </c>
      <c r="R541" s="993"/>
      <c r="S541" s="995" t="str">
        <f>IFERROR(VLOOKUP(S540,科目・教員!$A$1:$B$355,2,0),"")</f>
        <v/>
      </c>
      <c r="T541" s="993"/>
      <c r="U541" s="16"/>
      <c r="Z541" s="1000"/>
      <c r="AA541" s="971"/>
      <c r="AB541" s="983"/>
      <c r="AC541" s="983"/>
      <c r="AD541" s="983"/>
      <c r="AE541" s="971"/>
      <c r="AF541" s="983"/>
      <c r="AG541" s="971"/>
      <c r="AH541" s="983"/>
      <c r="AI541" s="983"/>
      <c r="AJ541" s="983"/>
      <c r="AK541" s="983"/>
      <c r="AL541" s="971"/>
      <c r="AM541" s="983"/>
      <c r="AN541" s="971"/>
      <c r="AO541" s="971"/>
      <c r="AP541" s="971"/>
      <c r="AQ541" s="971"/>
      <c r="AR541" s="971"/>
      <c r="AS541" s="971"/>
      <c r="AT541" s="971"/>
      <c r="AU541" s="971"/>
      <c r="AV541" s="971"/>
      <c r="AW541" s="971"/>
      <c r="AX541" s="971"/>
      <c r="AY541" s="971"/>
      <c r="AZ541" s="971"/>
      <c r="BA541" s="971"/>
      <c r="BB541" s="971"/>
      <c r="BC541" s="971"/>
      <c r="BD541" s="971"/>
      <c r="BE541" s="971"/>
      <c r="BF541" s="971"/>
      <c r="BG541" s="971"/>
      <c r="BH541" s="971"/>
      <c r="BI541" s="971"/>
      <c r="BJ541" s="971"/>
      <c r="BK541" s="971"/>
      <c r="BL541" s="971"/>
      <c r="BM541" s="971"/>
      <c r="BN541" s="983"/>
      <c r="BO541" s="983"/>
      <c r="BP541" s="983"/>
      <c r="BQ541" s="983"/>
      <c r="BR541" s="983"/>
      <c r="BS541" s="983"/>
      <c r="BT541" s="983"/>
      <c r="BU541" s="983"/>
      <c r="BV541" s="983"/>
    </row>
    <row r="542" spans="1:74" ht="13.5" customHeight="1">
      <c r="A542" s="1000"/>
      <c r="B542" s="14" t="s">
        <v>69</v>
      </c>
      <c r="C542" s="992" t="str">
        <f>VLOOKUP($C527,'2026年度(1年前期)'!$B$5:$N$208,COLUMN('2026年度(1年前期)'!$G$5)+1,0)&amp;""</f>
        <v/>
      </c>
      <c r="D542" s="993"/>
      <c r="E542" s="994" t="str">
        <f>VLOOKUP($C527,'2026年度(2年前期)'!$B$5:$N$208,COLUMN('2026年度(2年前期)'!$G$5)+1,0)&amp;""</f>
        <v/>
      </c>
      <c r="F542" s="993"/>
      <c r="G542" s="994" t="str">
        <f>VLOOKUP($C527,'2026年度(3年前期)'!$B$5:$N$208,COLUMN('2026年度(3年前期)'!$G$5)+1,0)&amp;""</f>
        <v/>
      </c>
      <c r="H542" s="993"/>
      <c r="I542" s="994" t="str">
        <f>VLOOKUP($C527,'2026年度(4年前期)'!$B$5:$N$208,COLUMN('2026年度(4年前期)'!$G$5)+1,0)&amp;""</f>
        <v/>
      </c>
      <c r="J542" s="993"/>
      <c r="K542" s="995" t="str">
        <f>VLOOKUP($C527,'2026年度(助産前期)'!$B$5:$N$208,COLUMN('2026年度(助産前期)'!$G$5)+1,0)&amp;""</f>
        <v/>
      </c>
      <c r="L542" s="995"/>
      <c r="M542" s="992" t="str">
        <f>VLOOKUP($C527,'2026年度(M1前期)'!$B$5:$N$208,COLUMN('2026年度(M1前期)'!$G$5)+1,0)&amp;""</f>
        <v/>
      </c>
      <c r="N542" s="993"/>
      <c r="O542" s="995" t="str">
        <f>VLOOKUP($C527,'2026年度(M2前期)'!$B$5:$N$208,COLUMN('2026年度(M2前期)'!$G$5)+1,0)&amp;""</f>
        <v/>
      </c>
      <c r="P542" s="993"/>
      <c r="Q542" s="995" t="str">
        <f>VLOOKUP($C527,'2026年度(D1前期)'!$B$5:$N$208,COLUMN('2026年度(D1前期)'!$G$5)+1,0)&amp;""</f>
        <v/>
      </c>
      <c r="R542" s="993"/>
      <c r="S542" s="995" t="str">
        <f>VLOOKUP($C527,'2026年度(D23前期)'!$B$5:$N$208,COLUMN('2026年度(D23前期)'!$G$5)+1,0)&amp;""</f>
        <v/>
      </c>
      <c r="T542" s="993"/>
      <c r="U542" s="16"/>
      <c r="Z542" s="1000"/>
      <c r="AA542" s="971"/>
      <c r="AB542" s="983"/>
      <c r="AC542" s="983"/>
      <c r="AD542" s="983"/>
      <c r="AE542" s="971"/>
      <c r="AF542" s="983"/>
      <c r="AG542" s="971"/>
      <c r="AH542" s="983"/>
      <c r="AI542" s="983"/>
      <c r="AJ542" s="983"/>
      <c r="AK542" s="983"/>
      <c r="AL542" s="971"/>
      <c r="AM542" s="983"/>
      <c r="AN542" s="971"/>
      <c r="AO542" s="971"/>
      <c r="AP542" s="971"/>
      <c r="AQ542" s="971"/>
      <c r="AR542" s="971"/>
      <c r="AS542" s="971"/>
      <c r="AT542" s="971"/>
      <c r="AU542" s="971"/>
      <c r="AV542" s="971"/>
      <c r="AW542" s="971"/>
      <c r="AX542" s="971"/>
      <c r="AY542" s="971"/>
      <c r="AZ542" s="971"/>
      <c r="BA542" s="971"/>
      <c r="BB542" s="971"/>
      <c r="BC542" s="971"/>
      <c r="BD542" s="971"/>
      <c r="BE542" s="971"/>
      <c r="BF542" s="971"/>
      <c r="BG542" s="971"/>
      <c r="BH542" s="971"/>
      <c r="BI542" s="971"/>
      <c r="BJ542" s="971"/>
      <c r="BK542" s="971"/>
      <c r="BL542" s="971"/>
      <c r="BM542" s="971"/>
      <c r="BN542" s="983"/>
      <c r="BO542" s="983"/>
      <c r="BP542" s="983"/>
      <c r="BQ542" s="983"/>
      <c r="BR542" s="983"/>
      <c r="BS542" s="983"/>
      <c r="BT542" s="983"/>
      <c r="BU542" s="983"/>
      <c r="BV542" s="983"/>
    </row>
    <row r="543" spans="1:74" ht="13.5" customHeight="1">
      <c r="A543" s="1017"/>
      <c r="B543" s="15" t="s">
        <v>63</v>
      </c>
      <c r="C543" s="991"/>
      <c r="D543" s="989"/>
      <c r="E543" s="988"/>
      <c r="F543" s="989"/>
      <c r="G543" s="988"/>
      <c r="H543" s="989"/>
      <c r="I543" s="988"/>
      <c r="J543" s="989"/>
      <c r="K543" s="990"/>
      <c r="L543" s="990"/>
      <c r="M543" s="991"/>
      <c r="N543" s="989"/>
      <c r="O543" s="990"/>
      <c r="P543" s="989"/>
      <c r="Q543" s="990"/>
      <c r="R543" s="989"/>
      <c r="S543" s="990"/>
      <c r="T543" s="989"/>
      <c r="Z543" s="1001"/>
      <c r="AA543" s="971"/>
      <c r="AB543" s="984"/>
      <c r="AC543" s="984"/>
      <c r="AD543" s="984"/>
      <c r="AE543" s="971"/>
      <c r="AF543" s="984"/>
      <c r="AG543" s="971"/>
      <c r="AH543" s="984"/>
      <c r="AI543" s="984"/>
      <c r="AJ543" s="984"/>
      <c r="AK543" s="984"/>
      <c r="AL543" s="971"/>
      <c r="AM543" s="984"/>
      <c r="AN543" s="971"/>
      <c r="AO543" s="971"/>
      <c r="AP543" s="971"/>
      <c r="AQ543" s="971"/>
      <c r="AR543" s="971"/>
      <c r="AS543" s="971"/>
      <c r="AT543" s="971"/>
      <c r="AU543" s="971"/>
      <c r="AV543" s="971"/>
      <c r="AW543" s="971"/>
      <c r="AX543" s="971"/>
      <c r="AY543" s="971"/>
      <c r="AZ543" s="971"/>
      <c r="BA543" s="971"/>
      <c r="BB543" s="971"/>
      <c r="BC543" s="971"/>
      <c r="BD543" s="971"/>
      <c r="BE543" s="971"/>
      <c r="BF543" s="971"/>
      <c r="BG543" s="971"/>
      <c r="BH543" s="971"/>
      <c r="BI543" s="971"/>
      <c r="BJ543" s="971"/>
      <c r="BK543" s="971"/>
      <c r="BL543" s="971"/>
      <c r="BM543" s="971"/>
      <c r="BN543" s="984"/>
      <c r="BO543" s="984"/>
      <c r="BP543" s="984"/>
      <c r="BQ543" s="984"/>
      <c r="BR543" s="984"/>
      <c r="BS543" s="984"/>
      <c r="BT543" s="984"/>
      <c r="BU543" s="984"/>
      <c r="BV543" s="984"/>
    </row>
    <row r="544" spans="1:74" ht="13.5" customHeight="1">
      <c r="A544" s="1000" t="s">
        <v>75</v>
      </c>
      <c r="B544" s="14" t="s">
        <v>53</v>
      </c>
      <c r="C544" s="996" t="str">
        <f>VLOOKUP($C527,'2026年度(1年前期)'!$B$5:$N$208,COLUMN('2026年度(1年前期)'!$I$5),0)&amp;""</f>
        <v/>
      </c>
      <c r="D544" s="997"/>
      <c r="E544" s="1002" t="str">
        <f>VLOOKUP($C527,'2026年度(2年前期)'!$B$5:$N$208,COLUMN('2026年度(2年前期)'!$I$5),0)&amp;""</f>
        <v/>
      </c>
      <c r="F544" s="997"/>
      <c r="G544" s="1002" t="str">
        <f>VLOOKUP($C527,'2026年度(3年前期)'!$B$5:$N$208,COLUMN('2026年度(3年前期)'!$I$5),0)&amp;""</f>
        <v/>
      </c>
      <c r="H544" s="997"/>
      <c r="I544" s="1002" t="str">
        <f>VLOOKUP($C527,'2026年度(4年前期)'!$B$5:$N$208,COLUMN('2026年度(4年前期)'!$I$5),0)&amp;""</f>
        <v/>
      </c>
      <c r="J544" s="997"/>
      <c r="K544" s="998" t="str">
        <f>VLOOKUP($C527,'2026年度(助産前期)'!$B$5:$N$208,COLUMN('2026年度(助産前期)'!$I$5),0)&amp;""</f>
        <v/>
      </c>
      <c r="L544" s="998"/>
      <c r="M544" s="996" t="str">
        <f>VLOOKUP($C527,'2026年度(M1前期)'!$B$5:$N$208,COLUMN('2026年度(M1前期)'!$I$5),0)&amp;""</f>
        <v/>
      </c>
      <c r="N544" s="997"/>
      <c r="O544" s="998" t="str">
        <f>VLOOKUP($C527,'2026年度(M2前期)'!$B$5:$N$208,COLUMN('2026年度(M2前期)'!$I$5),0)&amp;""</f>
        <v/>
      </c>
      <c r="P544" s="997"/>
      <c r="Q544" s="998" t="str">
        <f>VLOOKUP($C527,'2026年度(D1前期)'!$B$5:$N$208,COLUMN('2026年度(D1前期)'!$I$5),0)&amp;""</f>
        <v/>
      </c>
      <c r="R544" s="997"/>
      <c r="S544" s="998" t="str">
        <f>VLOOKUP($C527,'2026年度(D23前期)'!$B$5:$N$208,COLUMN('2026年度(D23前期)'!$I$5),0)&amp;""</f>
        <v/>
      </c>
      <c r="T544" s="997"/>
      <c r="Z544" s="1000" t="str">
        <f>A544</f>
        <v>４時限（15：10～16：40）</v>
      </c>
      <c r="AA544" s="982"/>
      <c r="AB544" s="982"/>
      <c r="AC544" s="982"/>
      <c r="AD544" s="982"/>
      <c r="AE544" s="982"/>
      <c r="AF544" s="982"/>
      <c r="AG544" s="982"/>
      <c r="AH544" s="982"/>
      <c r="AI544" s="982"/>
      <c r="AJ544" s="982"/>
      <c r="AK544" s="982"/>
      <c r="AL544" s="982"/>
      <c r="AM544" s="982"/>
      <c r="AN544" s="971"/>
      <c r="AO544" s="971"/>
      <c r="AP544" s="971"/>
      <c r="AQ544" s="971"/>
      <c r="AR544" s="971"/>
      <c r="AS544" s="971"/>
      <c r="AT544" s="971"/>
      <c r="AU544" s="971"/>
      <c r="AV544" s="971"/>
      <c r="AW544" s="971"/>
      <c r="AX544" s="971"/>
      <c r="AY544" s="971"/>
      <c r="AZ544" s="971"/>
      <c r="BA544" s="971"/>
      <c r="BB544" s="971"/>
      <c r="BC544" s="971"/>
      <c r="BD544" s="971"/>
      <c r="BE544" s="971"/>
      <c r="BF544" s="971"/>
      <c r="BG544" s="971"/>
      <c r="BH544" s="971"/>
      <c r="BI544" s="971"/>
      <c r="BJ544" s="971"/>
      <c r="BK544" s="971"/>
      <c r="BL544" s="971"/>
      <c r="BM544" s="971"/>
      <c r="BN544" s="982"/>
      <c r="BO544" s="982"/>
      <c r="BP544" s="982"/>
      <c r="BQ544" s="982"/>
      <c r="BR544" s="982"/>
      <c r="BS544" s="982"/>
      <c r="BT544" s="982"/>
      <c r="BU544" s="982"/>
      <c r="BV544" s="982"/>
    </row>
    <row r="545" spans="1:74" ht="13.5" customHeight="1">
      <c r="A545" s="1000"/>
      <c r="B545" s="14" t="s">
        <v>58</v>
      </c>
      <c r="C545" s="992" t="str">
        <f>IFERROR(VLOOKUP(C544,科目・教員!$A$1:$B$355,2,0),"")</f>
        <v/>
      </c>
      <c r="D545" s="993"/>
      <c r="E545" s="994" t="str">
        <f>IFERROR(VLOOKUP(E544,科目・教員!$A$1:$B$355,2,0),"")</f>
        <v/>
      </c>
      <c r="F545" s="993"/>
      <c r="G545" s="994" t="str">
        <f>IFERROR(VLOOKUP(G544,科目・教員!$A$1:$B$355,2,0),"")</f>
        <v/>
      </c>
      <c r="H545" s="993"/>
      <c r="I545" s="994" t="str">
        <f>IFERROR(VLOOKUP(I544,科目・教員!$A$1:$B$355,2,0),"")</f>
        <v/>
      </c>
      <c r="J545" s="993"/>
      <c r="K545" s="995" t="str">
        <f>IFERROR(VLOOKUP(K544,科目・教員!$A$1:$B$355,2,0),"")</f>
        <v/>
      </c>
      <c r="L545" s="995"/>
      <c r="M545" s="992" t="str">
        <f>IFERROR(VLOOKUP(M544,科目・教員!$A$1:$B$355,2,0),"")</f>
        <v/>
      </c>
      <c r="N545" s="993"/>
      <c r="O545" s="995" t="str">
        <f>IFERROR(VLOOKUP(O544,科目・教員!$A$1:$B$355,2,0),"")</f>
        <v/>
      </c>
      <c r="P545" s="993"/>
      <c r="Q545" s="995" t="str">
        <f>IFERROR(VLOOKUP(Q544,科目・教員!$A$1:$B$355,2,0),"")</f>
        <v/>
      </c>
      <c r="R545" s="993"/>
      <c r="S545" s="995" t="str">
        <f>IFERROR(VLOOKUP(S544,科目・教員!$A$1:$B$355,2,0),"")</f>
        <v/>
      </c>
      <c r="T545" s="993"/>
      <c r="Z545" s="1000"/>
      <c r="AA545" s="983"/>
      <c r="AB545" s="983"/>
      <c r="AC545" s="983"/>
      <c r="AD545" s="983"/>
      <c r="AE545" s="983"/>
      <c r="AF545" s="983"/>
      <c r="AG545" s="983"/>
      <c r="AH545" s="983"/>
      <c r="AI545" s="983"/>
      <c r="AJ545" s="983"/>
      <c r="AK545" s="983"/>
      <c r="AL545" s="983"/>
      <c r="AM545" s="983"/>
      <c r="AN545" s="971"/>
      <c r="AO545" s="971"/>
      <c r="AP545" s="971"/>
      <c r="AQ545" s="971"/>
      <c r="AR545" s="971"/>
      <c r="AS545" s="971"/>
      <c r="AT545" s="971"/>
      <c r="AU545" s="971"/>
      <c r="AV545" s="971"/>
      <c r="AW545" s="971"/>
      <c r="AX545" s="971"/>
      <c r="AY545" s="971"/>
      <c r="AZ545" s="971"/>
      <c r="BA545" s="971"/>
      <c r="BB545" s="971"/>
      <c r="BC545" s="971"/>
      <c r="BD545" s="971"/>
      <c r="BE545" s="971"/>
      <c r="BF545" s="971"/>
      <c r="BG545" s="971"/>
      <c r="BH545" s="971"/>
      <c r="BI545" s="971"/>
      <c r="BJ545" s="971"/>
      <c r="BK545" s="971"/>
      <c r="BL545" s="971"/>
      <c r="BM545" s="971"/>
      <c r="BN545" s="983"/>
      <c r="BO545" s="983"/>
      <c r="BP545" s="983"/>
      <c r="BQ545" s="983"/>
      <c r="BR545" s="983"/>
      <c r="BS545" s="983"/>
      <c r="BT545" s="983"/>
      <c r="BU545" s="983"/>
      <c r="BV545" s="983"/>
    </row>
    <row r="546" spans="1:74" ht="13.5" customHeight="1">
      <c r="A546" s="1000"/>
      <c r="B546" s="14" t="s">
        <v>69</v>
      </c>
      <c r="C546" s="992" t="str">
        <f>VLOOKUP($C527,'2026年度(1年前期)'!$B$5:$N$208,COLUMN('2026年度(1年前期)'!$I$5)+1,0)&amp;""</f>
        <v/>
      </c>
      <c r="D546" s="993"/>
      <c r="E546" s="994" t="str">
        <f>VLOOKUP($C527,'2026年度(2年前期)'!$B$5:$N$208,COLUMN('2026年度(2年前期)'!$I$5)+1,0)&amp;""</f>
        <v/>
      </c>
      <c r="F546" s="993"/>
      <c r="G546" s="994" t="str">
        <f>VLOOKUP($C527,'2026年度(3年前期)'!$B$5:$N$208,COLUMN('2026年度(3年前期)'!$I$5)+1,0)&amp;""</f>
        <v/>
      </c>
      <c r="H546" s="993"/>
      <c r="I546" s="994" t="str">
        <f>VLOOKUP($C527,'2026年度(4年前期)'!$B$5:$N$208,COLUMN('2026年度(4年前期)'!$I$5)+1,0)&amp;""</f>
        <v/>
      </c>
      <c r="J546" s="993"/>
      <c r="K546" s="995" t="str">
        <f>VLOOKUP($C527,'2026年度(助産前期)'!$B$5:$N$208,COLUMN('2026年度(助産前期)'!$I$5)+1,0)&amp;""</f>
        <v/>
      </c>
      <c r="L546" s="995"/>
      <c r="M546" s="992" t="str">
        <f>VLOOKUP($C527,'2026年度(M1前期)'!$B$5:$N$208,COLUMN('2026年度(M1前期)'!$I$5)+1,0)&amp;""</f>
        <v/>
      </c>
      <c r="N546" s="993"/>
      <c r="O546" s="995" t="str">
        <f>VLOOKUP($C527,'2026年度(M2前期)'!$B$5:$N$208,COLUMN('2026年度(M2前期)'!$I$5)+1,0)&amp;""</f>
        <v/>
      </c>
      <c r="P546" s="993"/>
      <c r="Q546" s="995" t="str">
        <f>VLOOKUP($C527,'2026年度(D1前期)'!$B$5:$N$208,COLUMN('2026年度(D1前期)'!$I$5)+1,0)&amp;""</f>
        <v/>
      </c>
      <c r="R546" s="993"/>
      <c r="S546" s="995" t="str">
        <f>VLOOKUP($C527,'2026年度(D23前期)'!$B$5:$N$208,COLUMN('2026年度(D23前期)'!$I$5)+1,0)&amp;""</f>
        <v/>
      </c>
      <c r="T546" s="993"/>
      <c r="Z546" s="1000"/>
      <c r="AA546" s="983"/>
      <c r="AB546" s="983"/>
      <c r="AC546" s="983"/>
      <c r="AD546" s="983"/>
      <c r="AE546" s="983"/>
      <c r="AF546" s="983"/>
      <c r="AG546" s="983"/>
      <c r="AH546" s="983"/>
      <c r="AI546" s="983"/>
      <c r="AJ546" s="983"/>
      <c r="AK546" s="983"/>
      <c r="AL546" s="983"/>
      <c r="AM546" s="983"/>
      <c r="AN546" s="971"/>
      <c r="AO546" s="971"/>
      <c r="AP546" s="971"/>
      <c r="AQ546" s="971"/>
      <c r="AR546" s="971"/>
      <c r="AS546" s="971"/>
      <c r="AT546" s="971"/>
      <c r="AU546" s="971"/>
      <c r="AV546" s="971"/>
      <c r="AW546" s="971"/>
      <c r="AX546" s="971"/>
      <c r="AY546" s="971"/>
      <c r="AZ546" s="971"/>
      <c r="BA546" s="971"/>
      <c r="BB546" s="971"/>
      <c r="BC546" s="971"/>
      <c r="BD546" s="971"/>
      <c r="BE546" s="971"/>
      <c r="BF546" s="971"/>
      <c r="BG546" s="971"/>
      <c r="BH546" s="971"/>
      <c r="BI546" s="971"/>
      <c r="BJ546" s="971"/>
      <c r="BK546" s="971"/>
      <c r="BL546" s="971"/>
      <c r="BM546" s="971"/>
      <c r="BN546" s="983"/>
      <c r="BO546" s="983"/>
      <c r="BP546" s="983"/>
      <c r="BQ546" s="983"/>
      <c r="BR546" s="983"/>
      <c r="BS546" s="983"/>
      <c r="BT546" s="983"/>
      <c r="BU546" s="983"/>
      <c r="BV546" s="983"/>
    </row>
    <row r="547" spans="1:74" ht="13.5" customHeight="1">
      <c r="A547" s="1001"/>
      <c r="B547" s="15" t="s">
        <v>63</v>
      </c>
      <c r="C547" s="991"/>
      <c r="D547" s="989"/>
      <c r="E547" s="988"/>
      <c r="F547" s="989"/>
      <c r="G547" s="988"/>
      <c r="H547" s="989"/>
      <c r="I547" s="988"/>
      <c r="J547" s="989"/>
      <c r="K547" s="990"/>
      <c r="L547" s="990"/>
      <c r="M547" s="991"/>
      <c r="N547" s="989"/>
      <c r="O547" s="990"/>
      <c r="P547" s="989"/>
      <c r="Q547" s="990"/>
      <c r="R547" s="989"/>
      <c r="S547" s="990"/>
      <c r="T547" s="989"/>
      <c r="Z547" s="1001"/>
      <c r="AA547" s="984"/>
      <c r="AB547" s="984"/>
      <c r="AC547" s="984"/>
      <c r="AD547" s="984"/>
      <c r="AE547" s="984"/>
      <c r="AF547" s="984"/>
      <c r="AG547" s="984"/>
      <c r="AH547" s="984"/>
      <c r="AI547" s="984"/>
      <c r="AJ547" s="984"/>
      <c r="AK547" s="984"/>
      <c r="AL547" s="984"/>
      <c r="AM547" s="984"/>
      <c r="AN547" s="971"/>
      <c r="AO547" s="971"/>
      <c r="AP547" s="971"/>
      <c r="AQ547" s="971"/>
      <c r="AR547" s="971"/>
      <c r="AS547" s="971"/>
      <c r="AT547" s="971"/>
      <c r="AU547" s="971"/>
      <c r="AV547" s="971"/>
      <c r="AW547" s="971"/>
      <c r="AX547" s="971"/>
      <c r="AY547" s="971"/>
      <c r="AZ547" s="971"/>
      <c r="BA547" s="971"/>
      <c r="BB547" s="971"/>
      <c r="BC547" s="971"/>
      <c r="BD547" s="971"/>
      <c r="BE547" s="971"/>
      <c r="BF547" s="971"/>
      <c r="BG547" s="971"/>
      <c r="BH547" s="971"/>
      <c r="BI547" s="971"/>
      <c r="BJ547" s="971"/>
      <c r="BK547" s="971"/>
      <c r="BL547" s="971"/>
      <c r="BM547" s="971"/>
      <c r="BN547" s="984"/>
      <c r="BO547" s="984"/>
      <c r="BP547" s="984"/>
      <c r="BQ547" s="984"/>
      <c r="BR547" s="984"/>
      <c r="BS547" s="984"/>
      <c r="BT547" s="984"/>
      <c r="BU547" s="984"/>
      <c r="BV547" s="984"/>
    </row>
    <row r="548" spans="1:74" ht="13.5" customHeight="1">
      <c r="A548" s="1000" t="s">
        <v>78</v>
      </c>
      <c r="B548" s="14" t="s">
        <v>53</v>
      </c>
      <c r="C548" s="996" t="str">
        <f>VLOOKUP($C527,'2026年度(1年前期)'!$B$5:$N$208,COLUMN('2026年度(1年前期)'!$K$5),0)&amp;""</f>
        <v/>
      </c>
      <c r="D548" s="997"/>
      <c r="E548" s="1002" t="str">
        <f>VLOOKUP($C527,'2026年度(2年前期)'!$B$5:$N$208,COLUMN('2026年度(2年前期)'!$K$5),0)&amp;""</f>
        <v/>
      </c>
      <c r="F548" s="997"/>
      <c r="G548" s="1002" t="str">
        <f>VLOOKUP($C527,'2026年度(3年前期)'!$B$5:$N$208,COLUMN('2026年度(3年前期)'!$K$5),0)&amp;""</f>
        <v/>
      </c>
      <c r="H548" s="997"/>
      <c r="I548" s="1002" t="str">
        <f>VLOOKUP($C527,'2026年度(4年前期)'!$B$5:$N$208,COLUMN('2026年度(4年前期)'!$K$5),0)&amp;""</f>
        <v/>
      </c>
      <c r="J548" s="997"/>
      <c r="K548" s="998" t="str">
        <f>VLOOKUP($C527,'2026年度(助産前期)'!$B$5:$N$208,COLUMN('2026年度(助産前期)'!$K$5),0)&amp;""</f>
        <v/>
      </c>
      <c r="L548" s="998"/>
      <c r="M548" s="996" t="str">
        <f>VLOOKUP($C527,'2026年度(M1前期)'!$B$5:$N$208,COLUMN('2026年度(M1前期)'!$K$5),0)&amp;""</f>
        <v/>
      </c>
      <c r="N548" s="997"/>
      <c r="O548" s="998" t="str">
        <f>VLOOKUP($C527,'2026年度(M2前期)'!$B$5:$N$208,COLUMN('2026年度(M2前期)'!$K$5),0)&amp;""</f>
        <v/>
      </c>
      <c r="P548" s="997"/>
      <c r="Q548" s="998" t="str">
        <f>VLOOKUP($C527,'2026年度(D1前期)'!$B$5:$N$208,COLUMN('2026年度(D1前期)'!$K$5),0)&amp;""</f>
        <v/>
      </c>
      <c r="R548" s="997"/>
      <c r="S548" s="998" t="str">
        <f>VLOOKUP($C527,'2026年度(D23前期)'!$B$5:$N$208,COLUMN('2026年度(D23前期)'!$K$5),0)&amp;""</f>
        <v/>
      </c>
      <c r="T548" s="997"/>
      <c r="Z548" s="1000" t="str">
        <f>A548</f>
        <v>５時限（16：50～18：20）</v>
      </c>
      <c r="AA548" s="982"/>
      <c r="AB548" s="982"/>
      <c r="AC548" s="982"/>
      <c r="AD548" s="982"/>
      <c r="AE548" s="982"/>
      <c r="AF548" s="982"/>
      <c r="AG548" s="982"/>
      <c r="AH548" s="982"/>
      <c r="AI548" s="982"/>
      <c r="AJ548" s="982"/>
      <c r="AK548" s="982"/>
      <c r="AL548" s="982"/>
      <c r="AM548" s="982"/>
      <c r="AN548" s="982"/>
      <c r="AO548" s="982"/>
      <c r="AP548" s="982"/>
      <c r="AQ548" s="982"/>
      <c r="AR548" s="982"/>
      <c r="AS548" s="982"/>
      <c r="AT548" s="982"/>
      <c r="AU548" s="982"/>
      <c r="AV548" s="982"/>
      <c r="AW548" s="982"/>
      <c r="AX548" s="982"/>
      <c r="AY548" s="982"/>
      <c r="AZ548" s="982"/>
      <c r="BA548" s="971"/>
      <c r="BB548" s="971"/>
      <c r="BC548" s="971"/>
      <c r="BD548" s="971"/>
      <c r="BE548" s="971"/>
      <c r="BF548" s="971"/>
      <c r="BG548" s="971"/>
      <c r="BH548" s="971"/>
      <c r="BI548" s="982"/>
      <c r="BJ548" s="982"/>
      <c r="BK548" s="971"/>
      <c r="BL548" s="971"/>
      <c r="BM548" s="971"/>
      <c r="BN548" s="982"/>
      <c r="BO548" s="982"/>
      <c r="BP548" s="982"/>
      <c r="BQ548" s="982"/>
      <c r="BR548" s="982"/>
      <c r="BS548" s="982"/>
      <c r="BT548" s="982"/>
      <c r="BU548" s="982"/>
      <c r="BV548" s="982"/>
    </row>
    <row r="549" spans="1:74" ht="13.5" customHeight="1">
      <c r="A549" s="1000"/>
      <c r="B549" s="14" t="s">
        <v>58</v>
      </c>
      <c r="C549" s="992" t="str">
        <f>IFERROR(VLOOKUP(C548,科目・教員!$A$1:$B$355,2,0),"")</f>
        <v/>
      </c>
      <c r="D549" s="993"/>
      <c r="E549" s="994" t="str">
        <f>IFERROR(VLOOKUP(E548,科目・教員!$A$1:$B$355,2,0),"")</f>
        <v/>
      </c>
      <c r="F549" s="993"/>
      <c r="G549" s="994" t="str">
        <f>IFERROR(VLOOKUP(G548,科目・教員!$A$1:$B$355,2,0),"")</f>
        <v/>
      </c>
      <c r="H549" s="993"/>
      <c r="I549" s="994" t="str">
        <f>IFERROR(VLOOKUP(I548,科目・教員!$A$1:$B$355,2,0),"")</f>
        <v/>
      </c>
      <c r="J549" s="993"/>
      <c r="K549" s="995" t="str">
        <f>IFERROR(VLOOKUP(K548,科目・教員!$A$1:$B$355,2,0),"")</f>
        <v/>
      </c>
      <c r="L549" s="995"/>
      <c r="M549" s="992" t="str">
        <f>IFERROR(VLOOKUP(M548,科目・教員!$A$1:$B$355,2,0),"")</f>
        <v/>
      </c>
      <c r="N549" s="993"/>
      <c r="O549" s="995" t="str">
        <f>IFERROR(VLOOKUP(O548,科目・教員!$A$1:$B$355,2,0),"")</f>
        <v/>
      </c>
      <c r="P549" s="993"/>
      <c r="Q549" s="995" t="str">
        <f>IFERROR(VLOOKUP(Q548,科目・教員!$A$1:$B$355,2,0),"")</f>
        <v/>
      </c>
      <c r="R549" s="993"/>
      <c r="S549" s="995" t="str">
        <f>IFERROR(VLOOKUP(S548,科目・教員!$A$1:$B$355,2,0),"")</f>
        <v/>
      </c>
      <c r="T549" s="993"/>
      <c r="Z549" s="1000"/>
      <c r="AA549" s="983"/>
      <c r="AB549" s="983"/>
      <c r="AC549" s="983"/>
      <c r="AD549" s="983"/>
      <c r="AE549" s="983"/>
      <c r="AF549" s="983"/>
      <c r="AG549" s="983"/>
      <c r="AH549" s="983"/>
      <c r="AI549" s="983"/>
      <c r="AJ549" s="983"/>
      <c r="AK549" s="983"/>
      <c r="AL549" s="983"/>
      <c r="AM549" s="983"/>
      <c r="AN549" s="983"/>
      <c r="AO549" s="983"/>
      <c r="AP549" s="983"/>
      <c r="AQ549" s="983"/>
      <c r="AR549" s="983"/>
      <c r="AS549" s="983"/>
      <c r="AT549" s="983"/>
      <c r="AU549" s="983"/>
      <c r="AV549" s="983"/>
      <c r="AW549" s="983"/>
      <c r="AX549" s="983"/>
      <c r="AY549" s="983"/>
      <c r="AZ549" s="983"/>
      <c r="BA549" s="971"/>
      <c r="BB549" s="971"/>
      <c r="BC549" s="971"/>
      <c r="BD549" s="971"/>
      <c r="BE549" s="971"/>
      <c r="BF549" s="971"/>
      <c r="BG549" s="971"/>
      <c r="BH549" s="971"/>
      <c r="BI549" s="983"/>
      <c r="BJ549" s="983"/>
      <c r="BK549" s="971"/>
      <c r="BL549" s="971"/>
      <c r="BM549" s="971"/>
      <c r="BN549" s="983"/>
      <c r="BO549" s="983"/>
      <c r="BP549" s="983"/>
      <c r="BQ549" s="983"/>
      <c r="BR549" s="983"/>
      <c r="BS549" s="983"/>
      <c r="BT549" s="983"/>
      <c r="BU549" s="983"/>
      <c r="BV549" s="983"/>
    </row>
    <row r="550" spans="1:74" ht="13.5" customHeight="1">
      <c r="A550" s="1000"/>
      <c r="B550" s="14" t="s">
        <v>69</v>
      </c>
      <c r="C550" s="992" t="str">
        <f>VLOOKUP($C527,'2026年度(1年前期)'!$B$5:$N$208,COLUMN('2026年度(1年前期)'!$K$5)+1,0)&amp;""</f>
        <v/>
      </c>
      <c r="D550" s="993"/>
      <c r="E550" s="994" t="str">
        <f>VLOOKUP($C527,'2026年度(2年前期)'!$B$5:$N$208,COLUMN('2026年度(2年前期)'!$K$5)+1,0)&amp;""</f>
        <v/>
      </c>
      <c r="F550" s="993"/>
      <c r="G550" s="994" t="str">
        <f>VLOOKUP($C527,'2026年度(3年前期)'!$B$5:$N$208,COLUMN('2026年度(3年前期)'!$K$5)+1,0)&amp;""</f>
        <v/>
      </c>
      <c r="H550" s="993"/>
      <c r="I550" s="994" t="str">
        <f>VLOOKUP($C527,'2026年度(4年前期)'!$B$5:$N$208,COLUMN('2026年度(4年前期)'!$K$5)+1,0)&amp;""</f>
        <v/>
      </c>
      <c r="J550" s="993"/>
      <c r="K550" s="995" t="str">
        <f>VLOOKUP($C527,'2026年度(助産前期)'!$B$5:$N$208,COLUMN('2026年度(助産前期)'!$K$5)+1,0)&amp;""</f>
        <v/>
      </c>
      <c r="L550" s="995"/>
      <c r="M550" s="992" t="str">
        <f>VLOOKUP($C527,'2026年度(M1前期)'!$B$5:$N$208,COLUMN('2026年度(M1前期)'!$K$5)+1,0)&amp;""</f>
        <v/>
      </c>
      <c r="N550" s="993"/>
      <c r="O550" s="995" t="str">
        <f>VLOOKUP($C527,'2026年度(M2前期)'!$B$5:$N$208,COLUMN('2026年度(M2前期)'!$K$5)+1,0)&amp;""</f>
        <v/>
      </c>
      <c r="P550" s="993"/>
      <c r="Q550" s="995" t="str">
        <f>VLOOKUP($C527,'2026年度(D1前期)'!$B$5:$N$208,COLUMN('2026年度(D1前期)'!$K$5)+1,0)&amp;""</f>
        <v/>
      </c>
      <c r="R550" s="993"/>
      <c r="S550" s="995" t="str">
        <f>VLOOKUP($C527,'2026年度(D23前期)'!$B$5:$N$208,COLUMN('2026年度(D23前期)'!$K$5)+1,0)&amp;""</f>
        <v/>
      </c>
      <c r="T550" s="993"/>
      <c r="Z550" s="1000"/>
      <c r="AA550" s="983"/>
      <c r="AB550" s="983"/>
      <c r="AC550" s="983"/>
      <c r="AD550" s="983"/>
      <c r="AE550" s="983"/>
      <c r="AF550" s="983"/>
      <c r="AG550" s="983"/>
      <c r="AH550" s="983"/>
      <c r="AI550" s="983"/>
      <c r="AJ550" s="983"/>
      <c r="AK550" s="983"/>
      <c r="AL550" s="983"/>
      <c r="AM550" s="983"/>
      <c r="AN550" s="983"/>
      <c r="AO550" s="983"/>
      <c r="AP550" s="983"/>
      <c r="AQ550" s="983"/>
      <c r="AR550" s="983"/>
      <c r="AS550" s="983"/>
      <c r="AT550" s="983"/>
      <c r="AU550" s="983"/>
      <c r="AV550" s="983"/>
      <c r="AW550" s="983"/>
      <c r="AX550" s="983"/>
      <c r="AY550" s="983"/>
      <c r="AZ550" s="983"/>
      <c r="BA550" s="971"/>
      <c r="BB550" s="971"/>
      <c r="BC550" s="971"/>
      <c r="BD550" s="971"/>
      <c r="BE550" s="971"/>
      <c r="BF550" s="971"/>
      <c r="BG550" s="971"/>
      <c r="BH550" s="971"/>
      <c r="BI550" s="983"/>
      <c r="BJ550" s="983"/>
      <c r="BK550" s="971"/>
      <c r="BL550" s="971"/>
      <c r="BM550" s="971"/>
      <c r="BN550" s="983"/>
      <c r="BO550" s="983"/>
      <c r="BP550" s="983"/>
      <c r="BQ550" s="983"/>
      <c r="BR550" s="983"/>
      <c r="BS550" s="983"/>
      <c r="BT550" s="983"/>
      <c r="BU550" s="983"/>
      <c r="BV550" s="983"/>
    </row>
    <row r="551" spans="1:74" ht="13.5" customHeight="1">
      <c r="A551" s="1001"/>
      <c r="B551" s="15" t="s">
        <v>63</v>
      </c>
      <c r="C551" s="991"/>
      <c r="D551" s="989"/>
      <c r="E551" s="988"/>
      <c r="F551" s="989"/>
      <c r="G551" s="988"/>
      <c r="H551" s="989"/>
      <c r="I551" s="988"/>
      <c r="J551" s="989"/>
      <c r="K551" s="990"/>
      <c r="L551" s="990"/>
      <c r="M551" s="991"/>
      <c r="N551" s="989"/>
      <c r="O551" s="990"/>
      <c r="P551" s="989"/>
      <c r="Q551" s="990"/>
      <c r="R551" s="989"/>
      <c r="S551" s="990"/>
      <c r="T551" s="989"/>
      <c r="U551" s="19"/>
      <c r="V551" s="19"/>
      <c r="W551" s="19"/>
      <c r="X551" s="19"/>
      <c r="Y551" s="19"/>
      <c r="Z551" s="1001"/>
      <c r="AA551" s="984"/>
      <c r="AB551" s="984"/>
      <c r="AC551" s="984"/>
      <c r="AD551" s="984"/>
      <c r="AE551" s="984"/>
      <c r="AF551" s="984"/>
      <c r="AG551" s="984"/>
      <c r="AH551" s="984"/>
      <c r="AI551" s="984"/>
      <c r="AJ551" s="984"/>
      <c r="AK551" s="984"/>
      <c r="AL551" s="984"/>
      <c r="AM551" s="984"/>
      <c r="AN551" s="984"/>
      <c r="AO551" s="984"/>
      <c r="AP551" s="984"/>
      <c r="AQ551" s="984"/>
      <c r="AR551" s="984"/>
      <c r="AS551" s="984"/>
      <c r="AT551" s="984"/>
      <c r="AU551" s="984"/>
      <c r="AV551" s="984"/>
      <c r="AW551" s="984"/>
      <c r="AX551" s="984"/>
      <c r="AY551" s="984"/>
      <c r="AZ551" s="984"/>
      <c r="BA551" s="971"/>
      <c r="BB551" s="971"/>
      <c r="BC551" s="971"/>
      <c r="BD551" s="971"/>
      <c r="BE551" s="971"/>
      <c r="BF551" s="971"/>
      <c r="BG551" s="971"/>
      <c r="BH551" s="971"/>
      <c r="BI551" s="984"/>
      <c r="BJ551" s="984"/>
      <c r="BK551" s="971"/>
      <c r="BL551" s="971"/>
      <c r="BM551" s="971"/>
      <c r="BN551" s="984"/>
      <c r="BO551" s="984"/>
      <c r="BP551" s="984"/>
      <c r="BQ551" s="984"/>
      <c r="BR551" s="984"/>
      <c r="BS551" s="984"/>
      <c r="BT551" s="984"/>
      <c r="BU551" s="984"/>
      <c r="BV551" s="984"/>
    </row>
    <row r="552" spans="1:74" ht="20.25">
      <c r="A552" s="20"/>
      <c r="B552" s="21"/>
      <c r="C552" s="1050">
        <f>C527+1</f>
        <v>46257</v>
      </c>
      <c r="D552" s="1050"/>
      <c r="E552" s="1050"/>
      <c r="F552" s="1050"/>
      <c r="G552" s="1050"/>
      <c r="H552" s="1050"/>
      <c r="I552" s="1050"/>
      <c r="J552" s="1050"/>
      <c r="K552" s="1050"/>
      <c r="L552" s="1050"/>
      <c r="M552" s="1050"/>
      <c r="N552" s="1050"/>
      <c r="O552" s="1050"/>
      <c r="P552" s="1050"/>
      <c r="Q552" s="1050"/>
      <c r="R552" s="1050"/>
      <c r="S552" s="1050"/>
      <c r="T552" s="1050"/>
      <c r="U552" s="1133">
        <f>C552</f>
        <v>46257</v>
      </c>
      <c r="V552" s="1134"/>
      <c r="W552" s="1134"/>
      <c r="X552" s="1134"/>
      <c r="Y552" s="1134"/>
      <c r="Z552" s="1135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607</v>
      </c>
      <c r="BL552" s="39" t="s">
        <v>608</v>
      </c>
      <c r="BM552" s="39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1000" t="s">
        <v>52</v>
      </c>
      <c r="B553" s="11" t="s">
        <v>53</v>
      </c>
      <c r="C553" s="1011" t="str">
        <f>VLOOKUP($C552,'2026年度(1年前期)'!$B$5:$N$208,COLUMN('2026年度(1年前期)'!$C$5),0)&amp;""</f>
        <v/>
      </c>
      <c r="D553" s="1012"/>
      <c r="E553" s="1018" t="str">
        <f>VLOOKUP($C552,'2026年度(2年前期)'!$B$5:$N$208,COLUMN('2026年度(2年前期)'!$C$5),0)&amp;""</f>
        <v/>
      </c>
      <c r="F553" s="1012"/>
      <c r="G553" s="1018" t="str">
        <f>VLOOKUP($C552,'2026年度(3年前期)'!$B$5:$N$208,COLUMN('2026年度(3年前期)'!$C$5),0)&amp;""</f>
        <v/>
      </c>
      <c r="H553" s="1012"/>
      <c r="I553" s="1018" t="str">
        <f>VLOOKUP($C552,'2026年度(4年前期)'!$B$5:$N$208,COLUMN('2026年度(4年前期)'!$C$5),0)&amp;""</f>
        <v/>
      </c>
      <c r="J553" s="1012"/>
      <c r="K553" s="997" t="str">
        <f>VLOOKUP($C552,'2026年度(助産前期)'!$B$5:$N$208,COLUMN('2026年度(助産前期)'!$C$5),0)&amp;""</f>
        <v/>
      </c>
      <c r="L553" s="1029"/>
      <c r="M553" s="1036" t="str">
        <f>VLOOKUP($C552,'2026年度(M1前期)'!$B$5:$N$208,COLUMN('2026年度(M1前期)'!$C$5),0)&amp;""</f>
        <v/>
      </c>
      <c r="N553" s="1029"/>
      <c r="O553" s="1018" t="str">
        <f>VLOOKUP($C552,'2026年度(M2前期)'!$B$5:$N$208,COLUMN('2026年度(M2前期)'!$C$5),0)&amp;""</f>
        <v/>
      </c>
      <c r="P553" s="1012"/>
      <c r="Q553" s="1018" t="str">
        <f>VLOOKUP($C552,'2026年度(D1前期)'!$B$5:$N$208,COLUMN('2026年度(D1前期)'!$C$5),0)&amp;""</f>
        <v/>
      </c>
      <c r="R553" s="1012"/>
      <c r="S553" s="997" t="str">
        <f>VLOOKUP($C552,'2026年度(D23前期)'!$B$5:$N$208,COLUMN('2026年度(D23前期)'!$C$5),0)&amp;""</f>
        <v/>
      </c>
      <c r="T553" s="1012"/>
      <c r="U553" s="12"/>
      <c r="V553" s="74"/>
      <c r="Y553" s="33"/>
      <c r="Z553" s="999" t="str">
        <f>A553</f>
        <v xml:space="preserve">１時限（09：20～10：50） </v>
      </c>
      <c r="AA553" s="971"/>
      <c r="AB553" s="982"/>
      <c r="AC553" s="982"/>
      <c r="AD553" s="982"/>
      <c r="AE553" s="971"/>
      <c r="AF553" s="982"/>
      <c r="AG553" s="971"/>
      <c r="AH553" s="982"/>
      <c r="AI553" s="982"/>
      <c r="AJ553" s="982"/>
      <c r="AK553" s="982"/>
      <c r="AL553" s="971"/>
      <c r="AM553" s="982"/>
      <c r="AN553" s="971"/>
      <c r="AO553" s="971"/>
      <c r="AP553" s="971"/>
      <c r="AQ553" s="971"/>
      <c r="AR553" s="971"/>
      <c r="AS553" s="971"/>
      <c r="AT553" s="971"/>
      <c r="AU553" s="971"/>
      <c r="AV553" s="971"/>
      <c r="AW553" s="971"/>
      <c r="AX553" s="971"/>
      <c r="AY553" s="971"/>
      <c r="AZ553" s="971"/>
      <c r="BA553" s="971"/>
      <c r="BB553" s="971"/>
      <c r="BC553" s="971"/>
      <c r="BD553" s="971"/>
      <c r="BE553" s="971"/>
      <c r="BF553" s="971"/>
      <c r="BG553" s="971"/>
      <c r="BH553" s="971"/>
      <c r="BI553" s="971"/>
      <c r="BJ553" s="971"/>
      <c r="BK553" s="971"/>
      <c r="BL553" s="971"/>
      <c r="BM553" s="971"/>
      <c r="BN553" s="982"/>
      <c r="BO553" s="982"/>
      <c r="BP553" s="982"/>
      <c r="BQ553" s="982"/>
      <c r="BR553" s="982"/>
      <c r="BS553" s="982"/>
      <c r="BT553" s="982"/>
      <c r="BU553" s="982"/>
      <c r="BV553" s="982"/>
    </row>
    <row r="554" spans="1:74" ht="13.5" customHeight="1">
      <c r="A554" s="1000"/>
      <c r="B554" s="14" t="s">
        <v>58</v>
      </c>
      <c r="C554" s="1014" t="str">
        <f>IFERROR(VLOOKUP(C553,科目・教員!$A$1:$B$355,2,0),"")</f>
        <v/>
      </c>
      <c r="D554" s="1013"/>
      <c r="E554" s="1025" t="str">
        <f>IFERROR(VLOOKUP(E553,科目・教員!$A$1:$B$355,2,0),"")</f>
        <v/>
      </c>
      <c r="F554" s="1013"/>
      <c r="G554" s="1025" t="str">
        <f>IFERROR(VLOOKUP(G553,科目・教員!$A$1:$B$355,2,0),"")</f>
        <v/>
      </c>
      <c r="H554" s="1013"/>
      <c r="I554" s="1025" t="str">
        <f>IFERROR(VLOOKUP(I553,科目・教員!$A$1:$B$355,2,0),"")</f>
        <v/>
      </c>
      <c r="J554" s="1013"/>
      <c r="K554" s="993" t="str">
        <f>IFERROR(VLOOKUP(K553,科目・教員!$A$1:$B$355,2,0),"")</f>
        <v/>
      </c>
      <c r="L554" s="1026"/>
      <c r="M554" s="1032" t="str">
        <f>IFERROR(VLOOKUP(M553,科目・教員!$A$1:$B$355,2,0),"")</f>
        <v/>
      </c>
      <c r="N554" s="1013"/>
      <c r="O554" s="1025" t="str">
        <f>IFERROR(VLOOKUP(O553,科目・教員!$A$1:$B$355,2,0),"")</f>
        <v/>
      </c>
      <c r="P554" s="1013"/>
      <c r="Q554" s="1025" t="str">
        <f>IFERROR(VLOOKUP(Q553,科目・教員!$A$1:$B$355,2,0),"")</f>
        <v/>
      </c>
      <c r="R554" s="1013"/>
      <c r="S554" s="993" t="str">
        <f>IFERROR(VLOOKUP(S553,科目・教員!$A$1:$B$355,2,0),"")</f>
        <v/>
      </c>
      <c r="T554" s="1013"/>
      <c r="U554" s="75"/>
      <c r="V554" s="74"/>
      <c r="Y554" s="33"/>
      <c r="Z554" s="1000"/>
      <c r="AA554" s="971"/>
      <c r="AB554" s="983"/>
      <c r="AC554" s="983"/>
      <c r="AD554" s="983"/>
      <c r="AE554" s="971"/>
      <c r="AF554" s="983"/>
      <c r="AG554" s="971"/>
      <c r="AH554" s="983"/>
      <c r="AI554" s="983"/>
      <c r="AJ554" s="983"/>
      <c r="AK554" s="983"/>
      <c r="AL554" s="971"/>
      <c r="AM554" s="983"/>
      <c r="AN554" s="971"/>
      <c r="AO554" s="971"/>
      <c r="AP554" s="971"/>
      <c r="AQ554" s="971"/>
      <c r="AR554" s="971"/>
      <c r="AS554" s="971"/>
      <c r="AT554" s="971"/>
      <c r="AU554" s="971"/>
      <c r="AV554" s="971"/>
      <c r="AW554" s="971"/>
      <c r="AX554" s="971"/>
      <c r="AY554" s="971"/>
      <c r="AZ554" s="971"/>
      <c r="BA554" s="971"/>
      <c r="BB554" s="971"/>
      <c r="BC554" s="971"/>
      <c r="BD554" s="971"/>
      <c r="BE554" s="971"/>
      <c r="BF554" s="971"/>
      <c r="BG554" s="971"/>
      <c r="BH554" s="971"/>
      <c r="BI554" s="971"/>
      <c r="BJ554" s="971"/>
      <c r="BK554" s="971"/>
      <c r="BL554" s="971"/>
      <c r="BM554" s="971"/>
      <c r="BN554" s="983"/>
      <c r="BO554" s="983"/>
      <c r="BP554" s="983"/>
      <c r="BQ554" s="983"/>
      <c r="BR554" s="983"/>
      <c r="BS554" s="983"/>
      <c r="BT554" s="983"/>
      <c r="BU554" s="983"/>
      <c r="BV554" s="983"/>
    </row>
    <row r="555" spans="1:74" ht="13.5" customHeight="1">
      <c r="A555" s="1000"/>
      <c r="B555" s="14" t="s">
        <v>69</v>
      </c>
      <c r="C555" s="1014" t="str">
        <f>VLOOKUP($C552,'2026年度(1年前期)'!$B$5:$N$208,COLUMN('2026年度(1年前期)'!$C$5)+1,0)&amp;""</f>
        <v/>
      </c>
      <c r="D555" s="1013"/>
      <c r="E555" s="1025" t="str">
        <f>VLOOKUP($C552,'2026年度(2年前期)'!$B$5:$N$208,COLUMN('2026年度(2年前期)'!$C$5)+1,0)&amp;""</f>
        <v/>
      </c>
      <c r="F555" s="1013"/>
      <c r="G555" s="1025" t="str">
        <f>VLOOKUP($C552,'2026年度(3年前期)'!$B$5:$N$208,COLUMN('2026年度(3年前期)'!$C$5)+1,0)&amp;""</f>
        <v/>
      </c>
      <c r="H555" s="1013"/>
      <c r="I555" s="1025" t="str">
        <f>VLOOKUP($C552,'2026年度(4年前期)'!$B$5:$N$208,COLUMN('2026年度(4年前期)'!$C$5)+1,0)&amp;""</f>
        <v/>
      </c>
      <c r="J555" s="1013"/>
      <c r="K555" s="993" t="str">
        <f>VLOOKUP($C552,'2026年度(助産前期)'!$B$5:$N$208,COLUMN('2026年度(助産前期)'!$C$5)+1,0)&amp;""</f>
        <v/>
      </c>
      <c r="L555" s="1026"/>
      <c r="M555" s="1032" t="str">
        <f>VLOOKUP($C552,'2026年度(M1前期)'!$B$5:$N$208,COLUMN('2026年度(M1前期)'!C$5)+1,0)&amp;""</f>
        <v/>
      </c>
      <c r="N555" s="1013"/>
      <c r="O555" s="1025" t="str">
        <f>VLOOKUP($C552,'2026年度(M2前期)'!$B$5:$N$208,COLUMN('2026年度(M2前期)'!$C$5)+1,0)&amp;""</f>
        <v/>
      </c>
      <c r="P555" s="1013"/>
      <c r="Q555" s="1025" t="str">
        <f>VLOOKUP($C552,'2026年度(D1前期)'!$B$5:$N$208,COLUMN('2026年度(D1前期)'!$C$5)+1,0)&amp;""</f>
        <v/>
      </c>
      <c r="R555" s="1013"/>
      <c r="S555" s="993" t="str">
        <f>VLOOKUP($C552,'2026年度(D23前期)'!$B$5:$N$208,COLUMN('2026年度(D23前期)'!$C$5)+1,0)&amp;""</f>
        <v/>
      </c>
      <c r="T555" s="1013"/>
      <c r="U555" s="75"/>
      <c r="V555" s="74"/>
      <c r="Y555" s="33"/>
      <c r="Z555" s="1000"/>
      <c r="AA555" s="971"/>
      <c r="AB555" s="983"/>
      <c r="AC555" s="983"/>
      <c r="AD555" s="983"/>
      <c r="AE555" s="971"/>
      <c r="AF555" s="983"/>
      <c r="AG555" s="971"/>
      <c r="AH555" s="983"/>
      <c r="AI555" s="983"/>
      <c r="AJ555" s="983"/>
      <c r="AK555" s="983"/>
      <c r="AL555" s="971"/>
      <c r="AM555" s="983"/>
      <c r="AN555" s="971"/>
      <c r="AO555" s="971"/>
      <c r="AP555" s="971"/>
      <c r="AQ555" s="971"/>
      <c r="AR555" s="971"/>
      <c r="AS555" s="971"/>
      <c r="AT555" s="971"/>
      <c r="AU555" s="971"/>
      <c r="AV555" s="971"/>
      <c r="AW555" s="971"/>
      <c r="AX555" s="971"/>
      <c r="AY555" s="971"/>
      <c r="AZ555" s="971"/>
      <c r="BA555" s="971"/>
      <c r="BB555" s="971"/>
      <c r="BC555" s="971"/>
      <c r="BD555" s="971"/>
      <c r="BE555" s="971"/>
      <c r="BF555" s="971"/>
      <c r="BG555" s="971"/>
      <c r="BH555" s="971"/>
      <c r="BI555" s="971"/>
      <c r="BJ555" s="971"/>
      <c r="BK555" s="971"/>
      <c r="BL555" s="971"/>
      <c r="BM555" s="971"/>
      <c r="BN555" s="983"/>
      <c r="BO555" s="983"/>
      <c r="BP555" s="983"/>
      <c r="BQ555" s="983"/>
      <c r="BR555" s="983"/>
      <c r="BS555" s="983"/>
      <c r="BT555" s="983"/>
      <c r="BU555" s="983"/>
      <c r="BV555" s="983"/>
    </row>
    <row r="556" spans="1:74" ht="13.5" customHeight="1">
      <c r="A556" s="1001"/>
      <c r="B556" s="15" t="s">
        <v>63</v>
      </c>
      <c r="C556" s="991"/>
      <c r="D556" s="1031"/>
      <c r="E556" s="988"/>
      <c r="F556" s="1031"/>
      <c r="G556" s="988"/>
      <c r="H556" s="1031"/>
      <c r="I556" s="988"/>
      <c r="J556" s="1031"/>
      <c r="K556" s="990"/>
      <c r="L556" s="1034"/>
      <c r="M556" s="1030"/>
      <c r="N556" s="1031"/>
      <c r="O556" s="988"/>
      <c r="P556" s="1031"/>
      <c r="Q556" s="988"/>
      <c r="R556" s="1031"/>
      <c r="S556" s="990"/>
      <c r="T556" s="1031"/>
      <c r="U556" s="12"/>
      <c r="V556" s="74"/>
      <c r="Y556" s="33"/>
      <c r="Z556" s="1001"/>
      <c r="AA556" s="971"/>
      <c r="AB556" s="984"/>
      <c r="AC556" s="984"/>
      <c r="AD556" s="984"/>
      <c r="AE556" s="971"/>
      <c r="AF556" s="984"/>
      <c r="AG556" s="971"/>
      <c r="AH556" s="984"/>
      <c r="AI556" s="984"/>
      <c r="AJ556" s="984"/>
      <c r="AK556" s="984"/>
      <c r="AL556" s="971"/>
      <c r="AM556" s="984"/>
      <c r="AN556" s="971"/>
      <c r="AO556" s="971"/>
      <c r="AP556" s="971"/>
      <c r="AQ556" s="971"/>
      <c r="AR556" s="971"/>
      <c r="AS556" s="971"/>
      <c r="AT556" s="971"/>
      <c r="AU556" s="971"/>
      <c r="AV556" s="971"/>
      <c r="AW556" s="971"/>
      <c r="AX556" s="971"/>
      <c r="AY556" s="971"/>
      <c r="AZ556" s="971"/>
      <c r="BA556" s="971"/>
      <c r="BB556" s="971"/>
      <c r="BC556" s="971"/>
      <c r="BD556" s="971"/>
      <c r="BE556" s="971"/>
      <c r="BF556" s="971"/>
      <c r="BG556" s="971"/>
      <c r="BH556" s="971"/>
      <c r="BI556" s="971"/>
      <c r="BJ556" s="971"/>
      <c r="BK556" s="971"/>
      <c r="BL556" s="971"/>
      <c r="BM556" s="971"/>
      <c r="BN556" s="984"/>
      <c r="BO556" s="984"/>
      <c r="BP556" s="984"/>
      <c r="BQ556" s="984"/>
      <c r="BR556" s="984"/>
      <c r="BS556" s="984"/>
      <c r="BT556" s="984"/>
      <c r="BU556" s="984"/>
      <c r="BV556" s="984"/>
    </row>
    <row r="557" spans="1:74" ht="13.5" customHeight="1">
      <c r="A557" s="1000" t="s">
        <v>65</v>
      </c>
      <c r="B557" s="14" t="s">
        <v>53</v>
      </c>
      <c r="C557" s="1011" t="str">
        <f>VLOOKUP($C552,'2026年度(1年前期)'!$B$5:$N$208,COLUMN('2026年度(1年前期)'!$E$5),0)&amp;""</f>
        <v/>
      </c>
      <c r="D557" s="1012"/>
      <c r="E557" s="1018" t="str">
        <f>VLOOKUP($C552,'2026年度(2年前期)'!$B$5:$N$208,COLUMN('2026年度(2年前期)'!$E$5),0)&amp;""</f>
        <v/>
      </c>
      <c r="F557" s="1012"/>
      <c r="G557" s="1018" t="str">
        <f>VLOOKUP($C552,'2026年度(3年前期)'!$B$5:$N$208,COLUMN('2026年度(3年前期)'!$E$5),0)&amp;""</f>
        <v/>
      </c>
      <c r="H557" s="1012"/>
      <c r="I557" s="1018" t="str">
        <f>VLOOKUP($C552,'2026年度(4年前期)'!$B$5:$N$208,COLUMN('2026年度(4年前期)'!$E$5),0)&amp;""</f>
        <v/>
      </c>
      <c r="J557" s="1012"/>
      <c r="K557" s="997" t="str">
        <f>VLOOKUP($C552,'2026年度(助産前期)'!$B$5:$N$208,COLUMN('2026年度(助産前期)'!$E$5),0)&amp;""</f>
        <v/>
      </c>
      <c r="L557" s="1029"/>
      <c r="M557" s="1011" t="str">
        <f>VLOOKUP($C552,'2026年度(M1前期)'!$B$5:$N$208,COLUMN('2026年度(M1前期)'!$E$5),0)&amp;""</f>
        <v/>
      </c>
      <c r="N557" s="1012"/>
      <c r="O557" s="997" t="str">
        <f>VLOOKUP($C552,'2026年度(M2前期)'!$B$5:$N$208,COLUMN('2026年度(M2前期)'!$E$5),0)&amp;""</f>
        <v/>
      </c>
      <c r="P557" s="1012"/>
      <c r="Q557" s="997" t="str">
        <f>VLOOKUP($C552,'2026年度(D1前期)'!$B$5:$N$208,COLUMN('2026年度(D1前期)'!$E$5),0)&amp;""</f>
        <v/>
      </c>
      <c r="R557" s="1012"/>
      <c r="S557" s="997" t="str">
        <f>VLOOKUP($C552,'2026年度(D23前期)'!$B$5:$N$208,COLUMN('2026年度(D23前期)'!$E$5),0)&amp;""</f>
        <v/>
      </c>
      <c r="T557" s="1012"/>
      <c r="U557" s="16"/>
      <c r="V557" s="74"/>
      <c r="Y557" s="33"/>
      <c r="Z557" s="1000" t="str">
        <f>A557</f>
        <v>２時限（11：00～12：30）</v>
      </c>
      <c r="AA557" s="971"/>
      <c r="AB557" s="982"/>
      <c r="AC557" s="982"/>
      <c r="AD557" s="982"/>
      <c r="AE557" s="971"/>
      <c r="AF557" s="982"/>
      <c r="AG557" s="971"/>
      <c r="AH557" s="982"/>
      <c r="AI557" s="982"/>
      <c r="AJ557" s="982"/>
      <c r="AK557" s="982"/>
      <c r="AL557" s="971"/>
      <c r="AM557" s="982"/>
      <c r="AN557" s="971"/>
      <c r="AO557" s="971"/>
      <c r="AP557" s="971"/>
      <c r="AQ557" s="971"/>
      <c r="AR557" s="971"/>
      <c r="AS557" s="971"/>
      <c r="AT557" s="971"/>
      <c r="AU557" s="971"/>
      <c r="AV557" s="971"/>
      <c r="AW557" s="971"/>
      <c r="AX557" s="971"/>
      <c r="AY557" s="971"/>
      <c r="AZ557" s="971"/>
      <c r="BA557" s="971"/>
      <c r="BB557" s="971"/>
      <c r="BC557" s="971"/>
      <c r="BD557" s="971"/>
      <c r="BE557" s="971"/>
      <c r="BF557" s="971"/>
      <c r="BG557" s="971"/>
      <c r="BH557" s="971"/>
      <c r="BI557" s="971"/>
      <c r="BJ557" s="971"/>
      <c r="BK557" s="971"/>
      <c r="BL557" s="971"/>
      <c r="BM557" s="971"/>
      <c r="BN557" s="982"/>
      <c r="BO557" s="982"/>
      <c r="BP557" s="982"/>
      <c r="BQ557" s="982"/>
      <c r="BR557" s="982"/>
      <c r="BS557" s="982"/>
      <c r="BT557" s="982"/>
      <c r="BU557" s="982"/>
      <c r="BV557" s="982"/>
    </row>
    <row r="558" spans="1:74" ht="13.5" customHeight="1">
      <c r="A558" s="1000"/>
      <c r="B558" s="14" t="s">
        <v>58</v>
      </c>
      <c r="C558" s="1014" t="str">
        <f>IFERROR(VLOOKUP(C557,科目・教員!$A$1:$B$355,2,0),"")</f>
        <v/>
      </c>
      <c r="D558" s="1013"/>
      <c r="E558" s="1025" t="str">
        <f>IFERROR(VLOOKUP(E557,科目・教員!$A$1:$B$355,2,0),"")</f>
        <v/>
      </c>
      <c r="F558" s="1013"/>
      <c r="G558" s="1025" t="str">
        <f>IFERROR(VLOOKUP(G557,科目・教員!$A$1:$B$355,2,0),"")</f>
        <v/>
      </c>
      <c r="H558" s="1013"/>
      <c r="I558" s="1025" t="str">
        <f>IFERROR(VLOOKUP(I557,科目・教員!$A$1:$B$355,2,0),"")</f>
        <v/>
      </c>
      <c r="J558" s="1013"/>
      <c r="K558" s="993" t="str">
        <f>IFERROR(VLOOKUP(K557,科目・教員!$A$1:$B$355,2,0),"")</f>
        <v/>
      </c>
      <c r="L558" s="1026"/>
      <c r="M558" s="1014" t="str">
        <f>IFERROR(VLOOKUP(M557,科目・教員!$A$1:$B$355,2,0),"")</f>
        <v/>
      </c>
      <c r="N558" s="1013"/>
      <c r="O558" s="993" t="str">
        <f>IFERROR(VLOOKUP(O557,科目・教員!$A$1:$B$355,2,0),"")</f>
        <v/>
      </c>
      <c r="P558" s="1013"/>
      <c r="Q558" s="993" t="str">
        <f>IFERROR(VLOOKUP(Q557,科目・教員!$A$1:$B$355,2,0),"")</f>
        <v/>
      </c>
      <c r="R558" s="1013"/>
      <c r="S558" s="993" t="str">
        <f>IFERROR(VLOOKUP(S557,科目・教員!$A$1:$B$355,2,0),"")</f>
        <v/>
      </c>
      <c r="T558" s="1013"/>
      <c r="U558" s="16"/>
      <c r="V558" s="74"/>
      <c r="Y558" s="33"/>
      <c r="Z558" s="1000"/>
      <c r="AA558" s="971"/>
      <c r="AB558" s="983"/>
      <c r="AC558" s="983"/>
      <c r="AD558" s="983"/>
      <c r="AE558" s="971"/>
      <c r="AF558" s="983"/>
      <c r="AG558" s="971"/>
      <c r="AH558" s="983"/>
      <c r="AI558" s="983"/>
      <c r="AJ558" s="983"/>
      <c r="AK558" s="983"/>
      <c r="AL558" s="971"/>
      <c r="AM558" s="983"/>
      <c r="AN558" s="971"/>
      <c r="AO558" s="971"/>
      <c r="AP558" s="971"/>
      <c r="AQ558" s="971"/>
      <c r="AR558" s="971"/>
      <c r="AS558" s="971"/>
      <c r="AT558" s="971"/>
      <c r="AU558" s="971"/>
      <c r="AV558" s="971"/>
      <c r="AW558" s="971"/>
      <c r="AX558" s="971"/>
      <c r="AY558" s="971"/>
      <c r="AZ558" s="971"/>
      <c r="BA558" s="971"/>
      <c r="BB558" s="971"/>
      <c r="BC558" s="971"/>
      <c r="BD558" s="971"/>
      <c r="BE558" s="971"/>
      <c r="BF558" s="971"/>
      <c r="BG558" s="971"/>
      <c r="BH558" s="971"/>
      <c r="BI558" s="971"/>
      <c r="BJ558" s="971"/>
      <c r="BK558" s="971"/>
      <c r="BL558" s="971"/>
      <c r="BM558" s="971"/>
      <c r="BN558" s="983"/>
      <c r="BO558" s="983"/>
      <c r="BP558" s="983"/>
      <c r="BQ558" s="983"/>
      <c r="BR558" s="983"/>
      <c r="BS558" s="983"/>
      <c r="BT558" s="983"/>
      <c r="BU558" s="983"/>
      <c r="BV558" s="983"/>
    </row>
    <row r="559" spans="1:74" ht="13.5" customHeight="1">
      <c r="A559" s="1000"/>
      <c r="B559" s="14" t="s">
        <v>69</v>
      </c>
      <c r="C559" s="1014" t="str">
        <f>VLOOKUP($C552,'2026年度(1年前期)'!$B$5:$N$208,COLUMN('2026年度(1年前期)'!$E$5)+1,0)&amp;""</f>
        <v/>
      </c>
      <c r="D559" s="1013"/>
      <c r="E559" s="1025" t="str">
        <f>VLOOKUP($C552,'2026年度(2年前期)'!$B$5:$N$208,COLUMN('2026年度(2年前期)'!$E$5)+1,0)&amp;""</f>
        <v/>
      </c>
      <c r="F559" s="1013"/>
      <c r="G559" s="1025" t="str">
        <f>VLOOKUP($C552,'2026年度(3年前期)'!$B$5:$N$208,COLUMN('2026年度(3年前期)'!$E$5)+1,0)&amp;""</f>
        <v/>
      </c>
      <c r="H559" s="1013"/>
      <c r="I559" s="1025" t="str">
        <f>VLOOKUP($C552,'2026年度(4年前期)'!$B$5:$N$208,COLUMN('2026年度(4年前期)'!$E$5)+1,0)&amp;""</f>
        <v/>
      </c>
      <c r="J559" s="1013"/>
      <c r="K559" s="993" t="str">
        <f>VLOOKUP($C552,'2026年度(助産前期)'!$B$5:$N$208,COLUMN('2026年度(助産前期)'!$E$5)+1,0)&amp;""</f>
        <v/>
      </c>
      <c r="L559" s="1026"/>
      <c r="M559" s="1014" t="str">
        <f>VLOOKUP($C552,'2026年度(M1前期)'!$B$5:$N$208,COLUMN('2026年度(M1前期)'!$E$5)+1,0)&amp;""</f>
        <v/>
      </c>
      <c r="N559" s="1013"/>
      <c r="O559" s="993" t="str">
        <f>VLOOKUP($C552,'2026年度(M2前期)'!$B$5:$N$208,COLUMN('2026年度(M2前期)'!$E$5)+1,0)&amp;""</f>
        <v/>
      </c>
      <c r="P559" s="1013"/>
      <c r="Q559" s="993" t="str">
        <f>VLOOKUP($C552,'2026年度(D1前期)'!$B$5:$N$208,COLUMN('2026年度(D1前期)'!$E$5)+1,0)&amp;""</f>
        <v/>
      </c>
      <c r="R559" s="1013"/>
      <c r="S559" s="993" t="str">
        <f>VLOOKUP($C552,'2026年度(D23前期)'!$B$5:$N$208,COLUMN('2026年度(D23前期)'!$E$5)+1,0)&amp;""</f>
        <v/>
      </c>
      <c r="T559" s="1013"/>
      <c r="U559" s="16"/>
      <c r="V559" s="74"/>
      <c r="Z559" s="1000"/>
      <c r="AA559" s="971"/>
      <c r="AB559" s="983"/>
      <c r="AC559" s="983"/>
      <c r="AD559" s="983"/>
      <c r="AE559" s="971"/>
      <c r="AF559" s="983"/>
      <c r="AG559" s="971"/>
      <c r="AH559" s="983"/>
      <c r="AI559" s="983"/>
      <c r="AJ559" s="983"/>
      <c r="AK559" s="983"/>
      <c r="AL559" s="971"/>
      <c r="AM559" s="983"/>
      <c r="AN559" s="971"/>
      <c r="AO559" s="971"/>
      <c r="AP559" s="971"/>
      <c r="AQ559" s="971"/>
      <c r="AR559" s="971"/>
      <c r="AS559" s="971"/>
      <c r="AT559" s="971"/>
      <c r="AU559" s="971"/>
      <c r="AV559" s="971"/>
      <c r="AW559" s="971"/>
      <c r="AX559" s="971"/>
      <c r="AY559" s="971"/>
      <c r="AZ559" s="971"/>
      <c r="BA559" s="971"/>
      <c r="BB559" s="971"/>
      <c r="BC559" s="971"/>
      <c r="BD559" s="971"/>
      <c r="BE559" s="971"/>
      <c r="BF559" s="971"/>
      <c r="BG559" s="971"/>
      <c r="BH559" s="971"/>
      <c r="BI559" s="971"/>
      <c r="BJ559" s="971"/>
      <c r="BK559" s="971"/>
      <c r="BL559" s="971"/>
      <c r="BM559" s="971"/>
      <c r="BN559" s="983"/>
      <c r="BO559" s="983"/>
      <c r="BP559" s="983"/>
      <c r="BQ559" s="983"/>
      <c r="BR559" s="983"/>
      <c r="BS559" s="983"/>
      <c r="BT559" s="983"/>
      <c r="BU559" s="983"/>
      <c r="BV559" s="983"/>
    </row>
    <row r="560" spans="1:74" ht="13.5" customHeight="1">
      <c r="A560" s="1017"/>
      <c r="B560" s="15" t="s">
        <v>63</v>
      </c>
      <c r="C560" s="991"/>
      <c r="D560" s="989"/>
      <c r="E560" s="988"/>
      <c r="F560" s="989"/>
      <c r="G560" s="988"/>
      <c r="H560" s="989"/>
      <c r="I560" s="988"/>
      <c r="J560" s="989"/>
      <c r="K560" s="990"/>
      <c r="L560" s="990"/>
      <c r="M560" s="991"/>
      <c r="N560" s="989"/>
      <c r="O560" s="990"/>
      <c r="P560" s="989"/>
      <c r="Q560" s="990"/>
      <c r="R560" s="989"/>
      <c r="S560" s="990"/>
      <c r="T560" s="989"/>
      <c r="U560" s="16"/>
      <c r="V560" s="74"/>
      <c r="Z560" s="1001"/>
      <c r="AA560" s="971"/>
      <c r="AB560" s="984"/>
      <c r="AC560" s="984"/>
      <c r="AD560" s="984"/>
      <c r="AE560" s="971"/>
      <c r="AF560" s="984"/>
      <c r="AG560" s="971"/>
      <c r="AH560" s="984"/>
      <c r="AI560" s="984"/>
      <c r="AJ560" s="984"/>
      <c r="AK560" s="984"/>
      <c r="AL560" s="971"/>
      <c r="AM560" s="984"/>
      <c r="AN560" s="971"/>
      <c r="AO560" s="971"/>
      <c r="AP560" s="971"/>
      <c r="AQ560" s="971"/>
      <c r="AR560" s="971"/>
      <c r="AS560" s="971"/>
      <c r="AT560" s="971"/>
      <c r="AU560" s="971"/>
      <c r="AV560" s="971"/>
      <c r="AW560" s="971"/>
      <c r="AX560" s="971"/>
      <c r="AY560" s="971"/>
      <c r="AZ560" s="971"/>
      <c r="BA560" s="971"/>
      <c r="BB560" s="971"/>
      <c r="BC560" s="971"/>
      <c r="BD560" s="971"/>
      <c r="BE560" s="971"/>
      <c r="BF560" s="971"/>
      <c r="BG560" s="971"/>
      <c r="BH560" s="971"/>
      <c r="BI560" s="971"/>
      <c r="BJ560" s="971"/>
      <c r="BK560" s="971"/>
      <c r="BL560" s="971"/>
      <c r="BM560" s="971"/>
      <c r="BN560" s="984"/>
      <c r="BO560" s="984"/>
      <c r="BP560" s="984"/>
      <c r="BQ560" s="984"/>
      <c r="BR560" s="984"/>
      <c r="BS560" s="984"/>
      <c r="BT560" s="984"/>
      <c r="BU560" s="984"/>
      <c r="BV560" s="984"/>
    </row>
    <row r="561" spans="1:74" ht="13.5" customHeight="1">
      <c r="A561" s="999" t="s">
        <v>71</v>
      </c>
      <c r="B561" s="17" t="s">
        <v>72</v>
      </c>
      <c r="C561" s="1011"/>
      <c r="D561" s="1012"/>
      <c r="E561" s="1018"/>
      <c r="F561" s="1012"/>
      <c r="G561" s="1018"/>
      <c r="H561" s="1012"/>
      <c r="I561" s="1018"/>
      <c r="J561" s="1012"/>
      <c r="K561" s="997"/>
      <c r="L561" s="1029"/>
      <c r="M561" s="1011"/>
      <c r="N561" s="1012"/>
      <c r="O561" s="997"/>
      <c r="P561" s="1012"/>
      <c r="Q561" s="997"/>
      <c r="R561" s="1012"/>
      <c r="S561" s="997"/>
      <c r="T561" s="1012"/>
      <c r="V561" s="74"/>
      <c r="Z561" s="1000" t="str">
        <f>A561</f>
        <v>昼休み（12：30～13：30）</v>
      </c>
      <c r="AA561" s="982"/>
      <c r="AB561" s="982"/>
      <c r="AC561" s="982"/>
      <c r="AD561" s="982"/>
      <c r="AE561" s="982"/>
      <c r="AF561" s="982"/>
      <c r="AG561" s="982"/>
      <c r="AH561" s="982"/>
      <c r="AI561" s="982"/>
      <c r="AJ561" s="982"/>
      <c r="AK561" s="982"/>
      <c r="AL561" s="982"/>
      <c r="AM561" s="982"/>
      <c r="AN561" s="971"/>
      <c r="AO561" s="971"/>
      <c r="AP561" s="971"/>
      <c r="AQ561" s="971"/>
      <c r="AR561" s="971"/>
      <c r="AS561" s="971"/>
      <c r="AT561" s="971"/>
      <c r="AU561" s="971"/>
      <c r="AV561" s="971"/>
      <c r="AW561" s="971"/>
      <c r="AX561" s="971"/>
      <c r="AY561" s="971"/>
      <c r="AZ561" s="971"/>
      <c r="BA561" s="971"/>
      <c r="BB561" s="971"/>
      <c r="BC561" s="971"/>
      <c r="BD561" s="971"/>
      <c r="BE561" s="971"/>
      <c r="BF561" s="971"/>
      <c r="BG561" s="971"/>
      <c r="BH561" s="971"/>
      <c r="BI561" s="971"/>
      <c r="BJ561" s="971"/>
      <c r="BK561" s="971"/>
      <c r="BL561" s="971"/>
      <c r="BM561" s="971"/>
      <c r="BN561" s="982"/>
      <c r="BO561" s="982"/>
      <c r="BP561" s="982"/>
      <c r="BQ561" s="982"/>
      <c r="BR561" s="982"/>
      <c r="BS561" s="982"/>
      <c r="BT561" s="982"/>
      <c r="BU561" s="982"/>
      <c r="BV561" s="982"/>
    </row>
    <row r="562" spans="1:74" ht="13.5" customHeight="1">
      <c r="A562" s="1000"/>
      <c r="B562" s="17" t="s">
        <v>73</v>
      </c>
      <c r="C562" s="1014"/>
      <c r="D562" s="1013"/>
      <c r="E562" s="1025"/>
      <c r="F562" s="1013"/>
      <c r="G562" s="1025"/>
      <c r="H562" s="1013"/>
      <c r="I562" s="1025"/>
      <c r="J562" s="1013"/>
      <c r="K562" s="993"/>
      <c r="L562" s="1026"/>
      <c r="M562" s="1014"/>
      <c r="N562" s="1013"/>
      <c r="O562" s="993"/>
      <c r="P562" s="1013"/>
      <c r="Q562" s="993"/>
      <c r="R562" s="1013"/>
      <c r="S562" s="993"/>
      <c r="T562" s="1013"/>
      <c r="V562" s="74"/>
      <c r="Z562" s="1000"/>
      <c r="AA562" s="983"/>
      <c r="AB562" s="983"/>
      <c r="AC562" s="983"/>
      <c r="AD562" s="983"/>
      <c r="AE562" s="983"/>
      <c r="AF562" s="983"/>
      <c r="AG562" s="983"/>
      <c r="AH562" s="983"/>
      <c r="AI562" s="983"/>
      <c r="AJ562" s="983"/>
      <c r="AK562" s="983"/>
      <c r="AL562" s="983"/>
      <c r="AM562" s="983"/>
      <c r="AN562" s="971"/>
      <c r="AO562" s="971"/>
      <c r="AP562" s="971"/>
      <c r="AQ562" s="971"/>
      <c r="AR562" s="971"/>
      <c r="AS562" s="971"/>
      <c r="AT562" s="971"/>
      <c r="AU562" s="971"/>
      <c r="AV562" s="971"/>
      <c r="AW562" s="971"/>
      <c r="AX562" s="971"/>
      <c r="AY562" s="971"/>
      <c r="AZ562" s="971"/>
      <c r="BA562" s="971"/>
      <c r="BB562" s="971"/>
      <c r="BC562" s="971"/>
      <c r="BD562" s="971"/>
      <c r="BE562" s="971"/>
      <c r="BF562" s="971"/>
      <c r="BG562" s="971"/>
      <c r="BH562" s="971"/>
      <c r="BI562" s="971"/>
      <c r="BJ562" s="971"/>
      <c r="BK562" s="971"/>
      <c r="BL562" s="971"/>
      <c r="BM562" s="971"/>
      <c r="BN562" s="983"/>
      <c r="BO562" s="983"/>
      <c r="BP562" s="983"/>
      <c r="BQ562" s="983"/>
      <c r="BR562" s="983"/>
      <c r="BS562" s="983"/>
      <c r="BT562" s="983"/>
      <c r="BU562" s="983"/>
      <c r="BV562" s="983"/>
    </row>
    <row r="563" spans="1:74" ht="13.5" customHeight="1">
      <c r="A563" s="1000"/>
      <c r="B563" s="17" t="s">
        <v>69</v>
      </c>
      <c r="C563" s="1014"/>
      <c r="D563" s="1013"/>
      <c r="E563" s="1025"/>
      <c r="F563" s="1013"/>
      <c r="G563" s="1025"/>
      <c r="H563" s="1013"/>
      <c r="I563" s="1025"/>
      <c r="J563" s="1013"/>
      <c r="K563" s="993"/>
      <c r="L563" s="1026"/>
      <c r="M563" s="1014"/>
      <c r="N563" s="1013"/>
      <c r="O563" s="993"/>
      <c r="P563" s="1013"/>
      <c r="Q563" s="993"/>
      <c r="R563" s="1013"/>
      <c r="S563" s="993"/>
      <c r="T563" s="1013"/>
      <c r="V563" s="74"/>
      <c r="Z563" s="1000"/>
      <c r="AA563" s="983"/>
      <c r="AB563" s="983"/>
      <c r="AC563" s="983"/>
      <c r="AD563" s="983"/>
      <c r="AE563" s="983"/>
      <c r="AF563" s="983"/>
      <c r="AG563" s="983"/>
      <c r="AH563" s="983"/>
      <c r="AI563" s="983"/>
      <c r="AJ563" s="983"/>
      <c r="AK563" s="983"/>
      <c r="AL563" s="983"/>
      <c r="AM563" s="983"/>
      <c r="AN563" s="971"/>
      <c r="AO563" s="971"/>
      <c r="AP563" s="971"/>
      <c r="AQ563" s="971"/>
      <c r="AR563" s="971"/>
      <c r="AS563" s="971"/>
      <c r="AT563" s="971"/>
      <c r="AU563" s="971"/>
      <c r="AV563" s="971"/>
      <c r="AW563" s="971"/>
      <c r="AX563" s="971"/>
      <c r="AY563" s="971"/>
      <c r="AZ563" s="971"/>
      <c r="BA563" s="971"/>
      <c r="BB563" s="971"/>
      <c r="BC563" s="971"/>
      <c r="BD563" s="971"/>
      <c r="BE563" s="971"/>
      <c r="BF563" s="971"/>
      <c r="BG563" s="971"/>
      <c r="BH563" s="971"/>
      <c r="BI563" s="971"/>
      <c r="BJ563" s="971"/>
      <c r="BK563" s="971"/>
      <c r="BL563" s="971"/>
      <c r="BM563" s="971"/>
      <c r="BN563" s="983"/>
      <c r="BO563" s="983"/>
      <c r="BP563" s="983"/>
      <c r="BQ563" s="983"/>
      <c r="BR563" s="983"/>
      <c r="BS563" s="983"/>
      <c r="BT563" s="983"/>
      <c r="BU563" s="983"/>
      <c r="BV563" s="983"/>
    </row>
    <row r="564" spans="1:74" ht="13.5" customHeight="1">
      <c r="A564" s="1001"/>
      <c r="B564" s="18" t="s">
        <v>63</v>
      </c>
      <c r="C564" s="1023"/>
      <c r="D564" s="1016"/>
      <c r="E564" s="1024"/>
      <c r="F564" s="1016"/>
      <c r="G564" s="1024"/>
      <c r="H564" s="1016"/>
      <c r="I564" s="1024"/>
      <c r="J564" s="1016"/>
      <c r="K564" s="1015"/>
      <c r="L564" s="1015"/>
      <c r="M564" s="1023"/>
      <c r="N564" s="1016"/>
      <c r="O564" s="1015"/>
      <c r="P564" s="1016"/>
      <c r="Q564" s="1015"/>
      <c r="R564" s="1016"/>
      <c r="S564" s="1015"/>
      <c r="T564" s="1016"/>
      <c r="V564" s="74"/>
      <c r="Z564" s="1001"/>
      <c r="AA564" s="984"/>
      <c r="AB564" s="984"/>
      <c r="AC564" s="984"/>
      <c r="AD564" s="984"/>
      <c r="AE564" s="984"/>
      <c r="AF564" s="984"/>
      <c r="AG564" s="984"/>
      <c r="AH564" s="984"/>
      <c r="AI564" s="984"/>
      <c r="AJ564" s="984"/>
      <c r="AK564" s="984"/>
      <c r="AL564" s="984"/>
      <c r="AM564" s="984"/>
      <c r="AN564" s="971"/>
      <c r="AO564" s="971"/>
      <c r="AP564" s="971"/>
      <c r="AQ564" s="971"/>
      <c r="AR564" s="971"/>
      <c r="AS564" s="971"/>
      <c r="AT564" s="971"/>
      <c r="AU564" s="971"/>
      <c r="AV564" s="971"/>
      <c r="AW564" s="971"/>
      <c r="AX564" s="971"/>
      <c r="AY564" s="971"/>
      <c r="AZ564" s="971"/>
      <c r="BA564" s="971"/>
      <c r="BB564" s="971"/>
      <c r="BC564" s="971"/>
      <c r="BD564" s="971"/>
      <c r="BE564" s="971"/>
      <c r="BF564" s="971"/>
      <c r="BG564" s="971"/>
      <c r="BH564" s="971"/>
      <c r="BI564" s="971"/>
      <c r="BJ564" s="971"/>
      <c r="BK564" s="971"/>
      <c r="BL564" s="971"/>
      <c r="BM564" s="971"/>
      <c r="BN564" s="984"/>
      <c r="BO564" s="984"/>
      <c r="BP564" s="984"/>
      <c r="BQ564" s="984"/>
      <c r="BR564" s="984"/>
      <c r="BS564" s="984"/>
      <c r="BT564" s="984"/>
      <c r="BU564" s="984"/>
      <c r="BV564" s="984"/>
    </row>
    <row r="565" spans="1:74" ht="13.5" customHeight="1">
      <c r="A565" s="1000" t="s">
        <v>74</v>
      </c>
      <c r="B565" s="14" t="s">
        <v>53</v>
      </c>
      <c r="C565" s="996" t="str">
        <f>VLOOKUP($C552,'2026年度(1年前期)'!$B$5:$N$208,COLUMN('2026年度(1年前期)'!$G$5),0)&amp;""</f>
        <v/>
      </c>
      <c r="D565" s="997"/>
      <c r="E565" s="1002" t="str">
        <f>VLOOKUP($C552,'2026年度(2年前期)'!$B$5:$N$208,COLUMN('2026年度(2年前期)'!$G$5),0)&amp;""</f>
        <v/>
      </c>
      <c r="F565" s="997"/>
      <c r="G565" s="1002" t="str">
        <f>VLOOKUP($C552,'2026年度(3年前期)'!$B$5:$N$208,COLUMN('2026年度(3年前期)'!$G$5),0)&amp;""</f>
        <v/>
      </c>
      <c r="H565" s="997"/>
      <c r="I565" s="1002" t="str">
        <f>VLOOKUP($C552,'2026年度(4年前期)'!$B$5:$N$208,COLUMN('2026年度(4年前期)'!$G$5),0)&amp;""</f>
        <v/>
      </c>
      <c r="J565" s="997"/>
      <c r="K565" s="998" t="str">
        <f>VLOOKUP($C552,'2026年度(助産前期)'!$B$5:$N$208,COLUMN('2026年度(助産前期)'!$G$5),0)&amp;""</f>
        <v/>
      </c>
      <c r="L565" s="998"/>
      <c r="M565" s="996" t="str">
        <f>VLOOKUP($C552,'2026年度(M1前期)'!$B$5:$N$208,COLUMN('2026年度(M1前期)'!$G$5),0)&amp;""</f>
        <v/>
      </c>
      <c r="N565" s="997"/>
      <c r="O565" s="998" t="str">
        <f>VLOOKUP($C552,'2026年度(M2前期)'!$B$5:$N$208,COLUMN('2026年度(M2前期)'!$G$5),0)&amp;""</f>
        <v/>
      </c>
      <c r="P565" s="997"/>
      <c r="Q565" s="998" t="str">
        <f>VLOOKUP($C552,'2026年度(D1前期)'!$B$5:$N$208,COLUMN('2026年度(D1前期)'!$G$5),0)&amp;""</f>
        <v/>
      </c>
      <c r="R565" s="997"/>
      <c r="S565" s="998" t="str">
        <f>VLOOKUP($C552,'2026年度(D23前期)'!$B$5:$N$208,COLUMN('2026年度(D23前期)'!$G$5),0)&amp;""</f>
        <v/>
      </c>
      <c r="T565" s="997"/>
      <c r="U565" s="16"/>
      <c r="Z565" s="1000" t="str">
        <f>A565</f>
        <v>３時限（13：30～15：00）</v>
      </c>
      <c r="AA565" s="971"/>
      <c r="AB565" s="982"/>
      <c r="AC565" s="982"/>
      <c r="AD565" s="982"/>
      <c r="AE565" s="971"/>
      <c r="AF565" s="982"/>
      <c r="AG565" s="971"/>
      <c r="AH565" s="982"/>
      <c r="AI565" s="982"/>
      <c r="AJ565" s="982"/>
      <c r="AK565" s="982"/>
      <c r="AL565" s="971"/>
      <c r="AM565" s="982"/>
      <c r="AN565" s="971"/>
      <c r="AO565" s="971"/>
      <c r="AP565" s="971"/>
      <c r="AQ565" s="971"/>
      <c r="AR565" s="971"/>
      <c r="AS565" s="971"/>
      <c r="AT565" s="971"/>
      <c r="AU565" s="971"/>
      <c r="AV565" s="971"/>
      <c r="AW565" s="971"/>
      <c r="AX565" s="971"/>
      <c r="AY565" s="971"/>
      <c r="AZ565" s="971"/>
      <c r="BA565" s="971"/>
      <c r="BB565" s="971"/>
      <c r="BC565" s="971"/>
      <c r="BD565" s="971"/>
      <c r="BE565" s="971"/>
      <c r="BF565" s="971"/>
      <c r="BG565" s="971"/>
      <c r="BH565" s="971"/>
      <c r="BI565" s="971"/>
      <c r="BJ565" s="971"/>
      <c r="BK565" s="971"/>
      <c r="BL565" s="971"/>
      <c r="BM565" s="971"/>
      <c r="BN565" s="982"/>
      <c r="BO565" s="982"/>
      <c r="BP565" s="982"/>
      <c r="BQ565" s="982"/>
      <c r="BR565" s="982"/>
      <c r="BS565" s="982"/>
      <c r="BT565" s="982"/>
      <c r="BU565" s="982"/>
      <c r="BV565" s="982"/>
    </row>
    <row r="566" spans="1:74" ht="13.5" customHeight="1">
      <c r="A566" s="1000"/>
      <c r="B566" s="14" t="s">
        <v>58</v>
      </c>
      <c r="C566" s="992" t="str">
        <f>IFERROR(VLOOKUP(C565,科目・教員!$A$1:$B$355,2,0),"")</f>
        <v/>
      </c>
      <c r="D566" s="993"/>
      <c r="E566" s="994" t="str">
        <f>IFERROR(VLOOKUP(E565,科目・教員!$A$1:$B$355,2,0),"")</f>
        <v/>
      </c>
      <c r="F566" s="993"/>
      <c r="G566" s="994" t="str">
        <f>IFERROR(VLOOKUP(G565,科目・教員!$A$1:$B$355,2,0),"")</f>
        <v/>
      </c>
      <c r="H566" s="993"/>
      <c r="I566" s="994" t="str">
        <f>IFERROR(VLOOKUP(I565,科目・教員!$A$1:$B$355,2,0),"")</f>
        <v/>
      </c>
      <c r="J566" s="993"/>
      <c r="K566" s="995" t="str">
        <f>IFERROR(VLOOKUP(K565,科目・教員!$A$1:$B$355,2,0),"")</f>
        <v/>
      </c>
      <c r="L566" s="995"/>
      <c r="M566" s="992" t="str">
        <f>IFERROR(VLOOKUP(M565,科目・教員!$A$1:$B$355,2,0),"")</f>
        <v/>
      </c>
      <c r="N566" s="993"/>
      <c r="O566" s="995" t="str">
        <f>IFERROR(VLOOKUP(O565,科目・教員!$A$1:$B$355,2,0),"")</f>
        <v/>
      </c>
      <c r="P566" s="993"/>
      <c r="Q566" s="995" t="str">
        <f>IFERROR(VLOOKUP(Q565,科目・教員!$A$1:$B$355,2,0),"")</f>
        <v/>
      </c>
      <c r="R566" s="993"/>
      <c r="S566" s="995" t="str">
        <f>IFERROR(VLOOKUP(S565,科目・教員!$A$1:$B$355,2,0),"")</f>
        <v/>
      </c>
      <c r="T566" s="993"/>
      <c r="U566" s="16"/>
      <c r="Z566" s="1000"/>
      <c r="AA566" s="971"/>
      <c r="AB566" s="983"/>
      <c r="AC566" s="983"/>
      <c r="AD566" s="983"/>
      <c r="AE566" s="971"/>
      <c r="AF566" s="983"/>
      <c r="AG566" s="971"/>
      <c r="AH566" s="983"/>
      <c r="AI566" s="983"/>
      <c r="AJ566" s="983"/>
      <c r="AK566" s="983"/>
      <c r="AL566" s="971"/>
      <c r="AM566" s="983"/>
      <c r="AN566" s="971"/>
      <c r="AO566" s="971"/>
      <c r="AP566" s="971"/>
      <c r="AQ566" s="971"/>
      <c r="AR566" s="971"/>
      <c r="AS566" s="971"/>
      <c r="AT566" s="971"/>
      <c r="AU566" s="971"/>
      <c r="AV566" s="971"/>
      <c r="AW566" s="971"/>
      <c r="AX566" s="971"/>
      <c r="AY566" s="971"/>
      <c r="AZ566" s="971"/>
      <c r="BA566" s="971"/>
      <c r="BB566" s="971"/>
      <c r="BC566" s="971"/>
      <c r="BD566" s="971"/>
      <c r="BE566" s="971"/>
      <c r="BF566" s="971"/>
      <c r="BG566" s="971"/>
      <c r="BH566" s="971"/>
      <c r="BI566" s="971"/>
      <c r="BJ566" s="971"/>
      <c r="BK566" s="971"/>
      <c r="BL566" s="971"/>
      <c r="BM566" s="971"/>
      <c r="BN566" s="983"/>
      <c r="BO566" s="983"/>
      <c r="BP566" s="983"/>
      <c r="BQ566" s="983"/>
      <c r="BR566" s="983"/>
      <c r="BS566" s="983"/>
      <c r="BT566" s="983"/>
      <c r="BU566" s="983"/>
      <c r="BV566" s="983"/>
    </row>
    <row r="567" spans="1:74" ht="13.5" customHeight="1">
      <c r="A567" s="1000"/>
      <c r="B567" s="14" t="s">
        <v>69</v>
      </c>
      <c r="C567" s="992" t="str">
        <f>VLOOKUP($C552,'2026年度(1年前期)'!$B$5:$N$208,COLUMN('2026年度(1年前期)'!$G$5)+1,0)&amp;""</f>
        <v/>
      </c>
      <c r="D567" s="993"/>
      <c r="E567" s="994" t="str">
        <f>VLOOKUP($C552,'2026年度(2年前期)'!$B$5:$N$208,COLUMN('2026年度(2年前期)'!$G$5)+1,0)&amp;""</f>
        <v/>
      </c>
      <c r="F567" s="993"/>
      <c r="G567" s="994" t="str">
        <f>VLOOKUP($C552,'2026年度(3年前期)'!$B$5:$N$208,COLUMN('2026年度(3年前期)'!$G$5)+1,0)&amp;""</f>
        <v/>
      </c>
      <c r="H567" s="993"/>
      <c r="I567" s="994" t="str">
        <f>VLOOKUP($C552,'2026年度(4年前期)'!$B$5:$N$208,COLUMN('2026年度(4年前期)'!$G$5)+1,0)&amp;""</f>
        <v/>
      </c>
      <c r="J567" s="993"/>
      <c r="K567" s="995" t="str">
        <f>VLOOKUP($C552,'2026年度(助産前期)'!$B$5:$N$208,COLUMN('2026年度(助産前期)'!$G$5)+1,0)&amp;""</f>
        <v/>
      </c>
      <c r="L567" s="995"/>
      <c r="M567" s="992" t="str">
        <f>VLOOKUP($C552,'2026年度(M1前期)'!$B$5:$N$208,COLUMN('2026年度(M1前期)'!$G$5)+1,0)&amp;""</f>
        <v/>
      </c>
      <c r="N567" s="993"/>
      <c r="O567" s="995" t="str">
        <f>VLOOKUP($C552,'2026年度(M2前期)'!$B$5:$N$208,COLUMN('2026年度(M2前期)'!$G$5)+1,0)&amp;""</f>
        <v/>
      </c>
      <c r="P567" s="993"/>
      <c r="Q567" s="995" t="str">
        <f>VLOOKUP($C552,'2026年度(D1前期)'!$B$5:$N$208,COLUMN('2026年度(D1前期)'!$G$5)+1,0)&amp;""</f>
        <v/>
      </c>
      <c r="R567" s="993"/>
      <c r="S567" s="995" t="str">
        <f>VLOOKUP($C552,'2026年度(D23前期)'!$B$5:$N$208,COLUMN('2026年度(D23前期)'!$G$5)+1,0)&amp;""</f>
        <v/>
      </c>
      <c r="T567" s="993"/>
      <c r="U567" s="16"/>
      <c r="Z567" s="1000"/>
      <c r="AA567" s="971"/>
      <c r="AB567" s="983"/>
      <c r="AC567" s="983"/>
      <c r="AD567" s="983"/>
      <c r="AE567" s="971"/>
      <c r="AF567" s="983"/>
      <c r="AG567" s="971"/>
      <c r="AH567" s="983"/>
      <c r="AI567" s="983"/>
      <c r="AJ567" s="983"/>
      <c r="AK567" s="983"/>
      <c r="AL567" s="971"/>
      <c r="AM567" s="983"/>
      <c r="AN567" s="971"/>
      <c r="AO567" s="971"/>
      <c r="AP567" s="971"/>
      <c r="AQ567" s="971"/>
      <c r="AR567" s="971"/>
      <c r="AS567" s="971"/>
      <c r="AT567" s="971"/>
      <c r="AU567" s="971"/>
      <c r="AV567" s="971"/>
      <c r="AW567" s="971"/>
      <c r="AX567" s="971"/>
      <c r="AY567" s="971"/>
      <c r="AZ567" s="971"/>
      <c r="BA567" s="971"/>
      <c r="BB567" s="971"/>
      <c r="BC567" s="971"/>
      <c r="BD567" s="971"/>
      <c r="BE567" s="971"/>
      <c r="BF567" s="971"/>
      <c r="BG567" s="971"/>
      <c r="BH567" s="971"/>
      <c r="BI567" s="971"/>
      <c r="BJ567" s="971"/>
      <c r="BK567" s="971"/>
      <c r="BL567" s="971"/>
      <c r="BM567" s="971"/>
      <c r="BN567" s="983"/>
      <c r="BO567" s="983"/>
      <c r="BP567" s="983"/>
      <c r="BQ567" s="983"/>
      <c r="BR567" s="983"/>
      <c r="BS567" s="983"/>
      <c r="BT567" s="983"/>
      <c r="BU567" s="983"/>
      <c r="BV567" s="983"/>
    </row>
    <row r="568" spans="1:74" ht="13.5" customHeight="1">
      <c r="A568" s="1017"/>
      <c r="B568" s="15" t="s">
        <v>63</v>
      </c>
      <c r="C568" s="991"/>
      <c r="D568" s="989"/>
      <c r="E568" s="988"/>
      <c r="F568" s="989"/>
      <c r="G568" s="988"/>
      <c r="H568" s="989"/>
      <c r="I568" s="988"/>
      <c r="J568" s="989"/>
      <c r="K568" s="990"/>
      <c r="L568" s="990"/>
      <c r="M568" s="991"/>
      <c r="N568" s="989"/>
      <c r="O568" s="990"/>
      <c r="P568" s="989"/>
      <c r="Q568" s="990"/>
      <c r="R568" s="989"/>
      <c r="S568" s="990"/>
      <c r="T568" s="989"/>
      <c r="Z568" s="1001"/>
      <c r="AA568" s="971"/>
      <c r="AB568" s="984"/>
      <c r="AC568" s="984"/>
      <c r="AD568" s="984"/>
      <c r="AE568" s="971"/>
      <c r="AF568" s="984"/>
      <c r="AG568" s="971"/>
      <c r="AH568" s="984"/>
      <c r="AI568" s="984"/>
      <c r="AJ568" s="984"/>
      <c r="AK568" s="984"/>
      <c r="AL568" s="971"/>
      <c r="AM568" s="984"/>
      <c r="AN568" s="971"/>
      <c r="AO568" s="971"/>
      <c r="AP568" s="971"/>
      <c r="AQ568" s="971"/>
      <c r="AR568" s="971"/>
      <c r="AS568" s="971"/>
      <c r="AT568" s="971"/>
      <c r="AU568" s="971"/>
      <c r="AV568" s="971"/>
      <c r="AW568" s="971"/>
      <c r="AX568" s="971"/>
      <c r="AY568" s="971"/>
      <c r="AZ568" s="971"/>
      <c r="BA568" s="971"/>
      <c r="BB568" s="971"/>
      <c r="BC568" s="971"/>
      <c r="BD568" s="971"/>
      <c r="BE568" s="971"/>
      <c r="BF568" s="971"/>
      <c r="BG568" s="971"/>
      <c r="BH568" s="971"/>
      <c r="BI568" s="971"/>
      <c r="BJ568" s="971"/>
      <c r="BK568" s="971"/>
      <c r="BL568" s="971"/>
      <c r="BM568" s="971"/>
      <c r="BN568" s="984"/>
      <c r="BO568" s="984"/>
      <c r="BP568" s="984"/>
      <c r="BQ568" s="984"/>
      <c r="BR568" s="984"/>
      <c r="BS568" s="984"/>
      <c r="BT568" s="984"/>
      <c r="BU568" s="984"/>
      <c r="BV568" s="984"/>
    </row>
    <row r="569" spans="1:74" ht="13.5" customHeight="1">
      <c r="A569" s="1000" t="s">
        <v>75</v>
      </c>
      <c r="B569" s="14" t="s">
        <v>53</v>
      </c>
      <c r="C569" s="996" t="str">
        <f>VLOOKUP($C552,'2026年度(1年前期)'!$B$5:$N$208,COLUMN('2026年度(1年前期)'!$I$5),0)&amp;""</f>
        <v/>
      </c>
      <c r="D569" s="997"/>
      <c r="E569" s="1002" t="str">
        <f>VLOOKUP($C552,'2026年度(2年前期)'!$B$5:$N$208,COLUMN('2026年度(2年前期)'!$I$5),0)&amp;""</f>
        <v/>
      </c>
      <c r="F569" s="997"/>
      <c r="G569" s="1002" t="str">
        <f>VLOOKUP($C552,'2026年度(3年前期)'!$B$5:$N$208,COLUMN('2026年度(3年前期)'!$I$5),0)&amp;""</f>
        <v/>
      </c>
      <c r="H569" s="997"/>
      <c r="I569" s="1002" t="str">
        <f>VLOOKUP($C552,'2026年度(4年前期)'!$B$5:$N$208,COLUMN('2026年度(4年前期)'!$I$5),0)&amp;""</f>
        <v/>
      </c>
      <c r="J569" s="997"/>
      <c r="K569" s="998" t="str">
        <f>VLOOKUP($C552,'2026年度(助産前期)'!$B$5:$N$208,COLUMN('2026年度(助産前期)'!$I$5),0)&amp;""</f>
        <v/>
      </c>
      <c r="L569" s="998"/>
      <c r="M569" s="996" t="str">
        <f>VLOOKUP($C552,'2026年度(M1前期)'!$B$5:$N$208,COLUMN('2026年度(M1前期)'!$I$5),0)&amp;""</f>
        <v/>
      </c>
      <c r="N569" s="997"/>
      <c r="O569" s="998" t="str">
        <f>VLOOKUP($C552,'2026年度(M2前期)'!$B$5:$N$208,COLUMN('2026年度(M2前期)'!$I$5),0)&amp;""</f>
        <v/>
      </c>
      <c r="P569" s="997"/>
      <c r="Q569" s="998" t="str">
        <f>VLOOKUP($C552,'2026年度(D1前期)'!$B$5:$N$208,COLUMN('2026年度(D1前期)'!$I$5),0)&amp;""</f>
        <v/>
      </c>
      <c r="R569" s="997"/>
      <c r="S569" s="998" t="str">
        <f>VLOOKUP($C552,'2026年度(D23前期)'!$B$5:$N$208,COLUMN('2026年度(D23前期)'!$I$5),0)&amp;""</f>
        <v/>
      </c>
      <c r="T569" s="997"/>
      <c r="Z569" s="1000" t="str">
        <f>A569</f>
        <v>４時限（15：10～16：40）</v>
      </c>
      <c r="AA569" s="982"/>
      <c r="AB569" s="982"/>
      <c r="AC569" s="982"/>
      <c r="AD569" s="982"/>
      <c r="AE569" s="982"/>
      <c r="AF569" s="982"/>
      <c r="AG569" s="982"/>
      <c r="AH569" s="982"/>
      <c r="AI569" s="982"/>
      <c r="AJ569" s="982"/>
      <c r="AK569" s="982"/>
      <c r="AL569" s="982"/>
      <c r="AM569" s="982"/>
      <c r="AN569" s="971"/>
      <c r="AO569" s="971"/>
      <c r="AP569" s="971"/>
      <c r="AQ569" s="971"/>
      <c r="AR569" s="971"/>
      <c r="AS569" s="971"/>
      <c r="AT569" s="971"/>
      <c r="AU569" s="971"/>
      <c r="AV569" s="971"/>
      <c r="AW569" s="971"/>
      <c r="AX569" s="971"/>
      <c r="AY569" s="971"/>
      <c r="AZ569" s="971"/>
      <c r="BA569" s="971"/>
      <c r="BB569" s="971"/>
      <c r="BC569" s="971"/>
      <c r="BD569" s="971"/>
      <c r="BE569" s="971"/>
      <c r="BF569" s="971"/>
      <c r="BG569" s="971"/>
      <c r="BH569" s="971"/>
      <c r="BI569" s="971"/>
      <c r="BJ569" s="971"/>
      <c r="BK569" s="971"/>
      <c r="BL569" s="971"/>
      <c r="BM569" s="971"/>
      <c r="BN569" s="982"/>
      <c r="BO569" s="982"/>
      <c r="BP569" s="982"/>
      <c r="BQ569" s="982"/>
      <c r="BR569" s="982"/>
      <c r="BS569" s="982"/>
      <c r="BT569" s="982"/>
      <c r="BU569" s="982"/>
      <c r="BV569" s="982"/>
    </row>
    <row r="570" spans="1:74" ht="13.5" customHeight="1">
      <c r="A570" s="1000"/>
      <c r="B570" s="14" t="s">
        <v>58</v>
      </c>
      <c r="C570" s="992" t="str">
        <f>IFERROR(VLOOKUP(C569,科目・教員!$A$1:$B$355,2,0),"")</f>
        <v/>
      </c>
      <c r="D570" s="993"/>
      <c r="E570" s="994" t="str">
        <f>IFERROR(VLOOKUP(E569,科目・教員!$A$1:$B$355,2,0),"")</f>
        <v/>
      </c>
      <c r="F570" s="993"/>
      <c r="G570" s="994" t="str">
        <f>IFERROR(VLOOKUP(G569,科目・教員!$A$1:$B$355,2,0),"")</f>
        <v/>
      </c>
      <c r="H570" s="993"/>
      <c r="I570" s="994" t="str">
        <f>IFERROR(VLOOKUP(I569,科目・教員!$A$1:$B$355,2,0),"")</f>
        <v/>
      </c>
      <c r="J570" s="993"/>
      <c r="K570" s="995" t="str">
        <f>IFERROR(VLOOKUP(K569,科目・教員!$A$1:$B$355,2,0),"")</f>
        <v/>
      </c>
      <c r="L570" s="995"/>
      <c r="M570" s="992" t="str">
        <f>IFERROR(VLOOKUP(M569,科目・教員!$A$1:$B$355,2,0),"")</f>
        <v/>
      </c>
      <c r="N570" s="993"/>
      <c r="O570" s="995" t="str">
        <f>IFERROR(VLOOKUP(O569,科目・教員!$A$1:$B$355,2,0),"")</f>
        <v/>
      </c>
      <c r="P570" s="993"/>
      <c r="Q570" s="995" t="str">
        <f>IFERROR(VLOOKUP(Q569,科目・教員!$A$1:$B$355,2,0),"")</f>
        <v/>
      </c>
      <c r="R570" s="993"/>
      <c r="S570" s="995" t="str">
        <f>IFERROR(VLOOKUP(S569,科目・教員!$A$1:$B$355,2,0),"")</f>
        <v/>
      </c>
      <c r="T570" s="993"/>
      <c r="Z570" s="1000"/>
      <c r="AA570" s="983"/>
      <c r="AB570" s="983"/>
      <c r="AC570" s="983"/>
      <c r="AD570" s="983"/>
      <c r="AE570" s="983"/>
      <c r="AF570" s="983"/>
      <c r="AG570" s="983"/>
      <c r="AH570" s="983"/>
      <c r="AI570" s="983"/>
      <c r="AJ570" s="983"/>
      <c r="AK570" s="983"/>
      <c r="AL570" s="983"/>
      <c r="AM570" s="983"/>
      <c r="AN570" s="971"/>
      <c r="AO570" s="971"/>
      <c r="AP570" s="971"/>
      <c r="AQ570" s="971"/>
      <c r="AR570" s="971"/>
      <c r="AS570" s="971"/>
      <c r="AT570" s="971"/>
      <c r="AU570" s="971"/>
      <c r="AV570" s="971"/>
      <c r="AW570" s="971"/>
      <c r="AX570" s="971"/>
      <c r="AY570" s="971"/>
      <c r="AZ570" s="971"/>
      <c r="BA570" s="971"/>
      <c r="BB570" s="971"/>
      <c r="BC570" s="971"/>
      <c r="BD570" s="971"/>
      <c r="BE570" s="971"/>
      <c r="BF570" s="971"/>
      <c r="BG570" s="971"/>
      <c r="BH570" s="971"/>
      <c r="BI570" s="971"/>
      <c r="BJ570" s="971"/>
      <c r="BK570" s="971"/>
      <c r="BL570" s="971"/>
      <c r="BM570" s="971"/>
      <c r="BN570" s="983"/>
      <c r="BO570" s="983"/>
      <c r="BP570" s="983"/>
      <c r="BQ570" s="983"/>
      <c r="BR570" s="983"/>
      <c r="BS570" s="983"/>
      <c r="BT570" s="983"/>
      <c r="BU570" s="983"/>
      <c r="BV570" s="983"/>
    </row>
    <row r="571" spans="1:74" ht="13.5" customHeight="1">
      <c r="A571" s="1000"/>
      <c r="B571" s="14" t="s">
        <v>69</v>
      </c>
      <c r="C571" s="992" t="str">
        <f>VLOOKUP($C552,'2026年度(1年前期)'!$B$5:$N$208,COLUMN('2026年度(1年前期)'!$I$5)+1,0)&amp;""</f>
        <v/>
      </c>
      <c r="D571" s="993"/>
      <c r="E571" s="994" t="str">
        <f>VLOOKUP($C552,'2026年度(2年前期)'!$B$5:$N$208,COLUMN('2026年度(2年前期)'!$I$5)+1,0)&amp;""</f>
        <v/>
      </c>
      <c r="F571" s="993"/>
      <c r="G571" s="994" t="str">
        <f>VLOOKUP($C552,'2026年度(3年前期)'!$B$5:$N$208,COLUMN('2026年度(3年前期)'!$I$5)+1,0)&amp;""</f>
        <v/>
      </c>
      <c r="H571" s="993"/>
      <c r="I571" s="994" t="str">
        <f>VLOOKUP($C552,'2026年度(4年前期)'!$B$5:$N$208,COLUMN('2026年度(4年前期)'!$I$5)+1,0)&amp;""</f>
        <v/>
      </c>
      <c r="J571" s="993"/>
      <c r="K571" s="995" t="str">
        <f>VLOOKUP($C552,'2026年度(助産前期)'!$B$5:$N$208,COLUMN('2026年度(助産前期)'!$I$5)+1,0)&amp;""</f>
        <v/>
      </c>
      <c r="L571" s="995"/>
      <c r="M571" s="992" t="str">
        <f>VLOOKUP($C552,'2026年度(M1前期)'!$B$5:$N$208,COLUMN('2026年度(M1前期)'!$I$5)+1,0)&amp;""</f>
        <v/>
      </c>
      <c r="N571" s="993"/>
      <c r="O571" s="995" t="str">
        <f>VLOOKUP($C552,'2026年度(M2前期)'!$B$5:$N$208,COLUMN('2026年度(M2前期)'!$I$5)+1,0)&amp;""</f>
        <v/>
      </c>
      <c r="P571" s="993"/>
      <c r="Q571" s="995" t="str">
        <f>VLOOKUP($C552,'2026年度(D1前期)'!$B$5:$N$208,COLUMN('2026年度(D1前期)'!$I$5)+1,0)&amp;""</f>
        <v/>
      </c>
      <c r="R571" s="993"/>
      <c r="S571" s="995" t="str">
        <f>VLOOKUP($C552,'2026年度(D23前期)'!$B$5:$N$208,COLUMN('2026年度(D23前期)'!$I$5)+1,0)&amp;""</f>
        <v/>
      </c>
      <c r="T571" s="993"/>
      <c r="Z571" s="1000"/>
      <c r="AA571" s="983"/>
      <c r="AB571" s="983"/>
      <c r="AC571" s="983"/>
      <c r="AD571" s="983"/>
      <c r="AE571" s="983"/>
      <c r="AF571" s="983"/>
      <c r="AG571" s="983"/>
      <c r="AH571" s="983"/>
      <c r="AI571" s="983"/>
      <c r="AJ571" s="983"/>
      <c r="AK571" s="983"/>
      <c r="AL571" s="983"/>
      <c r="AM571" s="983"/>
      <c r="AN571" s="971"/>
      <c r="AO571" s="971"/>
      <c r="AP571" s="971"/>
      <c r="AQ571" s="971"/>
      <c r="AR571" s="971"/>
      <c r="AS571" s="971"/>
      <c r="AT571" s="971"/>
      <c r="AU571" s="971"/>
      <c r="AV571" s="971"/>
      <c r="AW571" s="971"/>
      <c r="AX571" s="971"/>
      <c r="AY571" s="971"/>
      <c r="AZ571" s="971"/>
      <c r="BA571" s="971"/>
      <c r="BB571" s="971"/>
      <c r="BC571" s="971"/>
      <c r="BD571" s="971"/>
      <c r="BE571" s="971"/>
      <c r="BF571" s="971"/>
      <c r="BG571" s="971"/>
      <c r="BH571" s="971"/>
      <c r="BI571" s="971"/>
      <c r="BJ571" s="971"/>
      <c r="BK571" s="971"/>
      <c r="BL571" s="971"/>
      <c r="BM571" s="971"/>
      <c r="BN571" s="983"/>
      <c r="BO571" s="983"/>
      <c r="BP571" s="983"/>
      <c r="BQ571" s="983"/>
      <c r="BR571" s="983"/>
      <c r="BS571" s="983"/>
      <c r="BT571" s="983"/>
      <c r="BU571" s="983"/>
      <c r="BV571" s="983"/>
    </row>
    <row r="572" spans="1:74" ht="13.5" customHeight="1">
      <c r="A572" s="1001"/>
      <c r="B572" s="15" t="s">
        <v>63</v>
      </c>
      <c r="C572" s="991"/>
      <c r="D572" s="989"/>
      <c r="E572" s="988"/>
      <c r="F572" s="989"/>
      <c r="G572" s="988"/>
      <c r="H572" s="989"/>
      <c r="I572" s="988"/>
      <c r="J572" s="989"/>
      <c r="K572" s="990"/>
      <c r="L572" s="990"/>
      <c r="M572" s="991"/>
      <c r="N572" s="989"/>
      <c r="O572" s="990"/>
      <c r="P572" s="989"/>
      <c r="Q572" s="990"/>
      <c r="R572" s="989"/>
      <c r="S572" s="990"/>
      <c r="T572" s="989"/>
      <c r="Z572" s="1001"/>
      <c r="AA572" s="984"/>
      <c r="AB572" s="984"/>
      <c r="AC572" s="984"/>
      <c r="AD572" s="984"/>
      <c r="AE572" s="984"/>
      <c r="AF572" s="984"/>
      <c r="AG572" s="984"/>
      <c r="AH572" s="984"/>
      <c r="AI572" s="984"/>
      <c r="AJ572" s="984"/>
      <c r="AK572" s="984"/>
      <c r="AL572" s="984"/>
      <c r="AM572" s="984"/>
      <c r="AN572" s="971"/>
      <c r="AO572" s="971"/>
      <c r="AP572" s="971"/>
      <c r="AQ572" s="971"/>
      <c r="AR572" s="971"/>
      <c r="AS572" s="971"/>
      <c r="AT572" s="971"/>
      <c r="AU572" s="971"/>
      <c r="AV572" s="971"/>
      <c r="AW572" s="971"/>
      <c r="AX572" s="971"/>
      <c r="AY572" s="971"/>
      <c r="AZ572" s="971"/>
      <c r="BA572" s="971"/>
      <c r="BB572" s="971"/>
      <c r="BC572" s="971"/>
      <c r="BD572" s="971"/>
      <c r="BE572" s="971"/>
      <c r="BF572" s="971"/>
      <c r="BG572" s="971"/>
      <c r="BH572" s="971"/>
      <c r="BI572" s="971"/>
      <c r="BJ572" s="971"/>
      <c r="BK572" s="971"/>
      <c r="BL572" s="971"/>
      <c r="BM572" s="971"/>
      <c r="BN572" s="984"/>
      <c r="BO572" s="984"/>
      <c r="BP572" s="984"/>
      <c r="BQ572" s="984"/>
      <c r="BR572" s="984"/>
      <c r="BS572" s="984"/>
      <c r="BT572" s="984"/>
      <c r="BU572" s="984"/>
      <c r="BV572" s="984"/>
    </row>
    <row r="573" spans="1:74" ht="13.5" customHeight="1">
      <c r="A573" s="1000" t="s">
        <v>78</v>
      </c>
      <c r="B573" s="14" t="s">
        <v>53</v>
      </c>
      <c r="C573" s="996" t="str">
        <f>VLOOKUP($C552,'2026年度(1年前期)'!$B$5:$N$208,COLUMN('2026年度(1年前期)'!$K$5),0)&amp;""</f>
        <v/>
      </c>
      <c r="D573" s="997"/>
      <c r="E573" s="1002" t="str">
        <f>VLOOKUP($C552,'2026年度(2年前期)'!$B$5:$N$208,COLUMN('2026年度(2年前期)'!$K$5),0)&amp;""</f>
        <v/>
      </c>
      <c r="F573" s="997"/>
      <c r="G573" s="1002" t="str">
        <f>VLOOKUP($C552,'2026年度(3年前期)'!$B$5:$N$208,COLUMN('2026年度(3年前期)'!$K$5),0)&amp;""</f>
        <v/>
      </c>
      <c r="H573" s="997"/>
      <c r="I573" s="1002" t="str">
        <f>VLOOKUP($C552,'2026年度(4年前期)'!$B$5:$N$208,COLUMN('2026年度(4年前期)'!$K$5),0)&amp;""</f>
        <v/>
      </c>
      <c r="J573" s="997"/>
      <c r="K573" s="998" t="str">
        <f>VLOOKUP($C552,'2026年度(助産前期)'!$B$5:$N$208,COLUMN('2026年度(助産前期)'!$K$5),0)&amp;""</f>
        <v/>
      </c>
      <c r="L573" s="998"/>
      <c r="M573" s="996" t="str">
        <f>VLOOKUP($C552,'2026年度(M1前期)'!$B$5:$N$208,COLUMN('2026年度(M1前期)'!$K$5),0)&amp;""</f>
        <v/>
      </c>
      <c r="N573" s="997"/>
      <c r="O573" s="998" t="str">
        <f>VLOOKUP($C552,'2026年度(M2前期)'!$B$5:$N$208,COLUMN('2026年度(M2前期)'!$K$5),0)&amp;""</f>
        <v/>
      </c>
      <c r="P573" s="997"/>
      <c r="Q573" s="998" t="str">
        <f>VLOOKUP($C552,'2026年度(D1前期)'!$B$5:$N$208,COLUMN('2026年度(D1前期)'!$K$5),0)&amp;""</f>
        <v/>
      </c>
      <c r="R573" s="997"/>
      <c r="S573" s="998" t="str">
        <f>VLOOKUP($C552,'2026年度(D23前期)'!$B$5:$N$208,COLUMN('2026年度(D23前期)'!$K$5),0)&amp;""</f>
        <v/>
      </c>
      <c r="T573" s="997"/>
      <c r="Z573" s="1000" t="str">
        <f>A573</f>
        <v>５時限（16：50～18：20）</v>
      </c>
      <c r="AA573" s="982"/>
      <c r="AB573" s="982"/>
      <c r="AC573" s="982"/>
      <c r="AD573" s="982"/>
      <c r="AE573" s="982"/>
      <c r="AF573" s="982"/>
      <c r="AG573" s="982"/>
      <c r="AH573" s="982"/>
      <c r="AI573" s="982"/>
      <c r="AJ573" s="982"/>
      <c r="AK573" s="982"/>
      <c r="AL573" s="982"/>
      <c r="AM573" s="982"/>
      <c r="AN573" s="982"/>
      <c r="AO573" s="982"/>
      <c r="AP573" s="982"/>
      <c r="AQ573" s="982"/>
      <c r="AR573" s="982"/>
      <c r="AS573" s="982"/>
      <c r="AT573" s="982"/>
      <c r="AU573" s="982"/>
      <c r="AV573" s="982"/>
      <c r="AW573" s="982"/>
      <c r="AX573" s="982"/>
      <c r="AY573" s="982"/>
      <c r="AZ573" s="982"/>
      <c r="BA573" s="971"/>
      <c r="BB573" s="971"/>
      <c r="BC573" s="971"/>
      <c r="BD573" s="971"/>
      <c r="BE573" s="971"/>
      <c r="BF573" s="971"/>
      <c r="BG573" s="971"/>
      <c r="BH573" s="971"/>
      <c r="BI573" s="982"/>
      <c r="BJ573" s="982"/>
      <c r="BK573" s="971"/>
      <c r="BL573" s="971"/>
      <c r="BM573" s="971"/>
      <c r="BN573" s="982"/>
      <c r="BO573" s="982"/>
      <c r="BP573" s="982"/>
      <c r="BQ573" s="982"/>
      <c r="BR573" s="982"/>
      <c r="BS573" s="982"/>
      <c r="BT573" s="982"/>
      <c r="BU573" s="982"/>
      <c r="BV573" s="982"/>
    </row>
    <row r="574" spans="1:74">
      <c r="A574" s="1000"/>
      <c r="B574" s="14" t="s">
        <v>58</v>
      </c>
      <c r="C574" s="992" t="str">
        <f>IFERROR(VLOOKUP(C573,科目・教員!$A$1:$B$355,2,0),"")</f>
        <v/>
      </c>
      <c r="D574" s="993"/>
      <c r="E574" s="994" t="str">
        <f>IFERROR(VLOOKUP(E573,科目・教員!$A$1:$B$355,2,0),"")</f>
        <v/>
      </c>
      <c r="F574" s="993"/>
      <c r="G574" s="994" t="str">
        <f>IFERROR(VLOOKUP(G573,科目・教員!$A$1:$B$355,2,0),"")</f>
        <v/>
      </c>
      <c r="H574" s="993"/>
      <c r="I574" s="994" t="str">
        <f>IFERROR(VLOOKUP(I573,科目・教員!$A$1:$B$355,2,0),"")</f>
        <v/>
      </c>
      <c r="J574" s="993"/>
      <c r="K574" s="995" t="str">
        <f>IFERROR(VLOOKUP(K573,科目・教員!$A$1:$B$355,2,0),"")</f>
        <v/>
      </c>
      <c r="L574" s="995"/>
      <c r="M574" s="992" t="str">
        <f>IFERROR(VLOOKUP(M573,科目・教員!$A$1:$B$355,2,0),"")</f>
        <v/>
      </c>
      <c r="N574" s="993"/>
      <c r="O574" s="995" t="str">
        <f>IFERROR(VLOOKUP(O573,科目・教員!$A$1:$B$355,2,0),"")</f>
        <v/>
      </c>
      <c r="P574" s="993"/>
      <c r="Q574" s="995" t="str">
        <f>IFERROR(VLOOKUP(Q573,科目・教員!$A$1:$B$355,2,0),"")</f>
        <v/>
      </c>
      <c r="R574" s="993"/>
      <c r="S574" s="995" t="str">
        <f>IFERROR(VLOOKUP(S573,科目・教員!$A$1:$B$355,2,0),"")</f>
        <v/>
      </c>
      <c r="T574" s="993"/>
      <c r="Z574" s="1000"/>
      <c r="AA574" s="983"/>
      <c r="AB574" s="983"/>
      <c r="AC574" s="983"/>
      <c r="AD574" s="983"/>
      <c r="AE574" s="983"/>
      <c r="AF574" s="983"/>
      <c r="AG574" s="983"/>
      <c r="AH574" s="983"/>
      <c r="AI574" s="983"/>
      <c r="AJ574" s="983"/>
      <c r="AK574" s="983"/>
      <c r="AL574" s="983"/>
      <c r="AM574" s="983"/>
      <c r="AN574" s="983"/>
      <c r="AO574" s="983"/>
      <c r="AP574" s="983"/>
      <c r="AQ574" s="983"/>
      <c r="AR574" s="983"/>
      <c r="AS574" s="983"/>
      <c r="AT574" s="983"/>
      <c r="AU574" s="983"/>
      <c r="AV574" s="983"/>
      <c r="AW574" s="983"/>
      <c r="AX574" s="983"/>
      <c r="AY574" s="983"/>
      <c r="AZ574" s="983"/>
      <c r="BA574" s="971"/>
      <c r="BB574" s="971"/>
      <c r="BC574" s="971"/>
      <c r="BD574" s="971"/>
      <c r="BE574" s="971"/>
      <c r="BF574" s="971"/>
      <c r="BG574" s="971"/>
      <c r="BH574" s="971"/>
      <c r="BI574" s="983"/>
      <c r="BJ574" s="983"/>
      <c r="BK574" s="971"/>
      <c r="BL574" s="971"/>
      <c r="BM574" s="971"/>
      <c r="BN574" s="983"/>
      <c r="BO574" s="983"/>
      <c r="BP574" s="983"/>
      <c r="BQ574" s="983"/>
      <c r="BR574" s="983"/>
      <c r="BS574" s="983"/>
      <c r="BT574" s="983"/>
      <c r="BU574" s="983"/>
      <c r="BV574" s="983"/>
    </row>
    <row r="575" spans="1:74">
      <c r="A575" s="1000"/>
      <c r="B575" s="14" t="s">
        <v>69</v>
      </c>
      <c r="C575" s="992" t="str">
        <f>VLOOKUP($C552,'2026年度(1年前期)'!$B$5:$N$208,COLUMN('2026年度(1年前期)'!$K$5)+1,0)&amp;""</f>
        <v/>
      </c>
      <c r="D575" s="993"/>
      <c r="E575" s="994" t="str">
        <f>VLOOKUP($C552,'2026年度(2年前期)'!$B$5:$N$208,COLUMN('2026年度(2年前期)'!$K$5)+1,0)&amp;""</f>
        <v/>
      </c>
      <c r="F575" s="993"/>
      <c r="G575" s="994" t="str">
        <f>VLOOKUP($C552,'2026年度(3年前期)'!$B$5:$N$208,COLUMN('2026年度(3年前期)'!$K$5)+1,0)&amp;""</f>
        <v/>
      </c>
      <c r="H575" s="993"/>
      <c r="I575" s="994" t="str">
        <f>VLOOKUP($C552,'2026年度(4年前期)'!$B$5:$N$208,COLUMN('2026年度(4年前期)'!$K$5)+1,0)&amp;""</f>
        <v/>
      </c>
      <c r="J575" s="993"/>
      <c r="K575" s="995" t="str">
        <f>VLOOKUP($C552,'2026年度(助産前期)'!$B$5:$N$208,COLUMN('2026年度(助産前期)'!$K$5)+1,0)&amp;""</f>
        <v/>
      </c>
      <c r="L575" s="995"/>
      <c r="M575" s="992" t="str">
        <f>VLOOKUP($C552,'2026年度(M1前期)'!$B$5:$N$208,COLUMN('2026年度(M1前期)'!$K$5)+1,0)&amp;""</f>
        <v/>
      </c>
      <c r="N575" s="993"/>
      <c r="O575" s="995" t="str">
        <f>VLOOKUP($C552,'2026年度(M2前期)'!$B$5:$N$208,COLUMN('2026年度(M2前期)'!$K$5)+1,0)&amp;""</f>
        <v/>
      </c>
      <c r="P575" s="993"/>
      <c r="Q575" s="995" t="str">
        <f>VLOOKUP($C552,'2026年度(D1前期)'!$B$5:$N$208,COLUMN('2026年度(D1前期)'!$K$5)+1,0)&amp;""</f>
        <v/>
      </c>
      <c r="R575" s="993"/>
      <c r="S575" s="995" t="str">
        <f>VLOOKUP($C552,'2026年度(D23前期)'!$B$5:$N$208,COLUMN('2026年度(D23前期)'!$K$5)+1,0)&amp;""</f>
        <v/>
      </c>
      <c r="T575" s="993"/>
      <c r="Z575" s="1000"/>
      <c r="AA575" s="983"/>
      <c r="AB575" s="983"/>
      <c r="AC575" s="983"/>
      <c r="AD575" s="983"/>
      <c r="AE575" s="983"/>
      <c r="AF575" s="983"/>
      <c r="AG575" s="983"/>
      <c r="AH575" s="983"/>
      <c r="AI575" s="983"/>
      <c r="AJ575" s="983"/>
      <c r="AK575" s="983"/>
      <c r="AL575" s="983"/>
      <c r="AM575" s="983"/>
      <c r="AN575" s="983"/>
      <c r="AO575" s="983"/>
      <c r="AP575" s="983"/>
      <c r="AQ575" s="983"/>
      <c r="AR575" s="983"/>
      <c r="AS575" s="983"/>
      <c r="AT575" s="983"/>
      <c r="AU575" s="983"/>
      <c r="AV575" s="983"/>
      <c r="AW575" s="983"/>
      <c r="AX575" s="983"/>
      <c r="AY575" s="983"/>
      <c r="AZ575" s="983"/>
      <c r="BA575" s="971"/>
      <c r="BB575" s="971"/>
      <c r="BC575" s="971"/>
      <c r="BD575" s="971"/>
      <c r="BE575" s="971"/>
      <c r="BF575" s="971"/>
      <c r="BG575" s="971"/>
      <c r="BH575" s="971"/>
      <c r="BI575" s="983"/>
      <c r="BJ575" s="983"/>
      <c r="BK575" s="971"/>
      <c r="BL575" s="971"/>
      <c r="BM575" s="971"/>
      <c r="BN575" s="983"/>
      <c r="BO575" s="983"/>
      <c r="BP575" s="983"/>
      <c r="BQ575" s="983"/>
      <c r="BR575" s="983"/>
      <c r="BS575" s="983"/>
      <c r="BT575" s="983"/>
      <c r="BU575" s="983"/>
      <c r="BV575" s="983"/>
    </row>
    <row r="576" spans="1:74">
      <c r="A576" s="1001"/>
      <c r="B576" s="15" t="s">
        <v>63</v>
      </c>
      <c r="C576" s="991"/>
      <c r="D576" s="989"/>
      <c r="E576" s="988"/>
      <c r="F576" s="989"/>
      <c r="G576" s="988"/>
      <c r="H576" s="989"/>
      <c r="I576" s="988"/>
      <c r="J576" s="989"/>
      <c r="K576" s="990"/>
      <c r="L576" s="990"/>
      <c r="M576" s="991"/>
      <c r="N576" s="989"/>
      <c r="O576" s="990"/>
      <c r="P576" s="989"/>
      <c r="Q576" s="990"/>
      <c r="R576" s="989"/>
      <c r="S576" s="990"/>
      <c r="T576" s="989"/>
      <c r="U576" s="19"/>
      <c r="V576" s="19"/>
      <c r="W576" s="19"/>
      <c r="X576" s="19"/>
      <c r="Y576" s="19"/>
      <c r="Z576" s="1001"/>
      <c r="AA576" s="984"/>
      <c r="AB576" s="984"/>
      <c r="AC576" s="984"/>
      <c r="AD576" s="984"/>
      <c r="AE576" s="984"/>
      <c r="AF576" s="984"/>
      <c r="AG576" s="984"/>
      <c r="AH576" s="984"/>
      <c r="AI576" s="984"/>
      <c r="AJ576" s="984"/>
      <c r="AK576" s="984"/>
      <c r="AL576" s="984"/>
      <c r="AM576" s="984"/>
      <c r="AN576" s="984"/>
      <c r="AO576" s="984"/>
      <c r="AP576" s="984"/>
      <c r="AQ576" s="984"/>
      <c r="AR576" s="984"/>
      <c r="AS576" s="984"/>
      <c r="AT576" s="984"/>
      <c r="AU576" s="984"/>
      <c r="AV576" s="984"/>
      <c r="AW576" s="984"/>
      <c r="AX576" s="984"/>
      <c r="AY576" s="984"/>
      <c r="AZ576" s="984"/>
      <c r="BA576" s="971"/>
      <c r="BB576" s="971"/>
      <c r="BC576" s="971"/>
      <c r="BD576" s="971"/>
      <c r="BE576" s="971"/>
      <c r="BF576" s="971"/>
      <c r="BG576" s="971"/>
      <c r="BH576" s="971"/>
      <c r="BI576" s="984"/>
      <c r="BJ576" s="984"/>
      <c r="BK576" s="971"/>
      <c r="BL576" s="971"/>
      <c r="BM576" s="971"/>
      <c r="BN576" s="984"/>
      <c r="BO576" s="984"/>
      <c r="BP576" s="984"/>
      <c r="BQ576" s="984"/>
      <c r="BR576" s="984"/>
      <c r="BS576" s="984"/>
      <c r="BT576" s="984"/>
      <c r="BU576" s="984"/>
      <c r="BV576" s="984"/>
    </row>
    <row r="577" spans="1:74" ht="20.25">
      <c r="A577" s="4"/>
      <c r="B577" s="5"/>
      <c r="C577" s="1035">
        <f>C552+1</f>
        <v>46258</v>
      </c>
      <c r="D577" s="1035"/>
      <c r="E577" s="1035"/>
      <c r="F577" s="1035"/>
      <c r="G577" s="1035"/>
      <c r="H577" s="1035"/>
      <c r="I577" s="1035"/>
      <c r="J577" s="1035"/>
      <c r="K577" s="1035"/>
      <c r="L577" s="1035"/>
      <c r="M577" s="1035"/>
      <c r="N577" s="1035"/>
      <c r="O577" s="1035"/>
      <c r="P577" s="1035"/>
      <c r="Q577" s="1035"/>
      <c r="R577" s="1035"/>
      <c r="S577" s="1035"/>
      <c r="T577" s="1035"/>
      <c r="U577" s="1055">
        <f>C577</f>
        <v>46258</v>
      </c>
      <c r="V577" s="1056"/>
      <c r="W577" s="1056"/>
      <c r="X577" s="1056"/>
      <c r="Y577" s="1056"/>
      <c r="Z577" s="1057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607</v>
      </c>
      <c r="BL577" s="39" t="s">
        <v>608</v>
      </c>
      <c r="BM577" s="39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1000" t="s">
        <v>52</v>
      </c>
      <c r="B578" s="11" t="s">
        <v>53</v>
      </c>
      <c r="C578" s="1011" t="str">
        <f>VLOOKUP($C577,'2026年度(1年前期)'!$B$5:$N$208,COLUMN('2026年度(1年前期)'!$C$5),0)&amp;""</f>
        <v/>
      </c>
      <c r="D578" s="1012"/>
      <c r="E578" s="1018" t="str">
        <f>VLOOKUP($C577,'2026年度(2年前期)'!$B$5:$N$208,COLUMN('2026年度(2年前期)'!$C$5),0)&amp;""</f>
        <v/>
      </c>
      <c r="F578" s="1012"/>
      <c r="G578" s="1018" t="str">
        <f>VLOOKUP($C577,'2026年度(3年前期)'!$B$5:$N$208,COLUMN('2026年度(3年前期)'!$C$5),0)&amp;""</f>
        <v/>
      </c>
      <c r="H578" s="1012"/>
      <c r="I578" s="1018" t="str">
        <f>VLOOKUP($C577,'2026年度(4年前期)'!$B$5:$N$208,COLUMN('2026年度(4年前期)'!$C$5),0)&amp;""</f>
        <v/>
      </c>
      <c r="J578" s="1012"/>
      <c r="K578" s="997" t="str">
        <f>VLOOKUP($C577,'2026年度(助産前期)'!$B$5:$N$208,COLUMN('2026年度(助産前期)'!$C$5),0)&amp;""</f>
        <v>助産学実習Ⅰ(国循)</v>
      </c>
      <c r="L578" s="1029"/>
      <c r="M578" s="1036" t="str">
        <f>VLOOKUP($C577,'2026年度(M1前期)'!$B$5:$N$208,COLUMN('2026年度(M1前期)'!$C$5),0)&amp;""</f>
        <v>コンサルテーション</v>
      </c>
      <c r="N578" s="1029"/>
      <c r="O578" s="1018" t="str">
        <f>VLOOKUP($C577,'2026年度(M2前期)'!$B$5:$N$208,COLUMN('2026年度(M2前期)'!$C$5),0)&amp;""</f>
        <v/>
      </c>
      <c r="P578" s="1012"/>
      <c r="Q578" s="1018" t="str">
        <f>VLOOKUP($C577,'2026年度(D1前期)'!$B$5:$N$208,COLUMN('2026年度(D1前期)'!$C$5),0)&amp;""</f>
        <v/>
      </c>
      <c r="R578" s="1012"/>
      <c r="S578" s="997" t="str">
        <f>VLOOKUP($C577,'2026年度(D23前期)'!$B$5:$N$208,COLUMN('2026年度(D23前期)'!$C$5),0)&amp;""</f>
        <v/>
      </c>
      <c r="T578" s="1012"/>
      <c r="U578" s="12"/>
      <c r="V578" s="74"/>
      <c r="Y578" s="33"/>
      <c r="Z578" s="1000" t="str">
        <f>A578</f>
        <v xml:space="preserve">１時限（09：20～10：50） </v>
      </c>
      <c r="AA578" s="971"/>
      <c r="AB578" s="982"/>
      <c r="AC578" s="982"/>
      <c r="AD578" s="982"/>
      <c r="AE578" s="971"/>
      <c r="AF578" s="982"/>
      <c r="AG578" s="971"/>
      <c r="AH578" s="982"/>
      <c r="AI578" s="982"/>
      <c r="AJ578" s="982"/>
      <c r="AK578" s="982"/>
      <c r="AL578" s="971"/>
      <c r="AM578" s="982"/>
      <c r="AN578" s="971"/>
      <c r="AO578" s="971"/>
      <c r="AP578" s="971"/>
      <c r="AQ578" s="971"/>
      <c r="AR578" s="971"/>
      <c r="AS578" s="971"/>
      <c r="AT578" s="971"/>
      <c r="AU578" s="971"/>
      <c r="AV578" s="971"/>
      <c r="AW578" s="971"/>
      <c r="AX578" s="971"/>
      <c r="AY578" s="971"/>
      <c r="AZ578" s="971"/>
      <c r="BA578" s="971" t="s">
        <v>723</v>
      </c>
      <c r="BB578" s="971"/>
      <c r="BC578" s="971"/>
      <c r="BD578" s="971"/>
      <c r="BE578" s="971"/>
      <c r="BF578" s="971"/>
      <c r="BG578" s="971"/>
      <c r="BH578" s="971"/>
      <c r="BI578" s="971"/>
      <c r="BJ578" s="971"/>
      <c r="BK578" s="971"/>
      <c r="BL578" s="971"/>
      <c r="BM578" s="971"/>
      <c r="BN578" s="982"/>
      <c r="BO578" s="982"/>
      <c r="BP578" s="982"/>
      <c r="BQ578" s="982"/>
      <c r="BR578" s="982"/>
      <c r="BS578" s="982"/>
      <c r="BT578" s="982"/>
      <c r="BU578" s="982"/>
      <c r="BV578" s="982"/>
    </row>
    <row r="579" spans="1:74" ht="13.5" customHeight="1">
      <c r="A579" s="1000"/>
      <c r="B579" s="14" t="s">
        <v>58</v>
      </c>
      <c r="C579" s="1014" t="str">
        <f>IFERROR(VLOOKUP(C578,科目・教員!$A$1:$B$355,2,0),"")</f>
        <v/>
      </c>
      <c r="D579" s="1013"/>
      <c r="E579" s="1025" t="str">
        <f>IFERROR(VLOOKUP(E578,科目・教員!$A$1:$B$355,2,0),"")</f>
        <v/>
      </c>
      <c r="F579" s="1013"/>
      <c r="G579" s="1025" t="str">
        <f>IFERROR(VLOOKUP(G578,科目・教員!$A$1:$B$355,2,0),"")</f>
        <v/>
      </c>
      <c r="H579" s="1013"/>
      <c r="I579" s="1025" t="str">
        <f>IFERROR(VLOOKUP(I578,科目・教員!$A$1:$B$355,2,0),"")</f>
        <v/>
      </c>
      <c r="J579" s="1013"/>
      <c r="K579" s="993" t="str">
        <f>IFERROR(VLOOKUP(K578,科目・教員!$A$1:$B$355,2,0),"")</f>
        <v/>
      </c>
      <c r="L579" s="1026"/>
      <c r="M579" s="1032" t="str">
        <f>IFERROR(VLOOKUP(M578,科目・教員!$A$1:$B$355,2,0),"")</f>
        <v>森 真喜子</v>
      </c>
      <c r="N579" s="1013"/>
      <c r="O579" s="1025" t="str">
        <f>IFERROR(VLOOKUP(O578,科目・教員!$A$1:$B$355,2,0),"")</f>
        <v/>
      </c>
      <c r="P579" s="1013"/>
      <c r="Q579" s="1025" t="str">
        <f>IFERROR(VLOOKUP(Q578,科目・教員!$A$1:$B$355,2,0),"")</f>
        <v/>
      </c>
      <c r="R579" s="1013"/>
      <c r="S579" s="993" t="str">
        <f>IFERROR(VLOOKUP(S578,科目・教員!$A$1:$B$355,2,0),"")</f>
        <v/>
      </c>
      <c r="T579" s="1013"/>
      <c r="U579" s="75"/>
      <c r="V579" s="74"/>
      <c r="Y579" s="33"/>
      <c r="Z579" s="1000"/>
      <c r="AA579" s="971"/>
      <c r="AB579" s="983"/>
      <c r="AC579" s="983"/>
      <c r="AD579" s="983"/>
      <c r="AE579" s="971"/>
      <c r="AF579" s="983"/>
      <c r="AG579" s="971"/>
      <c r="AH579" s="983"/>
      <c r="AI579" s="983"/>
      <c r="AJ579" s="983"/>
      <c r="AK579" s="983"/>
      <c r="AL579" s="971"/>
      <c r="AM579" s="983"/>
      <c r="AN579" s="971"/>
      <c r="AO579" s="971"/>
      <c r="AP579" s="971"/>
      <c r="AQ579" s="971"/>
      <c r="AR579" s="971"/>
      <c r="AS579" s="971"/>
      <c r="AT579" s="971"/>
      <c r="AU579" s="971"/>
      <c r="AV579" s="971"/>
      <c r="AW579" s="971"/>
      <c r="AX579" s="971"/>
      <c r="AY579" s="971"/>
      <c r="AZ579" s="971"/>
      <c r="BA579" s="971"/>
      <c r="BB579" s="971"/>
      <c r="BC579" s="971"/>
      <c r="BD579" s="971"/>
      <c r="BE579" s="971"/>
      <c r="BF579" s="971"/>
      <c r="BG579" s="971"/>
      <c r="BH579" s="971"/>
      <c r="BI579" s="971"/>
      <c r="BJ579" s="971"/>
      <c r="BK579" s="971"/>
      <c r="BL579" s="971"/>
      <c r="BM579" s="971"/>
      <c r="BN579" s="983"/>
      <c r="BO579" s="983"/>
      <c r="BP579" s="983"/>
      <c r="BQ579" s="983"/>
      <c r="BR579" s="983"/>
      <c r="BS579" s="983"/>
      <c r="BT579" s="983"/>
      <c r="BU579" s="983"/>
      <c r="BV579" s="983"/>
    </row>
    <row r="580" spans="1:74">
      <c r="A580" s="1000"/>
      <c r="B580" s="14" t="s">
        <v>69</v>
      </c>
      <c r="C580" s="1014" t="str">
        <f>VLOOKUP($C577,'2026年度(1年前期)'!$B$5:$N$208,COLUMN('2026年度(1年前期)'!$C$5)+1,0)&amp;""</f>
        <v/>
      </c>
      <c r="D580" s="1013"/>
      <c r="E580" s="1025" t="str">
        <f>VLOOKUP($C577,'2026年度(2年前期)'!$B$5:$N$208,COLUMN('2026年度(2年前期)'!$C$5)+1,0)&amp;""</f>
        <v/>
      </c>
      <c r="F580" s="1013"/>
      <c r="G580" s="1025" t="str">
        <f>VLOOKUP($C577,'2026年度(3年前期)'!$B$5:$N$208,COLUMN('2026年度(3年前期)'!$C$5)+1,0)&amp;""</f>
        <v/>
      </c>
      <c r="H580" s="1013"/>
      <c r="I580" s="1025" t="str">
        <f>VLOOKUP($C577,'2026年度(4年前期)'!$B$5:$N$208,COLUMN('2026年度(4年前期)'!$C$5)+1,0)&amp;""</f>
        <v/>
      </c>
      <c r="J580" s="1013"/>
      <c r="K580" s="993" t="str">
        <f>VLOOKUP($C577,'2026年度(助産前期)'!$B$5:$N$208,COLUMN('2026年度(助産前期)'!$C$5)+1,0)&amp;""</f>
        <v/>
      </c>
      <c r="L580" s="1026"/>
      <c r="M580" s="1032" t="str">
        <f>VLOOKUP($C577,'2026年度(M1前期)'!$B$5:$N$208,COLUMN('2026年度(M1前期)'!C$5)+1,0)&amp;""</f>
        <v>臨床講義室1</v>
      </c>
      <c r="N580" s="1013"/>
      <c r="O580" s="1025" t="str">
        <f>VLOOKUP($C577,'2026年度(M2前期)'!$B$5:$N$208,COLUMN('2026年度(M2前期)'!$C$5)+1,0)&amp;""</f>
        <v/>
      </c>
      <c r="P580" s="1013"/>
      <c r="Q580" s="1025" t="str">
        <f>VLOOKUP($C577,'2026年度(D1前期)'!$B$5:$N$208,COLUMN('2026年度(D1前期)'!$C$5)+1,0)&amp;""</f>
        <v/>
      </c>
      <c r="R580" s="1013"/>
      <c r="S580" s="993" t="str">
        <f>VLOOKUP($C577,'2026年度(D23前期)'!$B$5:$N$208,COLUMN('2026年度(D23前期)'!$C$5)+1,0)&amp;""</f>
        <v/>
      </c>
      <c r="T580" s="1013"/>
      <c r="U580" s="75"/>
      <c r="V580" s="74"/>
      <c r="Y580" s="33"/>
      <c r="Z580" s="1000"/>
      <c r="AA580" s="971"/>
      <c r="AB580" s="983"/>
      <c r="AC580" s="983"/>
      <c r="AD580" s="983"/>
      <c r="AE580" s="971"/>
      <c r="AF580" s="983"/>
      <c r="AG580" s="971"/>
      <c r="AH580" s="983"/>
      <c r="AI580" s="983"/>
      <c r="AJ580" s="983"/>
      <c r="AK580" s="983"/>
      <c r="AL580" s="971"/>
      <c r="AM580" s="983"/>
      <c r="AN580" s="971"/>
      <c r="AO580" s="971"/>
      <c r="AP580" s="971"/>
      <c r="AQ580" s="971"/>
      <c r="AR580" s="971"/>
      <c r="AS580" s="971"/>
      <c r="AT580" s="971"/>
      <c r="AU580" s="971"/>
      <c r="AV580" s="971"/>
      <c r="AW580" s="971"/>
      <c r="AX580" s="971"/>
      <c r="AY580" s="971"/>
      <c r="AZ580" s="971"/>
      <c r="BA580" s="971"/>
      <c r="BB580" s="971"/>
      <c r="BC580" s="971"/>
      <c r="BD580" s="971"/>
      <c r="BE580" s="971"/>
      <c r="BF580" s="971"/>
      <c r="BG580" s="971"/>
      <c r="BH580" s="971"/>
      <c r="BI580" s="971"/>
      <c r="BJ580" s="971"/>
      <c r="BK580" s="971"/>
      <c r="BL580" s="971"/>
      <c r="BM580" s="971"/>
      <c r="BN580" s="983"/>
      <c r="BO580" s="983"/>
      <c r="BP580" s="983"/>
      <c r="BQ580" s="983"/>
      <c r="BR580" s="983"/>
      <c r="BS580" s="983"/>
      <c r="BT580" s="983"/>
      <c r="BU580" s="983"/>
      <c r="BV580" s="983"/>
    </row>
    <row r="581" spans="1:74">
      <c r="A581" s="1001"/>
      <c r="B581" s="15" t="s">
        <v>63</v>
      </c>
      <c r="C581" s="991"/>
      <c r="D581" s="1031"/>
      <c r="E581" s="988"/>
      <c r="F581" s="1031"/>
      <c r="G581" s="988"/>
      <c r="H581" s="1031"/>
      <c r="I581" s="988"/>
      <c r="J581" s="1031"/>
      <c r="K581" s="990"/>
      <c r="L581" s="1034"/>
      <c r="M581" s="1030"/>
      <c r="N581" s="1031"/>
      <c r="O581" s="988"/>
      <c r="P581" s="1031"/>
      <c r="Q581" s="988"/>
      <c r="R581" s="1031"/>
      <c r="S581" s="990"/>
      <c r="T581" s="1031"/>
      <c r="U581" s="12"/>
      <c r="V581" s="74"/>
      <c r="Y581" s="33"/>
      <c r="Z581" s="1001"/>
      <c r="AA581" s="971"/>
      <c r="AB581" s="984"/>
      <c r="AC581" s="984"/>
      <c r="AD581" s="984"/>
      <c r="AE581" s="971"/>
      <c r="AF581" s="984"/>
      <c r="AG581" s="971"/>
      <c r="AH581" s="984"/>
      <c r="AI581" s="984"/>
      <c r="AJ581" s="984"/>
      <c r="AK581" s="984"/>
      <c r="AL581" s="971"/>
      <c r="AM581" s="984"/>
      <c r="AN581" s="971"/>
      <c r="AO581" s="971"/>
      <c r="AP581" s="971"/>
      <c r="AQ581" s="971"/>
      <c r="AR581" s="971"/>
      <c r="AS581" s="971"/>
      <c r="AT581" s="971"/>
      <c r="AU581" s="971"/>
      <c r="AV581" s="971"/>
      <c r="AW581" s="971"/>
      <c r="AX581" s="971"/>
      <c r="AY581" s="971"/>
      <c r="AZ581" s="971"/>
      <c r="BA581" s="971"/>
      <c r="BB581" s="971"/>
      <c r="BC581" s="971"/>
      <c r="BD581" s="971"/>
      <c r="BE581" s="971"/>
      <c r="BF581" s="971"/>
      <c r="BG581" s="971"/>
      <c r="BH581" s="971"/>
      <c r="BI581" s="971"/>
      <c r="BJ581" s="971"/>
      <c r="BK581" s="971"/>
      <c r="BL581" s="971"/>
      <c r="BM581" s="971"/>
      <c r="BN581" s="984"/>
      <c r="BO581" s="984"/>
      <c r="BP581" s="984"/>
      <c r="BQ581" s="984"/>
      <c r="BR581" s="984"/>
      <c r="BS581" s="984"/>
      <c r="BT581" s="984"/>
      <c r="BU581" s="984"/>
      <c r="BV581" s="984"/>
    </row>
    <row r="582" spans="1:74" ht="13.5" customHeight="1">
      <c r="A582" s="1000" t="s">
        <v>65</v>
      </c>
      <c r="B582" s="14" t="s">
        <v>53</v>
      </c>
      <c r="C582" s="1011" t="str">
        <f>VLOOKUP($C577,'2026年度(1年前期)'!$B$5:$N$208,COLUMN('2026年度(1年前期)'!$E$5),0)&amp;""</f>
        <v/>
      </c>
      <c r="D582" s="1012"/>
      <c r="E582" s="1018" t="str">
        <f>VLOOKUP($C577,'2026年度(2年前期)'!$B$5:$N$208,COLUMN('2026年度(2年前期)'!$E$5),0)&amp;""</f>
        <v/>
      </c>
      <c r="F582" s="1012"/>
      <c r="G582" s="1018" t="str">
        <f>VLOOKUP($C577,'2026年度(3年前期)'!$B$5:$N$208,COLUMN('2026年度(3年前期)'!$E$5),0)&amp;""</f>
        <v/>
      </c>
      <c r="H582" s="1012"/>
      <c r="I582" s="1018" t="str">
        <f>VLOOKUP($C577,'2026年度(4年前期)'!$B$5:$N$208,COLUMN('2026年度(4年前期)'!$E$5),0)&amp;""</f>
        <v/>
      </c>
      <c r="J582" s="1012"/>
      <c r="K582" s="997" t="str">
        <f>VLOOKUP($C577,'2026年度(助産前期)'!$B$5:$N$208,COLUMN('2026年度(助産前期)'!$E$5),0)&amp;""</f>
        <v>助産学実習Ⅰ(国循)</v>
      </c>
      <c r="L582" s="1029"/>
      <c r="M582" s="1011" t="str">
        <f>VLOOKUP($C577,'2026年度(M1前期)'!$B$5:$N$208,COLUMN('2026年度(M1前期)'!$E$5),0)&amp;""</f>
        <v/>
      </c>
      <c r="N582" s="1012"/>
      <c r="O582" s="997" t="str">
        <f>VLOOKUP($C577,'2026年度(M2前期)'!$B$5:$N$208,COLUMN('2026年度(M2前期)'!$E$5),0)&amp;""</f>
        <v/>
      </c>
      <c r="P582" s="1012"/>
      <c r="Q582" s="997" t="str">
        <f>VLOOKUP($C577,'2026年度(D1前期)'!$B$5:$N$208,COLUMN('2026年度(D1前期)'!$E$5),0)&amp;""</f>
        <v/>
      </c>
      <c r="R582" s="1012"/>
      <c r="S582" s="997" t="str">
        <f>VLOOKUP($C577,'2026年度(D23前期)'!$B$5:$N$208,COLUMN('2026年度(D23前期)'!$E$5),0)&amp;""</f>
        <v/>
      </c>
      <c r="T582" s="1012"/>
      <c r="U582" s="16"/>
      <c r="V582" s="74"/>
      <c r="Y582" s="33"/>
      <c r="Z582" s="1000" t="str">
        <f>A582</f>
        <v>２時限（11：00～12：30）</v>
      </c>
      <c r="AA582" s="971"/>
      <c r="AB582" s="982"/>
      <c r="AC582" s="982"/>
      <c r="AD582" s="982"/>
      <c r="AE582" s="971"/>
      <c r="AF582" s="982"/>
      <c r="AG582" s="971"/>
      <c r="AH582" s="982"/>
      <c r="AI582" s="982"/>
      <c r="AJ582" s="982"/>
      <c r="AK582" s="982"/>
      <c r="AL582" s="971"/>
      <c r="AM582" s="982"/>
      <c r="AN582" s="971"/>
      <c r="AO582" s="971"/>
      <c r="AP582" s="971"/>
      <c r="AQ582" s="971"/>
      <c r="AR582" s="971"/>
      <c r="AS582" s="971"/>
      <c r="AT582" s="971"/>
      <c r="AU582" s="971"/>
      <c r="AV582" s="971"/>
      <c r="AW582" s="971"/>
      <c r="AX582" s="971"/>
      <c r="AY582" s="971"/>
      <c r="AZ582" s="971"/>
      <c r="BA582" s="971"/>
      <c r="BB582" s="971"/>
      <c r="BC582" s="971"/>
      <c r="BD582" s="971"/>
      <c r="BE582" s="971"/>
      <c r="BF582" s="971"/>
      <c r="BG582" s="971"/>
      <c r="BH582" s="971"/>
      <c r="BI582" s="971"/>
      <c r="BJ582" s="971"/>
      <c r="BK582" s="971"/>
      <c r="BL582" s="971"/>
      <c r="BM582" s="971"/>
      <c r="BN582" s="982"/>
      <c r="BO582" s="982"/>
      <c r="BP582" s="982"/>
      <c r="BQ582" s="982"/>
      <c r="BR582" s="982"/>
      <c r="BS582" s="982"/>
      <c r="BT582" s="982"/>
      <c r="BU582" s="982"/>
      <c r="BV582" s="982"/>
    </row>
    <row r="583" spans="1:74" ht="13.5" customHeight="1">
      <c r="A583" s="1000"/>
      <c r="B583" s="14" t="s">
        <v>58</v>
      </c>
      <c r="C583" s="1014" t="str">
        <f>IFERROR(VLOOKUP(C582,科目・教員!$A$1:$B$355,2,0),"")</f>
        <v/>
      </c>
      <c r="D583" s="1013"/>
      <c r="E583" s="1025" t="str">
        <f>IFERROR(VLOOKUP(E582,科目・教員!$A$1:$B$355,2,0),"")</f>
        <v/>
      </c>
      <c r="F583" s="1013"/>
      <c r="G583" s="1025" t="str">
        <f>IFERROR(VLOOKUP(G582,科目・教員!$A$1:$B$355,2,0),"")</f>
        <v/>
      </c>
      <c r="H583" s="1013"/>
      <c r="I583" s="1025" t="str">
        <f>IFERROR(VLOOKUP(I582,科目・教員!$A$1:$B$355,2,0),"")</f>
        <v/>
      </c>
      <c r="J583" s="1013"/>
      <c r="K583" s="993" t="str">
        <f>IFERROR(VLOOKUP(K582,科目・教員!$A$1:$B$355,2,0),"")</f>
        <v/>
      </c>
      <c r="L583" s="1026"/>
      <c r="M583" s="1014" t="str">
        <f>IFERROR(VLOOKUP(M582,科目・教員!$A$1:$B$355,2,0),"")</f>
        <v/>
      </c>
      <c r="N583" s="1013"/>
      <c r="O583" s="993" t="str">
        <f>IFERROR(VLOOKUP(O582,科目・教員!$A$1:$B$355,2,0),"")</f>
        <v/>
      </c>
      <c r="P583" s="1013"/>
      <c r="Q583" s="993" t="str">
        <f>IFERROR(VLOOKUP(Q582,科目・教員!$A$1:$B$355,2,0),"")</f>
        <v/>
      </c>
      <c r="R583" s="1013"/>
      <c r="S583" s="993" t="str">
        <f>IFERROR(VLOOKUP(S582,科目・教員!$A$1:$B$355,2,0),"")</f>
        <v/>
      </c>
      <c r="T583" s="1013"/>
      <c r="U583" s="16"/>
      <c r="V583" s="74"/>
      <c r="Y583" s="33"/>
      <c r="Z583" s="1000"/>
      <c r="AA583" s="971"/>
      <c r="AB583" s="983"/>
      <c r="AC583" s="983"/>
      <c r="AD583" s="983"/>
      <c r="AE583" s="971"/>
      <c r="AF583" s="983"/>
      <c r="AG583" s="971"/>
      <c r="AH583" s="983"/>
      <c r="AI583" s="983"/>
      <c r="AJ583" s="983"/>
      <c r="AK583" s="983"/>
      <c r="AL583" s="971"/>
      <c r="AM583" s="983"/>
      <c r="AN583" s="971"/>
      <c r="AO583" s="971"/>
      <c r="AP583" s="971"/>
      <c r="AQ583" s="971"/>
      <c r="AR583" s="971"/>
      <c r="AS583" s="971"/>
      <c r="AT583" s="971"/>
      <c r="AU583" s="971"/>
      <c r="AV583" s="971"/>
      <c r="AW583" s="971"/>
      <c r="AX583" s="971"/>
      <c r="AY583" s="971"/>
      <c r="AZ583" s="971"/>
      <c r="BA583" s="971"/>
      <c r="BB583" s="971"/>
      <c r="BC583" s="971"/>
      <c r="BD583" s="971"/>
      <c r="BE583" s="971"/>
      <c r="BF583" s="971"/>
      <c r="BG583" s="971"/>
      <c r="BH583" s="971"/>
      <c r="BI583" s="971"/>
      <c r="BJ583" s="971"/>
      <c r="BK583" s="971"/>
      <c r="BL583" s="971"/>
      <c r="BM583" s="971"/>
      <c r="BN583" s="983"/>
      <c r="BO583" s="983"/>
      <c r="BP583" s="983"/>
      <c r="BQ583" s="983"/>
      <c r="BR583" s="983"/>
      <c r="BS583" s="983"/>
      <c r="BT583" s="983"/>
      <c r="BU583" s="983"/>
      <c r="BV583" s="983"/>
    </row>
    <row r="584" spans="1:74" ht="13.5" customHeight="1">
      <c r="A584" s="1000"/>
      <c r="B584" s="14" t="s">
        <v>69</v>
      </c>
      <c r="C584" s="1014" t="str">
        <f>VLOOKUP($C577,'2026年度(1年前期)'!$B$5:$N$208,COLUMN('2026年度(1年前期)'!$E$5)+1,0)&amp;""</f>
        <v/>
      </c>
      <c r="D584" s="1013"/>
      <c r="E584" s="1025" t="str">
        <f>VLOOKUP($C577,'2026年度(2年前期)'!$B$5:$N$208,COLUMN('2026年度(2年前期)'!$E$5)+1,0)&amp;""</f>
        <v/>
      </c>
      <c r="F584" s="1013"/>
      <c r="G584" s="1025" t="str">
        <f>VLOOKUP($C577,'2026年度(3年前期)'!$B$5:$N$208,COLUMN('2026年度(3年前期)'!$E$5)+1,0)&amp;""</f>
        <v/>
      </c>
      <c r="H584" s="1013"/>
      <c r="I584" s="1025" t="str">
        <f>VLOOKUP($C577,'2026年度(4年前期)'!$B$5:$N$208,COLUMN('2026年度(4年前期)'!$E$5)+1,0)&amp;""</f>
        <v/>
      </c>
      <c r="J584" s="1013"/>
      <c r="K584" s="993" t="str">
        <f>VLOOKUP($C577,'2026年度(助産前期)'!$B$5:$N$208,COLUMN('2026年度(助産前期)'!$E$5)+1,0)&amp;""</f>
        <v/>
      </c>
      <c r="L584" s="1026"/>
      <c r="M584" s="1014" t="str">
        <f>VLOOKUP($C577,'2026年度(M1前期)'!$B$5:$N$208,COLUMN('2026年度(M1前期)'!$E$5)+1,0)&amp;""</f>
        <v/>
      </c>
      <c r="N584" s="1013"/>
      <c r="O584" s="993" t="str">
        <f>VLOOKUP($C577,'2026年度(M2前期)'!$B$5:$N$208,COLUMN('2026年度(M2前期)'!$E$5)+1,0)&amp;""</f>
        <v/>
      </c>
      <c r="P584" s="1013"/>
      <c r="Q584" s="993" t="str">
        <f>VLOOKUP($C577,'2026年度(D1前期)'!$B$5:$N$208,COLUMN('2026年度(D1前期)'!$E$5)+1,0)&amp;""</f>
        <v/>
      </c>
      <c r="R584" s="1013"/>
      <c r="S584" s="993" t="str">
        <f>VLOOKUP($C577,'2026年度(D23前期)'!$B$5:$N$208,COLUMN('2026年度(D23前期)'!$E$5)+1,0)&amp;""</f>
        <v/>
      </c>
      <c r="T584" s="1013"/>
      <c r="U584" s="16"/>
      <c r="V584" s="74"/>
      <c r="Z584" s="1000"/>
      <c r="AA584" s="971"/>
      <c r="AB584" s="983"/>
      <c r="AC584" s="983"/>
      <c r="AD584" s="983"/>
      <c r="AE584" s="971"/>
      <c r="AF584" s="983"/>
      <c r="AG584" s="971"/>
      <c r="AH584" s="983"/>
      <c r="AI584" s="983"/>
      <c r="AJ584" s="983"/>
      <c r="AK584" s="983"/>
      <c r="AL584" s="971"/>
      <c r="AM584" s="983"/>
      <c r="AN584" s="971"/>
      <c r="AO584" s="971"/>
      <c r="AP584" s="971"/>
      <c r="AQ584" s="971"/>
      <c r="AR584" s="971"/>
      <c r="AS584" s="971"/>
      <c r="AT584" s="971"/>
      <c r="AU584" s="971"/>
      <c r="AV584" s="971"/>
      <c r="AW584" s="971"/>
      <c r="AX584" s="971"/>
      <c r="AY584" s="971"/>
      <c r="AZ584" s="971"/>
      <c r="BA584" s="971"/>
      <c r="BB584" s="971"/>
      <c r="BC584" s="971"/>
      <c r="BD584" s="971"/>
      <c r="BE584" s="971"/>
      <c r="BF584" s="971"/>
      <c r="BG584" s="971"/>
      <c r="BH584" s="971"/>
      <c r="BI584" s="971"/>
      <c r="BJ584" s="971"/>
      <c r="BK584" s="971"/>
      <c r="BL584" s="971"/>
      <c r="BM584" s="971"/>
      <c r="BN584" s="983"/>
      <c r="BO584" s="983"/>
      <c r="BP584" s="983"/>
      <c r="BQ584" s="983"/>
      <c r="BR584" s="983"/>
      <c r="BS584" s="983"/>
      <c r="BT584" s="983"/>
      <c r="BU584" s="983"/>
      <c r="BV584" s="983"/>
    </row>
    <row r="585" spans="1:74" ht="13.5" customHeight="1">
      <c r="A585" s="1017"/>
      <c r="B585" s="15" t="s">
        <v>63</v>
      </c>
      <c r="C585" s="991"/>
      <c r="D585" s="989"/>
      <c r="E585" s="988"/>
      <c r="F585" s="989"/>
      <c r="G585" s="988"/>
      <c r="H585" s="989"/>
      <c r="I585" s="988"/>
      <c r="J585" s="989"/>
      <c r="K585" s="990"/>
      <c r="L585" s="990"/>
      <c r="M585" s="991"/>
      <c r="N585" s="989"/>
      <c r="O585" s="990"/>
      <c r="P585" s="989"/>
      <c r="Q585" s="990"/>
      <c r="R585" s="989"/>
      <c r="S585" s="990"/>
      <c r="T585" s="989"/>
      <c r="U585" s="16"/>
      <c r="V585" s="74"/>
      <c r="Z585" s="1001"/>
      <c r="AA585" s="971"/>
      <c r="AB585" s="984"/>
      <c r="AC585" s="984"/>
      <c r="AD585" s="984"/>
      <c r="AE585" s="971"/>
      <c r="AF585" s="984"/>
      <c r="AG585" s="971"/>
      <c r="AH585" s="984"/>
      <c r="AI585" s="984"/>
      <c r="AJ585" s="984"/>
      <c r="AK585" s="984"/>
      <c r="AL585" s="971"/>
      <c r="AM585" s="984"/>
      <c r="AN585" s="971"/>
      <c r="AO585" s="971"/>
      <c r="AP585" s="971"/>
      <c r="AQ585" s="971"/>
      <c r="AR585" s="971"/>
      <c r="AS585" s="971"/>
      <c r="AT585" s="971"/>
      <c r="AU585" s="971"/>
      <c r="AV585" s="971"/>
      <c r="AW585" s="971"/>
      <c r="AX585" s="971"/>
      <c r="AY585" s="971"/>
      <c r="AZ585" s="971"/>
      <c r="BA585" s="971"/>
      <c r="BB585" s="971"/>
      <c r="BC585" s="971"/>
      <c r="BD585" s="971"/>
      <c r="BE585" s="971"/>
      <c r="BF585" s="971"/>
      <c r="BG585" s="971"/>
      <c r="BH585" s="971"/>
      <c r="BI585" s="971"/>
      <c r="BJ585" s="971"/>
      <c r="BK585" s="971"/>
      <c r="BL585" s="971"/>
      <c r="BM585" s="971"/>
      <c r="BN585" s="984"/>
      <c r="BO585" s="984"/>
      <c r="BP585" s="984"/>
      <c r="BQ585" s="984"/>
      <c r="BR585" s="984"/>
      <c r="BS585" s="984"/>
      <c r="BT585" s="984"/>
      <c r="BU585" s="984"/>
      <c r="BV585" s="984"/>
    </row>
    <row r="586" spans="1:74">
      <c r="A586" s="999" t="s">
        <v>71</v>
      </c>
      <c r="B586" s="17" t="s">
        <v>72</v>
      </c>
      <c r="C586" s="1011"/>
      <c r="D586" s="1012"/>
      <c r="E586" s="1018"/>
      <c r="F586" s="1012"/>
      <c r="G586" s="1018"/>
      <c r="H586" s="1012"/>
      <c r="I586" s="1018"/>
      <c r="J586" s="1012"/>
      <c r="K586" s="997"/>
      <c r="L586" s="1029"/>
      <c r="M586" s="1011"/>
      <c r="N586" s="1012"/>
      <c r="O586" s="997"/>
      <c r="P586" s="1012"/>
      <c r="Q586" s="997"/>
      <c r="R586" s="1012"/>
      <c r="S586" s="997"/>
      <c r="T586" s="1012"/>
      <c r="V586" s="74"/>
      <c r="Z586" s="1000" t="str">
        <f>A586</f>
        <v>昼休み（12：30～13：30）</v>
      </c>
      <c r="AA586" s="982"/>
      <c r="AB586" s="982"/>
      <c r="AC586" s="982"/>
      <c r="AD586" s="982"/>
      <c r="AE586" s="982"/>
      <c r="AF586" s="982"/>
      <c r="AG586" s="982"/>
      <c r="AH586" s="982"/>
      <c r="AI586" s="982"/>
      <c r="AJ586" s="982"/>
      <c r="AK586" s="982"/>
      <c r="AL586" s="982"/>
      <c r="AM586" s="982"/>
      <c r="AN586" s="971"/>
      <c r="AO586" s="971"/>
      <c r="AP586" s="971"/>
      <c r="AQ586" s="971"/>
      <c r="AR586" s="971"/>
      <c r="AS586" s="971"/>
      <c r="AT586" s="971"/>
      <c r="AU586" s="971"/>
      <c r="AV586" s="971"/>
      <c r="AW586" s="971"/>
      <c r="AX586" s="971"/>
      <c r="AY586" s="971"/>
      <c r="AZ586" s="971"/>
      <c r="BA586" s="971"/>
      <c r="BB586" s="971"/>
      <c r="BC586" s="971"/>
      <c r="BD586" s="971"/>
      <c r="BE586" s="971"/>
      <c r="BF586" s="971"/>
      <c r="BG586" s="971"/>
      <c r="BH586" s="971"/>
      <c r="BI586" s="971"/>
      <c r="BJ586" s="971"/>
      <c r="BK586" s="971"/>
      <c r="BL586" s="971"/>
      <c r="BM586" s="971"/>
      <c r="BN586" s="982"/>
      <c r="BO586" s="982"/>
      <c r="BP586" s="982"/>
      <c r="BQ586" s="982"/>
      <c r="BR586" s="982"/>
      <c r="BS586" s="982"/>
      <c r="BT586" s="982"/>
      <c r="BU586" s="982"/>
      <c r="BV586" s="982"/>
    </row>
    <row r="587" spans="1:74" ht="13.5" customHeight="1">
      <c r="A587" s="1000"/>
      <c r="B587" s="17" t="s">
        <v>73</v>
      </c>
      <c r="C587" s="1014"/>
      <c r="D587" s="1013"/>
      <c r="E587" s="1025"/>
      <c r="F587" s="1013"/>
      <c r="G587" s="1025"/>
      <c r="H587" s="1013"/>
      <c r="I587" s="1025"/>
      <c r="J587" s="1013"/>
      <c r="K587" s="993"/>
      <c r="L587" s="1026"/>
      <c r="M587" s="1014"/>
      <c r="N587" s="1013"/>
      <c r="O587" s="993"/>
      <c r="P587" s="1013"/>
      <c r="Q587" s="993"/>
      <c r="R587" s="1013"/>
      <c r="S587" s="993"/>
      <c r="T587" s="1013"/>
      <c r="V587" s="74"/>
      <c r="Z587" s="1000"/>
      <c r="AA587" s="983"/>
      <c r="AB587" s="983"/>
      <c r="AC587" s="983"/>
      <c r="AD587" s="983"/>
      <c r="AE587" s="983"/>
      <c r="AF587" s="983"/>
      <c r="AG587" s="983"/>
      <c r="AH587" s="983"/>
      <c r="AI587" s="983"/>
      <c r="AJ587" s="983"/>
      <c r="AK587" s="983"/>
      <c r="AL587" s="983"/>
      <c r="AM587" s="983"/>
      <c r="AN587" s="971"/>
      <c r="AO587" s="971"/>
      <c r="AP587" s="971"/>
      <c r="AQ587" s="971"/>
      <c r="AR587" s="971"/>
      <c r="AS587" s="971"/>
      <c r="AT587" s="971"/>
      <c r="AU587" s="971"/>
      <c r="AV587" s="971"/>
      <c r="AW587" s="971"/>
      <c r="AX587" s="971"/>
      <c r="AY587" s="971"/>
      <c r="AZ587" s="971"/>
      <c r="BA587" s="971"/>
      <c r="BB587" s="971"/>
      <c r="BC587" s="971"/>
      <c r="BD587" s="971"/>
      <c r="BE587" s="971"/>
      <c r="BF587" s="971"/>
      <c r="BG587" s="971"/>
      <c r="BH587" s="971"/>
      <c r="BI587" s="971"/>
      <c r="BJ587" s="971"/>
      <c r="BK587" s="971"/>
      <c r="BL587" s="971"/>
      <c r="BM587" s="971"/>
      <c r="BN587" s="983"/>
      <c r="BO587" s="983"/>
      <c r="BP587" s="983"/>
      <c r="BQ587" s="983"/>
      <c r="BR587" s="983"/>
      <c r="BS587" s="983"/>
      <c r="BT587" s="983"/>
      <c r="BU587" s="983"/>
      <c r="BV587" s="983"/>
    </row>
    <row r="588" spans="1:74" ht="13.5" customHeight="1">
      <c r="A588" s="1000"/>
      <c r="B588" s="17" t="s">
        <v>69</v>
      </c>
      <c r="C588" s="1014"/>
      <c r="D588" s="1013"/>
      <c r="E588" s="1025"/>
      <c r="F588" s="1013"/>
      <c r="G588" s="1025"/>
      <c r="H588" s="1013"/>
      <c r="I588" s="1025"/>
      <c r="J588" s="1013"/>
      <c r="K588" s="993"/>
      <c r="L588" s="1026"/>
      <c r="M588" s="1014"/>
      <c r="N588" s="1013"/>
      <c r="O588" s="993"/>
      <c r="P588" s="1013"/>
      <c r="Q588" s="993"/>
      <c r="R588" s="1013"/>
      <c r="S588" s="993"/>
      <c r="T588" s="1013"/>
      <c r="V588" s="74"/>
      <c r="Z588" s="1000"/>
      <c r="AA588" s="983"/>
      <c r="AB588" s="983"/>
      <c r="AC588" s="983"/>
      <c r="AD588" s="983"/>
      <c r="AE588" s="983"/>
      <c r="AF588" s="983"/>
      <c r="AG588" s="983"/>
      <c r="AH588" s="983"/>
      <c r="AI588" s="983"/>
      <c r="AJ588" s="983"/>
      <c r="AK588" s="983"/>
      <c r="AL588" s="983"/>
      <c r="AM588" s="983"/>
      <c r="AN588" s="971"/>
      <c r="AO588" s="971"/>
      <c r="AP588" s="971"/>
      <c r="AQ588" s="971"/>
      <c r="AR588" s="971"/>
      <c r="AS588" s="971"/>
      <c r="AT588" s="971"/>
      <c r="AU588" s="971"/>
      <c r="AV588" s="971"/>
      <c r="AW588" s="971"/>
      <c r="AX588" s="971"/>
      <c r="AY588" s="971"/>
      <c r="AZ588" s="971"/>
      <c r="BA588" s="971"/>
      <c r="BB588" s="971"/>
      <c r="BC588" s="971"/>
      <c r="BD588" s="971"/>
      <c r="BE588" s="971"/>
      <c r="BF588" s="971"/>
      <c r="BG588" s="971"/>
      <c r="BH588" s="971"/>
      <c r="BI588" s="971"/>
      <c r="BJ588" s="971"/>
      <c r="BK588" s="971"/>
      <c r="BL588" s="971"/>
      <c r="BM588" s="971"/>
      <c r="BN588" s="983"/>
      <c r="BO588" s="983"/>
      <c r="BP588" s="983"/>
      <c r="BQ588" s="983"/>
      <c r="BR588" s="983"/>
      <c r="BS588" s="983"/>
      <c r="BT588" s="983"/>
      <c r="BU588" s="983"/>
      <c r="BV588" s="983"/>
    </row>
    <row r="589" spans="1:74">
      <c r="A589" s="1001"/>
      <c r="B589" s="18" t="s">
        <v>63</v>
      </c>
      <c r="C589" s="1023"/>
      <c r="D589" s="1016"/>
      <c r="E589" s="1024"/>
      <c r="F589" s="1016"/>
      <c r="G589" s="1024"/>
      <c r="H589" s="1016"/>
      <c r="I589" s="1024"/>
      <c r="J589" s="1016"/>
      <c r="K589" s="1015"/>
      <c r="L589" s="1015"/>
      <c r="M589" s="1023"/>
      <c r="N589" s="1016"/>
      <c r="O589" s="1015"/>
      <c r="P589" s="1016"/>
      <c r="Q589" s="1015"/>
      <c r="R589" s="1016"/>
      <c r="S589" s="1015"/>
      <c r="T589" s="1016"/>
      <c r="V589" s="74"/>
      <c r="Z589" s="1001"/>
      <c r="AA589" s="984"/>
      <c r="AB589" s="984"/>
      <c r="AC589" s="984"/>
      <c r="AD589" s="984"/>
      <c r="AE589" s="984"/>
      <c r="AF589" s="984"/>
      <c r="AG589" s="984"/>
      <c r="AH589" s="984"/>
      <c r="AI589" s="984"/>
      <c r="AJ589" s="984"/>
      <c r="AK589" s="984"/>
      <c r="AL589" s="984"/>
      <c r="AM589" s="984"/>
      <c r="AN589" s="971"/>
      <c r="AO589" s="971"/>
      <c r="AP589" s="971"/>
      <c r="AQ589" s="971"/>
      <c r="AR589" s="971"/>
      <c r="AS589" s="971"/>
      <c r="AT589" s="971"/>
      <c r="AU589" s="971"/>
      <c r="AV589" s="971"/>
      <c r="AW589" s="971"/>
      <c r="AX589" s="971"/>
      <c r="AY589" s="971"/>
      <c r="AZ589" s="971"/>
      <c r="BA589" s="971"/>
      <c r="BB589" s="971"/>
      <c r="BC589" s="971"/>
      <c r="BD589" s="971"/>
      <c r="BE589" s="971"/>
      <c r="BF589" s="971"/>
      <c r="BG589" s="971"/>
      <c r="BH589" s="971"/>
      <c r="BI589" s="971"/>
      <c r="BJ589" s="971"/>
      <c r="BK589" s="971"/>
      <c r="BL589" s="971"/>
      <c r="BM589" s="971"/>
      <c r="BN589" s="984"/>
      <c r="BO589" s="984"/>
      <c r="BP589" s="984"/>
      <c r="BQ589" s="984"/>
      <c r="BR589" s="984"/>
      <c r="BS589" s="984"/>
      <c r="BT589" s="984"/>
      <c r="BU589" s="984"/>
      <c r="BV589" s="984"/>
    </row>
    <row r="590" spans="1:74">
      <c r="A590" s="1000" t="s">
        <v>74</v>
      </c>
      <c r="B590" s="14" t="s">
        <v>53</v>
      </c>
      <c r="C590" s="996" t="str">
        <f>VLOOKUP($C577,'2026年度(1年前期)'!$B$5:$N$208,COLUMN('2026年度(1年前期)'!$G$5),0)&amp;""</f>
        <v/>
      </c>
      <c r="D590" s="997"/>
      <c r="E590" s="1002" t="str">
        <f>VLOOKUP($C577,'2026年度(2年前期)'!$B$5:$N$208,COLUMN('2026年度(2年前期)'!$G$5),0)&amp;""</f>
        <v/>
      </c>
      <c r="F590" s="997"/>
      <c r="G590" s="1002" t="str">
        <f>VLOOKUP($C577,'2026年度(3年前期)'!$B$5:$N$208,COLUMN('2026年度(3年前期)'!$G$5),0)&amp;""</f>
        <v/>
      </c>
      <c r="H590" s="997"/>
      <c r="I590" s="1002" t="str">
        <f>VLOOKUP($C577,'2026年度(4年前期)'!$B$5:$N$208,COLUMN('2026年度(4年前期)'!$G$5),0)&amp;""</f>
        <v/>
      </c>
      <c r="J590" s="997"/>
      <c r="K590" s="998" t="str">
        <f>VLOOKUP($C577,'2026年度(助産前期)'!$B$5:$N$208,COLUMN('2026年度(助産前期)'!$G$5),0)&amp;""</f>
        <v>助産学実習Ⅰ(国循)</v>
      </c>
      <c r="L590" s="998"/>
      <c r="M590" s="996" t="str">
        <f>VLOOKUP($C577,'2026年度(M1前期)'!$B$5:$N$208,COLUMN('2026年度(M1前期)'!$G$5),0)&amp;""</f>
        <v>精神看護学特論AｰⅣ＜リエゾン精神看護＞</v>
      </c>
      <c r="N590" s="997"/>
      <c r="O590" s="998" t="str">
        <f>VLOOKUP($C577,'2026年度(M2前期)'!$B$5:$N$208,COLUMN('2026年度(M2前期)'!$G$5),0)&amp;""</f>
        <v/>
      </c>
      <c r="P590" s="997"/>
      <c r="Q590" s="998" t="str">
        <f>VLOOKUP($C577,'2026年度(D1前期)'!$B$5:$N$208,COLUMN('2026年度(D1前期)'!$G$5),0)&amp;""</f>
        <v/>
      </c>
      <c r="R590" s="997"/>
      <c r="S590" s="998" t="str">
        <f>VLOOKUP($C577,'2026年度(D23前期)'!$B$5:$N$208,COLUMN('2026年度(D23前期)'!$G$5),0)&amp;""</f>
        <v/>
      </c>
      <c r="T590" s="997"/>
      <c r="U590" s="16"/>
      <c r="Z590" s="1000" t="str">
        <f>A590</f>
        <v>３時限（13：30～15：00）</v>
      </c>
      <c r="AA590" s="971"/>
      <c r="AB590" s="982"/>
      <c r="AC590" s="982"/>
      <c r="AD590" s="982"/>
      <c r="AE590" s="971"/>
      <c r="AF590" s="982"/>
      <c r="AG590" s="971"/>
      <c r="AH590" s="982"/>
      <c r="AI590" s="982"/>
      <c r="AJ590" s="982"/>
      <c r="AK590" s="982"/>
      <c r="AL590" s="971"/>
      <c r="AM590" s="982"/>
      <c r="AN590" s="971"/>
      <c r="AO590" s="971"/>
      <c r="AP590" s="971"/>
      <c r="AQ590" s="971"/>
      <c r="AR590" s="971"/>
      <c r="AS590" s="971"/>
      <c r="AT590" s="971"/>
      <c r="AU590" s="971"/>
      <c r="AV590" s="971"/>
      <c r="AW590" s="971"/>
      <c r="AX590" s="971"/>
      <c r="AY590" s="971"/>
      <c r="AZ590" s="971"/>
      <c r="BA590" s="982" t="s">
        <v>759</v>
      </c>
      <c r="BB590" s="971"/>
      <c r="BC590" s="971"/>
      <c r="BD590" s="971"/>
      <c r="BE590" s="971"/>
      <c r="BF590" s="971"/>
      <c r="BG590" s="971"/>
      <c r="BH590" s="971"/>
      <c r="BI590" s="971"/>
      <c r="BJ590" s="971"/>
      <c r="BK590" s="971"/>
      <c r="BL590" s="971"/>
      <c r="BM590" s="971"/>
      <c r="BN590" s="982"/>
      <c r="BO590" s="982"/>
      <c r="BP590" s="982"/>
      <c r="BQ590" s="982"/>
      <c r="BR590" s="982"/>
      <c r="BS590" s="982"/>
      <c r="BT590" s="982"/>
      <c r="BU590" s="982"/>
      <c r="BV590" s="982"/>
    </row>
    <row r="591" spans="1:74">
      <c r="A591" s="1000"/>
      <c r="B591" s="14" t="s">
        <v>58</v>
      </c>
      <c r="C591" s="992" t="str">
        <f>IFERROR(VLOOKUP(C590,科目・教員!$A$1:$B$355,2,0),"")</f>
        <v/>
      </c>
      <c r="D591" s="993"/>
      <c r="E591" s="994" t="str">
        <f>IFERROR(VLOOKUP(E590,科目・教員!$A$1:$B$355,2,0),"")</f>
        <v/>
      </c>
      <c r="F591" s="993"/>
      <c r="G591" s="994" t="str">
        <f>IFERROR(VLOOKUP(G590,科目・教員!$A$1:$B$355,2,0),"")</f>
        <v/>
      </c>
      <c r="H591" s="993"/>
      <c r="I591" s="994" t="str">
        <f>IFERROR(VLOOKUP(I590,科目・教員!$A$1:$B$355,2,0),"")</f>
        <v/>
      </c>
      <c r="J591" s="993"/>
      <c r="K591" s="995" t="str">
        <f>IFERROR(VLOOKUP(K590,科目・教員!$A$1:$B$355,2,0),"")</f>
        <v/>
      </c>
      <c r="L591" s="995"/>
      <c r="M591" s="992" t="str">
        <f>IFERROR(VLOOKUP(M590,科目・教員!$A$1:$B$355,2,0),"")</f>
        <v/>
      </c>
      <c r="N591" s="993"/>
      <c r="O591" s="995" t="str">
        <f>IFERROR(VLOOKUP(O590,科目・教員!$A$1:$B$355,2,0),"")</f>
        <v/>
      </c>
      <c r="P591" s="993"/>
      <c r="Q591" s="995" t="str">
        <f>IFERROR(VLOOKUP(Q590,科目・教員!$A$1:$B$355,2,0),"")</f>
        <v/>
      </c>
      <c r="R591" s="993"/>
      <c r="S591" s="995" t="str">
        <f>IFERROR(VLOOKUP(S590,科目・教員!$A$1:$B$355,2,0),"")</f>
        <v/>
      </c>
      <c r="T591" s="993"/>
      <c r="U591" s="16"/>
      <c r="Z591" s="1000"/>
      <c r="AA591" s="971"/>
      <c r="AB591" s="983"/>
      <c r="AC591" s="983"/>
      <c r="AD591" s="983"/>
      <c r="AE591" s="971"/>
      <c r="AF591" s="983"/>
      <c r="AG591" s="971"/>
      <c r="AH591" s="983"/>
      <c r="AI591" s="983"/>
      <c r="AJ591" s="983"/>
      <c r="AK591" s="983"/>
      <c r="AL591" s="971"/>
      <c r="AM591" s="983"/>
      <c r="AN591" s="971"/>
      <c r="AO591" s="971"/>
      <c r="AP591" s="971"/>
      <c r="AQ591" s="971"/>
      <c r="AR591" s="971"/>
      <c r="AS591" s="971"/>
      <c r="AT591" s="971"/>
      <c r="AU591" s="971"/>
      <c r="AV591" s="971"/>
      <c r="AW591" s="971"/>
      <c r="AX591" s="971"/>
      <c r="AY591" s="971"/>
      <c r="AZ591" s="971"/>
      <c r="BA591" s="983"/>
      <c r="BB591" s="971"/>
      <c r="BC591" s="971"/>
      <c r="BD591" s="971"/>
      <c r="BE591" s="971"/>
      <c r="BF591" s="971"/>
      <c r="BG591" s="971"/>
      <c r="BH591" s="971"/>
      <c r="BI591" s="971"/>
      <c r="BJ591" s="971"/>
      <c r="BK591" s="971"/>
      <c r="BL591" s="971"/>
      <c r="BM591" s="971"/>
      <c r="BN591" s="983"/>
      <c r="BO591" s="983"/>
      <c r="BP591" s="983"/>
      <c r="BQ591" s="983"/>
      <c r="BR591" s="983"/>
      <c r="BS591" s="983"/>
      <c r="BT591" s="983"/>
      <c r="BU591" s="983"/>
      <c r="BV591" s="983"/>
    </row>
    <row r="592" spans="1:74">
      <c r="A592" s="1000"/>
      <c r="B592" s="14" t="s">
        <v>69</v>
      </c>
      <c r="C592" s="992" t="str">
        <f>VLOOKUP($C577,'2026年度(1年前期)'!$B$5:$N$208,COLUMN('2026年度(1年前期)'!$G$5)+1,0)&amp;""</f>
        <v/>
      </c>
      <c r="D592" s="993"/>
      <c r="E592" s="994" t="str">
        <f>VLOOKUP($C577,'2026年度(2年前期)'!$B$5:$N$208,COLUMN('2026年度(2年前期)'!$G$5)+1,0)&amp;""</f>
        <v/>
      </c>
      <c r="F592" s="993"/>
      <c r="G592" s="994" t="str">
        <f>VLOOKUP($C577,'2026年度(3年前期)'!$B$5:$N$208,COLUMN('2026年度(3年前期)'!$G$5)+1,0)&amp;""</f>
        <v/>
      </c>
      <c r="H592" s="993"/>
      <c r="I592" s="994" t="str">
        <f>VLOOKUP($C577,'2026年度(4年前期)'!$B$5:$N$208,COLUMN('2026年度(4年前期)'!$G$5)+1,0)&amp;""</f>
        <v/>
      </c>
      <c r="J592" s="993"/>
      <c r="K592" s="995" t="str">
        <f>VLOOKUP($C577,'2026年度(助産前期)'!$B$5:$N$208,COLUMN('2026年度(助産前期)'!$G$5)+1,0)&amp;""</f>
        <v/>
      </c>
      <c r="L592" s="995"/>
      <c r="M592" s="992" t="str">
        <f>VLOOKUP($C577,'2026年度(M1前期)'!$B$5:$N$208,COLUMN('2026年度(M1前期)'!$G$5)+1,0)&amp;""</f>
        <v>臨床講義室1</v>
      </c>
      <c r="N592" s="993"/>
      <c r="O592" s="995" t="str">
        <f>VLOOKUP($C577,'2026年度(M2前期)'!$B$5:$N$208,COLUMN('2026年度(M2前期)'!$G$5)+1,0)&amp;""</f>
        <v/>
      </c>
      <c r="P592" s="993"/>
      <c r="Q592" s="995" t="str">
        <f>VLOOKUP($C577,'2026年度(D1前期)'!$B$5:$N$208,COLUMN('2026年度(D1前期)'!$G$5)+1,0)&amp;""</f>
        <v/>
      </c>
      <c r="R592" s="993"/>
      <c r="S592" s="995" t="str">
        <f>VLOOKUP($C577,'2026年度(D23前期)'!$B$5:$N$208,COLUMN('2026年度(D23前期)'!$G$5)+1,0)&amp;""</f>
        <v/>
      </c>
      <c r="T592" s="993"/>
      <c r="U592" s="16"/>
      <c r="Z592" s="1000"/>
      <c r="AA592" s="971"/>
      <c r="AB592" s="983"/>
      <c r="AC592" s="983"/>
      <c r="AD592" s="983"/>
      <c r="AE592" s="971"/>
      <c r="AF592" s="983"/>
      <c r="AG592" s="971"/>
      <c r="AH592" s="983"/>
      <c r="AI592" s="983"/>
      <c r="AJ592" s="983"/>
      <c r="AK592" s="983"/>
      <c r="AL592" s="971"/>
      <c r="AM592" s="983"/>
      <c r="AN592" s="971"/>
      <c r="AO592" s="971"/>
      <c r="AP592" s="971"/>
      <c r="AQ592" s="971"/>
      <c r="AR592" s="971"/>
      <c r="AS592" s="971"/>
      <c r="AT592" s="971"/>
      <c r="AU592" s="971"/>
      <c r="AV592" s="971"/>
      <c r="AW592" s="971"/>
      <c r="AX592" s="971"/>
      <c r="AY592" s="971"/>
      <c r="AZ592" s="971"/>
      <c r="BA592" s="983"/>
      <c r="BB592" s="971"/>
      <c r="BC592" s="971"/>
      <c r="BD592" s="971"/>
      <c r="BE592" s="971"/>
      <c r="BF592" s="971"/>
      <c r="BG592" s="971"/>
      <c r="BH592" s="971"/>
      <c r="BI592" s="971"/>
      <c r="BJ592" s="971"/>
      <c r="BK592" s="971"/>
      <c r="BL592" s="971"/>
      <c r="BM592" s="971"/>
      <c r="BN592" s="983"/>
      <c r="BO592" s="983"/>
      <c r="BP592" s="983"/>
      <c r="BQ592" s="983"/>
      <c r="BR592" s="983"/>
      <c r="BS592" s="983"/>
      <c r="BT592" s="983"/>
      <c r="BU592" s="983"/>
      <c r="BV592" s="983"/>
    </row>
    <row r="593" spans="1:74">
      <c r="A593" s="1017"/>
      <c r="B593" s="15" t="s">
        <v>63</v>
      </c>
      <c r="C593" s="991"/>
      <c r="D593" s="989"/>
      <c r="E593" s="988"/>
      <c r="F593" s="989"/>
      <c r="G593" s="988"/>
      <c r="H593" s="989"/>
      <c r="I593" s="988"/>
      <c r="J593" s="989"/>
      <c r="K593" s="990"/>
      <c r="L593" s="990"/>
      <c r="M593" s="991"/>
      <c r="N593" s="989"/>
      <c r="O593" s="990"/>
      <c r="P593" s="989"/>
      <c r="Q593" s="990"/>
      <c r="R593" s="989"/>
      <c r="S593" s="990"/>
      <c r="T593" s="989"/>
      <c r="Z593" s="1001"/>
      <c r="AA593" s="971"/>
      <c r="AB593" s="984"/>
      <c r="AC593" s="984"/>
      <c r="AD593" s="984"/>
      <c r="AE593" s="971"/>
      <c r="AF593" s="984"/>
      <c r="AG593" s="971"/>
      <c r="AH593" s="984"/>
      <c r="AI593" s="984"/>
      <c r="AJ593" s="984"/>
      <c r="AK593" s="984"/>
      <c r="AL593" s="971"/>
      <c r="AM593" s="984"/>
      <c r="AN593" s="971"/>
      <c r="AO593" s="971"/>
      <c r="AP593" s="971"/>
      <c r="AQ593" s="971"/>
      <c r="AR593" s="971"/>
      <c r="AS593" s="971"/>
      <c r="AT593" s="971"/>
      <c r="AU593" s="971"/>
      <c r="AV593" s="971"/>
      <c r="AW593" s="971"/>
      <c r="AX593" s="971"/>
      <c r="AY593" s="971"/>
      <c r="AZ593" s="971"/>
      <c r="BA593" s="984"/>
      <c r="BB593" s="971"/>
      <c r="BC593" s="971"/>
      <c r="BD593" s="971"/>
      <c r="BE593" s="971"/>
      <c r="BF593" s="971"/>
      <c r="BG593" s="971"/>
      <c r="BH593" s="971"/>
      <c r="BI593" s="971"/>
      <c r="BJ593" s="971"/>
      <c r="BK593" s="971"/>
      <c r="BL593" s="971"/>
      <c r="BM593" s="971"/>
      <c r="BN593" s="984"/>
      <c r="BO593" s="984"/>
      <c r="BP593" s="984"/>
      <c r="BQ593" s="984"/>
      <c r="BR593" s="984"/>
      <c r="BS593" s="984"/>
      <c r="BT593" s="984"/>
      <c r="BU593" s="984"/>
      <c r="BV593" s="984"/>
    </row>
    <row r="594" spans="1:74">
      <c r="A594" s="1000" t="s">
        <v>75</v>
      </c>
      <c r="B594" s="14" t="s">
        <v>53</v>
      </c>
      <c r="C594" s="996" t="str">
        <f>VLOOKUP($C577,'2026年度(1年前期)'!$B$5:$N$208,COLUMN('2026年度(1年前期)'!$I$5),0)&amp;""</f>
        <v/>
      </c>
      <c r="D594" s="997"/>
      <c r="E594" s="1002" t="str">
        <f>VLOOKUP($C577,'2026年度(2年前期)'!$B$5:$N$208,COLUMN('2026年度(2年前期)'!$I$5),0)&amp;""</f>
        <v/>
      </c>
      <c r="F594" s="997"/>
      <c r="G594" s="1002" t="str">
        <f>VLOOKUP($C577,'2026年度(3年前期)'!$B$5:$N$208,COLUMN('2026年度(3年前期)'!$I$5),0)&amp;""</f>
        <v/>
      </c>
      <c r="H594" s="997"/>
      <c r="I594" s="1002" t="str">
        <f>VLOOKUP($C577,'2026年度(4年前期)'!$B$5:$N$208,COLUMN('2026年度(4年前期)'!$I$5),0)&amp;""</f>
        <v/>
      </c>
      <c r="J594" s="997"/>
      <c r="K594" s="998" t="str">
        <f>VLOOKUP($C577,'2026年度(助産前期)'!$B$5:$N$208,COLUMN('2026年度(助産前期)'!$I$5),0)&amp;""</f>
        <v>助産学実習Ⅰ(国循)</v>
      </c>
      <c r="L594" s="998"/>
      <c r="M594" s="996" t="str">
        <f>VLOOKUP($C577,'2026年度(M1前期)'!$B$5:$N$208,COLUMN('2026年度(M1前期)'!$I$5),0)&amp;""</f>
        <v>精神看護学特論AｰⅣ＜リエゾン精神看護＞</v>
      </c>
      <c r="N594" s="997"/>
      <c r="O594" s="998" t="str">
        <f>VLOOKUP($C577,'2026年度(M2前期)'!$B$5:$N$208,COLUMN('2026年度(M2前期)'!$I$5),0)&amp;""</f>
        <v/>
      </c>
      <c r="P594" s="997"/>
      <c r="Q594" s="998" t="str">
        <f>VLOOKUP($C577,'2026年度(D1前期)'!$B$5:$N$208,COLUMN('2026年度(D1前期)'!$I$5),0)&amp;""</f>
        <v/>
      </c>
      <c r="R594" s="997"/>
      <c r="S594" s="998" t="str">
        <f>VLOOKUP($C577,'2026年度(D23前期)'!$B$5:$N$208,COLUMN('2026年度(D23前期)'!$I$5),0)&amp;""</f>
        <v/>
      </c>
      <c r="T594" s="997"/>
      <c r="Z594" s="1000" t="str">
        <f>A594</f>
        <v>４時限（15：10～16：40）</v>
      </c>
      <c r="AA594" s="982"/>
      <c r="AB594" s="982"/>
      <c r="AC594" s="982"/>
      <c r="AD594" s="982"/>
      <c r="AE594" s="982"/>
      <c r="AF594" s="982"/>
      <c r="AG594" s="982"/>
      <c r="AH594" s="982"/>
      <c r="AI594" s="982"/>
      <c r="AJ594" s="982"/>
      <c r="AK594" s="982"/>
      <c r="AL594" s="982"/>
      <c r="AM594" s="982"/>
      <c r="AN594" s="971"/>
      <c r="AO594" s="971"/>
      <c r="AP594" s="971"/>
      <c r="AQ594" s="971"/>
      <c r="AR594" s="971"/>
      <c r="AS594" s="971"/>
      <c r="AT594" s="971"/>
      <c r="AU594" s="971"/>
      <c r="AV594" s="971"/>
      <c r="AW594" s="971"/>
      <c r="AX594" s="971"/>
      <c r="AY594" s="971"/>
      <c r="AZ594" s="971"/>
      <c r="BA594" s="982" t="s">
        <v>759</v>
      </c>
      <c r="BB594" s="971"/>
      <c r="BC594" s="971"/>
      <c r="BD594" s="971"/>
      <c r="BE594" s="971"/>
      <c r="BF594" s="971"/>
      <c r="BG594" s="971"/>
      <c r="BH594" s="971"/>
      <c r="BI594" s="971"/>
      <c r="BJ594" s="971"/>
      <c r="BK594" s="971"/>
      <c r="BL594" s="971"/>
      <c r="BM594" s="971"/>
      <c r="BN594" s="982"/>
      <c r="BO594" s="982"/>
      <c r="BP594" s="982"/>
      <c r="BQ594" s="982"/>
      <c r="BR594" s="982"/>
      <c r="BS594" s="982"/>
      <c r="BT594" s="982"/>
      <c r="BU594" s="982"/>
      <c r="BV594" s="982"/>
    </row>
    <row r="595" spans="1:74" ht="13.5" customHeight="1">
      <c r="A595" s="1000"/>
      <c r="B595" s="14" t="s">
        <v>58</v>
      </c>
      <c r="C595" s="992" t="str">
        <f>IFERROR(VLOOKUP(C594,科目・教員!$A$1:$B$355,2,0),"")</f>
        <v/>
      </c>
      <c r="D595" s="993"/>
      <c r="E595" s="994" t="str">
        <f>IFERROR(VLOOKUP(E594,科目・教員!$A$1:$B$355,2,0),"")</f>
        <v/>
      </c>
      <c r="F595" s="993"/>
      <c r="G595" s="994" t="str">
        <f>IFERROR(VLOOKUP(G594,科目・教員!$A$1:$B$355,2,0),"")</f>
        <v/>
      </c>
      <c r="H595" s="993"/>
      <c r="I595" s="994" t="str">
        <f>IFERROR(VLOOKUP(I594,科目・教員!$A$1:$B$355,2,0),"")</f>
        <v/>
      </c>
      <c r="J595" s="993"/>
      <c r="K595" s="995" t="str">
        <f>IFERROR(VLOOKUP(K594,科目・教員!$A$1:$B$355,2,0),"")</f>
        <v/>
      </c>
      <c r="L595" s="995"/>
      <c r="M595" s="992" t="str">
        <f>IFERROR(VLOOKUP(M594,科目・教員!$A$1:$B$355,2,0),"")</f>
        <v/>
      </c>
      <c r="N595" s="993"/>
      <c r="O595" s="995" t="str">
        <f>IFERROR(VLOOKUP(O594,科目・教員!$A$1:$B$355,2,0),"")</f>
        <v/>
      </c>
      <c r="P595" s="993"/>
      <c r="Q595" s="995" t="str">
        <f>IFERROR(VLOOKUP(Q594,科目・教員!$A$1:$B$355,2,0),"")</f>
        <v/>
      </c>
      <c r="R595" s="993"/>
      <c r="S595" s="995" t="str">
        <f>IFERROR(VLOOKUP(S594,科目・教員!$A$1:$B$355,2,0),"")</f>
        <v/>
      </c>
      <c r="T595" s="993"/>
      <c r="Z595" s="1000"/>
      <c r="AA595" s="983"/>
      <c r="AB595" s="983"/>
      <c r="AC595" s="983"/>
      <c r="AD595" s="983"/>
      <c r="AE595" s="983"/>
      <c r="AF595" s="983"/>
      <c r="AG595" s="983"/>
      <c r="AH595" s="983"/>
      <c r="AI595" s="983"/>
      <c r="AJ595" s="983"/>
      <c r="AK595" s="983"/>
      <c r="AL595" s="983"/>
      <c r="AM595" s="983"/>
      <c r="AN595" s="971"/>
      <c r="AO595" s="971"/>
      <c r="AP595" s="971"/>
      <c r="AQ595" s="971"/>
      <c r="AR595" s="971"/>
      <c r="AS595" s="971"/>
      <c r="AT595" s="971"/>
      <c r="AU595" s="971"/>
      <c r="AV595" s="971"/>
      <c r="AW595" s="971"/>
      <c r="AX595" s="971"/>
      <c r="AY595" s="971"/>
      <c r="AZ595" s="971"/>
      <c r="BA595" s="983"/>
      <c r="BB595" s="971"/>
      <c r="BC595" s="971"/>
      <c r="BD595" s="971"/>
      <c r="BE595" s="971"/>
      <c r="BF595" s="971"/>
      <c r="BG595" s="971"/>
      <c r="BH595" s="971"/>
      <c r="BI595" s="971"/>
      <c r="BJ595" s="971"/>
      <c r="BK595" s="971"/>
      <c r="BL595" s="971"/>
      <c r="BM595" s="971"/>
      <c r="BN595" s="983"/>
      <c r="BO595" s="983"/>
      <c r="BP595" s="983"/>
      <c r="BQ595" s="983"/>
      <c r="BR595" s="983"/>
      <c r="BS595" s="983"/>
      <c r="BT595" s="983"/>
      <c r="BU595" s="983"/>
      <c r="BV595" s="983"/>
    </row>
    <row r="596" spans="1:74">
      <c r="A596" s="1000"/>
      <c r="B596" s="14" t="s">
        <v>69</v>
      </c>
      <c r="C596" s="992" t="str">
        <f>VLOOKUP($C577,'2026年度(1年前期)'!$B$5:$N$208,COLUMN('2026年度(1年前期)'!$I$5)+1,0)&amp;""</f>
        <v/>
      </c>
      <c r="D596" s="993"/>
      <c r="E596" s="994" t="str">
        <f>VLOOKUP($C577,'2026年度(2年前期)'!$B$5:$N$208,COLUMN('2026年度(2年前期)'!$I$5)+1,0)&amp;""</f>
        <v/>
      </c>
      <c r="F596" s="993"/>
      <c r="G596" s="994" t="str">
        <f>VLOOKUP($C577,'2026年度(3年前期)'!$B$5:$N$208,COLUMN('2026年度(3年前期)'!$I$5)+1,0)&amp;""</f>
        <v/>
      </c>
      <c r="H596" s="993"/>
      <c r="I596" s="994" t="str">
        <f>VLOOKUP($C577,'2026年度(4年前期)'!$B$5:$N$208,COLUMN('2026年度(4年前期)'!$I$5)+1,0)&amp;""</f>
        <v/>
      </c>
      <c r="J596" s="993"/>
      <c r="K596" s="995" t="str">
        <f>VLOOKUP($C577,'2026年度(助産前期)'!$B$5:$N$208,COLUMN('2026年度(助産前期)'!$I$5)+1,0)&amp;""</f>
        <v/>
      </c>
      <c r="L596" s="995"/>
      <c r="M596" s="992" t="str">
        <f>VLOOKUP($C577,'2026年度(M1前期)'!$B$5:$N$208,COLUMN('2026年度(M1前期)'!$I$5)+1,0)&amp;""</f>
        <v>臨床講義室1</v>
      </c>
      <c r="N596" s="993"/>
      <c r="O596" s="995" t="str">
        <f>VLOOKUP($C577,'2026年度(M2前期)'!$B$5:$N$208,COLUMN('2026年度(M2前期)'!$I$5)+1,0)&amp;""</f>
        <v/>
      </c>
      <c r="P596" s="993"/>
      <c r="Q596" s="995" t="str">
        <f>VLOOKUP($C577,'2026年度(D1前期)'!$B$5:$N$208,COLUMN('2026年度(D1前期)'!$I$5)+1,0)&amp;""</f>
        <v/>
      </c>
      <c r="R596" s="993"/>
      <c r="S596" s="995" t="str">
        <f>VLOOKUP($C577,'2026年度(D23前期)'!$B$5:$N$208,COLUMN('2026年度(D23前期)'!$I$5)+1,0)&amp;""</f>
        <v/>
      </c>
      <c r="T596" s="993"/>
      <c r="Z596" s="1000"/>
      <c r="AA596" s="983"/>
      <c r="AB596" s="983"/>
      <c r="AC596" s="983"/>
      <c r="AD596" s="983"/>
      <c r="AE596" s="983"/>
      <c r="AF596" s="983"/>
      <c r="AG596" s="983"/>
      <c r="AH596" s="983"/>
      <c r="AI596" s="983"/>
      <c r="AJ596" s="983"/>
      <c r="AK596" s="983"/>
      <c r="AL596" s="983"/>
      <c r="AM596" s="983"/>
      <c r="AN596" s="971"/>
      <c r="AO596" s="971"/>
      <c r="AP596" s="971"/>
      <c r="AQ596" s="971"/>
      <c r="AR596" s="971"/>
      <c r="AS596" s="971"/>
      <c r="AT596" s="971"/>
      <c r="AU596" s="971"/>
      <c r="AV596" s="971"/>
      <c r="AW596" s="971"/>
      <c r="AX596" s="971"/>
      <c r="AY596" s="971"/>
      <c r="AZ596" s="971"/>
      <c r="BA596" s="983"/>
      <c r="BB596" s="971"/>
      <c r="BC596" s="971"/>
      <c r="BD596" s="971"/>
      <c r="BE596" s="971"/>
      <c r="BF596" s="971"/>
      <c r="BG596" s="971"/>
      <c r="BH596" s="971"/>
      <c r="BI596" s="971"/>
      <c r="BJ596" s="971"/>
      <c r="BK596" s="971"/>
      <c r="BL596" s="971"/>
      <c r="BM596" s="971"/>
      <c r="BN596" s="983"/>
      <c r="BO596" s="983"/>
      <c r="BP596" s="983"/>
      <c r="BQ596" s="983"/>
      <c r="BR596" s="983"/>
      <c r="BS596" s="983"/>
      <c r="BT596" s="983"/>
      <c r="BU596" s="983"/>
      <c r="BV596" s="983"/>
    </row>
    <row r="597" spans="1:74">
      <c r="A597" s="1001"/>
      <c r="B597" s="15" t="s">
        <v>63</v>
      </c>
      <c r="C597" s="991"/>
      <c r="D597" s="989"/>
      <c r="E597" s="988"/>
      <c r="F597" s="989"/>
      <c r="G597" s="988"/>
      <c r="H597" s="989"/>
      <c r="I597" s="988"/>
      <c r="J597" s="989"/>
      <c r="K597" s="990"/>
      <c r="L597" s="990"/>
      <c r="M597" s="991"/>
      <c r="N597" s="989"/>
      <c r="O597" s="990"/>
      <c r="P597" s="989"/>
      <c r="Q597" s="990"/>
      <c r="R597" s="989"/>
      <c r="S597" s="990"/>
      <c r="T597" s="989"/>
      <c r="Z597" s="1001"/>
      <c r="AA597" s="984"/>
      <c r="AB597" s="984"/>
      <c r="AC597" s="984"/>
      <c r="AD597" s="984"/>
      <c r="AE597" s="984"/>
      <c r="AF597" s="984"/>
      <c r="AG597" s="984"/>
      <c r="AH597" s="984"/>
      <c r="AI597" s="984"/>
      <c r="AJ597" s="984"/>
      <c r="AK597" s="984"/>
      <c r="AL597" s="984"/>
      <c r="AM597" s="984"/>
      <c r="AN597" s="971"/>
      <c r="AO597" s="971"/>
      <c r="AP597" s="971"/>
      <c r="AQ597" s="971"/>
      <c r="AR597" s="971"/>
      <c r="AS597" s="971"/>
      <c r="AT597" s="971"/>
      <c r="AU597" s="971"/>
      <c r="AV597" s="971"/>
      <c r="AW597" s="971"/>
      <c r="AX597" s="971"/>
      <c r="AY597" s="971"/>
      <c r="AZ597" s="971"/>
      <c r="BA597" s="984"/>
      <c r="BB597" s="971"/>
      <c r="BC597" s="971"/>
      <c r="BD597" s="971"/>
      <c r="BE597" s="971"/>
      <c r="BF597" s="971"/>
      <c r="BG597" s="971"/>
      <c r="BH597" s="971"/>
      <c r="BI597" s="971"/>
      <c r="BJ597" s="971"/>
      <c r="BK597" s="971"/>
      <c r="BL597" s="971"/>
      <c r="BM597" s="971"/>
      <c r="BN597" s="984"/>
      <c r="BO597" s="984"/>
      <c r="BP597" s="984"/>
      <c r="BQ597" s="984"/>
      <c r="BR597" s="984"/>
      <c r="BS597" s="984"/>
      <c r="BT597" s="984"/>
      <c r="BU597" s="984"/>
      <c r="BV597" s="984"/>
    </row>
    <row r="598" spans="1:74">
      <c r="A598" s="1000" t="s">
        <v>78</v>
      </c>
      <c r="B598" s="14" t="s">
        <v>53</v>
      </c>
      <c r="C598" s="996" t="str">
        <f>VLOOKUP($C577,'2026年度(1年前期)'!$B$5:$N$208,COLUMN('2026年度(1年前期)'!$K$5),0)&amp;""</f>
        <v/>
      </c>
      <c r="D598" s="997"/>
      <c r="E598" s="1002" t="str">
        <f>VLOOKUP($C577,'2026年度(2年前期)'!$B$5:$N$208,COLUMN('2026年度(2年前期)'!$K$5),0)&amp;""</f>
        <v/>
      </c>
      <c r="F598" s="997"/>
      <c r="G598" s="1002" t="str">
        <f>VLOOKUP($C577,'2026年度(3年前期)'!$B$5:$N$208,COLUMN('2026年度(3年前期)'!$K$5),0)&amp;""</f>
        <v/>
      </c>
      <c r="H598" s="997"/>
      <c r="I598" s="1002" t="str">
        <f>VLOOKUP($C577,'2026年度(4年前期)'!$B$5:$N$208,COLUMN('2026年度(4年前期)'!$K$5),0)&amp;""</f>
        <v/>
      </c>
      <c r="J598" s="997"/>
      <c r="K598" s="998" t="str">
        <f>VLOOKUP($C577,'2026年度(助産前期)'!$B$5:$N$208,COLUMN('2026年度(助産前期)'!$K$5),0)&amp;""</f>
        <v/>
      </c>
      <c r="L598" s="998"/>
      <c r="M598" s="996" t="str">
        <f>VLOOKUP($C577,'2026年度(M1前期)'!$B$5:$N$208,COLUMN('2026年度(M1前期)'!$K$5),0)&amp;""</f>
        <v/>
      </c>
      <c r="N598" s="997"/>
      <c r="O598" s="998" t="str">
        <f>VLOOKUP($C577,'2026年度(M2前期)'!$B$5:$N$208,COLUMN('2026年度(M2前期)'!$K$5),0)&amp;""</f>
        <v/>
      </c>
      <c r="P598" s="997"/>
      <c r="Q598" s="998" t="str">
        <f>VLOOKUP($C577,'2026年度(D1前期)'!$B$5:$N$208,COLUMN('2026年度(D1前期)'!$K$5),0)&amp;""</f>
        <v/>
      </c>
      <c r="R598" s="997"/>
      <c r="S598" s="998" t="str">
        <f>VLOOKUP($C577,'2026年度(D23前期)'!$B$5:$N$208,COLUMN('2026年度(D23前期)'!$K$5),0)&amp;""</f>
        <v/>
      </c>
      <c r="T598" s="997"/>
      <c r="Z598" s="1000" t="str">
        <f>A598</f>
        <v>５時限（16：50～18：20）</v>
      </c>
      <c r="AA598" s="982"/>
      <c r="AB598" s="982"/>
      <c r="AC598" s="982"/>
      <c r="AD598" s="982"/>
      <c r="AE598" s="982"/>
      <c r="AF598" s="982"/>
      <c r="AG598" s="982"/>
      <c r="AH598" s="982"/>
      <c r="AI598" s="982"/>
      <c r="AJ598" s="982"/>
      <c r="AK598" s="982"/>
      <c r="AL598" s="982"/>
      <c r="AM598" s="982"/>
      <c r="AN598" s="982"/>
      <c r="AO598" s="982"/>
      <c r="AP598" s="982"/>
      <c r="AQ598" s="982"/>
      <c r="AR598" s="982"/>
      <c r="AS598" s="982"/>
      <c r="AT598" s="982"/>
      <c r="AU598" s="982"/>
      <c r="AV598" s="982"/>
      <c r="AW598" s="982"/>
      <c r="AX598" s="982"/>
      <c r="AY598" s="982"/>
      <c r="AZ598" s="982"/>
      <c r="BA598" s="971"/>
      <c r="BB598" s="971"/>
      <c r="BC598" s="971"/>
      <c r="BD598" s="971"/>
      <c r="BE598" s="971"/>
      <c r="BF598" s="971"/>
      <c r="BG598" s="971"/>
      <c r="BH598" s="971"/>
      <c r="BI598" s="982"/>
      <c r="BJ598" s="982"/>
      <c r="BK598" s="971"/>
      <c r="BL598" s="971"/>
      <c r="BM598" s="971"/>
      <c r="BN598" s="982"/>
      <c r="BO598" s="982"/>
      <c r="BP598" s="982"/>
      <c r="BQ598" s="982"/>
      <c r="BR598" s="982"/>
      <c r="BS598" s="982"/>
      <c r="BT598" s="982"/>
      <c r="BU598" s="982"/>
      <c r="BV598" s="982"/>
    </row>
    <row r="599" spans="1:74">
      <c r="A599" s="1000"/>
      <c r="B599" s="14" t="s">
        <v>58</v>
      </c>
      <c r="C599" s="992" t="str">
        <f>IFERROR(VLOOKUP(C598,科目・教員!$A$1:$B$355,2,0),"")</f>
        <v/>
      </c>
      <c r="D599" s="993"/>
      <c r="E599" s="994" t="str">
        <f>IFERROR(VLOOKUP(E598,科目・教員!$A$1:$B$355,2,0),"")</f>
        <v/>
      </c>
      <c r="F599" s="993"/>
      <c r="G599" s="994" t="str">
        <f>IFERROR(VLOOKUP(G598,科目・教員!$A$1:$B$355,2,0),"")</f>
        <v/>
      </c>
      <c r="H599" s="993"/>
      <c r="I599" s="994" t="str">
        <f>IFERROR(VLOOKUP(I598,科目・教員!$A$1:$B$355,2,0),"")</f>
        <v/>
      </c>
      <c r="J599" s="993"/>
      <c r="K599" s="995" t="str">
        <f>IFERROR(VLOOKUP(K598,科目・教員!$A$1:$B$355,2,0),"")</f>
        <v/>
      </c>
      <c r="L599" s="995"/>
      <c r="M599" s="992" t="str">
        <f>IFERROR(VLOOKUP(M598,科目・教員!$A$1:$B$355,2,0),"")</f>
        <v/>
      </c>
      <c r="N599" s="993"/>
      <c r="O599" s="995" t="str">
        <f>IFERROR(VLOOKUP(O598,科目・教員!$A$1:$B$355,2,0),"")</f>
        <v/>
      </c>
      <c r="P599" s="993"/>
      <c r="Q599" s="995" t="str">
        <f>IFERROR(VLOOKUP(Q598,科目・教員!$A$1:$B$355,2,0),"")</f>
        <v/>
      </c>
      <c r="R599" s="993"/>
      <c r="S599" s="995" t="str">
        <f>IFERROR(VLOOKUP(S598,科目・教員!$A$1:$B$355,2,0),"")</f>
        <v/>
      </c>
      <c r="T599" s="993"/>
      <c r="Z599" s="1000"/>
      <c r="AA599" s="983"/>
      <c r="AB599" s="983"/>
      <c r="AC599" s="983"/>
      <c r="AD599" s="983"/>
      <c r="AE599" s="983"/>
      <c r="AF599" s="983"/>
      <c r="AG599" s="983"/>
      <c r="AH599" s="983"/>
      <c r="AI599" s="983"/>
      <c r="AJ599" s="983"/>
      <c r="AK599" s="983"/>
      <c r="AL599" s="983"/>
      <c r="AM599" s="983"/>
      <c r="AN599" s="983"/>
      <c r="AO599" s="983"/>
      <c r="AP599" s="983"/>
      <c r="AQ599" s="983"/>
      <c r="AR599" s="983"/>
      <c r="AS599" s="983"/>
      <c r="AT599" s="983"/>
      <c r="AU599" s="983"/>
      <c r="AV599" s="983"/>
      <c r="AW599" s="983"/>
      <c r="AX599" s="983"/>
      <c r="AY599" s="983"/>
      <c r="AZ599" s="983"/>
      <c r="BA599" s="971"/>
      <c r="BB599" s="971"/>
      <c r="BC599" s="971"/>
      <c r="BD599" s="971"/>
      <c r="BE599" s="971"/>
      <c r="BF599" s="971"/>
      <c r="BG599" s="971"/>
      <c r="BH599" s="971"/>
      <c r="BI599" s="983"/>
      <c r="BJ599" s="983"/>
      <c r="BK599" s="971"/>
      <c r="BL599" s="971"/>
      <c r="BM599" s="971"/>
      <c r="BN599" s="983"/>
      <c r="BO599" s="983"/>
      <c r="BP599" s="983"/>
      <c r="BQ599" s="983"/>
      <c r="BR599" s="983"/>
      <c r="BS599" s="983"/>
      <c r="BT599" s="983"/>
      <c r="BU599" s="983"/>
      <c r="BV599" s="983"/>
    </row>
    <row r="600" spans="1:74">
      <c r="A600" s="1000"/>
      <c r="B600" s="14" t="s">
        <v>69</v>
      </c>
      <c r="C600" s="992" t="str">
        <f>VLOOKUP($C577,'2026年度(1年前期)'!$B$5:$N$208,COLUMN('2026年度(1年前期)'!$K$5)+1,0)&amp;""</f>
        <v/>
      </c>
      <c r="D600" s="993"/>
      <c r="E600" s="994" t="str">
        <f>VLOOKUP($C577,'2026年度(2年前期)'!$B$5:$N$208,COLUMN('2026年度(2年前期)'!$K$5)+1,0)&amp;""</f>
        <v/>
      </c>
      <c r="F600" s="993"/>
      <c r="G600" s="994" t="str">
        <f>VLOOKUP($C577,'2026年度(3年前期)'!$B$5:$N$208,COLUMN('2026年度(3年前期)'!$K$5)+1,0)&amp;""</f>
        <v/>
      </c>
      <c r="H600" s="993"/>
      <c r="I600" s="994" t="str">
        <f>VLOOKUP($C577,'2026年度(4年前期)'!$B$5:$N$208,COLUMN('2026年度(4年前期)'!$K$5)+1,0)&amp;""</f>
        <v/>
      </c>
      <c r="J600" s="993"/>
      <c r="K600" s="995" t="str">
        <f>VLOOKUP($C577,'2026年度(助産前期)'!$B$5:$N$208,COLUMN('2026年度(助産前期)'!$K$5)+1,0)&amp;""</f>
        <v/>
      </c>
      <c r="L600" s="995"/>
      <c r="M600" s="992" t="str">
        <f>VLOOKUP($C577,'2026年度(M1前期)'!$B$5:$N$208,COLUMN('2026年度(M1前期)'!$K$5)+1,0)&amp;""</f>
        <v/>
      </c>
      <c r="N600" s="993"/>
      <c r="O600" s="995" t="str">
        <f>VLOOKUP($C577,'2026年度(M2前期)'!$B$5:$N$208,COLUMN('2026年度(M2前期)'!$K$5)+1,0)&amp;""</f>
        <v/>
      </c>
      <c r="P600" s="993"/>
      <c r="Q600" s="995" t="str">
        <f>VLOOKUP($C577,'2026年度(D1前期)'!$B$5:$N$208,COLUMN('2026年度(D1前期)'!$K$5)+1,0)&amp;""</f>
        <v/>
      </c>
      <c r="R600" s="993"/>
      <c r="S600" s="995" t="str">
        <f>VLOOKUP($C577,'2026年度(D23前期)'!$B$5:$N$208,COLUMN('2026年度(D23前期)'!$K$5)+1,0)&amp;""</f>
        <v/>
      </c>
      <c r="T600" s="993"/>
      <c r="Z600" s="1000"/>
      <c r="AA600" s="983"/>
      <c r="AB600" s="983"/>
      <c r="AC600" s="983"/>
      <c r="AD600" s="983"/>
      <c r="AE600" s="983"/>
      <c r="AF600" s="983"/>
      <c r="AG600" s="983"/>
      <c r="AH600" s="983"/>
      <c r="AI600" s="983"/>
      <c r="AJ600" s="983"/>
      <c r="AK600" s="983"/>
      <c r="AL600" s="983"/>
      <c r="AM600" s="983"/>
      <c r="AN600" s="983"/>
      <c r="AO600" s="983"/>
      <c r="AP600" s="983"/>
      <c r="AQ600" s="983"/>
      <c r="AR600" s="983"/>
      <c r="AS600" s="983"/>
      <c r="AT600" s="983"/>
      <c r="AU600" s="983"/>
      <c r="AV600" s="983"/>
      <c r="AW600" s="983"/>
      <c r="AX600" s="983"/>
      <c r="AY600" s="983"/>
      <c r="AZ600" s="983"/>
      <c r="BA600" s="971"/>
      <c r="BB600" s="971"/>
      <c r="BC600" s="971"/>
      <c r="BD600" s="971"/>
      <c r="BE600" s="971"/>
      <c r="BF600" s="971"/>
      <c r="BG600" s="971"/>
      <c r="BH600" s="971"/>
      <c r="BI600" s="983"/>
      <c r="BJ600" s="983"/>
      <c r="BK600" s="971"/>
      <c r="BL600" s="971"/>
      <c r="BM600" s="971"/>
      <c r="BN600" s="983"/>
      <c r="BO600" s="983"/>
      <c r="BP600" s="983"/>
      <c r="BQ600" s="983"/>
      <c r="BR600" s="983"/>
      <c r="BS600" s="983"/>
      <c r="BT600" s="983"/>
      <c r="BU600" s="983"/>
      <c r="BV600" s="983"/>
    </row>
    <row r="601" spans="1:74">
      <c r="A601" s="1001"/>
      <c r="B601" s="15" t="s">
        <v>63</v>
      </c>
      <c r="C601" s="991"/>
      <c r="D601" s="989"/>
      <c r="E601" s="988"/>
      <c r="F601" s="989"/>
      <c r="G601" s="988"/>
      <c r="H601" s="989"/>
      <c r="I601" s="988"/>
      <c r="J601" s="989"/>
      <c r="K601" s="990"/>
      <c r="L601" s="990"/>
      <c r="M601" s="991"/>
      <c r="N601" s="989"/>
      <c r="O601" s="990"/>
      <c r="P601" s="989"/>
      <c r="Q601" s="990"/>
      <c r="R601" s="989"/>
      <c r="S601" s="990"/>
      <c r="T601" s="989"/>
      <c r="U601" s="19"/>
      <c r="V601" s="19"/>
      <c r="W601" s="19"/>
      <c r="X601" s="19"/>
      <c r="Y601" s="19"/>
      <c r="Z601" s="1001"/>
      <c r="AA601" s="984"/>
      <c r="AB601" s="984"/>
      <c r="AC601" s="984"/>
      <c r="AD601" s="984"/>
      <c r="AE601" s="984"/>
      <c r="AF601" s="984"/>
      <c r="AG601" s="984"/>
      <c r="AH601" s="984"/>
      <c r="AI601" s="984"/>
      <c r="AJ601" s="984"/>
      <c r="AK601" s="984"/>
      <c r="AL601" s="984"/>
      <c r="AM601" s="984"/>
      <c r="AN601" s="984"/>
      <c r="AO601" s="984"/>
      <c r="AP601" s="984"/>
      <c r="AQ601" s="984"/>
      <c r="AR601" s="984"/>
      <c r="AS601" s="984"/>
      <c r="AT601" s="984"/>
      <c r="AU601" s="984"/>
      <c r="AV601" s="984"/>
      <c r="AW601" s="984"/>
      <c r="AX601" s="984"/>
      <c r="AY601" s="984"/>
      <c r="AZ601" s="984"/>
      <c r="BA601" s="971"/>
      <c r="BB601" s="971"/>
      <c r="BC601" s="971"/>
      <c r="BD601" s="971"/>
      <c r="BE601" s="971"/>
      <c r="BF601" s="971"/>
      <c r="BG601" s="971"/>
      <c r="BH601" s="971"/>
      <c r="BI601" s="984"/>
      <c r="BJ601" s="984"/>
      <c r="BK601" s="971"/>
      <c r="BL601" s="971"/>
      <c r="BM601" s="971"/>
      <c r="BN601" s="984"/>
      <c r="BO601" s="984"/>
      <c r="BP601" s="984"/>
      <c r="BQ601" s="984"/>
      <c r="BR601" s="984"/>
      <c r="BS601" s="984"/>
      <c r="BT601" s="984"/>
      <c r="BU601" s="984"/>
      <c r="BV601" s="984"/>
    </row>
    <row r="602" spans="1:74" ht="21.75">
      <c r="A602" s="4"/>
      <c r="B602" s="5"/>
      <c r="C602" s="1035">
        <f>C577+1</f>
        <v>46259</v>
      </c>
      <c r="D602" s="1035"/>
      <c r="E602" s="1035"/>
      <c r="F602" s="1035"/>
      <c r="G602" s="1035"/>
      <c r="H602" s="1035"/>
      <c r="I602" s="1035"/>
      <c r="J602" s="1035"/>
      <c r="K602" s="1035"/>
      <c r="L602" s="1035"/>
      <c r="M602" s="1035"/>
      <c r="N602" s="1035"/>
      <c r="O602" s="1035"/>
      <c r="P602" s="1035"/>
      <c r="Q602" s="1035"/>
      <c r="R602" s="1035"/>
      <c r="S602" s="1035"/>
      <c r="T602" s="1035"/>
      <c r="U602" s="1055">
        <f>C602</f>
        <v>46259</v>
      </c>
      <c r="V602" s="1056"/>
      <c r="W602" s="1056"/>
      <c r="X602" s="1056"/>
      <c r="Y602" s="1056"/>
      <c r="Z602" s="1057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607</v>
      </c>
      <c r="BL602" s="39" t="s">
        <v>608</v>
      </c>
      <c r="BM602" s="39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1000" t="s">
        <v>52</v>
      </c>
      <c r="B603" s="11" t="s">
        <v>53</v>
      </c>
      <c r="C603" s="1011" t="str">
        <f>VLOOKUP($C602,'2026年度(1年前期)'!$B$5:$N$208,COLUMN('2026年度(1年前期)'!$C$5),0)&amp;""</f>
        <v/>
      </c>
      <c r="D603" s="1012"/>
      <c r="E603" s="1018" t="str">
        <f>VLOOKUP($C602,'2026年度(2年前期)'!$B$5:$N$208,COLUMN('2026年度(2年前期)'!$C$5),0)&amp;""</f>
        <v/>
      </c>
      <c r="F603" s="1012"/>
      <c r="G603" s="1018" t="str">
        <f>VLOOKUP($C602,'2026年度(3年前期)'!$B$5:$N$208,COLUMN('2026年度(3年前期)'!$C$5),0)&amp;""</f>
        <v/>
      </c>
      <c r="H603" s="1012"/>
      <c r="I603" s="1018" t="str">
        <f>VLOOKUP($C602,'2026年度(4年前期)'!$B$5:$N$208,COLUMN('2026年度(4年前期)'!$C$5),0)&amp;""</f>
        <v/>
      </c>
      <c r="J603" s="1012"/>
      <c r="K603" s="997" t="str">
        <f>VLOOKUP($C602,'2026年度(助産前期)'!$B$5:$N$208,COLUMN('2026年度(助産前期)'!$C$5),0)&amp;""</f>
        <v>助産学実習Ⅰ(国循)</v>
      </c>
      <c r="L603" s="1029"/>
      <c r="M603" s="1036" t="str">
        <f>VLOOKUP($C602,'2026年度(M1前期)'!$B$5:$N$208,COLUMN('2026年度(M1前期)'!$C$5),0)&amp;""</f>
        <v/>
      </c>
      <c r="N603" s="1029"/>
      <c r="O603" s="1018" t="str">
        <f>VLOOKUP($C602,'2026年度(M2前期)'!$B$5:$N$208,COLUMN('2026年度(M2前期)'!$C$5),0)&amp;""</f>
        <v/>
      </c>
      <c r="P603" s="1012"/>
      <c r="Q603" s="1018" t="str">
        <f>VLOOKUP($C602,'2026年度(D1前期)'!$B$5:$N$208,COLUMN('2026年度(D1前期)'!$C$5),0)&amp;""</f>
        <v>成育看護学特論Ｂ
成人看護学演習Ｂ</v>
      </c>
      <c r="R603" s="1012"/>
      <c r="S603" s="997" t="str">
        <f>VLOOKUP($C602,'2026年度(D23前期)'!$B$5:$N$208,COLUMN('2026年度(D23前期)'!$C$5),0)&amp;""</f>
        <v/>
      </c>
      <c r="T603" s="1012"/>
      <c r="U603" s="790" t="s">
        <v>396</v>
      </c>
      <c r="V603" s="74"/>
      <c r="Y603" s="33"/>
      <c r="Z603" s="999" t="str">
        <f>A603</f>
        <v xml:space="preserve">１時限（09：20～10：50） </v>
      </c>
      <c r="AA603" s="971"/>
      <c r="AB603" s="982"/>
      <c r="AC603" s="982"/>
      <c r="AD603" s="982"/>
      <c r="AE603" s="971"/>
      <c r="AF603" s="982"/>
      <c r="AG603" s="971" t="s">
        <v>941</v>
      </c>
      <c r="AH603" s="982"/>
      <c r="AI603" s="982"/>
      <c r="AJ603" s="982"/>
      <c r="AK603" s="982"/>
      <c r="AL603" s="971"/>
      <c r="AM603" s="982"/>
      <c r="AN603" s="971"/>
      <c r="AO603" s="971"/>
      <c r="AP603" s="971"/>
      <c r="AQ603" s="971"/>
      <c r="AR603" s="971"/>
      <c r="AS603" s="971"/>
      <c r="AT603" s="971"/>
      <c r="AU603" s="971"/>
      <c r="AV603" s="971"/>
      <c r="AW603" s="971"/>
      <c r="AX603" s="971"/>
      <c r="AY603" s="971"/>
      <c r="AZ603" s="971"/>
      <c r="BA603" s="971"/>
      <c r="BB603" s="971"/>
      <c r="BC603" s="971"/>
      <c r="BD603" s="971"/>
      <c r="BE603" s="971"/>
      <c r="BF603" s="971"/>
      <c r="BG603" s="971"/>
      <c r="BH603" s="971"/>
      <c r="BI603" s="971"/>
      <c r="BJ603" s="971"/>
      <c r="BK603" s="971"/>
      <c r="BL603" s="971"/>
      <c r="BM603" s="971"/>
      <c r="BN603" s="982"/>
      <c r="BO603" s="982"/>
      <c r="BP603" s="982"/>
      <c r="BQ603" s="982"/>
      <c r="BR603" s="982"/>
      <c r="BS603" s="982"/>
      <c r="BT603" s="982"/>
      <c r="BU603" s="982"/>
      <c r="BV603" s="982"/>
    </row>
    <row r="604" spans="1:74">
      <c r="A604" s="1000"/>
      <c r="B604" s="14" t="s">
        <v>58</v>
      </c>
      <c r="C604" s="1014" t="str">
        <f>IFERROR(VLOOKUP(C603,科目・教員!$A$1:$B$355,2,0),"")</f>
        <v/>
      </c>
      <c r="D604" s="1013"/>
      <c r="E604" s="1025" t="str">
        <f>IFERROR(VLOOKUP(E603,科目・教員!$A$1:$B$355,2,0),"")</f>
        <v/>
      </c>
      <c r="F604" s="1013"/>
      <c r="G604" s="1025" t="str">
        <f>IFERROR(VLOOKUP(G603,科目・教員!$A$1:$B$355,2,0),"")</f>
        <v/>
      </c>
      <c r="H604" s="1013"/>
      <c r="I604" s="1025" t="str">
        <f>IFERROR(VLOOKUP(I603,科目・教員!$A$1:$B$355,2,0),"")</f>
        <v/>
      </c>
      <c r="J604" s="1013"/>
      <c r="K604" s="993" t="str">
        <f>IFERROR(VLOOKUP(K603,科目・教員!$A$1:$B$355,2,0),"")</f>
        <v/>
      </c>
      <c r="L604" s="1026"/>
      <c r="M604" s="1032" t="str">
        <f>IFERROR(VLOOKUP(M603,科目・教員!$A$1:$B$355,2,0),"")</f>
        <v/>
      </c>
      <c r="N604" s="1013"/>
      <c r="O604" s="1025" t="str">
        <f>IFERROR(VLOOKUP(O603,科目・教員!$A$1:$B$355,2,0),"")</f>
        <v/>
      </c>
      <c r="P604" s="1013"/>
      <c r="Q604" s="1025" t="str">
        <f>IFERROR(VLOOKUP(Q603,科目・教員!$A$1:$B$355,2,0),"")</f>
        <v/>
      </c>
      <c r="R604" s="1013"/>
      <c r="S604" s="993" t="str">
        <f>IFERROR(VLOOKUP(S603,科目・教員!$A$1:$B$355,2,0),"")</f>
        <v/>
      </c>
      <c r="T604" s="1013"/>
      <c r="U604" s="939" t="s">
        <v>941</v>
      </c>
      <c r="V604" s="74"/>
      <c r="Y604" s="33"/>
      <c r="Z604" s="1000"/>
      <c r="AA604" s="971"/>
      <c r="AB604" s="983"/>
      <c r="AC604" s="983"/>
      <c r="AD604" s="983"/>
      <c r="AE604" s="971"/>
      <c r="AF604" s="983"/>
      <c r="AG604" s="971"/>
      <c r="AH604" s="983"/>
      <c r="AI604" s="983"/>
      <c r="AJ604" s="983"/>
      <c r="AK604" s="983"/>
      <c r="AL604" s="971"/>
      <c r="AM604" s="983"/>
      <c r="AN604" s="971"/>
      <c r="AO604" s="971"/>
      <c r="AP604" s="971"/>
      <c r="AQ604" s="971"/>
      <c r="AR604" s="971"/>
      <c r="AS604" s="971"/>
      <c r="AT604" s="971"/>
      <c r="AU604" s="971"/>
      <c r="AV604" s="971"/>
      <c r="AW604" s="971"/>
      <c r="AX604" s="971"/>
      <c r="AY604" s="971"/>
      <c r="AZ604" s="971"/>
      <c r="BA604" s="971"/>
      <c r="BB604" s="971"/>
      <c r="BC604" s="971"/>
      <c r="BD604" s="971"/>
      <c r="BE604" s="971"/>
      <c r="BF604" s="971"/>
      <c r="BG604" s="971"/>
      <c r="BH604" s="971"/>
      <c r="BI604" s="971"/>
      <c r="BJ604" s="971"/>
      <c r="BK604" s="971"/>
      <c r="BL604" s="971"/>
      <c r="BM604" s="971"/>
      <c r="BN604" s="983"/>
      <c r="BO604" s="983"/>
      <c r="BP604" s="983"/>
      <c r="BQ604" s="983"/>
      <c r="BR604" s="983"/>
      <c r="BS604" s="983"/>
      <c r="BT604" s="983"/>
      <c r="BU604" s="983"/>
      <c r="BV604" s="983"/>
    </row>
    <row r="605" spans="1:74">
      <c r="A605" s="1000"/>
      <c r="B605" s="14" t="s">
        <v>69</v>
      </c>
      <c r="C605" s="1014" t="str">
        <f>VLOOKUP($C602,'2026年度(1年前期)'!$B$5:$N$208,COLUMN('2026年度(1年前期)'!$C$5)+1,0)&amp;""</f>
        <v/>
      </c>
      <c r="D605" s="1013"/>
      <c r="E605" s="1025" t="str">
        <f>VLOOKUP($C602,'2026年度(2年前期)'!$B$5:$N$208,COLUMN('2026年度(2年前期)'!$C$5)+1,0)&amp;""</f>
        <v/>
      </c>
      <c r="F605" s="1013"/>
      <c r="G605" s="1025" t="str">
        <f>VLOOKUP($C602,'2026年度(3年前期)'!$B$5:$N$208,COLUMN('2026年度(3年前期)'!$C$5)+1,0)&amp;""</f>
        <v/>
      </c>
      <c r="H605" s="1013"/>
      <c r="I605" s="1025" t="str">
        <f>VLOOKUP($C602,'2026年度(4年前期)'!$B$5:$N$208,COLUMN('2026年度(4年前期)'!$C$5)+1,0)&amp;""</f>
        <v/>
      </c>
      <c r="J605" s="1013"/>
      <c r="K605" s="993" t="str">
        <f>VLOOKUP($C602,'2026年度(助産前期)'!$B$5:$N$208,COLUMN('2026年度(助産前期)'!$C$5)+1,0)&amp;""</f>
        <v/>
      </c>
      <c r="L605" s="1026"/>
      <c r="M605" s="1032" t="str">
        <f>VLOOKUP($C602,'2026年度(M1前期)'!$B$5:$N$208,COLUMN('2026年度(M1前期)'!C$5)+1,0)&amp;""</f>
        <v/>
      </c>
      <c r="N605" s="1013"/>
      <c r="O605" s="1025" t="str">
        <f>VLOOKUP($C602,'2026年度(M2前期)'!$B$5:$N$208,COLUMN('2026年度(M2前期)'!$C$5)+1,0)&amp;""</f>
        <v/>
      </c>
      <c r="P605" s="1013"/>
      <c r="Q605" s="1025" t="str">
        <f>VLOOKUP($C602,'2026年度(D1前期)'!$B$5:$N$208,COLUMN('2026年度(D1前期)'!$C$5)+1,0)&amp;""</f>
        <v/>
      </c>
      <c r="R605" s="1013"/>
      <c r="S605" s="993" t="str">
        <f>VLOOKUP($C602,'2026年度(D23前期)'!$B$5:$N$208,COLUMN('2026年度(D23前期)'!$C$5)+1,0)&amp;""</f>
        <v/>
      </c>
      <c r="T605" s="1013"/>
      <c r="U605" s="939" t="s">
        <v>942</v>
      </c>
      <c r="V605" s="74"/>
      <c r="Y605" s="33"/>
      <c r="Z605" s="1000"/>
      <c r="AA605" s="971"/>
      <c r="AB605" s="983"/>
      <c r="AC605" s="983"/>
      <c r="AD605" s="983"/>
      <c r="AE605" s="971"/>
      <c r="AF605" s="983"/>
      <c r="AG605" s="971"/>
      <c r="AH605" s="983"/>
      <c r="AI605" s="983"/>
      <c r="AJ605" s="983"/>
      <c r="AK605" s="983"/>
      <c r="AL605" s="971"/>
      <c r="AM605" s="983"/>
      <c r="AN605" s="971"/>
      <c r="AO605" s="971"/>
      <c r="AP605" s="971"/>
      <c r="AQ605" s="971"/>
      <c r="AR605" s="971"/>
      <c r="AS605" s="971"/>
      <c r="AT605" s="971"/>
      <c r="AU605" s="971"/>
      <c r="AV605" s="971"/>
      <c r="AW605" s="971"/>
      <c r="AX605" s="971"/>
      <c r="AY605" s="971"/>
      <c r="AZ605" s="971"/>
      <c r="BA605" s="971"/>
      <c r="BB605" s="971"/>
      <c r="BC605" s="971"/>
      <c r="BD605" s="971"/>
      <c r="BE605" s="971"/>
      <c r="BF605" s="971"/>
      <c r="BG605" s="971"/>
      <c r="BH605" s="971"/>
      <c r="BI605" s="971"/>
      <c r="BJ605" s="971"/>
      <c r="BK605" s="971"/>
      <c r="BL605" s="971"/>
      <c r="BM605" s="971"/>
      <c r="BN605" s="983"/>
      <c r="BO605" s="983"/>
      <c r="BP605" s="983"/>
      <c r="BQ605" s="983"/>
      <c r="BR605" s="983"/>
      <c r="BS605" s="983"/>
      <c r="BT605" s="983"/>
      <c r="BU605" s="983"/>
      <c r="BV605" s="983"/>
    </row>
    <row r="606" spans="1:74">
      <c r="A606" s="1001"/>
      <c r="B606" s="15" t="s">
        <v>63</v>
      </c>
      <c r="C606" s="991"/>
      <c r="D606" s="1031"/>
      <c r="E606" s="988"/>
      <c r="F606" s="1031"/>
      <c r="G606" s="988"/>
      <c r="H606" s="1031"/>
      <c r="I606" s="988"/>
      <c r="J606" s="1031"/>
      <c r="K606" s="990"/>
      <c r="L606" s="1034"/>
      <c r="M606" s="1030"/>
      <c r="N606" s="1031"/>
      <c r="O606" s="988"/>
      <c r="P606" s="1031"/>
      <c r="Q606" s="988"/>
      <c r="R606" s="1031"/>
      <c r="S606" s="990"/>
      <c r="T606" s="1031"/>
      <c r="U606" s="790" t="s">
        <v>418</v>
      </c>
      <c r="V606" s="74"/>
      <c r="Y606" s="33"/>
      <c r="Z606" s="1001"/>
      <c r="AA606" s="971"/>
      <c r="AB606" s="984"/>
      <c r="AC606" s="984"/>
      <c r="AD606" s="984"/>
      <c r="AE606" s="971"/>
      <c r="AF606" s="984"/>
      <c r="AG606" s="971"/>
      <c r="AH606" s="984"/>
      <c r="AI606" s="984"/>
      <c r="AJ606" s="984"/>
      <c r="AK606" s="984"/>
      <c r="AL606" s="971"/>
      <c r="AM606" s="984"/>
      <c r="AN606" s="971"/>
      <c r="AO606" s="971"/>
      <c r="AP606" s="971"/>
      <c r="AQ606" s="971"/>
      <c r="AR606" s="971"/>
      <c r="AS606" s="971"/>
      <c r="AT606" s="971"/>
      <c r="AU606" s="971"/>
      <c r="AV606" s="971"/>
      <c r="AW606" s="971"/>
      <c r="AX606" s="971"/>
      <c r="AY606" s="971"/>
      <c r="AZ606" s="971"/>
      <c r="BA606" s="971"/>
      <c r="BB606" s="971"/>
      <c r="BC606" s="971"/>
      <c r="BD606" s="971"/>
      <c r="BE606" s="971"/>
      <c r="BF606" s="971"/>
      <c r="BG606" s="971"/>
      <c r="BH606" s="971"/>
      <c r="BI606" s="971"/>
      <c r="BJ606" s="971"/>
      <c r="BK606" s="971"/>
      <c r="BL606" s="971"/>
      <c r="BM606" s="971"/>
      <c r="BN606" s="984"/>
      <c r="BO606" s="984"/>
      <c r="BP606" s="984"/>
      <c r="BQ606" s="984"/>
      <c r="BR606" s="984"/>
      <c r="BS606" s="984"/>
      <c r="BT606" s="984"/>
      <c r="BU606" s="984"/>
      <c r="BV606" s="984"/>
    </row>
    <row r="607" spans="1:74" ht="13.5" customHeight="1">
      <c r="A607" s="1000" t="s">
        <v>65</v>
      </c>
      <c r="B607" s="14" t="s">
        <v>53</v>
      </c>
      <c r="C607" s="1011" t="str">
        <f>VLOOKUP($C602,'2026年度(1年前期)'!$B$5:$N$208,COLUMN('2026年度(1年前期)'!$E$5),0)&amp;""</f>
        <v/>
      </c>
      <c r="D607" s="1012"/>
      <c r="E607" s="1018" t="str">
        <f>VLOOKUP($C602,'2026年度(2年前期)'!$B$5:$N$208,COLUMN('2026年度(2年前期)'!$E$5),0)&amp;""</f>
        <v/>
      </c>
      <c r="F607" s="1012"/>
      <c r="G607" s="1018" t="str">
        <f>VLOOKUP($C602,'2026年度(3年前期)'!$B$5:$N$208,COLUMN('2026年度(3年前期)'!$E$5),0)&amp;""</f>
        <v/>
      </c>
      <c r="H607" s="1012"/>
      <c r="I607" s="1018" t="str">
        <f>VLOOKUP($C602,'2026年度(4年前期)'!$B$5:$N$208,COLUMN('2026年度(4年前期)'!$E$5),0)&amp;""</f>
        <v/>
      </c>
      <c r="J607" s="1012"/>
      <c r="K607" s="997" t="str">
        <f>VLOOKUP($C602,'2026年度(助産前期)'!$B$5:$N$208,COLUMN('2026年度(助産前期)'!$E$5),0)&amp;""</f>
        <v>助産学実習Ⅰ(国循)</v>
      </c>
      <c r="L607" s="1029"/>
      <c r="M607" s="1011" t="str">
        <f>VLOOKUP($C602,'2026年度(M1前期)'!$B$5:$N$208,COLUMN('2026年度(M1前期)'!$E$5),0)&amp;""</f>
        <v/>
      </c>
      <c r="N607" s="1012"/>
      <c r="O607" s="997" t="str">
        <f>VLOOKUP($C602,'2026年度(M2前期)'!$B$5:$N$208,COLUMN('2026年度(M2前期)'!$E$5),0)&amp;""</f>
        <v/>
      </c>
      <c r="P607" s="1012"/>
      <c r="Q607" s="997" t="str">
        <f>VLOOKUP($C602,'2026年度(D1前期)'!$B$5:$N$208,COLUMN('2026年度(D1前期)'!$E$5),0)&amp;""</f>
        <v>成育看護学特論Ｂ
成人看護学演習Ｂ</v>
      </c>
      <c r="R607" s="1012"/>
      <c r="S607" s="997" t="str">
        <f>VLOOKUP($C602,'2026年度(D23前期)'!$B$5:$N$208,COLUMN('2026年度(D23前期)'!$E$5),0)&amp;""</f>
        <v/>
      </c>
      <c r="T607" s="1012"/>
      <c r="U607" s="16"/>
      <c r="V607" s="74"/>
      <c r="Y607" s="33"/>
      <c r="Z607" s="1000" t="str">
        <f>A607</f>
        <v>２時限（11：00～12：30）</v>
      </c>
      <c r="AA607" s="971"/>
      <c r="AB607" s="982"/>
      <c r="AC607" s="982"/>
      <c r="AD607" s="982"/>
      <c r="AE607" s="971"/>
      <c r="AF607" s="982"/>
      <c r="AG607" s="971" t="s">
        <v>941</v>
      </c>
      <c r="AH607" s="982"/>
      <c r="AI607" s="982"/>
      <c r="AJ607" s="982"/>
      <c r="AK607" s="982"/>
      <c r="AL607" s="971"/>
      <c r="AM607" s="982"/>
      <c r="AN607" s="971"/>
      <c r="AO607" s="971"/>
      <c r="AP607" s="971"/>
      <c r="AQ607" s="971"/>
      <c r="AR607" s="971"/>
      <c r="AS607" s="971"/>
      <c r="AT607" s="971"/>
      <c r="AU607" s="971"/>
      <c r="AV607" s="971"/>
      <c r="AW607" s="971"/>
      <c r="AX607" s="971"/>
      <c r="AY607" s="971"/>
      <c r="AZ607" s="971"/>
      <c r="BA607" s="971"/>
      <c r="BB607" s="971"/>
      <c r="BC607" s="971"/>
      <c r="BD607" s="971"/>
      <c r="BE607" s="971"/>
      <c r="BF607" s="971"/>
      <c r="BG607" s="971"/>
      <c r="BH607" s="971"/>
      <c r="BI607" s="971"/>
      <c r="BJ607" s="971"/>
      <c r="BK607" s="971"/>
      <c r="BL607" s="971"/>
      <c r="BM607" s="971"/>
      <c r="BN607" s="982"/>
      <c r="BO607" s="982"/>
      <c r="BP607" s="982"/>
      <c r="BQ607" s="982"/>
      <c r="BR607" s="982"/>
      <c r="BS607" s="982"/>
      <c r="BT607" s="982"/>
      <c r="BU607" s="982"/>
      <c r="BV607" s="982"/>
    </row>
    <row r="608" spans="1:74">
      <c r="A608" s="1000"/>
      <c r="B608" s="14" t="s">
        <v>58</v>
      </c>
      <c r="C608" s="1014" t="str">
        <f>IFERROR(VLOOKUP(C607,科目・教員!$A$1:$B$355,2,0),"")</f>
        <v/>
      </c>
      <c r="D608" s="1013"/>
      <c r="E608" s="1025" t="str">
        <f>IFERROR(VLOOKUP(E607,科目・教員!$A$1:$B$355,2,0),"")</f>
        <v/>
      </c>
      <c r="F608" s="1013"/>
      <c r="G608" s="1025" t="str">
        <f>IFERROR(VLOOKUP(G607,科目・教員!$A$1:$B$355,2,0),"")</f>
        <v/>
      </c>
      <c r="H608" s="1013"/>
      <c r="I608" s="1025" t="str">
        <f>IFERROR(VLOOKUP(I607,科目・教員!$A$1:$B$355,2,0),"")</f>
        <v/>
      </c>
      <c r="J608" s="1013"/>
      <c r="K608" s="993" t="str">
        <f>IFERROR(VLOOKUP(K607,科目・教員!$A$1:$B$355,2,0),"")</f>
        <v/>
      </c>
      <c r="L608" s="1026"/>
      <c r="M608" s="1014" t="str">
        <f>IFERROR(VLOOKUP(M607,科目・教員!$A$1:$B$355,2,0),"")</f>
        <v/>
      </c>
      <c r="N608" s="1013"/>
      <c r="O608" s="993" t="str">
        <f>IFERROR(VLOOKUP(O607,科目・教員!$A$1:$B$355,2,0),"")</f>
        <v/>
      </c>
      <c r="P608" s="1013"/>
      <c r="Q608" s="993" t="str">
        <f>IFERROR(VLOOKUP(Q607,科目・教員!$A$1:$B$355,2,0),"")</f>
        <v/>
      </c>
      <c r="R608" s="1013"/>
      <c r="S608" s="993" t="str">
        <f>IFERROR(VLOOKUP(S607,科目・教員!$A$1:$B$355,2,0),"")</f>
        <v/>
      </c>
      <c r="T608" s="1013"/>
      <c r="U608" s="16"/>
      <c r="V608" s="74"/>
      <c r="Y608" s="33"/>
      <c r="Z608" s="1000"/>
      <c r="AA608" s="971"/>
      <c r="AB608" s="983"/>
      <c r="AC608" s="983"/>
      <c r="AD608" s="983"/>
      <c r="AE608" s="971"/>
      <c r="AF608" s="983"/>
      <c r="AG608" s="971"/>
      <c r="AH608" s="983"/>
      <c r="AI608" s="983"/>
      <c r="AJ608" s="983"/>
      <c r="AK608" s="983"/>
      <c r="AL608" s="971"/>
      <c r="AM608" s="983"/>
      <c r="AN608" s="971"/>
      <c r="AO608" s="971"/>
      <c r="AP608" s="971"/>
      <c r="AQ608" s="971"/>
      <c r="AR608" s="971"/>
      <c r="AS608" s="971"/>
      <c r="AT608" s="971"/>
      <c r="AU608" s="971"/>
      <c r="AV608" s="971"/>
      <c r="AW608" s="971"/>
      <c r="AX608" s="971"/>
      <c r="AY608" s="971"/>
      <c r="AZ608" s="971"/>
      <c r="BA608" s="971"/>
      <c r="BB608" s="971"/>
      <c r="BC608" s="971"/>
      <c r="BD608" s="971"/>
      <c r="BE608" s="971"/>
      <c r="BF608" s="971"/>
      <c r="BG608" s="971"/>
      <c r="BH608" s="971"/>
      <c r="BI608" s="971"/>
      <c r="BJ608" s="971"/>
      <c r="BK608" s="971"/>
      <c r="BL608" s="971"/>
      <c r="BM608" s="971"/>
      <c r="BN608" s="983"/>
      <c r="BO608" s="983"/>
      <c r="BP608" s="983"/>
      <c r="BQ608" s="983"/>
      <c r="BR608" s="983"/>
      <c r="BS608" s="983"/>
      <c r="BT608" s="983"/>
      <c r="BU608" s="983"/>
      <c r="BV608" s="983"/>
    </row>
    <row r="609" spans="1:74">
      <c r="A609" s="1000"/>
      <c r="B609" s="14" t="s">
        <v>69</v>
      </c>
      <c r="C609" s="1014" t="str">
        <f>VLOOKUP($C602,'2026年度(1年前期)'!$B$5:$N$208,COLUMN('2026年度(1年前期)'!$E$5)+1,0)&amp;""</f>
        <v/>
      </c>
      <c r="D609" s="1013"/>
      <c r="E609" s="1025" t="str">
        <f>VLOOKUP($C602,'2026年度(2年前期)'!$B$5:$N$208,COLUMN('2026年度(2年前期)'!$E$5)+1,0)&amp;""</f>
        <v/>
      </c>
      <c r="F609" s="1013"/>
      <c r="G609" s="1025" t="str">
        <f>VLOOKUP($C602,'2026年度(3年前期)'!$B$5:$N$208,COLUMN('2026年度(3年前期)'!$E$5)+1,0)&amp;""</f>
        <v/>
      </c>
      <c r="H609" s="1013"/>
      <c r="I609" s="1025" t="str">
        <f>VLOOKUP($C602,'2026年度(4年前期)'!$B$5:$N$208,COLUMN('2026年度(4年前期)'!$E$5)+1,0)&amp;""</f>
        <v/>
      </c>
      <c r="J609" s="1013"/>
      <c r="K609" s="993" t="str">
        <f>VLOOKUP($C602,'2026年度(助産前期)'!$B$5:$N$208,COLUMN('2026年度(助産前期)'!$E$5)+1,0)&amp;""</f>
        <v/>
      </c>
      <c r="L609" s="1026"/>
      <c r="M609" s="1014" t="str">
        <f>VLOOKUP($C602,'2026年度(M1前期)'!$B$5:$N$208,COLUMN('2026年度(M1前期)'!$E$5)+1,0)&amp;""</f>
        <v/>
      </c>
      <c r="N609" s="1013"/>
      <c r="O609" s="993" t="str">
        <f>VLOOKUP($C602,'2026年度(M2前期)'!$B$5:$N$208,COLUMN('2026年度(M2前期)'!$E$5)+1,0)&amp;""</f>
        <v/>
      </c>
      <c r="P609" s="1013"/>
      <c r="Q609" s="993" t="str">
        <f>VLOOKUP($C602,'2026年度(D1前期)'!$B$5:$N$208,COLUMN('2026年度(D1前期)'!$E$5)+1,0)&amp;""</f>
        <v/>
      </c>
      <c r="R609" s="1013"/>
      <c r="S609" s="993" t="str">
        <f>VLOOKUP($C602,'2026年度(D23前期)'!$B$5:$N$208,COLUMN('2026年度(D23前期)'!$E$5)+1,0)&amp;""</f>
        <v/>
      </c>
      <c r="T609" s="1013"/>
      <c r="U609" s="16"/>
      <c r="V609" s="74"/>
      <c r="Z609" s="1000"/>
      <c r="AA609" s="971"/>
      <c r="AB609" s="983"/>
      <c r="AC609" s="983"/>
      <c r="AD609" s="983"/>
      <c r="AE609" s="971"/>
      <c r="AF609" s="983"/>
      <c r="AG609" s="971"/>
      <c r="AH609" s="983"/>
      <c r="AI609" s="983"/>
      <c r="AJ609" s="983"/>
      <c r="AK609" s="983"/>
      <c r="AL609" s="971"/>
      <c r="AM609" s="983"/>
      <c r="AN609" s="971"/>
      <c r="AO609" s="971"/>
      <c r="AP609" s="971"/>
      <c r="AQ609" s="971"/>
      <c r="AR609" s="971"/>
      <c r="AS609" s="971"/>
      <c r="AT609" s="971"/>
      <c r="AU609" s="971"/>
      <c r="AV609" s="971"/>
      <c r="AW609" s="971"/>
      <c r="AX609" s="971"/>
      <c r="AY609" s="971"/>
      <c r="AZ609" s="971"/>
      <c r="BA609" s="971"/>
      <c r="BB609" s="971"/>
      <c r="BC609" s="971"/>
      <c r="BD609" s="971"/>
      <c r="BE609" s="971"/>
      <c r="BF609" s="971"/>
      <c r="BG609" s="971"/>
      <c r="BH609" s="971"/>
      <c r="BI609" s="971"/>
      <c r="BJ609" s="971"/>
      <c r="BK609" s="971"/>
      <c r="BL609" s="971"/>
      <c r="BM609" s="971"/>
      <c r="BN609" s="983"/>
      <c r="BO609" s="983"/>
      <c r="BP609" s="983"/>
      <c r="BQ609" s="983"/>
      <c r="BR609" s="983"/>
      <c r="BS609" s="983"/>
      <c r="BT609" s="983"/>
      <c r="BU609" s="983"/>
      <c r="BV609" s="983"/>
    </row>
    <row r="610" spans="1:74">
      <c r="A610" s="1017"/>
      <c r="B610" s="15" t="s">
        <v>63</v>
      </c>
      <c r="C610" s="991"/>
      <c r="D610" s="989"/>
      <c r="E610" s="988"/>
      <c r="F610" s="989"/>
      <c r="G610" s="988"/>
      <c r="H610" s="989"/>
      <c r="I610" s="988"/>
      <c r="J610" s="989"/>
      <c r="K610" s="990"/>
      <c r="L610" s="990"/>
      <c r="M610" s="991"/>
      <c r="N610" s="989"/>
      <c r="O610" s="990"/>
      <c r="P610" s="989"/>
      <c r="Q610" s="990"/>
      <c r="R610" s="989"/>
      <c r="S610" s="990"/>
      <c r="T610" s="989"/>
      <c r="U610" s="16"/>
      <c r="V610" s="74"/>
      <c r="Z610" s="1001"/>
      <c r="AA610" s="971"/>
      <c r="AB610" s="984"/>
      <c r="AC610" s="984"/>
      <c r="AD610" s="984"/>
      <c r="AE610" s="971"/>
      <c r="AF610" s="984"/>
      <c r="AG610" s="971"/>
      <c r="AH610" s="984"/>
      <c r="AI610" s="984"/>
      <c r="AJ610" s="984"/>
      <c r="AK610" s="984"/>
      <c r="AL610" s="971"/>
      <c r="AM610" s="984"/>
      <c r="AN610" s="971"/>
      <c r="AO610" s="971"/>
      <c r="AP610" s="971"/>
      <c r="AQ610" s="971"/>
      <c r="AR610" s="971"/>
      <c r="AS610" s="971"/>
      <c r="AT610" s="971"/>
      <c r="AU610" s="971"/>
      <c r="AV610" s="971"/>
      <c r="AW610" s="971"/>
      <c r="AX610" s="971"/>
      <c r="AY610" s="971"/>
      <c r="AZ610" s="971"/>
      <c r="BA610" s="971"/>
      <c r="BB610" s="971"/>
      <c r="BC610" s="971"/>
      <c r="BD610" s="971"/>
      <c r="BE610" s="971"/>
      <c r="BF610" s="971"/>
      <c r="BG610" s="971"/>
      <c r="BH610" s="971"/>
      <c r="BI610" s="971"/>
      <c r="BJ610" s="971"/>
      <c r="BK610" s="971"/>
      <c r="BL610" s="971"/>
      <c r="BM610" s="971"/>
      <c r="BN610" s="984"/>
      <c r="BO610" s="984"/>
      <c r="BP610" s="984"/>
      <c r="BQ610" s="984"/>
      <c r="BR610" s="984"/>
      <c r="BS610" s="984"/>
      <c r="BT610" s="984"/>
      <c r="BU610" s="984"/>
      <c r="BV610" s="984"/>
    </row>
    <row r="611" spans="1:74" ht="13.5" customHeight="1">
      <c r="A611" s="999" t="s">
        <v>71</v>
      </c>
      <c r="B611" s="17" t="s">
        <v>72</v>
      </c>
      <c r="C611" s="1011"/>
      <c r="D611" s="1012"/>
      <c r="E611" s="1018"/>
      <c r="F611" s="1012"/>
      <c r="G611" s="1018"/>
      <c r="H611" s="1012"/>
      <c r="I611" s="1018"/>
      <c r="J611" s="1012"/>
      <c r="K611" s="997"/>
      <c r="L611" s="1029"/>
      <c r="M611" s="1011"/>
      <c r="N611" s="1012"/>
      <c r="O611" s="997"/>
      <c r="P611" s="1012"/>
      <c r="Q611" s="997"/>
      <c r="R611" s="1012"/>
      <c r="S611" s="997"/>
      <c r="T611" s="1012"/>
      <c r="V611" s="74"/>
      <c r="Z611" s="1000" t="str">
        <f>A611</f>
        <v>昼休み（12：30～13：30）</v>
      </c>
      <c r="AA611" s="982"/>
      <c r="AB611" s="982"/>
      <c r="AC611" s="982"/>
      <c r="AD611" s="982"/>
      <c r="AE611" s="982"/>
      <c r="AF611" s="982"/>
      <c r="AG611" s="982"/>
      <c r="AH611" s="982"/>
      <c r="AI611" s="982"/>
      <c r="AJ611" s="982"/>
      <c r="AK611" s="982"/>
      <c r="AL611" s="982"/>
      <c r="AM611" s="982"/>
      <c r="AN611" s="971"/>
      <c r="AO611" s="971"/>
      <c r="AP611" s="971"/>
      <c r="AQ611" s="971"/>
      <c r="AR611" s="971"/>
      <c r="AS611" s="971"/>
      <c r="AT611" s="971"/>
      <c r="AU611" s="971"/>
      <c r="AV611" s="971"/>
      <c r="AW611" s="971"/>
      <c r="AX611" s="971"/>
      <c r="AY611" s="971"/>
      <c r="AZ611" s="971"/>
      <c r="BA611" s="971"/>
      <c r="BB611" s="971"/>
      <c r="BC611" s="971"/>
      <c r="BD611" s="971"/>
      <c r="BE611" s="971"/>
      <c r="BF611" s="971"/>
      <c r="BG611" s="971"/>
      <c r="BH611" s="971"/>
      <c r="BI611" s="971"/>
      <c r="BJ611" s="971"/>
      <c r="BK611" s="971"/>
      <c r="BL611" s="971"/>
      <c r="BM611" s="971"/>
      <c r="BN611" s="982"/>
      <c r="BO611" s="982"/>
      <c r="BP611" s="982"/>
      <c r="BQ611" s="982"/>
      <c r="BR611" s="982"/>
      <c r="BS611" s="982"/>
      <c r="BT611" s="982"/>
      <c r="BU611" s="982"/>
      <c r="BV611" s="982"/>
    </row>
    <row r="612" spans="1:74" ht="13.5" customHeight="1">
      <c r="A612" s="1000"/>
      <c r="B612" s="17" t="s">
        <v>73</v>
      </c>
      <c r="C612" s="1014"/>
      <c r="D612" s="1013"/>
      <c r="E612" s="1025"/>
      <c r="F612" s="1013"/>
      <c r="G612" s="1025"/>
      <c r="H612" s="1013"/>
      <c r="I612" s="1025"/>
      <c r="J612" s="1013"/>
      <c r="K612" s="993"/>
      <c r="L612" s="1026"/>
      <c r="M612" s="1014"/>
      <c r="N612" s="1013"/>
      <c r="O612" s="993"/>
      <c r="P612" s="1013"/>
      <c r="Q612" s="993"/>
      <c r="R612" s="1013"/>
      <c r="S612" s="993"/>
      <c r="T612" s="1013"/>
      <c r="V612" s="74"/>
      <c r="Z612" s="1000"/>
      <c r="AA612" s="983"/>
      <c r="AB612" s="983"/>
      <c r="AC612" s="983"/>
      <c r="AD612" s="983"/>
      <c r="AE612" s="983"/>
      <c r="AF612" s="983"/>
      <c r="AG612" s="983"/>
      <c r="AH612" s="983"/>
      <c r="AI612" s="983"/>
      <c r="AJ612" s="983"/>
      <c r="AK612" s="983"/>
      <c r="AL612" s="983"/>
      <c r="AM612" s="983"/>
      <c r="AN612" s="971"/>
      <c r="AO612" s="971"/>
      <c r="AP612" s="971"/>
      <c r="AQ612" s="971"/>
      <c r="AR612" s="971"/>
      <c r="AS612" s="971"/>
      <c r="AT612" s="971"/>
      <c r="AU612" s="971"/>
      <c r="AV612" s="971"/>
      <c r="AW612" s="971"/>
      <c r="AX612" s="971"/>
      <c r="AY612" s="971"/>
      <c r="AZ612" s="971"/>
      <c r="BA612" s="971"/>
      <c r="BB612" s="971"/>
      <c r="BC612" s="971"/>
      <c r="BD612" s="971"/>
      <c r="BE612" s="971"/>
      <c r="BF612" s="971"/>
      <c r="BG612" s="971"/>
      <c r="BH612" s="971"/>
      <c r="BI612" s="971"/>
      <c r="BJ612" s="971"/>
      <c r="BK612" s="971"/>
      <c r="BL612" s="971"/>
      <c r="BM612" s="971"/>
      <c r="BN612" s="983"/>
      <c r="BO612" s="983"/>
      <c r="BP612" s="983"/>
      <c r="BQ612" s="983"/>
      <c r="BR612" s="983"/>
      <c r="BS612" s="983"/>
      <c r="BT612" s="983"/>
      <c r="BU612" s="983"/>
      <c r="BV612" s="983"/>
    </row>
    <row r="613" spans="1:74" ht="13.5" customHeight="1">
      <c r="A613" s="1000"/>
      <c r="B613" s="17" t="s">
        <v>69</v>
      </c>
      <c r="C613" s="1014"/>
      <c r="D613" s="1013"/>
      <c r="E613" s="1025"/>
      <c r="F613" s="1013"/>
      <c r="G613" s="1025"/>
      <c r="H613" s="1013"/>
      <c r="I613" s="1025"/>
      <c r="J613" s="1013"/>
      <c r="K613" s="993"/>
      <c r="L613" s="1026"/>
      <c r="M613" s="1014"/>
      <c r="N613" s="1013"/>
      <c r="O613" s="993"/>
      <c r="P613" s="1013"/>
      <c r="Q613" s="993"/>
      <c r="R613" s="1013"/>
      <c r="S613" s="993"/>
      <c r="T613" s="1013"/>
      <c r="V613" s="74"/>
      <c r="Z613" s="1000"/>
      <c r="AA613" s="983"/>
      <c r="AB613" s="983"/>
      <c r="AC613" s="983"/>
      <c r="AD613" s="983"/>
      <c r="AE613" s="983"/>
      <c r="AF613" s="983"/>
      <c r="AG613" s="983"/>
      <c r="AH613" s="983"/>
      <c r="AI613" s="983"/>
      <c r="AJ613" s="983"/>
      <c r="AK613" s="983"/>
      <c r="AL613" s="983"/>
      <c r="AM613" s="983"/>
      <c r="AN613" s="971"/>
      <c r="AO613" s="971"/>
      <c r="AP613" s="971"/>
      <c r="AQ613" s="971"/>
      <c r="AR613" s="971"/>
      <c r="AS613" s="971"/>
      <c r="AT613" s="971"/>
      <c r="AU613" s="971"/>
      <c r="AV613" s="971"/>
      <c r="AW613" s="971"/>
      <c r="AX613" s="971"/>
      <c r="AY613" s="971"/>
      <c r="AZ613" s="971"/>
      <c r="BA613" s="971"/>
      <c r="BB613" s="971"/>
      <c r="BC613" s="971"/>
      <c r="BD613" s="971"/>
      <c r="BE613" s="971"/>
      <c r="BF613" s="971"/>
      <c r="BG613" s="971"/>
      <c r="BH613" s="971"/>
      <c r="BI613" s="971"/>
      <c r="BJ613" s="971"/>
      <c r="BK613" s="971"/>
      <c r="BL613" s="971"/>
      <c r="BM613" s="971"/>
      <c r="BN613" s="983"/>
      <c r="BO613" s="983"/>
      <c r="BP613" s="983"/>
      <c r="BQ613" s="983"/>
      <c r="BR613" s="983"/>
      <c r="BS613" s="983"/>
      <c r="BT613" s="983"/>
      <c r="BU613" s="983"/>
      <c r="BV613" s="983"/>
    </row>
    <row r="614" spans="1:74">
      <c r="A614" s="1001"/>
      <c r="B614" s="18" t="s">
        <v>63</v>
      </c>
      <c r="C614" s="1023"/>
      <c r="D614" s="1016"/>
      <c r="E614" s="1024"/>
      <c r="F614" s="1016"/>
      <c r="G614" s="1024"/>
      <c r="H614" s="1016"/>
      <c r="I614" s="1024"/>
      <c r="J614" s="1016"/>
      <c r="K614" s="1015"/>
      <c r="L614" s="1015"/>
      <c r="M614" s="1023"/>
      <c r="N614" s="1016"/>
      <c r="O614" s="1015"/>
      <c r="P614" s="1016"/>
      <c r="Q614" s="1015"/>
      <c r="R614" s="1016"/>
      <c r="S614" s="1015"/>
      <c r="T614" s="1016"/>
      <c r="V614" s="74"/>
      <c r="Z614" s="1001"/>
      <c r="AA614" s="984"/>
      <c r="AB614" s="984"/>
      <c r="AC614" s="984"/>
      <c r="AD614" s="984"/>
      <c r="AE614" s="984"/>
      <c r="AF614" s="984"/>
      <c r="AG614" s="984"/>
      <c r="AH614" s="984"/>
      <c r="AI614" s="984"/>
      <c r="AJ614" s="984"/>
      <c r="AK614" s="984"/>
      <c r="AL614" s="984"/>
      <c r="AM614" s="984"/>
      <c r="AN614" s="971"/>
      <c r="AO614" s="971"/>
      <c r="AP614" s="971"/>
      <c r="AQ614" s="971"/>
      <c r="AR614" s="971"/>
      <c r="AS614" s="971"/>
      <c r="AT614" s="971"/>
      <c r="AU614" s="971"/>
      <c r="AV614" s="971"/>
      <c r="AW614" s="971"/>
      <c r="AX614" s="971"/>
      <c r="AY614" s="971"/>
      <c r="AZ614" s="971"/>
      <c r="BA614" s="971"/>
      <c r="BB614" s="971"/>
      <c r="BC614" s="971"/>
      <c r="BD614" s="971"/>
      <c r="BE614" s="971"/>
      <c r="BF614" s="971"/>
      <c r="BG614" s="971"/>
      <c r="BH614" s="971"/>
      <c r="BI614" s="971"/>
      <c r="BJ614" s="971"/>
      <c r="BK614" s="971"/>
      <c r="BL614" s="971"/>
      <c r="BM614" s="971"/>
      <c r="BN614" s="984"/>
      <c r="BO614" s="984"/>
      <c r="BP614" s="984"/>
      <c r="BQ614" s="984"/>
      <c r="BR614" s="984"/>
      <c r="BS614" s="984"/>
      <c r="BT614" s="984"/>
      <c r="BU614" s="984"/>
      <c r="BV614" s="984"/>
    </row>
    <row r="615" spans="1:74" ht="13.5" customHeight="1">
      <c r="A615" s="1000" t="s">
        <v>74</v>
      </c>
      <c r="B615" s="14" t="s">
        <v>53</v>
      </c>
      <c r="C615" s="996" t="str">
        <f>VLOOKUP($C602,'2026年度(1年前期)'!$B$5:$N$208,COLUMN('2026年度(1年前期)'!$G$5),0)&amp;""</f>
        <v/>
      </c>
      <c r="D615" s="997"/>
      <c r="E615" s="1002" t="str">
        <f>VLOOKUP($C602,'2026年度(2年前期)'!$B$5:$N$208,COLUMN('2026年度(2年前期)'!$G$5),0)&amp;""</f>
        <v/>
      </c>
      <c r="F615" s="997"/>
      <c r="G615" s="1002" t="str">
        <f>VLOOKUP($C602,'2026年度(3年前期)'!$B$5:$N$208,COLUMN('2026年度(3年前期)'!$G$5),0)&amp;""</f>
        <v/>
      </c>
      <c r="H615" s="997"/>
      <c r="I615" s="1002" t="str">
        <f>VLOOKUP($C602,'2026年度(4年前期)'!$B$5:$N$208,COLUMN('2026年度(4年前期)'!$G$5),0)&amp;""</f>
        <v/>
      </c>
      <c r="J615" s="997"/>
      <c r="K615" s="998" t="str">
        <f>VLOOKUP($C602,'2026年度(助産前期)'!$B$5:$N$208,COLUMN('2026年度(助産前期)'!$G$5),0)&amp;""</f>
        <v>助産学実習Ⅰ(国循)</v>
      </c>
      <c r="L615" s="998"/>
      <c r="M615" s="996" t="str">
        <f>VLOOKUP($C602,'2026年度(M1前期)'!$B$5:$N$208,COLUMN('2026年度(M1前期)'!$G$5),0)&amp;""</f>
        <v>ﾍﾙｽｱｾｽﾒﾝﾄ特論（渡谷先生）</v>
      </c>
      <c r="N615" s="997"/>
      <c r="O615" s="998" t="str">
        <f>VLOOKUP($C602,'2026年度(M2前期)'!$B$5:$N$208,COLUMN('2026年度(M2前期)'!$G$5),0)&amp;""</f>
        <v/>
      </c>
      <c r="P615" s="997"/>
      <c r="Q615" s="998" t="str">
        <f>VLOOKUP($C602,'2026年度(D1前期)'!$B$5:$N$208,COLUMN('2026年度(D1前期)'!$G$5),0)&amp;""</f>
        <v>成人看護学演習Ｂ</v>
      </c>
      <c r="R615" s="997"/>
      <c r="S615" s="998" t="str">
        <f>VLOOKUP($C602,'2026年度(D23前期)'!$B$5:$N$208,COLUMN('2026年度(D23前期)'!$G$5),0)&amp;""</f>
        <v/>
      </c>
      <c r="T615" s="997"/>
      <c r="U615" s="872" t="s">
        <v>143</v>
      </c>
      <c r="Z615" s="1000" t="str">
        <f>A615</f>
        <v>３時限（13：30～15：00）</v>
      </c>
      <c r="AA615" s="971"/>
      <c r="AB615" s="982"/>
      <c r="AC615" s="982"/>
      <c r="AD615" s="982"/>
      <c r="AE615" s="971"/>
      <c r="AF615" s="982"/>
      <c r="AG615" s="971"/>
      <c r="AH615" s="982"/>
      <c r="AI615" s="982"/>
      <c r="AJ615" s="982"/>
      <c r="AK615" s="982"/>
      <c r="AL615" s="971"/>
      <c r="AM615" s="982"/>
      <c r="AN615" s="971"/>
      <c r="AO615" s="971"/>
      <c r="AP615" s="971"/>
      <c r="AQ615" s="971"/>
      <c r="AR615" s="971"/>
      <c r="AS615" s="971"/>
      <c r="AT615" s="971"/>
      <c r="AU615" s="971"/>
      <c r="AV615" s="971"/>
      <c r="AW615" s="971" t="s">
        <v>941</v>
      </c>
      <c r="AX615" s="971"/>
      <c r="AY615" s="971"/>
      <c r="AZ615" s="971"/>
      <c r="BA615" s="971"/>
      <c r="BB615" s="971"/>
      <c r="BC615" s="971"/>
      <c r="BD615" s="971"/>
      <c r="BE615" s="971"/>
      <c r="BF615" s="971"/>
      <c r="BG615" s="971"/>
      <c r="BH615" s="971"/>
      <c r="BI615" s="971"/>
      <c r="BJ615" s="971"/>
      <c r="BK615" s="971"/>
      <c r="BL615" s="971"/>
      <c r="BM615" s="971"/>
      <c r="BN615" s="982"/>
      <c r="BO615" s="982"/>
      <c r="BP615" s="982"/>
      <c r="BQ615" s="982"/>
      <c r="BR615" s="982"/>
      <c r="BS615" s="982"/>
      <c r="BT615" s="982"/>
      <c r="BU615" s="982"/>
      <c r="BV615" s="982"/>
    </row>
    <row r="616" spans="1:74">
      <c r="A616" s="1000"/>
      <c r="B616" s="14" t="s">
        <v>58</v>
      </c>
      <c r="C616" s="992" t="str">
        <f>IFERROR(VLOOKUP(C615,科目・教員!$A$1:$B$355,2,0),"")</f>
        <v/>
      </c>
      <c r="D616" s="993"/>
      <c r="E616" s="994" t="str">
        <f>IFERROR(VLOOKUP(E615,科目・教員!$A$1:$B$355,2,0),"")</f>
        <v/>
      </c>
      <c r="F616" s="993"/>
      <c r="G616" s="994" t="str">
        <f>IFERROR(VLOOKUP(G615,科目・教員!$A$1:$B$355,2,0),"")</f>
        <v/>
      </c>
      <c r="H616" s="993"/>
      <c r="I616" s="994" t="str">
        <f>IFERROR(VLOOKUP(I615,科目・教員!$A$1:$B$355,2,0),"")</f>
        <v/>
      </c>
      <c r="J616" s="993"/>
      <c r="K616" s="995" t="str">
        <f>IFERROR(VLOOKUP(K615,科目・教員!$A$1:$B$355,2,0),"")</f>
        <v/>
      </c>
      <c r="L616" s="995"/>
      <c r="M616" s="992" t="str">
        <f>IFERROR(VLOOKUP(M615,科目・教員!$A$1:$B$355,2,0),"")</f>
        <v/>
      </c>
      <c r="N616" s="993"/>
      <c r="O616" s="995" t="str">
        <f>IFERROR(VLOOKUP(O615,科目・教員!$A$1:$B$355,2,0),"")</f>
        <v/>
      </c>
      <c r="P616" s="993"/>
      <c r="Q616" s="995" t="str">
        <f>IFERROR(VLOOKUP(Q615,科目・教員!$A$1:$B$355,2,0),"")</f>
        <v/>
      </c>
      <c r="R616" s="993"/>
      <c r="S616" s="995" t="str">
        <f>IFERROR(VLOOKUP(S615,科目・教員!$A$1:$B$355,2,0),"")</f>
        <v/>
      </c>
      <c r="T616" s="993"/>
      <c r="U616" s="872" t="s">
        <v>941</v>
      </c>
      <c r="Z616" s="1000"/>
      <c r="AA616" s="971"/>
      <c r="AB616" s="983"/>
      <c r="AC616" s="983"/>
      <c r="AD616" s="983"/>
      <c r="AE616" s="971"/>
      <c r="AF616" s="983"/>
      <c r="AG616" s="971"/>
      <c r="AH616" s="983"/>
      <c r="AI616" s="983"/>
      <c r="AJ616" s="983"/>
      <c r="AK616" s="983"/>
      <c r="AL616" s="971"/>
      <c r="AM616" s="983"/>
      <c r="AN616" s="971"/>
      <c r="AO616" s="971"/>
      <c r="AP616" s="971"/>
      <c r="AQ616" s="971"/>
      <c r="AR616" s="971"/>
      <c r="AS616" s="971"/>
      <c r="AT616" s="971"/>
      <c r="AU616" s="971"/>
      <c r="AV616" s="971"/>
      <c r="AW616" s="971"/>
      <c r="AX616" s="971"/>
      <c r="AY616" s="971"/>
      <c r="AZ616" s="971"/>
      <c r="BA616" s="971"/>
      <c r="BB616" s="971"/>
      <c r="BC616" s="971"/>
      <c r="BD616" s="971"/>
      <c r="BE616" s="971"/>
      <c r="BF616" s="971"/>
      <c r="BG616" s="971"/>
      <c r="BH616" s="971"/>
      <c r="BI616" s="971"/>
      <c r="BJ616" s="971"/>
      <c r="BK616" s="971"/>
      <c r="BL616" s="971"/>
      <c r="BM616" s="971"/>
      <c r="BN616" s="983"/>
      <c r="BO616" s="983"/>
      <c r="BP616" s="983"/>
      <c r="BQ616" s="983"/>
      <c r="BR616" s="983"/>
      <c r="BS616" s="983"/>
      <c r="BT616" s="983"/>
      <c r="BU616" s="983"/>
      <c r="BV616" s="983"/>
    </row>
    <row r="617" spans="1:74">
      <c r="A617" s="1000"/>
      <c r="B617" s="14" t="s">
        <v>69</v>
      </c>
      <c r="C617" s="992" t="str">
        <f>VLOOKUP($C602,'2026年度(1年前期)'!$B$5:$N$208,COLUMN('2026年度(1年前期)'!$G$5)+1,0)&amp;""</f>
        <v/>
      </c>
      <c r="D617" s="993"/>
      <c r="E617" s="994" t="str">
        <f>VLOOKUP($C602,'2026年度(2年前期)'!$B$5:$N$208,COLUMN('2026年度(2年前期)'!$G$5)+1,0)&amp;""</f>
        <v/>
      </c>
      <c r="F617" s="993"/>
      <c r="G617" s="994" t="str">
        <f>VLOOKUP($C602,'2026年度(3年前期)'!$B$5:$N$208,COLUMN('2026年度(3年前期)'!$G$5)+1,0)&amp;""</f>
        <v/>
      </c>
      <c r="H617" s="993"/>
      <c r="I617" s="994" t="str">
        <f>VLOOKUP($C602,'2026年度(4年前期)'!$B$5:$N$208,COLUMN('2026年度(4年前期)'!$G$5)+1,0)&amp;""</f>
        <v/>
      </c>
      <c r="J617" s="993"/>
      <c r="K617" s="995" t="str">
        <f>VLOOKUP($C602,'2026年度(助産前期)'!$B$5:$N$208,COLUMN('2026年度(助産前期)'!$G$5)+1,0)&amp;""</f>
        <v/>
      </c>
      <c r="L617" s="995"/>
      <c r="M617" s="992" t="str">
        <f>VLOOKUP($C602,'2026年度(M1前期)'!$B$5:$N$208,COLUMN('2026年度(M1前期)'!$G$5)+1,0)&amp;""</f>
        <v>JIHS</v>
      </c>
      <c r="N617" s="993"/>
      <c r="O617" s="995" t="str">
        <f>VLOOKUP($C602,'2026年度(M2前期)'!$B$5:$N$208,COLUMN('2026年度(M2前期)'!$G$5)+1,0)&amp;""</f>
        <v/>
      </c>
      <c r="P617" s="993"/>
      <c r="Q617" s="995" t="str">
        <f>VLOOKUP($C602,'2026年度(D1前期)'!$B$5:$N$208,COLUMN('2026年度(D1前期)'!$G$5)+1,0)&amp;""</f>
        <v/>
      </c>
      <c r="R617" s="993"/>
      <c r="S617" s="995" t="str">
        <f>VLOOKUP($C602,'2026年度(D23前期)'!$B$5:$N$208,COLUMN('2026年度(D23前期)'!$G$5)+1,0)&amp;""</f>
        <v/>
      </c>
      <c r="T617" s="993"/>
      <c r="U617" s="872" t="s">
        <v>943</v>
      </c>
      <c r="Z617" s="1000"/>
      <c r="AA617" s="971"/>
      <c r="AB617" s="983"/>
      <c r="AC617" s="983"/>
      <c r="AD617" s="983"/>
      <c r="AE617" s="971"/>
      <c r="AF617" s="983"/>
      <c r="AG617" s="971"/>
      <c r="AH617" s="983"/>
      <c r="AI617" s="983"/>
      <c r="AJ617" s="983"/>
      <c r="AK617" s="983"/>
      <c r="AL617" s="971"/>
      <c r="AM617" s="983"/>
      <c r="AN617" s="971"/>
      <c r="AO617" s="971"/>
      <c r="AP617" s="971"/>
      <c r="AQ617" s="971"/>
      <c r="AR617" s="971"/>
      <c r="AS617" s="971"/>
      <c r="AT617" s="971"/>
      <c r="AU617" s="971"/>
      <c r="AV617" s="971"/>
      <c r="AW617" s="971"/>
      <c r="AX617" s="971"/>
      <c r="AY617" s="971"/>
      <c r="AZ617" s="971"/>
      <c r="BA617" s="971"/>
      <c r="BB617" s="971"/>
      <c r="BC617" s="971"/>
      <c r="BD617" s="971"/>
      <c r="BE617" s="971"/>
      <c r="BF617" s="971"/>
      <c r="BG617" s="971"/>
      <c r="BH617" s="971"/>
      <c r="BI617" s="971"/>
      <c r="BJ617" s="971"/>
      <c r="BK617" s="971"/>
      <c r="BL617" s="971"/>
      <c r="BM617" s="971"/>
      <c r="BN617" s="983"/>
      <c r="BO617" s="983"/>
      <c r="BP617" s="983"/>
      <c r="BQ617" s="983"/>
      <c r="BR617" s="983"/>
      <c r="BS617" s="983"/>
      <c r="BT617" s="983"/>
      <c r="BU617" s="983"/>
      <c r="BV617" s="983"/>
    </row>
    <row r="618" spans="1:74">
      <c r="A618" s="1017"/>
      <c r="B618" s="15" t="s">
        <v>63</v>
      </c>
      <c r="C618" s="991"/>
      <c r="D618" s="989"/>
      <c r="E618" s="988"/>
      <c r="F618" s="989"/>
      <c r="G618" s="988"/>
      <c r="H618" s="989"/>
      <c r="I618" s="988"/>
      <c r="J618" s="989"/>
      <c r="K618" s="990"/>
      <c r="L618" s="990"/>
      <c r="M618" s="991"/>
      <c r="N618" s="989"/>
      <c r="O618" s="990"/>
      <c r="P618" s="989"/>
      <c r="Q618" s="990"/>
      <c r="R618" s="989"/>
      <c r="S618" s="990"/>
      <c r="T618" s="989"/>
      <c r="U618" s="786" t="s">
        <v>149</v>
      </c>
      <c r="Z618" s="1001"/>
      <c r="AA618" s="971"/>
      <c r="AB618" s="984"/>
      <c r="AC618" s="984"/>
      <c r="AD618" s="984"/>
      <c r="AE618" s="971"/>
      <c r="AF618" s="984"/>
      <c r="AG618" s="971"/>
      <c r="AH618" s="984"/>
      <c r="AI618" s="984"/>
      <c r="AJ618" s="984"/>
      <c r="AK618" s="984"/>
      <c r="AL618" s="971"/>
      <c r="AM618" s="984"/>
      <c r="AN618" s="971"/>
      <c r="AO618" s="971"/>
      <c r="AP618" s="971"/>
      <c r="AQ618" s="971"/>
      <c r="AR618" s="971"/>
      <c r="AS618" s="971"/>
      <c r="AT618" s="971"/>
      <c r="AU618" s="971"/>
      <c r="AV618" s="971"/>
      <c r="AW618" s="971"/>
      <c r="AX618" s="971"/>
      <c r="AY618" s="971"/>
      <c r="AZ618" s="971"/>
      <c r="BA618" s="971"/>
      <c r="BB618" s="971"/>
      <c r="BC618" s="971"/>
      <c r="BD618" s="971"/>
      <c r="BE618" s="971"/>
      <c r="BF618" s="971"/>
      <c r="BG618" s="971"/>
      <c r="BH618" s="971"/>
      <c r="BI618" s="971"/>
      <c r="BJ618" s="971"/>
      <c r="BK618" s="971"/>
      <c r="BL618" s="971"/>
      <c r="BM618" s="971"/>
      <c r="BN618" s="984"/>
      <c r="BO618" s="984"/>
      <c r="BP618" s="984"/>
      <c r="BQ618" s="984"/>
      <c r="BR618" s="984"/>
      <c r="BS618" s="984"/>
      <c r="BT618" s="984"/>
      <c r="BU618" s="984"/>
      <c r="BV618" s="984"/>
    </row>
    <row r="619" spans="1:74" ht="13.5" customHeight="1">
      <c r="A619" s="1000" t="s">
        <v>75</v>
      </c>
      <c r="B619" s="14" t="s">
        <v>53</v>
      </c>
      <c r="C619" s="996" t="str">
        <f>VLOOKUP($C602,'2026年度(1年前期)'!$B$5:$N$208,COLUMN('2026年度(1年前期)'!$I$5),0)&amp;""</f>
        <v/>
      </c>
      <c r="D619" s="997"/>
      <c r="E619" s="1002" t="str">
        <f>VLOOKUP($C602,'2026年度(2年前期)'!$B$5:$N$208,COLUMN('2026年度(2年前期)'!$I$5),0)&amp;""</f>
        <v/>
      </c>
      <c r="F619" s="997"/>
      <c r="G619" s="1002" t="str">
        <f>VLOOKUP($C602,'2026年度(3年前期)'!$B$5:$N$208,COLUMN('2026年度(3年前期)'!$I$5),0)&amp;""</f>
        <v/>
      </c>
      <c r="H619" s="997"/>
      <c r="I619" s="1002" t="str">
        <f>VLOOKUP($C602,'2026年度(4年前期)'!$B$5:$N$208,COLUMN('2026年度(4年前期)'!$I$5),0)&amp;""</f>
        <v/>
      </c>
      <c r="J619" s="997"/>
      <c r="K619" s="998" t="str">
        <f>VLOOKUP($C602,'2026年度(助産前期)'!$B$5:$N$208,COLUMN('2026年度(助産前期)'!$I$5),0)&amp;""</f>
        <v>助産学実習Ⅰ(国循)</v>
      </c>
      <c r="L619" s="998"/>
      <c r="M619" s="996" t="str">
        <f>VLOOKUP($C602,'2026年度(M1前期)'!$B$5:$N$208,COLUMN('2026年度(M1前期)'!$I$5),0)&amp;""</f>
        <v>ﾍﾙｽｱｾｽﾒﾝﾄ特論（渡谷先生）</v>
      </c>
      <c r="N619" s="997"/>
      <c r="O619" s="998" t="str">
        <f>VLOOKUP($C602,'2026年度(M2前期)'!$B$5:$N$208,COLUMN('2026年度(M2前期)'!$I$5),0)&amp;""</f>
        <v/>
      </c>
      <c r="P619" s="997"/>
      <c r="Q619" s="998" t="str">
        <f>VLOOKUP($C602,'2026年度(D1前期)'!$B$5:$N$208,COLUMN('2026年度(D1前期)'!$I$5),0)&amp;""</f>
        <v>成人看護学演習Ｂ</v>
      </c>
      <c r="R619" s="997"/>
      <c r="S619" s="998" t="str">
        <f>VLOOKUP($C602,'2026年度(D23前期)'!$B$5:$N$208,COLUMN('2026年度(D23前期)'!$I$5),0)&amp;""</f>
        <v/>
      </c>
      <c r="T619" s="997"/>
      <c r="Z619" s="1000" t="str">
        <f>A619</f>
        <v>４時限（15：10～16：40）</v>
      </c>
      <c r="AA619" s="982"/>
      <c r="AB619" s="982"/>
      <c r="AC619" s="982"/>
      <c r="AD619" s="982"/>
      <c r="AE619" s="982"/>
      <c r="AF619" s="982"/>
      <c r="AG619" s="982"/>
      <c r="AH619" s="982"/>
      <c r="AI619" s="982"/>
      <c r="AJ619" s="982"/>
      <c r="AK619" s="982"/>
      <c r="AL619" s="982"/>
      <c r="AM619" s="982"/>
      <c r="AN619" s="971"/>
      <c r="AO619" s="971"/>
      <c r="AP619" s="971"/>
      <c r="AQ619" s="971"/>
      <c r="AR619" s="971"/>
      <c r="AS619" s="971"/>
      <c r="AT619" s="971"/>
      <c r="AU619" s="971"/>
      <c r="AV619" s="971"/>
      <c r="AW619" s="971"/>
      <c r="AX619" s="971"/>
      <c r="AY619" s="971"/>
      <c r="AZ619" s="971"/>
      <c r="BA619" s="971"/>
      <c r="BB619" s="971"/>
      <c r="BC619" s="971"/>
      <c r="BD619" s="971"/>
      <c r="BE619" s="971"/>
      <c r="BF619" s="971"/>
      <c r="BG619" s="971"/>
      <c r="BH619" s="971"/>
      <c r="BI619" s="971"/>
      <c r="BJ619" s="971"/>
      <c r="BK619" s="971"/>
      <c r="BL619" s="971"/>
      <c r="BM619" s="971"/>
      <c r="BN619" s="982"/>
      <c r="BO619" s="982"/>
      <c r="BP619" s="982"/>
      <c r="BQ619" s="982"/>
      <c r="BR619" s="982"/>
      <c r="BS619" s="982"/>
      <c r="BT619" s="982"/>
      <c r="BU619" s="982"/>
      <c r="BV619" s="982"/>
    </row>
    <row r="620" spans="1:74">
      <c r="A620" s="1000"/>
      <c r="B620" s="14" t="s">
        <v>58</v>
      </c>
      <c r="C620" s="992" t="str">
        <f>IFERROR(VLOOKUP(C619,科目・教員!$A$1:$B$355,2,0),"")</f>
        <v/>
      </c>
      <c r="D620" s="993"/>
      <c r="E620" s="994" t="str">
        <f>IFERROR(VLOOKUP(E619,科目・教員!$A$1:$B$355,2,0),"")</f>
        <v/>
      </c>
      <c r="F620" s="993"/>
      <c r="G620" s="994" t="str">
        <f>IFERROR(VLOOKUP(G619,科目・教員!$A$1:$B$355,2,0),"")</f>
        <v/>
      </c>
      <c r="H620" s="993"/>
      <c r="I620" s="994" t="str">
        <f>IFERROR(VLOOKUP(I619,科目・教員!$A$1:$B$355,2,0),"")</f>
        <v/>
      </c>
      <c r="J620" s="993"/>
      <c r="K620" s="995" t="str">
        <f>IFERROR(VLOOKUP(K619,科目・教員!$A$1:$B$355,2,0),"")</f>
        <v/>
      </c>
      <c r="L620" s="995"/>
      <c r="M620" s="992" t="str">
        <f>IFERROR(VLOOKUP(M619,科目・教員!$A$1:$B$355,2,0),"")</f>
        <v/>
      </c>
      <c r="N620" s="993"/>
      <c r="O620" s="995" t="str">
        <f>IFERROR(VLOOKUP(O619,科目・教員!$A$1:$B$355,2,0),"")</f>
        <v/>
      </c>
      <c r="P620" s="993"/>
      <c r="Q620" s="995" t="str">
        <f>IFERROR(VLOOKUP(Q619,科目・教員!$A$1:$B$355,2,0),"")</f>
        <v/>
      </c>
      <c r="R620" s="993"/>
      <c r="S620" s="995" t="str">
        <f>IFERROR(VLOOKUP(S619,科目・教員!$A$1:$B$355,2,0),"")</f>
        <v/>
      </c>
      <c r="T620" s="993"/>
      <c r="Z620" s="1000"/>
      <c r="AA620" s="983"/>
      <c r="AB620" s="983"/>
      <c r="AC620" s="983"/>
      <c r="AD620" s="983"/>
      <c r="AE620" s="983"/>
      <c r="AF620" s="983"/>
      <c r="AG620" s="983"/>
      <c r="AH620" s="983"/>
      <c r="AI620" s="983"/>
      <c r="AJ620" s="983"/>
      <c r="AK620" s="983"/>
      <c r="AL620" s="983"/>
      <c r="AM620" s="983"/>
      <c r="AN620" s="971"/>
      <c r="AO620" s="971"/>
      <c r="AP620" s="971"/>
      <c r="AQ620" s="971"/>
      <c r="AR620" s="971"/>
      <c r="AS620" s="971"/>
      <c r="AT620" s="971"/>
      <c r="AU620" s="971"/>
      <c r="AV620" s="971"/>
      <c r="AW620" s="971"/>
      <c r="AX620" s="971"/>
      <c r="AY620" s="971"/>
      <c r="AZ620" s="971"/>
      <c r="BA620" s="971"/>
      <c r="BB620" s="971"/>
      <c r="BC620" s="971"/>
      <c r="BD620" s="971"/>
      <c r="BE620" s="971"/>
      <c r="BF620" s="971"/>
      <c r="BG620" s="971"/>
      <c r="BH620" s="971"/>
      <c r="BI620" s="971"/>
      <c r="BJ620" s="971"/>
      <c r="BK620" s="971"/>
      <c r="BL620" s="971"/>
      <c r="BM620" s="971"/>
      <c r="BN620" s="983"/>
      <c r="BO620" s="983"/>
      <c r="BP620" s="983"/>
      <c r="BQ620" s="983"/>
      <c r="BR620" s="983"/>
      <c r="BS620" s="983"/>
      <c r="BT620" s="983"/>
      <c r="BU620" s="983"/>
      <c r="BV620" s="983"/>
    </row>
    <row r="621" spans="1:74">
      <c r="A621" s="1000"/>
      <c r="B621" s="14" t="s">
        <v>69</v>
      </c>
      <c r="C621" s="992" t="str">
        <f>VLOOKUP($C602,'2026年度(1年前期)'!$B$5:$N$208,COLUMN('2026年度(1年前期)'!$I$5)+1,0)&amp;""</f>
        <v/>
      </c>
      <c r="D621" s="993"/>
      <c r="E621" s="994" t="str">
        <f>VLOOKUP($C602,'2026年度(2年前期)'!$B$5:$N$208,COLUMN('2026年度(2年前期)'!$I$5)+1,0)&amp;""</f>
        <v/>
      </c>
      <c r="F621" s="993"/>
      <c r="G621" s="994" t="str">
        <f>VLOOKUP($C602,'2026年度(3年前期)'!$B$5:$N$208,COLUMN('2026年度(3年前期)'!$I$5)+1,0)&amp;""</f>
        <v/>
      </c>
      <c r="H621" s="993"/>
      <c r="I621" s="994" t="str">
        <f>VLOOKUP($C602,'2026年度(4年前期)'!$B$5:$N$208,COLUMN('2026年度(4年前期)'!$I$5)+1,0)&amp;""</f>
        <v/>
      </c>
      <c r="J621" s="993"/>
      <c r="K621" s="995" t="str">
        <f>VLOOKUP($C602,'2026年度(助産前期)'!$B$5:$N$208,COLUMN('2026年度(助産前期)'!$I$5)+1,0)&amp;""</f>
        <v/>
      </c>
      <c r="L621" s="995"/>
      <c r="M621" s="992" t="str">
        <f>VLOOKUP($C602,'2026年度(M1前期)'!$B$5:$N$208,COLUMN('2026年度(M1前期)'!$I$5)+1,0)&amp;""</f>
        <v>JIHS</v>
      </c>
      <c r="N621" s="993"/>
      <c r="O621" s="995" t="str">
        <f>VLOOKUP($C602,'2026年度(M2前期)'!$B$5:$N$208,COLUMN('2026年度(M2前期)'!$I$5)+1,0)&amp;""</f>
        <v/>
      </c>
      <c r="P621" s="993"/>
      <c r="Q621" s="995" t="str">
        <f>VLOOKUP($C602,'2026年度(D1前期)'!$B$5:$N$208,COLUMN('2026年度(D1前期)'!$I$5)+1,0)&amp;""</f>
        <v/>
      </c>
      <c r="R621" s="993"/>
      <c r="S621" s="995" t="str">
        <f>VLOOKUP($C602,'2026年度(D23前期)'!$B$5:$N$208,COLUMN('2026年度(D23前期)'!$I$5)+1,0)&amp;""</f>
        <v/>
      </c>
      <c r="T621" s="993"/>
      <c r="Z621" s="1000"/>
      <c r="AA621" s="983"/>
      <c r="AB621" s="983"/>
      <c r="AC621" s="983"/>
      <c r="AD621" s="983"/>
      <c r="AE621" s="983"/>
      <c r="AF621" s="983"/>
      <c r="AG621" s="983"/>
      <c r="AH621" s="983"/>
      <c r="AI621" s="983"/>
      <c r="AJ621" s="983"/>
      <c r="AK621" s="983"/>
      <c r="AL621" s="983"/>
      <c r="AM621" s="983"/>
      <c r="AN621" s="971"/>
      <c r="AO621" s="971"/>
      <c r="AP621" s="971"/>
      <c r="AQ621" s="971"/>
      <c r="AR621" s="971"/>
      <c r="AS621" s="971"/>
      <c r="AT621" s="971"/>
      <c r="AU621" s="971"/>
      <c r="AV621" s="971"/>
      <c r="AW621" s="971"/>
      <c r="AX621" s="971"/>
      <c r="AY621" s="971"/>
      <c r="AZ621" s="971"/>
      <c r="BA621" s="971"/>
      <c r="BB621" s="971"/>
      <c r="BC621" s="971"/>
      <c r="BD621" s="971"/>
      <c r="BE621" s="971"/>
      <c r="BF621" s="971"/>
      <c r="BG621" s="971"/>
      <c r="BH621" s="971"/>
      <c r="BI621" s="971"/>
      <c r="BJ621" s="971"/>
      <c r="BK621" s="971"/>
      <c r="BL621" s="971"/>
      <c r="BM621" s="971"/>
      <c r="BN621" s="983"/>
      <c r="BO621" s="983"/>
      <c r="BP621" s="983"/>
      <c r="BQ621" s="983"/>
      <c r="BR621" s="983"/>
      <c r="BS621" s="983"/>
      <c r="BT621" s="983"/>
      <c r="BU621" s="983"/>
      <c r="BV621" s="983"/>
    </row>
    <row r="622" spans="1:74" ht="13.5" customHeight="1">
      <c r="A622" s="1001"/>
      <c r="B622" s="15" t="s">
        <v>63</v>
      </c>
      <c r="C622" s="991"/>
      <c r="D622" s="989"/>
      <c r="E622" s="988"/>
      <c r="F622" s="989"/>
      <c r="G622" s="988"/>
      <c r="H622" s="989"/>
      <c r="I622" s="988"/>
      <c r="J622" s="989"/>
      <c r="K622" s="990"/>
      <c r="L622" s="990"/>
      <c r="M622" s="991"/>
      <c r="N622" s="989"/>
      <c r="O622" s="990"/>
      <c r="P622" s="989"/>
      <c r="Q622" s="990"/>
      <c r="R622" s="989"/>
      <c r="S622" s="990"/>
      <c r="T622" s="989"/>
      <c r="Z622" s="1001"/>
      <c r="AA622" s="984"/>
      <c r="AB622" s="984"/>
      <c r="AC622" s="984"/>
      <c r="AD622" s="984"/>
      <c r="AE622" s="984"/>
      <c r="AF622" s="984"/>
      <c r="AG622" s="984"/>
      <c r="AH622" s="984"/>
      <c r="AI622" s="984"/>
      <c r="AJ622" s="984"/>
      <c r="AK622" s="984"/>
      <c r="AL622" s="984"/>
      <c r="AM622" s="984"/>
      <c r="AN622" s="971"/>
      <c r="AO622" s="971"/>
      <c r="AP622" s="971"/>
      <c r="AQ622" s="971"/>
      <c r="AR622" s="971"/>
      <c r="AS622" s="971"/>
      <c r="AT622" s="971"/>
      <c r="AU622" s="971"/>
      <c r="AV622" s="971"/>
      <c r="AW622" s="971"/>
      <c r="AX622" s="971"/>
      <c r="AY622" s="971"/>
      <c r="AZ622" s="971"/>
      <c r="BA622" s="971"/>
      <c r="BB622" s="971"/>
      <c r="BC622" s="971"/>
      <c r="BD622" s="971"/>
      <c r="BE622" s="971"/>
      <c r="BF622" s="971"/>
      <c r="BG622" s="971"/>
      <c r="BH622" s="971"/>
      <c r="BI622" s="971"/>
      <c r="BJ622" s="971"/>
      <c r="BK622" s="971"/>
      <c r="BL622" s="971"/>
      <c r="BM622" s="971"/>
      <c r="BN622" s="984"/>
      <c r="BO622" s="984"/>
      <c r="BP622" s="984"/>
      <c r="BQ622" s="984"/>
      <c r="BR622" s="984"/>
      <c r="BS622" s="984"/>
      <c r="BT622" s="984"/>
      <c r="BU622" s="984"/>
      <c r="BV622" s="984"/>
    </row>
    <row r="623" spans="1:74" ht="13.5" customHeight="1">
      <c r="A623" s="1000" t="s">
        <v>78</v>
      </c>
      <c r="B623" s="14" t="s">
        <v>53</v>
      </c>
      <c r="C623" s="996" t="str">
        <f>VLOOKUP($C602,'2026年度(1年前期)'!$B$5:$N$208,COLUMN('2026年度(1年前期)'!$K$5),0)&amp;""</f>
        <v/>
      </c>
      <c r="D623" s="997"/>
      <c r="E623" s="1002" t="str">
        <f>VLOOKUP($C602,'2026年度(2年前期)'!$B$5:$N$208,COLUMN('2026年度(2年前期)'!$K$5),0)&amp;""</f>
        <v/>
      </c>
      <c r="F623" s="997"/>
      <c r="G623" s="1002" t="str">
        <f>VLOOKUP($C602,'2026年度(3年前期)'!$B$5:$N$208,COLUMN('2026年度(3年前期)'!$K$5),0)&amp;""</f>
        <v/>
      </c>
      <c r="H623" s="997"/>
      <c r="I623" s="1002" t="str">
        <f>VLOOKUP($C602,'2026年度(4年前期)'!$B$5:$N$208,COLUMN('2026年度(4年前期)'!$K$5),0)&amp;""</f>
        <v/>
      </c>
      <c r="J623" s="997"/>
      <c r="K623" s="998" t="str">
        <f>VLOOKUP($C602,'2026年度(助産前期)'!$B$5:$N$208,COLUMN('2026年度(助産前期)'!$K$5),0)&amp;""</f>
        <v/>
      </c>
      <c r="L623" s="998"/>
      <c r="M623" s="996" t="str">
        <f>VLOOKUP($C602,'2026年度(M1前期)'!$B$5:$N$208,COLUMN('2026年度(M1前期)'!$K$5),0)&amp;""</f>
        <v>ﾍﾙｽｱｾｽﾒﾝﾄ特論（山下先生）</v>
      </c>
      <c r="N623" s="997"/>
      <c r="O623" s="998" t="str">
        <f>VLOOKUP($C602,'2026年度(M2前期)'!$B$5:$N$208,COLUMN('2026年度(M2前期)'!$K$5),0)&amp;""</f>
        <v/>
      </c>
      <c r="P623" s="997"/>
      <c r="Q623" s="998" t="str">
        <f>VLOOKUP($C602,'2026年度(D1前期)'!$B$5:$N$208,COLUMN('2026年度(D1前期)'!$K$5),0)&amp;""</f>
        <v/>
      </c>
      <c r="R623" s="997"/>
      <c r="S623" s="998" t="str">
        <f>VLOOKUP($C602,'2026年度(D23前期)'!$B$5:$N$208,COLUMN('2026年度(D23前期)'!$K$5),0)&amp;""</f>
        <v/>
      </c>
      <c r="T623" s="997"/>
      <c r="Z623" s="1000" t="str">
        <f>A623</f>
        <v>５時限（16：50～18：20）</v>
      </c>
      <c r="AA623" s="982"/>
      <c r="AB623" s="982"/>
      <c r="AC623" s="982"/>
      <c r="AD623" s="982"/>
      <c r="AE623" s="982"/>
      <c r="AF623" s="982"/>
      <c r="AG623" s="982"/>
      <c r="AH623" s="982"/>
      <c r="AI623" s="982"/>
      <c r="AJ623" s="982"/>
      <c r="AK623" s="982"/>
      <c r="AL623" s="982"/>
      <c r="AM623" s="982"/>
      <c r="AN623" s="982"/>
      <c r="AO623" s="982"/>
      <c r="AP623" s="982"/>
      <c r="AQ623" s="982"/>
      <c r="AR623" s="982"/>
      <c r="AS623" s="982"/>
      <c r="AT623" s="982"/>
      <c r="AU623" s="982"/>
      <c r="AV623" s="982"/>
      <c r="AW623" s="982"/>
      <c r="AX623" s="982"/>
      <c r="AY623" s="982"/>
      <c r="AZ623" s="982"/>
      <c r="BA623" s="971"/>
      <c r="BB623" s="971"/>
      <c r="BC623" s="971"/>
      <c r="BD623" s="971"/>
      <c r="BE623" s="971"/>
      <c r="BF623" s="971"/>
      <c r="BG623" s="971"/>
      <c r="BH623" s="971"/>
      <c r="BI623" s="982"/>
      <c r="BJ623" s="982"/>
      <c r="BK623" s="971"/>
      <c r="BL623" s="971"/>
      <c r="BM623" s="971"/>
      <c r="BN623" s="982"/>
      <c r="BO623" s="982"/>
      <c r="BP623" s="982"/>
      <c r="BQ623" s="982"/>
      <c r="BR623" s="982"/>
      <c r="BS623" s="982"/>
      <c r="BT623" s="982"/>
      <c r="BU623" s="982"/>
      <c r="BV623" s="982"/>
    </row>
    <row r="624" spans="1:74">
      <c r="A624" s="1000"/>
      <c r="B624" s="14" t="s">
        <v>58</v>
      </c>
      <c r="C624" s="992" t="str">
        <f>IFERROR(VLOOKUP(C623,科目・教員!$A$1:$B$355,2,0),"")</f>
        <v/>
      </c>
      <c r="D624" s="993"/>
      <c r="E624" s="994" t="str">
        <f>IFERROR(VLOOKUP(E623,科目・教員!$A$1:$B$355,2,0),"")</f>
        <v/>
      </c>
      <c r="F624" s="993"/>
      <c r="G624" s="994" t="str">
        <f>IFERROR(VLOOKUP(G623,科目・教員!$A$1:$B$355,2,0),"")</f>
        <v/>
      </c>
      <c r="H624" s="993"/>
      <c r="I624" s="994" t="str">
        <f>IFERROR(VLOOKUP(I623,科目・教員!$A$1:$B$355,2,0),"")</f>
        <v/>
      </c>
      <c r="J624" s="993"/>
      <c r="K624" s="995" t="str">
        <f>IFERROR(VLOOKUP(K623,科目・教員!$A$1:$B$355,2,0),"")</f>
        <v/>
      </c>
      <c r="L624" s="995"/>
      <c r="M624" s="992" t="str">
        <f>IFERROR(VLOOKUP(M623,科目・教員!$A$1:$B$355,2,0),"")</f>
        <v/>
      </c>
      <c r="N624" s="993"/>
      <c r="O624" s="995" t="str">
        <f>IFERROR(VLOOKUP(O623,科目・教員!$A$1:$B$355,2,0),"")</f>
        <v/>
      </c>
      <c r="P624" s="993"/>
      <c r="Q624" s="995" t="str">
        <f>IFERROR(VLOOKUP(Q623,科目・教員!$A$1:$B$355,2,0),"")</f>
        <v/>
      </c>
      <c r="R624" s="993"/>
      <c r="S624" s="995" t="str">
        <f>IFERROR(VLOOKUP(S623,科目・教員!$A$1:$B$355,2,0),"")</f>
        <v/>
      </c>
      <c r="T624" s="993"/>
      <c r="Z624" s="1000"/>
      <c r="AA624" s="983"/>
      <c r="AB624" s="983"/>
      <c r="AC624" s="983"/>
      <c r="AD624" s="983"/>
      <c r="AE624" s="983"/>
      <c r="AF624" s="983"/>
      <c r="AG624" s="983"/>
      <c r="AH624" s="983"/>
      <c r="AI624" s="983"/>
      <c r="AJ624" s="983"/>
      <c r="AK624" s="983"/>
      <c r="AL624" s="983"/>
      <c r="AM624" s="983"/>
      <c r="AN624" s="983"/>
      <c r="AO624" s="983"/>
      <c r="AP624" s="983"/>
      <c r="AQ624" s="983"/>
      <c r="AR624" s="983"/>
      <c r="AS624" s="983"/>
      <c r="AT624" s="983"/>
      <c r="AU624" s="983"/>
      <c r="AV624" s="983"/>
      <c r="AW624" s="983"/>
      <c r="AX624" s="983"/>
      <c r="AY624" s="983"/>
      <c r="AZ624" s="983"/>
      <c r="BA624" s="971"/>
      <c r="BB624" s="971"/>
      <c r="BC624" s="971"/>
      <c r="BD624" s="971"/>
      <c r="BE624" s="971"/>
      <c r="BF624" s="971"/>
      <c r="BG624" s="971"/>
      <c r="BH624" s="971"/>
      <c r="BI624" s="983"/>
      <c r="BJ624" s="983"/>
      <c r="BK624" s="971"/>
      <c r="BL624" s="971"/>
      <c r="BM624" s="971"/>
      <c r="BN624" s="983"/>
      <c r="BO624" s="983"/>
      <c r="BP624" s="983"/>
      <c r="BQ624" s="983"/>
      <c r="BR624" s="983"/>
      <c r="BS624" s="983"/>
      <c r="BT624" s="983"/>
      <c r="BU624" s="983"/>
      <c r="BV624" s="983"/>
    </row>
    <row r="625" spans="1:74">
      <c r="A625" s="1000"/>
      <c r="B625" s="14" t="s">
        <v>69</v>
      </c>
      <c r="C625" s="992" t="str">
        <f>VLOOKUP($C602,'2026年度(1年前期)'!$B$5:$N$208,COLUMN('2026年度(1年前期)'!$K$5)+1,0)&amp;""</f>
        <v/>
      </c>
      <c r="D625" s="993"/>
      <c r="E625" s="994" t="str">
        <f>VLOOKUP($C602,'2026年度(2年前期)'!$B$5:$N$208,COLUMN('2026年度(2年前期)'!$K$5)+1,0)&amp;""</f>
        <v/>
      </c>
      <c r="F625" s="993"/>
      <c r="G625" s="994" t="str">
        <f>VLOOKUP($C602,'2026年度(3年前期)'!$B$5:$N$208,COLUMN('2026年度(3年前期)'!$K$5)+1,0)&amp;""</f>
        <v/>
      </c>
      <c r="H625" s="993"/>
      <c r="I625" s="994" t="str">
        <f>VLOOKUP($C602,'2026年度(4年前期)'!$B$5:$N$208,COLUMN('2026年度(4年前期)'!$K$5)+1,0)&amp;""</f>
        <v/>
      </c>
      <c r="J625" s="993"/>
      <c r="K625" s="995" t="str">
        <f>VLOOKUP($C602,'2026年度(助産前期)'!$B$5:$N$208,COLUMN('2026年度(助産前期)'!$K$5)+1,0)&amp;""</f>
        <v/>
      </c>
      <c r="L625" s="995"/>
      <c r="M625" s="992" t="str">
        <f>VLOOKUP($C602,'2026年度(M1前期)'!$B$5:$N$208,COLUMN('2026年度(M1前期)'!$K$5)+1,0)&amp;""</f>
        <v>JIHS</v>
      </c>
      <c r="N625" s="993"/>
      <c r="O625" s="995" t="str">
        <f>VLOOKUP($C602,'2026年度(M2前期)'!$B$5:$N$208,COLUMN('2026年度(M2前期)'!$K$5)+1,0)&amp;""</f>
        <v/>
      </c>
      <c r="P625" s="993"/>
      <c r="Q625" s="995" t="str">
        <f>VLOOKUP($C602,'2026年度(D1前期)'!$B$5:$N$208,COLUMN('2026年度(D1前期)'!$K$5)+1,0)&amp;""</f>
        <v/>
      </c>
      <c r="R625" s="993"/>
      <c r="S625" s="995" t="str">
        <f>VLOOKUP($C602,'2026年度(D23前期)'!$B$5:$N$208,COLUMN('2026年度(D23前期)'!$K$5)+1,0)&amp;""</f>
        <v/>
      </c>
      <c r="T625" s="993"/>
      <c r="Z625" s="1000"/>
      <c r="AA625" s="983"/>
      <c r="AB625" s="983"/>
      <c r="AC625" s="983"/>
      <c r="AD625" s="983"/>
      <c r="AE625" s="983"/>
      <c r="AF625" s="983"/>
      <c r="AG625" s="983"/>
      <c r="AH625" s="983"/>
      <c r="AI625" s="983"/>
      <c r="AJ625" s="983"/>
      <c r="AK625" s="983"/>
      <c r="AL625" s="983"/>
      <c r="AM625" s="983"/>
      <c r="AN625" s="983"/>
      <c r="AO625" s="983"/>
      <c r="AP625" s="983"/>
      <c r="AQ625" s="983"/>
      <c r="AR625" s="983"/>
      <c r="AS625" s="983"/>
      <c r="AT625" s="983"/>
      <c r="AU625" s="983"/>
      <c r="AV625" s="983"/>
      <c r="AW625" s="983"/>
      <c r="AX625" s="983"/>
      <c r="AY625" s="983"/>
      <c r="AZ625" s="983"/>
      <c r="BA625" s="971"/>
      <c r="BB625" s="971"/>
      <c r="BC625" s="971"/>
      <c r="BD625" s="971"/>
      <c r="BE625" s="971"/>
      <c r="BF625" s="971"/>
      <c r="BG625" s="971"/>
      <c r="BH625" s="971"/>
      <c r="BI625" s="983"/>
      <c r="BJ625" s="983"/>
      <c r="BK625" s="971"/>
      <c r="BL625" s="971"/>
      <c r="BM625" s="971"/>
      <c r="BN625" s="983"/>
      <c r="BO625" s="983"/>
      <c r="BP625" s="983"/>
      <c r="BQ625" s="983"/>
      <c r="BR625" s="983"/>
      <c r="BS625" s="983"/>
      <c r="BT625" s="983"/>
      <c r="BU625" s="983"/>
      <c r="BV625" s="983"/>
    </row>
    <row r="626" spans="1:74">
      <c r="A626" s="1001"/>
      <c r="B626" s="15" t="s">
        <v>63</v>
      </c>
      <c r="C626" s="991"/>
      <c r="D626" s="989"/>
      <c r="E626" s="988"/>
      <c r="F626" s="989"/>
      <c r="G626" s="988"/>
      <c r="H626" s="989"/>
      <c r="I626" s="988"/>
      <c r="J626" s="989"/>
      <c r="K626" s="990"/>
      <c r="L626" s="990"/>
      <c r="M626" s="991"/>
      <c r="N626" s="989"/>
      <c r="O626" s="990"/>
      <c r="P626" s="989"/>
      <c r="Q626" s="990"/>
      <c r="R626" s="989"/>
      <c r="S626" s="990"/>
      <c r="T626" s="989"/>
      <c r="U626" s="19"/>
      <c r="V626" s="19"/>
      <c r="W626" s="19"/>
      <c r="X626" s="19"/>
      <c r="Y626" s="19"/>
      <c r="Z626" s="1001"/>
      <c r="AA626" s="984"/>
      <c r="AB626" s="984"/>
      <c r="AC626" s="984"/>
      <c r="AD626" s="984"/>
      <c r="AE626" s="984"/>
      <c r="AF626" s="984"/>
      <c r="AG626" s="984"/>
      <c r="AH626" s="984"/>
      <c r="AI626" s="984"/>
      <c r="AJ626" s="984"/>
      <c r="AK626" s="984"/>
      <c r="AL626" s="984"/>
      <c r="AM626" s="984"/>
      <c r="AN626" s="984"/>
      <c r="AO626" s="984"/>
      <c r="AP626" s="984"/>
      <c r="AQ626" s="984"/>
      <c r="AR626" s="984"/>
      <c r="AS626" s="984"/>
      <c r="AT626" s="984"/>
      <c r="AU626" s="984"/>
      <c r="AV626" s="984"/>
      <c r="AW626" s="984"/>
      <c r="AX626" s="984"/>
      <c r="AY626" s="984"/>
      <c r="AZ626" s="984"/>
      <c r="BA626" s="971"/>
      <c r="BB626" s="971"/>
      <c r="BC626" s="971"/>
      <c r="BD626" s="971"/>
      <c r="BE626" s="971"/>
      <c r="BF626" s="971"/>
      <c r="BG626" s="971"/>
      <c r="BH626" s="971"/>
      <c r="BI626" s="984"/>
      <c r="BJ626" s="984"/>
      <c r="BK626" s="971"/>
      <c r="BL626" s="971"/>
      <c r="BM626" s="971"/>
      <c r="BN626" s="984"/>
      <c r="BO626" s="984"/>
      <c r="BP626" s="984"/>
      <c r="BQ626" s="984"/>
      <c r="BR626" s="984"/>
      <c r="BS626" s="984"/>
      <c r="BT626" s="984"/>
      <c r="BU626" s="984"/>
      <c r="BV626" s="984"/>
    </row>
    <row r="627" spans="1:74" ht="20.25">
      <c r="A627" s="4"/>
      <c r="B627" s="5"/>
      <c r="C627" s="1035">
        <f>C602+1</f>
        <v>46260</v>
      </c>
      <c r="D627" s="1035"/>
      <c r="E627" s="1035"/>
      <c r="F627" s="1035"/>
      <c r="G627" s="1035"/>
      <c r="H627" s="1035"/>
      <c r="I627" s="1035"/>
      <c r="J627" s="1035"/>
      <c r="K627" s="1035"/>
      <c r="L627" s="1035"/>
      <c r="M627" s="1035"/>
      <c r="N627" s="1035"/>
      <c r="O627" s="1035"/>
      <c r="P627" s="1035"/>
      <c r="Q627" s="1035"/>
      <c r="R627" s="1035"/>
      <c r="S627" s="1035"/>
      <c r="T627" s="1035"/>
      <c r="U627" s="1055">
        <f>C627</f>
        <v>46260</v>
      </c>
      <c r="V627" s="1056"/>
      <c r="W627" s="1056"/>
      <c r="X627" s="1056"/>
      <c r="Y627" s="1056"/>
      <c r="Z627" s="1057"/>
      <c r="AA627" s="36">
        <v>101</v>
      </c>
      <c r="AB627" s="36">
        <v>102</v>
      </c>
      <c r="AC627" s="42">
        <v>103</v>
      </c>
      <c r="AD627" s="42" t="s">
        <v>16</v>
      </c>
      <c r="AE627" s="42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607</v>
      </c>
      <c r="BL627" s="39" t="s">
        <v>608</v>
      </c>
      <c r="BM627" s="39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1000" t="s">
        <v>52</v>
      </c>
      <c r="B628" s="11" t="s">
        <v>53</v>
      </c>
      <c r="C628" s="1011" t="str">
        <f>VLOOKUP($C627,'2026年度(1年前期)'!$B$5:$N$208,COLUMN('2026年度(1年前期)'!$C$5),0)&amp;""</f>
        <v/>
      </c>
      <c r="D628" s="1012"/>
      <c r="E628" s="1018" t="str">
        <f>VLOOKUP($C627,'2026年度(2年前期)'!$B$5:$N$208,COLUMN('2026年度(2年前期)'!$C$5),0)&amp;""</f>
        <v/>
      </c>
      <c r="F628" s="1012"/>
      <c r="G628" s="1018" t="str">
        <f>VLOOKUP($C627,'2026年度(3年前期)'!$B$5:$N$208,COLUMN('2026年度(3年前期)'!$C$5),0)&amp;""</f>
        <v/>
      </c>
      <c r="H628" s="1012"/>
      <c r="I628" s="1018" t="str">
        <f>VLOOKUP($C627,'2026年度(4年前期)'!$B$5:$N$208,COLUMN('2026年度(4年前期)'!$C$5),0)&amp;""</f>
        <v/>
      </c>
      <c r="J628" s="1012"/>
      <c r="K628" s="997" t="str">
        <f>VLOOKUP($C627,'2026年度(助産前期)'!$B$5:$N$208,COLUMN('2026年度(助産前期)'!$C$5),0)&amp;""</f>
        <v>助産学実習Ⅰ(国循)</v>
      </c>
      <c r="L628" s="1029"/>
      <c r="M628" s="1036" t="str">
        <f>VLOOKUP($C627,'2026年度(M1前期)'!$B$5:$N$208,COLUMN('2026年度(M1前期)'!$C$5),0)&amp;""</f>
        <v/>
      </c>
      <c r="N628" s="1029"/>
      <c r="O628" s="1018" t="str">
        <f>VLOOKUP($C627,'2026年度(M2前期)'!$B$5:$N$208,COLUMN('2026年度(M2前期)'!$C$5),0)&amp;""</f>
        <v/>
      </c>
      <c r="P628" s="1012"/>
      <c r="Q628" s="1018" t="str">
        <f>VLOOKUP($C627,'2026年度(D1前期)'!$B$5:$N$208,COLUMN('2026年度(D1前期)'!$C$5),0)&amp;""</f>
        <v/>
      </c>
      <c r="R628" s="1012"/>
      <c r="S628" s="997" t="str">
        <f>VLOOKUP($C627,'2026年度(D23前期)'!$B$5:$N$208,COLUMN('2026年度(D23前期)'!$C$5),0)&amp;""</f>
        <v/>
      </c>
      <c r="T628" s="1012"/>
      <c r="U628" s="12"/>
      <c r="V628" s="74"/>
      <c r="Y628" s="33"/>
      <c r="Z628" s="999" t="str">
        <f>A628</f>
        <v xml:space="preserve">１時限（09：20～10：50） </v>
      </c>
      <c r="AA628" s="971"/>
      <c r="AB628" s="982"/>
      <c r="AC628" s="982"/>
      <c r="AD628" s="982"/>
      <c r="AE628" s="971"/>
      <c r="AF628" s="982"/>
      <c r="AG628" s="971"/>
      <c r="AH628" s="982"/>
      <c r="AI628" s="982"/>
      <c r="AJ628" s="982"/>
      <c r="AK628" s="982"/>
      <c r="AL628" s="971"/>
      <c r="AM628" s="982"/>
      <c r="AN628" s="971"/>
      <c r="AO628" s="971"/>
      <c r="AP628" s="971"/>
      <c r="AQ628" s="971"/>
      <c r="AR628" s="971"/>
      <c r="AS628" s="971"/>
      <c r="AT628" s="971"/>
      <c r="AU628" s="971"/>
      <c r="AV628" s="971"/>
      <c r="AW628" s="971"/>
      <c r="AX628" s="971"/>
      <c r="AY628" s="971"/>
      <c r="AZ628" s="971"/>
      <c r="BA628" s="971"/>
      <c r="BB628" s="971"/>
      <c r="BC628" s="971"/>
      <c r="BD628" s="971"/>
      <c r="BE628" s="971"/>
      <c r="BF628" s="971"/>
      <c r="BG628" s="971"/>
      <c r="BH628" s="971"/>
      <c r="BI628" s="971"/>
      <c r="BJ628" s="971"/>
      <c r="BK628" s="971"/>
      <c r="BL628" s="971"/>
      <c r="BM628" s="971"/>
      <c r="BN628" s="982"/>
      <c r="BO628" s="982"/>
      <c r="BP628" s="982"/>
      <c r="BQ628" s="982"/>
      <c r="BR628" s="982"/>
      <c r="BS628" s="982"/>
      <c r="BT628" s="982"/>
      <c r="BU628" s="982"/>
      <c r="BV628" s="982"/>
    </row>
    <row r="629" spans="1:74" ht="13.5" customHeight="1">
      <c r="A629" s="1000"/>
      <c r="B629" s="14" t="s">
        <v>58</v>
      </c>
      <c r="C629" s="1014" t="str">
        <f>IFERROR(VLOOKUP(C628,科目・教員!$A$1:$B$355,2,0),"")</f>
        <v/>
      </c>
      <c r="D629" s="1013"/>
      <c r="E629" s="1025" t="str">
        <f>IFERROR(VLOOKUP(E628,科目・教員!$A$1:$B$355,2,0),"")</f>
        <v/>
      </c>
      <c r="F629" s="1013"/>
      <c r="G629" s="1025" t="str">
        <f>IFERROR(VLOOKUP(G628,科目・教員!$A$1:$B$355,2,0),"")</f>
        <v/>
      </c>
      <c r="H629" s="1013"/>
      <c r="I629" s="1025" t="str">
        <f>IFERROR(VLOOKUP(I628,科目・教員!$A$1:$B$355,2,0),"")</f>
        <v/>
      </c>
      <c r="J629" s="1013"/>
      <c r="K629" s="993" t="str">
        <f>IFERROR(VLOOKUP(K628,科目・教員!$A$1:$B$355,2,0),"")</f>
        <v/>
      </c>
      <c r="L629" s="1026"/>
      <c r="M629" s="1032" t="str">
        <f>IFERROR(VLOOKUP(M628,科目・教員!$A$1:$B$355,2,0),"")</f>
        <v/>
      </c>
      <c r="N629" s="1013"/>
      <c r="O629" s="1025" t="str">
        <f>IFERROR(VLOOKUP(O628,科目・教員!$A$1:$B$355,2,0),"")</f>
        <v/>
      </c>
      <c r="P629" s="1013"/>
      <c r="Q629" s="1025" t="str">
        <f>IFERROR(VLOOKUP(Q628,科目・教員!$A$1:$B$355,2,0),"")</f>
        <v/>
      </c>
      <c r="R629" s="1013"/>
      <c r="S629" s="993" t="str">
        <f>IFERROR(VLOOKUP(S628,科目・教員!$A$1:$B$355,2,0),"")</f>
        <v/>
      </c>
      <c r="T629" s="1013"/>
      <c r="U629" s="75"/>
      <c r="V629" s="74"/>
      <c r="Y629" s="33"/>
      <c r="Z629" s="1000"/>
      <c r="AA629" s="971"/>
      <c r="AB629" s="983"/>
      <c r="AC629" s="983"/>
      <c r="AD629" s="983"/>
      <c r="AE629" s="971"/>
      <c r="AF629" s="983"/>
      <c r="AG629" s="971"/>
      <c r="AH629" s="983"/>
      <c r="AI629" s="983"/>
      <c r="AJ629" s="983"/>
      <c r="AK629" s="983"/>
      <c r="AL629" s="971"/>
      <c r="AM629" s="983"/>
      <c r="AN629" s="971"/>
      <c r="AO629" s="971"/>
      <c r="AP629" s="971"/>
      <c r="AQ629" s="971"/>
      <c r="AR629" s="971"/>
      <c r="AS629" s="971"/>
      <c r="AT629" s="971"/>
      <c r="AU629" s="971"/>
      <c r="AV629" s="971"/>
      <c r="AW629" s="971"/>
      <c r="AX629" s="971"/>
      <c r="AY629" s="971"/>
      <c r="AZ629" s="971"/>
      <c r="BA629" s="971"/>
      <c r="BB629" s="971"/>
      <c r="BC629" s="971"/>
      <c r="BD629" s="971"/>
      <c r="BE629" s="971"/>
      <c r="BF629" s="971"/>
      <c r="BG629" s="971"/>
      <c r="BH629" s="971"/>
      <c r="BI629" s="971"/>
      <c r="BJ629" s="971"/>
      <c r="BK629" s="971"/>
      <c r="BL629" s="971"/>
      <c r="BM629" s="971"/>
      <c r="BN629" s="983"/>
      <c r="BO629" s="983"/>
      <c r="BP629" s="983"/>
      <c r="BQ629" s="983"/>
      <c r="BR629" s="983"/>
      <c r="BS629" s="983"/>
      <c r="BT629" s="983"/>
      <c r="BU629" s="983"/>
      <c r="BV629" s="983"/>
    </row>
    <row r="630" spans="1:74" ht="13.5" customHeight="1">
      <c r="A630" s="1000"/>
      <c r="B630" s="14" t="s">
        <v>69</v>
      </c>
      <c r="C630" s="1014" t="str">
        <f>VLOOKUP($C627,'2026年度(1年前期)'!$B$5:$N$208,COLUMN('2026年度(1年前期)'!$C$5)+1,0)&amp;""</f>
        <v/>
      </c>
      <c r="D630" s="1013"/>
      <c r="E630" s="1025" t="str">
        <f>VLOOKUP($C627,'2026年度(2年前期)'!$B$5:$N$208,COLUMN('2026年度(2年前期)'!$C$5)+1,0)&amp;""</f>
        <v/>
      </c>
      <c r="F630" s="1013"/>
      <c r="G630" s="1025" t="str">
        <f>VLOOKUP($C627,'2026年度(3年前期)'!$B$5:$N$208,COLUMN('2026年度(3年前期)'!$C$5)+1,0)&amp;""</f>
        <v/>
      </c>
      <c r="H630" s="1013"/>
      <c r="I630" s="1025" t="str">
        <f>VLOOKUP($C627,'2026年度(4年前期)'!$B$5:$N$208,COLUMN('2026年度(4年前期)'!$C$5)+1,0)&amp;""</f>
        <v/>
      </c>
      <c r="J630" s="1013"/>
      <c r="K630" s="993" t="str">
        <f>VLOOKUP($C627,'2026年度(助産前期)'!$B$5:$N$208,COLUMN('2026年度(助産前期)'!$C$5)+1,0)&amp;""</f>
        <v/>
      </c>
      <c r="L630" s="1026"/>
      <c r="M630" s="1032" t="str">
        <f>VLOOKUP($C627,'2026年度(M1前期)'!$B$5:$N$208,COLUMN('2026年度(M1前期)'!C$5)+1,0)&amp;""</f>
        <v/>
      </c>
      <c r="N630" s="1013"/>
      <c r="O630" s="1025" t="str">
        <f>VLOOKUP($C627,'2026年度(M2前期)'!$B$5:$N$208,COLUMN('2026年度(M2前期)'!$C$5)+1,0)&amp;""</f>
        <v/>
      </c>
      <c r="P630" s="1013"/>
      <c r="Q630" s="1025" t="str">
        <f>VLOOKUP($C627,'2026年度(D1前期)'!$B$5:$N$208,COLUMN('2026年度(D1前期)'!$C$5)+1,0)&amp;""</f>
        <v/>
      </c>
      <c r="R630" s="1013"/>
      <c r="S630" s="993" t="str">
        <f>VLOOKUP($C627,'2026年度(D23前期)'!$B$5:$N$208,COLUMN('2026年度(D23前期)'!$C$5)+1,0)&amp;""</f>
        <v/>
      </c>
      <c r="T630" s="1013"/>
      <c r="U630" s="75"/>
      <c r="V630" s="74"/>
      <c r="Y630" s="33"/>
      <c r="Z630" s="1000"/>
      <c r="AA630" s="971"/>
      <c r="AB630" s="983"/>
      <c r="AC630" s="983"/>
      <c r="AD630" s="983"/>
      <c r="AE630" s="971"/>
      <c r="AF630" s="983"/>
      <c r="AG630" s="971"/>
      <c r="AH630" s="983"/>
      <c r="AI630" s="983"/>
      <c r="AJ630" s="983"/>
      <c r="AK630" s="983"/>
      <c r="AL630" s="971"/>
      <c r="AM630" s="983"/>
      <c r="AN630" s="971"/>
      <c r="AO630" s="971"/>
      <c r="AP630" s="971"/>
      <c r="AQ630" s="971"/>
      <c r="AR630" s="971"/>
      <c r="AS630" s="971"/>
      <c r="AT630" s="971"/>
      <c r="AU630" s="971"/>
      <c r="AV630" s="971"/>
      <c r="AW630" s="971"/>
      <c r="AX630" s="971"/>
      <c r="AY630" s="971"/>
      <c r="AZ630" s="971"/>
      <c r="BA630" s="971"/>
      <c r="BB630" s="971"/>
      <c r="BC630" s="971"/>
      <c r="BD630" s="971"/>
      <c r="BE630" s="971"/>
      <c r="BF630" s="971"/>
      <c r="BG630" s="971"/>
      <c r="BH630" s="971"/>
      <c r="BI630" s="971"/>
      <c r="BJ630" s="971"/>
      <c r="BK630" s="971"/>
      <c r="BL630" s="971"/>
      <c r="BM630" s="971"/>
      <c r="BN630" s="983"/>
      <c r="BO630" s="983"/>
      <c r="BP630" s="983"/>
      <c r="BQ630" s="983"/>
      <c r="BR630" s="983"/>
      <c r="BS630" s="983"/>
      <c r="BT630" s="983"/>
      <c r="BU630" s="983"/>
      <c r="BV630" s="983"/>
    </row>
    <row r="631" spans="1:74" ht="13.5" customHeight="1">
      <c r="A631" s="1001"/>
      <c r="B631" s="15" t="s">
        <v>63</v>
      </c>
      <c r="C631" s="991"/>
      <c r="D631" s="1031"/>
      <c r="E631" s="988"/>
      <c r="F631" s="1031"/>
      <c r="G631" s="988"/>
      <c r="H631" s="1031"/>
      <c r="I631" s="988"/>
      <c r="J631" s="1031"/>
      <c r="K631" s="990"/>
      <c r="L631" s="1034"/>
      <c r="M631" s="1030"/>
      <c r="N631" s="1031"/>
      <c r="O631" s="988"/>
      <c r="P631" s="1031"/>
      <c r="Q631" s="988"/>
      <c r="R631" s="1031"/>
      <c r="S631" s="990"/>
      <c r="T631" s="1031"/>
      <c r="U631" s="12"/>
      <c r="V631" s="74"/>
      <c r="Y631" s="33"/>
      <c r="Z631" s="1001"/>
      <c r="AA631" s="971"/>
      <c r="AB631" s="984"/>
      <c r="AC631" s="984"/>
      <c r="AD631" s="984"/>
      <c r="AE631" s="971"/>
      <c r="AF631" s="984"/>
      <c r="AG631" s="971"/>
      <c r="AH631" s="984"/>
      <c r="AI631" s="984"/>
      <c r="AJ631" s="984"/>
      <c r="AK631" s="984"/>
      <c r="AL631" s="971"/>
      <c r="AM631" s="984"/>
      <c r="AN631" s="971"/>
      <c r="AO631" s="971"/>
      <c r="AP631" s="971"/>
      <c r="AQ631" s="971"/>
      <c r="AR631" s="971"/>
      <c r="AS631" s="971"/>
      <c r="AT631" s="971"/>
      <c r="AU631" s="971"/>
      <c r="AV631" s="971"/>
      <c r="AW631" s="971"/>
      <c r="AX631" s="971"/>
      <c r="AY631" s="971"/>
      <c r="AZ631" s="971"/>
      <c r="BA631" s="971"/>
      <c r="BB631" s="971"/>
      <c r="BC631" s="971"/>
      <c r="BD631" s="971"/>
      <c r="BE631" s="971"/>
      <c r="BF631" s="971"/>
      <c r="BG631" s="971"/>
      <c r="BH631" s="971"/>
      <c r="BI631" s="971"/>
      <c r="BJ631" s="971"/>
      <c r="BK631" s="971"/>
      <c r="BL631" s="971"/>
      <c r="BM631" s="971"/>
      <c r="BN631" s="984"/>
      <c r="BO631" s="984"/>
      <c r="BP631" s="984"/>
      <c r="BQ631" s="984"/>
      <c r="BR631" s="984"/>
      <c r="BS631" s="984"/>
      <c r="BT631" s="984"/>
      <c r="BU631" s="984"/>
      <c r="BV631" s="984"/>
    </row>
    <row r="632" spans="1:74" ht="13.5" customHeight="1">
      <c r="A632" s="1000" t="s">
        <v>65</v>
      </c>
      <c r="B632" s="14" t="s">
        <v>53</v>
      </c>
      <c r="C632" s="1011" t="str">
        <f>VLOOKUP($C627,'2026年度(1年前期)'!$B$5:$N$208,COLUMN('2026年度(1年前期)'!$E$5),0)&amp;""</f>
        <v/>
      </c>
      <c r="D632" s="1012"/>
      <c r="E632" s="1018" t="str">
        <f>VLOOKUP($C627,'2026年度(2年前期)'!$B$5:$N$208,COLUMN('2026年度(2年前期)'!$E$5),0)&amp;""</f>
        <v/>
      </c>
      <c r="F632" s="1012"/>
      <c r="G632" s="1018" t="str">
        <f>VLOOKUP($C627,'2026年度(3年前期)'!$B$5:$N$208,COLUMN('2026年度(3年前期)'!$E$5),0)&amp;""</f>
        <v/>
      </c>
      <c r="H632" s="1012"/>
      <c r="I632" s="1018" t="str">
        <f>VLOOKUP($C627,'2026年度(4年前期)'!$B$5:$N$208,COLUMN('2026年度(4年前期)'!$E$5),0)&amp;""</f>
        <v/>
      </c>
      <c r="J632" s="1012"/>
      <c r="K632" s="997" t="str">
        <f>VLOOKUP($C627,'2026年度(助産前期)'!$B$5:$N$208,COLUMN('2026年度(助産前期)'!$E$5),0)&amp;""</f>
        <v>助産学実習Ⅰ(国循)</v>
      </c>
      <c r="L632" s="1029"/>
      <c r="M632" s="1011" t="str">
        <f>VLOOKUP($C627,'2026年度(M1前期)'!$B$5:$N$208,COLUMN('2026年度(M1前期)'!$E$5),0)&amp;""</f>
        <v/>
      </c>
      <c r="N632" s="1012"/>
      <c r="O632" s="997" t="str">
        <f>VLOOKUP($C627,'2026年度(M2前期)'!$B$5:$N$208,COLUMN('2026年度(M2前期)'!$E$5),0)&amp;""</f>
        <v/>
      </c>
      <c r="P632" s="1012"/>
      <c r="Q632" s="997" t="str">
        <f>VLOOKUP($C627,'2026年度(D1前期)'!$B$5:$N$208,COLUMN('2026年度(D1前期)'!$E$5),0)&amp;""</f>
        <v/>
      </c>
      <c r="R632" s="1012"/>
      <c r="S632" s="997" t="str">
        <f>VLOOKUP($C627,'2026年度(D23前期)'!$B$5:$N$208,COLUMN('2026年度(D23前期)'!$E$5),0)&amp;""</f>
        <v/>
      </c>
      <c r="T632" s="1012"/>
      <c r="U632" s="16"/>
      <c r="V632" s="74"/>
      <c r="Y632" s="33"/>
      <c r="Z632" s="1000" t="str">
        <f>A632</f>
        <v>２時限（11：00～12：30）</v>
      </c>
      <c r="AA632" s="971"/>
      <c r="AB632" s="982"/>
      <c r="AC632" s="982"/>
      <c r="AD632" s="982"/>
      <c r="AE632" s="971"/>
      <c r="AF632" s="982"/>
      <c r="AG632" s="971"/>
      <c r="AH632" s="982"/>
      <c r="AI632" s="982"/>
      <c r="AJ632" s="982"/>
      <c r="AK632" s="982"/>
      <c r="AL632" s="971"/>
      <c r="AM632" s="982"/>
      <c r="AN632" s="971"/>
      <c r="AO632" s="971"/>
      <c r="AP632" s="971"/>
      <c r="AQ632" s="971"/>
      <c r="AR632" s="971"/>
      <c r="AS632" s="971"/>
      <c r="AT632" s="971"/>
      <c r="AU632" s="971"/>
      <c r="AV632" s="971"/>
      <c r="AW632" s="971"/>
      <c r="AX632" s="971"/>
      <c r="AY632" s="971"/>
      <c r="AZ632" s="971"/>
      <c r="BA632" s="971"/>
      <c r="BB632" s="971"/>
      <c r="BC632" s="971"/>
      <c r="BD632" s="971"/>
      <c r="BE632" s="971"/>
      <c r="BF632" s="971"/>
      <c r="BG632" s="971"/>
      <c r="BH632" s="971"/>
      <c r="BI632" s="971"/>
      <c r="BJ632" s="971"/>
      <c r="BK632" s="971"/>
      <c r="BL632" s="971"/>
      <c r="BM632" s="971"/>
      <c r="BN632" s="982"/>
      <c r="BO632" s="982"/>
      <c r="BP632" s="982"/>
      <c r="BQ632" s="982"/>
      <c r="BR632" s="982"/>
      <c r="BS632" s="982"/>
      <c r="BT632" s="982"/>
      <c r="BU632" s="982"/>
      <c r="BV632" s="982"/>
    </row>
    <row r="633" spans="1:74" ht="13.5" customHeight="1">
      <c r="A633" s="1000"/>
      <c r="B633" s="14" t="s">
        <v>58</v>
      </c>
      <c r="C633" s="1014" t="str">
        <f>IFERROR(VLOOKUP(C632,科目・教員!$A$1:$B$355,2,0),"")</f>
        <v/>
      </c>
      <c r="D633" s="1013"/>
      <c r="E633" s="1025" t="str">
        <f>IFERROR(VLOOKUP(E632,科目・教員!$A$1:$B$355,2,0),"")</f>
        <v/>
      </c>
      <c r="F633" s="1013"/>
      <c r="G633" s="1025" t="str">
        <f>IFERROR(VLOOKUP(G632,科目・教員!$A$1:$B$355,2,0),"")</f>
        <v/>
      </c>
      <c r="H633" s="1013"/>
      <c r="I633" s="1025" t="str">
        <f>IFERROR(VLOOKUP(I632,科目・教員!$A$1:$B$355,2,0),"")</f>
        <v/>
      </c>
      <c r="J633" s="1013"/>
      <c r="K633" s="993" t="str">
        <f>IFERROR(VLOOKUP(K632,科目・教員!$A$1:$B$355,2,0),"")</f>
        <v/>
      </c>
      <c r="L633" s="1026"/>
      <c r="M633" s="1014" t="str">
        <f>IFERROR(VLOOKUP(M632,科目・教員!$A$1:$B$355,2,0),"")</f>
        <v/>
      </c>
      <c r="N633" s="1013"/>
      <c r="O633" s="993" t="str">
        <f>IFERROR(VLOOKUP(O632,科目・教員!$A$1:$B$355,2,0),"")</f>
        <v/>
      </c>
      <c r="P633" s="1013"/>
      <c r="Q633" s="993" t="str">
        <f>IFERROR(VLOOKUP(Q632,科目・教員!$A$1:$B$355,2,0),"")</f>
        <v/>
      </c>
      <c r="R633" s="1013"/>
      <c r="S633" s="993" t="str">
        <f>IFERROR(VLOOKUP(S632,科目・教員!$A$1:$B$355,2,0),"")</f>
        <v/>
      </c>
      <c r="T633" s="1013"/>
      <c r="U633" s="16"/>
      <c r="V633" s="74"/>
      <c r="Y633" s="33"/>
      <c r="Z633" s="1000"/>
      <c r="AA633" s="971"/>
      <c r="AB633" s="983"/>
      <c r="AC633" s="983"/>
      <c r="AD633" s="983"/>
      <c r="AE633" s="971"/>
      <c r="AF633" s="983"/>
      <c r="AG633" s="971"/>
      <c r="AH633" s="983"/>
      <c r="AI633" s="983"/>
      <c r="AJ633" s="983"/>
      <c r="AK633" s="983"/>
      <c r="AL633" s="971"/>
      <c r="AM633" s="983"/>
      <c r="AN633" s="971"/>
      <c r="AO633" s="971"/>
      <c r="AP633" s="971"/>
      <c r="AQ633" s="971"/>
      <c r="AR633" s="971"/>
      <c r="AS633" s="971"/>
      <c r="AT633" s="971"/>
      <c r="AU633" s="971"/>
      <c r="AV633" s="971"/>
      <c r="AW633" s="971"/>
      <c r="AX633" s="971"/>
      <c r="AY633" s="971"/>
      <c r="AZ633" s="971"/>
      <c r="BA633" s="971"/>
      <c r="BB633" s="971"/>
      <c r="BC633" s="971"/>
      <c r="BD633" s="971"/>
      <c r="BE633" s="971"/>
      <c r="BF633" s="971"/>
      <c r="BG633" s="971"/>
      <c r="BH633" s="971"/>
      <c r="BI633" s="971"/>
      <c r="BJ633" s="971"/>
      <c r="BK633" s="971"/>
      <c r="BL633" s="971"/>
      <c r="BM633" s="971"/>
      <c r="BN633" s="983"/>
      <c r="BO633" s="983"/>
      <c r="BP633" s="983"/>
      <c r="BQ633" s="983"/>
      <c r="BR633" s="983"/>
      <c r="BS633" s="983"/>
      <c r="BT633" s="983"/>
      <c r="BU633" s="983"/>
      <c r="BV633" s="983"/>
    </row>
    <row r="634" spans="1:74" ht="13.5" customHeight="1">
      <c r="A634" s="1000"/>
      <c r="B634" s="14" t="s">
        <v>69</v>
      </c>
      <c r="C634" s="1014" t="str">
        <f>VLOOKUP($C627,'2026年度(1年前期)'!$B$5:$N$208,COLUMN('2026年度(1年前期)'!$E$5)+1,0)&amp;""</f>
        <v/>
      </c>
      <c r="D634" s="1013"/>
      <c r="E634" s="1025" t="str">
        <f>VLOOKUP($C627,'2026年度(2年前期)'!$B$5:$N$208,COLUMN('2026年度(2年前期)'!$E$5)+1,0)&amp;""</f>
        <v/>
      </c>
      <c r="F634" s="1013"/>
      <c r="G634" s="1025" t="str">
        <f>VLOOKUP($C627,'2026年度(3年前期)'!$B$5:$N$208,COLUMN('2026年度(3年前期)'!$E$5)+1,0)&amp;""</f>
        <v/>
      </c>
      <c r="H634" s="1013"/>
      <c r="I634" s="1025" t="str">
        <f>VLOOKUP($C627,'2026年度(4年前期)'!$B$5:$N$208,COLUMN('2026年度(4年前期)'!$E$5)+1,0)&amp;""</f>
        <v/>
      </c>
      <c r="J634" s="1013"/>
      <c r="K634" s="993" t="str">
        <f>VLOOKUP($C627,'2026年度(助産前期)'!$B$5:$N$208,COLUMN('2026年度(助産前期)'!$E$5)+1,0)&amp;""</f>
        <v/>
      </c>
      <c r="L634" s="1026"/>
      <c r="M634" s="1014" t="str">
        <f>VLOOKUP($C627,'2026年度(M1前期)'!$B$5:$N$208,COLUMN('2026年度(M1前期)'!$E$5)+1,0)&amp;""</f>
        <v/>
      </c>
      <c r="N634" s="1013"/>
      <c r="O634" s="993" t="str">
        <f>VLOOKUP($C627,'2026年度(M2前期)'!$B$5:$N$208,COLUMN('2026年度(M2前期)'!$E$5)+1,0)&amp;""</f>
        <v/>
      </c>
      <c r="P634" s="1013"/>
      <c r="Q634" s="993" t="str">
        <f>VLOOKUP($C627,'2026年度(D1前期)'!$B$5:$N$208,COLUMN('2026年度(D1前期)'!$E$5)+1,0)&amp;""</f>
        <v/>
      </c>
      <c r="R634" s="1013"/>
      <c r="S634" s="993" t="str">
        <f>VLOOKUP($C627,'2026年度(D23前期)'!$B$5:$N$208,COLUMN('2026年度(D23前期)'!$E$5)+1,0)&amp;""</f>
        <v/>
      </c>
      <c r="T634" s="1013"/>
      <c r="U634" s="16"/>
      <c r="V634" s="74"/>
      <c r="Z634" s="1000"/>
      <c r="AA634" s="971"/>
      <c r="AB634" s="983"/>
      <c r="AC634" s="983"/>
      <c r="AD634" s="983"/>
      <c r="AE634" s="971"/>
      <c r="AF634" s="983"/>
      <c r="AG634" s="971"/>
      <c r="AH634" s="983"/>
      <c r="AI634" s="983"/>
      <c r="AJ634" s="983"/>
      <c r="AK634" s="983"/>
      <c r="AL634" s="971"/>
      <c r="AM634" s="983"/>
      <c r="AN634" s="971"/>
      <c r="AO634" s="971"/>
      <c r="AP634" s="971"/>
      <c r="AQ634" s="971"/>
      <c r="AR634" s="971"/>
      <c r="AS634" s="971"/>
      <c r="AT634" s="971"/>
      <c r="AU634" s="971"/>
      <c r="AV634" s="971"/>
      <c r="AW634" s="971"/>
      <c r="AX634" s="971"/>
      <c r="AY634" s="971"/>
      <c r="AZ634" s="971"/>
      <c r="BA634" s="971"/>
      <c r="BB634" s="971"/>
      <c r="BC634" s="971"/>
      <c r="BD634" s="971"/>
      <c r="BE634" s="971"/>
      <c r="BF634" s="971"/>
      <c r="BG634" s="971"/>
      <c r="BH634" s="971"/>
      <c r="BI634" s="971"/>
      <c r="BJ634" s="971"/>
      <c r="BK634" s="971"/>
      <c r="BL634" s="971"/>
      <c r="BM634" s="971"/>
      <c r="BN634" s="983"/>
      <c r="BO634" s="983"/>
      <c r="BP634" s="983"/>
      <c r="BQ634" s="983"/>
      <c r="BR634" s="983"/>
      <c r="BS634" s="983"/>
      <c r="BT634" s="983"/>
      <c r="BU634" s="983"/>
      <c r="BV634" s="983"/>
    </row>
    <row r="635" spans="1:74" ht="13.5" customHeight="1">
      <c r="A635" s="1017"/>
      <c r="B635" s="15" t="s">
        <v>63</v>
      </c>
      <c r="C635" s="991"/>
      <c r="D635" s="989"/>
      <c r="E635" s="988"/>
      <c r="F635" s="989"/>
      <c r="G635" s="988"/>
      <c r="H635" s="989"/>
      <c r="I635" s="988"/>
      <c r="J635" s="989"/>
      <c r="K635" s="990"/>
      <c r="L635" s="990"/>
      <c r="M635" s="991"/>
      <c r="N635" s="989"/>
      <c r="O635" s="990"/>
      <c r="P635" s="989"/>
      <c r="Q635" s="990"/>
      <c r="R635" s="989"/>
      <c r="S635" s="990"/>
      <c r="T635" s="989"/>
      <c r="U635" s="16"/>
      <c r="V635" s="74"/>
      <c r="Z635" s="1001"/>
      <c r="AA635" s="971"/>
      <c r="AB635" s="984"/>
      <c r="AC635" s="984"/>
      <c r="AD635" s="984"/>
      <c r="AE635" s="971"/>
      <c r="AF635" s="984"/>
      <c r="AG635" s="971"/>
      <c r="AH635" s="984"/>
      <c r="AI635" s="984"/>
      <c r="AJ635" s="984"/>
      <c r="AK635" s="984"/>
      <c r="AL635" s="971"/>
      <c r="AM635" s="984"/>
      <c r="AN635" s="971"/>
      <c r="AO635" s="971"/>
      <c r="AP635" s="971"/>
      <c r="AQ635" s="971"/>
      <c r="AR635" s="971"/>
      <c r="AS635" s="971"/>
      <c r="AT635" s="971"/>
      <c r="AU635" s="971"/>
      <c r="AV635" s="971"/>
      <c r="AW635" s="971"/>
      <c r="AX635" s="971"/>
      <c r="AY635" s="971"/>
      <c r="AZ635" s="971"/>
      <c r="BA635" s="971"/>
      <c r="BB635" s="971"/>
      <c r="BC635" s="971"/>
      <c r="BD635" s="971"/>
      <c r="BE635" s="971"/>
      <c r="BF635" s="971"/>
      <c r="BG635" s="971"/>
      <c r="BH635" s="971"/>
      <c r="BI635" s="971"/>
      <c r="BJ635" s="971"/>
      <c r="BK635" s="971"/>
      <c r="BL635" s="971"/>
      <c r="BM635" s="971"/>
      <c r="BN635" s="984"/>
      <c r="BO635" s="984"/>
      <c r="BP635" s="984"/>
      <c r="BQ635" s="984"/>
      <c r="BR635" s="984"/>
      <c r="BS635" s="984"/>
      <c r="BT635" s="984"/>
      <c r="BU635" s="984"/>
      <c r="BV635" s="984"/>
    </row>
    <row r="636" spans="1:74" ht="13.5" customHeight="1">
      <c r="A636" s="999" t="s">
        <v>71</v>
      </c>
      <c r="B636" s="17" t="s">
        <v>72</v>
      </c>
      <c r="C636" s="1011"/>
      <c r="D636" s="1012"/>
      <c r="E636" s="1018"/>
      <c r="F636" s="1012"/>
      <c r="G636" s="1018"/>
      <c r="H636" s="1012"/>
      <c r="I636" s="1018"/>
      <c r="J636" s="1012"/>
      <c r="K636" s="997"/>
      <c r="L636" s="1029"/>
      <c r="M636" s="1011"/>
      <c r="N636" s="1012"/>
      <c r="O636" s="997"/>
      <c r="P636" s="1012"/>
      <c r="Q636" s="997"/>
      <c r="R636" s="1012"/>
      <c r="S636" s="997"/>
      <c r="T636" s="1012"/>
      <c r="V636" s="74"/>
      <c r="Z636" s="1000" t="str">
        <f>A636</f>
        <v>昼休み（12：30～13：30）</v>
      </c>
      <c r="AA636" s="982"/>
      <c r="AB636" s="982"/>
      <c r="AC636" s="982"/>
      <c r="AD636" s="982"/>
      <c r="AE636" s="982"/>
      <c r="AF636" s="982"/>
      <c r="AG636" s="982"/>
      <c r="AH636" s="982"/>
      <c r="AI636" s="982"/>
      <c r="AJ636" s="982"/>
      <c r="AK636" s="982"/>
      <c r="AL636" s="982"/>
      <c r="AM636" s="982"/>
      <c r="AN636" s="971"/>
      <c r="AO636" s="971"/>
      <c r="AP636" s="971"/>
      <c r="AQ636" s="971"/>
      <c r="AR636" s="971"/>
      <c r="AS636" s="971"/>
      <c r="AT636" s="971"/>
      <c r="AU636" s="971"/>
      <c r="AV636" s="971"/>
      <c r="AW636" s="971"/>
      <c r="AX636" s="971"/>
      <c r="AY636" s="971"/>
      <c r="AZ636" s="971"/>
      <c r="BA636" s="971"/>
      <c r="BB636" s="971"/>
      <c r="BC636" s="971"/>
      <c r="BD636" s="971"/>
      <c r="BE636" s="971"/>
      <c r="BF636" s="971"/>
      <c r="BG636" s="971"/>
      <c r="BH636" s="971"/>
      <c r="BI636" s="971"/>
      <c r="BJ636" s="971"/>
      <c r="BK636" s="971"/>
      <c r="BL636" s="971"/>
      <c r="BM636" s="971"/>
      <c r="BN636" s="982"/>
      <c r="BO636" s="982"/>
      <c r="BP636" s="982"/>
      <c r="BQ636" s="982"/>
      <c r="BR636" s="982"/>
      <c r="BS636" s="982"/>
      <c r="BT636" s="982"/>
      <c r="BU636" s="982"/>
      <c r="BV636" s="982"/>
    </row>
    <row r="637" spans="1:74" ht="13.5" customHeight="1">
      <c r="A637" s="1000"/>
      <c r="B637" s="17" t="s">
        <v>73</v>
      </c>
      <c r="C637" s="1014"/>
      <c r="D637" s="1013"/>
      <c r="E637" s="1025"/>
      <c r="F637" s="1013"/>
      <c r="G637" s="1025"/>
      <c r="H637" s="1013"/>
      <c r="I637" s="1025"/>
      <c r="J637" s="1013"/>
      <c r="K637" s="993"/>
      <c r="L637" s="1026"/>
      <c r="M637" s="1014"/>
      <c r="N637" s="1013"/>
      <c r="O637" s="993"/>
      <c r="P637" s="1013"/>
      <c r="Q637" s="993"/>
      <c r="R637" s="1013"/>
      <c r="S637" s="993"/>
      <c r="T637" s="1013"/>
      <c r="V637" s="74"/>
      <c r="Z637" s="1000"/>
      <c r="AA637" s="983"/>
      <c r="AB637" s="983"/>
      <c r="AC637" s="983"/>
      <c r="AD637" s="983"/>
      <c r="AE637" s="983"/>
      <c r="AF637" s="983"/>
      <c r="AG637" s="983"/>
      <c r="AH637" s="983"/>
      <c r="AI637" s="983"/>
      <c r="AJ637" s="983"/>
      <c r="AK637" s="983"/>
      <c r="AL637" s="983"/>
      <c r="AM637" s="983"/>
      <c r="AN637" s="971"/>
      <c r="AO637" s="971"/>
      <c r="AP637" s="971"/>
      <c r="AQ637" s="971"/>
      <c r="AR637" s="971"/>
      <c r="AS637" s="971"/>
      <c r="AT637" s="971"/>
      <c r="AU637" s="971"/>
      <c r="AV637" s="971"/>
      <c r="AW637" s="971"/>
      <c r="AX637" s="971"/>
      <c r="AY637" s="971"/>
      <c r="AZ637" s="971"/>
      <c r="BA637" s="971"/>
      <c r="BB637" s="971"/>
      <c r="BC637" s="971"/>
      <c r="BD637" s="971"/>
      <c r="BE637" s="971"/>
      <c r="BF637" s="971"/>
      <c r="BG637" s="971"/>
      <c r="BH637" s="971"/>
      <c r="BI637" s="971"/>
      <c r="BJ637" s="971"/>
      <c r="BK637" s="971"/>
      <c r="BL637" s="971"/>
      <c r="BM637" s="971"/>
      <c r="BN637" s="983"/>
      <c r="BO637" s="983"/>
      <c r="BP637" s="983"/>
      <c r="BQ637" s="983"/>
      <c r="BR637" s="983"/>
      <c r="BS637" s="983"/>
      <c r="BT637" s="983"/>
      <c r="BU637" s="983"/>
      <c r="BV637" s="983"/>
    </row>
    <row r="638" spans="1:74" ht="13.5" customHeight="1">
      <c r="A638" s="1000"/>
      <c r="B638" s="17" t="s">
        <v>69</v>
      </c>
      <c r="C638" s="1014"/>
      <c r="D638" s="1013"/>
      <c r="E638" s="1025"/>
      <c r="F638" s="1013"/>
      <c r="G638" s="1025"/>
      <c r="H638" s="1013"/>
      <c r="I638" s="1025"/>
      <c r="J638" s="1013"/>
      <c r="K638" s="993"/>
      <c r="L638" s="1026"/>
      <c r="M638" s="1014"/>
      <c r="N638" s="1013"/>
      <c r="O638" s="993"/>
      <c r="P638" s="1013"/>
      <c r="Q638" s="993"/>
      <c r="R638" s="1013"/>
      <c r="S638" s="993"/>
      <c r="T638" s="1013"/>
      <c r="V638" s="74"/>
      <c r="Z638" s="1000"/>
      <c r="AA638" s="983"/>
      <c r="AB638" s="983"/>
      <c r="AC638" s="983"/>
      <c r="AD638" s="983"/>
      <c r="AE638" s="983"/>
      <c r="AF638" s="983"/>
      <c r="AG638" s="983"/>
      <c r="AH638" s="983"/>
      <c r="AI638" s="983"/>
      <c r="AJ638" s="983"/>
      <c r="AK638" s="983"/>
      <c r="AL638" s="983"/>
      <c r="AM638" s="983"/>
      <c r="AN638" s="971"/>
      <c r="AO638" s="971"/>
      <c r="AP638" s="971"/>
      <c r="AQ638" s="971"/>
      <c r="AR638" s="971"/>
      <c r="AS638" s="971"/>
      <c r="AT638" s="971"/>
      <c r="AU638" s="971"/>
      <c r="AV638" s="971"/>
      <c r="AW638" s="971"/>
      <c r="AX638" s="971"/>
      <c r="AY638" s="971"/>
      <c r="AZ638" s="971"/>
      <c r="BA638" s="971"/>
      <c r="BB638" s="971"/>
      <c r="BC638" s="971"/>
      <c r="BD638" s="971"/>
      <c r="BE638" s="971"/>
      <c r="BF638" s="971"/>
      <c r="BG638" s="971"/>
      <c r="BH638" s="971"/>
      <c r="BI638" s="971"/>
      <c r="BJ638" s="971"/>
      <c r="BK638" s="971"/>
      <c r="BL638" s="971"/>
      <c r="BM638" s="971"/>
      <c r="BN638" s="983"/>
      <c r="BO638" s="983"/>
      <c r="BP638" s="983"/>
      <c r="BQ638" s="983"/>
      <c r="BR638" s="983"/>
      <c r="BS638" s="983"/>
      <c r="BT638" s="983"/>
      <c r="BU638" s="983"/>
      <c r="BV638" s="983"/>
    </row>
    <row r="639" spans="1:74" ht="13.5" customHeight="1">
      <c r="A639" s="1001"/>
      <c r="B639" s="18" t="s">
        <v>63</v>
      </c>
      <c r="C639" s="1023"/>
      <c r="D639" s="1016"/>
      <c r="E639" s="1024"/>
      <c r="F639" s="1016"/>
      <c r="G639" s="1024"/>
      <c r="H639" s="1016"/>
      <c r="I639" s="1024"/>
      <c r="J639" s="1016"/>
      <c r="K639" s="1015"/>
      <c r="L639" s="1015"/>
      <c r="M639" s="1023"/>
      <c r="N639" s="1016"/>
      <c r="O639" s="1015"/>
      <c r="P639" s="1016"/>
      <c r="Q639" s="1015"/>
      <c r="R639" s="1016"/>
      <c r="S639" s="1015"/>
      <c r="T639" s="1016"/>
      <c r="V639" s="74"/>
      <c r="Z639" s="1001"/>
      <c r="AA639" s="984"/>
      <c r="AB639" s="984"/>
      <c r="AC639" s="984"/>
      <c r="AD639" s="984"/>
      <c r="AE639" s="984"/>
      <c r="AF639" s="984"/>
      <c r="AG639" s="984"/>
      <c r="AH639" s="984"/>
      <c r="AI639" s="984"/>
      <c r="AJ639" s="984"/>
      <c r="AK639" s="984"/>
      <c r="AL639" s="984"/>
      <c r="AM639" s="984"/>
      <c r="AN639" s="971"/>
      <c r="AO639" s="971"/>
      <c r="AP639" s="971"/>
      <c r="AQ639" s="971"/>
      <c r="AR639" s="971"/>
      <c r="AS639" s="971"/>
      <c r="AT639" s="971"/>
      <c r="AU639" s="971"/>
      <c r="AV639" s="971"/>
      <c r="AW639" s="971"/>
      <c r="AX639" s="971"/>
      <c r="AY639" s="971"/>
      <c r="AZ639" s="971"/>
      <c r="BA639" s="971"/>
      <c r="BB639" s="971"/>
      <c r="BC639" s="971"/>
      <c r="BD639" s="971"/>
      <c r="BE639" s="971"/>
      <c r="BF639" s="971"/>
      <c r="BG639" s="971"/>
      <c r="BH639" s="971"/>
      <c r="BI639" s="971"/>
      <c r="BJ639" s="971"/>
      <c r="BK639" s="971"/>
      <c r="BL639" s="971"/>
      <c r="BM639" s="971"/>
      <c r="BN639" s="984"/>
      <c r="BO639" s="984"/>
      <c r="BP639" s="984"/>
      <c r="BQ639" s="984"/>
      <c r="BR639" s="984"/>
      <c r="BS639" s="984"/>
      <c r="BT639" s="984"/>
      <c r="BU639" s="984"/>
      <c r="BV639" s="984"/>
    </row>
    <row r="640" spans="1:74" ht="13.5" customHeight="1">
      <c r="A640" s="1000" t="s">
        <v>74</v>
      </c>
      <c r="B640" s="14" t="s">
        <v>53</v>
      </c>
      <c r="C640" s="996" t="str">
        <f>VLOOKUP($C627,'2026年度(1年前期)'!$B$5:$N$208,COLUMN('2026年度(1年前期)'!$G$5),0)&amp;""</f>
        <v/>
      </c>
      <c r="D640" s="997"/>
      <c r="E640" s="1002" t="str">
        <f>VLOOKUP($C627,'2026年度(2年前期)'!$B$5:$N$208,COLUMN('2026年度(2年前期)'!$G$5),0)&amp;""</f>
        <v/>
      </c>
      <c r="F640" s="997"/>
      <c r="G640" s="1002" t="str">
        <f>VLOOKUP($C627,'2026年度(3年前期)'!$B$5:$N$208,COLUMN('2026年度(3年前期)'!$G$5),0)&amp;""</f>
        <v/>
      </c>
      <c r="H640" s="997"/>
      <c r="I640" s="1002" t="str">
        <f>VLOOKUP($C627,'2026年度(4年前期)'!$B$5:$N$208,COLUMN('2026年度(4年前期)'!$G$5),0)&amp;""</f>
        <v/>
      </c>
      <c r="J640" s="997"/>
      <c r="K640" s="998" t="str">
        <f>VLOOKUP($C627,'2026年度(助産前期)'!$B$5:$N$208,COLUMN('2026年度(助産前期)'!$G$5),0)&amp;""</f>
        <v>助産学実習Ⅰ(国循)</v>
      </c>
      <c r="L640" s="998"/>
      <c r="M640" s="996" t="str">
        <f>VLOOKUP($C627,'2026年度(M1前期)'!$B$5:$N$208,COLUMN('2026年度(M1前期)'!$G$5),0)&amp;""</f>
        <v/>
      </c>
      <c r="N640" s="997"/>
      <c r="O640" s="998" t="str">
        <f>VLOOKUP($C627,'2026年度(M2前期)'!$B$5:$N$208,COLUMN('2026年度(M2前期)'!$G$5),0)&amp;""</f>
        <v/>
      </c>
      <c r="P640" s="997"/>
      <c r="Q640" s="998" t="str">
        <f>VLOOKUP($C627,'2026年度(D1前期)'!$B$5:$N$208,COLUMN('2026年度(D1前期)'!$G$5),0)&amp;""</f>
        <v/>
      </c>
      <c r="R640" s="997"/>
      <c r="S640" s="998" t="str">
        <f>VLOOKUP($C627,'2026年度(D23前期)'!$B$5:$N$208,COLUMN('2026年度(D23前期)'!$G$5),0)&amp;""</f>
        <v/>
      </c>
      <c r="T640" s="997"/>
      <c r="U640" s="16"/>
      <c r="Z640" s="1000" t="str">
        <f>A640</f>
        <v>３時限（13：30～15：00）</v>
      </c>
      <c r="AA640" s="971"/>
      <c r="AB640" s="982"/>
      <c r="AC640" s="982"/>
      <c r="AD640" s="982"/>
      <c r="AE640" s="971"/>
      <c r="AF640" s="982"/>
      <c r="AG640" s="971"/>
      <c r="AH640" s="982"/>
      <c r="AI640" s="982"/>
      <c r="AJ640" s="982"/>
      <c r="AK640" s="982"/>
      <c r="AL640" s="971"/>
      <c r="AM640" s="982"/>
      <c r="AN640" s="971"/>
      <c r="AO640" s="971"/>
      <c r="AP640" s="971"/>
      <c r="AQ640" s="971"/>
      <c r="AR640" s="971"/>
      <c r="AS640" s="971"/>
      <c r="AT640" s="971"/>
      <c r="AU640" s="971"/>
      <c r="AV640" s="971"/>
      <c r="AW640" s="971"/>
      <c r="AX640" s="971"/>
      <c r="AY640" s="971"/>
      <c r="AZ640" s="971"/>
      <c r="BA640" s="971"/>
      <c r="BB640" s="971"/>
      <c r="BC640" s="971"/>
      <c r="BD640" s="971"/>
      <c r="BE640" s="971"/>
      <c r="BF640" s="971"/>
      <c r="BG640" s="971"/>
      <c r="BH640" s="971"/>
      <c r="BI640" s="971"/>
      <c r="BJ640" s="971"/>
      <c r="BK640" s="971"/>
      <c r="BL640" s="971"/>
      <c r="BM640" s="971"/>
      <c r="BN640" s="982"/>
      <c r="BO640" s="982"/>
      <c r="BP640" s="982"/>
      <c r="BQ640" s="982"/>
      <c r="BR640" s="982"/>
      <c r="BS640" s="982"/>
      <c r="BT640" s="982"/>
      <c r="BU640" s="982"/>
      <c r="BV640" s="982"/>
    </row>
    <row r="641" spans="1:74" ht="13.5" customHeight="1">
      <c r="A641" s="1000"/>
      <c r="B641" s="14" t="s">
        <v>58</v>
      </c>
      <c r="C641" s="992" t="str">
        <f>IFERROR(VLOOKUP(C640,科目・教員!$A$1:$B$355,2,0),"")</f>
        <v/>
      </c>
      <c r="D641" s="993"/>
      <c r="E641" s="994" t="str">
        <f>IFERROR(VLOOKUP(E640,科目・教員!$A$1:$B$355,2,0),"")</f>
        <v/>
      </c>
      <c r="F641" s="993"/>
      <c r="G641" s="994" t="str">
        <f>IFERROR(VLOOKUP(G640,科目・教員!$A$1:$B$355,2,0),"")</f>
        <v/>
      </c>
      <c r="H641" s="993"/>
      <c r="I641" s="994" t="str">
        <f>IFERROR(VLOOKUP(I640,科目・教員!$A$1:$B$355,2,0),"")</f>
        <v/>
      </c>
      <c r="J641" s="993"/>
      <c r="K641" s="995" t="str">
        <f>IFERROR(VLOOKUP(K640,科目・教員!$A$1:$B$355,2,0),"")</f>
        <v/>
      </c>
      <c r="L641" s="995"/>
      <c r="M641" s="992" t="str">
        <f>IFERROR(VLOOKUP(M640,科目・教員!$A$1:$B$355,2,0),"")</f>
        <v/>
      </c>
      <c r="N641" s="993"/>
      <c r="O641" s="995" t="str">
        <f>IFERROR(VLOOKUP(O640,科目・教員!$A$1:$B$355,2,0),"")</f>
        <v/>
      </c>
      <c r="P641" s="993"/>
      <c r="Q641" s="995" t="str">
        <f>IFERROR(VLOOKUP(Q640,科目・教員!$A$1:$B$355,2,0),"")</f>
        <v/>
      </c>
      <c r="R641" s="993"/>
      <c r="S641" s="995" t="str">
        <f>IFERROR(VLOOKUP(S640,科目・教員!$A$1:$B$355,2,0),"")</f>
        <v/>
      </c>
      <c r="T641" s="993"/>
      <c r="U641" s="16"/>
      <c r="Z641" s="1000"/>
      <c r="AA641" s="971"/>
      <c r="AB641" s="983"/>
      <c r="AC641" s="983"/>
      <c r="AD641" s="983"/>
      <c r="AE641" s="971"/>
      <c r="AF641" s="983"/>
      <c r="AG641" s="971"/>
      <c r="AH641" s="983"/>
      <c r="AI641" s="983"/>
      <c r="AJ641" s="983"/>
      <c r="AK641" s="983"/>
      <c r="AL641" s="971"/>
      <c r="AM641" s="983"/>
      <c r="AN641" s="971"/>
      <c r="AO641" s="971"/>
      <c r="AP641" s="971"/>
      <c r="AQ641" s="971"/>
      <c r="AR641" s="971"/>
      <c r="AS641" s="971"/>
      <c r="AT641" s="971"/>
      <c r="AU641" s="971"/>
      <c r="AV641" s="971"/>
      <c r="AW641" s="971"/>
      <c r="AX641" s="971"/>
      <c r="AY641" s="971"/>
      <c r="AZ641" s="971"/>
      <c r="BA641" s="971"/>
      <c r="BB641" s="971"/>
      <c r="BC641" s="971"/>
      <c r="BD641" s="971"/>
      <c r="BE641" s="971"/>
      <c r="BF641" s="971"/>
      <c r="BG641" s="971"/>
      <c r="BH641" s="971"/>
      <c r="BI641" s="971"/>
      <c r="BJ641" s="971"/>
      <c r="BK641" s="971"/>
      <c r="BL641" s="971"/>
      <c r="BM641" s="971"/>
      <c r="BN641" s="983"/>
      <c r="BO641" s="983"/>
      <c r="BP641" s="983"/>
      <c r="BQ641" s="983"/>
      <c r="BR641" s="983"/>
      <c r="BS641" s="983"/>
      <c r="BT641" s="983"/>
      <c r="BU641" s="983"/>
      <c r="BV641" s="983"/>
    </row>
    <row r="642" spans="1:74" ht="13.5" customHeight="1">
      <c r="A642" s="1000"/>
      <c r="B642" s="14" t="s">
        <v>69</v>
      </c>
      <c r="C642" s="992" t="str">
        <f>VLOOKUP($C627,'2026年度(1年前期)'!$B$5:$N$208,COLUMN('2026年度(1年前期)'!$G$5)+1,0)&amp;""</f>
        <v/>
      </c>
      <c r="D642" s="993"/>
      <c r="E642" s="994" t="str">
        <f>VLOOKUP($C627,'2026年度(2年前期)'!$B$5:$N$208,COLUMN('2026年度(2年前期)'!$G$5)+1,0)&amp;""</f>
        <v/>
      </c>
      <c r="F642" s="993"/>
      <c r="G642" s="994" t="str">
        <f>VLOOKUP($C627,'2026年度(3年前期)'!$B$5:$N$208,COLUMN('2026年度(3年前期)'!$G$5)+1,0)&amp;""</f>
        <v/>
      </c>
      <c r="H642" s="993"/>
      <c r="I642" s="994" t="str">
        <f>VLOOKUP($C627,'2026年度(4年前期)'!$B$5:$N$208,COLUMN('2026年度(4年前期)'!$G$5)+1,0)&amp;""</f>
        <v/>
      </c>
      <c r="J642" s="993"/>
      <c r="K642" s="995" t="str">
        <f>VLOOKUP($C627,'2026年度(助産前期)'!$B$5:$N$208,COLUMN('2026年度(助産前期)'!$G$5)+1,0)&amp;""</f>
        <v/>
      </c>
      <c r="L642" s="995"/>
      <c r="M642" s="992" t="str">
        <f>VLOOKUP($C627,'2026年度(M1前期)'!$B$5:$N$208,COLUMN('2026年度(M1前期)'!$G$5)+1,0)&amp;""</f>
        <v/>
      </c>
      <c r="N642" s="993"/>
      <c r="O642" s="995" t="str">
        <f>VLOOKUP($C627,'2026年度(M2前期)'!$B$5:$N$208,COLUMN('2026年度(M2前期)'!$G$5)+1,0)&amp;""</f>
        <v/>
      </c>
      <c r="P642" s="993"/>
      <c r="Q642" s="995" t="str">
        <f>VLOOKUP($C627,'2026年度(D1前期)'!$B$5:$N$208,COLUMN('2026年度(D1前期)'!$G$5)+1,0)&amp;""</f>
        <v/>
      </c>
      <c r="R642" s="993"/>
      <c r="S642" s="995" t="str">
        <f>VLOOKUP($C627,'2026年度(D23前期)'!$B$5:$N$208,COLUMN('2026年度(D23前期)'!$G$5)+1,0)&amp;""</f>
        <v/>
      </c>
      <c r="T642" s="993"/>
      <c r="U642" s="16"/>
      <c r="Z642" s="1000"/>
      <c r="AA642" s="971"/>
      <c r="AB642" s="983"/>
      <c r="AC642" s="983"/>
      <c r="AD642" s="983"/>
      <c r="AE642" s="971"/>
      <c r="AF642" s="983"/>
      <c r="AG642" s="971"/>
      <c r="AH642" s="983"/>
      <c r="AI642" s="983"/>
      <c r="AJ642" s="983"/>
      <c r="AK642" s="983"/>
      <c r="AL642" s="971"/>
      <c r="AM642" s="983"/>
      <c r="AN642" s="971"/>
      <c r="AO642" s="971"/>
      <c r="AP642" s="971"/>
      <c r="AQ642" s="971"/>
      <c r="AR642" s="971"/>
      <c r="AS642" s="971"/>
      <c r="AT642" s="971"/>
      <c r="AU642" s="971"/>
      <c r="AV642" s="971"/>
      <c r="AW642" s="971"/>
      <c r="AX642" s="971"/>
      <c r="AY642" s="971"/>
      <c r="AZ642" s="971"/>
      <c r="BA642" s="971"/>
      <c r="BB642" s="971"/>
      <c r="BC642" s="971"/>
      <c r="BD642" s="971"/>
      <c r="BE642" s="971"/>
      <c r="BF642" s="971"/>
      <c r="BG642" s="971"/>
      <c r="BH642" s="971"/>
      <c r="BI642" s="971"/>
      <c r="BJ642" s="971"/>
      <c r="BK642" s="971"/>
      <c r="BL642" s="971"/>
      <c r="BM642" s="971"/>
      <c r="BN642" s="983"/>
      <c r="BO642" s="983"/>
      <c r="BP642" s="983"/>
      <c r="BQ642" s="983"/>
      <c r="BR642" s="983"/>
      <c r="BS642" s="983"/>
      <c r="BT642" s="983"/>
      <c r="BU642" s="983"/>
      <c r="BV642" s="983"/>
    </row>
    <row r="643" spans="1:74" ht="13.5" customHeight="1">
      <c r="A643" s="1017"/>
      <c r="B643" s="15" t="s">
        <v>63</v>
      </c>
      <c r="C643" s="991"/>
      <c r="D643" s="989"/>
      <c r="E643" s="988"/>
      <c r="F643" s="989"/>
      <c r="G643" s="988"/>
      <c r="H643" s="989"/>
      <c r="I643" s="988"/>
      <c r="J643" s="989"/>
      <c r="K643" s="990"/>
      <c r="L643" s="990"/>
      <c r="M643" s="991"/>
      <c r="N643" s="989"/>
      <c r="O643" s="990"/>
      <c r="P643" s="989"/>
      <c r="Q643" s="990"/>
      <c r="R643" s="989"/>
      <c r="S643" s="990"/>
      <c r="T643" s="989"/>
      <c r="Z643" s="1001"/>
      <c r="AA643" s="971"/>
      <c r="AB643" s="984"/>
      <c r="AC643" s="984"/>
      <c r="AD643" s="984"/>
      <c r="AE643" s="971"/>
      <c r="AF643" s="984"/>
      <c r="AG643" s="971"/>
      <c r="AH643" s="984"/>
      <c r="AI643" s="984"/>
      <c r="AJ643" s="984"/>
      <c r="AK643" s="984"/>
      <c r="AL643" s="971"/>
      <c r="AM643" s="984"/>
      <c r="AN643" s="971"/>
      <c r="AO643" s="971"/>
      <c r="AP643" s="971"/>
      <c r="AQ643" s="971"/>
      <c r="AR643" s="971"/>
      <c r="AS643" s="971"/>
      <c r="AT643" s="971"/>
      <c r="AU643" s="971"/>
      <c r="AV643" s="971"/>
      <c r="AW643" s="971"/>
      <c r="AX643" s="971"/>
      <c r="AY643" s="971"/>
      <c r="AZ643" s="971"/>
      <c r="BA643" s="971"/>
      <c r="BB643" s="971"/>
      <c r="BC643" s="971"/>
      <c r="BD643" s="971"/>
      <c r="BE643" s="971"/>
      <c r="BF643" s="971"/>
      <c r="BG643" s="971"/>
      <c r="BH643" s="971"/>
      <c r="BI643" s="971"/>
      <c r="BJ643" s="971"/>
      <c r="BK643" s="971"/>
      <c r="BL643" s="971"/>
      <c r="BM643" s="971"/>
      <c r="BN643" s="984"/>
      <c r="BO643" s="984"/>
      <c r="BP643" s="984"/>
      <c r="BQ643" s="984"/>
      <c r="BR643" s="984"/>
      <c r="BS643" s="984"/>
      <c r="BT643" s="984"/>
      <c r="BU643" s="984"/>
      <c r="BV643" s="984"/>
    </row>
    <row r="644" spans="1:74" ht="13.5" customHeight="1">
      <c r="A644" s="1000" t="s">
        <v>75</v>
      </c>
      <c r="B644" s="14" t="s">
        <v>53</v>
      </c>
      <c r="C644" s="996" t="str">
        <f>VLOOKUP($C627,'2026年度(1年前期)'!$B$5:$N$208,COLUMN('2026年度(1年前期)'!$I$5),0)&amp;""</f>
        <v/>
      </c>
      <c r="D644" s="997"/>
      <c r="E644" s="1002" t="str">
        <f>VLOOKUP($C627,'2026年度(2年前期)'!$B$5:$N$208,COLUMN('2026年度(2年前期)'!$I$5),0)&amp;""</f>
        <v/>
      </c>
      <c r="F644" s="997"/>
      <c r="G644" s="1002" t="str">
        <f>VLOOKUP($C627,'2026年度(3年前期)'!$B$5:$N$208,COLUMN('2026年度(3年前期)'!$I$5),0)&amp;""</f>
        <v/>
      </c>
      <c r="H644" s="997"/>
      <c r="I644" s="1002" t="str">
        <f>VLOOKUP($C627,'2026年度(4年前期)'!$B$5:$N$208,COLUMN('2026年度(4年前期)'!$I$5),0)&amp;""</f>
        <v/>
      </c>
      <c r="J644" s="997"/>
      <c r="K644" s="998" t="str">
        <f>VLOOKUP($C627,'2026年度(助産前期)'!$B$5:$N$208,COLUMN('2026年度(助産前期)'!$I$5),0)&amp;""</f>
        <v>助産学実習Ⅰ(国循)</v>
      </c>
      <c r="L644" s="998"/>
      <c r="M644" s="996" t="str">
        <f>VLOOKUP($C627,'2026年度(M1前期)'!$B$5:$N$208,COLUMN('2026年度(M1前期)'!$I$5),0)&amp;""</f>
        <v/>
      </c>
      <c r="N644" s="997"/>
      <c r="O644" s="998" t="str">
        <f>VLOOKUP($C627,'2026年度(M2前期)'!$B$5:$N$208,COLUMN('2026年度(M2前期)'!$I$5),0)&amp;""</f>
        <v/>
      </c>
      <c r="P644" s="997"/>
      <c r="Q644" s="998" t="str">
        <f>VLOOKUP($C627,'2026年度(D1前期)'!$B$5:$N$208,COLUMN('2026年度(D1前期)'!$I$5),0)&amp;""</f>
        <v/>
      </c>
      <c r="R644" s="997"/>
      <c r="S644" s="998" t="str">
        <f>VLOOKUP($C627,'2026年度(D23前期)'!$B$5:$N$208,COLUMN('2026年度(D23前期)'!$I$5),0)&amp;""</f>
        <v/>
      </c>
      <c r="T644" s="997"/>
      <c r="Z644" s="1000" t="str">
        <f>A644</f>
        <v>４時限（15：10～16：40）</v>
      </c>
      <c r="AA644" s="982"/>
      <c r="AB644" s="982"/>
      <c r="AC644" s="982"/>
      <c r="AD644" s="982"/>
      <c r="AE644" s="982"/>
      <c r="AF644" s="982"/>
      <c r="AG644" s="982"/>
      <c r="AH644" s="982"/>
      <c r="AI644" s="982"/>
      <c r="AJ644" s="982"/>
      <c r="AK644" s="982"/>
      <c r="AL644" s="982"/>
      <c r="AM644" s="982"/>
      <c r="AN644" s="971"/>
      <c r="AO644" s="971"/>
      <c r="AP644" s="971"/>
      <c r="AQ644" s="971"/>
      <c r="AR644" s="971"/>
      <c r="AS644" s="971"/>
      <c r="AT644" s="971"/>
      <c r="AU644" s="971"/>
      <c r="AV644" s="971"/>
      <c r="AW644" s="971"/>
      <c r="AX644" s="971"/>
      <c r="AY644" s="971"/>
      <c r="AZ644" s="971"/>
      <c r="BA644" s="971"/>
      <c r="BB644" s="971"/>
      <c r="BC644" s="971"/>
      <c r="BD644" s="971"/>
      <c r="BE644" s="971"/>
      <c r="BF644" s="971"/>
      <c r="BG644" s="971"/>
      <c r="BH644" s="971"/>
      <c r="BI644" s="971"/>
      <c r="BJ644" s="971"/>
      <c r="BK644" s="971"/>
      <c r="BL644" s="971"/>
      <c r="BM644" s="971"/>
      <c r="BN644" s="982"/>
      <c r="BO644" s="982"/>
      <c r="BP644" s="982"/>
      <c r="BQ644" s="982"/>
      <c r="BR644" s="982"/>
      <c r="BS644" s="982"/>
      <c r="BT644" s="982"/>
      <c r="BU644" s="982"/>
      <c r="BV644" s="982"/>
    </row>
    <row r="645" spans="1:74" ht="13.5" customHeight="1">
      <c r="A645" s="1000"/>
      <c r="B645" s="14" t="s">
        <v>58</v>
      </c>
      <c r="C645" s="992" t="str">
        <f>IFERROR(VLOOKUP(C644,科目・教員!$A$1:$B$355,2,0),"")</f>
        <v/>
      </c>
      <c r="D645" s="993"/>
      <c r="E645" s="994" t="str">
        <f>IFERROR(VLOOKUP(E644,科目・教員!$A$1:$B$355,2,0),"")</f>
        <v/>
      </c>
      <c r="F645" s="993"/>
      <c r="G645" s="994" t="str">
        <f>IFERROR(VLOOKUP(G644,科目・教員!$A$1:$B$355,2,0),"")</f>
        <v/>
      </c>
      <c r="H645" s="993"/>
      <c r="I645" s="994" t="str">
        <f>IFERROR(VLOOKUP(I644,科目・教員!$A$1:$B$355,2,0),"")</f>
        <v/>
      </c>
      <c r="J645" s="993"/>
      <c r="K645" s="995" t="str">
        <f>IFERROR(VLOOKUP(K644,科目・教員!$A$1:$B$355,2,0),"")</f>
        <v/>
      </c>
      <c r="L645" s="995"/>
      <c r="M645" s="992" t="str">
        <f>IFERROR(VLOOKUP(M644,科目・教員!$A$1:$B$355,2,0),"")</f>
        <v/>
      </c>
      <c r="N645" s="993"/>
      <c r="O645" s="995" t="str">
        <f>IFERROR(VLOOKUP(O644,科目・教員!$A$1:$B$355,2,0),"")</f>
        <v/>
      </c>
      <c r="P645" s="993"/>
      <c r="Q645" s="995" t="str">
        <f>IFERROR(VLOOKUP(Q644,科目・教員!$A$1:$B$355,2,0),"")</f>
        <v/>
      </c>
      <c r="R645" s="993"/>
      <c r="S645" s="995" t="str">
        <f>IFERROR(VLOOKUP(S644,科目・教員!$A$1:$B$355,2,0),"")</f>
        <v/>
      </c>
      <c r="T645" s="993"/>
      <c r="Z645" s="1000"/>
      <c r="AA645" s="983"/>
      <c r="AB645" s="983"/>
      <c r="AC645" s="983"/>
      <c r="AD645" s="983"/>
      <c r="AE645" s="983"/>
      <c r="AF645" s="983"/>
      <c r="AG645" s="983"/>
      <c r="AH645" s="983"/>
      <c r="AI645" s="983"/>
      <c r="AJ645" s="983"/>
      <c r="AK645" s="983"/>
      <c r="AL645" s="983"/>
      <c r="AM645" s="983"/>
      <c r="AN645" s="971"/>
      <c r="AO645" s="971"/>
      <c r="AP645" s="971"/>
      <c r="AQ645" s="971"/>
      <c r="AR645" s="971"/>
      <c r="AS645" s="971"/>
      <c r="AT645" s="971"/>
      <c r="AU645" s="971"/>
      <c r="AV645" s="971"/>
      <c r="AW645" s="971"/>
      <c r="AX645" s="971"/>
      <c r="AY645" s="971"/>
      <c r="AZ645" s="971"/>
      <c r="BA645" s="971"/>
      <c r="BB645" s="971"/>
      <c r="BC645" s="971"/>
      <c r="BD645" s="971"/>
      <c r="BE645" s="971"/>
      <c r="BF645" s="971"/>
      <c r="BG645" s="971"/>
      <c r="BH645" s="971"/>
      <c r="BI645" s="971"/>
      <c r="BJ645" s="971"/>
      <c r="BK645" s="971"/>
      <c r="BL645" s="971"/>
      <c r="BM645" s="971"/>
      <c r="BN645" s="983"/>
      <c r="BO645" s="983"/>
      <c r="BP645" s="983"/>
      <c r="BQ645" s="983"/>
      <c r="BR645" s="983"/>
      <c r="BS645" s="983"/>
      <c r="BT645" s="983"/>
      <c r="BU645" s="983"/>
      <c r="BV645" s="983"/>
    </row>
    <row r="646" spans="1:74" ht="13.5" customHeight="1">
      <c r="A646" s="1000"/>
      <c r="B646" s="14" t="s">
        <v>69</v>
      </c>
      <c r="C646" s="992" t="str">
        <f>VLOOKUP($C627,'2026年度(1年前期)'!$B$5:$N$208,COLUMN('2026年度(1年前期)'!$I$5)+1,0)&amp;""</f>
        <v/>
      </c>
      <c r="D646" s="993"/>
      <c r="E646" s="994" t="str">
        <f>VLOOKUP($C627,'2026年度(2年前期)'!$B$5:$N$208,COLUMN('2026年度(2年前期)'!$I$5)+1,0)&amp;""</f>
        <v/>
      </c>
      <c r="F646" s="993"/>
      <c r="G646" s="994" t="str">
        <f>VLOOKUP($C627,'2026年度(3年前期)'!$B$5:$N$208,COLUMN('2026年度(3年前期)'!$I$5)+1,0)&amp;""</f>
        <v/>
      </c>
      <c r="H646" s="993"/>
      <c r="I646" s="994" t="str">
        <f>VLOOKUP($C627,'2026年度(4年前期)'!$B$5:$N$208,COLUMN('2026年度(4年前期)'!$I$5)+1,0)&amp;""</f>
        <v/>
      </c>
      <c r="J646" s="993"/>
      <c r="K646" s="995" t="str">
        <f>VLOOKUP($C627,'2026年度(助産前期)'!$B$5:$N$208,COLUMN('2026年度(助産前期)'!$I$5)+1,0)&amp;""</f>
        <v/>
      </c>
      <c r="L646" s="995"/>
      <c r="M646" s="992" t="str">
        <f>VLOOKUP($C627,'2026年度(M1前期)'!$B$5:$N$208,COLUMN('2026年度(M1前期)'!$I$5)+1,0)&amp;""</f>
        <v/>
      </c>
      <c r="N646" s="993"/>
      <c r="O646" s="995" t="str">
        <f>VLOOKUP($C627,'2026年度(M2前期)'!$B$5:$N$208,COLUMN('2026年度(M2前期)'!$I$5)+1,0)&amp;""</f>
        <v/>
      </c>
      <c r="P646" s="993"/>
      <c r="Q646" s="995" t="str">
        <f>VLOOKUP($C627,'2026年度(D1前期)'!$B$5:$N$208,COLUMN('2026年度(D1前期)'!$I$5)+1,0)&amp;""</f>
        <v/>
      </c>
      <c r="R646" s="993"/>
      <c r="S646" s="995" t="str">
        <f>VLOOKUP($C627,'2026年度(D23前期)'!$B$5:$N$208,COLUMN('2026年度(D23前期)'!$I$5)+1,0)&amp;""</f>
        <v/>
      </c>
      <c r="T646" s="993"/>
      <c r="Z646" s="1000"/>
      <c r="AA646" s="983"/>
      <c r="AB646" s="983"/>
      <c r="AC646" s="983"/>
      <c r="AD646" s="983"/>
      <c r="AE646" s="983"/>
      <c r="AF646" s="983"/>
      <c r="AG646" s="983"/>
      <c r="AH646" s="983"/>
      <c r="AI646" s="983"/>
      <c r="AJ646" s="983"/>
      <c r="AK646" s="983"/>
      <c r="AL646" s="983"/>
      <c r="AM646" s="983"/>
      <c r="AN646" s="971"/>
      <c r="AO646" s="971"/>
      <c r="AP646" s="971"/>
      <c r="AQ646" s="971"/>
      <c r="AR646" s="971"/>
      <c r="AS646" s="971"/>
      <c r="AT646" s="971"/>
      <c r="AU646" s="971"/>
      <c r="AV646" s="971"/>
      <c r="AW646" s="971"/>
      <c r="AX646" s="971"/>
      <c r="AY646" s="971"/>
      <c r="AZ646" s="971"/>
      <c r="BA646" s="971"/>
      <c r="BB646" s="971"/>
      <c r="BC646" s="971"/>
      <c r="BD646" s="971"/>
      <c r="BE646" s="971"/>
      <c r="BF646" s="971"/>
      <c r="BG646" s="971"/>
      <c r="BH646" s="971"/>
      <c r="BI646" s="971"/>
      <c r="BJ646" s="971"/>
      <c r="BK646" s="971"/>
      <c r="BL646" s="971"/>
      <c r="BM646" s="971"/>
      <c r="BN646" s="983"/>
      <c r="BO646" s="983"/>
      <c r="BP646" s="983"/>
      <c r="BQ646" s="983"/>
      <c r="BR646" s="983"/>
      <c r="BS646" s="983"/>
      <c r="BT646" s="983"/>
      <c r="BU646" s="983"/>
      <c r="BV646" s="983"/>
    </row>
    <row r="647" spans="1:74" ht="13.5" customHeight="1">
      <c r="A647" s="1001"/>
      <c r="B647" s="15" t="s">
        <v>63</v>
      </c>
      <c r="C647" s="991"/>
      <c r="D647" s="989"/>
      <c r="E647" s="988"/>
      <c r="F647" s="989"/>
      <c r="G647" s="988"/>
      <c r="H647" s="989"/>
      <c r="I647" s="988"/>
      <c r="J647" s="989"/>
      <c r="K647" s="990"/>
      <c r="L647" s="990"/>
      <c r="M647" s="991"/>
      <c r="N647" s="989"/>
      <c r="O647" s="990"/>
      <c r="P647" s="989"/>
      <c r="Q647" s="990"/>
      <c r="R647" s="989"/>
      <c r="S647" s="990"/>
      <c r="T647" s="989"/>
      <c r="Z647" s="1001"/>
      <c r="AA647" s="984"/>
      <c r="AB647" s="984"/>
      <c r="AC647" s="984"/>
      <c r="AD647" s="984"/>
      <c r="AE647" s="984"/>
      <c r="AF647" s="984"/>
      <c r="AG647" s="984"/>
      <c r="AH647" s="984"/>
      <c r="AI647" s="984"/>
      <c r="AJ647" s="984"/>
      <c r="AK647" s="984"/>
      <c r="AL647" s="984"/>
      <c r="AM647" s="984"/>
      <c r="AN647" s="971"/>
      <c r="AO647" s="971"/>
      <c r="AP647" s="971"/>
      <c r="AQ647" s="971"/>
      <c r="AR647" s="971"/>
      <c r="AS647" s="971"/>
      <c r="AT647" s="971"/>
      <c r="AU647" s="971"/>
      <c r="AV647" s="971"/>
      <c r="AW647" s="971"/>
      <c r="AX647" s="971"/>
      <c r="AY647" s="971"/>
      <c r="AZ647" s="971"/>
      <c r="BA647" s="971"/>
      <c r="BB647" s="971"/>
      <c r="BC647" s="971"/>
      <c r="BD647" s="971"/>
      <c r="BE647" s="971"/>
      <c r="BF647" s="971"/>
      <c r="BG647" s="971"/>
      <c r="BH647" s="971"/>
      <c r="BI647" s="971"/>
      <c r="BJ647" s="971"/>
      <c r="BK647" s="971"/>
      <c r="BL647" s="971"/>
      <c r="BM647" s="971"/>
      <c r="BN647" s="984"/>
      <c r="BO647" s="984"/>
      <c r="BP647" s="984"/>
      <c r="BQ647" s="984"/>
      <c r="BR647" s="984"/>
      <c r="BS647" s="984"/>
      <c r="BT647" s="984"/>
      <c r="BU647" s="984"/>
      <c r="BV647" s="984"/>
    </row>
    <row r="648" spans="1:74" ht="13.5" customHeight="1">
      <c r="A648" s="1000" t="s">
        <v>78</v>
      </c>
      <c r="B648" s="14" t="s">
        <v>53</v>
      </c>
      <c r="C648" s="996" t="str">
        <f>VLOOKUP($C627,'2026年度(1年前期)'!$B$5:$N$208,COLUMN('2026年度(1年前期)'!$K$5),0)&amp;""</f>
        <v/>
      </c>
      <c r="D648" s="997"/>
      <c r="E648" s="1002" t="str">
        <f>VLOOKUP($C627,'2026年度(2年前期)'!$B$5:$N$208,COLUMN('2026年度(2年前期)'!$K$5),0)&amp;""</f>
        <v/>
      </c>
      <c r="F648" s="997"/>
      <c r="G648" s="1002" t="str">
        <f>VLOOKUP($C627,'2026年度(3年前期)'!$B$5:$N$208,COLUMN('2026年度(3年前期)'!$K$5),0)&amp;""</f>
        <v/>
      </c>
      <c r="H648" s="997"/>
      <c r="I648" s="1002" t="str">
        <f>VLOOKUP($C627,'2026年度(4年前期)'!$B$5:$N$208,COLUMN('2026年度(4年前期)'!$K$5),0)&amp;""</f>
        <v/>
      </c>
      <c r="J648" s="997"/>
      <c r="K648" s="998" t="str">
        <f>VLOOKUP($C627,'2026年度(助産前期)'!$B$5:$N$208,COLUMN('2026年度(助産前期)'!$K$5),0)&amp;""</f>
        <v/>
      </c>
      <c r="L648" s="998"/>
      <c r="M648" s="996" t="str">
        <f>VLOOKUP($C627,'2026年度(M1前期)'!$B$5:$N$208,COLUMN('2026年度(M1前期)'!$K$5),0)&amp;""</f>
        <v/>
      </c>
      <c r="N648" s="997"/>
      <c r="O648" s="998" t="str">
        <f>VLOOKUP($C627,'2026年度(M2前期)'!$B$5:$N$208,COLUMN('2026年度(M2前期)'!$K$5),0)&amp;""</f>
        <v/>
      </c>
      <c r="P648" s="997"/>
      <c r="Q648" s="998" t="str">
        <f>VLOOKUP($C627,'2026年度(D1前期)'!$B$5:$N$208,COLUMN('2026年度(D1前期)'!$K$5),0)&amp;""</f>
        <v/>
      </c>
      <c r="R648" s="997"/>
      <c r="S648" s="998" t="str">
        <f>VLOOKUP($C627,'2026年度(D23前期)'!$B$5:$N$208,COLUMN('2026年度(D23前期)'!$K$5),0)&amp;""</f>
        <v/>
      </c>
      <c r="T648" s="997"/>
      <c r="Z648" s="1000" t="str">
        <f>A648</f>
        <v>５時限（16：50～18：20）</v>
      </c>
      <c r="AA648" s="982"/>
      <c r="AB648" s="982"/>
      <c r="AC648" s="982"/>
      <c r="AD648" s="982"/>
      <c r="AE648" s="982"/>
      <c r="AF648" s="982"/>
      <c r="AG648" s="982"/>
      <c r="AH648" s="982"/>
      <c r="AI648" s="982"/>
      <c r="AJ648" s="982"/>
      <c r="AK648" s="982"/>
      <c r="AL648" s="982"/>
      <c r="AM648" s="982"/>
      <c r="AN648" s="982"/>
      <c r="AO648" s="982"/>
      <c r="AP648" s="982"/>
      <c r="AQ648" s="982"/>
      <c r="AR648" s="982"/>
      <c r="AS648" s="982"/>
      <c r="AT648" s="982"/>
      <c r="AU648" s="982"/>
      <c r="AV648" s="982"/>
      <c r="AW648" s="982"/>
      <c r="AX648" s="982"/>
      <c r="AY648" s="982"/>
      <c r="AZ648" s="982"/>
      <c r="BA648" s="971"/>
      <c r="BB648" s="971"/>
      <c r="BC648" s="971"/>
      <c r="BD648" s="971"/>
      <c r="BE648" s="971"/>
      <c r="BF648" s="971"/>
      <c r="BG648" s="971"/>
      <c r="BH648" s="971"/>
      <c r="BI648" s="982"/>
      <c r="BJ648" s="982"/>
      <c r="BK648" s="971"/>
      <c r="BL648" s="971"/>
      <c r="BM648" s="971"/>
      <c r="BN648" s="982"/>
      <c r="BO648" s="982"/>
      <c r="BP648" s="982"/>
      <c r="BQ648" s="982"/>
      <c r="BR648" s="982"/>
      <c r="BS648" s="982"/>
      <c r="BT648" s="982"/>
      <c r="BU648" s="982"/>
      <c r="BV648" s="982"/>
    </row>
    <row r="649" spans="1:74" ht="13.5" customHeight="1">
      <c r="A649" s="1000"/>
      <c r="B649" s="14" t="s">
        <v>58</v>
      </c>
      <c r="C649" s="992" t="str">
        <f>IFERROR(VLOOKUP(C648,科目・教員!$A$1:$B$355,2,0),"")</f>
        <v/>
      </c>
      <c r="D649" s="993"/>
      <c r="E649" s="994" t="str">
        <f>IFERROR(VLOOKUP(E648,科目・教員!$A$1:$B$355,2,0),"")</f>
        <v/>
      </c>
      <c r="F649" s="993"/>
      <c r="G649" s="994" t="str">
        <f>IFERROR(VLOOKUP(G648,科目・教員!$A$1:$B$355,2,0),"")</f>
        <v/>
      </c>
      <c r="H649" s="993"/>
      <c r="I649" s="994" t="str">
        <f>IFERROR(VLOOKUP(I648,科目・教員!$A$1:$B$355,2,0),"")</f>
        <v/>
      </c>
      <c r="J649" s="993"/>
      <c r="K649" s="995" t="str">
        <f>IFERROR(VLOOKUP(K648,科目・教員!$A$1:$B$355,2,0),"")</f>
        <v/>
      </c>
      <c r="L649" s="995"/>
      <c r="M649" s="992" t="str">
        <f>IFERROR(VLOOKUP(M648,科目・教員!$A$1:$B$355,2,0),"")</f>
        <v/>
      </c>
      <c r="N649" s="993"/>
      <c r="O649" s="995" t="str">
        <f>IFERROR(VLOOKUP(O648,科目・教員!$A$1:$B$355,2,0),"")</f>
        <v/>
      </c>
      <c r="P649" s="993"/>
      <c r="Q649" s="995" t="str">
        <f>IFERROR(VLOOKUP(Q648,科目・教員!$A$1:$B$355,2,0),"")</f>
        <v/>
      </c>
      <c r="R649" s="993"/>
      <c r="S649" s="995" t="str">
        <f>IFERROR(VLOOKUP(S648,科目・教員!$A$1:$B$355,2,0),"")</f>
        <v/>
      </c>
      <c r="T649" s="993"/>
      <c r="Z649" s="1000"/>
      <c r="AA649" s="983"/>
      <c r="AB649" s="983"/>
      <c r="AC649" s="983"/>
      <c r="AD649" s="983"/>
      <c r="AE649" s="983"/>
      <c r="AF649" s="983"/>
      <c r="AG649" s="983"/>
      <c r="AH649" s="983"/>
      <c r="AI649" s="983"/>
      <c r="AJ649" s="983"/>
      <c r="AK649" s="983"/>
      <c r="AL649" s="983"/>
      <c r="AM649" s="983"/>
      <c r="AN649" s="983"/>
      <c r="AO649" s="983"/>
      <c r="AP649" s="983"/>
      <c r="AQ649" s="983"/>
      <c r="AR649" s="983"/>
      <c r="AS649" s="983"/>
      <c r="AT649" s="983"/>
      <c r="AU649" s="983"/>
      <c r="AV649" s="983"/>
      <c r="AW649" s="983"/>
      <c r="AX649" s="983"/>
      <c r="AY649" s="983"/>
      <c r="AZ649" s="983"/>
      <c r="BA649" s="971"/>
      <c r="BB649" s="971"/>
      <c r="BC649" s="971"/>
      <c r="BD649" s="971"/>
      <c r="BE649" s="971"/>
      <c r="BF649" s="971"/>
      <c r="BG649" s="971"/>
      <c r="BH649" s="971"/>
      <c r="BI649" s="983"/>
      <c r="BJ649" s="983"/>
      <c r="BK649" s="971"/>
      <c r="BL649" s="971"/>
      <c r="BM649" s="971"/>
      <c r="BN649" s="983"/>
      <c r="BO649" s="983"/>
      <c r="BP649" s="983"/>
      <c r="BQ649" s="983"/>
      <c r="BR649" s="983"/>
      <c r="BS649" s="983"/>
      <c r="BT649" s="983"/>
      <c r="BU649" s="983"/>
      <c r="BV649" s="983"/>
    </row>
    <row r="650" spans="1:74" ht="13.5" customHeight="1">
      <c r="A650" s="1000"/>
      <c r="B650" s="14" t="s">
        <v>69</v>
      </c>
      <c r="C650" s="992" t="str">
        <f>VLOOKUP($C627,'2026年度(1年前期)'!$B$5:$N$208,COLUMN('2026年度(1年前期)'!$K$5)+1,0)&amp;""</f>
        <v/>
      </c>
      <c r="D650" s="993"/>
      <c r="E650" s="994" t="str">
        <f>VLOOKUP($C627,'2026年度(2年前期)'!$B$5:$N$208,COLUMN('2026年度(2年前期)'!$K$5)+1,0)&amp;""</f>
        <v/>
      </c>
      <c r="F650" s="993"/>
      <c r="G650" s="994" t="str">
        <f>VLOOKUP($C627,'2026年度(3年前期)'!$B$5:$N$208,COLUMN('2026年度(3年前期)'!$K$5)+1,0)&amp;""</f>
        <v/>
      </c>
      <c r="H650" s="993"/>
      <c r="I650" s="994" t="str">
        <f>VLOOKUP($C627,'2026年度(4年前期)'!$B$5:$N$208,COLUMN('2026年度(4年前期)'!$K$5)+1,0)&amp;""</f>
        <v/>
      </c>
      <c r="J650" s="993"/>
      <c r="K650" s="995" t="str">
        <f>VLOOKUP($C627,'2026年度(助産前期)'!$B$5:$N$208,COLUMN('2026年度(助産前期)'!$K$5)+1,0)&amp;""</f>
        <v/>
      </c>
      <c r="L650" s="995"/>
      <c r="M650" s="992" t="str">
        <f>VLOOKUP($C627,'2026年度(M1前期)'!$B$5:$N$208,COLUMN('2026年度(M1前期)'!$K$5)+1,0)&amp;""</f>
        <v/>
      </c>
      <c r="N650" s="993"/>
      <c r="O650" s="995" t="str">
        <f>VLOOKUP($C627,'2026年度(M2前期)'!$B$5:$N$208,COLUMN('2026年度(M2前期)'!$K$5)+1,0)&amp;""</f>
        <v/>
      </c>
      <c r="P650" s="993"/>
      <c r="Q650" s="995" t="str">
        <f>VLOOKUP($C627,'2026年度(D1前期)'!$B$5:$N$208,COLUMN('2026年度(D1前期)'!$K$5)+1,0)&amp;""</f>
        <v/>
      </c>
      <c r="R650" s="993"/>
      <c r="S650" s="995" t="str">
        <f>VLOOKUP($C627,'2026年度(D23前期)'!$B$5:$N$208,COLUMN('2026年度(D23前期)'!$K$5)+1,0)&amp;""</f>
        <v/>
      </c>
      <c r="T650" s="993"/>
      <c r="Z650" s="1000"/>
      <c r="AA650" s="983"/>
      <c r="AB650" s="983"/>
      <c r="AC650" s="983"/>
      <c r="AD650" s="983"/>
      <c r="AE650" s="983"/>
      <c r="AF650" s="983"/>
      <c r="AG650" s="983"/>
      <c r="AH650" s="983"/>
      <c r="AI650" s="983"/>
      <c r="AJ650" s="983"/>
      <c r="AK650" s="983"/>
      <c r="AL650" s="983"/>
      <c r="AM650" s="983"/>
      <c r="AN650" s="983"/>
      <c r="AO650" s="983"/>
      <c r="AP650" s="983"/>
      <c r="AQ650" s="983"/>
      <c r="AR650" s="983"/>
      <c r="AS650" s="983"/>
      <c r="AT650" s="983"/>
      <c r="AU650" s="983"/>
      <c r="AV650" s="983"/>
      <c r="AW650" s="983"/>
      <c r="AX650" s="983"/>
      <c r="AY650" s="983"/>
      <c r="AZ650" s="983"/>
      <c r="BA650" s="971"/>
      <c r="BB650" s="971"/>
      <c r="BC650" s="971"/>
      <c r="BD650" s="971"/>
      <c r="BE650" s="971"/>
      <c r="BF650" s="971"/>
      <c r="BG650" s="971"/>
      <c r="BH650" s="971"/>
      <c r="BI650" s="983"/>
      <c r="BJ650" s="983"/>
      <c r="BK650" s="971"/>
      <c r="BL650" s="971"/>
      <c r="BM650" s="971"/>
      <c r="BN650" s="983"/>
      <c r="BO650" s="983"/>
      <c r="BP650" s="983"/>
      <c r="BQ650" s="983"/>
      <c r="BR650" s="983"/>
      <c r="BS650" s="983"/>
      <c r="BT650" s="983"/>
      <c r="BU650" s="983"/>
      <c r="BV650" s="983"/>
    </row>
    <row r="651" spans="1:74" ht="13.5" customHeight="1">
      <c r="A651" s="1001"/>
      <c r="B651" s="15" t="s">
        <v>63</v>
      </c>
      <c r="C651" s="991"/>
      <c r="D651" s="989"/>
      <c r="E651" s="988"/>
      <c r="F651" s="989"/>
      <c r="G651" s="988"/>
      <c r="H651" s="989"/>
      <c r="I651" s="988"/>
      <c r="J651" s="989"/>
      <c r="K651" s="990"/>
      <c r="L651" s="990"/>
      <c r="M651" s="991"/>
      <c r="N651" s="989"/>
      <c r="O651" s="990"/>
      <c r="P651" s="989"/>
      <c r="Q651" s="990"/>
      <c r="R651" s="989"/>
      <c r="S651" s="990"/>
      <c r="T651" s="989"/>
      <c r="U651" s="19"/>
      <c r="V651" s="19"/>
      <c r="W651" s="19"/>
      <c r="X651" s="19"/>
      <c r="Y651" s="19"/>
      <c r="Z651" s="1001"/>
      <c r="AA651" s="984"/>
      <c r="AB651" s="984"/>
      <c r="AC651" s="984"/>
      <c r="AD651" s="984"/>
      <c r="AE651" s="984"/>
      <c r="AF651" s="984"/>
      <c r="AG651" s="984"/>
      <c r="AH651" s="984"/>
      <c r="AI651" s="984"/>
      <c r="AJ651" s="984"/>
      <c r="AK651" s="984"/>
      <c r="AL651" s="984"/>
      <c r="AM651" s="984"/>
      <c r="AN651" s="984"/>
      <c r="AO651" s="984"/>
      <c r="AP651" s="984"/>
      <c r="AQ651" s="984"/>
      <c r="AR651" s="984"/>
      <c r="AS651" s="984"/>
      <c r="AT651" s="984"/>
      <c r="AU651" s="984"/>
      <c r="AV651" s="984"/>
      <c r="AW651" s="984"/>
      <c r="AX651" s="984"/>
      <c r="AY651" s="984"/>
      <c r="AZ651" s="984"/>
      <c r="BA651" s="971"/>
      <c r="BB651" s="971"/>
      <c r="BC651" s="971"/>
      <c r="BD651" s="971"/>
      <c r="BE651" s="971"/>
      <c r="BF651" s="971"/>
      <c r="BG651" s="971"/>
      <c r="BH651" s="971"/>
      <c r="BI651" s="984"/>
      <c r="BJ651" s="984"/>
      <c r="BK651" s="971"/>
      <c r="BL651" s="971"/>
      <c r="BM651" s="971"/>
      <c r="BN651" s="984"/>
      <c r="BO651" s="984"/>
      <c r="BP651" s="984"/>
      <c r="BQ651" s="984"/>
      <c r="BR651" s="984"/>
      <c r="BS651" s="984"/>
      <c r="BT651" s="984"/>
      <c r="BU651" s="984"/>
      <c r="BV651" s="984"/>
    </row>
    <row r="652" spans="1:74" ht="20.25">
      <c r="A652" s="4"/>
      <c r="B652" s="5"/>
      <c r="C652" s="1035">
        <f>C627+1</f>
        <v>46261</v>
      </c>
      <c r="D652" s="1035"/>
      <c r="E652" s="1035"/>
      <c r="F652" s="1035"/>
      <c r="G652" s="1035"/>
      <c r="H652" s="1035"/>
      <c r="I652" s="1035"/>
      <c r="J652" s="1035"/>
      <c r="K652" s="1035"/>
      <c r="L652" s="1035"/>
      <c r="M652" s="1035"/>
      <c r="N652" s="1035"/>
      <c r="O652" s="1035"/>
      <c r="P652" s="1035"/>
      <c r="Q652" s="1035"/>
      <c r="R652" s="1035"/>
      <c r="S652" s="1035"/>
      <c r="T652" s="1035"/>
      <c r="U652" s="1055">
        <f>C652</f>
        <v>46261</v>
      </c>
      <c r="V652" s="1056"/>
      <c r="W652" s="1056"/>
      <c r="X652" s="1056"/>
      <c r="Y652" s="1056"/>
      <c r="Z652" s="1057"/>
      <c r="AA652" s="36">
        <v>101</v>
      </c>
      <c r="AB652" s="36">
        <v>102</v>
      </c>
      <c r="AC652" s="46">
        <v>103</v>
      </c>
      <c r="AD652" s="46" t="s">
        <v>16</v>
      </c>
      <c r="AE652" s="4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607</v>
      </c>
      <c r="BL652" s="39" t="s">
        <v>608</v>
      </c>
      <c r="BM652" s="39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>
      <c r="A653" s="1000" t="s">
        <v>52</v>
      </c>
      <c r="B653" s="11" t="s">
        <v>53</v>
      </c>
      <c r="C653" s="1011" t="str">
        <f>VLOOKUP($C652,'2026年度(1年前期)'!$B$5:$N$208,COLUMN('2026年度(1年前期)'!$C$5),0)&amp;""</f>
        <v/>
      </c>
      <c r="D653" s="1012"/>
      <c r="E653" s="1018" t="str">
        <f>VLOOKUP($C652,'2026年度(2年前期)'!$B$5:$N$208,COLUMN('2026年度(2年前期)'!$C$5),0)&amp;""</f>
        <v/>
      </c>
      <c r="F653" s="1012"/>
      <c r="G653" s="1018" t="str">
        <f>VLOOKUP($C652,'2026年度(3年前期)'!$B$5:$N$208,COLUMN('2026年度(3年前期)'!$C$5),0)&amp;""</f>
        <v/>
      </c>
      <c r="H653" s="1012"/>
      <c r="I653" s="1018" t="str">
        <f>VLOOKUP($C652,'2026年度(4年前期)'!$B$5:$N$208,COLUMN('2026年度(4年前期)'!$C$5),0)&amp;""</f>
        <v/>
      </c>
      <c r="J653" s="1012"/>
      <c r="K653" s="997" t="str">
        <f>VLOOKUP($C652,'2026年度(助産前期)'!$B$5:$N$208,COLUMN('2026年度(助産前期)'!$C$5),0)&amp;""</f>
        <v>助産学実習Ⅰ(国循)</v>
      </c>
      <c r="L653" s="1029"/>
      <c r="M653" s="1036" t="str">
        <f>VLOOKUP($C652,'2026年度(M1前期)'!$B$5:$N$208,COLUMN('2026年度(M1前期)'!$C$5),0)&amp;""</f>
        <v/>
      </c>
      <c r="N653" s="1029"/>
      <c r="O653" s="1018" t="str">
        <f>VLOOKUP($C652,'2026年度(M2前期)'!$B$5:$N$208,COLUMN('2026年度(M2前期)'!$C$5),0)&amp;""</f>
        <v/>
      </c>
      <c r="P653" s="1012"/>
      <c r="Q653" s="1018" t="str">
        <f>VLOOKUP($C652,'2026年度(D1前期)'!$B$5:$N$208,COLUMN('2026年度(D1前期)'!$C$5),0)&amp;""</f>
        <v/>
      </c>
      <c r="R653" s="1012"/>
      <c r="S653" s="997" t="str">
        <f>VLOOKUP($C652,'2026年度(D23前期)'!$B$5:$N$208,COLUMN('2026年度(D23前期)'!$C$5),0)&amp;""</f>
        <v/>
      </c>
      <c r="T653" s="1012"/>
      <c r="U653" s="12"/>
      <c r="V653" s="74"/>
      <c r="Y653" s="876" t="s">
        <v>944</v>
      </c>
      <c r="Z653" s="999" t="str">
        <f>A653</f>
        <v xml:space="preserve">１時限（09：20～10：50） </v>
      </c>
      <c r="AA653" s="971"/>
      <c r="AB653" s="982"/>
      <c r="AC653" s="982"/>
      <c r="AD653" s="982"/>
      <c r="AE653" s="971"/>
      <c r="AF653" s="982" t="s">
        <v>945</v>
      </c>
      <c r="AG653" s="971"/>
      <c r="AH653" s="982"/>
      <c r="AI653" s="982"/>
      <c r="AJ653" s="982"/>
      <c r="AK653" s="982"/>
      <c r="AL653" s="971"/>
      <c r="AM653" s="982"/>
      <c r="AN653" s="971"/>
      <c r="AO653" s="971"/>
      <c r="AP653" s="971"/>
      <c r="AQ653" s="971"/>
      <c r="AR653" s="971"/>
      <c r="AS653" s="971"/>
      <c r="AT653" s="971"/>
      <c r="AU653" s="971"/>
      <c r="AV653" s="971"/>
      <c r="AW653" s="971"/>
      <c r="AX653" s="971"/>
      <c r="AY653" s="971"/>
      <c r="AZ653" s="982" t="s">
        <v>946</v>
      </c>
      <c r="BA653" s="971"/>
      <c r="BB653" s="971"/>
      <c r="BC653" s="971"/>
      <c r="BD653" s="971"/>
      <c r="BE653" s="971"/>
      <c r="BF653" s="971"/>
      <c r="BG653" s="971"/>
      <c r="BH653" s="971"/>
      <c r="BI653" s="971"/>
      <c r="BJ653" s="971"/>
      <c r="BK653" s="971"/>
      <c r="BL653" s="971"/>
      <c r="BM653" s="971"/>
      <c r="BN653" s="982"/>
      <c r="BO653" s="982"/>
      <c r="BP653" s="982"/>
      <c r="BQ653" s="982"/>
      <c r="BR653" s="982"/>
      <c r="BS653" s="982"/>
      <c r="BT653" s="982"/>
      <c r="BU653" s="982"/>
      <c r="BV653" s="982"/>
    </row>
    <row r="654" spans="1:74">
      <c r="A654" s="1000"/>
      <c r="B654" s="14" t="s">
        <v>58</v>
      </c>
      <c r="C654" s="1014" t="str">
        <f>IFERROR(VLOOKUP(C653,科目・教員!$A$1:$B$355,2,0),"")</f>
        <v/>
      </c>
      <c r="D654" s="1013"/>
      <c r="E654" s="1025" t="str">
        <f>IFERROR(VLOOKUP(E653,科目・教員!$A$1:$B$355,2,0),"")</f>
        <v/>
      </c>
      <c r="F654" s="1013"/>
      <c r="G654" s="1025" t="str">
        <f>IFERROR(VLOOKUP(G653,科目・教員!$A$1:$B$355,2,0),"")</f>
        <v/>
      </c>
      <c r="H654" s="1013"/>
      <c r="I654" s="1025" t="str">
        <f>IFERROR(VLOOKUP(I653,科目・教員!$A$1:$B$355,2,0),"")</f>
        <v/>
      </c>
      <c r="J654" s="1013"/>
      <c r="K654" s="993" t="str">
        <f>IFERROR(VLOOKUP(K653,科目・教員!$A$1:$B$355,2,0),"")</f>
        <v/>
      </c>
      <c r="L654" s="1026"/>
      <c r="M654" s="1032" t="str">
        <f>IFERROR(VLOOKUP(M653,科目・教員!$A$1:$B$355,2,0),"")</f>
        <v/>
      </c>
      <c r="N654" s="1013"/>
      <c r="O654" s="1025" t="str">
        <f>IFERROR(VLOOKUP(O653,科目・教員!$A$1:$B$355,2,0),"")</f>
        <v/>
      </c>
      <c r="P654" s="1013"/>
      <c r="Q654" s="1025" t="str">
        <f>IFERROR(VLOOKUP(Q653,科目・教員!$A$1:$B$355,2,0),"")</f>
        <v/>
      </c>
      <c r="R654" s="1013"/>
      <c r="S654" s="993" t="str">
        <f>IFERROR(VLOOKUP(S653,科目・教員!$A$1:$B$355,2,0),"")</f>
        <v/>
      </c>
      <c r="T654" s="1013"/>
      <c r="U654" s="75"/>
      <c r="V654" s="74"/>
      <c r="Y654" s="876" t="s">
        <v>947</v>
      </c>
      <c r="Z654" s="1000"/>
      <c r="AA654" s="971"/>
      <c r="AB654" s="983"/>
      <c r="AC654" s="983"/>
      <c r="AD654" s="983"/>
      <c r="AE654" s="971"/>
      <c r="AF654" s="983"/>
      <c r="AG654" s="971"/>
      <c r="AH654" s="983"/>
      <c r="AI654" s="983"/>
      <c r="AJ654" s="983"/>
      <c r="AK654" s="983"/>
      <c r="AL654" s="971"/>
      <c r="AM654" s="983"/>
      <c r="AN654" s="971"/>
      <c r="AO654" s="971"/>
      <c r="AP654" s="971"/>
      <c r="AQ654" s="971"/>
      <c r="AR654" s="971"/>
      <c r="AS654" s="971"/>
      <c r="AT654" s="971"/>
      <c r="AU654" s="971"/>
      <c r="AV654" s="971"/>
      <c r="AW654" s="971"/>
      <c r="AX654" s="971"/>
      <c r="AY654" s="971"/>
      <c r="AZ654" s="983"/>
      <c r="BA654" s="971"/>
      <c r="BB654" s="971"/>
      <c r="BC654" s="971"/>
      <c r="BD654" s="971"/>
      <c r="BE654" s="971"/>
      <c r="BF654" s="971"/>
      <c r="BG654" s="971"/>
      <c r="BH654" s="971"/>
      <c r="BI654" s="971"/>
      <c r="BJ654" s="971"/>
      <c r="BK654" s="971"/>
      <c r="BL654" s="971"/>
      <c r="BM654" s="971"/>
      <c r="BN654" s="983"/>
      <c r="BO654" s="983"/>
      <c r="BP654" s="983"/>
      <c r="BQ654" s="983"/>
      <c r="BR654" s="983"/>
      <c r="BS654" s="983"/>
      <c r="BT654" s="983"/>
      <c r="BU654" s="983"/>
      <c r="BV654" s="983"/>
    </row>
    <row r="655" spans="1:74">
      <c r="A655" s="1000"/>
      <c r="B655" s="14" t="s">
        <v>69</v>
      </c>
      <c r="C655" s="1014" t="str">
        <f>VLOOKUP($C652,'2026年度(1年前期)'!$B$5:$N$208,COLUMN('2026年度(1年前期)'!$C$5)+1,0)&amp;""</f>
        <v/>
      </c>
      <c r="D655" s="1013"/>
      <c r="E655" s="1025" t="str">
        <f>VLOOKUP($C652,'2026年度(2年前期)'!$B$5:$N$208,COLUMN('2026年度(2年前期)'!$C$5)+1,0)&amp;""</f>
        <v/>
      </c>
      <c r="F655" s="1013"/>
      <c r="G655" s="1025" t="str">
        <f>VLOOKUP($C652,'2026年度(3年前期)'!$B$5:$N$208,COLUMN('2026年度(3年前期)'!$C$5)+1,0)&amp;""</f>
        <v/>
      </c>
      <c r="H655" s="1013"/>
      <c r="I655" s="1025" t="str">
        <f>VLOOKUP($C652,'2026年度(4年前期)'!$B$5:$N$208,COLUMN('2026年度(4年前期)'!$C$5)+1,0)&amp;""</f>
        <v/>
      </c>
      <c r="J655" s="1013"/>
      <c r="K655" s="993" t="str">
        <f>VLOOKUP($C652,'2026年度(助産前期)'!$B$5:$N$208,COLUMN('2026年度(助産前期)'!$C$5)+1,0)&amp;""</f>
        <v/>
      </c>
      <c r="L655" s="1026"/>
      <c r="M655" s="1032" t="str">
        <f>VLOOKUP($C652,'2026年度(M1前期)'!$B$5:$N$208,COLUMN('2026年度(M1前期)'!C$5)+1,0)&amp;""</f>
        <v/>
      </c>
      <c r="N655" s="1013"/>
      <c r="O655" s="1025" t="str">
        <f>VLOOKUP($C652,'2026年度(M2前期)'!$B$5:$N$208,COLUMN('2026年度(M2前期)'!$C$5)+1,0)&amp;""</f>
        <v/>
      </c>
      <c r="P655" s="1013"/>
      <c r="Q655" s="1025" t="str">
        <f>VLOOKUP($C652,'2026年度(D1前期)'!$B$5:$N$208,COLUMN('2026年度(D1前期)'!$C$5)+1,0)&amp;""</f>
        <v/>
      </c>
      <c r="R655" s="1013"/>
      <c r="S655" s="993" t="str">
        <f>VLOOKUP($C652,'2026年度(D23前期)'!$B$5:$N$208,COLUMN('2026年度(D23前期)'!$C$5)+1,0)&amp;""</f>
        <v/>
      </c>
      <c r="T655" s="1013"/>
      <c r="U655" s="75"/>
      <c r="V655" s="74"/>
      <c r="Y655" s="876" t="s">
        <v>945</v>
      </c>
      <c r="Z655" s="1000"/>
      <c r="AA655" s="971"/>
      <c r="AB655" s="983"/>
      <c r="AC655" s="983"/>
      <c r="AD655" s="983"/>
      <c r="AE655" s="971"/>
      <c r="AF655" s="983"/>
      <c r="AG655" s="971"/>
      <c r="AH655" s="983"/>
      <c r="AI655" s="983"/>
      <c r="AJ655" s="983"/>
      <c r="AK655" s="983"/>
      <c r="AL655" s="971"/>
      <c r="AM655" s="983"/>
      <c r="AN655" s="971"/>
      <c r="AO655" s="971"/>
      <c r="AP655" s="971"/>
      <c r="AQ655" s="971"/>
      <c r="AR655" s="971"/>
      <c r="AS655" s="971"/>
      <c r="AT655" s="971"/>
      <c r="AU655" s="971"/>
      <c r="AV655" s="971"/>
      <c r="AW655" s="971"/>
      <c r="AX655" s="971"/>
      <c r="AY655" s="971"/>
      <c r="AZ655" s="983"/>
      <c r="BA655" s="971"/>
      <c r="BB655" s="971"/>
      <c r="BC655" s="971"/>
      <c r="BD655" s="971"/>
      <c r="BE655" s="971"/>
      <c r="BF655" s="971"/>
      <c r="BG655" s="971"/>
      <c r="BH655" s="971"/>
      <c r="BI655" s="971"/>
      <c r="BJ655" s="971"/>
      <c r="BK655" s="971"/>
      <c r="BL655" s="971"/>
      <c r="BM655" s="971"/>
      <c r="BN655" s="983"/>
      <c r="BO655" s="983"/>
      <c r="BP655" s="983"/>
      <c r="BQ655" s="983"/>
      <c r="BR655" s="983"/>
      <c r="BS655" s="983"/>
      <c r="BT655" s="983"/>
      <c r="BU655" s="983"/>
      <c r="BV655" s="983"/>
    </row>
    <row r="656" spans="1:74" ht="13.5" customHeight="1">
      <c r="A656" s="1001"/>
      <c r="B656" s="15" t="s">
        <v>63</v>
      </c>
      <c r="C656" s="991"/>
      <c r="D656" s="1031"/>
      <c r="E656" s="988"/>
      <c r="F656" s="1031"/>
      <c r="G656" s="988"/>
      <c r="H656" s="1031"/>
      <c r="I656" s="988"/>
      <c r="J656" s="1031"/>
      <c r="K656" s="1048"/>
      <c r="L656" s="1198"/>
      <c r="M656" s="1030"/>
      <c r="N656" s="1031"/>
      <c r="O656" s="988"/>
      <c r="P656" s="1031"/>
      <c r="Q656" s="988"/>
      <c r="R656" s="1031"/>
      <c r="S656" s="990"/>
      <c r="T656" s="1031"/>
      <c r="U656" s="12"/>
      <c r="V656" s="74"/>
      <c r="Y656" s="876" t="s">
        <v>379</v>
      </c>
      <c r="Z656" s="1001"/>
      <c r="AA656" s="971"/>
      <c r="AB656" s="984"/>
      <c r="AC656" s="984"/>
      <c r="AD656" s="984"/>
      <c r="AE656" s="971"/>
      <c r="AF656" s="984"/>
      <c r="AG656" s="971"/>
      <c r="AH656" s="984"/>
      <c r="AI656" s="984"/>
      <c r="AJ656" s="984"/>
      <c r="AK656" s="984"/>
      <c r="AL656" s="971"/>
      <c r="AM656" s="984"/>
      <c r="AN656" s="971"/>
      <c r="AO656" s="971"/>
      <c r="AP656" s="971"/>
      <c r="AQ656" s="971"/>
      <c r="AR656" s="971"/>
      <c r="AS656" s="971"/>
      <c r="AT656" s="971"/>
      <c r="AU656" s="971"/>
      <c r="AV656" s="971"/>
      <c r="AW656" s="971"/>
      <c r="AX656" s="971"/>
      <c r="AY656" s="971"/>
      <c r="AZ656" s="984"/>
      <c r="BA656" s="971"/>
      <c r="BB656" s="971"/>
      <c r="BC656" s="971"/>
      <c r="BD656" s="971"/>
      <c r="BE656" s="971"/>
      <c r="BF656" s="971"/>
      <c r="BG656" s="971"/>
      <c r="BH656" s="971"/>
      <c r="BI656" s="971"/>
      <c r="BJ656" s="971"/>
      <c r="BK656" s="971"/>
      <c r="BL656" s="971"/>
      <c r="BM656" s="971"/>
      <c r="BN656" s="984"/>
      <c r="BO656" s="984"/>
      <c r="BP656" s="984"/>
      <c r="BQ656" s="984"/>
      <c r="BR656" s="984"/>
      <c r="BS656" s="984"/>
      <c r="BT656" s="984"/>
      <c r="BU656" s="984"/>
      <c r="BV656" s="984"/>
    </row>
    <row r="657" spans="1:74">
      <c r="A657" s="1000" t="s">
        <v>65</v>
      </c>
      <c r="B657" s="14" t="s">
        <v>53</v>
      </c>
      <c r="C657" s="1011" t="str">
        <f>VLOOKUP($C652,'2026年度(1年前期)'!$B$5:$N$208,COLUMN('2026年度(1年前期)'!$E$5),0)&amp;""</f>
        <v/>
      </c>
      <c r="D657" s="1012"/>
      <c r="E657" s="1018" t="str">
        <f>VLOOKUP($C652,'2026年度(2年前期)'!$B$5:$N$208,COLUMN('2026年度(2年前期)'!$E$5),0)&amp;""</f>
        <v/>
      </c>
      <c r="F657" s="1012"/>
      <c r="G657" s="1018" t="str">
        <f>VLOOKUP($C652,'2026年度(3年前期)'!$B$5:$N$208,COLUMN('2026年度(3年前期)'!$E$5),0)&amp;""</f>
        <v/>
      </c>
      <c r="H657" s="1012"/>
      <c r="I657" s="1018" t="str">
        <f>VLOOKUP($C652,'2026年度(4年前期)'!$B$5:$N$208,COLUMN('2026年度(4年前期)'!$E$5),0)&amp;""</f>
        <v/>
      </c>
      <c r="J657" s="1012"/>
      <c r="K657" s="997" t="str">
        <f>VLOOKUP($C652,'2026年度(助産前期)'!$B$5:$N$208,COLUMN('2026年度(助産前期)'!$E$5),0)&amp;""</f>
        <v>助産学実習Ⅰ(国循)</v>
      </c>
      <c r="L657" s="1029"/>
      <c r="M657" s="1011" t="str">
        <f>VLOOKUP($C652,'2026年度(M1前期)'!$B$5:$N$208,COLUMN('2026年度(M1前期)'!$E$5),0)&amp;""</f>
        <v/>
      </c>
      <c r="N657" s="1012"/>
      <c r="O657" s="997" t="str">
        <f>VLOOKUP($C652,'2026年度(M2前期)'!$B$5:$N$208,COLUMN('2026年度(M2前期)'!$E$5),0)&amp;""</f>
        <v/>
      </c>
      <c r="P657" s="1012"/>
      <c r="Q657" s="997" t="str">
        <f>VLOOKUP($C652,'2026年度(D1前期)'!$B$5:$N$208,COLUMN('2026年度(D1前期)'!$E$5),0)&amp;""</f>
        <v/>
      </c>
      <c r="R657" s="1012"/>
      <c r="S657" s="997" t="str">
        <f>VLOOKUP($C652,'2026年度(D23前期)'!$B$5:$N$208,COLUMN('2026年度(D23前期)'!$E$5),0)&amp;""</f>
        <v/>
      </c>
      <c r="T657" s="1012"/>
      <c r="U657" s="16"/>
      <c r="V657" s="74"/>
      <c r="Y657" s="705"/>
      <c r="Z657" s="1000" t="str">
        <f>A657</f>
        <v>２時限（11：00～12：30）</v>
      </c>
      <c r="AA657" s="971"/>
      <c r="AB657" s="982"/>
      <c r="AC657" s="982"/>
      <c r="AD657" s="982"/>
      <c r="AE657" s="971"/>
      <c r="AF657" s="982" t="s">
        <v>945</v>
      </c>
      <c r="AG657" s="971"/>
      <c r="AH657" s="982"/>
      <c r="AI657" s="982"/>
      <c r="AJ657" s="982"/>
      <c r="AK657" s="982"/>
      <c r="AL657" s="971"/>
      <c r="AM657" s="982"/>
      <c r="AN657" s="971"/>
      <c r="AO657" s="971"/>
      <c r="AP657" s="971"/>
      <c r="AQ657" s="971"/>
      <c r="AR657" s="971"/>
      <c r="AS657" s="971"/>
      <c r="AT657" s="971"/>
      <c r="AU657" s="971"/>
      <c r="AV657" s="971"/>
      <c r="AW657" s="971"/>
      <c r="AX657" s="971"/>
      <c r="AY657" s="971"/>
      <c r="AZ657" s="982" t="s">
        <v>946</v>
      </c>
      <c r="BA657" s="971"/>
      <c r="BB657" s="971"/>
      <c r="BC657" s="971"/>
      <c r="BD657" s="971"/>
      <c r="BE657" s="971"/>
      <c r="BF657" s="971"/>
      <c r="BG657" s="971"/>
      <c r="BH657" s="971"/>
      <c r="BI657" s="971"/>
      <c r="BJ657" s="971"/>
      <c r="BK657" s="971"/>
      <c r="BL657" s="971"/>
      <c r="BM657" s="971"/>
      <c r="BN657" s="982"/>
      <c r="BO657" s="982"/>
      <c r="BP657" s="982"/>
      <c r="BQ657" s="982"/>
      <c r="BR657" s="982"/>
      <c r="BS657" s="982"/>
      <c r="BT657" s="982"/>
      <c r="BU657" s="982"/>
      <c r="BV657" s="982"/>
    </row>
    <row r="658" spans="1:74">
      <c r="A658" s="1000"/>
      <c r="B658" s="14" t="s">
        <v>58</v>
      </c>
      <c r="C658" s="1014" t="str">
        <f>IFERROR(VLOOKUP(C657,科目・教員!$A$1:$B$355,2,0),"")</f>
        <v/>
      </c>
      <c r="D658" s="1013"/>
      <c r="E658" s="1025" t="str">
        <f>IFERROR(VLOOKUP(E657,科目・教員!$A$1:$B$355,2,0),"")</f>
        <v/>
      </c>
      <c r="F658" s="1013"/>
      <c r="G658" s="1025" t="str">
        <f>IFERROR(VLOOKUP(G657,科目・教員!$A$1:$B$355,2,0),"")</f>
        <v/>
      </c>
      <c r="H658" s="1013"/>
      <c r="I658" s="1025" t="str">
        <f>IFERROR(VLOOKUP(I657,科目・教員!$A$1:$B$355,2,0),"")</f>
        <v/>
      </c>
      <c r="J658" s="1013"/>
      <c r="K658" s="993" t="str">
        <f>IFERROR(VLOOKUP(K657,科目・教員!$A$1:$B$355,2,0),"")</f>
        <v/>
      </c>
      <c r="L658" s="1026"/>
      <c r="M658" s="1014" t="str">
        <f>IFERROR(VLOOKUP(M657,科目・教員!$A$1:$B$355,2,0),"")</f>
        <v/>
      </c>
      <c r="N658" s="1013"/>
      <c r="O658" s="993" t="str">
        <f>IFERROR(VLOOKUP(O657,科目・教員!$A$1:$B$355,2,0),"")</f>
        <v/>
      </c>
      <c r="P658" s="1013"/>
      <c r="Q658" s="993" t="str">
        <f>IFERROR(VLOOKUP(Q657,科目・教員!$A$1:$B$355,2,0),"")</f>
        <v/>
      </c>
      <c r="R658" s="1013"/>
      <c r="S658" s="993" t="str">
        <f>IFERROR(VLOOKUP(S657,科目・教員!$A$1:$B$355,2,0),"")</f>
        <v/>
      </c>
      <c r="T658" s="1013"/>
      <c r="U658" s="16"/>
      <c r="V658" s="74"/>
      <c r="Y658" s="705"/>
      <c r="Z658" s="1000"/>
      <c r="AA658" s="971"/>
      <c r="AB658" s="983"/>
      <c r="AC658" s="983"/>
      <c r="AD658" s="983"/>
      <c r="AE658" s="971"/>
      <c r="AF658" s="983"/>
      <c r="AG658" s="971"/>
      <c r="AH658" s="983"/>
      <c r="AI658" s="983"/>
      <c r="AJ658" s="983"/>
      <c r="AK658" s="983"/>
      <c r="AL658" s="971"/>
      <c r="AM658" s="983"/>
      <c r="AN658" s="971"/>
      <c r="AO658" s="971"/>
      <c r="AP658" s="971"/>
      <c r="AQ658" s="971"/>
      <c r="AR658" s="971"/>
      <c r="AS658" s="971"/>
      <c r="AT658" s="971"/>
      <c r="AU658" s="971"/>
      <c r="AV658" s="971"/>
      <c r="AW658" s="971"/>
      <c r="AX658" s="971"/>
      <c r="AY658" s="971"/>
      <c r="AZ658" s="983"/>
      <c r="BA658" s="971"/>
      <c r="BB658" s="971"/>
      <c r="BC658" s="971"/>
      <c r="BD658" s="971"/>
      <c r="BE658" s="971"/>
      <c r="BF658" s="971"/>
      <c r="BG658" s="971"/>
      <c r="BH658" s="971"/>
      <c r="BI658" s="971"/>
      <c r="BJ658" s="971"/>
      <c r="BK658" s="971"/>
      <c r="BL658" s="971"/>
      <c r="BM658" s="971"/>
      <c r="BN658" s="983"/>
      <c r="BO658" s="983"/>
      <c r="BP658" s="983"/>
      <c r="BQ658" s="983"/>
      <c r="BR658" s="983"/>
      <c r="BS658" s="983"/>
      <c r="BT658" s="983"/>
      <c r="BU658" s="983"/>
      <c r="BV658" s="983"/>
    </row>
    <row r="659" spans="1:74" ht="13.5" customHeight="1">
      <c r="A659" s="1000"/>
      <c r="B659" s="14" t="s">
        <v>69</v>
      </c>
      <c r="C659" s="1014" t="str">
        <f>VLOOKUP($C652,'2026年度(1年前期)'!$B$5:$N$208,COLUMN('2026年度(1年前期)'!$E$5)+1,0)&amp;""</f>
        <v/>
      </c>
      <c r="D659" s="1013"/>
      <c r="E659" s="1025" t="str">
        <f>VLOOKUP($C652,'2026年度(2年前期)'!$B$5:$N$208,COLUMN('2026年度(2年前期)'!$E$5)+1,0)&amp;""</f>
        <v/>
      </c>
      <c r="F659" s="1013"/>
      <c r="G659" s="1025" t="str">
        <f>VLOOKUP($C652,'2026年度(3年前期)'!$B$5:$N$208,COLUMN('2026年度(3年前期)'!$E$5)+1,0)&amp;""</f>
        <v/>
      </c>
      <c r="H659" s="1013"/>
      <c r="I659" s="1025" t="str">
        <f>VLOOKUP($C652,'2026年度(4年前期)'!$B$5:$N$208,COLUMN('2026年度(4年前期)'!$E$5)+1,0)&amp;""</f>
        <v/>
      </c>
      <c r="J659" s="1013"/>
      <c r="K659" s="993" t="str">
        <f>VLOOKUP($C652,'2026年度(助産前期)'!$B$5:$N$208,COLUMN('2026年度(助産前期)'!$E$5)+1,0)&amp;""</f>
        <v/>
      </c>
      <c r="L659" s="1026"/>
      <c r="M659" s="1014" t="str">
        <f>VLOOKUP($C652,'2026年度(M1前期)'!$B$5:$N$208,COLUMN('2026年度(M1前期)'!$E$5)+1,0)&amp;""</f>
        <v/>
      </c>
      <c r="N659" s="1013"/>
      <c r="O659" s="993" t="str">
        <f>VLOOKUP($C652,'2026年度(M2前期)'!$B$5:$N$208,COLUMN('2026年度(M2前期)'!$E$5)+1,0)&amp;""</f>
        <v/>
      </c>
      <c r="P659" s="1013"/>
      <c r="Q659" s="993" t="str">
        <f>VLOOKUP($C652,'2026年度(D1前期)'!$B$5:$N$208,COLUMN('2026年度(D1前期)'!$E$5)+1,0)&amp;""</f>
        <v/>
      </c>
      <c r="R659" s="1013"/>
      <c r="S659" s="993" t="str">
        <f>VLOOKUP($C652,'2026年度(D23前期)'!$B$5:$N$208,COLUMN('2026年度(D23前期)'!$E$5)+1,0)&amp;""</f>
        <v/>
      </c>
      <c r="T659" s="1013"/>
      <c r="U659" s="16"/>
      <c r="V659" s="74"/>
      <c r="Y659" s="706"/>
      <c r="Z659" s="1000"/>
      <c r="AA659" s="971"/>
      <c r="AB659" s="983"/>
      <c r="AC659" s="983"/>
      <c r="AD659" s="983"/>
      <c r="AE659" s="971"/>
      <c r="AF659" s="983"/>
      <c r="AG659" s="971"/>
      <c r="AH659" s="983"/>
      <c r="AI659" s="983"/>
      <c r="AJ659" s="983"/>
      <c r="AK659" s="983"/>
      <c r="AL659" s="971"/>
      <c r="AM659" s="983"/>
      <c r="AN659" s="971"/>
      <c r="AO659" s="971"/>
      <c r="AP659" s="971"/>
      <c r="AQ659" s="971"/>
      <c r="AR659" s="971"/>
      <c r="AS659" s="971"/>
      <c r="AT659" s="971"/>
      <c r="AU659" s="971"/>
      <c r="AV659" s="971"/>
      <c r="AW659" s="971"/>
      <c r="AX659" s="971"/>
      <c r="AY659" s="971"/>
      <c r="AZ659" s="983"/>
      <c r="BA659" s="971"/>
      <c r="BB659" s="971"/>
      <c r="BC659" s="971"/>
      <c r="BD659" s="971"/>
      <c r="BE659" s="971"/>
      <c r="BF659" s="971"/>
      <c r="BG659" s="971"/>
      <c r="BH659" s="971"/>
      <c r="BI659" s="971"/>
      <c r="BJ659" s="971"/>
      <c r="BK659" s="971"/>
      <c r="BL659" s="971"/>
      <c r="BM659" s="971"/>
      <c r="BN659" s="983"/>
      <c r="BO659" s="983"/>
      <c r="BP659" s="983"/>
      <c r="BQ659" s="983"/>
      <c r="BR659" s="983"/>
      <c r="BS659" s="983"/>
      <c r="BT659" s="983"/>
      <c r="BU659" s="983"/>
      <c r="BV659" s="983"/>
    </row>
    <row r="660" spans="1:74">
      <c r="A660" s="1017"/>
      <c r="B660" s="15" t="s">
        <v>63</v>
      </c>
      <c r="C660" s="991"/>
      <c r="D660" s="989"/>
      <c r="E660" s="988"/>
      <c r="F660" s="989"/>
      <c r="G660" s="988"/>
      <c r="H660" s="989"/>
      <c r="I660" s="988"/>
      <c r="J660" s="989"/>
      <c r="K660" s="1273"/>
      <c r="L660" s="1283"/>
      <c r="M660" s="991"/>
      <c r="N660" s="989"/>
      <c r="O660" s="990"/>
      <c r="P660" s="989"/>
      <c r="Q660" s="990"/>
      <c r="R660" s="989"/>
      <c r="S660" s="990"/>
      <c r="T660" s="989"/>
      <c r="U660" s="16"/>
      <c r="V660" s="74"/>
      <c r="Y660" s="706"/>
      <c r="Z660" s="1001"/>
      <c r="AA660" s="971"/>
      <c r="AB660" s="984"/>
      <c r="AC660" s="984"/>
      <c r="AD660" s="984"/>
      <c r="AE660" s="971"/>
      <c r="AF660" s="984"/>
      <c r="AG660" s="971"/>
      <c r="AH660" s="984"/>
      <c r="AI660" s="984"/>
      <c r="AJ660" s="984"/>
      <c r="AK660" s="984"/>
      <c r="AL660" s="971"/>
      <c r="AM660" s="984"/>
      <c r="AN660" s="971"/>
      <c r="AO660" s="971"/>
      <c r="AP660" s="971"/>
      <c r="AQ660" s="971"/>
      <c r="AR660" s="971"/>
      <c r="AS660" s="971"/>
      <c r="AT660" s="971"/>
      <c r="AU660" s="971"/>
      <c r="AV660" s="971"/>
      <c r="AW660" s="971"/>
      <c r="AX660" s="971"/>
      <c r="AY660" s="971"/>
      <c r="AZ660" s="984"/>
      <c r="BA660" s="971"/>
      <c r="BB660" s="971"/>
      <c r="BC660" s="971"/>
      <c r="BD660" s="971"/>
      <c r="BE660" s="971"/>
      <c r="BF660" s="971"/>
      <c r="BG660" s="971"/>
      <c r="BH660" s="971"/>
      <c r="BI660" s="971"/>
      <c r="BJ660" s="971"/>
      <c r="BK660" s="971"/>
      <c r="BL660" s="971"/>
      <c r="BM660" s="971"/>
      <c r="BN660" s="984"/>
      <c r="BO660" s="984"/>
      <c r="BP660" s="984"/>
      <c r="BQ660" s="984"/>
      <c r="BR660" s="984"/>
      <c r="BS660" s="984"/>
      <c r="BT660" s="984"/>
      <c r="BU660" s="984"/>
      <c r="BV660" s="984"/>
    </row>
    <row r="661" spans="1:74">
      <c r="A661" s="999" t="s">
        <v>71</v>
      </c>
      <c r="B661" s="17" t="s">
        <v>72</v>
      </c>
      <c r="C661" s="1011"/>
      <c r="D661" s="1012"/>
      <c r="E661" s="1018"/>
      <c r="F661" s="1012"/>
      <c r="G661" s="1018"/>
      <c r="H661" s="1012"/>
      <c r="I661" s="1018"/>
      <c r="J661" s="1012"/>
      <c r="K661" s="997"/>
      <c r="L661" s="1029"/>
      <c r="M661" s="1011"/>
      <c r="N661" s="1012"/>
      <c r="O661" s="997"/>
      <c r="P661" s="1012"/>
      <c r="Q661" s="997"/>
      <c r="R661" s="1012"/>
      <c r="S661" s="997"/>
      <c r="T661" s="1012"/>
      <c r="V661" s="74"/>
      <c r="Y661" s="706"/>
      <c r="Z661" s="1000" t="str">
        <f>A661</f>
        <v>昼休み（12：30～13：30）</v>
      </c>
      <c r="AA661" s="982"/>
      <c r="AB661" s="982"/>
      <c r="AC661" s="982"/>
      <c r="AD661" s="982"/>
      <c r="AE661" s="982"/>
      <c r="AF661" s="982" t="s">
        <v>945</v>
      </c>
      <c r="AG661" s="982"/>
      <c r="AH661" s="982"/>
      <c r="AI661" s="982"/>
      <c r="AJ661" s="982"/>
      <c r="AK661" s="982"/>
      <c r="AL661" s="982"/>
      <c r="AM661" s="982"/>
      <c r="AN661" s="971"/>
      <c r="AO661" s="971"/>
      <c r="AP661" s="971"/>
      <c r="AQ661" s="971"/>
      <c r="AR661" s="971"/>
      <c r="AS661" s="971"/>
      <c r="AT661" s="971"/>
      <c r="AU661" s="971"/>
      <c r="AV661" s="971"/>
      <c r="AW661" s="971"/>
      <c r="AX661" s="971"/>
      <c r="AY661" s="971"/>
      <c r="AZ661" s="982"/>
      <c r="BA661" s="971"/>
      <c r="BB661" s="971"/>
      <c r="BC661" s="971"/>
      <c r="BD661" s="971"/>
      <c r="BE661" s="971"/>
      <c r="BF661" s="971"/>
      <c r="BG661" s="971"/>
      <c r="BH661" s="971"/>
      <c r="BI661" s="971"/>
      <c r="BJ661" s="971"/>
      <c r="BK661" s="971"/>
      <c r="BL661" s="971"/>
      <c r="BM661" s="971"/>
      <c r="BN661" s="982"/>
      <c r="BO661" s="982"/>
      <c r="BP661" s="982"/>
      <c r="BQ661" s="982"/>
      <c r="BR661" s="982"/>
      <c r="BS661" s="982"/>
      <c r="BT661" s="982"/>
      <c r="BU661" s="982"/>
      <c r="BV661" s="982"/>
    </row>
    <row r="662" spans="1:74" ht="13.5" customHeight="1">
      <c r="A662" s="1000"/>
      <c r="B662" s="17" t="s">
        <v>73</v>
      </c>
      <c r="C662" s="1014"/>
      <c r="D662" s="1013"/>
      <c r="E662" s="1025"/>
      <c r="F662" s="1013"/>
      <c r="G662" s="1025"/>
      <c r="H662" s="1013"/>
      <c r="I662" s="1025"/>
      <c r="J662" s="1013"/>
      <c r="K662" s="993"/>
      <c r="L662" s="1026"/>
      <c r="M662" s="1014"/>
      <c r="N662" s="1013"/>
      <c r="O662" s="993"/>
      <c r="P662" s="1013"/>
      <c r="Q662" s="993"/>
      <c r="R662" s="1013"/>
      <c r="S662" s="993"/>
      <c r="T662" s="1013"/>
      <c r="V662" s="74"/>
      <c r="Y662" s="706"/>
      <c r="Z662" s="1000"/>
      <c r="AA662" s="983"/>
      <c r="AB662" s="983"/>
      <c r="AC662" s="983"/>
      <c r="AD662" s="983"/>
      <c r="AE662" s="983"/>
      <c r="AF662" s="983"/>
      <c r="AG662" s="983"/>
      <c r="AH662" s="983"/>
      <c r="AI662" s="983"/>
      <c r="AJ662" s="983"/>
      <c r="AK662" s="983"/>
      <c r="AL662" s="983"/>
      <c r="AM662" s="983"/>
      <c r="AN662" s="971"/>
      <c r="AO662" s="971"/>
      <c r="AP662" s="971"/>
      <c r="AQ662" s="971"/>
      <c r="AR662" s="971"/>
      <c r="AS662" s="971"/>
      <c r="AT662" s="971"/>
      <c r="AU662" s="971"/>
      <c r="AV662" s="971"/>
      <c r="AW662" s="971"/>
      <c r="AX662" s="971"/>
      <c r="AY662" s="971"/>
      <c r="AZ662" s="983"/>
      <c r="BA662" s="971"/>
      <c r="BB662" s="971"/>
      <c r="BC662" s="971"/>
      <c r="BD662" s="971"/>
      <c r="BE662" s="971"/>
      <c r="BF662" s="971"/>
      <c r="BG662" s="971"/>
      <c r="BH662" s="971"/>
      <c r="BI662" s="971"/>
      <c r="BJ662" s="971"/>
      <c r="BK662" s="971"/>
      <c r="BL662" s="971"/>
      <c r="BM662" s="971"/>
      <c r="BN662" s="983"/>
      <c r="BO662" s="983"/>
      <c r="BP662" s="983"/>
      <c r="BQ662" s="983"/>
      <c r="BR662" s="983"/>
      <c r="BS662" s="983"/>
      <c r="BT662" s="983"/>
      <c r="BU662" s="983"/>
      <c r="BV662" s="983"/>
    </row>
    <row r="663" spans="1:74" ht="13.5" customHeight="1">
      <c r="A663" s="1000"/>
      <c r="B663" s="17" t="s">
        <v>69</v>
      </c>
      <c r="C663" s="1014"/>
      <c r="D663" s="1013"/>
      <c r="E663" s="1025"/>
      <c r="F663" s="1013"/>
      <c r="G663" s="1025"/>
      <c r="H663" s="1013"/>
      <c r="I663" s="1025"/>
      <c r="J663" s="1013"/>
      <c r="K663" s="993"/>
      <c r="L663" s="1026"/>
      <c r="M663" s="1014"/>
      <c r="N663" s="1013"/>
      <c r="O663" s="993"/>
      <c r="P663" s="1013"/>
      <c r="Q663" s="993"/>
      <c r="R663" s="1013"/>
      <c r="S663" s="993"/>
      <c r="T663" s="1013"/>
      <c r="V663" s="74"/>
      <c r="Y663" s="706"/>
      <c r="Z663" s="1000"/>
      <c r="AA663" s="983"/>
      <c r="AB663" s="983"/>
      <c r="AC663" s="983"/>
      <c r="AD663" s="983"/>
      <c r="AE663" s="983"/>
      <c r="AF663" s="983"/>
      <c r="AG663" s="983"/>
      <c r="AH663" s="983"/>
      <c r="AI663" s="983"/>
      <c r="AJ663" s="983"/>
      <c r="AK663" s="983"/>
      <c r="AL663" s="983"/>
      <c r="AM663" s="983"/>
      <c r="AN663" s="971"/>
      <c r="AO663" s="971"/>
      <c r="AP663" s="971"/>
      <c r="AQ663" s="971"/>
      <c r="AR663" s="971"/>
      <c r="AS663" s="971"/>
      <c r="AT663" s="971"/>
      <c r="AU663" s="971"/>
      <c r="AV663" s="971"/>
      <c r="AW663" s="971"/>
      <c r="AX663" s="971"/>
      <c r="AY663" s="971"/>
      <c r="AZ663" s="983"/>
      <c r="BA663" s="971"/>
      <c r="BB663" s="971"/>
      <c r="BC663" s="971"/>
      <c r="BD663" s="971"/>
      <c r="BE663" s="971"/>
      <c r="BF663" s="971"/>
      <c r="BG663" s="971"/>
      <c r="BH663" s="971"/>
      <c r="BI663" s="971"/>
      <c r="BJ663" s="971"/>
      <c r="BK663" s="971"/>
      <c r="BL663" s="971"/>
      <c r="BM663" s="971"/>
      <c r="BN663" s="983"/>
      <c r="BO663" s="983"/>
      <c r="BP663" s="983"/>
      <c r="BQ663" s="983"/>
      <c r="BR663" s="983"/>
      <c r="BS663" s="983"/>
      <c r="BT663" s="983"/>
      <c r="BU663" s="983"/>
      <c r="BV663" s="983"/>
    </row>
    <row r="664" spans="1:74">
      <c r="A664" s="1001"/>
      <c r="B664" s="18" t="s">
        <v>63</v>
      </c>
      <c r="C664" s="1023"/>
      <c r="D664" s="1016"/>
      <c r="E664" s="1024"/>
      <c r="F664" s="1016"/>
      <c r="G664" s="1024"/>
      <c r="H664" s="1016"/>
      <c r="I664" s="1024"/>
      <c r="J664" s="1016"/>
      <c r="K664" s="1015"/>
      <c r="L664" s="1015"/>
      <c r="M664" s="1023"/>
      <c r="N664" s="1016"/>
      <c r="O664" s="1015"/>
      <c r="P664" s="1016"/>
      <c r="Q664" s="1015"/>
      <c r="R664" s="1016"/>
      <c r="S664" s="1015"/>
      <c r="T664" s="1016"/>
      <c r="V664" s="74"/>
      <c r="Y664" s="706"/>
      <c r="Z664" s="1001"/>
      <c r="AA664" s="984"/>
      <c r="AB664" s="984"/>
      <c r="AC664" s="984"/>
      <c r="AD664" s="984"/>
      <c r="AE664" s="984"/>
      <c r="AF664" s="984"/>
      <c r="AG664" s="984"/>
      <c r="AH664" s="984"/>
      <c r="AI664" s="984"/>
      <c r="AJ664" s="984"/>
      <c r="AK664" s="984"/>
      <c r="AL664" s="984"/>
      <c r="AM664" s="984"/>
      <c r="AN664" s="971"/>
      <c r="AO664" s="971"/>
      <c r="AP664" s="971"/>
      <c r="AQ664" s="971"/>
      <c r="AR664" s="971"/>
      <c r="AS664" s="971"/>
      <c r="AT664" s="971"/>
      <c r="AU664" s="971"/>
      <c r="AV664" s="971"/>
      <c r="AW664" s="971"/>
      <c r="AX664" s="971"/>
      <c r="AY664" s="971"/>
      <c r="AZ664" s="984"/>
      <c r="BA664" s="971"/>
      <c r="BB664" s="971"/>
      <c r="BC664" s="971"/>
      <c r="BD664" s="971"/>
      <c r="BE664" s="971"/>
      <c r="BF664" s="971"/>
      <c r="BG664" s="971"/>
      <c r="BH664" s="971"/>
      <c r="BI664" s="971"/>
      <c r="BJ664" s="971"/>
      <c r="BK664" s="971"/>
      <c r="BL664" s="971"/>
      <c r="BM664" s="971"/>
      <c r="BN664" s="984"/>
      <c r="BO664" s="984"/>
      <c r="BP664" s="984"/>
      <c r="BQ664" s="984"/>
      <c r="BR664" s="984"/>
      <c r="BS664" s="984"/>
      <c r="BT664" s="984"/>
      <c r="BU664" s="984"/>
      <c r="BV664" s="984"/>
    </row>
    <row r="665" spans="1:74" ht="15" customHeight="1">
      <c r="A665" s="1000" t="s">
        <v>74</v>
      </c>
      <c r="B665" s="14" t="s">
        <v>53</v>
      </c>
      <c r="C665" s="996" t="str">
        <f>VLOOKUP($C652,'2026年度(1年前期)'!$B$5:$N$208,COLUMN('2026年度(1年前期)'!$G$5),0)&amp;""</f>
        <v/>
      </c>
      <c r="D665" s="997"/>
      <c r="E665" s="1002" t="str">
        <f>VLOOKUP($C652,'2026年度(2年前期)'!$B$5:$N$208,COLUMN('2026年度(2年前期)'!$G$5),0)&amp;""</f>
        <v/>
      </c>
      <c r="F665" s="997"/>
      <c r="G665" s="1002" t="str">
        <f>VLOOKUP($C652,'2026年度(3年前期)'!$B$5:$N$208,COLUMN('2026年度(3年前期)'!$G$5),0)&amp;""</f>
        <v/>
      </c>
      <c r="H665" s="997"/>
      <c r="I665" s="1002" t="str">
        <f>VLOOKUP($C652,'2026年度(4年前期)'!$B$5:$N$208,COLUMN('2026年度(4年前期)'!$G$5),0)&amp;""</f>
        <v/>
      </c>
      <c r="J665" s="997"/>
      <c r="K665" s="998" t="str">
        <f>VLOOKUP($C652,'2026年度(助産前期)'!$B$5:$N$208,COLUMN('2026年度(助産前期)'!$G$5),0)&amp;""</f>
        <v>助産学実習Ⅰ(国循)</v>
      </c>
      <c r="L665" s="998"/>
      <c r="M665" s="996" t="str">
        <f>VLOOKUP($C652,'2026年度(M1前期)'!$B$5:$N$208,COLUMN('2026年度(M1前期)'!$G$5),0)&amp;""</f>
        <v/>
      </c>
      <c r="N665" s="997"/>
      <c r="O665" s="998" t="str">
        <f>VLOOKUP($C652,'2026年度(M2前期)'!$B$5:$N$208,COLUMN('2026年度(M2前期)'!$G$5),0)&amp;""</f>
        <v/>
      </c>
      <c r="P665" s="997"/>
      <c r="Q665" s="998" t="str">
        <f>VLOOKUP($C652,'2026年度(D1前期)'!$B$5:$N$208,COLUMN('2026年度(D1前期)'!$G$5),0)&amp;""</f>
        <v/>
      </c>
      <c r="R665" s="997"/>
      <c r="S665" s="998" t="str">
        <f>VLOOKUP($C652,'2026年度(D23前期)'!$B$5:$N$208,COLUMN('2026年度(D23前期)'!$G$5),0)&amp;""</f>
        <v/>
      </c>
      <c r="T665" s="997"/>
      <c r="U665" s="16"/>
      <c r="Y665" s="706"/>
      <c r="Z665" s="1000" t="str">
        <f>A665</f>
        <v>３時限（13：30～15：00）</v>
      </c>
      <c r="AA665" s="971"/>
      <c r="AB665" s="982"/>
      <c r="AC665" s="982"/>
      <c r="AD665" s="982"/>
      <c r="AE665" s="971"/>
      <c r="AF665" s="982" t="s">
        <v>945</v>
      </c>
      <c r="AG665" s="971"/>
      <c r="AH665" s="982"/>
      <c r="AI665" s="982"/>
      <c r="AJ665" s="982"/>
      <c r="AK665" s="982"/>
      <c r="AL665" s="971"/>
      <c r="AM665" s="982"/>
      <c r="AN665" s="971"/>
      <c r="AO665" s="971"/>
      <c r="AP665" s="971"/>
      <c r="AQ665" s="971"/>
      <c r="AR665" s="971"/>
      <c r="AS665" s="971"/>
      <c r="AT665" s="971"/>
      <c r="AU665" s="971"/>
      <c r="AV665" s="971"/>
      <c r="AW665" s="971"/>
      <c r="AX665" s="971"/>
      <c r="AY665" s="971"/>
      <c r="AZ665" s="982" t="s">
        <v>946</v>
      </c>
      <c r="BA665" s="971"/>
      <c r="BB665" s="971"/>
      <c r="BC665" s="971"/>
      <c r="BD665" s="971"/>
      <c r="BE665" s="971"/>
      <c r="BF665" s="971"/>
      <c r="BG665" s="971"/>
      <c r="BH665" s="971"/>
      <c r="BI665" s="971"/>
      <c r="BJ665" s="971"/>
      <c r="BK665" s="971"/>
      <c r="BL665" s="971"/>
      <c r="BM665" s="971"/>
      <c r="BN665" s="982"/>
      <c r="BO665" s="982"/>
      <c r="BP665" s="982"/>
      <c r="BQ665" s="982"/>
      <c r="BR665" s="982"/>
      <c r="BS665" s="982"/>
      <c r="BT665" s="982"/>
      <c r="BU665" s="982"/>
      <c r="BV665" s="982"/>
    </row>
    <row r="666" spans="1:74">
      <c r="A666" s="1000"/>
      <c r="B666" s="14" t="s">
        <v>58</v>
      </c>
      <c r="C666" s="992" t="str">
        <f>IFERROR(VLOOKUP(C665,科目・教員!$A$1:$B$355,2,0),"")</f>
        <v/>
      </c>
      <c r="D666" s="993"/>
      <c r="E666" s="994" t="str">
        <f>IFERROR(VLOOKUP(E665,科目・教員!$A$1:$B$355,2,0),"")</f>
        <v/>
      </c>
      <c r="F666" s="993"/>
      <c r="G666" s="994" t="str">
        <f>IFERROR(VLOOKUP(G665,科目・教員!$A$1:$B$355,2,0),"")</f>
        <v/>
      </c>
      <c r="H666" s="993"/>
      <c r="I666" s="994" t="str">
        <f>IFERROR(VLOOKUP(I665,科目・教員!$A$1:$B$355,2,0),"")</f>
        <v/>
      </c>
      <c r="J666" s="993"/>
      <c r="K666" s="995" t="str">
        <f>IFERROR(VLOOKUP(K665,科目・教員!$A$1:$B$355,2,0),"")</f>
        <v/>
      </c>
      <c r="L666" s="995"/>
      <c r="M666" s="992" t="str">
        <f>IFERROR(VLOOKUP(M665,科目・教員!$A$1:$B$355,2,0),"")</f>
        <v/>
      </c>
      <c r="N666" s="993"/>
      <c r="O666" s="995" t="str">
        <f>IFERROR(VLOOKUP(O665,科目・教員!$A$1:$B$355,2,0),"")</f>
        <v/>
      </c>
      <c r="P666" s="993"/>
      <c r="Q666" s="995" t="str">
        <f>IFERROR(VLOOKUP(Q665,科目・教員!$A$1:$B$355,2,0),"")</f>
        <v/>
      </c>
      <c r="R666" s="993"/>
      <c r="S666" s="995" t="str">
        <f>IFERROR(VLOOKUP(S665,科目・教員!$A$1:$B$355,2,0),"")</f>
        <v/>
      </c>
      <c r="T666" s="993"/>
      <c r="U666" s="16"/>
      <c r="Y666" s="706"/>
      <c r="Z666" s="1000"/>
      <c r="AA666" s="971"/>
      <c r="AB666" s="983"/>
      <c r="AC666" s="983"/>
      <c r="AD666" s="983"/>
      <c r="AE666" s="971"/>
      <c r="AF666" s="983"/>
      <c r="AG666" s="971"/>
      <c r="AH666" s="983"/>
      <c r="AI666" s="983"/>
      <c r="AJ666" s="983"/>
      <c r="AK666" s="983"/>
      <c r="AL666" s="971"/>
      <c r="AM666" s="983"/>
      <c r="AN666" s="971"/>
      <c r="AO666" s="971"/>
      <c r="AP666" s="971"/>
      <c r="AQ666" s="971"/>
      <c r="AR666" s="971"/>
      <c r="AS666" s="971"/>
      <c r="AT666" s="971"/>
      <c r="AU666" s="971"/>
      <c r="AV666" s="971"/>
      <c r="AW666" s="971"/>
      <c r="AX666" s="971"/>
      <c r="AY666" s="971"/>
      <c r="AZ666" s="983"/>
      <c r="BA666" s="971"/>
      <c r="BB666" s="971"/>
      <c r="BC666" s="971"/>
      <c r="BD666" s="971"/>
      <c r="BE666" s="971"/>
      <c r="BF666" s="971"/>
      <c r="BG666" s="971"/>
      <c r="BH666" s="971"/>
      <c r="BI666" s="971"/>
      <c r="BJ666" s="971"/>
      <c r="BK666" s="971"/>
      <c r="BL666" s="971"/>
      <c r="BM666" s="971"/>
      <c r="BN666" s="983"/>
      <c r="BO666" s="983"/>
      <c r="BP666" s="983"/>
      <c r="BQ666" s="983"/>
      <c r="BR666" s="983"/>
      <c r="BS666" s="983"/>
      <c r="BT666" s="983"/>
      <c r="BU666" s="983"/>
      <c r="BV666" s="983"/>
    </row>
    <row r="667" spans="1:74" ht="13.5" customHeight="1">
      <c r="A667" s="1000"/>
      <c r="B667" s="14" t="s">
        <v>69</v>
      </c>
      <c r="C667" s="992" t="str">
        <f>VLOOKUP($C652,'2026年度(1年前期)'!$B$5:$N$208,COLUMN('2026年度(1年前期)'!$G$5)+1,0)&amp;""</f>
        <v/>
      </c>
      <c r="D667" s="993"/>
      <c r="E667" s="994" t="str">
        <f>VLOOKUP($C652,'2026年度(2年前期)'!$B$5:$N$208,COLUMN('2026年度(2年前期)'!$G$5)+1,0)&amp;""</f>
        <v/>
      </c>
      <c r="F667" s="993"/>
      <c r="G667" s="994" t="str">
        <f>VLOOKUP($C652,'2026年度(3年前期)'!$B$5:$N$208,COLUMN('2026年度(3年前期)'!$G$5)+1,0)&amp;""</f>
        <v/>
      </c>
      <c r="H667" s="993"/>
      <c r="I667" s="994" t="str">
        <f>VLOOKUP($C652,'2026年度(4年前期)'!$B$5:$N$208,COLUMN('2026年度(4年前期)'!$G$5)+1,0)&amp;""</f>
        <v/>
      </c>
      <c r="J667" s="993"/>
      <c r="K667" s="995" t="str">
        <f>VLOOKUP($C652,'2026年度(助産前期)'!$B$5:$N$208,COLUMN('2026年度(助産前期)'!$G$5)+1,0)&amp;""</f>
        <v/>
      </c>
      <c r="L667" s="995"/>
      <c r="M667" s="992" t="str">
        <f>VLOOKUP($C652,'2026年度(M1前期)'!$B$5:$N$208,COLUMN('2026年度(M1前期)'!$G$5)+1,0)&amp;""</f>
        <v/>
      </c>
      <c r="N667" s="993"/>
      <c r="O667" s="995" t="str">
        <f>VLOOKUP($C652,'2026年度(M2前期)'!$B$5:$N$208,COLUMN('2026年度(M2前期)'!$G$5)+1,0)&amp;""</f>
        <v/>
      </c>
      <c r="P667" s="993"/>
      <c r="Q667" s="995" t="str">
        <f>VLOOKUP($C652,'2026年度(D1前期)'!$B$5:$N$208,COLUMN('2026年度(D1前期)'!$G$5)+1,0)&amp;""</f>
        <v/>
      </c>
      <c r="R667" s="993"/>
      <c r="S667" s="995" t="str">
        <f>VLOOKUP($C652,'2026年度(D23前期)'!$B$5:$N$208,COLUMN('2026年度(D23前期)'!$G$5)+1,0)&amp;""</f>
        <v/>
      </c>
      <c r="T667" s="993"/>
      <c r="U667" s="16"/>
      <c r="Y667" s="706"/>
      <c r="Z667" s="1000"/>
      <c r="AA667" s="971"/>
      <c r="AB667" s="983"/>
      <c r="AC667" s="983"/>
      <c r="AD667" s="983"/>
      <c r="AE667" s="971"/>
      <c r="AF667" s="983"/>
      <c r="AG667" s="971"/>
      <c r="AH667" s="983"/>
      <c r="AI667" s="983"/>
      <c r="AJ667" s="983"/>
      <c r="AK667" s="983"/>
      <c r="AL667" s="971"/>
      <c r="AM667" s="983"/>
      <c r="AN667" s="971"/>
      <c r="AO667" s="971"/>
      <c r="AP667" s="971"/>
      <c r="AQ667" s="971"/>
      <c r="AR667" s="971"/>
      <c r="AS667" s="971"/>
      <c r="AT667" s="971"/>
      <c r="AU667" s="971"/>
      <c r="AV667" s="971"/>
      <c r="AW667" s="971"/>
      <c r="AX667" s="971"/>
      <c r="AY667" s="971"/>
      <c r="AZ667" s="983"/>
      <c r="BA667" s="971"/>
      <c r="BB667" s="971"/>
      <c r="BC667" s="971"/>
      <c r="BD667" s="971"/>
      <c r="BE667" s="971"/>
      <c r="BF667" s="971"/>
      <c r="BG667" s="971"/>
      <c r="BH667" s="971"/>
      <c r="BI667" s="971"/>
      <c r="BJ667" s="971"/>
      <c r="BK667" s="971"/>
      <c r="BL667" s="971"/>
      <c r="BM667" s="971"/>
      <c r="BN667" s="983"/>
      <c r="BO667" s="983"/>
      <c r="BP667" s="983"/>
      <c r="BQ667" s="983"/>
      <c r="BR667" s="983"/>
      <c r="BS667" s="983"/>
      <c r="BT667" s="983"/>
      <c r="BU667" s="983"/>
      <c r="BV667" s="983"/>
    </row>
    <row r="668" spans="1:74" ht="13.5" customHeight="1">
      <c r="A668" s="1017"/>
      <c r="B668" s="15" t="s">
        <v>63</v>
      </c>
      <c r="C668" s="991"/>
      <c r="D668" s="989"/>
      <c r="E668" s="988"/>
      <c r="F668" s="989"/>
      <c r="G668" s="988"/>
      <c r="H668" s="989"/>
      <c r="I668" s="988"/>
      <c r="J668" s="989"/>
      <c r="K668" s="1273"/>
      <c r="L668" s="1283"/>
      <c r="M668" s="991"/>
      <c r="N668" s="989"/>
      <c r="O668" s="990"/>
      <c r="P668" s="989"/>
      <c r="Q668" s="990"/>
      <c r="R668" s="989"/>
      <c r="S668" s="990"/>
      <c r="T668" s="989"/>
      <c r="Y668" s="706"/>
      <c r="Z668" s="1001"/>
      <c r="AA668" s="971"/>
      <c r="AB668" s="984"/>
      <c r="AC668" s="984"/>
      <c r="AD668" s="984"/>
      <c r="AE668" s="971"/>
      <c r="AF668" s="984"/>
      <c r="AG668" s="971"/>
      <c r="AH668" s="984"/>
      <c r="AI668" s="984"/>
      <c r="AJ668" s="984"/>
      <c r="AK668" s="984"/>
      <c r="AL668" s="971"/>
      <c r="AM668" s="984"/>
      <c r="AN668" s="971"/>
      <c r="AO668" s="971"/>
      <c r="AP668" s="971"/>
      <c r="AQ668" s="971"/>
      <c r="AR668" s="971"/>
      <c r="AS668" s="971"/>
      <c r="AT668" s="971"/>
      <c r="AU668" s="971"/>
      <c r="AV668" s="971"/>
      <c r="AW668" s="971"/>
      <c r="AX668" s="971"/>
      <c r="AY668" s="971"/>
      <c r="AZ668" s="984"/>
      <c r="BA668" s="971"/>
      <c r="BB668" s="971"/>
      <c r="BC668" s="971"/>
      <c r="BD668" s="971"/>
      <c r="BE668" s="971"/>
      <c r="BF668" s="971"/>
      <c r="BG668" s="971"/>
      <c r="BH668" s="971"/>
      <c r="BI668" s="971"/>
      <c r="BJ668" s="971"/>
      <c r="BK668" s="971"/>
      <c r="BL668" s="971"/>
      <c r="BM668" s="971"/>
      <c r="BN668" s="984"/>
      <c r="BO668" s="984"/>
      <c r="BP668" s="984"/>
      <c r="BQ668" s="984"/>
      <c r="BR668" s="984"/>
      <c r="BS668" s="984"/>
      <c r="BT668" s="984"/>
      <c r="BU668" s="984"/>
      <c r="BV668" s="984"/>
    </row>
    <row r="669" spans="1:74" ht="15" customHeight="1">
      <c r="A669" s="1000" t="s">
        <v>75</v>
      </c>
      <c r="B669" s="14" t="s">
        <v>53</v>
      </c>
      <c r="C669" s="996" t="str">
        <f>VLOOKUP($C652,'2026年度(1年前期)'!$B$5:$N$208,COLUMN('2026年度(1年前期)'!$I$5),0)&amp;""</f>
        <v/>
      </c>
      <c r="D669" s="997"/>
      <c r="E669" s="1002" t="str">
        <f>VLOOKUP($C652,'2026年度(2年前期)'!$B$5:$N$208,COLUMN('2026年度(2年前期)'!$I$5),0)&amp;""</f>
        <v/>
      </c>
      <c r="F669" s="997"/>
      <c r="G669" s="1002" t="str">
        <f>VLOOKUP($C652,'2026年度(3年前期)'!$B$5:$N$208,COLUMN('2026年度(3年前期)'!$I$5),0)&amp;""</f>
        <v/>
      </c>
      <c r="H669" s="997"/>
      <c r="I669" s="1002" t="str">
        <f>VLOOKUP($C652,'2026年度(4年前期)'!$B$5:$N$208,COLUMN('2026年度(4年前期)'!$I$5),0)&amp;""</f>
        <v/>
      </c>
      <c r="J669" s="997"/>
      <c r="K669" s="998" t="str">
        <f>VLOOKUP($C652,'2026年度(助産前期)'!$B$5:$N$208,COLUMN('2026年度(助産前期)'!$I$5),0)&amp;""</f>
        <v>助産学実習Ⅰ(国循)</v>
      </c>
      <c r="L669" s="998"/>
      <c r="M669" s="996" t="str">
        <f>VLOOKUP($C652,'2026年度(M1前期)'!$B$5:$N$208,COLUMN('2026年度(M1前期)'!$I$5),0)&amp;""</f>
        <v/>
      </c>
      <c r="N669" s="997"/>
      <c r="O669" s="998" t="str">
        <f>VLOOKUP($C652,'2026年度(M2前期)'!$B$5:$N$208,COLUMN('2026年度(M2前期)'!$I$5),0)&amp;""</f>
        <v/>
      </c>
      <c r="P669" s="997"/>
      <c r="Q669" s="998" t="str">
        <f>VLOOKUP($C652,'2026年度(D1前期)'!$B$5:$N$208,COLUMN('2026年度(D1前期)'!$I$5),0)&amp;""</f>
        <v/>
      </c>
      <c r="R669" s="997"/>
      <c r="S669" s="998" t="str">
        <f>VLOOKUP($C652,'2026年度(D23前期)'!$B$5:$N$208,COLUMN('2026年度(D23前期)'!$I$5),0)&amp;""</f>
        <v/>
      </c>
      <c r="T669" s="997"/>
      <c r="Z669" s="1000" t="str">
        <f>A669</f>
        <v>４時限（15：10～16：40）</v>
      </c>
      <c r="AA669" s="982"/>
      <c r="AB669" s="982"/>
      <c r="AC669" s="982"/>
      <c r="AD669" s="982"/>
      <c r="AE669" s="982"/>
      <c r="AF669" s="982"/>
      <c r="AG669" s="982"/>
      <c r="AH669" s="982"/>
      <c r="AI669" s="982"/>
      <c r="AJ669" s="982"/>
      <c r="AK669" s="982"/>
      <c r="AL669" s="982"/>
      <c r="AM669" s="982"/>
      <c r="AN669" s="971"/>
      <c r="AO669" s="971"/>
      <c r="AP669" s="971"/>
      <c r="AQ669" s="971"/>
      <c r="AR669" s="971"/>
      <c r="AS669" s="971"/>
      <c r="AT669" s="971"/>
      <c r="AU669" s="971"/>
      <c r="AV669" s="971"/>
      <c r="AW669" s="971"/>
      <c r="AX669" s="971"/>
      <c r="AY669" s="971"/>
      <c r="AZ669" s="971"/>
      <c r="BA669" s="971"/>
      <c r="BB669" s="971"/>
      <c r="BC669" s="971"/>
      <c r="BD669" s="971"/>
      <c r="BE669" s="971"/>
      <c r="BF669" s="971"/>
      <c r="BG669" s="971"/>
      <c r="BH669" s="971"/>
      <c r="BI669" s="971"/>
      <c r="BJ669" s="971"/>
      <c r="BK669" s="971"/>
      <c r="BL669" s="971"/>
      <c r="BM669" s="971"/>
      <c r="BN669" s="982"/>
      <c r="BO669" s="982"/>
      <c r="BP669" s="982"/>
      <c r="BQ669" s="982"/>
      <c r="BR669" s="982"/>
      <c r="BS669" s="982"/>
      <c r="BT669" s="982"/>
      <c r="BU669" s="982"/>
      <c r="BV669" s="982"/>
    </row>
    <row r="670" spans="1:74">
      <c r="A670" s="1000"/>
      <c r="B670" s="14" t="s">
        <v>58</v>
      </c>
      <c r="C670" s="992" t="str">
        <f>IFERROR(VLOOKUP(C669,科目・教員!$A$1:$B$355,2,0),"")</f>
        <v/>
      </c>
      <c r="D670" s="993"/>
      <c r="E670" s="994" t="str">
        <f>IFERROR(VLOOKUP(E669,科目・教員!$A$1:$B$355,2,0),"")</f>
        <v/>
      </c>
      <c r="F670" s="993"/>
      <c r="G670" s="994" t="str">
        <f>IFERROR(VLOOKUP(G669,科目・教員!$A$1:$B$355,2,0),"")</f>
        <v/>
      </c>
      <c r="H670" s="993"/>
      <c r="I670" s="994" t="str">
        <f>IFERROR(VLOOKUP(I669,科目・教員!$A$1:$B$355,2,0),"")</f>
        <v/>
      </c>
      <c r="J670" s="993"/>
      <c r="K670" s="995" t="str">
        <f>IFERROR(VLOOKUP(K669,科目・教員!$A$1:$B$355,2,0),"")</f>
        <v/>
      </c>
      <c r="L670" s="995"/>
      <c r="M670" s="992" t="str">
        <f>IFERROR(VLOOKUP(M669,科目・教員!$A$1:$B$355,2,0),"")</f>
        <v/>
      </c>
      <c r="N670" s="993"/>
      <c r="O670" s="995" t="str">
        <f>IFERROR(VLOOKUP(O669,科目・教員!$A$1:$B$355,2,0),"")</f>
        <v/>
      </c>
      <c r="P670" s="993"/>
      <c r="Q670" s="995" t="str">
        <f>IFERROR(VLOOKUP(Q669,科目・教員!$A$1:$B$355,2,0),"")</f>
        <v/>
      </c>
      <c r="R670" s="993"/>
      <c r="S670" s="995" t="str">
        <f>IFERROR(VLOOKUP(S669,科目・教員!$A$1:$B$355,2,0),"")</f>
        <v/>
      </c>
      <c r="T670" s="993"/>
      <c r="Z670" s="1000"/>
      <c r="AA670" s="983"/>
      <c r="AB670" s="983"/>
      <c r="AC670" s="983"/>
      <c r="AD670" s="983"/>
      <c r="AE670" s="983"/>
      <c r="AF670" s="983"/>
      <c r="AG670" s="983"/>
      <c r="AH670" s="983"/>
      <c r="AI670" s="983"/>
      <c r="AJ670" s="983"/>
      <c r="AK670" s="983"/>
      <c r="AL670" s="983"/>
      <c r="AM670" s="983"/>
      <c r="AN670" s="971"/>
      <c r="AO670" s="971"/>
      <c r="AP670" s="971"/>
      <c r="AQ670" s="971"/>
      <c r="AR670" s="971"/>
      <c r="AS670" s="971"/>
      <c r="AT670" s="971"/>
      <c r="AU670" s="971"/>
      <c r="AV670" s="971"/>
      <c r="AW670" s="971"/>
      <c r="AX670" s="971"/>
      <c r="AY670" s="971"/>
      <c r="AZ670" s="971"/>
      <c r="BA670" s="971"/>
      <c r="BB670" s="971"/>
      <c r="BC670" s="971"/>
      <c r="BD670" s="971"/>
      <c r="BE670" s="971"/>
      <c r="BF670" s="971"/>
      <c r="BG670" s="971"/>
      <c r="BH670" s="971"/>
      <c r="BI670" s="971"/>
      <c r="BJ670" s="971"/>
      <c r="BK670" s="971"/>
      <c r="BL670" s="971"/>
      <c r="BM670" s="971"/>
      <c r="BN670" s="983"/>
      <c r="BO670" s="983"/>
      <c r="BP670" s="983"/>
      <c r="BQ670" s="983"/>
      <c r="BR670" s="983"/>
      <c r="BS670" s="983"/>
      <c r="BT670" s="983"/>
      <c r="BU670" s="983"/>
      <c r="BV670" s="983"/>
    </row>
    <row r="671" spans="1:74" ht="13.5" customHeight="1">
      <c r="A671" s="1000"/>
      <c r="B671" s="14" t="s">
        <v>69</v>
      </c>
      <c r="C671" s="992" t="str">
        <f>VLOOKUP($C652,'2026年度(1年前期)'!$B$5:$N$208,COLUMN('2026年度(1年前期)'!$I$5)+1,0)&amp;""</f>
        <v/>
      </c>
      <c r="D671" s="993"/>
      <c r="E671" s="994" t="str">
        <f>VLOOKUP($C652,'2026年度(2年前期)'!$B$5:$N$208,COLUMN('2026年度(2年前期)'!$I$5)+1,0)&amp;""</f>
        <v/>
      </c>
      <c r="F671" s="993"/>
      <c r="G671" s="994" t="str">
        <f>VLOOKUP($C652,'2026年度(3年前期)'!$B$5:$N$208,COLUMN('2026年度(3年前期)'!$I$5)+1,0)&amp;""</f>
        <v/>
      </c>
      <c r="H671" s="993"/>
      <c r="I671" s="994" t="str">
        <f>VLOOKUP($C652,'2026年度(4年前期)'!$B$5:$N$208,COLUMN('2026年度(4年前期)'!$I$5)+1,0)&amp;""</f>
        <v/>
      </c>
      <c r="J671" s="993"/>
      <c r="K671" s="995" t="str">
        <f>VLOOKUP($C652,'2026年度(助産前期)'!$B$5:$N$208,COLUMN('2026年度(助産前期)'!$I$5)+1,0)&amp;""</f>
        <v/>
      </c>
      <c r="L671" s="995"/>
      <c r="M671" s="992" t="str">
        <f>VLOOKUP($C652,'2026年度(M1前期)'!$B$5:$N$208,COLUMN('2026年度(M1前期)'!$I$5)+1,0)&amp;""</f>
        <v/>
      </c>
      <c r="N671" s="993"/>
      <c r="O671" s="995" t="str">
        <f>VLOOKUP($C652,'2026年度(M2前期)'!$B$5:$N$208,COLUMN('2026年度(M2前期)'!$I$5)+1,0)&amp;""</f>
        <v/>
      </c>
      <c r="P671" s="993"/>
      <c r="Q671" s="995" t="str">
        <f>VLOOKUP($C652,'2026年度(D1前期)'!$B$5:$N$208,COLUMN('2026年度(D1前期)'!$I$5)+1,0)&amp;""</f>
        <v/>
      </c>
      <c r="R671" s="993"/>
      <c r="S671" s="995" t="str">
        <f>VLOOKUP($C652,'2026年度(D23前期)'!$B$5:$N$208,COLUMN('2026年度(D23前期)'!$I$5)+1,0)&amp;""</f>
        <v/>
      </c>
      <c r="T671" s="993"/>
      <c r="Z671" s="1000"/>
      <c r="AA671" s="983"/>
      <c r="AB671" s="983"/>
      <c r="AC671" s="983"/>
      <c r="AD671" s="983"/>
      <c r="AE671" s="983"/>
      <c r="AF671" s="983"/>
      <c r="AG671" s="983"/>
      <c r="AH671" s="983"/>
      <c r="AI671" s="983"/>
      <c r="AJ671" s="983"/>
      <c r="AK671" s="983"/>
      <c r="AL671" s="983"/>
      <c r="AM671" s="983"/>
      <c r="AN671" s="971"/>
      <c r="AO671" s="971"/>
      <c r="AP671" s="971"/>
      <c r="AQ671" s="971"/>
      <c r="AR671" s="971"/>
      <c r="AS671" s="971"/>
      <c r="AT671" s="971"/>
      <c r="AU671" s="971"/>
      <c r="AV671" s="971"/>
      <c r="AW671" s="971"/>
      <c r="AX671" s="971"/>
      <c r="AY671" s="971"/>
      <c r="AZ671" s="971"/>
      <c r="BA671" s="971"/>
      <c r="BB671" s="971"/>
      <c r="BC671" s="971"/>
      <c r="BD671" s="971"/>
      <c r="BE671" s="971"/>
      <c r="BF671" s="971"/>
      <c r="BG671" s="971"/>
      <c r="BH671" s="971"/>
      <c r="BI671" s="971"/>
      <c r="BJ671" s="971"/>
      <c r="BK671" s="971"/>
      <c r="BL671" s="971"/>
      <c r="BM671" s="971"/>
      <c r="BN671" s="983"/>
      <c r="BO671" s="983"/>
      <c r="BP671" s="983"/>
      <c r="BQ671" s="983"/>
      <c r="BR671" s="983"/>
      <c r="BS671" s="983"/>
      <c r="BT671" s="983"/>
      <c r="BU671" s="983"/>
      <c r="BV671" s="983"/>
    </row>
    <row r="672" spans="1:74" ht="13.5" customHeight="1">
      <c r="A672" s="1001"/>
      <c r="B672" s="15" t="s">
        <v>63</v>
      </c>
      <c r="C672" s="991"/>
      <c r="D672" s="989"/>
      <c r="E672" s="988"/>
      <c r="F672" s="989"/>
      <c r="G672" s="988"/>
      <c r="H672" s="989"/>
      <c r="I672" s="988"/>
      <c r="J672" s="989"/>
      <c r="K672" s="990"/>
      <c r="L672" s="990"/>
      <c r="M672" s="991"/>
      <c r="N672" s="989"/>
      <c r="O672" s="990"/>
      <c r="P672" s="989"/>
      <c r="Q672" s="990"/>
      <c r="R672" s="989"/>
      <c r="S672" s="990"/>
      <c r="T672" s="989"/>
      <c r="Z672" s="1001"/>
      <c r="AA672" s="984"/>
      <c r="AB672" s="984"/>
      <c r="AC672" s="984"/>
      <c r="AD672" s="984"/>
      <c r="AE672" s="984"/>
      <c r="AF672" s="984"/>
      <c r="AG672" s="984"/>
      <c r="AH672" s="984"/>
      <c r="AI672" s="984"/>
      <c r="AJ672" s="984"/>
      <c r="AK672" s="984"/>
      <c r="AL672" s="984"/>
      <c r="AM672" s="984"/>
      <c r="AN672" s="971"/>
      <c r="AO672" s="971"/>
      <c r="AP672" s="971"/>
      <c r="AQ672" s="971"/>
      <c r="AR672" s="971"/>
      <c r="AS672" s="971"/>
      <c r="AT672" s="971"/>
      <c r="AU672" s="971"/>
      <c r="AV672" s="971"/>
      <c r="AW672" s="971"/>
      <c r="AX672" s="971"/>
      <c r="AY672" s="971"/>
      <c r="AZ672" s="971"/>
      <c r="BA672" s="971"/>
      <c r="BB672" s="971"/>
      <c r="BC672" s="971"/>
      <c r="BD672" s="971"/>
      <c r="BE672" s="971"/>
      <c r="BF672" s="971"/>
      <c r="BG672" s="971"/>
      <c r="BH672" s="971"/>
      <c r="BI672" s="971"/>
      <c r="BJ672" s="971"/>
      <c r="BK672" s="971"/>
      <c r="BL672" s="971"/>
      <c r="BM672" s="971"/>
      <c r="BN672" s="984"/>
      <c r="BO672" s="984"/>
      <c r="BP672" s="984"/>
      <c r="BQ672" s="984"/>
      <c r="BR672" s="984"/>
      <c r="BS672" s="984"/>
      <c r="BT672" s="984"/>
      <c r="BU672" s="984"/>
      <c r="BV672" s="984"/>
    </row>
    <row r="673" spans="1:74">
      <c r="A673" s="1000" t="s">
        <v>78</v>
      </c>
      <c r="B673" s="14" t="s">
        <v>53</v>
      </c>
      <c r="C673" s="996" t="str">
        <f>VLOOKUP($C652,'2026年度(1年前期)'!$B$5:$N$208,COLUMN('2026年度(1年前期)'!$K$5),0)&amp;""</f>
        <v/>
      </c>
      <c r="D673" s="997"/>
      <c r="E673" s="1002" t="str">
        <f>VLOOKUP($C652,'2026年度(2年前期)'!$B$5:$N$208,COLUMN('2026年度(2年前期)'!$K$5),0)&amp;""</f>
        <v/>
      </c>
      <c r="F673" s="997"/>
      <c r="G673" s="1002" t="str">
        <f>VLOOKUP($C652,'2026年度(3年前期)'!$B$5:$N$208,COLUMN('2026年度(3年前期)'!$K$5),0)&amp;""</f>
        <v/>
      </c>
      <c r="H673" s="997"/>
      <c r="I673" s="1002" t="str">
        <f>VLOOKUP($C652,'2026年度(4年前期)'!$B$5:$N$208,COLUMN('2026年度(4年前期)'!$K$5),0)&amp;""</f>
        <v/>
      </c>
      <c r="J673" s="997"/>
      <c r="K673" s="998" t="str">
        <f>VLOOKUP($C652,'2026年度(助産前期)'!$B$5:$N$208,COLUMN('2026年度(助産前期)'!$K$5),0)&amp;""</f>
        <v/>
      </c>
      <c r="L673" s="998"/>
      <c r="M673" s="996" t="str">
        <f>VLOOKUP($C652,'2026年度(M1前期)'!$B$5:$N$208,COLUMN('2026年度(M1前期)'!$K$5),0)&amp;""</f>
        <v/>
      </c>
      <c r="N673" s="997"/>
      <c r="O673" s="998" t="str">
        <f>VLOOKUP($C652,'2026年度(M2前期)'!$B$5:$N$208,COLUMN('2026年度(M2前期)'!$K$5),0)&amp;""</f>
        <v/>
      </c>
      <c r="P673" s="997"/>
      <c r="Q673" s="998" t="str">
        <f>VLOOKUP($C652,'2026年度(D1前期)'!$B$5:$N$208,COLUMN('2026年度(D1前期)'!$K$5),0)&amp;""</f>
        <v/>
      </c>
      <c r="R673" s="997"/>
      <c r="S673" s="998" t="str">
        <f>VLOOKUP($C652,'2026年度(D23前期)'!$B$5:$N$208,COLUMN('2026年度(D23前期)'!$K$5),0)&amp;""</f>
        <v/>
      </c>
      <c r="T673" s="997"/>
      <c r="Z673" s="1000" t="str">
        <f>A673</f>
        <v>５時限（16：50～18：20）</v>
      </c>
      <c r="AA673" s="982"/>
      <c r="AB673" s="982"/>
      <c r="AC673" s="982"/>
      <c r="AD673" s="982"/>
      <c r="AE673" s="982"/>
      <c r="AF673" s="982"/>
      <c r="AG673" s="982"/>
      <c r="AH673" s="982"/>
      <c r="AI673" s="982"/>
      <c r="AJ673" s="982"/>
      <c r="AK673" s="982"/>
      <c r="AL673" s="982"/>
      <c r="AM673" s="982"/>
      <c r="AN673" s="982"/>
      <c r="AO673" s="982"/>
      <c r="AP673" s="982"/>
      <c r="AQ673" s="982"/>
      <c r="AR673" s="982"/>
      <c r="AS673" s="982"/>
      <c r="AT673" s="982"/>
      <c r="AU673" s="982"/>
      <c r="AV673" s="982"/>
      <c r="AW673" s="982"/>
      <c r="AX673" s="982"/>
      <c r="AY673" s="982"/>
      <c r="AZ673" s="982"/>
      <c r="BA673" s="971"/>
      <c r="BB673" s="971"/>
      <c r="BC673" s="971"/>
      <c r="BD673" s="971"/>
      <c r="BE673" s="971"/>
      <c r="BF673" s="971"/>
      <c r="BG673" s="971"/>
      <c r="BH673" s="971"/>
      <c r="BI673" s="982"/>
      <c r="BJ673" s="982"/>
      <c r="BK673" s="971"/>
      <c r="BL673" s="971"/>
      <c r="BM673" s="971"/>
      <c r="BN673" s="982"/>
      <c r="BO673" s="982"/>
      <c r="BP673" s="982"/>
      <c r="BQ673" s="982"/>
      <c r="BR673" s="982"/>
      <c r="BS673" s="982"/>
      <c r="BT673" s="982"/>
      <c r="BU673" s="982"/>
      <c r="BV673" s="982"/>
    </row>
    <row r="674" spans="1:74">
      <c r="A674" s="1000"/>
      <c r="B674" s="14" t="s">
        <v>58</v>
      </c>
      <c r="C674" s="992" t="str">
        <f>IFERROR(VLOOKUP(C673,科目・教員!$A$1:$B$355,2,0),"")</f>
        <v/>
      </c>
      <c r="D674" s="993"/>
      <c r="E674" s="994" t="str">
        <f>IFERROR(VLOOKUP(E673,科目・教員!$A$1:$B$355,2,0),"")</f>
        <v/>
      </c>
      <c r="F674" s="993"/>
      <c r="G674" s="994" t="str">
        <f>IFERROR(VLOOKUP(G673,科目・教員!$A$1:$B$355,2,0),"")</f>
        <v/>
      </c>
      <c r="H674" s="993"/>
      <c r="I674" s="994" t="str">
        <f>IFERROR(VLOOKUP(I673,科目・教員!$A$1:$B$355,2,0),"")</f>
        <v/>
      </c>
      <c r="J674" s="993"/>
      <c r="K674" s="995" t="str">
        <f>IFERROR(VLOOKUP(K673,科目・教員!$A$1:$B$355,2,0),"")</f>
        <v/>
      </c>
      <c r="L674" s="995"/>
      <c r="M674" s="992" t="str">
        <f>IFERROR(VLOOKUP(M673,科目・教員!$A$1:$B$355,2,0),"")</f>
        <v/>
      </c>
      <c r="N674" s="993"/>
      <c r="O674" s="995" t="str">
        <f>IFERROR(VLOOKUP(O673,科目・教員!$A$1:$B$355,2,0),"")</f>
        <v/>
      </c>
      <c r="P674" s="993"/>
      <c r="Q674" s="995" t="str">
        <f>IFERROR(VLOOKUP(Q673,科目・教員!$A$1:$B$355,2,0),"")</f>
        <v/>
      </c>
      <c r="R674" s="993"/>
      <c r="S674" s="995" t="str">
        <f>IFERROR(VLOOKUP(S673,科目・教員!$A$1:$B$355,2,0),"")</f>
        <v/>
      </c>
      <c r="T674" s="993"/>
      <c r="Z674" s="1000"/>
      <c r="AA674" s="983"/>
      <c r="AB674" s="983"/>
      <c r="AC674" s="983"/>
      <c r="AD674" s="983"/>
      <c r="AE674" s="983"/>
      <c r="AF674" s="983"/>
      <c r="AG674" s="983"/>
      <c r="AH674" s="983"/>
      <c r="AI674" s="983"/>
      <c r="AJ674" s="983"/>
      <c r="AK674" s="983"/>
      <c r="AL674" s="983"/>
      <c r="AM674" s="983"/>
      <c r="AN674" s="983"/>
      <c r="AO674" s="983"/>
      <c r="AP674" s="983"/>
      <c r="AQ674" s="983"/>
      <c r="AR674" s="983"/>
      <c r="AS674" s="983"/>
      <c r="AT674" s="983"/>
      <c r="AU674" s="983"/>
      <c r="AV674" s="983"/>
      <c r="AW674" s="983"/>
      <c r="AX674" s="983"/>
      <c r="AY674" s="983"/>
      <c r="AZ674" s="983"/>
      <c r="BA674" s="971"/>
      <c r="BB674" s="971"/>
      <c r="BC674" s="971"/>
      <c r="BD674" s="971"/>
      <c r="BE674" s="971"/>
      <c r="BF674" s="971"/>
      <c r="BG674" s="971"/>
      <c r="BH674" s="971"/>
      <c r="BI674" s="983"/>
      <c r="BJ674" s="983"/>
      <c r="BK674" s="971"/>
      <c r="BL674" s="971"/>
      <c r="BM674" s="971"/>
      <c r="BN674" s="983"/>
      <c r="BO674" s="983"/>
      <c r="BP674" s="983"/>
      <c r="BQ674" s="983"/>
      <c r="BR674" s="983"/>
      <c r="BS674" s="983"/>
      <c r="BT674" s="983"/>
      <c r="BU674" s="983"/>
      <c r="BV674" s="983"/>
    </row>
    <row r="675" spans="1:74">
      <c r="A675" s="1000"/>
      <c r="B675" s="14" t="s">
        <v>69</v>
      </c>
      <c r="C675" s="992" t="str">
        <f>VLOOKUP($C652,'2026年度(1年前期)'!$B$5:$N$208,COLUMN('2026年度(1年前期)'!$K$5)+1,0)&amp;""</f>
        <v/>
      </c>
      <c r="D675" s="993"/>
      <c r="E675" s="994" t="str">
        <f>VLOOKUP($C652,'2026年度(2年前期)'!$B$5:$N$208,COLUMN('2026年度(2年前期)'!$K$5)+1,0)&amp;""</f>
        <v/>
      </c>
      <c r="F675" s="993"/>
      <c r="G675" s="994" t="str">
        <f>VLOOKUP($C652,'2026年度(3年前期)'!$B$5:$N$208,COLUMN('2026年度(3年前期)'!$K$5)+1,0)&amp;""</f>
        <v/>
      </c>
      <c r="H675" s="993"/>
      <c r="I675" s="994" t="str">
        <f>VLOOKUP($C652,'2026年度(4年前期)'!$B$5:$N$208,COLUMN('2026年度(4年前期)'!$K$5)+1,0)&amp;""</f>
        <v/>
      </c>
      <c r="J675" s="993"/>
      <c r="K675" s="995" t="str">
        <f>VLOOKUP($C652,'2026年度(助産前期)'!$B$5:$N$208,COLUMN('2026年度(助産前期)'!$K$5)+1,0)&amp;""</f>
        <v/>
      </c>
      <c r="L675" s="995"/>
      <c r="M675" s="992" t="str">
        <f>VLOOKUP($C652,'2026年度(M1前期)'!$B$5:$N$208,COLUMN('2026年度(M1前期)'!$K$5)+1,0)&amp;""</f>
        <v/>
      </c>
      <c r="N675" s="993"/>
      <c r="O675" s="995" t="str">
        <f>VLOOKUP($C652,'2026年度(M2前期)'!$B$5:$N$208,COLUMN('2026年度(M2前期)'!$K$5)+1,0)&amp;""</f>
        <v/>
      </c>
      <c r="P675" s="993"/>
      <c r="Q675" s="995" t="str">
        <f>VLOOKUP($C652,'2026年度(D1前期)'!$B$5:$N$208,COLUMN('2026年度(D1前期)'!$K$5)+1,0)&amp;""</f>
        <v/>
      </c>
      <c r="R675" s="993"/>
      <c r="S675" s="995" t="str">
        <f>VLOOKUP($C652,'2026年度(D23前期)'!$B$5:$N$208,COLUMN('2026年度(D23前期)'!$K$5)+1,0)&amp;""</f>
        <v/>
      </c>
      <c r="T675" s="993"/>
      <c r="Z675" s="1000"/>
      <c r="AA675" s="983"/>
      <c r="AB675" s="983"/>
      <c r="AC675" s="983"/>
      <c r="AD675" s="983"/>
      <c r="AE675" s="983"/>
      <c r="AF675" s="983"/>
      <c r="AG675" s="983"/>
      <c r="AH675" s="983"/>
      <c r="AI675" s="983"/>
      <c r="AJ675" s="983"/>
      <c r="AK675" s="983"/>
      <c r="AL675" s="983"/>
      <c r="AM675" s="983"/>
      <c r="AN675" s="983"/>
      <c r="AO675" s="983"/>
      <c r="AP675" s="983"/>
      <c r="AQ675" s="983"/>
      <c r="AR675" s="983"/>
      <c r="AS675" s="983"/>
      <c r="AT675" s="983"/>
      <c r="AU675" s="983"/>
      <c r="AV675" s="983"/>
      <c r="AW675" s="983"/>
      <c r="AX675" s="983"/>
      <c r="AY675" s="983"/>
      <c r="AZ675" s="983"/>
      <c r="BA675" s="971"/>
      <c r="BB675" s="971"/>
      <c r="BC675" s="971"/>
      <c r="BD675" s="971"/>
      <c r="BE675" s="971"/>
      <c r="BF675" s="971"/>
      <c r="BG675" s="971"/>
      <c r="BH675" s="971"/>
      <c r="BI675" s="983"/>
      <c r="BJ675" s="983"/>
      <c r="BK675" s="971"/>
      <c r="BL675" s="971"/>
      <c r="BM675" s="971"/>
      <c r="BN675" s="983"/>
      <c r="BO675" s="983"/>
      <c r="BP675" s="983"/>
      <c r="BQ675" s="983"/>
      <c r="BR675" s="983"/>
      <c r="BS675" s="983"/>
      <c r="BT675" s="983"/>
      <c r="BU675" s="983"/>
      <c r="BV675" s="983"/>
    </row>
    <row r="676" spans="1:74">
      <c r="A676" s="1001"/>
      <c r="B676" s="15" t="s">
        <v>63</v>
      </c>
      <c r="C676" s="991"/>
      <c r="D676" s="989"/>
      <c r="E676" s="988"/>
      <c r="F676" s="989"/>
      <c r="G676" s="988"/>
      <c r="H676" s="989"/>
      <c r="I676" s="988"/>
      <c r="J676" s="989"/>
      <c r="K676" s="990"/>
      <c r="L676" s="990"/>
      <c r="M676" s="991"/>
      <c r="N676" s="989"/>
      <c r="O676" s="990"/>
      <c r="P676" s="989"/>
      <c r="Q676" s="990"/>
      <c r="R676" s="989"/>
      <c r="S676" s="990"/>
      <c r="T676" s="989"/>
      <c r="U676" s="19"/>
      <c r="V676" s="19"/>
      <c r="W676" s="19"/>
      <c r="X676" s="19"/>
      <c r="Y676" s="19"/>
      <c r="Z676" s="1001"/>
      <c r="AA676" s="984"/>
      <c r="AB676" s="984"/>
      <c r="AC676" s="984"/>
      <c r="AD676" s="984"/>
      <c r="AE676" s="984"/>
      <c r="AF676" s="984"/>
      <c r="AG676" s="984"/>
      <c r="AH676" s="984"/>
      <c r="AI676" s="984"/>
      <c r="AJ676" s="984"/>
      <c r="AK676" s="984"/>
      <c r="AL676" s="984"/>
      <c r="AM676" s="984"/>
      <c r="AN676" s="984"/>
      <c r="AO676" s="984"/>
      <c r="AP676" s="984"/>
      <c r="AQ676" s="984"/>
      <c r="AR676" s="984"/>
      <c r="AS676" s="984"/>
      <c r="AT676" s="984"/>
      <c r="AU676" s="984"/>
      <c r="AV676" s="984"/>
      <c r="AW676" s="984"/>
      <c r="AX676" s="984"/>
      <c r="AY676" s="984"/>
      <c r="AZ676" s="984"/>
      <c r="BA676" s="971"/>
      <c r="BB676" s="971"/>
      <c r="BC676" s="971"/>
      <c r="BD676" s="971"/>
      <c r="BE676" s="971"/>
      <c r="BF676" s="971"/>
      <c r="BG676" s="971"/>
      <c r="BH676" s="971"/>
      <c r="BI676" s="984"/>
      <c r="BJ676" s="984"/>
      <c r="BK676" s="971"/>
      <c r="BL676" s="971"/>
      <c r="BM676" s="971"/>
      <c r="BN676" s="984"/>
      <c r="BO676" s="984"/>
      <c r="BP676" s="984"/>
      <c r="BQ676" s="984"/>
      <c r="BR676" s="984"/>
      <c r="BS676" s="984"/>
      <c r="BT676" s="984"/>
      <c r="BU676" s="984"/>
      <c r="BV676" s="984"/>
    </row>
    <row r="677" spans="1:74" ht="20.25">
      <c r="A677" s="4"/>
      <c r="B677" s="5"/>
      <c r="C677" s="1035">
        <f>C652+1</f>
        <v>46262</v>
      </c>
      <c r="D677" s="1035"/>
      <c r="E677" s="1035"/>
      <c r="F677" s="1035"/>
      <c r="G677" s="1035"/>
      <c r="H677" s="1035"/>
      <c r="I677" s="1035"/>
      <c r="J677" s="1035"/>
      <c r="K677" s="1035"/>
      <c r="L677" s="1035"/>
      <c r="M677" s="1035"/>
      <c r="N677" s="1035"/>
      <c r="O677" s="1035"/>
      <c r="P677" s="1035"/>
      <c r="Q677" s="1035"/>
      <c r="R677" s="1035"/>
      <c r="S677" s="1035"/>
      <c r="T677" s="1035"/>
      <c r="U677" s="1055">
        <f>C677</f>
        <v>46262</v>
      </c>
      <c r="V677" s="1056"/>
      <c r="W677" s="1056"/>
      <c r="X677" s="1056"/>
      <c r="Y677" s="1056"/>
      <c r="Z677" s="1057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607</v>
      </c>
      <c r="BL677" s="39" t="s">
        <v>608</v>
      </c>
      <c r="BM677" s="39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1000" t="s">
        <v>52</v>
      </c>
      <c r="B678" s="11" t="s">
        <v>53</v>
      </c>
      <c r="C678" s="1011" t="str">
        <f>VLOOKUP($C677,'2026年度(1年前期)'!$B$5:$N$208,COLUMN('2026年度(1年前期)'!$C$5),0)&amp;""</f>
        <v/>
      </c>
      <c r="D678" s="1012"/>
      <c r="E678" s="1018" t="str">
        <f>VLOOKUP($C677,'2026年度(2年前期)'!$B$5:$N$208,COLUMN('2026年度(2年前期)'!$C$5),0)&amp;""</f>
        <v/>
      </c>
      <c r="F678" s="1012"/>
      <c r="G678" s="1018" t="str">
        <f>VLOOKUP($C677,'2026年度(3年前期)'!$B$5:$N$208,COLUMN('2026年度(3年前期)'!$C$5),0)&amp;""</f>
        <v/>
      </c>
      <c r="H678" s="1012"/>
      <c r="I678" s="1018" t="str">
        <f>VLOOKUP($C677,'2026年度(4年前期)'!$B$5:$N$208,COLUMN('2026年度(4年前期)'!$C$5),0)&amp;""</f>
        <v/>
      </c>
      <c r="J678" s="1012"/>
      <c r="K678" s="997" t="str">
        <f>VLOOKUP($C677,'2026年度(助産前期)'!$B$5:$N$208,COLUMN('2026年度(助産前期)'!$C$5),0)&amp;""</f>
        <v>助産学実習Ⅰ(国循)</v>
      </c>
      <c r="L678" s="1029"/>
      <c r="M678" s="1036" t="str">
        <f>VLOOKUP($C677,'2026年度(M1前期)'!$B$5:$N$208,COLUMN('2026年度(M1前期)'!$C$5),0)&amp;""</f>
        <v/>
      </c>
      <c r="N678" s="1029"/>
      <c r="O678" s="1018" t="str">
        <f>VLOOKUP($C677,'2026年度(M2前期)'!$B$5:$N$208,COLUMN('2026年度(M2前期)'!$C$5),0)&amp;""</f>
        <v/>
      </c>
      <c r="P678" s="1012"/>
      <c r="Q678" s="1018" t="str">
        <f>VLOOKUP($C677,'2026年度(D1前期)'!$B$5:$N$208,COLUMN('2026年度(D1前期)'!$C$5),0)&amp;""</f>
        <v/>
      </c>
      <c r="R678" s="1012"/>
      <c r="S678" s="997" t="str">
        <f>VLOOKUP($C677,'2026年度(D23前期)'!$B$5:$N$208,COLUMN('2026年度(D23前期)'!$C$5),0)&amp;""</f>
        <v/>
      </c>
      <c r="T678" s="1012"/>
      <c r="U678" s="12"/>
      <c r="V678" s="74"/>
      <c r="Y678" s="33"/>
      <c r="Z678" s="999" t="str">
        <f>A678</f>
        <v xml:space="preserve">１時限（09：20～10：50） </v>
      </c>
      <c r="AA678" s="971"/>
      <c r="AB678" s="982"/>
      <c r="AC678" s="982"/>
      <c r="AD678" s="982"/>
      <c r="AE678" s="971"/>
      <c r="AF678" s="982"/>
      <c r="AG678" s="971"/>
      <c r="AH678" s="982"/>
      <c r="AI678" s="982"/>
      <c r="AJ678" s="982"/>
      <c r="AK678" s="982"/>
      <c r="AL678" s="971"/>
      <c r="AM678" s="982"/>
      <c r="AN678" s="971"/>
      <c r="AO678" s="971"/>
      <c r="AP678" s="971"/>
      <c r="AQ678" s="971"/>
      <c r="AR678" s="971"/>
      <c r="AS678" s="971"/>
      <c r="AT678" s="971"/>
      <c r="AU678" s="971"/>
      <c r="AV678" s="971"/>
      <c r="AW678" s="971"/>
      <c r="AX678" s="971"/>
      <c r="AY678" s="971"/>
      <c r="AZ678" s="971"/>
      <c r="BA678" s="971"/>
      <c r="BB678" s="971"/>
      <c r="BC678" s="971"/>
      <c r="BD678" s="971"/>
      <c r="BE678" s="971"/>
      <c r="BF678" s="971"/>
      <c r="BG678" s="971"/>
      <c r="BH678" s="971"/>
      <c r="BI678" s="971"/>
      <c r="BJ678" s="971"/>
      <c r="BK678" s="971"/>
      <c r="BL678" s="971"/>
      <c r="BM678" s="971"/>
      <c r="BN678" s="982"/>
      <c r="BO678" s="982"/>
      <c r="BP678" s="982"/>
      <c r="BQ678" s="982"/>
      <c r="BR678" s="982"/>
      <c r="BS678" s="982"/>
      <c r="BT678" s="982"/>
      <c r="BU678" s="982"/>
      <c r="BV678" s="982"/>
    </row>
    <row r="679" spans="1:74">
      <c r="A679" s="1000"/>
      <c r="B679" s="14" t="s">
        <v>58</v>
      </c>
      <c r="C679" s="1014" t="str">
        <f>IFERROR(VLOOKUP(C678,科目・教員!$A$1:$B$355,2,0),"")</f>
        <v/>
      </c>
      <c r="D679" s="1013"/>
      <c r="E679" s="1025" t="str">
        <f>IFERROR(VLOOKUP(E678,科目・教員!$A$1:$B$355,2,0),"")</f>
        <v/>
      </c>
      <c r="F679" s="1013"/>
      <c r="G679" s="1025" t="str">
        <f>IFERROR(VLOOKUP(G678,科目・教員!$A$1:$B$355,2,0),"")</f>
        <v/>
      </c>
      <c r="H679" s="1013"/>
      <c r="I679" s="1025" t="str">
        <f>IFERROR(VLOOKUP(I678,科目・教員!$A$1:$B$355,2,0),"")</f>
        <v/>
      </c>
      <c r="J679" s="1013"/>
      <c r="K679" s="993" t="str">
        <f>IFERROR(VLOOKUP(K678,科目・教員!$A$1:$B$355,2,0),"")</f>
        <v/>
      </c>
      <c r="L679" s="1026"/>
      <c r="M679" s="1032" t="str">
        <f>IFERROR(VLOOKUP(M678,科目・教員!$A$1:$B$355,2,0),"")</f>
        <v/>
      </c>
      <c r="N679" s="1013"/>
      <c r="O679" s="1025" t="str">
        <f>IFERROR(VLOOKUP(O678,科目・教員!$A$1:$B$355,2,0),"")</f>
        <v/>
      </c>
      <c r="P679" s="1013"/>
      <c r="Q679" s="1025" t="str">
        <f>IFERROR(VLOOKUP(Q678,科目・教員!$A$1:$B$355,2,0),"")</f>
        <v/>
      </c>
      <c r="R679" s="1013"/>
      <c r="S679" s="993" t="str">
        <f>IFERROR(VLOOKUP(S678,科目・教員!$A$1:$B$355,2,0),"")</f>
        <v/>
      </c>
      <c r="T679" s="1013"/>
      <c r="U679" s="75"/>
      <c r="V679" s="74"/>
      <c r="Y679" s="33"/>
      <c r="Z679" s="1000"/>
      <c r="AA679" s="971"/>
      <c r="AB679" s="983"/>
      <c r="AC679" s="983"/>
      <c r="AD679" s="983"/>
      <c r="AE679" s="971"/>
      <c r="AF679" s="983"/>
      <c r="AG679" s="971"/>
      <c r="AH679" s="983"/>
      <c r="AI679" s="983"/>
      <c r="AJ679" s="983"/>
      <c r="AK679" s="983"/>
      <c r="AL679" s="971"/>
      <c r="AM679" s="983"/>
      <c r="AN679" s="971"/>
      <c r="AO679" s="971"/>
      <c r="AP679" s="971"/>
      <c r="AQ679" s="971"/>
      <c r="AR679" s="971"/>
      <c r="AS679" s="971"/>
      <c r="AT679" s="971"/>
      <c r="AU679" s="971"/>
      <c r="AV679" s="971"/>
      <c r="AW679" s="971"/>
      <c r="AX679" s="971"/>
      <c r="AY679" s="971"/>
      <c r="AZ679" s="971"/>
      <c r="BA679" s="971"/>
      <c r="BB679" s="971"/>
      <c r="BC679" s="971"/>
      <c r="BD679" s="971"/>
      <c r="BE679" s="971"/>
      <c r="BF679" s="971"/>
      <c r="BG679" s="971"/>
      <c r="BH679" s="971"/>
      <c r="BI679" s="971"/>
      <c r="BJ679" s="971"/>
      <c r="BK679" s="971"/>
      <c r="BL679" s="971"/>
      <c r="BM679" s="971"/>
      <c r="BN679" s="983"/>
      <c r="BO679" s="983"/>
      <c r="BP679" s="983"/>
      <c r="BQ679" s="983"/>
      <c r="BR679" s="983"/>
      <c r="BS679" s="983"/>
      <c r="BT679" s="983"/>
      <c r="BU679" s="983"/>
      <c r="BV679" s="983"/>
    </row>
    <row r="680" spans="1:74">
      <c r="A680" s="1000"/>
      <c r="B680" s="14" t="s">
        <v>69</v>
      </c>
      <c r="C680" s="1014" t="str">
        <f>VLOOKUP($C677,'2026年度(1年前期)'!$B$5:$N$208,COLUMN('2026年度(1年前期)'!$C$5)+1,0)&amp;""</f>
        <v/>
      </c>
      <c r="D680" s="1013"/>
      <c r="E680" s="1025" t="str">
        <f>VLOOKUP($C677,'2026年度(2年前期)'!$B$5:$N$208,COLUMN('2026年度(2年前期)'!$C$5)+1,0)&amp;""</f>
        <v/>
      </c>
      <c r="F680" s="1013"/>
      <c r="G680" s="1025" t="str">
        <f>VLOOKUP($C677,'2026年度(3年前期)'!$B$5:$N$208,COLUMN('2026年度(3年前期)'!$C$5)+1,0)&amp;""</f>
        <v/>
      </c>
      <c r="H680" s="1013"/>
      <c r="I680" s="1025" t="str">
        <f>VLOOKUP($C677,'2026年度(4年前期)'!$B$5:$N$208,COLUMN('2026年度(4年前期)'!$C$5)+1,0)&amp;""</f>
        <v/>
      </c>
      <c r="J680" s="1013"/>
      <c r="K680" s="993" t="str">
        <f>VLOOKUP($C677,'2026年度(助産前期)'!$B$5:$N$208,COLUMN('2026年度(助産前期)'!$C$5)+1,0)&amp;""</f>
        <v/>
      </c>
      <c r="L680" s="1026"/>
      <c r="M680" s="1032" t="str">
        <f>VLOOKUP($C677,'2026年度(M1前期)'!$B$5:$N$208,COLUMN('2026年度(M1前期)'!C$5)+1,0)&amp;""</f>
        <v/>
      </c>
      <c r="N680" s="1013"/>
      <c r="O680" s="1025" t="str">
        <f>VLOOKUP($C677,'2026年度(M2前期)'!$B$5:$N$208,COLUMN('2026年度(M2前期)'!$C$5)+1,0)&amp;""</f>
        <v/>
      </c>
      <c r="P680" s="1013"/>
      <c r="Q680" s="1025" t="str">
        <f>VLOOKUP($C677,'2026年度(D1前期)'!$B$5:$N$208,COLUMN('2026年度(D1前期)'!$C$5)+1,0)&amp;""</f>
        <v/>
      </c>
      <c r="R680" s="1013"/>
      <c r="S680" s="993" t="str">
        <f>VLOOKUP($C677,'2026年度(D23前期)'!$B$5:$N$208,COLUMN('2026年度(D23前期)'!$C$5)+1,0)&amp;""</f>
        <v/>
      </c>
      <c r="T680" s="1013"/>
      <c r="U680" s="75"/>
      <c r="V680" s="74"/>
      <c r="Y680" s="33"/>
      <c r="Z680" s="1000"/>
      <c r="AA680" s="971"/>
      <c r="AB680" s="983"/>
      <c r="AC680" s="983"/>
      <c r="AD680" s="983"/>
      <c r="AE680" s="971"/>
      <c r="AF680" s="983"/>
      <c r="AG680" s="971"/>
      <c r="AH680" s="983"/>
      <c r="AI680" s="983"/>
      <c r="AJ680" s="983"/>
      <c r="AK680" s="983"/>
      <c r="AL680" s="971"/>
      <c r="AM680" s="983"/>
      <c r="AN680" s="971"/>
      <c r="AO680" s="971"/>
      <c r="AP680" s="971"/>
      <c r="AQ680" s="971"/>
      <c r="AR680" s="971"/>
      <c r="AS680" s="971"/>
      <c r="AT680" s="971"/>
      <c r="AU680" s="971"/>
      <c r="AV680" s="971"/>
      <c r="AW680" s="971"/>
      <c r="AX680" s="971"/>
      <c r="AY680" s="971"/>
      <c r="AZ680" s="971"/>
      <c r="BA680" s="971"/>
      <c r="BB680" s="971"/>
      <c r="BC680" s="971"/>
      <c r="BD680" s="971"/>
      <c r="BE680" s="971"/>
      <c r="BF680" s="971"/>
      <c r="BG680" s="971"/>
      <c r="BH680" s="971"/>
      <c r="BI680" s="971"/>
      <c r="BJ680" s="971"/>
      <c r="BK680" s="971"/>
      <c r="BL680" s="971"/>
      <c r="BM680" s="971"/>
      <c r="BN680" s="983"/>
      <c r="BO680" s="983"/>
      <c r="BP680" s="983"/>
      <c r="BQ680" s="983"/>
      <c r="BR680" s="983"/>
      <c r="BS680" s="983"/>
      <c r="BT680" s="983"/>
      <c r="BU680" s="983"/>
      <c r="BV680" s="983"/>
    </row>
    <row r="681" spans="1:74">
      <c r="A681" s="1001"/>
      <c r="B681" s="15" t="s">
        <v>63</v>
      </c>
      <c r="C681" s="991"/>
      <c r="D681" s="1031"/>
      <c r="E681" s="988"/>
      <c r="F681" s="1031"/>
      <c r="G681" s="988"/>
      <c r="H681" s="1031"/>
      <c r="I681" s="988"/>
      <c r="J681" s="1031"/>
      <c r="K681" s="990"/>
      <c r="L681" s="1034"/>
      <c r="M681" s="1030"/>
      <c r="N681" s="1031"/>
      <c r="O681" s="988"/>
      <c r="P681" s="1031"/>
      <c r="Q681" s="988"/>
      <c r="R681" s="1031"/>
      <c r="S681" s="990"/>
      <c r="T681" s="1031"/>
      <c r="U681" s="12"/>
      <c r="V681" s="74"/>
      <c r="Y681" s="33"/>
      <c r="Z681" s="1001"/>
      <c r="AA681" s="971"/>
      <c r="AB681" s="984"/>
      <c r="AC681" s="984"/>
      <c r="AD681" s="984"/>
      <c r="AE681" s="971"/>
      <c r="AF681" s="984"/>
      <c r="AG681" s="971"/>
      <c r="AH681" s="984"/>
      <c r="AI681" s="984"/>
      <c r="AJ681" s="984"/>
      <c r="AK681" s="984"/>
      <c r="AL681" s="971"/>
      <c r="AM681" s="984"/>
      <c r="AN681" s="971"/>
      <c r="AO681" s="971"/>
      <c r="AP681" s="971"/>
      <c r="AQ681" s="971"/>
      <c r="AR681" s="971"/>
      <c r="AS681" s="971"/>
      <c r="AT681" s="971"/>
      <c r="AU681" s="971"/>
      <c r="AV681" s="971"/>
      <c r="AW681" s="971"/>
      <c r="AX681" s="971"/>
      <c r="AY681" s="971"/>
      <c r="AZ681" s="971"/>
      <c r="BA681" s="971"/>
      <c r="BB681" s="971"/>
      <c r="BC681" s="971"/>
      <c r="BD681" s="971"/>
      <c r="BE681" s="971"/>
      <c r="BF681" s="971"/>
      <c r="BG681" s="971"/>
      <c r="BH681" s="971"/>
      <c r="BI681" s="971"/>
      <c r="BJ681" s="971"/>
      <c r="BK681" s="971"/>
      <c r="BL681" s="971"/>
      <c r="BM681" s="971"/>
      <c r="BN681" s="984"/>
      <c r="BO681" s="984"/>
      <c r="BP681" s="984"/>
      <c r="BQ681" s="984"/>
      <c r="BR681" s="984"/>
      <c r="BS681" s="984"/>
      <c r="BT681" s="984"/>
      <c r="BU681" s="984"/>
      <c r="BV681" s="984"/>
    </row>
    <row r="682" spans="1:74" ht="13.5" customHeight="1">
      <c r="A682" s="1000" t="s">
        <v>65</v>
      </c>
      <c r="B682" s="14" t="s">
        <v>53</v>
      </c>
      <c r="C682" s="1011" t="str">
        <f>VLOOKUP($C677,'2026年度(1年前期)'!$B$5:$N$208,COLUMN('2026年度(1年前期)'!$E$5),0)&amp;""</f>
        <v/>
      </c>
      <c r="D682" s="1012"/>
      <c r="E682" s="1018" t="str">
        <f>VLOOKUP($C677,'2026年度(2年前期)'!$B$5:$N$208,COLUMN('2026年度(2年前期)'!$E$5),0)&amp;""</f>
        <v/>
      </c>
      <c r="F682" s="1012"/>
      <c r="G682" s="1018" t="str">
        <f>VLOOKUP($C677,'2026年度(3年前期)'!$B$5:$N$208,COLUMN('2026年度(3年前期)'!$E$5),0)&amp;""</f>
        <v/>
      </c>
      <c r="H682" s="1012"/>
      <c r="I682" s="1018" t="str">
        <f>VLOOKUP($C677,'2026年度(4年前期)'!$B$5:$N$208,COLUMN('2026年度(4年前期)'!$E$5),0)&amp;""</f>
        <v/>
      </c>
      <c r="J682" s="1012"/>
      <c r="K682" s="997" t="str">
        <f>VLOOKUP($C677,'2026年度(助産前期)'!$B$5:$N$208,COLUMN('2026年度(助産前期)'!$E$5),0)&amp;""</f>
        <v>助産学実習Ⅰ(国循)</v>
      </c>
      <c r="L682" s="1029"/>
      <c r="M682" s="1011" t="str">
        <f>VLOOKUP($C677,'2026年度(M1前期)'!$B$5:$N$208,COLUMN('2026年度(M1前期)'!$E$5),0)&amp;""</f>
        <v/>
      </c>
      <c r="N682" s="1012"/>
      <c r="O682" s="997" t="str">
        <f>VLOOKUP($C677,'2026年度(M2前期)'!$B$5:$N$208,COLUMN('2026年度(M2前期)'!$E$5),0)&amp;""</f>
        <v/>
      </c>
      <c r="P682" s="1012"/>
      <c r="Q682" s="997" t="str">
        <f>VLOOKUP($C677,'2026年度(D1前期)'!$B$5:$N$208,COLUMN('2026年度(D1前期)'!$E$5),0)&amp;""</f>
        <v/>
      </c>
      <c r="R682" s="1012"/>
      <c r="S682" s="997" t="str">
        <f>VLOOKUP($C677,'2026年度(D23前期)'!$B$5:$N$208,COLUMN('2026年度(D23前期)'!$E$5),0)&amp;""</f>
        <v/>
      </c>
      <c r="T682" s="1012"/>
      <c r="U682" s="16"/>
      <c r="V682" s="74"/>
      <c r="Y682" s="33"/>
      <c r="Z682" s="1000" t="str">
        <f>A682</f>
        <v>２時限（11：00～12：30）</v>
      </c>
      <c r="AA682" s="971"/>
      <c r="AB682" s="982"/>
      <c r="AC682" s="982"/>
      <c r="AD682" s="982"/>
      <c r="AE682" s="971"/>
      <c r="AF682" s="982"/>
      <c r="AG682" s="971"/>
      <c r="AH682" s="982"/>
      <c r="AI682" s="982"/>
      <c r="AJ682" s="982"/>
      <c r="AK682" s="982"/>
      <c r="AL682" s="971"/>
      <c r="AM682" s="982"/>
      <c r="AN682" s="971"/>
      <c r="AO682" s="971"/>
      <c r="AP682" s="971"/>
      <c r="AQ682" s="971"/>
      <c r="AR682" s="971"/>
      <c r="AS682" s="971"/>
      <c r="AT682" s="971"/>
      <c r="AU682" s="971"/>
      <c r="AV682" s="971"/>
      <c r="AW682" s="971"/>
      <c r="AX682" s="971"/>
      <c r="AY682" s="971"/>
      <c r="AZ682" s="971"/>
      <c r="BA682" s="971"/>
      <c r="BB682" s="971"/>
      <c r="BC682" s="971"/>
      <c r="BD682" s="971"/>
      <c r="BE682" s="971"/>
      <c r="BF682" s="971"/>
      <c r="BG682" s="971"/>
      <c r="BH682" s="971"/>
      <c r="BI682" s="971"/>
      <c r="BJ682" s="971"/>
      <c r="BK682" s="971"/>
      <c r="BL682" s="971"/>
      <c r="BM682" s="971"/>
      <c r="BN682" s="982"/>
      <c r="BO682" s="982"/>
      <c r="BP682" s="982"/>
      <c r="BQ682" s="982"/>
      <c r="BR682" s="982"/>
      <c r="BS682" s="982"/>
      <c r="BT682" s="982"/>
      <c r="BU682" s="982"/>
      <c r="BV682" s="982"/>
    </row>
    <row r="683" spans="1:74">
      <c r="A683" s="1000"/>
      <c r="B683" s="14" t="s">
        <v>58</v>
      </c>
      <c r="C683" s="1014" t="str">
        <f>IFERROR(VLOOKUP(C682,科目・教員!$A$1:$B$355,2,0),"")</f>
        <v/>
      </c>
      <c r="D683" s="1013"/>
      <c r="E683" s="1025" t="str">
        <f>IFERROR(VLOOKUP(E682,科目・教員!$A$1:$B$355,2,0),"")</f>
        <v/>
      </c>
      <c r="F683" s="1013"/>
      <c r="G683" s="1025" t="str">
        <f>IFERROR(VLOOKUP(G682,科目・教員!$A$1:$B$355,2,0),"")</f>
        <v/>
      </c>
      <c r="H683" s="1013"/>
      <c r="I683" s="1025" t="str">
        <f>IFERROR(VLOOKUP(I682,科目・教員!$A$1:$B$355,2,0),"")</f>
        <v/>
      </c>
      <c r="J683" s="1013"/>
      <c r="K683" s="993" t="str">
        <f>IFERROR(VLOOKUP(K682,科目・教員!$A$1:$B$355,2,0),"")</f>
        <v/>
      </c>
      <c r="L683" s="1026"/>
      <c r="M683" s="1014" t="str">
        <f>IFERROR(VLOOKUP(M682,科目・教員!$A$1:$B$355,2,0),"")</f>
        <v/>
      </c>
      <c r="N683" s="1013"/>
      <c r="O683" s="993" t="str">
        <f>IFERROR(VLOOKUP(O682,科目・教員!$A$1:$B$355,2,0),"")</f>
        <v/>
      </c>
      <c r="P683" s="1013"/>
      <c r="Q683" s="993" t="str">
        <f>IFERROR(VLOOKUP(Q682,科目・教員!$A$1:$B$355,2,0),"")</f>
        <v/>
      </c>
      <c r="R683" s="1013"/>
      <c r="S683" s="993" t="str">
        <f>IFERROR(VLOOKUP(S682,科目・教員!$A$1:$B$355,2,0),"")</f>
        <v/>
      </c>
      <c r="T683" s="1013"/>
      <c r="U683" s="16"/>
      <c r="V683" s="74"/>
      <c r="Y683" s="33"/>
      <c r="Z683" s="1000"/>
      <c r="AA683" s="971"/>
      <c r="AB683" s="983"/>
      <c r="AC683" s="983"/>
      <c r="AD683" s="983"/>
      <c r="AE683" s="971"/>
      <c r="AF683" s="983"/>
      <c r="AG683" s="971"/>
      <c r="AH683" s="983"/>
      <c r="AI683" s="983"/>
      <c r="AJ683" s="983"/>
      <c r="AK683" s="983"/>
      <c r="AL683" s="971"/>
      <c r="AM683" s="983"/>
      <c r="AN683" s="971"/>
      <c r="AO683" s="971"/>
      <c r="AP683" s="971"/>
      <c r="AQ683" s="971"/>
      <c r="AR683" s="971"/>
      <c r="AS683" s="971"/>
      <c r="AT683" s="971"/>
      <c r="AU683" s="971"/>
      <c r="AV683" s="971"/>
      <c r="AW683" s="971"/>
      <c r="AX683" s="971"/>
      <c r="AY683" s="971"/>
      <c r="AZ683" s="971"/>
      <c r="BA683" s="971"/>
      <c r="BB683" s="971"/>
      <c r="BC683" s="971"/>
      <c r="BD683" s="971"/>
      <c r="BE683" s="971"/>
      <c r="BF683" s="971"/>
      <c r="BG683" s="971"/>
      <c r="BH683" s="971"/>
      <c r="BI683" s="971"/>
      <c r="BJ683" s="971"/>
      <c r="BK683" s="971"/>
      <c r="BL683" s="971"/>
      <c r="BM683" s="971"/>
      <c r="BN683" s="983"/>
      <c r="BO683" s="983"/>
      <c r="BP683" s="983"/>
      <c r="BQ683" s="983"/>
      <c r="BR683" s="983"/>
      <c r="BS683" s="983"/>
      <c r="BT683" s="983"/>
      <c r="BU683" s="983"/>
      <c r="BV683" s="983"/>
    </row>
    <row r="684" spans="1:74">
      <c r="A684" s="1000"/>
      <c r="B684" s="14" t="s">
        <v>69</v>
      </c>
      <c r="C684" s="1014" t="str">
        <f>VLOOKUP($C677,'2026年度(1年前期)'!$B$5:$N$208,COLUMN('2026年度(1年前期)'!$E$5)+1,0)&amp;""</f>
        <v/>
      </c>
      <c r="D684" s="1013"/>
      <c r="E684" s="1025" t="str">
        <f>VLOOKUP($C677,'2026年度(2年前期)'!$B$5:$N$208,COLUMN('2026年度(2年前期)'!$E$5)+1,0)&amp;""</f>
        <v/>
      </c>
      <c r="F684" s="1013"/>
      <c r="G684" s="1025" t="str">
        <f>VLOOKUP($C677,'2026年度(3年前期)'!$B$5:$N$208,COLUMN('2026年度(3年前期)'!$E$5)+1,0)&amp;""</f>
        <v/>
      </c>
      <c r="H684" s="1013"/>
      <c r="I684" s="1025" t="str">
        <f>VLOOKUP($C677,'2026年度(4年前期)'!$B$5:$N$208,COLUMN('2026年度(4年前期)'!$E$5)+1,0)&amp;""</f>
        <v/>
      </c>
      <c r="J684" s="1013"/>
      <c r="K684" s="993" t="str">
        <f>VLOOKUP($C677,'2026年度(助産前期)'!$B$5:$N$208,COLUMN('2026年度(助産前期)'!$E$5)+1,0)&amp;""</f>
        <v/>
      </c>
      <c r="L684" s="1026"/>
      <c r="M684" s="1014" t="str">
        <f>VLOOKUP($C677,'2026年度(M1前期)'!$B$5:$N$208,COLUMN('2026年度(M1前期)'!$E$5)+1,0)&amp;""</f>
        <v/>
      </c>
      <c r="N684" s="1013"/>
      <c r="O684" s="993" t="str">
        <f>VLOOKUP($C677,'2026年度(M2前期)'!$B$5:$N$208,COLUMN('2026年度(M2前期)'!$E$5)+1,0)&amp;""</f>
        <v/>
      </c>
      <c r="P684" s="1013"/>
      <c r="Q684" s="993" t="str">
        <f>VLOOKUP($C677,'2026年度(D1前期)'!$B$5:$N$208,COLUMN('2026年度(D1前期)'!$E$5)+1,0)&amp;""</f>
        <v/>
      </c>
      <c r="R684" s="1013"/>
      <c r="S684" s="993" t="str">
        <f>VLOOKUP($C677,'2026年度(D23前期)'!$B$5:$N$208,COLUMN('2026年度(D23前期)'!$E$5)+1,0)&amp;""</f>
        <v/>
      </c>
      <c r="T684" s="1013"/>
      <c r="U684" s="16"/>
      <c r="V684" s="74"/>
      <c r="Z684" s="1000"/>
      <c r="AA684" s="971"/>
      <c r="AB684" s="983"/>
      <c r="AC684" s="983"/>
      <c r="AD684" s="983"/>
      <c r="AE684" s="971"/>
      <c r="AF684" s="983"/>
      <c r="AG684" s="971"/>
      <c r="AH684" s="983"/>
      <c r="AI684" s="983"/>
      <c r="AJ684" s="983"/>
      <c r="AK684" s="983"/>
      <c r="AL684" s="971"/>
      <c r="AM684" s="983"/>
      <c r="AN684" s="971"/>
      <c r="AO684" s="971"/>
      <c r="AP684" s="971"/>
      <c r="AQ684" s="971"/>
      <c r="AR684" s="971"/>
      <c r="AS684" s="971"/>
      <c r="AT684" s="971"/>
      <c r="AU684" s="971"/>
      <c r="AV684" s="971"/>
      <c r="AW684" s="971"/>
      <c r="AX684" s="971"/>
      <c r="AY684" s="971"/>
      <c r="AZ684" s="971"/>
      <c r="BA684" s="971"/>
      <c r="BB684" s="971"/>
      <c r="BC684" s="971"/>
      <c r="BD684" s="971"/>
      <c r="BE684" s="971"/>
      <c r="BF684" s="971"/>
      <c r="BG684" s="971"/>
      <c r="BH684" s="971"/>
      <c r="BI684" s="971"/>
      <c r="BJ684" s="971"/>
      <c r="BK684" s="971"/>
      <c r="BL684" s="971"/>
      <c r="BM684" s="971"/>
      <c r="BN684" s="983"/>
      <c r="BO684" s="983"/>
      <c r="BP684" s="983"/>
      <c r="BQ684" s="983"/>
      <c r="BR684" s="983"/>
      <c r="BS684" s="983"/>
      <c r="BT684" s="983"/>
      <c r="BU684" s="983"/>
      <c r="BV684" s="983"/>
    </row>
    <row r="685" spans="1:74">
      <c r="A685" s="1017"/>
      <c r="B685" s="15" t="s">
        <v>63</v>
      </c>
      <c r="C685" s="991"/>
      <c r="D685" s="989"/>
      <c r="E685" s="988"/>
      <c r="F685" s="989"/>
      <c r="G685" s="988"/>
      <c r="H685" s="989"/>
      <c r="I685" s="988"/>
      <c r="J685" s="989"/>
      <c r="K685" s="990"/>
      <c r="L685" s="990"/>
      <c r="M685" s="991"/>
      <c r="N685" s="989"/>
      <c r="O685" s="990"/>
      <c r="P685" s="989"/>
      <c r="Q685" s="990"/>
      <c r="R685" s="989"/>
      <c r="S685" s="990"/>
      <c r="T685" s="989"/>
      <c r="U685" s="16"/>
      <c r="V685" s="74"/>
      <c r="Z685" s="1001"/>
      <c r="AA685" s="971"/>
      <c r="AB685" s="984"/>
      <c r="AC685" s="984"/>
      <c r="AD685" s="984"/>
      <c r="AE685" s="971"/>
      <c r="AF685" s="984"/>
      <c r="AG685" s="971"/>
      <c r="AH685" s="984"/>
      <c r="AI685" s="984"/>
      <c r="AJ685" s="984"/>
      <c r="AK685" s="984"/>
      <c r="AL685" s="971"/>
      <c r="AM685" s="984"/>
      <c r="AN685" s="971"/>
      <c r="AO685" s="971"/>
      <c r="AP685" s="971"/>
      <c r="AQ685" s="971"/>
      <c r="AR685" s="971"/>
      <c r="AS685" s="971"/>
      <c r="AT685" s="971"/>
      <c r="AU685" s="971"/>
      <c r="AV685" s="971"/>
      <c r="AW685" s="971"/>
      <c r="AX685" s="971"/>
      <c r="AY685" s="971"/>
      <c r="AZ685" s="971"/>
      <c r="BA685" s="971"/>
      <c r="BB685" s="971"/>
      <c r="BC685" s="971"/>
      <c r="BD685" s="971"/>
      <c r="BE685" s="971"/>
      <c r="BF685" s="971"/>
      <c r="BG685" s="971"/>
      <c r="BH685" s="971"/>
      <c r="BI685" s="971"/>
      <c r="BJ685" s="971"/>
      <c r="BK685" s="971"/>
      <c r="BL685" s="971"/>
      <c r="BM685" s="971"/>
      <c r="BN685" s="984"/>
      <c r="BO685" s="984"/>
      <c r="BP685" s="984"/>
      <c r="BQ685" s="984"/>
      <c r="BR685" s="984"/>
      <c r="BS685" s="984"/>
      <c r="BT685" s="984"/>
      <c r="BU685" s="984"/>
      <c r="BV685" s="984"/>
    </row>
    <row r="686" spans="1:74">
      <c r="A686" s="999" t="s">
        <v>71</v>
      </c>
      <c r="B686" s="17" t="s">
        <v>72</v>
      </c>
      <c r="C686" s="1011"/>
      <c r="D686" s="1012"/>
      <c r="E686" s="1018"/>
      <c r="F686" s="1012"/>
      <c r="G686" s="1018"/>
      <c r="H686" s="1012"/>
      <c r="I686" s="1018"/>
      <c r="J686" s="1012"/>
      <c r="K686" s="997"/>
      <c r="L686" s="1029"/>
      <c r="M686" s="1011"/>
      <c r="N686" s="1012"/>
      <c r="O686" s="997"/>
      <c r="P686" s="1012"/>
      <c r="Q686" s="997"/>
      <c r="R686" s="1012"/>
      <c r="S686" s="997"/>
      <c r="T686" s="1012"/>
      <c r="V686" s="74"/>
      <c r="Z686" s="1000" t="str">
        <f>A686</f>
        <v>昼休み（12：30～13：30）</v>
      </c>
      <c r="AA686" s="982"/>
      <c r="AB686" s="982"/>
      <c r="AC686" s="982"/>
      <c r="AD686" s="982"/>
      <c r="AE686" s="982"/>
      <c r="AF686" s="982"/>
      <c r="AG686" s="982"/>
      <c r="AH686" s="982"/>
      <c r="AI686" s="982"/>
      <c r="AJ686" s="982"/>
      <c r="AK686" s="982"/>
      <c r="AL686" s="982"/>
      <c r="AM686" s="982"/>
      <c r="AN686" s="971"/>
      <c r="AO686" s="971"/>
      <c r="AP686" s="971"/>
      <c r="AQ686" s="971"/>
      <c r="AR686" s="971"/>
      <c r="AS686" s="971"/>
      <c r="AT686" s="971"/>
      <c r="AU686" s="971"/>
      <c r="AV686" s="971"/>
      <c r="AW686" s="971"/>
      <c r="AX686" s="971"/>
      <c r="AY686" s="971"/>
      <c r="AZ686" s="971"/>
      <c r="BA686" s="971"/>
      <c r="BB686" s="971"/>
      <c r="BC686" s="971"/>
      <c r="BD686" s="971"/>
      <c r="BE686" s="971"/>
      <c r="BF686" s="971"/>
      <c r="BG686" s="971"/>
      <c r="BH686" s="971"/>
      <c r="BI686" s="971"/>
      <c r="BJ686" s="971"/>
      <c r="BK686" s="971"/>
      <c r="BL686" s="971"/>
      <c r="BM686" s="971"/>
      <c r="BN686" s="982"/>
      <c r="BO686" s="982"/>
      <c r="BP686" s="982"/>
      <c r="BQ686" s="982"/>
      <c r="BR686" s="982"/>
      <c r="BS686" s="982"/>
      <c r="BT686" s="982"/>
      <c r="BU686" s="982"/>
      <c r="BV686" s="982"/>
    </row>
    <row r="687" spans="1:74" ht="13.5" customHeight="1">
      <c r="A687" s="1000"/>
      <c r="B687" s="17" t="s">
        <v>73</v>
      </c>
      <c r="C687" s="1014"/>
      <c r="D687" s="1013"/>
      <c r="E687" s="1025"/>
      <c r="F687" s="1013"/>
      <c r="G687" s="1025"/>
      <c r="H687" s="1013"/>
      <c r="I687" s="1025"/>
      <c r="J687" s="1013"/>
      <c r="K687" s="993"/>
      <c r="L687" s="1026"/>
      <c r="M687" s="1014"/>
      <c r="N687" s="1013"/>
      <c r="O687" s="993"/>
      <c r="P687" s="1013"/>
      <c r="Q687" s="993"/>
      <c r="R687" s="1013"/>
      <c r="S687" s="993"/>
      <c r="T687" s="1013"/>
      <c r="V687" s="74"/>
      <c r="Z687" s="1000"/>
      <c r="AA687" s="983"/>
      <c r="AB687" s="983"/>
      <c r="AC687" s="983"/>
      <c r="AD687" s="983"/>
      <c r="AE687" s="983"/>
      <c r="AF687" s="983"/>
      <c r="AG687" s="983"/>
      <c r="AH687" s="983"/>
      <c r="AI687" s="983"/>
      <c r="AJ687" s="983"/>
      <c r="AK687" s="983"/>
      <c r="AL687" s="983"/>
      <c r="AM687" s="983"/>
      <c r="AN687" s="971"/>
      <c r="AO687" s="971"/>
      <c r="AP687" s="971"/>
      <c r="AQ687" s="971"/>
      <c r="AR687" s="971"/>
      <c r="AS687" s="971"/>
      <c r="AT687" s="971"/>
      <c r="AU687" s="971"/>
      <c r="AV687" s="971"/>
      <c r="AW687" s="971"/>
      <c r="AX687" s="971"/>
      <c r="AY687" s="971"/>
      <c r="AZ687" s="971"/>
      <c r="BA687" s="971"/>
      <c r="BB687" s="971"/>
      <c r="BC687" s="971"/>
      <c r="BD687" s="971"/>
      <c r="BE687" s="971"/>
      <c r="BF687" s="971"/>
      <c r="BG687" s="971"/>
      <c r="BH687" s="971"/>
      <c r="BI687" s="971"/>
      <c r="BJ687" s="971"/>
      <c r="BK687" s="971"/>
      <c r="BL687" s="971"/>
      <c r="BM687" s="971"/>
      <c r="BN687" s="983"/>
      <c r="BO687" s="983"/>
      <c r="BP687" s="983"/>
      <c r="BQ687" s="983"/>
      <c r="BR687" s="983"/>
      <c r="BS687" s="983"/>
      <c r="BT687" s="983"/>
      <c r="BU687" s="983"/>
      <c r="BV687" s="983"/>
    </row>
    <row r="688" spans="1:74" ht="13.5" customHeight="1">
      <c r="A688" s="1000"/>
      <c r="B688" s="17" t="s">
        <v>69</v>
      </c>
      <c r="C688" s="1014"/>
      <c r="D688" s="1013"/>
      <c r="E688" s="1025"/>
      <c r="F688" s="1013"/>
      <c r="G688" s="1025"/>
      <c r="H688" s="1013"/>
      <c r="I688" s="1025"/>
      <c r="J688" s="1013"/>
      <c r="K688" s="993"/>
      <c r="L688" s="1026"/>
      <c r="M688" s="1014"/>
      <c r="N688" s="1013"/>
      <c r="O688" s="993"/>
      <c r="P688" s="1013"/>
      <c r="Q688" s="993"/>
      <c r="R688" s="1013"/>
      <c r="S688" s="993"/>
      <c r="T688" s="1013"/>
      <c r="V688" s="74"/>
      <c r="Z688" s="1000"/>
      <c r="AA688" s="983"/>
      <c r="AB688" s="983"/>
      <c r="AC688" s="983"/>
      <c r="AD688" s="983"/>
      <c r="AE688" s="983"/>
      <c r="AF688" s="983"/>
      <c r="AG688" s="983"/>
      <c r="AH688" s="983"/>
      <c r="AI688" s="983"/>
      <c r="AJ688" s="983"/>
      <c r="AK688" s="983"/>
      <c r="AL688" s="983"/>
      <c r="AM688" s="983"/>
      <c r="AN688" s="971"/>
      <c r="AO688" s="971"/>
      <c r="AP688" s="971"/>
      <c r="AQ688" s="971"/>
      <c r="AR688" s="971"/>
      <c r="AS688" s="971"/>
      <c r="AT688" s="971"/>
      <c r="AU688" s="971"/>
      <c r="AV688" s="971"/>
      <c r="AW688" s="971"/>
      <c r="AX688" s="971"/>
      <c r="AY688" s="971"/>
      <c r="AZ688" s="971"/>
      <c r="BA688" s="971"/>
      <c r="BB688" s="971"/>
      <c r="BC688" s="971"/>
      <c r="BD688" s="971"/>
      <c r="BE688" s="971"/>
      <c r="BF688" s="971"/>
      <c r="BG688" s="971"/>
      <c r="BH688" s="971"/>
      <c r="BI688" s="971"/>
      <c r="BJ688" s="971"/>
      <c r="BK688" s="971"/>
      <c r="BL688" s="971"/>
      <c r="BM688" s="971"/>
      <c r="BN688" s="983"/>
      <c r="BO688" s="983"/>
      <c r="BP688" s="983"/>
      <c r="BQ688" s="983"/>
      <c r="BR688" s="983"/>
      <c r="BS688" s="983"/>
      <c r="BT688" s="983"/>
      <c r="BU688" s="983"/>
      <c r="BV688" s="983"/>
    </row>
    <row r="689" spans="1:74">
      <c r="A689" s="1001"/>
      <c r="B689" s="18" t="s">
        <v>63</v>
      </c>
      <c r="C689" s="1023"/>
      <c r="D689" s="1016"/>
      <c r="E689" s="1024"/>
      <c r="F689" s="1016"/>
      <c r="G689" s="1024"/>
      <c r="H689" s="1016"/>
      <c r="I689" s="1024"/>
      <c r="J689" s="1016"/>
      <c r="K689" s="1015"/>
      <c r="L689" s="1015"/>
      <c r="M689" s="1023"/>
      <c r="N689" s="1016"/>
      <c r="O689" s="1015"/>
      <c r="P689" s="1016"/>
      <c r="Q689" s="1015"/>
      <c r="R689" s="1016"/>
      <c r="S689" s="1015"/>
      <c r="T689" s="1016"/>
      <c r="V689" s="74"/>
      <c r="Z689" s="1001"/>
      <c r="AA689" s="984"/>
      <c r="AB689" s="984"/>
      <c r="AC689" s="984"/>
      <c r="AD689" s="984"/>
      <c r="AE689" s="984"/>
      <c r="AF689" s="984"/>
      <c r="AG689" s="984"/>
      <c r="AH689" s="984"/>
      <c r="AI689" s="984"/>
      <c r="AJ689" s="984"/>
      <c r="AK689" s="984"/>
      <c r="AL689" s="984"/>
      <c r="AM689" s="984"/>
      <c r="AN689" s="971"/>
      <c r="AO689" s="971"/>
      <c r="AP689" s="971"/>
      <c r="AQ689" s="971"/>
      <c r="AR689" s="971"/>
      <c r="AS689" s="971"/>
      <c r="AT689" s="971"/>
      <c r="AU689" s="971"/>
      <c r="AV689" s="971"/>
      <c r="AW689" s="971"/>
      <c r="AX689" s="971"/>
      <c r="AY689" s="971"/>
      <c r="AZ689" s="971"/>
      <c r="BA689" s="971"/>
      <c r="BB689" s="971"/>
      <c r="BC689" s="971"/>
      <c r="BD689" s="971"/>
      <c r="BE689" s="971"/>
      <c r="BF689" s="971"/>
      <c r="BG689" s="971"/>
      <c r="BH689" s="971"/>
      <c r="BI689" s="971"/>
      <c r="BJ689" s="971"/>
      <c r="BK689" s="971"/>
      <c r="BL689" s="971"/>
      <c r="BM689" s="971"/>
      <c r="BN689" s="984"/>
      <c r="BO689" s="984"/>
      <c r="BP689" s="984"/>
      <c r="BQ689" s="984"/>
      <c r="BR689" s="984"/>
      <c r="BS689" s="984"/>
      <c r="BT689" s="984"/>
      <c r="BU689" s="984"/>
      <c r="BV689" s="984"/>
    </row>
    <row r="690" spans="1:74">
      <c r="A690" s="1000" t="s">
        <v>74</v>
      </c>
      <c r="B690" s="14" t="s">
        <v>53</v>
      </c>
      <c r="C690" s="996" t="str">
        <f>VLOOKUP($C677,'2026年度(1年前期)'!$B$5:$N$208,COLUMN('2026年度(1年前期)'!$G$5),0)&amp;""</f>
        <v/>
      </c>
      <c r="D690" s="997"/>
      <c r="E690" s="1002" t="str">
        <f>VLOOKUP($C677,'2026年度(2年前期)'!$B$5:$N$208,COLUMN('2026年度(2年前期)'!$G$5),0)&amp;""</f>
        <v/>
      </c>
      <c r="F690" s="997"/>
      <c r="G690" s="1002" t="str">
        <f>VLOOKUP($C677,'2026年度(3年前期)'!$B$5:$N$208,COLUMN('2026年度(3年前期)'!$G$5),0)&amp;""</f>
        <v/>
      </c>
      <c r="H690" s="997"/>
      <c r="I690" s="1002" t="str">
        <f>VLOOKUP($C677,'2026年度(4年前期)'!$B$5:$N$208,COLUMN('2026年度(4年前期)'!$G$5),0)&amp;""</f>
        <v/>
      </c>
      <c r="J690" s="997"/>
      <c r="K690" s="998" t="str">
        <f>VLOOKUP($C677,'2026年度(助産前期)'!$B$5:$N$208,COLUMN('2026年度(助産前期)'!$G$5),0)&amp;""</f>
        <v>助産学実習Ⅰ(国循)</v>
      </c>
      <c r="L690" s="998"/>
      <c r="M690" s="996" t="str">
        <f>VLOOKUP($C677,'2026年度(M1前期)'!$B$5:$N$208,COLUMN('2026年度(M1前期)'!$G$5),0)&amp;""</f>
        <v/>
      </c>
      <c r="N690" s="997"/>
      <c r="O690" s="998" t="str">
        <f>VLOOKUP($C677,'2026年度(M2前期)'!$B$5:$N$208,COLUMN('2026年度(M2前期)'!$G$5),0)&amp;""</f>
        <v/>
      </c>
      <c r="P690" s="997"/>
      <c r="Q690" s="998" t="str">
        <f>VLOOKUP($C677,'2026年度(D1前期)'!$B$5:$N$208,COLUMN('2026年度(D1前期)'!$G$5),0)&amp;""</f>
        <v/>
      </c>
      <c r="R690" s="997"/>
      <c r="S690" s="998" t="str">
        <f>VLOOKUP($C677,'2026年度(D23前期)'!$B$5:$N$208,COLUMN('2026年度(D23前期)'!$G$5),0)&amp;""</f>
        <v/>
      </c>
      <c r="T690" s="997"/>
      <c r="U690" s="16"/>
      <c r="Z690" s="1000" t="str">
        <f>A690</f>
        <v>３時限（13：30～15：00）</v>
      </c>
      <c r="AA690" s="971"/>
      <c r="AB690" s="982"/>
      <c r="AC690" s="982"/>
      <c r="AD690" s="982"/>
      <c r="AE690" s="971"/>
      <c r="AF690" s="982"/>
      <c r="AG690" s="971"/>
      <c r="AH690" s="982"/>
      <c r="AI690" s="982"/>
      <c r="AJ690" s="982"/>
      <c r="AK690" s="982"/>
      <c r="AL690" s="971"/>
      <c r="AM690" s="982"/>
      <c r="AN690" s="971"/>
      <c r="AO690" s="971"/>
      <c r="AP690" s="971"/>
      <c r="AQ690" s="971"/>
      <c r="AR690" s="971"/>
      <c r="AS690" s="971"/>
      <c r="AT690" s="971"/>
      <c r="AU690" s="971"/>
      <c r="AV690" s="971"/>
      <c r="AW690" s="971"/>
      <c r="AX690" s="971"/>
      <c r="AY690" s="971"/>
      <c r="AZ690" s="971"/>
      <c r="BA690" s="971"/>
      <c r="BB690" s="971"/>
      <c r="BC690" s="971"/>
      <c r="BD690" s="971"/>
      <c r="BE690" s="971"/>
      <c r="BF690" s="971"/>
      <c r="BG690" s="971"/>
      <c r="BH690" s="971"/>
      <c r="BI690" s="971"/>
      <c r="BJ690" s="971"/>
      <c r="BK690" s="971"/>
      <c r="BL690" s="971"/>
      <c r="BM690" s="971"/>
      <c r="BN690" s="982"/>
      <c r="BO690" s="982"/>
      <c r="BP690" s="982"/>
      <c r="BQ690" s="982"/>
      <c r="BR690" s="982"/>
      <c r="BS690" s="982"/>
      <c r="BT690" s="982"/>
      <c r="BU690" s="982"/>
      <c r="BV690" s="982"/>
    </row>
    <row r="691" spans="1:74">
      <c r="A691" s="1000"/>
      <c r="B691" s="14" t="s">
        <v>58</v>
      </c>
      <c r="C691" s="992" t="str">
        <f>IFERROR(VLOOKUP(C690,科目・教員!$A$1:$B$355,2,0),"")</f>
        <v/>
      </c>
      <c r="D691" s="993"/>
      <c r="E691" s="994" t="str">
        <f>IFERROR(VLOOKUP(E690,科目・教員!$A$1:$B$355,2,0),"")</f>
        <v/>
      </c>
      <c r="F691" s="993"/>
      <c r="G691" s="994" t="str">
        <f>IFERROR(VLOOKUP(G690,科目・教員!$A$1:$B$355,2,0),"")</f>
        <v/>
      </c>
      <c r="H691" s="993"/>
      <c r="I691" s="994" t="str">
        <f>IFERROR(VLOOKUP(I690,科目・教員!$A$1:$B$355,2,0),"")</f>
        <v/>
      </c>
      <c r="J691" s="993"/>
      <c r="K691" s="995" t="str">
        <f>IFERROR(VLOOKUP(K690,科目・教員!$A$1:$B$355,2,0),"")</f>
        <v/>
      </c>
      <c r="L691" s="995"/>
      <c r="M691" s="992" t="str">
        <f>IFERROR(VLOOKUP(M690,科目・教員!$A$1:$B$355,2,0),"")</f>
        <v/>
      </c>
      <c r="N691" s="993"/>
      <c r="O691" s="995" t="str">
        <f>IFERROR(VLOOKUP(O690,科目・教員!$A$1:$B$355,2,0),"")</f>
        <v/>
      </c>
      <c r="P691" s="993"/>
      <c r="Q691" s="995" t="str">
        <f>IFERROR(VLOOKUP(Q690,科目・教員!$A$1:$B$355,2,0),"")</f>
        <v/>
      </c>
      <c r="R691" s="993"/>
      <c r="S691" s="995" t="str">
        <f>IFERROR(VLOOKUP(S690,科目・教員!$A$1:$B$355,2,0),"")</f>
        <v/>
      </c>
      <c r="T691" s="993"/>
      <c r="U691" s="16"/>
      <c r="Z691" s="1000"/>
      <c r="AA691" s="971"/>
      <c r="AB691" s="983"/>
      <c r="AC691" s="983"/>
      <c r="AD691" s="983"/>
      <c r="AE691" s="971"/>
      <c r="AF691" s="983"/>
      <c r="AG691" s="971"/>
      <c r="AH691" s="983"/>
      <c r="AI691" s="983"/>
      <c r="AJ691" s="983"/>
      <c r="AK691" s="983"/>
      <c r="AL691" s="971"/>
      <c r="AM691" s="983"/>
      <c r="AN691" s="971"/>
      <c r="AO691" s="971"/>
      <c r="AP691" s="971"/>
      <c r="AQ691" s="971"/>
      <c r="AR691" s="971"/>
      <c r="AS691" s="971"/>
      <c r="AT691" s="971"/>
      <c r="AU691" s="971"/>
      <c r="AV691" s="971"/>
      <c r="AW691" s="971"/>
      <c r="AX691" s="971"/>
      <c r="AY691" s="971"/>
      <c r="AZ691" s="971"/>
      <c r="BA691" s="971"/>
      <c r="BB691" s="971"/>
      <c r="BC691" s="971"/>
      <c r="BD691" s="971"/>
      <c r="BE691" s="971"/>
      <c r="BF691" s="971"/>
      <c r="BG691" s="971"/>
      <c r="BH691" s="971"/>
      <c r="BI691" s="971"/>
      <c r="BJ691" s="971"/>
      <c r="BK691" s="971"/>
      <c r="BL691" s="971"/>
      <c r="BM691" s="971"/>
      <c r="BN691" s="983"/>
      <c r="BO691" s="983"/>
      <c r="BP691" s="983"/>
      <c r="BQ691" s="983"/>
      <c r="BR691" s="983"/>
      <c r="BS691" s="983"/>
      <c r="BT691" s="983"/>
      <c r="BU691" s="983"/>
      <c r="BV691" s="983"/>
    </row>
    <row r="692" spans="1:74" ht="13.5" customHeight="1">
      <c r="A692" s="1000"/>
      <c r="B692" s="14" t="s">
        <v>69</v>
      </c>
      <c r="C692" s="992" t="str">
        <f>VLOOKUP($C677,'2026年度(1年前期)'!$B$5:$N$208,COLUMN('2026年度(1年前期)'!$G$5)+1,0)&amp;""</f>
        <v/>
      </c>
      <c r="D692" s="993"/>
      <c r="E692" s="994" t="str">
        <f>VLOOKUP($C677,'2026年度(2年前期)'!$B$5:$N$208,COLUMN('2026年度(2年前期)'!$G$5)+1,0)&amp;""</f>
        <v/>
      </c>
      <c r="F692" s="993"/>
      <c r="G692" s="994" t="str">
        <f>VLOOKUP($C677,'2026年度(3年前期)'!$B$5:$N$208,COLUMN('2026年度(3年前期)'!$G$5)+1,0)&amp;""</f>
        <v/>
      </c>
      <c r="H692" s="993"/>
      <c r="I692" s="994" t="str">
        <f>VLOOKUP($C677,'2026年度(4年前期)'!$B$5:$N$208,COLUMN('2026年度(4年前期)'!$G$5)+1,0)&amp;""</f>
        <v/>
      </c>
      <c r="J692" s="993"/>
      <c r="K692" s="995" t="str">
        <f>VLOOKUP($C677,'2026年度(助産前期)'!$B$5:$N$208,COLUMN('2026年度(助産前期)'!$G$5)+1,0)&amp;""</f>
        <v/>
      </c>
      <c r="L692" s="995"/>
      <c r="M692" s="992" t="str">
        <f>VLOOKUP($C677,'2026年度(M1前期)'!$B$5:$N$208,COLUMN('2026年度(M1前期)'!$G$5)+1,0)&amp;""</f>
        <v/>
      </c>
      <c r="N692" s="993"/>
      <c r="O692" s="995" t="str">
        <f>VLOOKUP($C677,'2026年度(M2前期)'!$B$5:$N$208,COLUMN('2026年度(M2前期)'!$G$5)+1,0)&amp;""</f>
        <v/>
      </c>
      <c r="P692" s="993"/>
      <c r="Q692" s="995" t="str">
        <f>VLOOKUP($C677,'2026年度(D1前期)'!$B$5:$N$208,COLUMN('2026年度(D1前期)'!$G$5)+1,0)&amp;""</f>
        <v/>
      </c>
      <c r="R692" s="993"/>
      <c r="S692" s="995" t="str">
        <f>VLOOKUP($C677,'2026年度(D23前期)'!$B$5:$N$208,COLUMN('2026年度(D23前期)'!$G$5)+1,0)&amp;""</f>
        <v/>
      </c>
      <c r="T692" s="993"/>
      <c r="U692" s="16"/>
      <c r="Z692" s="1000"/>
      <c r="AA692" s="971"/>
      <c r="AB692" s="983"/>
      <c r="AC692" s="983"/>
      <c r="AD692" s="983"/>
      <c r="AE692" s="971"/>
      <c r="AF692" s="983"/>
      <c r="AG692" s="971"/>
      <c r="AH692" s="983"/>
      <c r="AI692" s="983"/>
      <c r="AJ692" s="983"/>
      <c r="AK692" s="983"/>
      <c r="AL692" s="971"/>
      <c r="AM692" s="983"/>
      <c r="AN692" s="971"/>
      <c r="AO692" s="971"/>
      <c r="AP692" s="971"/>
      <c r="AQ692" s="971"/>
      <c r="AR692" s="971"/>
      <c r="AS692" s="971"/>
      <c r="AT692" s="971"/>
      <c r="AU692" s="971"/>
      <c r="AV692" s="971"/>
      <c r="AW692" s="971"/>
      <c r="AX692" s="971"/>
      <c r="AY692" s="971"/>
      <c r="AZ692" s="971"/>
      <c r="BA692" s="971"/>
      <c r="BB692" s="971"/>
      <c r="BC692" s="971"/>
      <c r="BD692" s="971"/>
      <c r="BE692" s="971"/>
      <c r="BF692" s="971"/>
      <c r="BG692" s="971"/>
      <c r="BH692" s="971"/>
      <c r="BI692" s="971"/>
      <c r="BJ692" s="971"/>
      <c r="BK692" s="971"/>
      <c r="BL692" s="971"/>
      <c r="BM692" s="971"/>
      <c r="BN692" s="983"/>
      <c r="BO692" s="983"/>
      <c r="BP692" s="983"/>
      <c r="BQ692" s="983"/>
      <c r="BR692" s="983"/>
      <c r="BS692" s="983"/>
      <c r="BT692" s="983"/>
      <c r="BU692" s="983"/>
      <c r="BV692" s="983"/>
    </row>
    <row r="693" spans="1:74">
      <c r="A693" s="1017"/>
      <c r="B693" s="15" t="s">
        <v>63</v>
      </c>
      <c r="C693" s="991"/>
      <c r="D693" s="989"/>
      <c r="E693" s="988"/>
      <c r="F693" s="989"/>
      <c r="G693" s="988"/>
      <c r="H693" s="989"/>
      <c r="I693" s="988"/>
      <c r="J693" s="989"/>
      <c r="K693" s="990"/>
      <c r="L693" s="990"/>
      <c r="M693" s="991"/>
      <c r="N693" s="989"/>
      <c r="O693" s="990"/>
      <c r="P693" s="989"/>
      <c r="Q693" s="990"/>
      <c r="R693" s="989"/>
      <c r="S693" s="990"/>
      <c r="T693" s="989"/>
      <c r="Z693" s="1001"/>
      <c r="AA693" s="971"/>
      <c r="AB693" s="984"/>
      <c r="AC693" s="984"/>
      <c r="AD693" s="984"/>
      <c r="AE693" s="971"/>
      <c r="AF693" s="984"/>
      <c r="AG693" s="971"/>
      <c r="AH693" s="984"/>
      <c r="AI693" s="984"/>
      <c r="AJ693" s="984"/>
      <c r="AK693" s="984"/>
      <c r="AL693" s="971"/>
      <c r="AM693" s="984"/>
      <c r="AN693" s="971"/>
      <c r="AO693" s="971"/>
      <c r="AP693" s="971"/>
      <c r="AQ693" s="971"/>
      <c r="AR693" s="971"/>
      <c r="AS693" s="971"/>
      <c r="AT693" s="971"/>
      <c r="AU693" s="971"/>
      <c r="AV693" s="971"/>
      <c r="AW693" s="971"/>
      <c r="AX693" s="971"/>
      <c r="AY693" s="971"/>
      <c r="AZ693" s="971"/>
      <c r="BA693" s="971"/>
      <c r="BB693" s="971"/>
      <c r="BC693" s="971"/>
      <c r="BD693" s="971"/>
      <c r="BE693" s="971"/>
      <c r="BF693" s="971"/>
      <c r="BG693" s="971"/>
      <c r="BH693" s="971"/>
      <c r="BI693" s="971"/>
      <c r="BJ693" s="971"/>
      <c r="BK693" s="971"/>
      <c r="BL693" s="971"/>
      <c r="BM693" s="971"/>
      <c r="BN693" s="984"/>
      <c r="BO693" s="984"/>
      <c r="BP693" s="984"/>
      <c r="BQ693" s="984"/>
      <c r="BR693" s="984"/>
      <c r="BS693" s="984"/>
      <c r="BT693" s="984"/>
      <c r="BU693" s="984"/>
      <c r="BV693" s="984"/>
    </row>
    <row r="694" spans="1:74">
      <c r="A694" s="1000" t="s">
        <v>75</v>
      </c>
      <c r="B694" s="14" t="s">
        <v>53</v>
      </c>
      <c r="C694" s="996" t="str">
        <f>VLOOKUP($C677,'2026年度(1年前期)'!$B$5:$N$208,COLUMN('2026年度(1年前期)'!$I$5),0)&amp;""</f>
        <v/>
      </c>
      <c r="D694" s="997"/>
      <c r="E694" s="1002" t="str">
        <f>VLOOKUP($C677,'2026年度(2年前期)'!$B$5:$N$208,COLUMN('2026年度(2年前期)'!$I$5),0)&amp;""</f>
        <v/>
      </c>
      <c r="F694" s="997"/>
      <c r="G694" s="1002" t="str">
        <f>VLOOKUP($C677,'2026年度(3年前期)'!$B$5:$N$208,COLUMN('2026年度(3年前期)'!$I$5),0)&amp;""</f>
        <v/>
      </c>
      <c r="H694" s="997"/>
      <c r="I694" s="1002" t="str">
        <f>VLOOKUP($C677,'2026年度(4年前期)'!$B$5:$N$208,COLUMN('2026年度(4年前期)'!$I$5),0)&amp;""</f>
        <v/>
      </c>
      <c r="J694" s="997"/>
      <c r="K694" s="998" t="str">
        <f>VLOOKUP($C677,'2026年度(助産前期)'!$B$5:$N$208,COLUMN('2026年度(助産前期)'!$I$5),0)&amp;""</f>
        <v>助産学実習Ⅰ(国循)</v>
      </c>
      <c r="L694" s="998"/>
      <c r="M694" s="996" t="str">
        <f>VLOOKUP($C677,'2026年度(M1前期)'!$B$5:$N$208,COLUMN('2026年度(M1前期)'!$I$5),0)&amp;""</f>
        <v/>
      </c>
      <c r="N694" s="997"/>
      <c r="O694" s="998" t="str">
        <f>VLOOKUP($C677,'2026年度(M2前期)'!$B$5:$N$208,COLUMN('2026年度(M2前期)'!$I$5),0)&amp;""</f>
        <v/>
      </c>
      <c r="P694" s="997"/>
      <c r="Q694" s="998" t="str">
        <f>VLOOKUP($C677,'2026年度(D1前期)'!$B$5:$N$208,COLUMN('2026年度(D1前期)'!$I$5),0)&amp;""</f>
        <v/>
      </c>
      <c r="R694" s="997"/>
      <c r="S694" s="998" t="str">
        <f>VLOOKUP($C677,'2026年度(D23前期)'!$B$5:$N$208,COLUMN('2026年度(D23前期)'!$I$5),0)&amp;""</f>
        <v/>
      </c>
      <c r="T694" s="997"/>
      <c r="Z694" s="1000" t="str">
        <f>A694</f>
        <v>４時限（15：10～16：40）</v>
      </c>
      <c r="AA694" s="982"/>
      <c r="AB694" s="982"/>
      <c r="AC694" s="982"/>
      <c r="AD694" s="982"/>
      <c r="AE694" s="982"/>
      <c r="AF694" s="982"/>
      <c r="AG694" s="982"/>
      <c r="AH694" s="982"/>
      <c r="AI694" s="982"/>
      <c r="AJ694" s="982"/>
      <c r="AK694" s="982"/>
      <c r="AL694" s="982"/>
      <c r="AM694" s="982"/>
      <c r="AN694" s="971"/>
      <c r="AO694" s="971"/>
      <c r="AP694" s="971"/>
      <c r="AQ694" s="971"/>
      <c r="AR694" s="971"/>
      <c r="AS694" s="971"/>
      <c r="AT694" s="971"/>
      <c r="AU694" s="971"/>
      <c r="AV694" s="971"/>
      <c r="AW694" s="971"/>
      <c r="AX694" s="971"/>
      <c r="AY694" s="971"/>
      <c r="AZ694" s="971"/>
      <c r="BA694" s="971"/>
      <c r="BB694" s="971"/>
      <c r="BC694" s="971"/>
      <c r="BD694" s="971"/>
      <c r="BE694" s="971"/>
      <c r="BF694" s="971"/>
      <c r="BG694" s="971"/>
      <c r="BH694" s="971"/>
      <c r="BI694" s="971"/>
      <c r="BJ694" s="971"/>
      <c r="BK694" s="971"/>
      <c r="BL694" s="971"/>
      <c r="BM694" s="971"/>
      <c r="BN694" s="982"/>
      <c r="BO694" s="982"/>
      <c r="BP694" s="982"/>
      <c r="BQ694" s="982"/>
      <c r="BR694" s="982"/>
      <c r="BS694" s="982"/>
      <c r="BT694" s="982"/>
      <c r="BU694" s="982"/>
      <c r="BV694" s="982"/>
    </row>
    <row r="695" spans="1:74">
      <c r="A695" s="1000"/>
      <c r="B695" s="14" t="s">
        <v>58</v>
      </c>
      <c r="C695" s="992" t="str">
        <f>IFERROR(VLOOKUP(C694,科目・教員!$A$1:$B$355,2,0),"")</f>
        <v/>
      </c>
      <c r="D695" s="993"/>
      <c r="E695" s="994" t="str">
        <f>IFERROR(VLOOKUP(E694,科目・教員!$A$1:$B$355,2,0),"")</f>
        <v/>
      </c>
      <c r="F695" s="993"/>
      <c r="G695" s="994" t="str">
        <f>IFERROR(VLOOKUP(G694,科目・教員!$A$1:$B$355,2,0),"")</f>
        <v/>
      </c>
      <c r="H695" s="993"/>
      <c r="I695" s="994" t="str">
        <f>IFERROR(VLOOKUP(I694,科目・教員!$A$1:$B$355,2,0),"")</f>
        <v/>
      </c>
      <c r="J695" s="993"/>
      <c r="K695" s="995" t="str">
        <f>IFERROR(VLOOKUP(K694,科目・教員!$A$1:$B$355,2,0),"")</f>
        <v/>
      </c>
      <c r="L695" s="995"/>
      <c r="M695" s="992" t="str">
        <f>IFERROR(VLOOKUP(M694,科目・教員!$A$1:$B$355,2,0),"")</f>
        <v/>
      </c>
      <c r="N695" s="993"/>
      <c r="O695" s="995" t="str">
        <f>IFERROR(VLOOKUP(O694,科目・教員!$A$1:$B$355,2,0),"")</f>
        <v/>
      </c>
      <c r="P695" s="993"/>
      <c r="Q695" s="995" t="str">
        <f>IFERROR(VLOOKUP(Q694,科目・教員!$A$1:$B$355,2,0),"")</f>
        <v/>
      </c>
      <c r="R695" s="993"/>
      <c r="S695" s="995" t="str">
        <f>IFERROR(VLOOKUP(S694,科目・教員!$A$1:$B$355,2,0),"")</f>
        <v/>
      </c>
      <c r="T695" s="993"/>
      <c r="Z695" s="1000"/>
      <c r="AA695" s="983"/>
      <c r="AB695" s="983"/>
      <c r="AC695" s="983"/>
      <c r="AD695" s="983"/>
      <c r="AE695" s="983"/>
      <c r="AF695" s="983"/>
      <c r="AG695" s="983"/>
      <c r="AH695" s="983"/>
      <c r="AI695" s="983"/>
      <c r="AJ695" s="983"/>
      <c r="AK695" s="983"/>
      <c r="AL695" s="983"/>
      <c r="AM695" s="983"/>
      <c r="AN695" s="971"/>
      <c r="AO695" s="971"/>
      <c r="AP695" s="971"/>
      <c r="AQ695" s="971"/>
      <c r="AR695" s="971"/>
      <c r="AS695" s="971"/>
      <c r="AT695" s="971"/>
      <c r="AU695" s="971"/>
      <c r="AV695" s="971"/>
      <c r="AW695" s="971"/>
      <c r="AX695" s="971"/>
      <c r="AY695" s="971"/>
      <c r="AZ695" s="971"/>
      <c r="BA695" s="971"/>
      <c r="BB695" s="971"/>
      <c r="BC695" s="971"/>
      <c r="BD695" s="971"/>
      <c r="BE695" s="971"/>
      <c r="BF695" s="971"/>
      <c r="BG695" s="971"/>
      <c r="BH695" s="971"/>
      <c r="BI695" s="971"/>
      <c r="BJ695" s="971"/>
      <c r="BK695" s="971"/>
      <c r="BL695" s="971"/>
      <c r="BM695" s="971"/>
      <c r="BN695" s="983"/>
      <c r="BO695" s="983"/>
      <c r="BP695" s="983"/>
      <c r="BQ695" s="983"/>
      <c r="BR695" s="983"/>
      <c r="BS695" s="983"/>
      <c r="BT695" s="983"/>
      <c r="BU695" s="983"/>
      <c r="BV695" s="983"/>
    </row>
    <row r="696" spans="1:74" ht="13.5" customHeight="1">
      <c r="A696" s="1000"/>
      <c r="B696" s="14" t="s">
        <v>69</v>
      </c>
      <c r="C696" s="992" t="str">
        <f>VLOOKUP($C677,'2026年度(1年前期)'!$B$5:$N$208,COLUMN('2026年度(1年前期)'!$I$5)+1,0)&amp;""</f>
        <v/>
      </c>
      <c r="D696" s="993"/>
      <c r="E696" s="994" t="str">
        <f>VLOOKUP($C677,'2026年度(2年前期)'!$B$5:$N$208,COLUMN('2026年度(2年前期)'!$I$5)+1,0)&amp;""</f>
        <v/>
      </c>
      <c r="F696" s="993"/>
      <c r="G696" s="994" t="str">
        <f>VLOOKUP($C677,'2026年度(3年前期)'!$B$5:$N$208,COLUMN('2026年度(3年前期)'!$I$5)+1,0)&amp;""</f>
        <v/>
      </c>
      <c r="H696" s="993"/>
      <c r="I696" s="994" t="str">
        <f>VLOOKUP($C677,'2026年度(4年前期)'!$B$5:$N$208,COLUMN('2026年度(4年前期)'!$I$5)+1,0)&amp;""</f>
        <v/>
      </c>
      <c r="J696" s="993"/>
      <c r="K696" s="995" t="str">
        <f>VLOOKUP($C677,'2026年度(助産前期)'!$B$5:$N$208,COLUMN('2026年度(助産前期)'!$I$5)+1,0)&amp;""</f>
        <v/>
      </c>
      <c r="L696" s="995"/>
      <c r="M696" s="992" t="str">
        <f>VLOOKUP($C677,'2026年度(M1前期)'!$B$5:$N$208,COLUMN('2026年度(M1前期)'!$I$5)+1,0)&amp;""</f>
        <v/>
      </c>
      <c r="N696" s="993"/>
      <c r="O696" s="995" t="str">
        <f>VLOOKUP($C677,'2026年度(M2前期)'!$B$5:$N$208,COLUMN('2026年度(M2前期)'!$I$5)+1,0)&amp;""</f>
        <v/>
      </c>
      <c r="P696" s="993"/>
      <c r="Q696" s="995" t="str">
        <f>VLOOKUP($C677,'2026年度(D1前期)'!$B$5:$N$208,COLUMN('2026年度(D1前期)'!$I$5)+1,0)&amp;""</f>
        <v/>
      </c>
      <c r="R696" s="993"/>
      <c r="S696" s="995" t="str">
        <f>VLOOKUP($C677,'2026年度(D23前期)'!$B$5:$N$208,COLUMN('2026年度(D23前期)'!$I$5)+1,0)&amp;""</f>
        <v/>
      </c>
      <c r="T696" s="993"/>
      <c r="Z696" s="1000"/>
      <c r="AA696" s="983"/>
      <c r="AB696" s="983"/>
      <c r="AC696" s="983"/>
      <c r="AD696" s="983"/>
      <c r="AE696" s="983"/>
      <c r="AF696" s="983"/>
      <c r="AG696" s="983"/>
      <c r="AH696" s="983"/>
      <c r="AI696" s="983"/>
      <c r="AJ696" s="983"/>
      <c r="AK696" s="983"/>
      <c r="AL696" s="983"/>
      <c r="AM696" s="983"/>
      <c r="AN696" s="971"/>
      <c r="AO696" s="971"/>
      <c r="AP696" s="971"/>
      <c r="AQ696" s="971"/>
      <c r="AR696" s="971"/>
      <c r="AS696" s="971"/>
      <c r="AT696" s="971"/>
      <c r="AU696" s="971"/>
      <c r="AV696" s="971"/>
      <c r="AW696" s="971"/>
      <c r="AX696" s="971"/>
      <c r="AY696" s="971"/>
      <c r="AZ696" s="971"/>
      <c r="BA696" s="971"/>
      <c r="BB696" s="971"/>
      <c r="BC696" s="971"/>
      <c r="BD696" s="971"/>
      <c r="BE696" s="971"/>
      <c r="BF696" s="971"/>
      <c r="BG696" s="971"/>
      <c r="BH696" s="971"/>
      <c r="BI696" s="971"/>
      <c r="BJ696" s="971"/>
      <c r="BK696" s="971"/>
      <c r="BL696" s="971"/>
      <c r="BM696" s="971"/>
      <c r="BN696" s="983"/>
      <c r="BO696" s="983"/>
      <c r="BP696" s="983"/>
      <c r="BQ696" s="983"/>
      <c r="BR696" s="983"/>
      <c r="BS696" s="983"/>
      <c r="BT696" s="983"/>
      <c r="BU696" s="983"/>
      <c r="BV696" s="983"/>
    </row>
    <row r="697" spans="1:74">
      <c r="A697" s="1001"/>
      <c r="B697" s="15" t="s">
        <v>63</v>
      </c>
      <c r="C697" s="991"/>
      <c r="D697" s="989"/>
      <c r="E697" s="988"/>
      <c r="F697" s="989"/>
      <c r="G697" s="988"/>
      <c r="H697" s="989"/>
      <c r="I697" s="988"/>
      <c r="J697" s="989"/>
      <c r="K697" s="990"/>
      <c r="L697" s="990"/>
      <c r="M697" s="991"/>
      <c r="N697" s="989"/>
      <c r="O697" s="990"/>
      <c r="P697" s="989"/>
      <c r="Q697" s="990"/>
      <c r="R697" s="989"/>
      <c r="S697" s="990"/>
      <c r="T697" s="989"/>
      <c r="Z697" s="1001"/>
      <c r="AA697" s="984"/>
      <c r="AB697" s="984"/>
      <c r="AC697" s="984"/>
      <c r="AD697" s="984"/>
      <c r="AE697" s="984"/>
      <c r="AF697" s="984"/>
      <c r="AG697" s="984"/>
      <c r="AH697" s="984"/>
      <c r="AI697" s="984"/>
      <c r="AJ697" s="984"/>
      <c r="AK697" s="984"/>
      <c r="AL697" s="984"/>
      <c r="AM697" s="984"/>
      <c r="AN697" s="971"/>
      <c r="AO697" s="971"/>
      <c r="AP697" s="971"/>
      <c r="AQ697" s="971"/>
      <c r="AR697" s="971"/>
      <c r="AS697" s="971"/>
      <c r="AT697" s="971"/>
      <c r="AU697" s="971"/>
      <c r="AV697" s="971"/>
      <c r="AW697" s="971"/>
      <c r="AX697" s="971"/>
      <c r="AY697" s="971"/>
      <c r="AZ697" s="971"/>
      <c r="BA697" s="971"/>
      <c r="BB697" s="971"/>
      <c r="BC697" s="971"/>
      <c r="BD697" s="971"/>
      <c r="BE697" s="971"/>
      <c r="BF697" s="971"/>
      <c r="BG697" s="971"/>
      <c r="BH697" s="971"/>
      <c r="BI697" s="971"/>
      <c r="BJ697" s="971"/>
      <c r="BK697" s="971"/>
      <c r="BL697" s="971"/>
      <c r="BM697" s="971"/>
      <c r="BN697" s="984"/>
      <c r="BO697" s="984"/>
      <c r="BP697" s="984"/>
      <c r="BQ697" s="984"/>
      <c r="BR697" s="984"/>
      <c r="BS697" s="984"/>
      <c r="BT697" s="984"/>
      <c r="BU697" s="984"/>
      <c r="BV697" s="984"/>
    </row>
    <row r="698" spans="1:74">
      <c r="A698" s="1000" t="s">
        <v>78</v>
      </c>
      <c r="B698" s="14" t="s">
        <v>53</v>
      </c>
      <c r="C698" s="996" t="str">
        <f>VLOOKUP($C677,'2026年度(1年前期)'!$B$5:$N$208,COLUMN('2026年度(1年前期)'!$K$5),0)&amp;""</f>
        <v/>
      </c>
      <c r="D698" s="997"/>
      <c r="E698" s="1002" t="str">
        <f>VLOOKUP($C677,'2026年度(2年前期)'!$B$5:$N$208,COLUMN('2026年度(2年前期)'!$K$5),0)&amp;""</f>
        <v/>
      </c>
      <c r="F698" s="997"/>
      <c r="G698" s="1002" t="str">
        <f>VLOOKUP($C677,'2026年度(3年前期)'!$B$5:$N$208,COLUMN('2026年度(3年前期)'!$K$5),0)&amp;""</f>
        <v/>
      </c>
      <c r="H698" s="997"/>
      <c r="I698" s="1002" t="str">
        <f>VLOOKUP($C677,'2026年度(4年前期)'!$B$5:$N$208,COLUMN('2026年度(4年前期)'!$K$5),0)&amp;""</f>
        <v/>
      </c>
      <c r="J698" s="997"/>
      <c r="K698" s="998" t="str">
        <f>VLOOKUP($C677,'2026年度(助産前期)'!$B$5:$N$208,COLUMN('2026年度(助産前期)'!$K$5),0)&amp;""</f>
        <v/>
      </c>
      <c r="L698" s="998"/>
      <c r="M698" s="996" t="str">
        <f>VLOOKUP($C677,'2026年度(M1前期)'!$B$5:$N$208,COLUMN('2026年度(M1前期)'!$K$5),0)&amp;""</f>
        <v/>
      </c>
      <c r="N698" s="997"/>
      <c r="O698" s="998" t="str">
        <f>VLOOKUP($C677,'2026年度(M2前期)'!$B$5:$N$208,COLUMN('2026年度(M2前期)'!$K$5),0)&amp;""</f>
        <v/>
      </c>
      <c r="P698" s="997"/>
      <c r="Q698" s="998" t="str">
        <f>VLOOKUP($C677,'2026年度(D1前期)'!$B$5:$N$208,COLUMN('2026年度(D1前期)'!$K$5),0)&amp;""</f>
        <v/>
      </c>
      <c r="R698" s="997"/>
      <c r="S698" s="998" t="str">
        <f>VLOOKUP($C677,'2026年度(D23前期)'!$B$5:$N$208,COLUMN('2026年度(D23前期)'!$K$5),0)&amp;""</f>
        <v/>
      </c>
      <c r="T698" s="997"/>
      <c r="U698" s="771" t="s">
        <v>114</v>
      </c>
      <c r="Z698" s="1000" t="str">
        <f>A698</f>
        <v>５時限（16：50～18：20）</v>
      </c>
      <c r="AA698" s="982"/>
      <c r="AB698" s="982"/>
      <c r="AC698" s="982"/>
      <c r="AD698" s="982"/>
      <c r="AE698" s="982"/>
      <c r="AF698" s="982"/>
      <c r="AG698" s="982"/>
      <c r="AH698" s="982"/>
      <c r="AI698" s="982"/>
      <c r="AJ698" s="982"/>
      <c r="AK698" s="982"/>
      <c r="AL698" s="982"/>
      <c r="AM698" s="982"/>
      <c r="AN698" s="982"/>
      <c r="AO698" s="982"/>
      <c r="AP698" s="982"/>
      <c r="AQ698" s="982"/>
      <c r="AR698" s="982"/>
      <c r="AS698" s="982"/>
      <c r="AT698" s="982"/>
      <c r="AU698" s="982"/>
      <c r="AV698" s="982"/>
      <c r="AW698" s="982"/>
      <c r="AX698" s="982"/>
      <c r="AY698" s="982"/>
      <c r="AZ698" s="982"/>
      <c r="BA698" s="971"/>
      <c r="BB698" s="971"/>
      <c r="BC698" s="971"/>
      <c r="BD698" s="971"/>
      <c r="BE698" s="971"/>
      <c r="BF698" s="971"/>
      <c r="BG698" s="971"/>
      <c r="BH698" s="971"/>
      <c r="BI698" s="982"/>
      <c r="BJ698" s="982" t="s">
        <v>173</v>
      </c>
      <c r="BK698" s="971"/>
      <c r="BL698" s="971"/>
      <c r="BM698" s="971"/>
      <c r="BN698" s="982"/>
      <c r="BO698" s="982"/>
      <c r="BP698" s="982"/>
      <c r="BQ698" s="982"/>
      <c r="BR698" s="982"/>
      <c r="BS698" s="982"/>
      <c r="BT698" s="982"/>
      <c r="BU698" s="982"/>
      <c r="BV698" s="982"/>
    </row>
    <row r="699" spans="1:74">
      <c r="A699" s="1000"/>
      <c r="B699" s="14" t="s">
        <v>58</v>
      </c>
      <c r="C699" s="992" t="str">
        <f>IFERROR(VLOOKUP(C698,科目・教員!$A$1:$B$355,2,0),"")</f>
        <v/>
      </c>
      <c r="D699" s="993"/>
      <c r="E699" s="994" t="str">
        <f>IFERROR(VLOOKUP(E698,科目・教員!$A$1:$B$355,2,0),"")</f>
        <v/>
      </c>
      <c r="F699" s="993"/>
      <c r="G699" s="994" t="str">
        <f>IFERROR(VLOOKUP(G698,科目・教員!$A$1:$B$355,2,0),"")</f>
        <v/>
      </c>
      <c r="H699" s="993"/>
      <c r="I699" s="994" t="str">
        <f>IFERROR(VLOOKUP(I698,科目・教員!$A$1:$B$355,2,0),"")</f>
        <v/>
      </c>
      <c r="J699" s="993"/>
      <c r="K699" s="995" t="str">
        <f>IFERROR(VLOOKUP(K698,科目・教員!$A$1:$B$355,2,0),"")</f>
        <v/>
      </c>
      <c r="L699" s="995"/>
      <c r="M699" s="992" t="str">
        <f>IFERROR(VLOOKUP(M698,科目・教員!$A$1:$B$355,2,0),"")</f>
        <v/>
      </c>
      <c r="N699" s="993"/>
      <c r="O699" s="995" t="str">
        <f>IFERROR(VLOOKUP(O698,科目・教員!$A$1:$B$355,2,0),"")</f>
        <v/>
      </c>
      <c r="P699" s="993"/>
      <c r="Q699" s="995" t="str">
        <f>IFERROR(VLOOKUP(Q698,科目・教員!$A$1:$B$355,2,0),"")</f>
        <v/>
      </c>
      <c r="R699" s="993"/>
      <c r="S699" s="995" t="str">
        <f>IFERROR(VLOOKUP(S698,科目・教員!$A$1:$B$355,2,0),"")</f>
        <v/>
      </c>
      <c r="T699" s="993"/>
      <c r="U699" s="772" t="s">
        <v>174</v>
      </c>
      <c r="Z699" s="1000"/>
      <c r="AA699" s="983"/>
      <c r="AB699" s="983"/>
      <c r="AC699" s="983"/>
      <c r="AD699" s="983"/>
      <c r="AE699" s="983"/>
      <c r="AF699" s="983"/>
      <c r="AG699" s="983"/>
      <c r="AH699" s="983"/>
      <c r="AI699" s="983"/>
      <c r="AJ699" s="983"/>
      <c r="AK699" s="983"/>
      <c r="AL699" s="983"/>
      <c r="AM699" s="983"/>
      <c r="AN699" s="983"/>
      <c r="AO699" s="983"/>
      <c r="AP699" s="983"/>
      <c r="AQ699" s="983"/>
      <c r="AR699" s="983"/>
      <c r="AS699" s="983"/>
      <c r="AT699" s="983"/>
      <c r="AU699" s="983"/>
      <c r="AV699" s="983"/>
      <c r="AW699" s="983"/>
      <c r="AX699" s="983"/>
      <c r="AY699" s="983"/>
      <c r="AZ699" s="983"/>
      <c r="BA699" s="971"/>
      <c r="BB699" s="971"/>
      <c r="BC699" s="971"/>
      <c r="BD699" s="971"/>
      <c r="BE699" s="971"/>
      <c r="BF699" s="971"/>
      <c r="BG699" s="971"/>
      <c r="BH699" s="971"/>
      <c r="BI699" s="983"/>
      <c r="BJ699" s="983"/>
      <c r="BK699" s="971"/>
      <c r="BL699" s="971"/>
      <c r="BM699" s="971"/>
      <c r="BN699" s="983"/>
      <c r="BO699" s="983"/>
      <c r="BP699" s="983"/>
      <c r="BQ699" s="983"/>
      <c r="BR699" s="983"/>
      <c r="BS699" s="983"/>
      <c r="BT699" s="983"/>
      <c r="BU699" s="983"/>
      <c r="BV699" s="983"/>
    </row>
    <row r="700" spans="1:74" ht="13.5" customHeight="1">
      <c r="A700" s="1000"/>
      <c r="B700" s="14" t="s">
        <v>69</v>
      </c>
      <c r="C700" s="992" t="str">
        <f>VLOOKUP($C677,'2026年度(1年前期)'!$B$5:$N$208,COLUMN('2026年度(1年前期)'!$K$5)+1,0)&amp;""</f>
        <v/>
      </c>
      <c r="D700" s="993"/>
      <c r="E700" s="994" t="str">
        <f>VLOOKUP($C677,'2026年度(2年前期)'!$B$5:$N$208,COLUMN('2026年度(2年前期)'!$K$5)+1,0)&amp;""</f>
        <v/>
      </c>
      <c r="F700" s="993"/>
      <c r="G700" s="994" t="str">
        <f>VLOOKUP($C677,'2026年度(3年前期)'!$B$5:$N$208,COLUMN('2026年度(3年前期)'!$K$5)+1,0)&amp;""</f>
        <v/>
      </c>
      <c r="H700" s="993"/>
      <c r="I700" s="994" t="str">
        <f>VLOOKUP($C677,'2026年度(4年前期)'!$B$5:$N$208,COLUMN('2026年度(4年前期)'!$K$5)+1,0)&amp;""</f>
        <v/>
      </c>
      <c r="J700" s="993"/>
      <c r="K700" s="995" t="str">
        <f>VLOOKUP($C677,'2026年度(助産前期)'!$B$5:$N$208,COLUMN('2026年度(助産前期)'!$K$5)+1,0)&amp;""</f>
        <v/>
      </c>
      <c r="L700" s="995"/>
      <c r="M700" s="992" t="str">
        <f>VLOOKUP($C677,'2026年度(M1前期)'!$B$5:$N$208,COLUMN('2026年度(M1前期)'!$K$5)+1,0)&amp;""</f>
        <v/>
      </c>
      <c r="N700" s="993"/>
      <c r="O700" s="995" t="str">
        <f>VLOOKUP($C677,'2026年度(M2前期)'!$B$5:$N$208,COLUMN('2026年度(M2前期)'!$K$5)+1,0)&amp;""</f>
        <v/>
      </c>
      <c r="P700" s="993"/>
      <c r="Q700" s="995" t="str">
        <f>VLOOKUP($C677,'2026年度(D1前期)'!$B$5:$N$208,COLUMN('2026年度(D1前期)'!$K$5)+1,0)&amp;""</f>
        <v/>
      </c>
      <c r="R700" s="993"/>
      <c r="S700" s="995" t="str">
        <f>VLOOKUP($C677,'2026年度(D23前期)'!$B$5:$N$208,COLUMN('2026年度(D23前期)'!$K$5)+1,0)&amp;""</f>
        <v/>
      </c>
      <c r="T700" s="993"/>
      <c r="U700" s="771" t="s">
        <v>173</v>
      </c>
      <c r="Z700" s="1000"/>
      <c r="AA700" s="983"/>
      <c r="AB700" s="983"/>
      <c r="AC700" s="983"/>
      <c r="AD700" s="983"/>
      <c r="AE700" s="983"/>
      <c r="AF700" s="983"/>
      <c r="AG700" s="983"/>
      <c r="AH700" s="983"/>
      <c r="AI700" s="983"/>
      <c r="AJ700" s="983"/>
      <c r="AK700" s="983"/>
      <c r="AL700" s="983"/>
      <c r="AM700" s="983"/>
      <c r="AN700" s="983"/>
      <c r="AO700" s="983"/>
      <c r="AP700" s="983"/>
      <c r="AQ700" s="983"/>
      <c r="AR700" s="983"/>
      <c r="AS700" s="983"/>
      <c r="AT700" s="983"/>
      <c r="AU700" s="983"/>
      <c r="AV700" s="983"/>
      <c r="AW700" s="983"/>
      <c r="AX700" s="983"/>
      <c r="AY700" s="983"/>
      <c r="AZ700" s="983"/>
      <c r="BA700" s="971"/>
      <c r="BB700" s="971"/>
      <c r="BC700" s="971"/>
      <c r="BD700" s="971"/>
      <c r="BE700" s="971"/>
      <c r="BF700" s="971"/>
      <c r="BG700" s="971"/>
      <c r="BH700" s="971"/>
      <c r="BI700" s="983"/>
      <c r="BJ700" s="983"/>
      <c r="BK700" s="971"/>
      <c r="BL700" s="971"/>
      <c r="BM700" s="971"/>
      <c r="BN700" s="983"/>
      <c r="BO700" s="983"/>
      <c r="BP700" s="983"/>
      <c r="BQ700" s="983"/>
      <c r="BR700" s="983"/>
      <c r="BS700" s="983"/>
      <c r="BT700" s="983"/>
      <c r="BU700" s="983"/>
      <c r="BV700" s="983"/>
    </row>
    <row r="701" spans="1:74">
      <c r="A701" s="1001"/>
      <c r="B701" s="15" t="s">
        <v>63</v>
      </c>
      <c r="C701" s="991"/>
      <c r="D701" s="989"/>
      <c r="E701" s="988"/>
      <c r="F701" s="989"/>
      <c r="G701" s="988"/>
      <c r="H701" s="989"/>
      <c r="I701" s="988"/>
      <c r="J701" s="989"/>
      <c r="K701" s="990"/>
      <c r="L701" s="990"/>
      <c r="M701" s="991"/>
      <c r="N701" s="989"/>
      <c r="O701" s="990"/>
      <c r="P701" s="989"/>
      <c r="Q701" s="990"/>
      <c r="R701" s="989"/>
      <c r="S701" s="990"/>
      <c r="T701" s="989"/>
      <c r="U701" s="773" t="s">
        <v>137</v>
      </c>
      <c r="V701" s="19"/>
      <c r="W701" s="19"/>
      <c r="X701" s="19"/>
      <c r="Y701" s="19"/>
      <c r="Z701" s="1001"/>
      <c r="AA701" s="984"/>
      <c r="AB701" s="984"/>
      <c r="AC701" s="984"/>
      <c r="AD701" s="984"/>
      <c r="AE701" s="984"/>
      <c r="AF701" s="984"/>
      <c r="AG701" s="984"/>
      <c r="AH701" s="984"/>
      <c r="AI701" s="984"/>
      <c r="AJ701" s="984"/>
      <c r="AK701" s="984"/>
      <c r="AL701" s="984"/>
      <c r="AM701" s="984"/>
      <c r="AN701" s="984"/>
      <c r="AO701" s="984"/>
      <c r="AP701" s="984"/>
      <c r="AQ701" s="984"/>
      <c r="AR701" s="984"/>
      <c r="AS701" s="984"/>
      <c r="AT701" s="984"/>
      <c r="AU701" s="984"/>
      <c r="AV701" s="984"/>
      <c r="AW701" s="984"/>
      <c r="AX701" s="984"/>
      <c r="AY701" s="984"/>
      <c r="AZ701" s="984"/>
      <c r="BA701" s="971"/>
      <c r="BB701" s="971"/>
      <c r="BC701" s="971"/>
      <c r="BD701" s="971"/>
      <c r="BE701" s="971"/>
      <c r="BF701" s="971"/>
      <c r="BG701" s="971"/>
      <c r="BH701" s="971"/>
      <c r="BI701" s="984"/>
      <c r="BJ701" s="984"/>
      <c r="BK701" s="971"/>
      <c r="BL701" s="971"/>
      <c r="BM701" s="971"/>
      <c r="BN701" s="984"/>
      <c r="BO701" s="984"/>
      <c r="BP701" s="984"/>
      <c r="BQ701" s="984"/>
      <c r="BR701" s="984"/>
      <c r="BS701" s="984"/>
      <c r="BT701" s="984"/>
      <c r="BU701" s="984"/>
      <c r="BV701" s="984"/>
    </row>
    <row r="702" spans="1:74" ht="20.25">
      <c r="A702" s="20"/>
      <c r="B702" s="21"/>
      <c r="C702" s="1050">
        <f>C677+1</f>
        <v>46263</v>
      </c>
      <c r="D702" s="1050"/>
      <c r="E702" s="1050"/>
      <c r="F702" s="1050"/>
      <c r="G702" s="1050"/>
      <c r="H702" s="1050"/>
      <c r="I702" s="1050"/>
      <c r="J702" s="1050"/>
      <c r="K702" s="1050"/>
      <c r="L702" s="1050"/>
      <c r="M702" s="1050"/>
      <c r="N702" s="1050"/>
      <c r="O702" s="1050"/>
      <c r="P702" s="1050"/>
      <c r="Q702" s="1050"/>
      <c r="R702" s="1050"/>
      <c r="S702" s="1050"/>
      <c r="T702" s="1050"/>
      <c r="U702" s="1133">
        <f>C702</f>
        <v>46263</v>
      </c>
      <c r="V702" s="1134"/>
      <c r="W702" s="1134"/>
      <c r="X702" s="1134"/>
      <c r="Y702" s="1134"/>
      <c r="Z702" s="1135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607</v>
      </c>
      <c r="BL702" s="39" t="s">
        <v>608</v>
      </c>
      <c r="BM702" s="39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1000" t="s">
        <v>52</v>
      </c>
      <c r="B703" s="11" t="s">
        <v>53</v>
      </c>
      <c r="C703" s="1011" t="str">
        <f>VLOOKUP($C702,'2026年度(1年前期)'!$B$5:$N$208,COLUMN('2026年度(1年前期)'!$C$5),0)&amp;""</f>
        <v/>
      </c>
      <c r="D703" s="1012"/>
      <c r="E703" s="1018" t="str">
        <f>VLOOKUP($C702,'2026年度(2年前期)'!$B$5:$N$208,COLUMN('2026年度(2年前期)'!$C$5),0)&amp;""</f>
        <v/>
      </c>
      <c r="F703" s="1012"/>
      <c r="G703" s="1018" t="str">
        <f>VLOOKUP($C702,'2026年度(3年前期)'!$B$5:$N$208,COLUMN('2026年度(3年前期)'!$C$5),0)&amp;""</f>
        <v/>
      </c>
      <c r="H703" s="1012"/>
      <c r="I703" s="1018" t="str">
        <f>VLOOKUP($C702,'2026年度(4年前期)'!$B$5:$N$208,COLUMN('2026年度(4年前期)'!$C$5),0)&amp;""</f>
        <v/>
      </c>
      <c r="J703" s="1012"/>
      <c r="K703" s="997" t="str">
        <f>VLOOKUP($C702,'2026年度(助産前期)'!$B$5:$N$208,COLUMN('2026年度(助産前期)'!$C$5),0)&amp;""</f>
        <v/>
      </c>
      <c r="L703" s="1029"/>
      <c r="M703" s="1036" t="str">
        <f>VLOOKUP($C702,'2026年度(M1前期)'!$B$5:$N$208,COLUMN('2026年度(M1前期)'!$C$5),0)&amp;""</f>
        <v/>
      </c>
      <c r="N703" s="1029"/>
      <c r="O703" s="1018" t="str">
        <f>VLOOKUP($C702,'2026年度(M2前期)'!$B$5:$N$208,COLUMN('2026年度(M2前期)'!$C$5),0)&amp;""</f>
        <v/>
      </c>
      <c r="P703" s="1012"/>
      <c r="Q703" s="1018" t="str">
        <f>VLOOKUP($C702,'2026年度(D1前期)'!$B$5:$N$208,COLUMN('2026年度(D1前期)'!$C$5),0)&amp;""</f>
        <v/>
      </c>
      <c r="R703" s="1012"/>
      <c r="S703" s="997" t="str">
        <f>VLOOKUP($C702,'2026年度(D23前期)'!$B$5:$N$208,COLUMN('2026年度(D23前期)'!$C$5),0)&amp;""</f>
        <v/>
      </c>
      <c r="T703" s="1012"/>
      <c r="U703" s="12"/>
      <c r="V703" s="74"/>
      <c r="Y703" s="33"/>
      <c r="Z703" s="999" t="str">
        <f>A703</f>
        <v xml:space="preserve">１時限（09：20～10：50） </v>
      </c>
      <c r="AA703" s="971"/>
      <c r="AB703" s="982"/>
      <c r="AC703" s="982"/>
      <c r="AD703" s="982"/>
      <c r="AE703" s="971"/>
      <c r="AF703" s="982"/>
      <c r="AG703" s="971"/>
      <c r="AH703" s="982"/>
      <c r="AI703" s="982"/>
      <c r="AJ703" s="982"/>
      <c r="AK703" s="982"/>
      <c r="AL703" s="971"/>
      <c r="AM703" s="982"/>
      <c r="AN703" s="971"/>
      <c r="AO703" s="971"/>
      <c r="AP703" s="971"/>
      <c r="AQ703" s="971"/>
      <c r="AR703" s="971"/>
      <c r="AS703" s="971"/>
      <c r="AT703" s="971"/>
      <c r="AU703" s="971"/>
      <c r="AV703" s="971"/>
      <c r="AW703" s="971"/>
      <c r="AX703" s="971"/>
      <c r="AY703" s="971"/>
      <c r="AZ703" s="971"/>
      <c r="BA703" s="971"/>
      <c r="BB703" s="971"/>
      <c r="BC703" s="971"/>
      <c r="BD703" s="971"/>
      <c r="BE703" s="971"/>
      <c r="BF703" s="971"/>
      <c r="BG703" s="971"/>
      <c r="BH703" s="971"/>
      <c r="BI703" s="971"/>
      <c r="BJ703" s="971"/>
      <c r="BK703" s="971"/>
      <c r="BL703" s="971"/>
      <c r="BM703" s="971"/>
      <c r="BN703" s="982"/>
      <c r="BO703" s="982"/>
      <c r="BP703" s="982"/>
      <c r="BQ703" s="982"/>
      <c r="BR703" s="982"/>
      <c r="BS703" s="982"/>
      <c r="BT703" s="982"/>
      <c r="BU703" s="982"/>
      <c r="BV703" s="982"/>
    </row>
    <row r="704" spans="1:74" ht="13.5" customHeight="1">
      <c r="A704" s="1000"/>
      <c r="B704" s="14" t="s">
        <v>58</v>
      </c>
      <c r="C704" s="1014" t="str">
        <f>IFERROR(VLOOKUP(C703,科目・教員!$A$1:$B$355,2,0),"")</f>
        <v/>
      </c>
      <c r="D704" s="1013"/>
      <c r="E704" s="1025" t="str">
        <f>IFERROR(VLOOKUP(E703,科目・教員!$A$1:$B$355,2,0),"")</f>
        <v/>
      </c>
      <c r="F704" s="1013"/>
      <c r="G704" s="1025" t="str">
        <f>IFERROR(VLOOKUP(G703,科目・教員!$A$1:$B$355,2,0),"")</f>
        <v/>
      </c>
      <c r="H704" s="1013"/>
      <c r="I704" s="1025" t="str">
        <f>IFERROR(VLOOKUP(I703,科目・教員!$A$1:$B$355,2,0),"")</f>
        <v/>
      </c>
      <c r="J704" s="1013"/>
      <c r="K704" s="993" t="str">
        <f>IFERROR(VLOOKUP(K703,科目・教員!$A$1:$B$355,2,0),"")</f>
        <v/>
      </c>
      <c r="L704" s="1026"/>
      <c r="M704" s="1032" t="str">
        <f>IFERROR(VLOOKUP(M703,科目・教員!$A$1:$B$355,2,0),"")</f>
        <v/>
      </c>
      <c r="N704" s="1013"/>
      <c r="O704" s="1025" t="str">
        <f>IFERROR(VLOOKUP(O703,科目・教員!$A$1:$B$355,2,0),"")</f>
        <v/>
      </c>
      <c r="P704" s="1013"/>
      <c r="Q704" s="1025" t="str">
        <f>IFERROR(VLOOKUP(Q703,科目・教員!$A$1:$B$355,2,0),"")</f>
        <v/>
      </c>
      <c r="R704" s="1013"/>
      <c r="S704" s="993" t="str">
        <f>IFERROR(VLOOKUP(S703,科目・教員!$A$1:$B$355,2,0),"")</f>
        <v/>
      </c>
      <c r="T704" s="1013"/>
      <c r="U704" s="75"/>
      <c r="V704" s="74"/>
      <c r="Y704" s="33"/>
      <c r="Z704" s="1000"/>
      <c r="AA704" s="971"/>
      <c r="AB704" s="983"/>
      <c r="AC704" s="983"/>
      <c r="AD704" s="983"/>
      <c r="AE704" s="971"/>
      <c r="AF704" s="983"/>
      <c r="AG704" s="971"/>
      <c r="AH704" s="983"/>
      <c r="AI704" s="983"/>
      <c r="AJ704" s="983"/>
      <c r="AK704" s="983"/>
      <c r="AL704" s="971"/>
      <c r="AM704" s="983"/>
      <c r="AN704" s="971"/>
      <c r="AO704" s="971"/>
      <c r="AP704" s="971"/>
      <c r="AQ704" s="971"/>
      <c r="AR704" s="971"/>
      <c r="AS704" s="971"/>
      <c r="AT704" s="971"/>
      <c r="AU704" s="971"/>
      <c r="AV704" s="971"/>
      <c r="AW704" s="971"/>
      <c r="AX704" s="971"/>
      <c r="AY704" s="971"/>
      <c r="AZ704" s="971"/>
      <c r="BA704" s="971"/>
      <c r="BB704" s="971"/>
      <c r="BC704" s="971"/>
      <c r="BD704" s="971"/>
      <c r="BE704" s="971"/>
      <c r="BF704" s="971"/>
      <c r="BG704" s="971"/>
      <c r="BH704" s="971"/>
      <c r="BI704" s="971"/>
      <c r="BJ704" s="971"/>
      <c r="BK704" s="971"/>
      <c r="BL704" s="971"/>
      <c r="BM704" s="971"/>
      <c r="BN704" s="983"/>
      <c r="BO704" s="983"/>
      <c r="BP704" s="983"/>
      <c r="BQ704" s="983"/>
      <c r="BR704" s="983"/>
      <c r="BS704" s="983"/>
      <c r="BT704" s="983"/>
      <c r="BU704" s="983"/>
      <c r="BV704" s="983"/>
    </row>
    <row r="705" spans="1:74" ht="13.5" customHeight="1">
      <c r="A705" s="1000"/>
      <c r="B705" s="14" t="s">
        <v>69</v>
      </c>
      <c r="C705" s="1014" t="str">
        <f>VLOOKUP($C702,'2026年度(1年前期)'!$B$5:$N$208,COLUMN('2026年度(1年前期)'!$C$5)+1,0)&amp;""</f>
        <v/>
      </c>
      <c r="D705" s="1013"/>
      <c r="E705" s="1025" t="str">
        <f>VLOOKUP($C702,'2026年度(2年前期)'!$B$5:$N$208,COLUMN('2026年度(2年前期)'!$C$5)+1,0)&amp;""</f>
        <v/>
      </c>
      <c r="F705" s="1013"/>
      <c r="G705" s="1025" t="str">
        <f>VLOOKUP($C702,'2026年度(3年前期)'!$B$5:$N$208,COLUMN('2026年度(3年前期)'!$C$5)+1,0)&amp;""</f>
        <v/>
      </c>
      <c r="H705" s="1013"/>
      <c r="I705" s="1025" t="str">
        <f>VLOOKUP($C702,'2026年度(4年前期)'!$B$5:$N$208,COLUMN('2026年度(4年前期)'!$C$5)+1,0)&amp;""</f>
        <v/>
      </c>
      <c r="J705" s="1013"/>
      <c r="K705" s="993" t="str">
        <f>VLOOKUP($C702,'2026年度(助産前期)'!$B$5:$N$208,COLUMN('2026年度(助産前期)'!$C$5)+1,0)&amp;""</f>
        <v/>
      </c>
      <c r="L705" s="1026"/>
      <c r="M705" s="1032" t="str">
        <f>VLOOKUP($C702,'2026年度(M1前期)'!$B$5:$N$208,COLUMN('2026年度(M1前期)'!C$5)+1,0)&amp;""</f>
        <v/>
      </c>
      <c r="N705" s="1013"/>
      <c r="O705" s="1025" t="str">
        <f>VLOOKUP($C702,'2026年度(M2前期)'!$B$5:$N$208,COLUMN('2026年度(M2前期)'!$C$5)+1,0)&amp;""</f>
        <v/>
      </c>
      <c r="P705" s="1013"/>
      <c r="Q705" s="1025" t="str">
        <f>VLOOKUP($C702,'2026年度(D1前期)'!$B$5:$N$208,COLUMN('2026年度(D1前期)'!$C$5)+1,0)&amp;""</f>
        <v/>
      </c>
      <c r="R705" s="1013"/>
      <c r="S705" s="993" t="str">
        <f>VLOOKUP($C702,'2026年度(D23前期)'!$B$5:$N$208,COLUMN('2026年度(D23前期)'!$C$5)+1,0)&amp;""</f>
        <v/>
      </c>
      <c r="T705" s="1013"/>
      <c r="U705" s="75"/>
      <c r="V705" s="74"/>
      <c r="Y705" s="33"/>
      <c r="Z705" s="1000"/>
      <c r="AA705" s="971"/>
      <c r="AB705" s="983"/>
      <c r="AC705" s="983"/>
      <c r="AD705" s="983"/>
      <c r="AE705" s="971"/>
      <c r="AF705" s="983"/>
      <c r="AG705" s="971"/>
      <c r="AH705" s="983"/>
      <c r="AI705" s="983"/>
      <c r="AJ705" s="983"/>
      <c r="AK705" s="983"/>
      <c r="AL705" s="971"/>
      <c r="AM705" s="983"/>
      <c r="AN705" s="971"/>
      <c r="AO705" s="971"/>
      <c r="AP705" s="971"/>
      <c r="AQ705" s="971"/>
      <c r="AR705" s="971"/>
      <c r="AS705" s="971"/>
      <c r="AT705" s="971"/>
      <c r="AU705" s="971"/>
      <c r="AV705" s="971"/>
      <c r="AW705" s="971"/>
      <c r="AX705" s="971"/>
      <c r="AY705" s="971"/>
      <c r="AZ705" s="971"/>
      <c r="BA705" s="971"/>
      <c r="BB705" s="971"/>
      <c r="BC705" s="971"/>
      <c r="BD705" s="971"/>
      <c r="BE705" s="971"/>
      <c r="BF705" s="971"/>
      <c r="BG705" s="971"/>
      <c r="BH705" s="971"/>
      <c r="BI705" s="971"/>
      <c r="BJ705" s="971"/>
      <c r="BK705" s="971"/>
      <c r="BL705" s="971"/>
      <c r="BM705" s="971"/>
      <c r="BN705" s="983"/>
      <c r="BO705" s="983"/>
      <c r="BP705" s="983"/>
      <c r="BQ705" s="983"/>
      <c r="BR705" s="983"/>
      <c r="BS705" s="983"/>
      <c r="BT705" s="983"/>
      <c r="BU705" s="983"/>
      <c r="BV705" s="983"/>
    </row>
    <row r="706" spans="1:74" ht="13.5" customHeight="1">
      <c r="A706" s="1001"/>
      <c r="B706" s="15" t="s">
        <v>63</v>
      </c>
      <c r="C706" s="991"/>
      <c r="D706" s="1031"/>
      <c r="E706" s="988"/>
      <c r="F706" s="1031"/>
      <c r="G706" s="988"/>
      <c r="H706" s="1031"/>
      <c r="I706" s="988"/>
      <c r="J706" s="1031"/>
      <c r="K706" s="990"/>
      <c r="L706" s="1034"/>
      <c r="M706" s="1030"/>
      <c r="N706" s="1031"/>
      <c r="O706" s="988"/>
      <c r="P706" s="1031"/>
      <c r="Q706" s="988"/>
      <c r="R706" s="1031"/>
      <c r="S706" s="990"/>
      <c r="T706" s="1031"/>
      <c r="U706" s="12"/>
      <c r="V706" s="74"/>
      <c r="Y706" s="33"/>
      <c r="Z706" s="1001"/>
      <c r="AA706" s="971"/>
      <c r="AB706" s="984"/>
      <c r="AC706" s="984"/>
      <c r="AD706" s="984"/>
      <c r="AE706" s="971"/>
      <c r="AF706" s="984"/>
      <c r="AG706" s="971"/>
      <c r="AH706" s="984"/>
      <c r="AI706" s="984"/>
      <c r="AJ706" s="984"/>
      <c r="AK706" s="984"/>
      <c r="AL706" s="971"/>
      <c r="AM706" s="984"/>
      <c r="AN706" s="971"/>
      <c r="AO706" s="971"/>
      <c r="AP706" s="971"/>
      <c r="AQ706" s="971"/>
      <c r="AR706" s="971"/>
      <c r="AS706" s="971"/>
      <c r="AT706" s="971"/>
      <c r="AU706" s="971"/>
      <c r="AV706" s="971"/>
      <c r="AW706" s="971"/>
      <c r="AX706" s="971"/>
      <c r="AY706" s="971"/>
      <c r="AZ706" s="971"/>
      <c r="BA706" s="971"/>
      <c r="BB706" s="971"/>
      <c r="BC706" s="971"/>
      <c r="BD706" s="971"/>
      <c r="BE706" s="971"/>
      <c r="BF706" s="971"/>
      <c r="BG706" s="971"/>
      <c r="BH706" s="971"/>
      <c r="BI706" s="971"/>
      <c r="BJ706" s="971"/>
      <c r="BK706" s="971"/>
      <c r="BL706" s="971"/>
      <c r="BM706" s="971"/>
      <c r="BN706" s="984"/>
      <c r="BO706" s="984"/>
      <c r="BP706" s="984"/>
      <c r="BQ706" s="984"/>
      <c r="BR706" s="984"/>
      <c r="BS706" s="984"/>
      <c r="BT706" s="984"/>
      <c r="BU706" s="984"/>
      <c r="BV706" s="984"/>
    </row>
    <row r="707" spans="1:74" ht="13.5" customHeight="1">
      <c r="A707" s="1000" t="s">
        <v>65</v>
      </c>
      <c r="B707" s="14" t="s">
        <v>53</v>
      </c>
      <c r="C707" s="1011" t="str">
        <f>VLOOKUP($C702,'2026年度(1年前期)'!$B$5:$N$208,COLUMN('2026年度(1年前期)'!$E$5),0)&amp;""</f>
        <v/>
      </c>
      <c r="D707" s="1012"/>
      <c r="E707" s="1018" t="str">
        <f>VLOOKUP($C702,'2026年度(2年前期)'!$B$5:$N$208,COLUMN('2026年度(2年前期)'!$E$5),0)&amp;""</f>
        <v/>
      </c>
      <c r="F707" s="1012"/>
      <c r="G707" s="1018" t="str">
        <f>VLOOKUP($C702,'2026年度(3年前期)'!$B$5:$N$208,COLUMN('2026年度(3年前期)'!$E$5),0)&amp;""</f>
        <v/>
      </c>
      <c r="H707" s="1012"/>
      <c r="I707" s="1018" t="str">
        <f>VLOOKUP($C702,'2026年度(4年前期)'!$B$5:$N$208,COLUMN('2026年度(4年前期)'!$E$5),0)&amp;""</f>
        <v/>
      </c>
      <c r="J707" s="1012"/>
      <c r="K707" s="997" t="str">
        <f>VLOOKUP($C702,'2026年度(助産前期)'!$B$5:$N$208,COLUMN('2026年度(助産前期)'!$E$5),0)&amp;""</f>
        <v/>
      </c>
      <c r="L707" s="1029"/>
      <c r="M707" s="1011" t="str">
        <f>VLOOKUP($C702,'2026年度(M1前期)'!$B$5:$N$208,COLUMN('2026年度(M1前期)'!$E$5),0)&amp;""</f>
        <v/>
      </c>
      <c r="N707" s="1012"/>
      <c r="O707" s="997" t="str">
        <f>VLOOKUP($C702,'2026年度(M2前期)'!$B$5:$N$208,COLUMN('2026年度(M2前期)'!$E$5),0)&amp;""</f>
        <v/>
      </c>
      <c r="P707" s="1012"/>
      <c r="Q707" s="997" t="str">
        <f>VLOOKUP($C702,'2026年度(D1前期)'!$B$5:$N$208,COLUMN('2026年度(D1前期)'!$E$5),0)&amp;""</f>
        <v/>
      </c>
      <c r="R707" s="1012"/>
      <c r="S707" s="997" t="str">
        <f>VLOOKUP($C702,'2026年度(D23前期)'!$B$5:$N$208,COLUMN('2026年度(D23前期)'!$E$5),0)&amp;""</f>
        <v/>
      </c>
      <c r="T707" s="1012"/>
      <c r="U707" s="16"/>
      <c r="V707" s="74"/>
      <c r="Y707" s="33"/>
      <c r="Z707" s="1000" t="str">
        <f>A707</f>
        <v>２時限（11：00～12：30）</v>
      </c>
      <c r="AA707" s="971"/>
      <c r="AB707" s="982"/>
      <c r="AC707" s="982"/>
      <c r="AD707" s="982"/>
      <c r="AE707" s="971"/>
      <c r="AF707" s="982"/>
      <c r="AG707" s="971"/>
      <c r="AH707" s="982"/>
      <c r="AI707" s="982"/>
      <c r="AJ707" s="982"/>
      <c r="AK707" s="982"/>
      <c r="AL707" s="971"/>
      <c r="AM707" s="982"/>
      <c r="AN707" s="971"/>
      <c r="AO707" s="971"/>
      <c r="AP707" s="971"/>
      <c r="AQ707" s="971"/>
      <c r="AR707" s="971"/>
      <c r="AS707" s="971"/>
      <c r="AT707" s="971"/>
      <c r="AU707" s="971"/>
      <c r="AV707" s="971"/>
      <c r="AW707" s="971"/>
      <c r="AX707" s="971"/>
      <c r="AY707" s="971"/>
      <c r="AZ707" s="971"/>
      <c r="BA707" s="971"/>
      <c r="BB707" s="971"/>
      <c r="BC707" s="971"/>
      <c r="BD707" s="971"/>
      <c r="BE707" s="971"/>
      <c r="BF707" s="971"/>
      <c r="BG707" s="971"/>
      <c r="BH707" s="971"/>
      <c r="BI707" s="971"/>
      <c r="BJ707" s="971"/>
      <c r="BK707" s="971"/>
      <c r="BL707" s="971"/>
      <c r="BM707" s="971"/>
      <c r="BN707" s="982"/>
      <c r="BO707" s="982"/>
      <c r="BP707" s="982"/>
      <c r="BQ707" s="982"/>
      <c r="BR707" s="982"/>
      <c r="BS707" s="982"/>
      <c r="BT707" s="982"/>
      <c r="BU707" s="982"/>
      <c r="BV707" s="982"/>
    </row>
    <row r="708" spans="1:74" ht="13.5" customHeight="1">
      <c r="A708" s="1000"/>
      <c r="B708" s="14" t="s">
        <v>58</v>
      </c>
      <c r="C708" s="1014" t="str">
        <f>IFERROR(VLOOKUP(C707,科目・教員!$A$1:$B$355,2,0),"")</f>
        <v/>
      </c>
      <c r="D708" s="1013"/>
      <c r="E708" s="1025" t="str">
        <f>IFERROR(VLOOKUP(E707,科目・教員!$A$1:$B$355,2,0),"")</f>
        <v/>
      </c>
      <c r="F708" s="1013"/>
      <c r="G708" s="1025" t="str">
        <f>IFERROR(VLOOKUP(G707,科目・教員!$A$1:$B$355,2,0),"")</f>
        <v/>
      </c>
      <c r="H708" s="1013"/>
      <c r="I708" s="1025" t="str">
        <f>IFERROR(VLOOKUP(I707,科目・教員!$A$1:$B$355,2,0),"")</f>
        <v/>
      </c>
      <c r="J708" s="1013"/>
      <c r="K708" s="993" t="str">
        <f>IFERROR(VLOOKUP(K707,科目・教員!$A$1:$B$355,2,0),"")</f>
        <v/>
      </c>
      <c r="L708" s="1026"/>
      <c r="M708" s="1014" t="str">
        <f>IFERROR(VLOOKUP(M707,科目・教員!$A$1:$B$355,2,0),"")</f>
        <v/>
      </c>
      <c r="N708" s="1013"/>
      <c r="O708" s="993" t="str">
        <f>IFERROR(VLOOKUP(O707,科目・教員!$A$1:$B$355,2,0),"")</f>
        <v/>
      </c>
      <c r="P708" s="1013"/>
      <c r="Q708" s="993" t="str">
        <f>IFERROR(VLOOKUP(Q707,科目・教員!$A$1:$B$355,2,0),"")</f>
        <v/>
      </c>
      <c r="R708" s="1013"/>
      <c r="S708" s="993" t="str">
        <f>IFERROR(VLOOKUP(S707,科目・教員!$A$1:$B$355,2,0),"")</f>
        <v/>
      </c>
      <c r="T708" s="1013"/>
      <c r="U708" s="16"/>
      <c r="V708" s="74"/>
      <c r="Y708" s="33"/>
      <c r="Z708" s="1000"/>
      <c r="AA708" s="971"/>
      <c r="AB708" s="983"/>
      <c r="AC708" s="983"/>
      <c r="AD708" s="983"/>
      <c r="AE708" s="971"/>
      <c r="AF708" s="983"/>
      <c r="AG708" s="971"/>
      <c r="AH708" s="983"/>
      <c r="AI708" s="983"/>
      <c r="AJ708" s="983"/>
      <c r="AK708" s="983"/>
      <c r="AL708" s="971"/>
      <c r="AM708" s="983"/>
      <c r="AN708" s="971"/>
      <c r="AO708" s="971"/>
      <c r="AP708" s="971"/>
      <c r="AQ708" s="971"/>
      <c r="AR708" s="971"/>
      <c r="AS708" s="971"/>
      <c r="AT708" s="971"/>
      <c r="AU708" s="971"/>
      <c r="AV708" s="971"/>
      <c r="AW708" s="971"/>
      <c r="AX708" s="971"/>
      <c r="AY708" s="971"/>
      <c r="AZ708" s="971"/>
      <c r="BA708" s="971"/>
      <c r="BB708" s="971"/>
      <c r="BC708" s="971"/>
      <c r="BD708" s="971"/>
      <c r="BE708" s="971"/>
      <c r="BF708" s="971"/>
      <c r="BG708" s="971"/>
      <c r="BH708" s="971"/>
      <c r="BI708" s="971"/>
      <c r="BJ708" s="971"/>
      <c r="BK708" s="971"/>
      <c r="BL708" s="971"/>
      <c r="BM708" s="971"/>
      <c r="BN708" s="983"/>
      <c r="BO708" s="983"/>
      <c r="BP708" s="983"/>
      <c r="BQ708" s="983"/>
      <c r="BR708" s="983"/>
      <c r="BS708" s="983"/>
      <c r="BT708" s="983"/>
      <c r="BU708" s="983"/>
      <c r="BV708" s="983"/>
    </row>
    <row r="709" spans="1:74" ht="13.5" customHeight="1">
      <c r="A709" s="1000"/>
      <c r="B709" s="14" t="s">
        <v>69</v>
      </c>
      <c r="C709" s="1014" t="str">
        <f>VLOOKUP($C702,'2026年度(1年前期)'!$B$5:$N$208,COLUMN('2026年度(1年前期)'!$E$5)+1,0)&amp;""</f>
        <v/>
      </c>
      <c r="D709" s="1013"/>
      <c r="E709" s="1025" t="str">
        <f>VLOOKUP($C702,'2026年度(2年前期)'!$B$5:$N$208,COLUMN('2026年度(2年前期)'!$E$5)+1,0)&amp;""</f>
        <v/>
      </c>
      <c r="F709" s="1013"/>
      <c r="G709" s="1025" t="str">
        <f>VLOOKUP($C702,'2026年度(3年前期)'!$B$5:$N$208,COLUMN('2026年度(3年前期)'!$E$5)+1,0)&amp;""</f>
        <v/>
      </c>
      <c r="H709" s="1013"/>
      <c r="I709" s="1025" t="str">
        <f>VLOOKUP($C702,'2026年度(4年前期)'!$B$5:$N$208,COLUMN('2026年度(4年前期)'!$E$5)+1,0)&amp;""</f>
        <v/>
      </c>
      <c r="J709" s="1013"/>
      <c r="K709" s="993" t="str">
        <f>VLOOKUP($C702,'2026年度(助産前期)'!$B$5:$N$208,COLUMN('2026年度(助産前期)'!$E$5)+1,0)&amp;""</f>
        <v/>
      </c>
      <c r="L709" s="1026"/>
      <c r="M709" s="1014" t="str">
        <f>VLOOKUP($C702,'2026年度(M1前期)'!$B$5:$N$208,COLUMN('2026年度(M1前期)'!$E$5)+1,0)&amp;""</f>
        <v/>
      </c>
      <c r="N709" s="1013"/>
      <c r="O709" s="993" t="str">
        <f>VLOOKUP($C702,'2026年度(M2前期)'!$B$5:$N$208,COLUMN('2026年度(M2前期)'!$E$5)+1,0)&amp;""</f>
        <v/>
      </c>
      <c r="P709" s="1013"/>
      <c r="Q709" s="993" t="str">
        <f>VLOOKUP($C702,'2026年度(D1前期)'!$B$5:$N$208,COLUMN('2026年度(D1前期)'!$E$5)+1,0)&amp;""</f>
        <v/>
      </c>
      <c r="R709" s="1013"/>
      <c r="S709" s="993" t="str">
        <f>VLOOKUP($C702,'2026年度(D23前期)'!$B$5:$N$208,COLUMN('2026年度(D23前期)'!$E$5)+1,0)&amp;""</f>
        <v/>
      </c>
      <c r="T709" s="1013"/>
      <c r="U709" s="16"/>
      <c r="V709" s="74"/>
      <c r="Z709" s="1000"/>
      <c r="AA709" s="971"/>
      <c r="AB709" s="983"/>
      <c r="AC709" s="983"/>
      <c r="AD709" s="983"/>
      <c r="AE709" s="971"/>
      <c r="AF709" s="983"/>
      <c r="AG709" s="971"/>
      <c r="AH709" s="983"/>
      <c r="AI709" s="983"/>
      <c r="AJ709" s="983"/>
      <c r="AK709" s="983"/>
      <c r="AL709" s="971"/>
      <c r="AM709" s="983"/>
      <c r="AN709" s="971"/>
      <c r="AO709" s="971"/>
      <c r="AP709" s="971"/>
      <c r="AQ709" s="971"/>
      <c r="AR709" s="971"/>
      <c r="AS709" s="971"/>
      <c r="AT709" s="971"/>
      <c r="AU709" s="971"/>
      <c r="AV709" s="971"/>
      <c r="AW709" s="971"/>
      <c r="AX709" s="971"/>
      <c r="AY709" s="971"/>
      <c r="AZ709" s="971"/>
      <c r="BA709" s="971"/>
      <c r="BB709" s="971"/>
      <c r="BC709" s="971"/>
      <c r="BD709" s="971"/>
      <c r="BE709" s="971"/>
      <c r="BF709" s="971"/>
      <c r="BG709" s="971"/>
      <c r="BH709" s="971"/>
      <c r="BI709" s="971"/>
      <c r="BJ709" s="971"/>
      <c r="BK709" s="971"/>
      <c r="BL709" s="971"/>
      <c r="BM709" s="971"/>
      <c r="BN709" s="983"/>
      <c r="BO709" s="983"/>
      <c r="BP709" s="983"/>
      <c r="BQ709" s="983"/>
      <c r="BR709" s="983"/>
      <c r="BS709" s="983"/>
      <c r="BT709" s="983"/>
      <c r="BU709" s="983"/>
      <c r="BV709" s="983"/>
    </row>
    <row r="710" spans="1:74" ht="13.5" customHeight="1">
      <c r="A710" s="1017"/>
      <c r="B710" s="15" t="s">
        <v>63</v>
      </c>
      <c r="C710" s="991"/>
      <c r="D710" s="989"/>
      <c r="E710" s="988"/>
      <c r="F710" s="989"/>
      <c r="G710" s="988"/>
      <c r="H710" s="989"/>
      <c r="I710" s="988"/>
      <c r="J710" s="989"/>
      <c r="K710" s="990"/>
      <c r="L710" s="990"/>
      <c r="M710" s="991"/>
      <c r="N710" s="989"/>
      <c r="O710" s="990"/>
      <c r="P710" s="989"/>
      <c r="Q710" s="990"/>
      <c r="R710" s="989"/>
      <c r="S710" s="990"/>
      <c r="T710" s="989"/>
      <c r="U710" s="16"/>
      <c r="V710" s="74"/>
      <c r="Z710" s="1001"/>
      <c r="AA710" s="971"/>
      <c r="AB710" s="984"/>
      <c r="AC710" s="984"/>
      <c r="AD710" s="984"/>
      <c r="AE710" s="971"/>
      <c r="AF710" s="984"/>
      <c r="AG710" s="971"/>
      <c r="AH710" s="984"/>
      <c r="AI710" s="984"/>
      <c r="AJ710" s="984"/>
      <c r="AK710" s="984"/>
      <c r="AL710" s="971"/>
      <c r="AM710" s="984"/>
      <c r="AN710" s="971"/>
      <c r="AO710" s="971"/>
      <c r="AP710" s="971"/>
      <c r="AQ710" s="971"/>
      <c r="AR710" s="971"/>
      <c r="AS710" s="971"/>
      <c r="AT710" s="971"/>
      <c r="AU710" s="971"/>
      <c r="AV710" s="971"/>
      <c r="AW710" s="971"/>
      <c r="AX710" s="971"/>
      <c r="AY710" s="971"/>
      <c r="AZ710" s="971"/>
      <c r="BA710" s="971"/>
      <c r="BB710" s="971"/>
      <c r="BC710" s="971"/>
      <c r="BD710" s="971"/>
      <c r="BE710" s="971"/>
      <c r="BF710" s="971"/>
      <c r="BG710" s="971"/>
      <c r="BH710" s="971"/>
      <c r="BI710" s="971"/>
      <c r="BJ710" s="971"/>
      <c r="BK710" s="971"/>
      <c r="BL710" s="971"/>
      <c r="BM710" s="971"/>
      <c r="BN710" s="984"/>
      <c r="BO710" s="984"/>
      <c r="BP710" s="984"/>
      <c r="BQ710" s="984"/>
      <c r="BR710" s="984"/>
      <c r="BS710" s="984"/>
      <c r="BT710" s="984"/>
      <c r="BU710" s="984"/>
      <c r="BV710" s="984"/>
    </row>
    <row r="711" spans="1:74" ht="13.5" customHeight="1">
      <c r="A711" s="999" t="s">
        <v>71</v>
      </c>
      <c r="B711" s="17" t="s">
        <v>72</v>
      </c>
      <c r="C711" s="1011"/>
      <c r="D711" s="1012"/>
      <c r="E711" s="1018"/>
      <c r="F711" s="1012"/>
      <c r="G711" s="1018"/>
      <c r="H711" s="1012"/>
      <c r="I711" s="1018"/>
      <c r="J711" s="1012"/>
      <c r="K711" s="997"/>
      <c r="L711" s="1029"/>
      <c r="M711" s="1011"/>
      <c r="N711" s="1012"/>
      <c r="O711" s="997"/>
      <c r="P711" s="1012"/>
      <c r="Q711" s="997"/>
      <c r="R711" s="1012"/>
      <c r="S711" s="997"/>
      <c r="T711" s="1012"/>
      <c r="V711" s="74"/>
      <c r="Z711" s="1000" t="str">
        <f>A711</f>
        <v>昼休み（12：30～13：30）</v>
      </c>
      <c r="AA711" s="982"/>
      <c r="AB711" s="982"/>
      <c r="AC711" s="982"/>
      <c r="AD711" s="982"/>
      <c r="AE711" s="982"/>
      <c r="AF711" s="982"/>
      <c r="AG711" s="982"/>
      <c r="AH711" s="982"/>
      <c r="AI711" s="982"/>
      <c r="AJ711" s="982"/>
      <c r="AK711" s="982"/>
      <c r="AL711" s="982"/>
      <c r="AM711" s="982"/>
      <c r="AN711" s="971"/>
      <c r="AO711" s="971"/>
      <c r="AP711" s="971"/>
      <c r="AQ711" s="971"/>
      <c r="AR711" s="971"/>
      <c r="AS711" s="971"/>
      <c r="AT711" s="971"/>
      <c r="AU711" s="971"/>
      <c r="AV711" s="971"/>
      <c r="AW711" s="971"/>
      <c r="AX711" s="971"/>
      <c r="AY711" s="971"/>
      <c r="AZ711" s="971"/>
      <c r="BA711" s="971"/>
      <c r="BB711" s="971"/>
      <c r="BC711" s="971"/>
      <c r="BD711" s="971"/>
      <c r="BE711" s="971"/>
      <c r="BF711" s="971"/>
      <c r="BG711" s="971"/>
      <c r="BH711" s="971"/>
      <c r="BI711" s="971"/>
      <c r="BJ711" s="971"/>
      <c r="BK711" s="971"/>
      <c r="BL711" s="971"/>
      <c r="BM711" s="971"/>
      <c r="BN711" s="982"/>
      <c r="BO711" s="982"/>
      <c r="BP711" s="982"/>
      <c r="BQ711" s="982"/>
      <c r="BR711" s="982"/>
      <c r="BS711" s="982"/>
      <c r="BT711" s="982"/>
      <c r="BU711" s="982"/>
      <c r="BV711" s="982"/>
    </row>
    <row r="712" spans="1:74" ht="13.5" customHeight="1">
      <c r="A712" s="1000"/>
      <c r="B712" s="17" t="s">
        <v>73</v>
      </c>
      <c r="C712" s="1014"/>
      <c r="D712" s="1013"/>
      <c r="E712" s="1025"/>
      <c r="F712" s="1013"/>
      <c r="G712" s="1025"/>
      <c r="H712" s="1013"/>
      <c r="I712" s="1025"/>
      <c r="J712" s="1013"/>
      <c r="K712" s="993"/>
      <c r="L712" s="1026"/>
      <c r="M712" s="1014"/>
      <c r="N712" s="1013"/>
      <c r="O712" s="993"/>
      <c r="P712" s="1013"/>
      <c r="Q712" s="993"/>
      <c r="R712" s="1013"/>
      <c r="S712" s="993"/>
      <c r="T712" s="1013"/>
      <c r="V712" s="74"/>
      <c r="Z712" s="1000"/>
      <c r="AA712" s="983"/>
      <c r="AB712" s="983"/>
      <c r="AC712" s="983"/>
      <c r="AD712" s="983"/>
      <c r="AE712" s="983"/>
      <c r="AF712" s="983"/>
      <c r="AG712" s="983"/>
      <c r="AH712" s="983"/>
      <c r="AI712" s="983"/>
      <c r="AJ712" s="983"/>
      <c r="AK712" s="983"/>
      <c r="AL712" s="983"/>
      <c r="AM712" s="983"/>
      <c r="AN712" s="971"/>
      <c r="AO712" s="971"/>
      <c r="AP712" s="971"/>
      <c r="AQ712" s="971"/>
      <c r="AR712" s="971"/>
      <c r="AS712" s="971"/>
      <c r="AT712" s="971"/>
      <c r="AU712" s="971"/>
      <c r="AV712" s="971"/>
      <c r="AW712" s="971"/>
      <c r="AX712" s="971"/>
      <c r="AY712" s="971"/>
      <c r="AZ712" s="971"/>
      <c r="BA712" s="971"/>
      <c r="BB712" s="971"/>
      <c r="BC712" s="971"/>
      <c r="BD712" s="971"/>
      <c r="BE712" s="971"/>
      <c r="BF712" s="971"/>
      <c r="BG712" s="971"/>
      <c r="BH712" s="971"/>
      <c r="BI712" s="971"/>
      <c r="BJ712" s="971"/>
      <c r="BK712" s="971"/>
      <c r="BL712" s="971"/>
      <c r="BM712" s="971"/>
      <c r="BN712" s="983"/>
      <c r="BO712" s="983"/>
      <c r="BP712" s="983"/>
      <c r="BQ712" s="983"/>
      <c r="BR712" s="983"/>
      <c r="BS712" s="983"/>
      <c r="BT712" s="983"/>
      <c r="BU712" s="983"/>
      <c r="BV712" s="983"/>
    </row>
    <row r="713" spans="1:74" ht="13.5" customHeight="1">
      <c r="A713" s="1000"/>
      <c r="B713" s="17" t="s">
        <v>69</v>
      </c>
      <c r="C713" s="1014"/>
      <c r="D713" s="1013"/>
      <c r="E713" s="1025"/>
      <c r="F713" s="1013"/>
      <c r="G713" s="1025"/>
      <c r="H713" s="1013"/>
      <c r="I713" s="1025"/>
      <c r="J713" s="1013"/>
      <c r="K713" s="993"/>
      <c r="L713" s="1026"/>
      <c r="M713" s="1014"/>
      <c r="N713" s="1013"/>
      <c r="O713" s="993"/>
      <c r="P713" s="1013"/>
      <c r="Q713" s="993"/>
      <c r="R713" s="1013"/>
      <c r="S713" s="993"/>
      <c r="T713" s="1013"/>
      <c r="V713" s="74"/>
      <c r="Z713" s="1000"/>
      <c r="AA713" s="983"/>
      <c r="AB713" s="983"/>
      <c r="AC713" s="983"/>
      <c r="AD713" s="983"/>
      <c r="AE713" s="983"/>
      <c r="AF713" s="983"/>
      <c r="AG713" s="983"/>
      <c r="AH713" s="983"/>
      <c r="AI713" s="983"/>
      <c r="AJ713" s="983"/>
      <c r="AK713" s="983"/>
      <c r="AL713" s="983"/>
      <c r="AM713" s="983"/>
      <c r="AN713" s="971"/>
      <c r="AO713" s="971"/>
      <c r="AP713" s="971"/>
      <c r="AQ713" s="971"/>
      <c r="AR713" s="971"/>
      <c r="AS713" s="971"/>
      <c r="AT713" s="971"/>
      <c r="AU713" s="971"/>
      <c r="AV713" s="971"/>
      <c r="AW713" s="971"/>
      <c r="AX713" s="971"/>
      <c r="AY713" s="971"/>
      <c r="AZ713" s="971"/>
      <c r="BA713" s="971"/>
      <c r="BB713" s="971"/>
      <c r="BC713" s="971"/>
      <c r="BD713" s="971"/>
      <c r="BE713" s="971"/>
      <c r="BF713" s="971"/>
      <c r="BG713" s="971"/>
      <c r="BH713" s="971"/>
      <c r="BI713" s="971"/>
      <c r="BJ713" s="971"/>
      <c r="BK713" s="971"/>
      <c r="BL713" s="971"/>
      <c r="BM713" s="971"/>
      <c r="BN713" s="983"/>
      <c r="BO713" s="983"/>
      <c r="BP713" s="983"/>
      <c r="BQ713" s="983"/>
      <c r="BR713" s="983"/>
      <c r="BS713" s="983"/>
      <c r="BT713" s="983"/>
      <c r="BU713" s="983"/>
      <c r="BV713" s="983"/>
    </row>
    <row r="714" spans="1:74" ht="13.5" customHeight="1">
      <c r="A714" s="1001"/>
      <c r="B714" s="18" t="s">
        <v>63</v>
      </c>
      <c r="C714" s="1023"/>
      <c r="D714" s="1016"/>
      <c r="E714" s="1024"/>
      <c r="F714" s="1016"/>
      <c r="G714" s="1024"/>
      <c r="H714" s="1016"/>
      <c r="I714" s="1024"/>
      <c r="J714" s="1016"/>
      <c r="K714" s="1015"/>
      <c r="L714" s="1015"/>
      <c r="M714" s="1023"/>
      <c r="N714" s="1016"/>
      <c r="O714" s="1015"/>
      <c r="P714" s="1016"/>
      <c r="Q714" s="1015"/>
      <c r="R714" s="1016"/>
      <c r="S714" s="1015"/>
      <c r="T714" s="1016"/>
      <c r="V714" s="74"/>
      <c r="Z714" s="1001"/>
      <c r="AA714" s="984"/>
      <c r="AB714" s="984"/>
      <c r="AC714" s="984"/>
      <c r="AD714" s="984"/>
      <c r="AE714" s="984"/>
      <c r="AF714" s="984"/>
      <c r="AG714" s="984"/>
      <c r="AH714" s="984"/>
      <c r="AI714" s="984"/>
      <c r="AJ714" s="984"/>
      <c r="AK714" s="984"/>
      <c r="AL714" s="984"/>
      <c r="AM714" s="984"/>
      <c r="AN714" s="971"/>
      <c r="AO714" s="971"/>
      <c r="AP714" s="971"/>
      <c r="AQ714" s="971"/>
      <c r="AR714" s="971"/>
      <c r="AS714" s="971"/>
      <c r="AT714" s="971"/>
      <c r="AU714" s="971"/>
      <c r="AV714" s="971"/>
      <c r="AW714" s="971"/>
      <c r="AX714" s="971"/>
      <c r="AY714" s="971"/>
      <c r="AZ714" s="971"/>
      <c r="BA714" s="971"/>
      <c r="BB714" s="971"/>
      <c r="BC714" s="971"/>
      <c r="BD714" s="971"/>
      <c r="BE714" s="971"/>
      <c r="BF714" s="971"/>
      <c r="BG714" s="971"/>
      <c r="BH714" s="971"/>
      <c r="BI714" s="971"/>
      <c r="BJ714" s="971"/>
      <c r="BK714" s="971"/>
      <c r="BL714" s="971"/>
      <c r="BM714" s="971"/>
      <c r="BN714" s="984"/>
      <c r="BO714" s="984"/>
      <c r="BP714" s="984"/>
      <c r="BQ714" s="984"/>
      <c r="BR714" s="984"/>
      <c r="BS714" s="984"/>
      <c r="BT714" s="984"/>
      <c r="BU714" s="984"/>
      <c r="BV714" s="984"/>
    </row>
    <row r="715" spans="1:74" ht="13.5" customHeight="1">
      <c r="A715" s="1000" t="s">
        <v>74</v>
      </c>
      <c r="B715" s="14" t="s">
        <v>53</v>
      </c>
      <c r="C715" s="996" t="str">
        <f>VLOOKUP($C702,'2026年度(1年前期)'!$B$5:$N$208,COLUMN('2026年度(1年前期)'!$G$5),0)&amp;""</f>
        <v/>
      </c>
      <c r="D715" s="997"/>
      <c r="E715" s="1002" t="str">
        <f>VLOOKUP($C702,'2026年度(2年前期)'!$B$5:$N$208,COLUMN('2026年度(2年前期)'!$G$5),0)&amp;""</f>
        <v/>
      </c>
      <c r="F715" s="997"/>
      <c r="G715" s="1002" t="str">
        <f>VLOOKUP($C702,'2026年度(3年前期)'!$B$5:$N$208,COLUMN('2026年度(3年前期)'!$G$5),0)&amp;""</f>
        <v/>
      </c>
      <c r="H715" s="997"/>
      <c r="I715" s="1002" t="str">
        <f>VLOOKUP($C702,'2026年度(4年前期)'!$B$5:$N$208,COLUMN('2026年度(4年前期)'!$G$5),0)&amp;""</f>
        <v/>
      </c>
      <c r="J715" s="997"/>
      <c r="K715" s="998" t="str">
        <f>VLOOKUP($C702,'2026年度(助産前期)'!$B$5:$N$208,COLUMN('2026年度(助産前期)'!$G$5),0)&amp;""</f>
        <v/>
      </c>
      <c r="L715" s="998"/>
      <c r="M715" s="996" t="str">
        <f>VLOOKUP($C702,'2026年度(M1前期)'!$B$5:$N$208,COLUMN('2026年度(M1前期)'!$G$5),0)&amp;""</f>
        <v/>
      </c>
      <c r="N715" s="997"/>
      <c r="O715" s="998" t="str">
        <f>VLOOKUP($C702,'2026年度(M2前期)'!$B$5:$N$208,COLUMN('2026年度(M2前期)'!$G$5),0)&amp;""</f>
        <v/>
      </c>
      <c r="P715" s="997"/>
      <c r="Q715" s="998" t="str">
        <f>VLOOKUP($C702,'2026年度(D1前期)'!$B$5:$N$208,COLUMN('2026年度(D1前期)'!$G$5),0)&amp;""</f>
        <v/>
      </c>
      <c r="R715" s="997"/>
      <c r="S715" s="998" t="str">
        <f>VLOOKUP($C702,'2026年度(D23前期)'!$B$5:$N$208,COLUMN('2026年度(D23前期)'!$G$5),0)&amp;""</f>
        <v/>
      </c>
      <c r="T715" s="997"/>
      <c r="U715" s="16"/>
      <c r="Z715" s="1000" t="str">
        <f>A715</f>
        <v>３時限（13：30～15：00）</v>
      </c>
      <c r="AA715" s="971"/>
      <c r="AB715" s="982"/>
      <c r="AC715" s="982"/>
      <c r="AD715" s="982"/>
      <c r="AE715" s="971"/>
      <c r="AF715" s="982"/>
      <c r="AG715" s="971"/>
      <c r="AH715" s="982"/>
      <c r="AI715" s="982"/>
      <c r="AJ715" s="982"/>
      <c r="AK715" s="982"/>
      <c r="AL715" s="971"/>
      <c r="AM715" s="982"/>
      <c r="AN715" s="971"/>
      <c r="AO715" s="971"/>
      <c r="AP715" s="971"/>
      <c r="AQ715" s="971"/>
      <c r="AR715" s="971"/>
      <c r="AS715" s="971"/>
      <c r="AT715" s="971"/>
      <c r="AU715" s="971"/>
      <c r="AV715" s="971"/>
      <c r="AW715" s="971"/>
      <c r="AX715" s="971"/>
      <c r="AY715" s="971"/>
      <c r="AZ715" s="971"/>
      <c r="BA715" s="971"/>
      <c r="BB715" s="971"/>
      <c r="BC715" s="971"/>
      <c r="BD715" s="971"/>
      <c r="BE715" s="971"/>
      <c r="BF715" s="971"/>
      <c r="BG715" s="971"/>
      <c r="BH715" s="971"/>
      <c r="BI715" s="971"/>
      <c r="BJ715" s="971"/>
      <c r="BK715" s="971"/>
      <c r="BL715" s="971"/>
      <c r="BM715" s="971"/>
      <c r="BN715" s="982"/>
      <c r="BO715" s="982"/>
      <c r="BP715" s="982"/>
      <c r="BQ715" s="982"/>
      <c r="BR715" s="982"/>
      <c r="BS715" s="982"/>
      <c r="BT715" s="982"/>
      <c r="BU715" s="982"/>
      <c r="BV715" s="982"/>
    </row>
    <row r="716" spans="1:74" ht="13.5" customHeight="1">
      <c r="A716" s="1000"/>
      <c r="B716" s="14" t="s">
        <v>58</v>
      </c>
      <c r="C716" s="992" t="str">
        <f>IFERROR(VLOOKUP(C715,科目・教員!$A$1:$B$355,2,0),"")</f>
        <v/>
      </c>
      <c r="D716" s="993"/>
      <c r="E716" s="994" t="str">
        <f>IFERROR(VLOOKUP(E715,科目・教員!$A$1:$B$355,2,0),"")</f>
        <v/>
      </c>
      <c r="F716" s="993"/>
      <c r="G716" s="994" t="str">
        <f>IFERROR(VLOOKUP(G715,科目・教員!$A$1:$B$355,2,0),"")</f>
        <v/>
      </c>
      <c r="H716" s="993"/>
      <c r="I716" s="994" t="str">
        <f>IFERROR(VLOOKUP(I715,科目・教員!$A$1:$B$355,2,0),"")</f>
        <v/>
      </c>
      <c r="J716" s="993"/>
      <c r="K716" s="995" t="str">
        <f>IFERROR(VLOOKUP(K715,科目・教員!$A$1:$B$355,2,0),"")</f>
        <v/>
      </c>
      <c r="L716" s="995"/>
      <c r="M716" s="992" t="str">
        <f>IFERROR(VLOOKUP(M715,科目・教員!$A$1:$B$355,2,0),"")</f>
        <v/>
      </c>
      <c r="N716" s="993"/>
      <c r="O716" s="995" t="str">
        <f>IFERROR(VLOOKUP(O715,科目・教員!$A$1:$B$355,2,0),"")</f>
        <v/>
      </c>
      <c r="P716" s="993"/>
      <c r="Q716" s="995" t="str">
        <f>IFERROR(VLOOKUP(Q715,科目・教員!$A$1:$B$355,2,0),"")</f>
        <v/>
      </c>
      <c r="R716" s="993"/>
      <c r="S716" s="995" t="str">
        <f>IFERROR(VLOOKUP(S715,科目・教員!$A$1:$B$355,2,0),"")</f>
        <v/>
      </c>
      <c r="T716" s="993"/>
      <c r="U716" s="16"/>
      <c r="Z716" s="1000"/>
      <c r="AA716" s="971"/>
      <c r="AB716" s="983"/>
      <c r="AC716" s="983"/>
      <c r="AD716" s="983"/>
      <c r="AE716" s="971"/>
      <c r="AF716" s="983"/>
      <c r="AG716" s="971"/>
      <c r="AH716" s="983"/>
      <c r="AI716" s="983"/>
      <c r="AJ716" s="983"/>
      <c r="AK716" s="983"/>
      <c r="AL716" s="971"/>
      <c r="AM716" s="983"/>
      <c r="AN716" s="971"/>
      <c r="AO716" s="971"/>
      <c r="AP716" s="971"/>
      <c r="AQ716" s="971"/>
      <c r="AR716" s="971"/>
      <c r="AS716" s="971"/>
      <c r="AT716" s="971"/>
      <c r="AU716" s="971"/>
      <c r="AV716" s="971"/>
      <c r="AW716" s="971"/>
      <c r="AX716" s="971"/>
      <c r="AY716" s="971"/>
      <c r="AZ716" s="971"/>
      <c r="BA716" s="971"/>
      <c r="BB716" s="971"/>
      <c r="BC716" s="971"/>
      <c r="BD716" s="971"/>
      <c r="BE716" s="971"/>
      <c r="BF716" s="971"/>
      <c r="BG716" s="971"/>
      <c r="BH716" s="971"/>
      <c r="BI716" s="971"/>
      <c r="BJ716" s="971"/>
      <c r="BK716" s="971"/>
      <c r="BL716" s="971"/>
      <c r="BM716" s="971"/>
      <c r="BN716" s="983"/>
      <c r="BO716" s="983"/>
      <c r="BP716" s="983"/>
      <c r="BQ716" s="983"/>
      <c r="BR716" s="983"/>
      <c r="BS716" s="983"/>
      <c r="BT716" s="983"/>
      <c r="BU716" s="983"/>
      <c r="BV716" s="983"/>
    </row>
    <row r="717" spans="1:74" ht="13.5" customHeight="1">
      <c r="A717" s="1000"/>
      <c r="B717" s="14" t="s">
        <v>69</v>
      </c>
      <c r="C717" s="992" t="str">
        <f>VLOOKUP($C702,'2026年度(1年前期)'!$B$5:$N$208,COLUMN('2026年度(1年前期)'!$G$5)+1,0)&amp;""</f>
        <v/>
      </c>
      <c r="D717" s="993"/>
      <c r="E717" s="994" t="str">
        <f>VLOOKUP($C702,'2026年度(2年前期)'!$B$5:$N$208,COLUMN('2026年度(2年前期)'!$G$5)+1,0)&amp;""</f>
        <v/>
      </c>
      <c r="F717" s="993"/>
      <c r="G717" s="994" t="str">
        <f>VLOOKUP($C702,'2026年度(3年前期)'!$B$5:$N$208,COLUMN('2026年度(3年前期)'!$G$5)+1,0)&amp;""</f>
        <v/>
      </c>
      <c r="H717" s="993"/>
      <c r="I717" s="994" t="str">
        <f>VLOOKUP($C702,'2026年度(4年前期)'!$B$5:$N$208,COLUMN('2026年度(4年前期)'!$G$5)+1,0)&amp;""</f>
        <v/>
      </c>
      <c r="J717" s="993"/>
      <c r="K717" s="995" t="str">
        <f>VLOOKUP($C702,'2026年度(助産前期)'!$B$5:$N$208,COLUMN('2026年度(助産前期)'!$G$5)+1,0)&amp;""</f>
        <v/>
      </c>
      <c r="L717" s="995"/>
      <c r="M717" s="992" t="str">
        <f>VLOOKUP($C702,'2026年度(M1前期)'!$B$5:$N$208,COLUMN('2026年度(M1前期)'!$G$5)+1,0)&amp;""</f>
        <v/>
      </c>
      <c r="N717" s="993"/>
      <c r="O717" s="995" t="str">
        <f>VLOOKUP($C702,'2026年度(M2前期)'!$B$5:$N$208,COLUMN('2026年度(M2前期)'!$G$5)+1,0)&amp;""</f>
        <v/>
      </c>
      <c r="P717" s="993"/>
      <c r="Q717" s="995" t="str">
        <f>VLOOKUP($C702,'2026年度(D1前期)'!$B$5:$N$208,COLUMN('2026年度(D1前期)'!$G$5)+1,0)&amp;""</f>
        <v/>
      </c>
      <c r="R717" s="993"/>
      <c r="S717" s="995" t="str">
        <f>VLOOKUP($C702,'2026年度(D23前期)'!$B$5:$N$208,COLUMN('2026年度(D23前期)'!$G$5)+1,0)&amp;""</f>
        <v/>
      </c>
      <c r="T717" s="993"/>
      <c r="U717" s="16"/>
      <c r="Z717" s="1000"/>
      <c r="AA717" s="971"/>
      <c r="AB717" s="983"/>
      <c r="AC717" s="983"/>
      <c r="AD717" s="983"/>
      <c r="AE717" s="971"/>
      <c r="AF717" s="983"/>
      <c r="AG717" s="971"/>
      <c r="AH717" s="983"/>
      <c r="AI717" s="983"/>
      <c r="AJ717" s="983"/>
      <c r="AK717" s="983"/>
      <c r="AL717" s="971"/>
      <c r="AM717" s="983"/>
      <c r="AN717" s="971"/>
      <c r="AO717" s="971"/>
      <c r="AP717" s="971"/>
      <c r="AQ717" s="971"/>
      <c r="AR717" s="971"/>
      <c r="AS717" s="971"/>
      <c r="AT717" s="971"/>
      <c r="AU717" s="971"/>
      <c r="AV717" s="971"/>
      <c r="AW717" s="971"/>
      <c r="AX717" s="971"/>
      <c r="AY717" s="971"/>
      <c r="AZ717" s="971"/>
      <c r="BA717" s="971"/>
      <c r="BB717" s="971"/>
      <c r="BC717" s="971"/>
      <c r="BD717" s="971"/>
      <c r="BE717" s="971"/>
      <c r="BF717" s="971"/>
      <c r="BG717" s="971"/>
      <c r="BH717" s="971"/>
      <c r="BI717" s="971"/>
      <c r="BJ717" s="971"/>
      <c r="BK717" s="971"/>
      <c r="BL717" s="971"/>
      <c r="BM717" s="971"/>
      <c r="BN717" s="983"/>
      <c r="BO717" s="983"/>
      <c r="BP717" s="983"/>
      <c r="BQ717" s="983"/>
      <c r="BR717" s="983"/>
      <c r="BS717" s="983"/>
      <c r="BT717" s="983"/>
      <c r="BU717" s="983"/>
      <c r="BV717" s="983"/>
    </row>
    <row r="718" spans="1:74" ht="13.5" customHeight="1">
      <c r="A718" s="1017"/>
      <c r="B718" s="15" t="s">
        <v>63</v>
      </c>
      <c r="C718" s="991"/>
      <c r="D718" s="989"/>
      <c r="E718" s="988"/>
      <c r="F718" s="989"/>
      <c r="G718" s="988"/>
      <c r="H718" s="989"/>
      <c r="I718" s="988"/>
      <c r="J718" s="989"/>
      <c r="K718" s="990"/>
      <c r="L718" s="990"/>
      <c r="M718" s="991"/>
      <c r="N718" s="989"/>
      <c r="O718" s="990"/>
      <c r="P718" s="989"/>
      <c r="Q718" s="990"/>
      <c r="R718" s="989"/>
      <c r="S718" s="990"/>
      <c r="T718" s="989"/>
      <c r="Z718" s="1001"/>
      <c r="AA718" s="971"/>
      <c r="AB718" s="984"/>
      <c r="AC718" s="984"/>
      <c r="AD718" s="984"/>
      <c r="AE718" s="971"/>
      <c r="AF718" s="984"/>
      <c r="AG718" s="971"/>
      <c r="AH718" s="984"/>
      <c r="AI718" s="984"/>
      <c r="AJ718" s="984"/>
      <c r="AK718" s="984"/>
      <c r="AL718" s="971"/>
      <c r="AM718" s="984"/>
      <c r="AN718" s="971"/>
      <c r="AO718" s="971"/>
      <c r="AP718" s="971"/>
      <c r="AQ718" s="971"/>
      <c r="AR718" s="971"/>
      <c r="AS718" s="971"/>
      <c r="AT718" s="971"/>
      <c r="AU718" s="971"/>
      <c r="AV718" s="971"/>
      <c r="AW718" s="971"/>
      <c r="AX718" s="971"/>
      <c r="AY718" s="971"/>
      <c r="AZ718" s="971"/>
      <c r="BA718" s="971"/>
      <c r="BB718" s="971"/>
      <c r="BC718" s="971"/>
      <c r="BD718" s="971"/>
      <c r="BE718" s="971"/>
      <c r="BF718" s="971"/>
      <c r="BG718" s="971"/>
      <c r="BH718" s="971"/>
      <c r="BI718" s="971"/>
      <c r="BJ718" s="971"/>
      <c r="BK718" s="971"/>
      <c r="BL718" s="971"/>
      <c r="BM718" s="971"/>
      <c r="BN718" s="984"/>
      <c r="BO718" s="984"/>
      <c r="BP718" s="984"/>
      <c r="BQ718" s="984"/>
      <c r="BR718" s="984"/>
      <c r="BS718" s="984"/>
      <c r="BT718" s="984"/>
      <c r="BU718" s="984"/>
      <c r="BV718" s="984"/>
    </row>
    <row r="719" spans="1:74" ht="13.5" customHeight="1">
      <c r="A719" s="1000" t="s">
        <v>75</v>
      </c>
      <c r="B719" s="14" t="s">
        <v>53</v>
      </c>
      <c r="C719" s="996" t="str">
        <f>VLOOKUP($C702,'2026年度(1年前期)'!$B$5:$N$208,COLUMN('2026年度(1年前期)'!$I$5),0)&amp;""</f>
        <v/>
      </c>
      <c r="D719" s="997"/>
      <c r="E719" s="1002" t="str">
        <f>VLOOKUP($C702,'2026年度(2年前期)'!$B$5:$N$208,COLUMN('2026年度(2年前期)'!$I$5),0)&amp;""</f>
        <v/>
      </c>
      <c r="F719" s="997"/>
      <c r="G719" s="1002" t="str">
        <f>VLOOKUP($C702,'2026年度(3年前期)'!$B$5:$N$208,COLUMN('2026年度(3年前期)'!$I$5),0)&amp;""</f>
        <v/>
      </c>
      <c r="H719" s="997"/>
      <c r="I719" s="1002" t="str">
        <f>VLOOKUP($C702,'2026年度(4年前期)'!$B$5:$N$208,COLUMN('2026年度(4年前期)'!$I$5),0)&amp;""</f>
        <v/>
      </c>
      <c r="J719" s="997"/>
      <c r="K719" s="998" t="str">
        <f>VLOOKUP($C702,'2026年度(助産前期)'!$B$5:$N$208,COLUMN('2026年度(助産前期)'!$I$5),0)&amp;""</f>
        <v/>
      </c>
      <c r="L719" s="998"/>
      <c r="M719" s="996" t="str">
        <f>VLOOKUP($C702,'2026年度(M1前期)'!$B$5:$N$208,COLUMN('2026年度(M1前期)'!$I$5),0)&amp;""</f>
        <v/>
      </c>
      <c r="N719" s="997"/>
      <c r="O719" s="998" t="str">
        <f>VLOOKUP($C702,'2026年度(M2前期)'!$B$5:$N$208,COLUMN('2026年度(M2前期)'!$I$5),0)&amp;""</f>
        <v/>
      </c>
      <c r="P719" s="997"/>
      <c r="Q719" s="998" t="str">
        <f>VLOOKUP($C702,'2026年度(D1前期)'!$B$5:$N$208,COLUMN('2026年度(D1前期)'!$I$5),0)&amp;""</f>
        <v/>
      </c>
      <c r="R719" s="997"/>
      <c r="S719" s="998" t="str">
        <f>VLOOKUP($C702,'2026年度(D23前期)'!$B$5:$N$208,COLUMN('2026年度(D23前期)'!$I$5),0)&amp;""</f>
        <v/>
      </c>
      <c r="T719" s="997"/>
      <c r="Z719" s="1000" t="str">
        <f>A719</f>
        <v>４時限（15：10～16：40）</v>
      </c>
      <c r="AA719" s="982"/>
      <c r="AB719" s="982"/>
      <c r="AC719" s="982"/>
      <c r="AD719" s="982"/>
      <c r="AE719" s="982"/>
      <c r="AF719" s="982"/>
      <c r="AG719" s="982"/>
      <c r="AH719" s="982"/>
      <c r="AI719" s="982"/>
      <c r="AJ719" s="982"/>
      <c r="AK719" s="982"/>
      <c r="AL719" s="982"/>
      <c r="AM719" s="982"/>
      <c r="AN719" s="971"/>
      <c r="AO719" s="971"/>
      <c r="AP719" s="971"/>
      <c r="AQ719" s="971"/>
      <c r="AR719" s="971"/>
      <c r="AS719" s="971"/>
      <c r="AT719" s="971"/>
      <c r="AU719" s="971"/>
      <c r="AV719" s="971"/>
      <c r="AW719" s="971"/>
      <c r="AX719" s="971"/>
      <c r="AY719" s="971"/>
      <c r="AZ719" s="971"/>
      <c r="BA719" s="971"/>
      <c r="BB719" s="971"/>
      <c r="BC719" s="971"/>
      <c r="BD719" s="971"/>
      <c r="BE719" s="971"/>
      <c r="BF719" s="971"/>
      <c r="BG719" s="971"/>
      <c r="BH719" s="971"/>
      <c r="BI719" s="971"/>
      <c r="BJ719" s="971"/>
      <c r="BK719" s="971"/>
      <c r="BL719" s="971"/>
      <c r="BM719" s="971"/>
      <c r="BN719" s="982"/>
      <c r="BO719" s="982"/>
      <c r="BP719" s="982"/>
      <c r="BQ719" s="982"/>
      <c r="BR719" s="982"/>
      <c r="BS719" s="982"/>
      <c r="BT719" s="982"/>
      <c r="BU719" s="982"/>
      <c r="BV719" s="982"/>
    </row>
    <row r="720" spans="1:74" ht="13.5" customHeight="1">
      <c r="A720" s="1000"/>
      <c r="B720" s="14" t="s">
        <v>58</v>
      </c>
      <c r="C720" s="992" t="str">
        <f>IFERROR(VLOOKUP(C719,科目・教員!$A$1:$B$355,2,0),"")</f>
        <v/>
      </c>
      <c r="D720" s="993"/>
      <c r="E720" s="994" t="str">
        <f>IFERROR(VLOOKUP(E719,科目・教員!$A$1:$B$355,2,0),"")</f>
        <v/>
      </c>
      <c r="F720" s="993"/>
      <c r="G720" s="994" t="str">
        <f>IFERROR(VLOOKUP(G719,科目・教員!$A$1:$B$355,2,0),"")</f>
        <v/>
      </c>
      <c r="H720" s="993"/>
      <c r="I720" s="994" t="str">
        <f>IFERROR(VLOOKUP(I719,科目・教員!$A$1:$B$355,2,0),"")</f>
        <v/>
      </c>
      <c r="J720" s="993"/>
      <c r="K720" s="995" t="str">
        <f>IFERROR(VLOOKUP(K719,科目・教員!$A$1:$B$355,2,0),"")</f>
        <v/>
      </c>
      <c r="L720" s="995"/>
      <c r="M720" s="992" t="str">
        <f>IFERROR(VLOOKUP(M719,科目・教員!$A$1:$B$355,2,0),"")</f>
        <v/>
      </c>
      <c r="N720" s="993"/>
      <c r="O720" s="995" t="str">
        <f>IFERROR(VLOOKUP(O719,科目・教員!$A$1:$B$355,2,0),"")</f>
        <v/>
      </c>
      <c r="P720" s="993"/>
      <c r="Q720" s="995" t="str">
        <f>IFERROR(VLOOKUP(Q719,科目・教員!$A$1:$B$355,2,0),"")</f>
        <v/>
      </c>
      <c r="R720" s="993"/>
      <c r="S720" s="995" t="str">
        <f>IFERROR(VLOOKUP(S719,科目・教員!$A$1:$B$355,2,0),"")</f>
        <v/>
      </c>
      <c r="T720" s="993"/>
      <c r="Z720" s="1000"/>
      <c r="AA720" s="983"/>
      <c r="AB720" s="983"/>
      <c r="AC720" s="983"/>
      <c r="AD720" s="983"/>
      <c r="AE720" s="983"/>
      <c r="AF720" s="983"/>
      <c r="AG720" s="983"/>
      <c r="AH720" s="983"/>
      <c r="AI720" s="983"/>
      <c r="AJ720" s="983"/>
      <c r="AK720" s="983"/>
      <c r="AL720" s="983"/>
      <c r="AM720" s="983"/>
      <c r="AN720" s="971"/>
      <c r="AO720" s="971"/>
      <c r="AP720" s="971"/>
      <c r="AQ720" s="971"/>
      <c r="AR720" s="971"/>
      <c r="AS720" s="971"/>
      <c r="AT720" s="971"/>
      <c r="AU720" s="971"/>
      <c r="AV720" s="971"/>
      <c r="AW720" s="971"/>
      <c r="AX720" s="971"/>
      <c r="AY720" s="971"/>
      <c r="AZ720" s="971"/>
      <c r="BA720" s="971"/>
      <c r="BB720" s="971"/>
      <c r="BC720" s="971"/>
      <c r="BD720" s="971"/>
      <c r="BE720" s="971"/>
      <c r="BF720" s="971"/>
      <c r="BG720" s="971"/>
      <c r="BH720" s="971"/>
      <c r="BI720" s="971"/>
      <c r="BJ720" s="971"/>
      <c r="BK720" s="971"/>
      <c r="BL720" s="971"/>
      <c r="BM720" s="971"/>
      <c r="BN720" s="983"/>
      <c r="BO720" s="983"/>
      <c r="BP720" s="983"/>
      <c r="BQ720" s="983"/>
      <c r="BR720" s="983"/>
      <c r="BS720" s="983"/>
      <c r="BT720" s="983"/>
      <c r="BU720" s="983"/>
      <c r="BV720" s="983"/>
    </row>
    <row r="721" spans="1:74" ht="13.5" customHeight="1">
      <c r="A721" s="1000"/>
      <c r="B721" s="14" t="s">
        <v>69</v>
      </c>
      <c r="C721" s="992" t="str">
        <f>VLOOKUP($C702,'2026年度(1年前期)'!$B$5:$N$208,COLUMN('2026年度(1年前期)'!$I$5)+1,0)&amp;""</f>
        <v/>
      </c>
      <c r="D721" s="993"/>
      <c r="E721" s="994" t="str">
        <f>VLOOKUP($C702,'2026年度(2年前期)'!$B$5:$N$208,COLUMN('2026年度(2年前期)'!$I$5)+1,0)&amp;""</f>
        <v/>
      </c>
      <c r="F721" s="993"/>
      <c r="G721" s="994" t="str">
        <f>VLOOKUP($C702,'2026年度(3年前期)'!$B$5:$N$208,COLUMN('2026年度(3年前期)'!$I$5)+1,0)&amp;""</f>
        <v/>
      </c>
      <c r="H721" s="993"/>
      <c r="I721" s="994" t="str">
        <f>VLOOKUP($C702,'2026年度(4年前期)'!$B$5:$N$208,COLUMN('2026年度(4年前期)'!$I$5)+1,0)&amp;""</f>
        <v/>
      </c>
      <c r="J721" s="993"/>
      <c r="K721" s="995" t="str">
        <f>VLOOKUP($C702,'2026年度(助産前期)'!$B$5:$N$208,COLUMN('2026年度(助産前期)'!$I$5)+1,0)&amp;""</f>
        <v/>
      </c>
      <c r="L721" s="995"/>
      <c r="M721" s="992" t="str">
        <f>VLOOKUP($C702,'2026年度(M1前期)'!$B$5:$N$208,COLUMN('2026年度(M1前期)'!$I$5)+1,0)&amp;""</f>
        <v/>
      </c>
      <c r="N721" s="993"/>
      <c r="O721" s="995" t="str">
        <f>VLOOKUP($C702,'2026年度(M2前期)'!$B$5:$N$208,COLUMN('2026年度(M2前期)'!$I$5)+1,0)&amp;""</f>
        <v/>
      </c>
      <c r="P721" s="993"/>
      <c r="Q721" s="995" t="str">
        <f>VLOOKUP($C702,'2026年度(D1前期)'!$B$5:$N$208,COLUMN('2026年度(D1前期)'!$I$5)+1,0)&amp;""</f>
        <v/>
      </c>
      <c r="R721" s="993"/>
      <c r="S721" s="995" t="str">
        <f>VLOOKUP($C702,'2026年度(D23前期)'!$B$5:$N$208,COLUMN('2026年度(D23前期)'!$I$5)+1,0)&amp;""</f>
        <v/>
      </c>
      <c r="T721" s="993"/>
      <c r="Z721" s="1000"/>
      <c r="AA721" s="983"/>
      <c r="AB721" s="983"/>
      <c r="AC721" s="983"/>
      <c r="AD721" s="983"/>
      <c r="AE721" s="983"/>
      <c r="AF721" s="983"/>
      <c r="AG721" s="983"/>
      <c r="AH721" s="983"/>
      <c r="AI721" s="983"/>
      <c r="AJ721" s="983"/>
      <c r="AK721" s="983"/>
      <c r="AL721" s="983"/>
      <c r="AM721" s="983"/>
      <c r="AN721" s="971"/>
      <c r="AO721" s="971"/>
      <c r="AP721" s="971"/>
      <c r="AQ721" s="971"/>
      <c r="AR721" s="971"/>
      <c r="AS721" s="971"/>
      <c r="AT721" s="971"/>
      <c r="AU721" s="971"/>
      <c r="AV721" s="971"/>
      <c r="AW721" s="971"/>
      <c r="AX721" s="971"/>
      <c r="AY721" s="971"/>
      <c r="AZ721" s="971"/>
      <c r="BA721" s="971"/>
      <c r="BB721" s="971"/>
      <c r="BC721" s="971"/>
      <c r="BD721" s="971"/>
      <c r="BE721" s="971"/>
      <c r="BF721" s="971"/>
      <c r="BG721" s="971"/>
      <c r="BH721" s="971"/>
      <c r="BI721" s="971"/>
      <c r="BJ721" s="971"/>
      <c r="BK721" s="971"/>
      <c r="BL721" s="971"/>
      <c r="BM721" s="971"/>
      <c r="BN721" s="983"/>
      <c r="BO721" s="983"/>
      <c r="BP721" s="983"/>
      <c r="BQ721" s="983"/>
      <c r="BR721" s="983"/>
      <c r="BS721" s="983"/>
      <c r="BT721" s="983"/>
      <c r="BU721" s="983"/>
      <c r="BV721" s="983"/>
    </row>
    <row r="722" spans="1:74" ht="13.5" customHeight="1">
      <c r="A722" s="1001"/>
      <c r="B722" s="15" t="s">
        <v>63</v>
      </c>
      <c r="C722" s="991"/>
      <c r="D722" s="989"/>
      <c r="E722" s="988"/>
      <c r="F722" s="989"/>
      <c r="G722" s="988"/>
      <c r="H722" s="989"/>
      <c r="I722" s="988"/>
      <c r="J722" s="989"/>
      <c r="K722" s="990"/>
      <c r="L722" s="990"/>
      <c r="M722" s="991"/>
      <c r="N722" s="989"/>
      <c r="O722" s="990"/>
      <c r="P722" s="989"/>
      <c r="Q722" s="990"/>
      <c r="R722" s="989"/>
      <c r="S722" s="990"/>
      <c r="T722" s="989"/>
      <c r="Z722" s="1001"/>
      <c r="AA722" s="984"/>
      <c r="AB722" s="984"/>
      <c r="AC722" s="984"/>
      <c r="AD722" s="984"/>
      <c r="AE722" s="984"/>
      <c r="AF722" s="984"/>
      <c r="AG722" s="984"/>
      <c r="AH722" s="984"/>
      <c r="AI722" s="984"/>
      <c r="AJ722" s="984"/>
      <c r="AK722" s="984"/>
      <c r="AL722" s="984"/>
      <c r="AM722" s="984"/>
      <c r="AN722" s="971"/>
      <c r="AO722" s="971"/>
      <c r="AP722" s="971"/>
      <c r="AQ722" s="971"/>
      <c r="AR722" s="971"/>
      <c r="AS722" s="971"/>
      <c r="AT722" s="971"/>
      <c r="AU722" s="971"/>
      <c r="AV722" s="971"/>
      <c r="AW722" s="971"/>
      <c r="AX722" s="971"/>
      <c r="AY722" s="971"/>
      <c r="AZ722" s="971"/>
      <c r="BA722" s="971"/>
      <c r="BB722" s="971"/>
      <c r="BC722" s="971"/>
      <c r="BD722" s="971"/>
      <c r="BE722" s="971"/>
      <c r="BF722" s="971"/>
      <c r="BG722" s="971"/>
      <c r="BH722" s="971"/>
      <c r="BI722" s="971"/>
      <c r="BJ722" s="971"/>
      <c r="BK722" s="971"/>
      <c r="BL722" s="971"/>
      <c r="BM722" s="971"/>
      <c r="BN722" s="984"/>
      <c r="BO722" s="984"/>
      <c r="BP722" s="984"/>
      <c r="BQ722" s="984"/>
      <c r="BR722" s="984"/>
      <c r="BS722" s="984"/>
      <c r="BT722" s="984"/>
      <c r="BU722" s="984"/>
      <c r="BV722" s="984"/>
    </row>
    <row r="723" spans="1:74" ht="13.5" customHeight="1">
      <c r="A723" s="1000" t="s">
        <v>78</v>
      </c>
      <c r="B723" s="14" t="s">
        <v>53</v>
      </c>
      <c r="C723" s="996" t="str">
        <f>VLOOKUP($C702,'2026年度(1年前期)'!$B$5:$N$208,COLUMN('2026年度(1年前期)'!$K$5),0)&amp;""</f>
        <v/>
      </c>
      <c r="D723" s="997"/>
      <c r="E723" s="1002" t="str">
        <f>VLOOKUP($C702,'2026年度(2年前期)'!$B$5:$N$208,COLUMN('2026年度(2年前期)'!$K$5),0)&amp;""</f>
        <v/>
      </c>
      <c r="F723" s="997"/>
      <c r="G723" s="1002" t="str">
        <f>VLOOKUP($C702,'2026年度(3年前期)'!$B$5:$N$208,COLUMN('2026年度(3年前期)'!$K$5),0)&amp;""</f>
        <v/>
      </c>
      <c r="H723" s="997"/>
      <c r="I723" s="1002" t="str">
        <f>VLOOKUP($C702,'2026年度(4年前期)'!$B$5:$N$208,COLUMN('2026年度(4年前期)'!$K$5),0)&amp;""</f>
        <v/>
      </c>
      <c r="J723" s="997"/>
      <c r="K723" s="998" t="str">
        <f>VLOOKUP($C702,'2026年度(助産前期)'!$B$5:$N$208,COLUMN('2026年度(助産前期)'!$K$5),0)&amp;""</f>
        <v/>
      </c>
      <c r="L723" s="998"/>
      <c r="M723" s="996" t="str">
        <f>VLOOKUP($C702,'2026年度(M1前期)'!$B$5:$N$208,COLUMN('2026年度(M1前期)'!$K$5),0)&amp;""</f>
        <v/>
      </c>
      <c r="N723" s="997"/>
      <c r="O723" s="998" t="str">
        <f>VLOOKUP($C702,'2026年度(M2前期)'!$B$5:$N$208,COLUMN('2026年度(M2前期)'!$K$5),0)&amp;""</f>
        <v/>
      </c>
      <c r="P723" s="997"/>
      <c r="Q723" s="998" t="str">
        <f>VLOOKUP($C702,'2026年度(D1前期)'!$B$5:$N$208,COLUMN('2026年度(D1前期)'!$K$5),0)&amp;""</f>
        <v/>
      </c>
      <c r="R723" s="997"/>
      <c r="S723" s="998" t="str">
        <f>VLOOKUP($C702,'2026年度(D23前期)'!$B$5:$N$208,COLUMN('2026年度(D23前期)'!$K$5),0)&amp;""</f>
        <v/>
      </c>
      <c r="T723" s="997"/>
      <c r="Z723" s="1000" t="str">
        <f>A723</f>
        <v>５時限（16：50～18：20）</v>
      </c>
      <c r="AA723" s="982"/>
      <c r="AB723" s="982"/>
      <c r="AC723" s="982"/>
      <c r="AD723" s="982"/>
      <c r="AE723" s="982"/>
      <c r="AF723" s="982"/>
      <c r="AG723" s="982"/>
      <c r="AH723" s="982"/>
      <c r="AI723" s="982"/>
      <c r="AJ723" s="982"/>
      <c r="AK723" s="982"/>
      <c r="AL723" s="982"/>
      <c r="AM723" s="982"/>
      <c r="AN723" s="982"/>
      <c r="AO723" s="982"/>
      <c r="AP723" s="982"/>
      <c r="AQ723" s="982"/>
      <c r="AR723" s="982"/>
      <c r="AS723" s="982"/>
      <c r="AT723" s="982"/>
      <c r="AU723" s="982"/>
      <c r="AV723" s="982"/>
      <c r="AW723" s="982"/>
      <c r="AX723" s="982"/>
      <c r="AY723" s="982"/>
      <c r="AZ723" s="982"/>
      <c r="BA723" s="971"/>
      <c r="BB723" s="971"/>
      <c r="BC723" s="971"/>
      <c r="BD723" s="971"/>
      <c r="BE723" s="971"/>
      <c r="BF723" s="971"/>
      <c r="BG723" s="971"/>
      <c r="BH723" s="971"/>
      <c r="BI723" s="982"/>
      <c r="BJ723" s="982"/>
      <c r="BK723" s="971"/>
      <c r="BL723" s="971"/>
      <c r="BM723" s="971"/>
      <c r="BN723" s="982"/>
      <c r="BO723" s="982"/>
      <c r="BP723" s="982"/>
      <c r="BQ723" s="982"/>
      <c r="BR723" s="982"/>
      <c r="BS723" s="982"/>
      <c r="BT723" s="982"/>
      <c r="BU723" s="982"/>
      <c r="BV723" s="982"/>
    </row>
    <row r="724" spans="1:74" ht="13.5" customHeight="1">
      <c r="A724" s="1000"/>
      <c r="B724" s="14" t="s">
        <v>58</v>
      </c>
      <c r="C724" s="992" t="str">
        <f>IFERROR(VLOOKUP(C723,科目・教員!$A$1:$B$355,2,0),"")</f>
        <v/>
      </c>
      <c r="D724" s="993"/>
      <c r="E724" s="994" t="str">
        <f>IFERROR(VLOOKUP(E723,科目・教員!$A$1:$B$355,2,0),"")</f>
        <v/>
      </c>
      <c r="F724" s="993"/>
      <c r="G724" s="994" t="str">
        <f>IFERROR(VLOOKUP(G723,科目・教員!$A$1:$B$355,2,0),"")</f>
        <v/>
      </c>
      <c r="H724" s="993"/>
      <c r="I724" s="994" t="str">
        <f>IFERROR(VLOOKUP(I723,科目・教員!$A$1:$B$355,2,0),"")</f>
        <v/>
      </c>
      <c r="J724" s="993"/>
      <c r="K724" s="995" t="str">
        <f>IFERROR(VLOOKUP(K723,科目・教員!$A$1:$B$355,2,0),"")</f>
        <v/>
      </c>
      <c r="L724" s="995"/>
      <c r="M724" s="992" t="str">
        <f>IFERROR(VLOOKUP(M723,科目・教員!$A$1:$B$355,2,0),"")</f>
        <v/>
      </c>
      <c r="N724" s="993"/>
      <c r="O724" s="995" t="str">
        <f>IFERROR(VLOOKUP(O723,科目・教員!$A$1:$B$355,2,0),"")</f>
        <v/>
      </c>
      <c r="P724" s="993"/>
      <c r="Q724" s="995" t="str">
        <f>IFERROR(VLOOKUP(Q723,科目・教員!$A$1:$B$355,2,0),"")</f>
        <v/>
      </c>
      <c r="R724" s="993"/>
      <c r="S724" s="995" t="str">
        <f>IFERROR(VLOOKUP(S723,科目・教員!$A$1:$B$355,2,0),"")</f>
        <v/>
      </c>
      <c r="T724" s="993"/>
      <c r="Z724" s="1000"/>
      <c r="AA724" s="983"/>
      <c r="AB724" s="983"/>
      <c r="AC724" s="983"/>
      <c r="AD724" s="983"/>
      <c r="AE724" s="983"/>
      <c r="AF724" s="983"/>
      <c r="AG724" s="983"/>
      <c r="AH724" s="983"/>
      <c r="AI724" s="983"/>
      <c r="AJ724" s="983"/>
      <c r="AK724" s="983"/>
      <c r="AL724" s="983"/>
      <c r="AM724" s="983"/>
      <c r="AN724" s="983"/>
      <c r="AO724" s="983"/>
      <c r="AP724" s="983"/>
      <c r="AQ724" s="983"/>
      <c r="AR724" s="983"/>
      <c r="AS724" s="983"/>
      <c r="AT724" s="983"/>
      <c r="AU724" s="983"/>
      <c r="AV724" s="983"/>
      <c r="AW724" s="983"/>
      <c r="AX724" s="983"/>
      <c r="AY724" s="983"/>
      <c r="AZ724" s="983"/>
      <c r="BA724" s="971"/>
      <c r="BB724" s="971"/>
      <c r="BC724" s="971"/>
      <c r="BD724" s="971"/>
      <c r="BE724" s="971"/>
      <c r="BF724" s="971"/>
      <c r="BG724" s="971"/>
      <c r="BH724" s="971"/>
      <c r="BI724" s="983"/>
      <c r="BJ724" s="983"/>
      <c r="BK724" s="971"/>
      <c r="BL724" s="971"/>
      <c r="BM724" s="971"/>
      <c r="BN724" s="983"/>
      <c r="BO724" s="983"/>
      <c r="BP724" s="983"/>
      <c r="BQ724" s="983"/>
      <c r="BR724" s="983"/>
      <c r="BS724" s="983"/>
      <c r="BT724" s="983"/>
      <c r="BU724" s="983"/>
      <c r="BV724" s="983"/>
    </row>
    <row r="725" spans="1:74" ht="13.5" customHeight="1">
      <c r="A725" s="1000"/>
      <c r="B725" s="14" t="s">
        <v>69</v>
      </c>
      <c r="C725" s="992" t="str">
        <f>VLOOKUP($C702,'2026年度(1年前期)'!$B$5:$N$208,COLUMN('2026年度(1年前期)'!$K$5)+1,0)&amp;""</f>
        <v/>
      </c>
      <c r="D725" s="993"/>
      <c r="E725" s="994" t="str">
        <f>VLOOKUP($C702,'2026年度(2年前期)'!$B$5:$N$208,COLUMN('2026年度(2年前期)'!$K$5)+1,0)&amp;""</f>
        <v/>
      </c>
      <c r="F725" s="993"/>
      <c r="G725" s="994" t="str">
        <f>VLOOKUP($C702,'2026年度(3年前期)'!$B$5:$N$208,COLUMN('2026年度(3年前期)'!$K$5)+1,0)&amp;""</f>
        <v/>
      </c>
      <c r="H725" s="993"/>
      <c r="I725" s="994" t="str">
        <f>VLOOKUP($C702,'2026年度(4年前期)'!$B$5:$N$208,COLUMN('2026年度(4年前期)'!$K$5)+1,0)&amp;""</f>
        <v/>
      </c>
      <c r="J725" s="993"/>
      <c r="K725" s="995" t="str">
        <f>VLOOKUP($C702,'2026年度(助産前期)'!$B$5:$N$208,COLUMN('2026年度(助産前期)'!$K$5)+1,0)&amp;""</f>
        <v/>
      </c>
      <c r="L725" s="995"/>
      <c r="M725" s="992" t="str">
        <f>VLOOKUP($C702,'2026年度(M1前期)'!$B$5:$N$208,COLUMN('2026年度(M1前期)'!$K$5)+1,0)&amp;""</f>
        <v/>
      </c>
      <c r="N725" s="993"/>
      <c r="O725" s="995" t="str">
        <f>VLOOKUP($C702,'2026年度(M2前期)'!$B$5:$N$208,COLUMN('2026年度(M2前期)'!$K$5)+1,0)&amp;""</f>
        <v/>
      </c>
      <c r="P725" s="993"/>
      <c r="Q725" s="995" t="str">
        <f>VLOOKUP($C702,'2026年度(D1前期)'!$B$5:$N$208,COLUMN('2026年度(D1前期)'!$K$5)+1,0)&amp;""</f>
        <v/>
      </c>
      <c r="R725" s="993"/>
      <c r="S725" s="995" t="str">
        <f>VLOOKUP($C702,'2026年度(D23前期)'!$B$5:$N$208,COLUMN('2026年度(D23前期)'!$K$5)+1,0)&amp;""</f>
        <v/>
      </c>
      <c r="T725" s="993"/>
      <c r="Z725" s="1000"/>
      <c r="AA725" s="983"/>
      <c r="AB725" s="983"/>
      <c r="AC725" s="983"/>
      <c r="AD725" s="983"/>
      <c r="AE725" s="983"/>
      <c r="AF725" s="983"/>
      <c r="AG725" s="983"/>
      <c r="AH725" s="983"/>
      <c r="AI725" s="983"/>
      <c r="AJ725" s="983"/>
      <c r="AK725" s="983"/>
      <c r="AL725" s="983"/>
      <c r="AM725" s="983"/>
      <c r="AN725" s="983"/>
      <c r="AO725" s="983"/>
      <c r="AP725" s="983"/>
      <c r="AQ725" s="983"/>
      <c r="AR725" s="983"/>
      <c r="AS725" s="983"/>
      <c r="AT725" s="983"/>
      <c r="AU725" s="983"/>
      <c r="AV725" s="983"/>
      <c r="AW725" s="983"/>
      <c r="AX725" s="983"/>
      <c r="AY725" s="983"/>
      <c r="AZ725" s="983"/>
      <c r="BA725" s="971"/>
      <c r="BB725" s="971"/>
      <c r="BC725" s="971"/>
      <c r="BD725" s="971"/>
      <c r="BE725" s="971"/>
      <c r="BF725" s="971"/>
      <c r="BG725" s="971"/>
      <c r="BH725" s="971"/>
      <c r="BI725" s="983"/>
      <c r="BJ725" s="983"/>
      <c r="BK725" s="971"/>
      <c r="BL725" s="971"/>
      <c r="BM725" s="971"/>
      <c r="BN725" s="983"/>
      <c r="BO725" s="983"/>
      <c r="BP725" s="983"/>
      <c r="BQ725" s="983"/>
      <c r="BR725" s="983"/>
      <c r="BS725" s="983"/>
      <c r="BT725" s="983"/>
      <c r="BU725" s="983"/>
      <c r="BV725" s="983"/>
    </row>
    <row r="726" spans="1:74" ht="13.5" customHeight="1">
      <c r="A726" s="1001"/>
      <c r="B726" s="15" t="s">
        <v>63</v>
      </c>
      <c r="C726" s="991"/>
      <c r="D726" s="989"/>
      <c r="E726" s="988"/>
      <c r="F726" s="989"/>
      <c r="G726" s="988"/>
      <c r="H726" s="989"/>
      <c r="I726" s="988"/>
      <c r="J726" s="989"/>
      <c r="K726" s="990"/>
      <c r="L726" s="990"/>
      <c r="M726" s="991"/>
      <c r="N726" s="989"/>
      <c r="O726" s="990"/>
      <c r="P726" s="989"/>
      <c r="Q726" s="990"/>
      <c r="R726" s="989"/>
      <c r="S726" s="990"/>
      <c r="T726" s="989"/>
      <c r="U726" s="19"/>
      <c r="V726" s="19"/>
      <c r="W726" s="19"/>
      <c r="X726" s="19"/>
      <c r="Y726" s="19"/>
      <c r="Z726" s="1001"/>
      <c r="AA726" s="984"/>
      <c r="AB726" s="984"/>
      <c r="AC726" s="984"/>
      <c r="AD726" s="984"/>
      <c r="AE726" s="984"/>
      <c r="AF726" s="984"/>
      <c r="AG726" s="984"/>
      <c r="AH726" s="984"/>
      <c r="AI726" s="984"/>
      <c r="AJ726" s="984"/>
      <c r="AK726" s="984"/>
      <c r="AL726" s="984"/>
      <c r="AM726" s="984"/>
      <c r="AN726" s="984"/>
      <c r="AO726" s="984"/>
      <c r="AP726" s="984"/>
      <c r="AQ726" s="984"/>
      <c r="AR726" s="984"/>
      <c r="AS726" s="984"/>
      <c r="AT726" s="984"/>
      <c r="AU726" s="984"/>
      <c r="AV726" s="984"/>
      <c r="AW726" s="984"/>
      <c r="AX726" s="984"/>
      <c r="AY726" s="984"/>
      <c r="AZ726" s="984"/>
      <c r="BA726" s="971"/>
      <c r="BB726" s="971"/>
      <c r="BC726" s="971"/>
      <c r="BD726" s="971"/>
      <c r="BE726" s="971"/>
      <c r="BF726" s="971"/>
      <c r="BG726" s="971"/>
      <c r="BH726" s="971"/>
      <c r="BI726" s="984"/>
      <c r="BJ726" s="984"/>
      <c r="BK726" s="971"/>
      <c r="BL726" s="971"/>
      <c r="BM726" s="971"/>
      <c r="BN726" s="984"/>
      <c r="BO726" s="984"/>
      <c r="BP726" s="984"/>
      <c r="BQ726" s="984"/>
      <c r="BR726" s="984"/>
      <c r="BS726" s="984"/>
      <c r="BT726" s="984"/>
      <c r="BU726" s="984"/>
      <c r="BV726" s="984"/>
    </row>
    <row r="727" spans="1:74" ht="20.25">
      <c r="A727" s="20"/>
      <c r="B727" s="21"/>
      <c r="C727" s="1050">
        <f>C702+1</f>
        <v>46264</v>
      </c>
      <c r="D727" s="1050"/>
      <c r="E727" s="1050"/>
      <c r="F727" s="1050"/>
      <c r="G727" s="1050"/>
      <c r="H727" s="1050"/>
      <c r="I727" s="1050"/>
      <c r="J727" s="1050"/>
      <c r="K727" s="1050"/>
      <c r="L727" s="1050"/>
      <c r="M727" s="1050"/>
      <c r="N727" s="1050"/>
      <c r="O727" s="1050"/>
      <c r="P727" s="1050"/>
      <c r="Q727" s="1050"/>
      <c r="R727" s="1050"/>
      <c r="S727" s="1050"/>
      <c r="T727" s="1050"/>
      <c r="U727" s="1133">
        <f>C727</f>
        <v>46264</v>
      </c>
      <c r="V727" s="1134"/>
      <c r="W727" s="1134"/>
      <c r="X727" s="1134"/>
      <c r="Y727" s="1134"/>
      <c r="Z727" s="1135"/>
      <c r="AA727" s="76">
        <v>101</v>
      </c>
      <c r="AB727" s="76">
        <v>102</v>
      </c>
      <c r="AC727" s="42">
        <v>103</v>
      </c>
      <c r="AD727" s="76" t="s">
        <v>16</v>
      </c>
      <c r="AE727" s="76" t="s">
        <v>17</v>
      </c>
      <c r="AF727" s="76" t="s">
        <v>18</v>
      </c>
      <c r="AG727" s="76">
        <v>201</v>
      </c>
      <c r="AH727" s="77">
        <v>202</v>
      </c>
      <c r="AI727" s="76">
        <v>203</v>
      </c>
      <c r="AJ727" s="76">
        <v>204</v>
      </c>
      <c r="AK727" s="76">
        <v>205</v>
      </c>
      <c r="AL727" s="76" t="s">
        <v>19</v>
      </c>
      <c r="AM727" s="7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76">
        <v>301</v>
      </c>
      <c r="AX727" s="77">
        <v>302</v>
      </c>
      <c r="AY727" s="78">
        <v>303</v>
      </c>
      <c r="AZ727" s="78">
        <v>304</v>
      </c>
      <c r="BA727" s="76" t="s">
        <v>30</v>
      </c>
      <c r="BB727" s="76" t="s">
        <v>31</v>
      </c>
      <c r="BC727" s="77" t="s">
        <v>32</v>
      </c>
      <c r="BD727" s="76" t="s">
        <v>33</v>
      </c>
      <c r="BE727" s="76" t="s">
        <v>34</v>
      </c>
      <c r="BF727" s="76" t="s">
        <v>35</v>
      </c>
      <c r="BG727" s="36" t="s">
        <v>36</v>
      </c>
      <c r="BH727" s="36" t="s">
        <v>37</v>
      </c>
      <c r="BI727" s="76" t="s">
        <v>38</v>
      </c>
      <c r="BJ727" s="76" t="s">
        <v>39</v>
      </c>
      <c r="BK727" s="39" t="s">
        <v>607</v>
      </c>
      <c r="BL727" s="39" t="s">
        <v>608</v>
      </c>
      <c r="BM727" s="39" t="s">
        <v>609</v>
      </c>
      <c r="BN727" s="79" t="s">
        <v>43</v>
      </c>
      <c r="BO727" s="79" t="s">
        <v>44</v>
      </c>
      <c r="BP727" s="80" t="s">
        <v>45</v>
      </c>
      <c r="BQ727" s="80" t="s">
        <v>46</v>
      </c>
      <c r="BR727" s="80" t="s">
        <v>47</v>
      </c>
      <c r="BS727" s="80" t="s">
        <v>48</v>
      </c>
      <c r="BT727" s="80" t="s">
        <v>49</v>
      </c>
      <c r="BU727" s="80" t="s">
        <v>50</v>
      </c>
      <c r="BV727" s="80" t="s">
        <v>51</v>
      </c>
    </row>
    <row r="728" spans="1:74" ht="13.5" customHeight="1">
      <c r="A728" s="1000" t="s">
        <v>52</v>
      </c>
      <c r="B728" s="11" t="s">
        <v>53</v>
      </c>
      <c r="C728" s="1011" t="str">
        <f>VLOOKUP($C727,'2026年度(1年前期)'!$B$5:$N$208,COLUMN('2026年度(1年前期)'!$C$5),0)&amp;""</f>
        <v/>
      </c>
      <c r="D728" s="1012"/>
      <c r="E728" s="1018" t="str">
        <f>VLOOKUP($C727,'2026年度(2年前期)'!$B$5:$N$208,COLUMN('2026年度(2年前期)'!$C$5),0)&amp;""</f>
        <v/>
      </c>
      <c r="F728" s="1012"/>
      <c r="G728" s="1018" t="str">
        <f>VLOOKUP($C727,'2026年度(3年前期)'!$B$5:$N$208,COLUMN('2026年度(3年前期)'!$C$5),0)&amp;""</f>
        <v/>
      </c>
      <c r="H728" s="1012"/>
      <c r="I728" s="1018" t="str">
        <f>VLOOKUP($C727,'2026年度(4年前期)'!$B$5:$N$208,COLUMN('2026年度(4年前期)'!$C$5),0)&amp;""</f>
        <v/>
      </c>
      <c r="J728" s="1012"/>
      <c r="K728" s="997" t="str">
        <f>VLOOKUP($C727,'2026年度(助産前期)'!$B$5:$N$208,COLUMN('2026年度(助産前期)'!$C$5),0)&amp;""</f>
        <v/>
      </c>
      <c r="L728" s="1029"/>
      <c r="M728" s="1036" t="str">
        <f>VLOOKUP($C727,'2026年度(M1前期)'!$B$5:$N$208,COLUMN('2026年度(M1前期)'!$C$5),0)&amp;""</f>
        <v/>
      </c>
      <c r="N728" s="1029"/>
      <c r="O728" s="1018" t="str">
        <f>VLOOKUP($C727,'2026年度(M2前期)'!$B$5:$N$208,COLUMN('2026年度(M2前期)'!$C$5),0)&amp;""</f>
        <v/>
      </c>
      <c r="P728" s="1012"/>
      <c r="Q728" s="1018" t="str">
        <f>VLOOKUP($C727,'2026年度(D1前期)'!$B$5:$N$208,COLUMN('2026年度(D1前期)'!$C$5),0)&amp;""</f>
        <v/>
      </c>
      <c r="R728" s="1012"/>
      <c r="S728" s="997" t="str">
        <f>VLOOKUP($C727,'2026年度(D23前期)'!$B$5:$N$208,COLUMN('2026年度(D23前期)'!$C$5),0)&amp;""</f>
        <v/>
      </c>
      <c r="T728" s="1012"/>
      <c r="U728" s="12"/>
      <c r="V728" s="74"/>
      <c r="Y728" s="33"/>
      <c r="Z728" s="999" t="str">
        <f>A728</f>
        <v xml:space="preserve">１時限（09：20～10：50） </v>
      </c>
      <c r="AA728" s="971"/>
      <c r="AB728" s="982"/>
      <c r="AC728" s="982"/>
      <c r="AD728" s="982"/>
      <c r="AE728" s="971"/>
      <c r="AF728" s="982"/>
      <c r="AG728" s="971"/>
      <c r="AH728" s="982"/>
      <c r="AI728" s="982"/>
      <c r="AJ728" s="982"/>
      <c r="AK728" s="982"/>
      <c r="AL728" s="971"/>
      <c r="AM728" s="982"/>
      <c r="AN728" s="971"/>
      <c r="AO728" s="971"/>
      <c r="AP728" s="971"/>
      <c r="AQ728" s="971"/>
      <c r="AR728" s="971"/>
      <c r="AS728" s="971"/>
      <c r="AT728" s="971"/>
      <c r="AU728" s="971"/>
      <c r="AV728" s="971"/>
      <c r="AW728" s="971"/>
      <c r="AX728" s="971"/>
      <c r="AY728" s="971"/>
      <c r="AZ728" s="971"/>
      <c r="BA728" s="971"/>
      <c r="BB728" s="971"/>
      <c r="BC728" s="971"/>
      <c r="BD728" s="971"/>
      <c r="BE728" s="971"/>
      <c r="BF728" s="971"/>
      <c r="BG728" s="971"/>
      <c r="BH728" s="971"/>
      <c r="BI728" s="971"/>
      <c r="BJ728" s="971"/>
      <c r="BK728" s="971"/>
      <c r="BL728" s="971"/>
      <c r="BM728" s="971"/>
      <c r="BN728" s="982"/>
      <c r="BO728" s="982"/>
      <c r="BP728" s="982"/>
      <c r="BQ728" s="982"/>
      <c r="BR728" s="982"/>
      <c r="BS728" s="982"/>
      <c r="BT728" s="982"/>
      <c r="BU728" s="982"/>
      <c r="BV728" s="982"/>
    </row>
    <row r="729" spans="1:74" ht="13.5" customHeight="1">
      <c r="A729" s="1000"/>
      <c r="B729" s="14" t="s">
        <v>58</v>
      </c>
      <c r="C729" s="1014" t="str">
        <f>IFERROR(VLOOKUP(C728,科目・教員!$A$1:$B$355,2,0),"")</f>
        <v/>
      </c>
      <c r="D729" s="1013"/>
      <c r="E729" s="1025" t="str">
        <f>IFERROR(VLOOKUP(E728,科目・教員!$A$1:$B$355,2,0),"")</f>
        <v/>
      </c>
      <c r="F729" s="1013"/>
      <c r="G729" s="1025" t="str">
        <f>IFERROR(VLOOKUP(G728,科目・教員!$A$1:$B$355,2,0),"")</f>
        <v/>
      </c>
      <c r="H729" s="1013"/>
      <c r="I729" s="1025" t="str">
        <f>IFERROR(VLOOKUP(I728,科目・教員!$A$1:$B$355,2,0),"")</f>
        <v/>
      </c>
      <c r="J729" s="1013"/>
      <c r="K729" s="993" t="str">
        <f>IFERROR(VLOOKUP(K728,科目・教員!$A$1:$B$355,2,0),"")</f>
        <v/>
      </c>
      <c r="L729" s="1026"/>
      <c r="M729" s="1032" t="str">
        <f>IFERROR(VLOOKUP(M728,科目・教員!$A$1:$B$355,2,0),"")</f>
        <v/>
      </c>
      <c r="N729" s="1013"/>
      <c r="O729" s="1025" t="str">
        <f>IFERROR(VLOOKUP(O728,科目・教員!$A$1:$B$355,2,0),"")</f>
        <v/>
      </c>
      <c r="P729" s="1013"/>
      <c r="Q729" s="1025" t="str">
        <f>IFERROR(VLOOKUP(Q728,科目・教員!$A$1:$B$355,2,0),"")</f>
        <v/>
      </c>
      <c r="R729" s="1013"/>
      <c r="S729" s="993" t="str">
        <f>IFERROR(VLOOKUP(S728,科目・教員!$A$1:$B$355,2,0),"")</f>
        <v/>
      </c>
      <c r="T729" s="1013"/>
      <c r="U729" s="75"/>
      <c r="V729" s="74"/>
      <c r="Y729" s="33"/>
      <c r="Z729" s="1000"/>
      <c r="AA729" s="971"/>
      <c r="AB729" s="983"/>
      <c r="AC729" s="983"/>
      <c r="AD729" s="983"/>
      <c r="AE729" s="971"/>
      <c r="AF729" s="983"/>
      <c r="AG729" s="971"/>
      <c r="AH729" s="983"/>
      <c r="AI729" s="983"/>
      <c r="AJ729" s="983"/>
      <c r="AK729" s="983"/>
      <c r="AL729" s="971"/>
      <c r="AM729" s="983"/>
      <c r="AN729" s="971"/>
      <c r="AO729" s="971"/>
      <c r="AP729" s="971"/>
      <c r="AQ729" s="971"/>
      <c r="AR729" s="971"/>
      <c r="AS729" s="971"/>
      <c r="AT729" s="971"/>
      <c r="AU729" s="971"/>
      <c r="AV729" s="971"/>
      <c r="AW729" s="971"/>
      <c r="AX729" s="971"/>
      <c r="AY729" s="971"/>
      <c r="AZ729" s="971"/>
      <c r="BA729" s="971"/>
      <c r="BB729" s="971"/>
      <c r="BC729" s="971"/>
      <c r="BD729" s="971"/>
      <c r="BE729" s="971"/>
      <c r="BF729" s="971"/>
      <c r="BG729" s="971"/>
      <c r="BH729" s="971"/>
      <c r="BI729" s="971"/>
      <c r="BJ729" s="971"/>
      <c r="BK729" s="971"/>
      <c r="BL729" s="971"/>
      <c r="BM729" s="971"/>
      <c r="BN729" s="983"/>
      <c r="BO729" s="983"/>
      <c r="BP729" s="983"/>
      <c r="BQ729" s="983"/>
      <c r="BR729" s="983"/>
      <c r="BS729" s="983"/>
      <c r="BT729" s="983"/>
      <c r="BU729" s="983"/>
      <c r="BV729" s="983"/>
    </row>
    <row r="730" spans="1:74" ht="13.5" customHeight="1">
      <c r="A730" s="1000"/>
      <c r="B730" s="14" t="s">
        <v>69</v>
      </c>
      <c r="C730" s="1014" t="str">
        <f>VLOOKUP($C727,'2026年度(1年前期)'!$B$5:$N$208,COLUMN('2026年度(1年前期)'!$C$5)+1,0)&amp;""</f>
        <v/>
      </c>
      <c r="D730" s="1013"/>
      <c r="E730" s="1025" t="str">
        <f>VLOOKUP($C727,'2026年度(2年前期)'!$B$5:$N$208,COLUMN('2026年度(2年前期)'!$C$5)+1,0)&amp;""</f>
        <v/>
      </c>
      <c r="F730" s="1013"/>
      <c r="G730" s="1025" t="str">
        <f>VLOOKUP($C727,'2026年度(3年前期)'!$B$5:$N$208,COLUMN('2026年度(3年前期)'!$C$5)+1,0)&amp;""</f>
        <v/>
      </c>
      <c r="H730" s="1013"/>
      <c r="I730" s="1025" t="str">
        <f>VLOOKUP($C727,'2026年度(4年前期)'!$B$5:$N$208,COLUMN('2026年度(4年前期)'!$C$5)+1,0)&amp;""</f>
        <v/>
      </c>
      <c r="J730" s="1013"/>
      <c r="K730" s="993" t="str">
        <f>VLOOKUP($C727,'2026年度(助産前期)'!$B$5:$N$208,COLUMN('2026年度(助産前期)'!$C$5)+1,0)&amp;""</f>
        <v/>
      </c>
      <c r="L730" s="1026"/>
      <c r="M730" s="1032" t="str">
        <f>VLOOKUP($C727,'2026年度(M1前期)'!$B$5:$N$208,COLUMN('2026年度(M1前期)'!C$5)+1,0)&amp;""</f>
        <v/>
      </c>
      <c r="N730" s="1013"/>
      <c r="O730" s="1025" t="str">
        <f>VLOOKUP($C727,'2026年度(M2前期)'!$B$5:$N$208,COLUMN('2026年度(M2前期)'!$C$5)+1,0)&amp;""</f>
        <v/>
      </c>
      <c r="P730" s="1013"/>
      <c r="Q730" s="1025" t="str">
        <f>VLOOKUP($C727,'2026年度(D1前期)'!$B$5:$N$208,COLUMN('2026年度(D1前期)'!$C$5)+1,0)&amp;""</f>
        <v/>
      </c>
      <c r="R730" s="1013"/>
      <c r="S730" s="993" t="str">
        <f>VLOOKUP($C727,'2026年度(D23前期)'!$B$5:$N$208,COLUMN('2026年度(D23前期)'!$C$5)+1,0)&amp;""</f>
        <v/>
      </c>
      <c r="T730" s="1013"/>
      <c r="U730" s="75"/>
      <c r="V730" s="74"/>
      <c r="Y730" s="33"/>
      <c r="Z730" s="1000"/>
      <c r="AA730" s="971"/>
      <c r="AB730" s="983"/>
      <c r="AC730" s="983"/>
      <c r="AD730" s="983"/>
      <c r="AE730" s="971"/>
      <c r="AF730" s="983"/>
      <c r="AG730" s="971"/>
      <c r="AH730" s="983"/>
      <c r="AI730" s="983"/>
      <c r="AJ730" s="983"/>
      <c r="AK730" s="983"/>
      <c r="AL730" s="971"/>
      <c r="AM730" s="983"/>
      <c r="AN730" s="971"/>
      <c r="AO730" s="971"/>
      <c r="AP730" s="971"/>
      <c r="AQ730" s="971"/>
      <c r="AR730" s="971"/>
      <c r="AS730" s="971"/>
      <c r="AT730" s="971"/>
      <c r="AU730" s="971"/>
      <c r="AV730" s="971"/>
      <c r="AW730" s="971"/>
      <c r="AX730" s="971"/>
      <c r="AY730" s="971"/>
      <c r="AZ730" s="971"/>
      <c r="BA730" s="971"/>
      <c r="BB730" s="971"/>
      <c r="BC730" s="971"/>
      <c r="BD730" s="971"/>
      <c r="BE730" s="971"/>
      <c r="BF730" s="971"/>
      <c r="BG730" s="971"/>
      <c r="BH730" s="971"/>
      <c r="BI730" s="971"/>
      <c r="BJ730" s="971"/>
      <c r="BK730" s="971"/>
      <c r="BL730" s="971"/>
      <c r="BM730" s="971"/>
      <c r="BN730" s="983"/>
      <c r="BO730" s="983"/>
      <c r="BP730" s="983"/>
      <c r="BQ730" s="983"/>
      <c r="BR730" s="983"/>
      <c r="BS730" s="983"/>
      <c r="BT730" s="983"/>
      <c r="BU730" s="983"/>
      <c r="BV730" s="983"/>
    </row>
    <row r="731" spans="1:74" ht="13.5" customHeight="1">
      <c r="A731" s="1001"/>
      <c r="B731" s="15" t="s">
        <v>63</v>
      </c>
      <c r="C731" s="991"/>
      <c r="D731" s="1031"/>
      <c r="E731" s="988"/>
      <c r="F731" s="1031"/>
      <c r="G731" s="988"/>
      <c r="H731" s="1031"/>
      <c r="I731" s="988"/>
      <c r="J731" s="1031"/>
      <c r="K731" s="990"/>
      <c r="L731" s="1034"/>
      <c r="M731" s="1030"/>
      <c r="N731" s="1031"/>
      <c r="O731" s="988"/>
      <c r="P731" s="1031"/>
      <c r="Q731" s="988"/>
      <c r="R731" s="1031"/>
      <c r="S731" s="990"/>
      <c r="T731" s="1031"/>
      <c r="U731" s="12"/>
      <c r="V731" s="74"/>
      <c r="Y731" s="33"/>
      <c r="Z731" s="1001"/>
      <c r="AA731" s="971"/>
      <c r="AB731" s="984"/>
      <c r="AC731" s="984"/>
      <c r="AD731" s="984"/>
      <c r="AE731" s="971"/>
      <c r="AF731" s="984"/>
      <c r="AG731" s="971"/>
      <c r="AH731" s="984"/>
      <c r="AI731" s="984"/>
      <c r="AJ731" s="984"/>
      <c r="AK731" s="984"/>
      <c r="AL731" s="971"/>
      <c r="AM731" s="984"/>
      <c r="AN731" s="971"/>
      <c r="AO731" s="971"/>
      <c r="AP731" s="971"/>
      <c r="AQ731" s="971"/>
      <c r="AR731" s="971"/>
      <c r="AS731" s="971"/>
      <c r="AT731" s="971"/>
      <c r="AU731" s="971"/>
      <c r="AV731" s="971"/>
      <c r="AW731" s="971"/>
      <c r="AX731" s="971"/>
      <c r="AY731" s="971"/>
      <c r="AZ731" s="971"/>
      <c r="BA731" s="971"/>
      <c r="BB731" s="971"/>
      <c r="BC731" s="971"/>
      <c r="BD731" s="971"/>
      <c r="BE731" s="971"/>
      <c r="BF731" s="971"/>
      <c r="BG731" s="971"/>
      <c r="BH731" s="971"/>
      <c r="BI731" s="971"/>
      <c r="BJ731" s="971"/>
      <c r="BK731" s="971"/>
      <c r="BL731" s="971"/>
      <c r="BM731" s="971"/>
      <c r="BN731" s="984"/>
      <c r="BO731" s="984"/>
      <c r="BP731" s="984"/>
      <c r="BQ731" s="984"/>
      <c r="BR731" s="984"/>
      <c r="BS731" s="984"/>
      <c r="BT731" s="984"/>
      <c r="BU731" s="984"/>
      <c r="BV731" s="984"/>
    </row>
    <row r="732" spans="1:74" ht="13.5" customHeight="1">
      <c r="A732" s="1000" t="s">
        <v>65</v>
      </c>
      <c r="B732" s="14" t="s">
        <v>53</v>
      </c>
      <c r="C732" s="1011" t="str">
        <f>VLOOKUP($C727,'2026年度(1年前期)'!$B$5:$N$208,COLUMN('2026年度(1年前期)'!$E$5),0)&amp;""</f>
        <v/>
      </c>
      <c r="D732" s="1012"/>
      <c r="E732" s="1018" t="str">
        <f>VLOOKUP($C727,'2026年度(2年前期)'!$B$5:$N$208,COLUMN('2026年度(2年前期)'!$E$5),0)&amp;""</f>
        <v/>
      </c>
      <c r="F732" s="1012"/>
      <c r="G732" s="1018" t="str">
        <f>VLOOKUP($C727,'2026年度(3年前期)'!$B$5:$N$208,COLUMN('2026年度(3年前期)'!$E$5),0)&amp;""</f>
        <v/>
      </c>
      <c r="H732" s="1012"/>
      <c r="I732" s="1018" t="str">
        <f>VLOOKUP($C727,'2026年度(4年前期)'!$B$5:$N$208,COLUMN('2026年度(4年前期)'!$E$5),0)&amp;""</f>
        <v/>
      </c>
      <c r="J732" s="1012"/>
      <c r="K732" s="997" t="str">
        <f>VLOOKUP($C727,'2026年度(助産前期)'!$B$5:$N$208,COLUMN('2026年度(助産前期)'!$E$5),0)&amp;""</f>
        <v/>
      </c>
      <c r="L732" s="1029"/>
      <c r="M732" s="1011" t="str">
        <f>VLOOKUP($C727,'2026年度(M1前期)'!$B$5:$N$208,COLUMN('2026年度(M1前期)'!$E$5),0)&amp;""</f>
        <v/>
      </c>
      <c r="N732" s="1012"/>
      <c r="O732" s="997" t="str">
        <f>VLOOKUP($C727,'2026年度(M2前期)'!$B$5:$N$208,COLUMN('2026年度(M2前期)'!$E$5),0)&amp;""</f>
        <v/>
      </c>
      <c r="P732" s="1012"/>
      <c r="Q732" s="997" t="str">
        <f>VLOOKUP($C727,'2026年度(D1前期)'!$B$5:$N$208,COLUMN('2026年度(D1前期)'!$E$5),0)&amp;""</f>
        <v/>
      </c>
      <c r="R732" s="1012"/>
      <c r="S732" s="997" t="str">
        <f>VLOOKUP($C727,'2026年度(D23前期)'!$B$5:$N$208,COLUMN('2026年度(D23前期)'!$E$5),0)&amp;""</f>
        <v/>
      </c>
      <c r="T732" s="1012"/>
      <c r="U732" s="16"/>
      <c r="V732" s="74"/>
      <c r="Y732" s="33"/>
      <c r="Z732" s="1000" t="str">
        <f>A732</f>
        <v>２時限（11：00～12：30）</v>
      </c>
      <c r="AA732" s="971"/>
      <c r="AB732" s="982"/>
      <c r="AC732" s="982"/>
      <c r="AD732" s="982"/>
      <c r="AE732" s="971"/>
      <c r="AF732" s="982"/>
      <c r="AG732" s="971"/>
      <c r="AH732" s="982"/>
      <c r="AI732" s="982"/>
      <c r="AJ732" s="982"/>
      <c r="AK732" s="982"/>
      <c r="AL732" s="971"/>
      <c r="AM732" s="982"/>
      <c r="AN732" s="971"/>
      <c r="AO732" s="971"/>
      <c r="AP732" s="971"/>
      <c r="AQ732" s="971"/>
      <c r="AR732" s="971"/>
      <c r="AS732" s="971"/>
      <c r="AT732" s="971"/>
      <c r="AU732" s="971"/>
      <c r="AV732" s="971"/>
      <c r="AW732" s="971"/>
      <c r="AX732" s="971"/>
      <c r="AY732" s="971"/>
      <c r="AZ732" s="971"/>
      <c r="BA732" s="971"/>
      <c r="BB732" s="971"/>
      <c r="BC732" s="971"/>
      <c r="BD732" s="971"/>
      <c r="BE732" s="971"/>
      <c r="BF732" s="971"/>
      <c r="BG732" s="971"/>
      <c r="BH732" s="971"/>
      <c r="BI732" s="971"/>
      <c r="BJ732" s="971"/>
      <c r="BK732" s="971"/>
      <c r="BL732" s="971"/>
      <c r="BM732" s="971"/>
      <c r="BN732" s="982"/>
      <c r="BO732" s="982"/>
      <c r="BP732" s="982"/>
      <c r="BQ732" s="982"/>
      <c r="BR732" s="982"/>
      <c r="BS732" s="982"/>
      <c r="BT732" s="982"/>
      <c r="BU732" s="982"/>
      <c r="BV732" s="982"/>
    </row>
    <row r="733" spans="1:74" ht="13.5" customHeight="1">
      <c r="A733" s="1000"/>
      <c r="B733" s="14" t="s">
        <v>58</v>
      </c>
      <c r="C733" s="1014" t="str">
        <f>IFERROR(VLOOKUP(C732,科目・教員!$A$1:$B$355,2,0),"")</f>
        <v/>
      </c>
      <c r="D733" s="1013"/>
      <c r="E733" s="1025" t="str">
        <f>IFERROR(VLOOKUP(E732,科目・教員!$A$1:$B$355,2,0),"")</f>
        <v/>
      </c>
      <c r="F733" s="1013"/>
      <c r="G733" s="1025" t="str">
        <f>IFERROR(VLOOKUP(G732,科目・教員!$A$1:$B$355,2,0),"")</f>
        <v/>
      </c>
      <c r="H733" s="1013"/>
      <c r="I733" s="1025" t="str">
        <f>IFERROR(VLOOKUP(I732,科目・教員!$A$1:$B$355,2,0),"")</f>
        <v/>
      </c>
      <c r="J733" s="1013"/>
      <c r="K733" s="993" t="str">
        <f>IFERROR(VLOOKUP(K732,科目・教員!$A$1:$B$355,2,0),"")</f>
        <v/>
      </c>
      <c r="L733" s="1026"/>
      <c r="M733" s="1014" t="str">
        <f>IFERROR(VLOOKUP(M732,科目・教員!$A$1:$B$355,2,0),"")</f>
        <v/>
      </c>
      <c r="N733" s="1013"/>
      <c r="O733" s="993" t="str">
        <f>IFERROR(VLOOKUP(O732,科目・教員!$A$1:$B$355,2,0),"")</f>
        <v/>
      </c>
      <c r="P733" s="1013"/>
      <c r="Q733" s="993" t="str">
        <f>IFERROR(VLOOKUP(Q732,科目・教員!$A$1:$B$355,2,0),"")</f>
        <v/>
      </c>
      <c r="R733" s="1013"/>
      <c r="S733" s="993" t="str">
        <f>IFERROR(VLOOKUP(S732,科目・教員!$A$1:$B$355,2,0),"")</f>
        <v/>
      </c>
      <c r="T733" s="1013"/>
      <c r="U733" s="16"/>
      <c r="V733" s="74"/>
      <c r="Y733" s="33"/>
      <c r="Z733" s="1000"/>
      <c r="AA733" s="971"/>
      <c r="AB733" s="983"/>
      <c r="AC733" s="983"/>
      <c r="AD733" s="983"/>
      <c r="AE733" s="971"/>
      <c r="AF733" s="983"/>
      <c r="AG733" s="971"/>
      <c r="AH733" s="983"/>
      <c r="AI733" s="983"/>
      <c r="AJ733" s="983"/>
      <c r="AK733" s="983"/>
      <c r="AL733" s="971"/>
      <c r="AM733" s="983"/>
      <c r="AN733" s="971"/>
      <c r="AO733" s="971"/>
      <c r="AP733" s="971"/>
      <c r="AQ733" s="971"/>
      <c r="AR733" s="971"/>
      <c r="AS733" s="971"/>
      <c r="AT733" s="971"/>
      <c r="AU733" s="971"/>
      <c r="AV733" s="971"/>
      <c r="AW733" s="971"/>
      <c r="AX733" s="971"/>
      <c r="AY733" s="971"/>
      <c r="AZ733" s="971"/>
      <c r="BA733" s="971"/>
      <c r="BB733" s="971"/>
      <c r="BC733" s="971"/>
      <c r="BD733" s="971"/>
      <c r="BE733" s="971"/>
      <c r="BF733" s="971"/>
      <c r="BG733" s="971"/>
      <c r="BH733" s="971"/>
      <c r="BI733" s="971"/>
      <c r="BJ733" s="971"/>
      <c r="BK733" s="971"/>
      <c r="BL733" s="971"/>
      <c r="BM733" s="971"/>
      <c r="BN733" s="983"/>
      <c r="BO733" s="983"/>
      <c r="BP733" s="983"/>
      <c r="BQ733" s="983"/>
      <c r="BR733" s="983"/>
      <c r="BS733" s="983"/>
      <c r="BT733" s="983"/>
      <c r="BU733" s="983"/>
      <c r="BV733" s="983"/>
    </row>
    <row r="734" spans="1:74" ht="13.5" customHeight="1">
      <c r="A734" s="1000"/>
      <c r="B734" s="14" t="s">
        <v>69</v>
      </c>
      <c r="C734" s="1014" t="str">
        <f>VLOOKUP($C727,'2026年度(1年前期)'!$B$5:$N$208,COLUMN('2026年度(1年前期)'!$E$5)+1,0)&amp;""</f>
        <v/>
      </c>
      <c r="D734" s="1013"/>
      <c r="E734" s="1025" t="str">
        <f>VLOOKUP($C727,'2026年度(2年前期)'!$B$5:$N$208,COLUMN('2026年度(2年前期)'!$E$5)+1,0)&amp;""</f>
        <v/>
      </c>
      <c r="F734" s="1013"/>
      <c r="G734" s="1025" t="str">
        <f>VLOOKUP($C727,'2026年度(3年前期)'!$B$5:$N$208,COLUMN('2026年度(3年前期)'!$E$5)+1,0)&amp;""</f>
        <v/>
      </c>
      <c r="H734" s="1013"/>
      <c r="I734" s="1025" t="str">
        <f>VLOOKUP($C727,'2026年度(4年前期)'!$B$5:$N$208,COLUMN('2026年度(4年前期)'!$E$5)+1,0)&amp;""</f>
        <v/>
      </c>
      <c r="J734" s="1013"/>
      <c r="K734" s="993" t="str">
        <f>VLOOKUP($C727,'2026年度(助産前期)'!$B$5:$N$208,COLUMN('2026年度(助産前期)'!$E$5)+1,0)&amp;""</f>
        <v/>
      </c>
      <c r="L734" s="1026"/>
      <c r="M734" s="1014" t="str">
        <f>VLOOKUP($C727,'2026年度(M1前期)'!$B$5:$N$208,COLUMN('2026年度(M1前期)'!$E$5)+1,0)&amp;""</f>
        <v/>
      </c>
      <c r="N734" s="1013"/>
      <c r="O734" s="993" t="str">
        <f>VLOOKUP($C727,'2026年度(M2前期)'!$B$5:$N$208,COLUMN('2026年度(M2前期)'!$E$5)+1,0)&amp;""</f>
        <v/>
      </c>
      <c r="P734" s="1013"/>
      <c r="Q734" s="993" t="str">
        <f>VLOOKUP($C727,'2026年度(D1前期)'!$B$5:$N$208,COLUMN('2026年度(D1前期)'!$E$5)+1,0)&amp;""</f>
        <v/>
      </c>
      <c r="R734" s="1013"/>
      <c r="S734" s="993" t="str">
        <f>VLOOKUP($C727,'2026年度(D23前期)'!$B$5:$N$208,COLUMN('2026年度(D23前期)'!$E$5)+1,0)&amp;""</f>
        <v/>
      </c>
      <c r="T734" s="1013"/>
      <c r="U734" s="16"/>
      <c r="V734" s="74"/>
      <c r="Z734" s="1000"/>
      <c r="AA734" s="971"/>
      <c r="AB734" s="983"/>
      <c r="AC734" s="983"/>
      <c r="AD734" s="983"/>
      <c r="AE734" s="971"/>
      <c r="AF734" s="983"/>
      <c r="AG734" s="971"/>
      <c r="AH734" s="983"/>
      <c r="AI734" s="983"/>
      <c r="AJ734" s="983"/>
      <c r="AK734" s="983"/>
      <c r="AL734" s="971"/>
      <c r="AM734" s="983"/>
      <c r="AN734" s="971"/>
      <c r="AO734" s="971"/>
      <c r="AP734" s="971"/>
      <c r="AQ734" s="971"/>
      <c r="AR734" s="971"/>
      <c r="AS734" s="971"/>
      <c r="AT734" s="971"/>
      <c r="AU734" s="971"/>
      <c r="AV734" s="971"/>
      <c r="AW734" s="971"/>
      <c r="AX734" s="971"/>
      <c r="AY734" s="971"/>
      <c r="AZ734" s="971"/>
      <c r="BA734" s="971"/>
      <c r="BB734" s="971"/>
      <c r="BC734" s="971"/>
      <c r="BD734" s="971"/>
      <c r="BE734" s="971"/>
      <c r="BF734" s="971"/>
      <c r="BG734" s="971"/>
      <c r="BH734" s="971"/>
      <c r="BI734" s="971"/>
      <c r="BJ734" s="971"/>
      <c r="BK734" s="971"/>
      <c r="BL734" s="971"/>
      <c r="BM734" s="971"/>
      <c r="BN734" s="983"/>
      <c r="BO734" s="983"/>
      <c r="BP734" s="983"/>
      <c r="BQ734" s="983"/>
      <c r="BR734" s="983"/>
      <c r="BS734" s="983"/>
      <c r="BT734" s="983"/>
      <c r="BU734" s="983"/>
      <c r="BV734" s="983"/>
    </row>
    <row r="735" spans="1:74" ht="13.5" customHeight="1">
      <c r="A735" s="1017"/>
      <c r="B735" s="15" t="s">
        <v>63</v>
      </c>
      <c r="C735" s="991"/>
      <c r="D735" s="989"/>
      <c r="E735" s="988"/>
      <c r="F735" s="989"/>
      <c r="G735" s="988"/>
      <c r="H735" s="989"/>
      <c r="I735" s="988"/>
      <c r="J735" s="989"/>
      <c r="K735" s="990"/>
      <c r="L735" s="990"/>
      <c r="M735" s="991"/>
      <c r="N735" s="989"/>
      <c r="O735" s="990"/>
      <c r="P735" s="989"/>
      <c r="Q735" s="990"/>
      <c r="R735" s="989"/>
      <c r="S735" s="990"/>
      <c r="T735" s="989"/>
      <c r="U735" s="16"/>
      <c r="V735" s="74"/>
      <c r="Z735" s="1001"/>
      <c r="AA735" s="971"/>
      <c r="AB735" s="984"/>
      <c r="AC735" s="984"/>
      <c r="AD735" s="984"/>
      <c r="AE735" s="971"/>
      <c r="AF735" s="984"/>
      <c r="AG735" s="971"/>
      <c r="AH735" s="984"/>
      <c r="AI735" s="984"/>
      <c r="AJ735" s="984"/>
      <c r="AK735" s="984"/>
      <c r="AL735" s="971"/>
      <c r="AM735" s="984"/>
      <c r="AN735" s="971"/>
      <c r="AO735" s="971"/>
      <c r="AP735" s="971"/>
      <c r="AQ735" s="971"/>
      <c r="AR735" s="971"/>
      <c r="AS735" s="971"/>
      <c r="AT735" s="971"/>
      <c r="AU735" s="971"/>
      <c r="AV735" s="971"/>
      <c r="AW735" s="971"/>
      <c r="AX735" s="971"/>
      <c r="AY735" s="971"/>
      <c r="AZ735" s="971"/>
      <c r="BA735" s="971"/>
      <c r="BB735" s="971"/>
      <c r="BC735" s="971"/>
      <c r="BD735" s="971"/>
      <c r="BE735" s="971"/>
      <c r="BF735" s="971"/>
      <c r="BG735" s="971"/>
      <c r="BH735" s="971"/>
      <c r="BI735" s="971"/>
      <c r="BJ735" s="971"/>
      <c r="BK735" s="971"/>
      <c r="BL735" s="971"/>
      <c r="BM735" s="971"/>
      <c r="BN735" s="984"/>
      <c r="BO735" s="984"/>
      <c r="BP735" s="984"/>
      <c r="BQ735" s="984"/>
      <c r="BR735" s="984"/>
      <c r="BS735" s="984"/>
      <c r="BT735" s="984"/>
      <c r="BU735" s="984"/>
      <c r="BV735" s="984"/>
    </row>
    <row r="736" spans="1:74" ht="13.5" customHeight="1">
      <c r="A736" s="999" t="s">
        <v>71</v>
      </c>
      <c r="B736" s="17" t="s">
        <v>72</v>
      </c>
      <c r="C736" s="1011"/>
      <c r="D736" s="1012"/>
      <c r="E736" s="1018"/>
      <c r="F736" s="1012"/>
      <c r="G736" s="1018"/>
      <c r="H736" s="1012"/>
      <c r="I736" s="1018"/>
      <c r="J736" s="1012"/>
      <c r="K736" s="997"/>
      <c r="L736" s="1029"/>
      <c r="M736" s="1011"/>
      <c r="N736" s="1012"/>
      <c r="O736" s="997"/>
      <c r="P736" s="1012"/>
      <c r="Q736" s="997"/>
      <c r="R736" s="1012"/>
      <c r="S736" s="997"/>
      <c r="T736" s="1012"/>
      <c r="V736" s="74"/>
      <c r="Z736" s="1000" t="str">
        <f>A736</f>
        <v>昼休み（12：30～13：30）</v>
      </c>
      <c r="AA736" s="982"/>
      <c r="AB736" s="982"/>
      <c r="AC736" s="982"/>
      <c r="AD736" s="982"/>
      <c r="AE736" s="982"/>
      <c r="AF736" s="982"/>
      <c r="AG736" s="982"/>
      <c r="AH736" s="982"/>
      <c r="AI736" s="982"/>
      <c r="AJ736" s="982"/>
      <c r="AK736" s="982"/>
      <c r="AL736" s="982"/>
      <c r="AM736" s="982"/>
      <c r="AN736" s="971"/>
      <c r="AO736" s="971"/>
      <c r="AP736" s="971"/>
      <c r="AQ736" s="971"/>
      <c r="AR736" s="971"/>
      <c r="AS736" s="971"/>
      <c r="AT736" s="971"/>
      <c r="AU736" s="971"/>
      <c r="AV736" s="971"/>
      <c r="AW736" s="971"/>
      <c r="AX736" s="971"/>
      <c r="AY736" s="971"/>
      <c r="AZ736" s="971"/>
      <c r="BA736" s="971"/>
      <c r="BB736" s="971"/>
      <c r="BC736" s="971"/>
      <c r="BD736" s="971"/>
      <c r="BE736" s="971"/>
      <c r="BF736" s="971"/>
      <c r="BG736" s="971"/>
      <c r="BH736" s="971"/>
      <c r="BI736" s="971"/>
      <c r="BJ736" s="971"/>
      <c r="BK736" s="971"/>
      <c r="BL736" s="971"/>
      <c r="BM736" s="971"/>
      <c r="BN736" s="982"/>
      <c r="BO736" s="982"/>
      <c r="BP736" s="982"/>
      <c r="BQ736" s="982"/>
      <c r="BR736" s="982"/>
      <c r="BS736" s="982"/>
      <c r="BT736" s="982"/>
      <c r="BU736" s="982"/>
      <c r="BV736" s="982"/>
    </row>
    <row r="737" spans="1:74" ht="13.5" customHeight="1">
      <c r="A737" s="1000"/>
      <c r="B737" s="17" t="s">
        <v>73</v>
      </c>
      <c r="C737" s="1014"/>
      <c r="D737" s="1013"/>
      <c r="E737" s="1025"/>
      <c r="F737" s="1013"/>
      <c r="G737" s="1025"/>
      <c r="H737" s="1013"/>
      <c r="I737" s="1025"/>
      <c r="J737" s="1013"/>
      <c r="K737" s="993"/>
      <c r="L737" s="1026"/>
      <c r="M737" s="1014"/>
      <c r="N737" s="1013"/>
      <c r="O737" s="993"/>
      <c r="P737" s="1013"/>
      <c r="Q737" s="993"/>
      <c r="R737" s="1013"/>
      <c r="S737" s="993"/>
      <c r="T737" s="1013"/>
      <c r="V737" s="74"/>
      <c r="Z737" s="1000"/>
      <c r="AA737" s="983"/>
      <c r="AB737" s="983"/>
      <c r="AC737" s="983"/>
      <c r="AD737" s="983"/>
      <c r="AE737" s="983"/>
      <c r="AF737" s="983"/>
      <c r="AG737" s="983"/>
      <c r="AH737" s="983"/>
      <c r="AI737" s="983"/>
      <c r="AJ737" s="983"/>
      <c r="AK737" s="983"/>
      <c r="AL737" s="983"/>
      <c r="AM737" s="983"/>
      <c r="AN737" s="971"/>
      <c r="AO737" s="971"/>
      <c r="AP737" s="971"/>
      <c r="AQ737" s="971"/>
      <c r="AR737" s="971"/>
      <c r="AS737" s="971"/>
      <c r="AT737" s="971"/>
      <c r="AU737" s="971"/>
      <c r="AV737" s="971"/>
      <c r="AW737" s="971"/>
      <c r="AX737" s="971"/>
      <c r="AY737" s="971"/>
      <c r="AZ737" s="971"/>
      <c r="BA737" s="971"/>
      <c r="BB737" s="971"/>
      <c r="BC737" s="971"/>
      <c r="BD737" s="971"/>
      <c r="BE737" s="971"/>
      <c r="BF737" s="971"/>
      <c r="BG737" s="971"/>
      <c r="BH737" s="971"/>
      <c r="BI737" s="971"/>
      <c r="BJ737" s="971"/>
      <c r="BK737" s="971"/>
      <c r="BL737" s="971"/>
      <c r="BM737" s="971"/>
      <c r="BN737" s="983"/>
      <c r="BO737" s="983"/>
      <c r="BP737" s="983"/>
      <c r="BQ737" s="983"/>
      <c r="BR737" s="983"/>
      <c r="BS737" s="983"/>
      <c r="BT737" s="983"/>
      <c r="BU737" s="983"/>
      <c r="BV737" s="983"/>
    </row>
    <row r="738" spans="1:74" ht="13.5" customHeight="1">
      <c r="A738" s="1000"/>
      <c r="B738" s="17" t="s">
        <v>69</v>
      </c>
      <c r="C738" s="1014"/>
      <c r="D738" s="1013"/>
      <c r="E738" s="1025"/>
      <c r="F738" s="1013"/>
      <c r="G738" s="1025"/>
      <c r="H738" s="1013"/>
      <c r="I738" s="1025"/>
      <c r="J738" s="1013"/>
      <c r="K738" s="993"/>
      <c r="L738" s="1026"/>
      <c r="M738" s="1014"/>
      <c r="N738" s="1013"/>
      <c r="O738" s="993"/>
      <c r="P738" s="1013"/>
      <c r="Q738" s="993"/>
      <c r="R738" s="1013"/>
      <c r="S738" s="993"/>
      <c r="T738" s="1013"/>
      <c r="V738" s="74"/>
      <c r="Z738" s="1000"/>
      <c r="AA738" s="983"/>
      <c r="AB738" s="983"/>
      <c r="AC738" s="983"/>
      <c r="AD738" s="983"/>
      <c r="AE738" s="983"/>
      <c r="AF738" s="983"/>
      <c r="AG738" s="983"/>
      <c r="AH738" s="983"/>
      <c r="AI738" s="983"/>
      <c r="AJ738" s="983"/>
      <c r="AK738" s="983"/>
      <c r="AL738" s="983"/>
      <c r="AM738" s="983"/>
      <c r="AN738" s="971"/>
      <c r="AO738" s="971"/>
      <c r="AP738" s="971"/>
      <c r="AQ738" s="971"/>
      <c r="AR738" s="971"/>
      <c r="AS738" s="971"/>
      <c r="AT738" s="971"/>
      <c r="AU738" s="971"/>
      <c r="AV738" s="971"/>
      <c r="AW738" s="971"/>
      <c r="AX738" s="971"/>
      <c r="AY738" s="971"/>
      <c r="AZ738" s="971"/>
      <c r="BA738" s="971"/>
      <c r="BB738" s="971"/>
      <c r="BC738" s="971"/>
      <c r="BD738" s="971"/>
      <c r="BE738" s="971"/>
      <c r="BF738" s="971"/>
      <c r="BG738" s="971"/>
      <c r="BH738" s="971"/>
      <c r="BI738" s="971"/>
      <c r="BJ738" s="971"/>
      <c r="BK738" s="971"/>
      <c r="BL738" s="971"/>
      <c r="BM738" s="971"/>
      <c r="BN738" s="983"/>
      <c r="BO738" s="983"/>
      <c r="BP738" s="983"/>
      <c r="BQ738" s="983"/>
      <c r="BR738" s="983"/>
      <c r="BS738" s="983"/>
      <c r="BT738" s="983"/>
      <c r="BU738" s="983"/>
      <c r="BV738" s="983"/>
    </row>
    <row r="739" spans="1:74" ht="13.5" customHeight="1">
      <c r="A739" s="1001"/>
      <c r="B739" s="18" t="s">
        <v>63</v>
      </c>
      <c r="C739" s="1023"/>
      <c r="D739" s="1016"/>
      <c r="E739" s="1024"/>
      <c r="F739" s="1016"/>
      <c r="G739" s="1024"/>
      <c r="H739" s="1016"/>
      <c r="I739" s="1024"/>
      <c r="J739" s="1016"/>
      <c r="K739" s="1015"/>
      <c r="L739" s="1015"/>
      <c r="M739" s="1023"/>
      <c r="N739" s="1016"/>
      <c r="O739" s="1015"/>
      <c r="P739" s="1016"/>
      <c r="Q739" s="1015"/>
      <c r="R739" s="1016"/>
      <c r="S739" s="1015"/>
      <c r="T739" s="1016"/>
      <c r="V739" s="74"/>
      <c r="Z739" s="1001"/>
      <c r="AA739" s="984"/>
      <c r="AB739" s="984"/>
      <c r="AC739" s="984"/>
      <c r="AD739" s="984"/>
      <c r="AE739" s="984"/>
      <c r="AF739" s="984"/>
      <c r="AG739" s="984"/>
      <c r="AH739" s="984"/>
      <c r="AI739" s="984"/>
      <c r="AJ739" s="984"/>
      <c r="AK739" s="984"/>
      <c r="AL739" s="984"/>
      <c r="AM739" s="984"/>
      <c r="AN739" s="971"/>
      <c r="AO739" s="971"/>
      <c r="AP739" s="971"/>
      <c r="AQ739" s="971"/>
      <c r="AR739" s="971"/>
      <c r="AS739" s="971"/>
      <c r="AT739" s="971"/>
      <c r="AU739" s="971"/>
      <c r="AV739" s="971"/>
      <c r="AW739" s="971"/>
      <c r="AX739" s="971"/>
      <c r="AY739" s="971"/>
      <c r="AZ739" s="971"/>
      <c r="BA739" s="971"/>
      <c r="BB739" s="971"/>
      <c r="BC739" s="971"/>
      <c r="BD739" s="971"/>
      <c r="BE739" s="971"/>
      <c r="BF739" s="971"/>
      <c r="BG739" s="971"/>
      <c r="BH739" s="971"/>
      <c r="BI739" s="971"/>
      <c r="BJ739" s="971"/>
      <c r="BK739" s="971"/>
      <c r="BL739" s="971"/>
      <c r="BM739" s="971"/>
      <c r="BN739" s="984"/>
      <c r="BO739" s="984"/>
      <c r="BP739" s="984"/>
      <c r="BQ739" s="984"/>
      <c r="BR739" s="984"/>
      <c r="BS739" s="984"/>
      <c r="BT739" s="984"/>
      <c r="BU739" s="984"/>
      <c r="BV739" s="984"/>
    </row>
    <row r="740" spans="1:74" ht="13.5" customHeight="1">
      <c r="A740" s="1000" t="s">
        <v>74</v>
      </c>
      <c r="B740" s="14" t="s">
        <v>53</v>
      </c>
      <c r="C740" s="996" t="str">
        <f>VLOOKUP($C727,'2026年度(1年前期)'!$B$5:$N$208,COLUMN('2026年度(1年前期)'!$G$5),0)&amp;""</f>
        <v/>
      </c>
      <c r="D740" s="997"/>
      <c r="E740" s="1002" t="str">
        <f>VLOOKUP($C727,'2026年度(2年前期)'!$B$5:$N$208,COLUMN('2026年度(2年前期)'!$G$5),0)&amp;""</f>
        <v/>
      </c>
      <c r="F740" s="997"/>
      <c r="G740" s="1002" t="str">
        <f>VLOOKUP($C727,'2026年度(3年前期)'!$B$5:$N$208,COLUMN('2026年度(3年前期)'!$G$5),0)&amp;""</f>
        <v/>
      </c>
      <c r="H740" s="997"/>
      <c r="I740" s="1002" t="str">
        <f>VLOOKUP($C727,'2026年度(4年前期)'!$B$5:$N$208,COLUMN('2026年度(4年前期)'!$G$5),0)&amp;""</f>
        <v/>
      </c>
      <c r="J740" s="997"/>
      <c r="K740" s="998" t="str">
        <f>VLOOKUP($C727,'2026年度(助産前期)'!$B$5:$N$208,COLUMN('2026年度(助産前期)'!$G$5),0)&amp;""</f>
        <v/>
      </c>
      <c r="L740" s="998"/>
      <c r="M740" s="996" t="str">
        <f>VLOOKUP($C727,'2026年度(M1前期)'!$B$5:$N$208,COLUMN('2026年度(M1前期)'!$G$5),0)&amp;""</f>
        <v/>
      </c>
      <c r="N740" s="997"/>
      <c r="O740" s="998" t="str">
        <f>VLOOKUP($C727,'2026年度(M2前期)'!$B$5:$N$208,COLUMN('2026年度(M2前期)'!$G$5),0)&amp;""</f>
        <v/>
      </c>
      <c r="P740" s="997"/>
      <c r="Q740" s="998" t="str">
        <f>VLOOKUP($C727,'2026年度(D1前期)'!$B$5:$N$208,COLUMN('2026年度(D1前期)'!$G$5),0)&amp;""</f>
        <v/>
      </c>
      <c r="R740" s="997"/>
      <c r="S740" s="998" t="str">
        <f>VLOOKUP($C727,'2026年度(D23前期)'!$B$5:$N$208,COLUMN('2026年度(D23前期)'!$G$5),0)&amp;""</f>
        <v/>
      </c>
      <c r="T740" s="997"/>
      <c r="U740" s="16"/>
      <c r="Z740" s="1000" t="str">
        <f>A740</f>
        <v>３時限（13：30～15：00）</v>
      </c>
      <c r="AA740" s="971"/>
      <c r="AB740" s="982"/>
      <c r="AC740" s="982"/>
      <c r="AD740" s="982"/>
      <c r="AE740" s="971"/>
      <c r="AF740" s="982"/>
      <c r="AG740" s="971"/>
      <c r="AH740" s="982"/>
      <c r="AI740" s="982"/>
      <c r="AJ740" s="982"/>
      <c r="AK740" s="982"/>
      <c r="AL740" s="971"/>
      <c r="AM740" s="982"/>
      <c r="AN740" s="971"/>
      <c r="AO740" s="971"/>
      <c r="AP740" s="971"/>
      <c r="AQ740" s="971"/>
      <c r="AR740" s="971"/>
      <c r="AS740" s="971"/>
      <c r="AT740" s="971"/>
      <c r="AU740" s="971"/>
      <c r="AV740" s="971"/>
      <c r="AW740" s="971"/>
      <c r="AX740" s="971"/>
      <c r="AY740" s="971"/>
      <c r="AZ740" s="971"/>
      <c r="BA740" s="971"/>
      <c r="BB740" s="971"/>
      <c r="BC740" s="971"/>
      <c r="BD740" s="971"/>
      <c r="BE740" s="971"/>
      <c r="BF740" s="971"/>
      <c r="BG740" s="971"/>
      <c r="BH740" s="971"/>
      <c r="BI740" s="971"/>
      <c r="BJ740" s="971"/>
      <c r="BK740" s="971"/>
      <c r="BL740" s="971"/>
      <c r="BM740" s="971"/>
      <c r="BN740" s="982"/>
      <c r="BO740" s="982"/>
      <c r="BP740" s="982"/>
      <c r="BQ740" s="982"/>
      <c r="BR740" s="982"/>
      <c r="BS740" s="982"/>
      <c r="BT740" s="982"/>
      <c r="BU740" s="982"/>
      <c r="BV740" s="982"/>
    </row>
    <row r="741" spans="1:74" ht="13.5" customHeight="1">
      <c r="A741" s="1000"/>
      <c r="B741" s="14" t="s">
        <v>58</v>
      </c>
      <c r="C741" s="992" t="str">
        <f>IFERROR(VLOOKUP(C740,科目・教員!$A$1:$B$355,2,0),"")</f>
        <v/>
      </c>
      <c r="D741" s="993"/>
      <c r="E741" s="994" t="str">
        <f>IFERROR(VLOOKUP(E740,科目・教員!$A$1:$B$355,2,0),"")</f>
        <v/>
      </c>
      <c r="F741" s="993"/>
      <c r="G741" s="994" t="str">
        <f>IFERROR(VLOOKUP(G740,科目・教員!$A$1:$B$355,2,0),"")</f>
        <v/>
      </c>
      <c r="H741" s="993"/>
      <c r="I741" s="994" t="str">
        <f>IFERROR(VLOOKUP(I740,科目・教員!$A$1:$B$355,2,0),"")</f>
        <v/>
      </c>
      <c r="J741" s="993"/>
      <c r="K741" s="995" t="str">
        <f>IFERROR(VLOOKUP(K740,科目・教員!$A$1:$B$355,2,0),"")</f>
        <v/>
      </c>
      <c r="L741" s="995"/>
      <c r="M741" s="992" t="str">
        <f>IFERROR(VLOOKUP(M740,科目・教員!$A$1:$B$355,2,0),"")</f>
        <v/>
      </c>
      <c r="N741" s="993"/>
      <c r="O741" s="995" t="str">
        <f>IFERROR(VLOOKUP(O740,科目・教員!$A$1:$B$355,2,0),"")</f>
        <v/>
      </c>
      <c r="P741" s="993"/>
      <c r="Q741" s="995" t="str">
        <f>IFERROR(VLOOKUP(Q740,科目・教員!$A$1:$B$355,2,0),"")</f>
        <v/>
      </c>
      <c r="R741" s="993"/>
      <c r="S741" s="995" t="str">
        <f>IFERROR(VLOOKUP(S740,科目・教員!$A$1:$B$355,2,0),"")</f>
        <v/>
      </c>
      <c r="T741" s="993"/>
      <c r="U741" s="16"/>
      <c r="Z741" s="1000"/>
      <c r="AA741" s="971"/>
      <c r="AB741" s="983"/>
      <c r="AC741" s="983"/>
      <c r="AD741" s="983"/>
      <c r="AE741" s="971"/>
      <c r="AF741" s="983"/>
      <c r="AG741" s="971"/>
      <c r="AH741" s="983"/>
      <c r="AI741" s="983"/>
      <c r="AJ741" s="983"/>
      <c r="AK741" s="983"/>
      <c r="AL741" s="971"/>
      <c r="AM741" s="983"/>
      <c r="AN741" s="971"/>
      <c r="AO741" s="971"/>
      <c r="AP741" s="971"/>
      <c r="AQ741" s="971"/>
      <c r="AR741" s="971"/>
      <c r="AS741" s="971"/>
      <c r="AT741" s="971"/>
      <c r="AU741" s="971"/>
      <c r="AV741" s="971"/>
      <c r="AW741" s="971"/>
      <c r="AX741" s="971"/>
      <c r="AY741" s="971"/>
      <c r="AZ741" s="971"/>
      <c r="BA741" s="971"/>
      <c r="BB741" s="971"/>
      <c r="BC741" s="971"/>
      <c r="BD741" s="971"/>
      <c r="BE741" s="971"/>
      <c r="BF741" s="971"/>
      <c r="BG741" s="971"/>
      <c r="BH741" s="971"/>
      <c r="BI741" s="971"/>
      <c r="BJ741" s="971"/>
      <c r="BK741" s="971"/>
      <c r="BL741" s="971"/>
      <c r="BM741" s="971"/>
      <c r="BN741" s="983"/>
      <c r="BO741" s="983"/>
      <c r="BP741" s="983"/>
      <c r="BQ741" s="983"/>
      <c r="BR741" s="983"/>
      <c r="BS741" s="983"/>
      <c r="BT741" s="983"/>
      <c r="BU741" s="983"/>
      <c r="BV741" s="983"/>
    </row>
    <row r="742" spans="1:74" ht="13.5" customHeight="1">
      <c r="A742" s="1000"/>
      <c r="B742" s="14" t="s">
        <v>69</v>
      </c>
      <c r="C742" s="992" t="str">
        <f>VLOOKUP($C727,'2026年度(1年前期)'!$B$5:$N$208,COLUMN('2026年度(1年前期)'!$G$5)+1,0)&amp;""</f>
        <v/>
      </c>
      <c r="D742" s="993"/>
      <c r="E742" s="994" t="str">
        <f>VLOOKUP($C727,'2026年度(2年前期)'!$B$5:$N$208,COLUMN('2026年度(2年前期)'!$G$5)+1,0)&amp;""</f>
        <v/>
      </c>
      <c r="F742" s="993"/>
      <c r="G742" s="994" t="str">
        <f>VLOOKUP($C727,'2026年度(3年前期)'!$B$5:$N$208,COLUMN('2026年度(3年前期)'!$G$5)+1,0)&amp;""</f>
        <v/>
      </c>
      <c r="H742" s="993"/>
      <c r="I742" s="994" t="str">
        <f>VLOOKUP($C727,'2026年度(4年前期)'!$B$5:$N$208,COLUMN('2026年度(4年前期)'!$G$5)+1,0)&amp;""</f>
        <v/>
      </c>
      <c r="J742" s="993"/>
      <c r="K742" s="995" t="str">
        <f>VLOOKUP($C727,'2026年度(助産前期)'!$B$5:$N$208,COLUMN('2026年度(助産前期)'!$G$5)+1,0)&amp;""</f>
        <v/>
      </c>
      <c r="L742" s="995"/>
      <c r="M742" s="992" t="str">
        <f>VLOOKUP($C727,'2026年度(M1前期)'!$B$5:$N$208,COLUMN('2026年度(M1前期)'!$G$5)+1,0)&amp;""</f>
        <v/>
      </c>
      <c r="N742" s="993"/>
      <c r="O742" s="995" t="str">
        <f>VLOOKUP($C727,'2026年度(M2前期)'!$B$5:$N$208,COLUMN('2026年度(M2前期)'!$G$5)+1,0)&amp;""</f>
        <v/>
      </c>
      <c r="P742" s="993"/>
      <c r="Q742" s="995" t="str">
        <f>VLOOKUP($C727,'2026年度(D1前期)'!$B$5:$N$208,COLUMN('2026年度(D1前期)'!$G$5)+1,0)&amp;""</f>
        <v/>
      </c>
      <c r="R742" s="993"/>
      <c r="S742" s="995" t="str">
        <f>VLOOKUP($C727,'2026年度(D23前期)'!$B$5:$N$208,COLUMN('2026年度(D23前期)'!$G$5)+1,0)&amp;""</f>
        <v/>
      </c>
      <c r="T742" s="993"/>
      <c r="U742" s="16"/>
      <c r="Z742" s="1000"/>
      <c r="AA742" s="971"/>
      <c r="AB742" s="983"/>
      <c r="AC742" s="983"/>
      <c r="AD742" s="983"/>
      <c r="AE742" s="971"/>
      <c r="AF742" s="983"/>
      <c r="AG742" s="971"/>
      <c r="AH742" s="983"/>
      <c r="AI742" s="983"/>
      <c r="AJ742" s="983"/>
      <c r="AK742" s="983"/>
      <c r="AL742" s="971"/>
      <c r="AM742" s="983"/>
      <c r="AN742" s="971"/>
      <c r="AO742" s="971"/>
      <c r="AP742" s="971"/>
      <c r="AQ742" s="971"/>
      <c r="AR742" s="971"/>
      <c r="AS742" s="971"/>
      <c r="AT742" s="971"/>
      <c r="AU742" s="971"/>
      <c r="AV742" s="971"/>
      <c r="AW742" s="971"/>
      <c r="AX742" s="971"/>
      <c r="AY742" s="971"/>
      <c r="AZ742" s="971"/>
      <c r="BA742" s="971"/>
      <c r="BB742" s="971"/>
      <c r="BC742" s="971"/>
      <c r="BD742" s="971"/>
      <c r="BE742" s="971"/>
      <c r="BF742" s="971"/>
      <c r="BG742" s="971"/>
      <c r="BH742" s="971"/>
      <c r="BI742" s="971"/>
      <c r="BJ742" s="971"/>
      <c r="BK742" s="971"/>
      <c r="BL742" s="971"/>
      <c r="BM742" s="971"/>
      <c r="BN742" s="983"/>
      <c r="BO742" s="983"/>
      <c r="BP742" s="983"/>
      <c r="BQ742" s="983"/>
      <c r="BR742" s="983"/>
      <c r="BS742" s="983"/>
      <c r="BT742" s="983"/>
      <c r="BU742" s="983"/>
      <c r="BV742" s="983"/>
    </row>
    <row r="743" spans="1:74" ht="13.5" customHeight="1">
      <c r="A743" s="1017"/>
      <c r="B743" s="15" t="s">
        <v>63</v>
      </c>
      <c r="C743" s="991"/>
      <c r="D743" s="989"/>
      <c r="E743" s="988"/>
      <c r="F743" s="989"/>
      <c r="G743" s="988"/>
      <c r="H743" s="989"/>
      <c r="I743" s="988"/>
      <c r="J743" s="989"/>
      <c r="K743" s="990"/>
      <c r="L743" s="990"/>
      <c r="M743" s="991"/>
      <c r="N743" s="989"/>
      <c r="O743" s="990"/>
      <c r="P743" s="989"/>
      <c r="Q743" s="990"/>
      <c r="R743" s="989"/>
      <c r="S743" s="990"/>
      <c r="T743" s="989"/>
      <c r="Z743" s="1001"/>
      <c r="AA743" s="971"/>
      <c r="AB743" s="984"/>
      <c r="AC743" s="984"/>
      <c r="AD743" s="984"/>
      <c r="AE743" s="971"/>
      <c r="AF743" s="984"/>
      <c r="AG743" s="971"/>
      <c r="AH743" s="984"/>
      <c r="AI743" s="984"/>
      <c r="AJ743" s="984"/>
      <c r="AK743" s="984"/>
      <c r="AL743" s="971"/>
      <c r="AM743" s="984"/>
      <c r="AN743" s="971"/>
      <c r="AO743" s="971"/>
      <c r="AP743" s="971"/>
      <c r="AQ743" s="971"/>
      <c r="AR743" s="971"/>
      <c r="AS743" s="971"/>
      <c r="AT743" s="971"/>
      <c r="AU743" s="971"/>
      <c r="AV743" s="971"/>
      <c r="AW743" s="971"/>
      <c r="AX743" s="971"/>
      <c r="AY743" s="971"/>
      <c r="AZ743" s="971"/>
      <c r="BA743" s="971"/>
      <c r="BB743" s="971"/>
      <c r="BC743" s="971"/>
      <c r="BD743" s="971"/>
      <c r="BE743" s="971"/>
      <c r="BF743" s="971"/>
      <c r="BG743" s="971"/>
      <c r="BH743" s="971"/>
      <c r="BI743" s="971"/>
      <c r="BJ743" s="971"/>
      <c r="BK743" s="971"/>
      <c r="BL743" s="971"/>
      <c r="BM743" s="971"/>
      <c r="BN743" s="984"/>
      <c r="BO743" s="984"/>
      <c r="BP743" s="984"/>
      <c r="BQ743" s="984"/>
      <c r="BR743" s="984"/>
      <c r="BS743" s="984"/>
      <c r="BT743" s="984"/>
      <c r="BU743" s="984"/>
      <c r="BV743" s="984"/>
    </row>
    <row r="744" spans="1:74" ht="13.5" customHeight="1">
      <c r="A744" s="1000" t="s">
        <v>75</v>
      </c>
      <c r="B744" s="14" t="s">
        <v>53</v>
      </c>
      <c r="C744" s="996" t="str">
        <f>VLOOKUP($C727,'2026年度(1年前期)'!$B$5:$N$208,COLUMN('2026年度(1年前期)'!$I$5),0)&amp;""</f>
        <v/>
      </c>
      <c r="D744" s="997"/>
      <c r="E744" s="1002" t="str">
        <f>VLOOKUP($C727,'2026年度(2年前期)'!$B$5:$N$208,COLUMN('2026年度(2年前期)'!$I$5),0)&amp;""</f>
        <v/>
      </c>
      <c r="F744" s="997"/>
      <c r="G744" s="1002" t="str">
        <f>VLOOKUP($C727,'2026年度(3年前期)'!$B$5:$N$208,COLUMN('2026年度(3年前期)'!$I$5),0)&amp;""</f>
        <v/>
      </c>
      <c r="H744" s="997"/>
      <c r="I744" s="1002" t="str">
        <f>VLOOKUP($C727,'2026年度(4年前期)'!$B$5:$N$208,COLUMN('2026年度(4年前期)'!$I$5),0)&amp;""</f>
        <v/>
      </c>
      <c r="J744" s="997"/>
      <c r="K744" s="998" t="str">
        <f>VLOOKUP($C727,'2026年度(助産前期)'!$B$5:$N$208,COLUMN('2026年度(助産前期)'!$I$5),0)&amp;""</f>
        <v/>
      </c>
      <c r="L744" s="998"/>
      <c r="M744" s="996" t="str">
        <f>VLOOKUP($C727,'2026年度(M1前期)'!$B$5:$N$208,COLUMN('2026年度(M1前期)'!$I$5),0)&amp;""</f>
        <v/>
      </c>
      <c r="N744" s="997"/>
      <c r="O744" s="998" t="str">
        <f>VLOOKUP($C727,'2026年度(M2前期)'!$B$5:$N$208,COLUMN('2026年度(M2前期)'!$I$5),0)&amp;""</f>
        <v/>
      </c>
      <c r="P744" s="997"/>
      <c r="Q744" s="998" t="str">
        <f>VLOOKUP($C727,'2026年度(D1前期)'!$B$5:$N$208,COLUMN('2026年度(D1前期)'!$I$5),0)&amp;""</f>
        <v/>
      </c>
      <c r="R744" s="997"/>
      <c r="S744" s="998" t="str">
        <f>VLOOKUP($C727,'2026年度(D23前期)'!$B$5:$N$208,COLUMN('2026年度(D23前期)'!$I$5),0)&amp;""</f>
        <v/>
      </c>
      <c r="T744" s="997"/>
      <c r="Z744" s="1000" t="str">
        <f>A744</f>
        <v>４時限（15：10～16：40）</v>
      </c>
      <c r="AA744" s="982"/>
      <c r="AB744" s="982"/>
      <c r="AC744" s="982"/>
      <c r="AD744" s="982"/>
      <c r="AE744" s="982"/>
      <c r="AF744" s="982"/>
      <c r="AG744" s="982"/>
      <c r="AH744" s="982"/>
      <c r="AI744" s="982"/>
      <c r="AJ744" s="982"/>
      <c r="AK744" s="982"/>
      <c r="AL744" s="982"/>
      <c r="AM744" s="982"/>
      <c r="AN744" s="971"/>
      <c r="AO744" s="971"/>
      <c r="AP744" s="971"/>
      <c r="AQ744" s="971"/>
      <c r="AR744" s="971"/>
      <c r="AS744" s="971"/>
      <c r="AT744" s="971"/>
      <c r="AU744" s="971"/>
      <c r="AV744" s="971"/>
      <c r="AW744" s="971"/>
      <c r="AX744" s="971"/>
      <c r="AY744" s="971"/>
      <c r="AZ744" s="971"/>
      <c r="BA744" s="971"/>
      <c r="BB744" s="971"/>
      <c r="BC744" s="971"/>
      <c r="BD744" s="971"/>
      <c r="BE744" s="971"/>
      <c r="BF744" s="971"/>
      <c r="BG744" s="971"/>
      <c r="BH744" s="971"/>
      <c r="BI744" s="971"/>
      <c r="BJ744" s="971"/>
      <c r="BK744" s="971"/>
      <c r="BL744" s="971"/>
      <c r="BM744" s="971"/>
      <c r="BN744" s="982"/>
      <c r="BO744" s="982"/>
      <c r="BP744" s="982"/>
      <c r="BQ744" s="982"/>
      <c r="BR744" s="982"/>
      <c r="BS744" s="982"/>
      <c r="BT744" s="982"/>
      <c r="BU744" s="982"/>
      <c r="BV744" s="982"/>
    </row>
    <row r="745" spans="1:74" ht="13.5" customHeight="1">
      <c r="A745" s="1000"/>
      <c r="B745" s="14" t="s">
        <v>58</v>
      </c>
      <c r="C745" s="992" t="str">
        <f>IFERROR(VLOOKUP(C744,科目・教員!$A$1:$B$355,2,0),"")</f>
        <v/>
      </c>
      <c r="D745" s="993"/>
      <c r="E745" s="994" t="str">
        <f>IFERROR(VLOOKUP(E744,科目・教員!$A$1:$B$355,2,0),"")</f>
        <v/>
      </c>
      <c r="F745" s="993"/>
      <c r="G745" s="994" t="str">
        <f>IFERROR(VLOOKUP(G744,科目・教員!$A$1:$B$355,2,0),"")</f>
        <v/>
      </c>
      <c r="H745" s="993"/>
      <c r="I745" s="994" t="str">
        <f>IFERROR(VLOOKUP(I744,科目・教員!$A$1:$B$355,2,0),"")</f>
        <v/>
      </c>
      <c r="J745" s="993"/>
      <c r="K745" s="995" t="str">
        <f>IFERROR(VLOOKUP(K744,科目・教員!$A$1:$B$355,2,0),"")</f>
        <v/>
      </c>
      <c r="L745" s="995"/>
      <c r="M745" s="992" t="str">
        <f>IFERROR(VLOOKUP(M744,科目・教員!$A$1:$B$355,2,0),"")</f>
        <v/>
      </c>
      <c r="N745" s="993"/>
      <c r="O745" s="995" t="str">
        <f>IFERROR(VLOOKUP(O744,科目・教員!$A$1:$B$355,2,0),"")</f>
        <v/>
      </c>
      <c r="P745" s="993"/>
      <c r="Q745" s="995" t="str">
        <f>IFERROR(VLOOKUP(Q744,科目・教員!$A$1:$B$355,2,0),"")</f>
        <v/>
      </c>
      <c r="R745" s="993"/>
      <c r="S745" s="995" t="str">
        <f>IFERROR(VLOOKUP(S744,科目・教員!$A$1:$B$355,2,0),"")</f>
        <v/>
      </c>
      <c r="T745" s="993"/>
      <c r="Z745" s="1000"/>
      <c r="AA745" s="983"/>
      <c r="AB745" s="983"/>
      <c r="AC745" s="983"/>
      <c r="AD745" s="983"/>
      <c r="AE745" s="983"/>
      <c r="AF745" s="983"/>
      <c r="AG745" s="983"/>
      <c r="AH745" s="983"/>
      <c r="AI745" s="983"/>
      <c r="AJ745" s="983"/>
      <c r="AK745" s="983"/>
      <c r="AL745" s="983"/>
      <c r="AM745" s="983"/>
      <c r="AN745" s="971"/>
      <c r="AO745" s="971"/>
      <c r="AP745" s="971"/>
      <c r="AQ745" s="971"/>
      <c r="AR745" s="971"/>
      <c r="AS745" s="971"/>
      <c r="AT745" s="971"/>
      <c r="AU745" s="971"/>
      <c r="AV745" s="971"/>
      <c r="AW745" s="971"/>
      <c r="AX745" s="971"/>
      <c r="AY745" s="971"/>
      <c r="AZ745" s="971"/>
      <c r="BA745" s="971"/>
      <c r="BB745" s="971"/>
      <c r="BC745" s="971"/>
      <c r="BD745" s="971"/>
      <c r="BE745" s="971"/>
      <c r="BF745" s="971"/>
      <c r="BG745" s="971"/>
      <c r="BH745" s="971"/>
      <c r="BI745" s="971"/>
      <c r="BJ745" s="971"/>
      <c r="BK745" s="971"/>
      <c r="BL745" s="971"/>
      <c r="BM745" s="971"/>
      <c r="BN745" s="983"/>
      <c r="BO745" s="983"/>
      <c r="BP745" s="983"/>
      <c r="BQ745" s="983"/>
      <c r="BR745" s="983"/>
      <c r="BS745" s="983"/>
      <c r="BT745" s="983"/>
      <c r="BU745" s="983"/>
      <c r="BV745" s="983"/>
    </row>
    <row r="746" spans="1:74" ht="13.5" customHeight="1">
      <c r="A746" s="1000"/>
      <c r="B746" s="14" t="s">
        <v>69</v>
      </c>
      <c r="C746" s="992" t="str">
        <f>VLOOKUP($C727,'2026年度(1年前期)'!$B$5:$N$208,COLUMN('2026年度(1年前期)'!$I$5)+1,0)&amp;""</f>
        <v/>
      </c>
      <c r="D746" s="993"/>
      <c r="E746" s="994" t="str">
        <f>VLOOKUP($C727,'2026年度(2年前期)'!$B$5:$N$208,COLUMN('2026年度(2年前期)'!$I$5)+1,0)&amp;""</f>
        <v/>
      </c>
      <c r="F746" s="993"/>
      <c r="G746" s="994" t="str">
        <f>VLOOKUP($C727,'2026年度(3年前期)'!$B$5:$N$208,COLUMN('2026年度(3年前期)'!$I$5)+1,0)&amp;""</f>
        <v/>
      </c>
      <c r="H746" s="993"/>
      <c r="I746" s="994" t="str">
        <f>VLOOKUP($C727,'2026年度(4年前期)'!$B$5:$N$208,COLUMN('2026年度(4年前期)'!$I$5)+1,0)&amp;""</f>
        <v/>
      </c>
      <c r="J746" s="993"/>
      <c r="K746" s="995" t="str">
        <f>VLOOKUP($C727,'2026年度(助産前期)'!$B$5:$N$208,COLUMN('2026年度(助産前期)'!$I$5)+1,0)&amp;""</f>
        <v/>
      </c>
      <c r="L746" s="995"/>
      <c r="M746" s="992" t="str">
        <f>VLOOKUP($C727,'2026年度(M1前期)'!$B$5:$N$208,COLUMN('2026年度(M1前期)'!$I$5)+1,0)&amp;""</f>
        <v/>
      </c>
      <c r="N746" s="993"/>
      <c r="O746" s="995" t="str">
        <f>VLOOKUP($C727,'2026年度(M2前期)'!$B$5:$N$208,COLUMN('2026年度(M2前期)'!$I$5)+1,0)&amp;""</f>
        <v/>
      </c>
      <c r="P746" s="993"/>
      <c r="Q746" s="995" t="str">
        <f>VLOOKUP($C727,'2026年度(D1前期)'!$B$5:$N$208,COLUMN('2026年度(D1前期)'!$I$5)+1,0)&amp;""</f>
        <v/>
      </c>
      <c r="R746" s="993"/>
      <c r="S746" s="995" t="str">
        <f>VLOOKUP($C727,'2026年度(D23前期)'!$B$5:$N$208,COLUMN('2026年度(D23前期)'!$I$5)+1,0)&amp;""</f>
        <v/>
      </c>
      <c r="T746" s="993"/>
      <c r="Z746" s="1000"/>
      <c r="AA746" s="983"/>
      <c r="AB746" s="983"/>
      <c r="AC746" s="983"/>
      <c r="AD746" s="983"/>
      <c r="AE746" s="983"/>
      <c r="AF746" s="983"/>
      <c r="AG746" s="983"/>
      <c r="AH746" s="983"/>
      <c r="AI746" s="983"/>
      <c r="AJ746" s="983"/>
      <c r="AK746" s="983"/>
      <c r="AL746" s="983"/>
      <c r="AM746" s="983"/>
      <c r="AN746" s="971"/>
      <c r="AO746" s="971"/>
      <c r="AP746" s="971"/>
      <c r="AQ746" s="971"/>
      <c r="AR746" s="971"/>
      <c r="AS746" s="971"/>
      <c r="AT746" s="971"/>
      <c r="AU746" s="971"/>
      <c r="AV746" s="971"/>
      <c r="AW746" s="971"/>
      <c r="AX746" s="971"/>
      <c r="AY746" s="971"/>
      <c r="AZ746" s="971"/>
      <c r="BA746" s="971"/>
      <c r="BB746" s="971"/>
      <c r="BC746" s="971"/>
      <c r="BD746" s="971"/>
      <c r="BE746" s="971"/>
      <c r="BF746" s="971"/>
      <c r="BG746" s="971"/>
      <c r="BH746" s="971"/>
      <c r="BI746" s="971"/>
      <c r="BJ746" s="971"/>
      <c r="BK746" s="971"/>
      <c r="BL746" s="971"/>
      <c r="BM746" s="971"/>
      <c r="BN746" s="983"/>
      <c r="BO746" s="983"/>
      <c r="BP746" s="983"/>
      <c r="BQ746" s="983"/>
      <c r="BR746" s="983"/>
      <c r="BS746" s="983"/>
      <c r="BT746" s="983"/>
      <c r="BU746" s="983"/>
      <c r="BV746" s="983"/>
    </row>
    <row r="747" spans="1:74" ht="13.5" customHeight="1">
      <c r="A747" s="1001"/>
      <c r="B747" s="15" t="s">
        <v>63</v>
      </c>
      <c r="C747" s="991"/>
      <c r="D747" s="989"/>
      <c r="E747" s="988"/>
      <c r="F747" s="989"/>
      <c r="G747" s="988"/>
      <c r="H747" s="989"/>
      <c r="I747" s="988"/>
      <c r="J747" s="989"/>
      <c r="K747" s="990"/>
      <c r="L747" s="990"/>
      <c r="M747" s="991"/>
      <c r="N747" s="989"/>
      <c r="O747" s="990"/>
      <c r="P747" s="989"/>
      <c r="Q747" s="990"/>
      <c r="R747" s="989"/>
      <c r="S747" s="990"/>
      <c r="T747" s="989"/>
      <c r="Z747" s="1001"/>
      <c r="AA747" s="984"/>
      <c r="AB747" s="984"/>
      <c r="AC747" s="984"/>
      <c r="AD747" s="984"/>
      <c r="AE747" s="984"/>
      <c r="AF747" s="984"/>
      <c r="AG747" s="984"/>
      <c r="AH747" s="984"/>
      <c r="AI747" s="984"/>
      <c r="AJ747" s="984"/>
      <c r="AK747" s="984"/>
      <c r="AL747" s="984"/>
      <c r="AM747" s="984"/>
      <c r="AN747" s="971"/>
      <c r="AO747" s="971"/>
      <c r="AP747" s="971"/>
      <c r="AQ747" s="971"/>
      <c r="AR747" s="971"/>
      <c r="AS747" s="971"/>
      <c r="AT747" s="971"/>
      <c r="AU747" s="971"/>
      <c r="AV747" s="971"/>
      <c r="AW747" s="971"/>
      <c r="AX747" s="971"/>
      <c r="AY747" s="971"/>
      <c r="AZ747" s="971"/>
      <c r="BA747" s="971"/>
      <c r="BB747" s="971"/>
      <c r="BC747" s="971"/>
      <c r="BD747" s="971"/>
      <c r="BE747" s="971"/>
      <c r="BF747" s="971"/>
      <c r="BG747" s="971"/>
      <c r="BH747" s="971"/>
      <c r="BI747" s="971"/>
      <c r="BJ747" s="971"/>
      <c r="BK747" s="971"/>
      <c r="BL747" s="971"/>
      <c r="BM747" s="971"/>
      <c r="BN747" s="984"/>
      <c r="BO747" s="984"/>
      <c r="BP747" s="984"/>
      <c r="BQ747" s="984"/>
      <c r="BR747" s="984"/>
      <c r="BS747" s="984"/>
      <c r="BT747" s="984"/>
      <c r="BU747" s="984"/>
      <c r="BV747" s="984"/>
    </row>
    <row r="748" spans="1:74" ht="13.5" customHeight="1">
      <c r="A748" s="1000" t="s">
        <v>78</v>
      </c>
      <c r="B748" s="14" t="s">
        <v>53</v>
      </c>
      <c r="C748" s="996" t="str">
        <f>VLOOKUP($C727,'2026年度(1年前期)'!$B$5:$N$208,COLUMN('2026年度(1年前期)'!$K$5),0)&amp;""</f>
        <v/>
      </c>
      <c r="D748" s="997"/>
      <c r="E748" s="1002" t="str">
        <f>VLOOKUP($C727,'2026年度(2年前期)'!$B$5:$N$208,COLUMN('2026年度(2年前期)'!$K$5),0)&amp;""</f>
        <v/>
      </c>
      <c r="F748" s="997"/>
      <c r="G748" s="1002" t="str">
        <f>VLOOKUP($C727,'2026年度(3年前期)'!$B$5:$N$208,COLUMN('2026年度(3年前期)'!$K$5),0)&amp;""</f>
        <v/>
      </c>
      <c r="H748" s="997"/>
      <c r="I748" s="1002" t="str">
        <f>VLOOKUP($C727,'2026年度(4年前期)'!$B$5:$N$208,COLUMN('2026年度(4年前期)'!$K$5),0)&amp;""</f>
        <v/>
      </c>
      <c r="J748" s="997"/>
      <c r="K748" s="998" t="str">
        <f>VLOOKUP($C727,'2026年度(助産前期)'!$B$5:$N$208,COLUMN('2026年度(助産前期)'!$K$5),0)&amp;""</f>
        <v/>
      </c>
      <c r="L748" s="998"/>
      <c r="M748" s="996" t="str">
        <f>VLOOKUP($C727,'2026年度(M1前期)'!$B$5:$N$208,COLUMN('2026年度(M1前期)'!$K$5),0)&amp;""</f>
        <v/>
      </c>
      <c r="N748" s="997"/>
      <c r="O748" s="998" t="str">
        <f>VLOOKUP($C727,'2026年度(M2前期)'!$B$5:$N$208,COLUMN('2026年度(M2前期)'!$K$5),0)&amp;""</f>
        <v/>
      </c>
      <c r="P748" s="997"/>
      <c r="Q748" s="998" t="str">
        <f>VLOOKUP($C727,'2026年度(D1前期)'!$B$5:$N$208,COLUMN('2026年度(D1前期)'!$K$5),0)&amp;""</f>
        <v/>
      </c>
      <c r="R748" s="997"/>
      <c r="S748" s="998" t="str">
        <f>VLOOKUP($C727,'2026年度(D23前期)'!$B$5:$N$208,COLUMN('2026年度(D23前期)'!$K$5),0)&amp;""</f>
        <v/>
      </c>
      <c r="T748" s="997"/>
      <c r="Z748" s="1000" t="str">
        <f>A748</f>
        <v>５時限（16：50～18：20）</v>
      </c>
      <c r="AA748" s="982"/>
      <c r="AB748" s="982"/>
      <c r="AC748" s="982"/>
      <c r="AD748" s="982"/>
      <c r="AE748" s="982"/>
      <c r="AF748" s="982"/>
      <c r="AG748" s="982"/>
      <c r="AH748" s="982"/>
      <c r="AI748" s="982"/>
      <c r="AJ748" s="982"/>
      <c r="AK748" s="982"/>
      <c r="AL748" s="982"/>
      <c r="AM748" s="982"/>
      <c r="AN748" s="982"/>
      <c r="AO748" s="982"/>
      <c r="AP748" s="982"/>
      <c r="AQ748" s="982"/>
      <c r="AR748" s="982"/>
      <c r="AS748" s="982"/>
      <c r="AT748" s="982"/>
      <c r="AU748" s="982"/>
      <c r="AV748" s="982"/>
      <c r="AW748" s="982"/>
      <c r="AX748" s="982"/>
      <c r="AY748" s="982"/>
      <c r="AZ748" s="982"/>
      <c r="BA748" s="971"/>
      <c r="BB748" s="971"/>
      <c r="BC748" s="971"/>
      <c r="BD748" s="971"/>
      <c r="BE748" s="971"/>
      <c r="BF748" s="971"/>
      <c r="BG748" s="971"/>
      <c r="BH748" s="971"/>
      <c r="BI748" s="982"/>
      <c r="BJ748" s="982"/>
      <c r="BK748" s="971"/>
      <c r="BL748" s="971"/>
      <c r="BM748" s="971"/>
      <c r="BN748" s="982"/>
      <c r="BO748" s="982"/>
      <c r="BP748" s="982"/>
      <c r="BQ748" s="982"/>
      <c r="BR748" s="982"/>
      <c r="BS748" s="982"/>
      <c r="BT748" s="982"/>
      <c r="BU748" s="982"/>
      <c r="BV748" s="982"/>
    </row>
    <row r="749" spans="1:74" ht="13.5" customHeight="1">
      <c r="A749" s="1000"/>
      <c r="B749" s="14" t="s">
        <v>58</v>
      </c>
      <c r="C749" s="992" t="str">
        <f>IFERROR(VLOOKUP(C748,科目・教員!$A$1:$B$355,2,0),"")</f>
        <v/>
      </c>
      <c r="D749" s="993"/>
      <c r="E749" s="994" t="str">
        <f>IFERROR(VLOOKUP(E748,科目・教員!$A$1:$B$355,2,0),"")</f>
        <v/>
      </c>
      <c r="F749" s="993"/>
      <c r="G749" s="994" t="str">
        <f>IFERROR(VLOOKUP(G748,科目・教員!$A$1:$B$355,2,0),"")</f>
        <v/>
      </c>
      <c r="H749" s="993"/>
      <c r="I749" s="994" t="str">
        <f>IFERROR(VLOOKUP(I748,科目・教員!$A$1:$B$355,2,0),"")</f>
        <v/>
      </c>
      <c r="J749" s="993"/>
      <c r="K749" s="995" t="str">
        <f>IFERROR(VLOOKUP(K748,科目・教員!$A$1:$B$355,2,0),"")</f>
        <v/>
      </c>
      <c r="L749" s="995"/>
      <c r="M749" s="992" t="str">
        <f>IFERROR(VLOOKUP(M748,科目・教員!$A$1:$B$355,2,0),"")</f>
        <v/>
      </c>
      <c r="N749" s="993"/>
      <c r="O749" s="995" t="str">
        <f>IFERROR(VLOOKUP(O748,科目・教員!$A$1:$B$355,2,0),"")</f>
        <v/>
      </c>
      <c r="P749" s="993"/>
      <c r="Q749" s="995" t="str">
        <f>IFERROR(VLOOKUP(Q748,科目・教員!$A$1:$B$355,2,0),"")</f>
        <v/>
      </c>
      <c r="R749" s="993"/>
      <c r="S749" s="995" t="str">
        <f>IFERROR(VLOOKUP(S748,科目・教員!$A$1:$B$355,2,0),"")</f>
        <v/>
      </c>
      <c r="T749" s="993"/>
      <c r="Z749" s="1000"/>
      <c r="AA749" s="983"/>
      <c r="AB749" s="983"/>
      <c r="AC749" s="983"/>
      <c r="AD749" s="983"/>
      <c r="AE749" s="983"/>
      <c r="AF749" s="983"/>
      <c r="AG749" s="983"/>
      <c r="AH749" s="983"/>
      <c r="AI749" s="983"/>
      <c r="AJ749" s="983"/>
      <c r="AK749" s="983"/>
      <c r="AL749" s="983"/>
      <c r="AM749" s="983"/>
      <c r="AN749" s="983"/>
      <c r="AO749" s="983"/>
      <c r="AP749" s="983"/>
      <c r="AQ749" s="983"/>
      <c r="AR749" s="983"/>
      <c r="AS749" s="983"/>
      <c r="AT749" s="983"/>
      <c r="AU749" s="983"/>
      <c r="AV749" s="983"/>
      <c r="AW749" s="983"/>
      <c r="AX749" s="983"/>
      <c r="AY749" s="983"/>
      <c r="AZ749" s="983"/>
      <c r="BA749" s="971"/>
      <c r="BB749" s="971"/>
      <c r="BC749" s="971"/>
      <c r="BD749" s="971"/>
      <c r="BE749" s="971"/>
      <c r="BF749" s="971"/>
      <c r="BG749" s="971"/>
      <c r="BH749" s="971"/>
      <c r="BI749" s="983"/>
      <c r="BJ749" s="983"/>
      <c r="BK749" s="971"/>
      <c r="BL749" s="971"/>
      <c r="BM749" s="971"/>
      <c r="BN749" s="983"/>
      <c r="BO749" s="983"/>
      <c r="BP749" s="983"/>
      <c r="BQ749" s="983"/>
      <c r="BR749" s="983"/>
      <c r="BS749" s="983"/>
      <c r="BT749" s="983"/>
      <c r="BU749" s="983"/>
      <c r="BV749" s="983"/>
    </row>
    <row r="750" spans="1:74" ht="13.5" customHeight="1">
      <c r="A750" s="1000"/>
      <c r="B750" s="14" t="s">
        <v>69</v>
      </c>
      <c r="C750" s="992" t="str">
        <f>VLOOKUP($C727,'2026年度(1年前期)'!$B$5:$N$208,COLUMN('2026年度(1年前期)'!$K$5)+1,0)&amp;""</f>
        <v/>
      </c>
      <c r="D750" s="993"/>
      <c r="E750" s="994" t="str">
        <f>VLOOKUP($C727,'2026年度(2年前期)'!$B$5:$N$208,COLUMN('2026年度(2年前期)'!$K$5)+1,0)&amp;""</f>
        <v/>
      </c>
      <c r="F750" s="993"/>
      <c r="G750" s="994" t="str">
        <f>VLOOKUP($C727,'2026年度(3年前期)'!$B$5:$N$208,COLUMN('2026年度(3年前期)'!$K$5)+1,0)&amp;""</f>
        <v/>
      </c>
      <c r="H750" s="993"/>
      <c r="I750" s="994" t="str">
        <f>VLOOKUP($C727,'2026年度(4年前期)'!$B$5:$N$208,COLUMN('2026年度(4年前期)'!$K$5)+1,0)&amp;""</f>
        <v/>
      </c>
      <c r="J750" s="993"/>
      <c r="K750" s="995" t="str">
        <f>VLOOKUP($C727,'2026年度(助産前期)'!$B$5:$N$208,COLUMN('2026年度(助産前期)'!$K$5)+1,0)&amp;""</f>
        <v/>
      </c>
      <c r="L750" s="995"/>
      <c r="M750" s="992" t="str">
        <f>VLOOKUP($C727,'2026年度(M1前期)'!$B$5:$N$208,COLUMN('2026年度(M1前期)'!$K$5)+1,0)&amp;""</f>
        <v/>
      </c>
      <c r="N750" s="993"/>
      <c r="O750" s="995" t="str">
        <f>VLOOKUP($C727,'2026年度(M2前期)'!$B$5:$N$208,COLUMN('2026年度(M2前期)'!$K$5)+1,0)&amp;""</f>
        <v/>
      </c>
      <c r="P750" s="993"/>
      <c r="Q750" s="995" t="str">
        <f>VLOOKUP($C727,'2026年度(D1前期)'!$B$5:$N$208,COLUMN('2026年度(D1前期)'!$K$5)+1,0)&amp;""</f>
        <v/>
      </c>
      <c r="R750" s="993"/>
      <c r="S750" s="995" t="str">
        <f>VLOOKUP($C727,'2026年度(D23前期)'!$B$5:$N$208,COLUMN('2026年度(D23前期)'!$K$5)+1,0)&amp;""</f>
        <v/>
      </c>
      <c r="T750" s="993"/>
      <c r="Z750" s="1000"/>
      <c r="AA750" s="983"/>
      <c r="AB750" s="983"/>
      <c r="AC750" s="983"/>
      <c r="AD750" s="983"/>
      <c r="AE750" s="983"/>
      <c r="AF750" s="983"/>
      <c r="AG750" s="983"/>
      <c r="AH750" s="983"/>
      <c r="AI750" s="983"/>
      <c r="AJ750" s="983"/>
      <c r="AK750" s="983"/>
      <c r="AL750" s="983"/>
      <c r="AM750" s="983"/>
      <c r="AN750" s="983"/>
      <c r="AO750" s="983"/>
      <c r="AP750" s="983"/>
      <c r="AQ750" s="983"/>
      <c r="AR750" s="983"/>
      <c r="AS750" s="983"/>
      <c r="AT750" s="983"/>
      <c r="AU750" s="983"/>
      <c r="AV750" s="983"/>
      <c r="AW750" s="983"/>
      <c r="AX750" s="983"/>
      <c r="AY750" s="983"/>
      <c r="AZ750" s="983"/>
      <c r="BA750" s="971"/>
      <c r="BB750" s="971"/>
      <c r="BC750" s="971"/>
      <c r="BD750" s="971"/>
      <c r="BE750" s="971"/>
      <c r="BF750" s="971"/>
      <c r="BG750" s="971"/>
      <c r="BH750" s="971"/>
      <c r="BI750" s="983"/>
      <c r="BJ750" s="983"/>
      <c r="BK750" s="971"/>
      <c r="BL750" s="971"/>
      <c r="BM750" s="971"/>
      <c r="BN750" s="983"/>
      <c r="BO750" s="983"/>
      <c r="BP750" s="983"/>
      <c r="BQ750" s="983"/>
      <c r="BR750" s="983"/>
      <c r="BS750" s="983"/>
      <c r="BT750" s="983"/>
      <c r="BU750" s="983"/>
      <c r="BV750" s="983"/>
    </row>
    <row r="751" spans="1:74" ht="13.5" customHeight="1">
      <c r="A751" s="1001"/>
      <c r="B751" s="15" t="s">
        <v>63</v>
      </c>
      <c r="C751" s="991"/>
      <c r="D751" s="989"/>
      <c r="E751" s="988"/>
      <c r="F751" s="989"/>
      <c r="G751" s="988"/>
      <c r="H751" s="989"/>
      <c r="I751" s="988"/>
      <c r="J751" s="989"/>
      <c r="K751" s="990"/>
      <c r="L751" s="990"/>
      <c r="M751" s="991"/>
      <c r="N751" s="989"/>
      <c r="O751" s="990"/>
      <c r="P751" s="989"/>
      <c r="Q751" s="990"/>
      <c r="R751" s="989"/>
      <c r="S751" s="990"/>
      <c r="T751" s="989"/>
      <c r="U751" s="19"/>
      <c r="V751" s="19"/>
      <c r="W751" s="19"/>
      <c r="X751" s="19"/>
      <c r="Y751" s="19"/>
      <c r="Z751" s="1001"/>
      <c r="AA751" s="984"/>
      <c r="AB751" s="984"/>
      <c r="AC751" s="984"/>
      <c r="AD751" s="984"/>
      <c r="AE751" s="984"/>
      <c r="AF751" s="984"/>
      <c r="AG751" s="984"/>
      <c r="AH751" s="984"/>
      <c r="AI751" s="984"/>
      <c r="AJ751" s="984"/>
      <c r="AK751" s="984"/>
      <c r="AL751" s="984"/>
      <c r="AM751" s="984"/>
      <c r="AN751" s="984"/>
      <c r="AO751" s="984"/>
      <c r="AP751" s="984"/>
      <c r="AQ751" s="984"/>
      <c r="AR751" s="984"/>
      <c r="AS751" s="984"/>
      <c r="AT751" s="984"/>
      <c r="AU751" s="984"/>
      <c r="AV751" s="984"/>
      <c r="AW751" s="984"/>
      <c r="AX751" s="984"/>
      <c r="AY751" s="984"/>
      <c r="AZ751" s="984"/>
      <c r="BA751" s="971"/>
      <c r="BB751" s="971"/>
      <c r="BC751" s="971"/>
      <c r="BD751" s="971"/>
      <c r="BE751" s="971"/>
      <c r="BF751" s="971"/>
      <c r="BG751" s="971"/>
      <c r="BH751" s="971"/>
      <c r="BI751" s="984"/>
      <c r="BJ751" s="984"/>
      <c r="BK751" s="971"/>
      <c r="BL751" s="971"/>
      <c r="BM751" s="971"/>
      <c r="BN751" s="984"/>
      <c r="BO751" s="984"/>
      <c r="BP751" s="984"/>
      <c r="BQ751" s="984"/>
      <c r="BR751" s="984"/>
      <c r="BS751" s="984"/>
      <c r="BT751" s="984"/>
      <c r="BU751" s="984"/>
      <c r="BV751" s="984"/>
    </row>
    <row r="752" spans="1:74" s="31" customFormat="1" ht="20.25">
      <c r="A752" s="4"/>
      <c r="B752" s="5"/>
      <c r="C752" s="1035">
        <f>C727+1</f>
        <v>46265</v>
      </c>
      <c r="D752" s="1035"/>
      <c r="E752" s="1035"/>
      <c r="F752" s="1035"/>
      <c r="G752" s="1035"/>
      <c r="H752" s="1035"/>
      <c r="I752" s="1035"/>
      <c r="J752" s="1035"/>
      <c r="K752" s="1035"/>
      <c r="L752" s="1035"/>
      <c r="M752" s="1035"/>
      <c r="N752" s="1035"/>
      <c r="O752" s="1035"/>
      <c r="P752" s="1035"/>
      <c r="Q752" s="1035"/>
      <c r="R752" s="1035"/>
      <c r="S752" s="1035"/>
      <c r="T752" s="1035"/>
      <c r="U752" s="1055">
        <f>C752</f>
        <v>46265</v>
      </c>
      <c r="V752" s="1056"/>
      <c r="W752" s="1056"/>
      <c r="X752" s="1056"/>
      <c r="Y752" s="1056"/>
      <c r="Z752" s="1057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607</v>
      </c>
      <c r="BL752" s="39" t="s">
        <v>608</v>
      </c>
      <c r="BM752" s="39" t="s">
        <v>609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1000" t="s">
        <v>52</v>
      </c>
      <c r="B753" s="11" t="s">
        <v>53</v>
      </c>
      <c r="C753" s="1011" t="str">
        <f>VLOOKUP($C752,'2026年度(1年前期)'!$B$5:$N$208,COLUMN('2026年度(1年前期)'!$C$5),0)&amp;""</f>
        <v/>
      </c>
      <c r="D753" s="1012"/>
      <c r="E753" s="1018" t="str">
        <f>VLOOKUP($C752,'2026年度(2年前期)'!$B$5:$N$208,COLUMN('2026年度(2年前期)'!$C$5),0)&amp;""</f>
        <v/>
      </c>
      <c r="F753" s="1012"/>
      <c r="G753" s="1018" t="str">
        <f>VLOOKUP($C752,'2026年度(3年前期)'!$B$5:$N$208,COLUMN('2026年度(3年前期)'!$C$5),0)&amp;""</f>
        <v/>
      </c>
      <c r="H753" s="1012"/>
      <c r="I753" s="1018" t="str">
        <f>VLOOKUP($C752,'2026年度(4年前期)'!$B$5:$N$208,COLUMN('2026年度(4年前期)'!$C$5),0)&amp;""</f>
        <v/>
      </c>
      <c r="J753" s="1012"/>
      <c r="K753" s="997" t="str">
        <f>VLOOKUP($C752,'2026年度(助産前期)'!$B$5:$N$208,COLUMN('2026年度(助産前期)'!$C$5),0)&amp;""</f>
        <v>助産学実習Ⅰ</v>
      </c>
      <c r="L753" s="1029"/>
      <c r="M753" s="1036" t="str">
        <f>VLOOKUP($C752,'2026年度(M1前期)'!$B$5:$N$208,COLUMN('2026年度(M1前期)'!$C$5),0)&amp;""</f>
        <v/>
      </c>
      <c r="N753" s="1029"/>
      <c r="O753" s="1018" t="str">
        <f>VLOOKUP($C752,'2026年度(M2前期)'!$B$5:$N$208,COLUMN('2026年度(M2前期)'!$C$5),0)&amp;""</f>
        <v/>
      </c>
      <c r="P753" s="1012"/>
      <c r="Q753" s="1018" t="str">
        <f>VLOOKUP($C752,'2026年度(D1前期)'!$B$5:$N$208,COLUMN('2026年度(D1前期)'!$C$5),0)&amp;""</f>
        <v/>
      </c>
      <c r="R753" s="1012"/>
      <c r="S753" s="997" t="str">
        <f>VLOOKUP($C752,'2026年度(D23前期)'!$B$5:$N$208,COLUMN('2026年度(D23前期)'!$C$5),0)&amp;""</f>
        <v/>
      </c>
      <c r="T753" s="1012"/>
      <c r="U753" s="12"/>
      <c r="V753" s="74"/>
      <c r="Y753" s="33"/>
      <c r="Z753" s="999" t="str">
        <f>A753</f>
        <v xml:space="preserve">１時限（09：20～10：50） </v>
      </c>
      <c r="AA753" s="971"/>
      <c r="AB753" s="982"/>
      <c r="AC753" s="982"/>
      <c r="AD753" s="982"/>
      <c r="AE753" s="971"/>
      <c r="AF753" s="982"/>
      <c r="AG753" s="971"/>
      <c r="AH753" s="982"/>
      <c r="AI753" s="982"/>
      <c r="AJ753" s="982"/>
      <c r="AK753" s="982"/>
      <c r="AL753" s="971"/>
      <c r="AM753" s="982"/>
      <c r="AN753" s="971"/>
      <c r="AO753" s="971"/>
      <c r="AP753" s="971"/>
      <c r="AQ753" s="971"/>
      <c r="AR753" s="971"/>
      <c r="AS753" s="971"/>
      <c r="AT753" s="971"/>
      <c r="AU753" s="971"/>
      <c r="AV753" s="971"/>
      <c r="AW753" s="971"/>
      <c r="AX753" s="971"/>
      <c r="AY753" s="971"/>
      <c r="AZ753" s="971"/>
      <c r="BA753" s="971"/>
      <c r="BB753" s="971"/>
      <c r="BC753" s="971"/>
      <c r="BD753" s="971"/>
      <c r="BE753" s="971"/>
      <c r="BF753" s="971"/>
      <c r="BG753" s="971"/>
      <c r="BH753" s="971"/>
      <c r="BI753" s="971"/>
      <c r="BJ753" s="971"/>
      <c r="BK753" s="971"/>
      <c r="BL753" s="971"/>
      <c r="BM753" s="971"/>
      <c r="BN753" s="982"/>
      <c r="BO753" s="982"/>
      <c r="BP753" s="982"/>
      <c r="BQ753" s="982"/>
      <c r="BR753" s="982"/>
      <c r="BS753" s="982"/>
      <c r="BT753" s="982"/>
      <c r="BU753" s="982"/>
      <c r="BV753" s="982"/>
    </row>
    <row r="754" spans="1:74" ht="13.5" customHeight="1">
      <c r="A754" s="1000"/>
      <c r="B754" s="14" t="s">
        <v>58</v>
      </c>
      <c r="C754" s="1014" t="str">
        <f>IFERROR(VLOOKUP(C753,科目・教員!$A$1:$B$355,2,0),"")</f>
        <v/>
      </c>
      <c r="D754" s="1013"/>
      <c r="E754" s="1025" t="str">
        <f>IFERROR(VLOOKUP(E753,科目・教員!$A$1:$B$355,2,0),"")</f>
        <v/>
      </c>
      <c r="F754" s="1013"/>
      <c r="G754" s="1025" t="str">
        <f>IFERROR(VLOOKUP(G753,科目・教員!$A$1:$B$355,2,0),"")</f>
        <v/>
      </c>
      <c r="H754" s="1013"/>
      <c r="I754" s="1025" t="str">
        <f>IFERROR(VLOOKUP(I753,科目・教員!$A$1:$B$355,2,0),"")</f>
        <v/>
      </c>
      <c r="J754" s="1013"/>
      <c r="K754" s="993" t="str">
        <f>IFERROR(VLOOKUP(K753,科目・教員!$A$1:$B$355,2,0),"")</f>
        <v>池田　真弓</v>
      </c>
      <c r="L754" s="1026"/>
      <c r="M754" s="1032" t="str">
        <f>IFERROR(VLOOKUP(M753,科目・教員!$A$1:$B$355,2,0),"")</f>
        <v/>
      </c>
      <c r="N754" s="1013"/>
      <c r="O754" s="1025" t="str">
        <f>IFERROR(VLOOKUP(O753,科目・教員!$A$1:$B$355,2,0),"")</f>
        <v/>
      </c>
      <c r="P754" s="1013"/>
      <c r="Q754" s="1025" t="str">
        <f>IFERROR(VLOOKUP(Q753,科目・教員!$A$1:$B$355,2,0),"")</f>
        <v/>
      </c>
      <c r="R754" s="1013"/>
      <c r="S754" s="993" t="str">
        <f>IFERROR(VLOOKUP(S753,科目・教員!$A$1:$B$355,2,0),"")</f>
        <v/>
      </c>
      <c r="T754" s="1013"/>
      <c r="U754" s="75"/>
      <c r="V754" s="74"/>
      <c r="Y754" s="33"/>
      <c r="Z754" s="1000"/>
      <c r="AA754" s="971"/>
      <c r="AB754" s="983"/>
      <c r="AC754" s="983"/>
      <c r="AD754" s="983"/>
      <c r="AE754" s="971"/>
      <c r="AF754" s="983"/>
      <c r="AG754" s="971"/>
      <c r="AH754" s="983"/>
      <c r="AI754" s="983"/>
      <c r="AJ754" s="983"/>
      <c r="AK754" s="983"/>
      <c r="AL754" s="971"/>
      <c r="AM754" s="983"/>
      <c r="AN754" s="971"/>
      <c r="AO754" s="971"/>
      <c r="AP754" s="971"/>
      <c r="AQ754" s="971"/>
      <c r="AR754" s="971"/>
      <c r="AS754" s="971"/>
      <c r="AT754" s="971"/>
      <c r="AU754" s="971"/>
      <c r="AV754" s="971"/>
      <c r="AW754" s="971"/>
      <c r="AX754" s="971"/>
      <c r="AY754" s="971"/>
      <c r="AZ754" s="971"/>
      <c r="BA754" s="971"/>
      <c r="BB754" s="971"/>
      <c r="BC754" s="971"/>
      <c r="BD754" s="971"/>
      <c r="BE754" s="971"/>
      <c r="BF754" s="971"/>
      <c r="BG754" s="971"/>
      <c r="BH754" s="971"/>
      <c r="BI754" s="971"/>
      <c r="BJ754" s="971"/>
      <c r="BK754" s="971"/>
      <c r="BL754" s="971"/>
      <c r="BM754" s="971"/>
      <c r="BN754" s="983"/>
      <c r="BO754" s="983"/>
      <c r="BP754" s="983"/>
      <c r="BQ754" s="983"/>
      <c r="BR754" s="983"/>
      <c r="BS754" s="983"/>
      <c r="BT754" s="983"/>
      <c r="BU754" s="983"/>
      <c r="BV754" s="983"/>
    </row>
    <row r="755" spans="1:74" ht="13.5" customHeight="1">
      <c r="A755" s="1000"/>
      <c r="B755" s="14" t="s">
        <v>69</v>
      </c>
      <c r="C755" s="1014" t="str">
        <f>VLOOKUP($C752,'2026年度(1年前期)'!$B$5:$N$208,COLUMN('2026年度(1年前期)'!$C$5)+1,0)&amp;""</f>
        <v/>
      </c>
      <c r="D755" s="1013"/>
      <c r="E755" s="1025" t="str">
        <f>VLOOKUP($C752,'2026年度(2年前期)'!$B$5:$N$208,COLUMN('2026年度(2年前期)'!$C$5)+1,0)&amp;""</f>
        <v/>
      </c>
      <c r="F755" s="1013"/>
      <c r="G755" s="1025" t="str">
        <f>VLOOKUP($C752,'2026年度(3年前期)'!$B$5:$N$208,COLUMN('2026年度(3年前期)'!$C$5)+1,0)&amp;""</f>
        <v/>
      </c>
      <c r="H755" s="1013"/>
      <c r="I755" s="1025" t="str">
        <f>VLOOKUP($C752,'2026年度(4年前期)'!$B$5:$N$208,COLUMN('2026年度(4年前期)'!$C$5)+1,0)&amp;""</f>
        <v/>
      </c>
      <c r="J755" s="1013"/>
      <c r="K755" s="993" t="str">
        <f>VLOOKUP($C752,'2026年度(助産前期)'!$B$5:$N$208,COLUMN('2026年度(助産前期)'!$C$5)+1,0)&amp;""</f>
        <v/>
      </c>
      <c r="L755" s="1026"/>
      <c r="M755" s="1032" t="str">
        <f>VLOOKUP($C752,'2026年度(M1前期)'!$B$5:$N$208,COLUMN('2026年度(M1前期)'!C$5)+1,0)&amp;""</f>
        <v/>
      </c>
      <c r="N755" s="1013"/>
      <c r="O755" s="1025" t="str">
        <f>VLOOKUP($C752,'2026年度(M2前期)'!$B$5:$N$208,COLUMN('2026年度(M2前期)'!$C$5)+1,0)&amp;""</f>
        <v/>
      </c>
      <c r="P755" s="1013"/>
      <c r="Q755" s="1025" t="str">
        <f>VLOOKUP($C752,'2026年度(D1前期)'!$B$5:$N$208,COLUMN('2026年度(D1前期)'!$C$5)+1,0)&amp;""</f>
        <v/>
      </c>
      <c r="R755" s="1013"/>
      <c r="S755" s="993" t="str">
        <f>VLOOKUP($C752,'2026年度(D23前期)'!$B$5:$N$208,COLUMN('2026年度(D23前期)'!$C$5)+1,0)&amp;""</f>
        <v/>
      </c>
      <c r="T755" s="1013"/>
      <c r="U755" s="75"/>
      <c r="V755" s="74"/>
      <c r="Y755" s="33"/>
      <c r="Z755" s="1000"/>
      <c r="AA755" s="971"/>
      <c r="AB755" s="983"/>
      <c r="AC755" s="983"/>
      <c r="AD755" s="983"/>
      <c r="AE755" s="971"/>
      <c r="AF755" s="983"/>
      <c r="AG755" s="971"/>
      <c r="AH755" s="983"/>
      <c r="AI755" s="983"/>
      <c r="AJ755" s="983"/>
      <c r="AK755" s="983"/>
      <c r="AL755" s="971"/>
      <c r="AM755" s="983"/>
      <c r="AN755" s="971"/>
      <c r="AO755" s="971"/>
      <c r="AP755" s="971"/>
      <c r="AQ755" s="971"/>
      <c r="AR755" s="971"/>
      <c r="AS755" s="971"/>
      <c r="AT755" s="971"/>
      <c r="AU755" s="971"/>
      <c r="AV755" s="971"/>
      <c r="AW755" s="971"/>
      <c r="AX755" s="971"/>
      <c r="AY755" s="971"/>
      <c r="AZ755" s="971"/>
      <c r="BA755" s="971"/>
      <c r="BB755" s="971"/>
      <c r="BC755" s="971"/>
      <c r="BD755" s="971"/>
      <c r="BE755" s="971"/>
      <c r="BF755" s="971"/>
      <c r="BG755" s="971"/>
      <c r="BH755" s="971"/>
      <c r="BI755" s="971"/>
      <c r="BJ755" s="971"/>
      <c r="BK755" s="971"/>
      <c r="BL755" s="971"/>
      <c r="BM755" s="971"/>
      <c r="BN755" s="983"/>
      <c r="BO755" s="983"/>
      <c r="BP755" s="983"/>
      <c r="BQ755" s="983"/>
      <c r="BR755" s="983"/>
      <c r="BS755" s="983"/>
      <c r="BT755" s="983"/>
      <c r="BU755" s="983"/>
      <c r="BV755" s="983"/>
    </row>
    <row r="756" spans="1:74" ht="13.5" customHeight="1">
      <c r="A756" s="1001"/>
      <c r="B756" s="15" t="s">
        <v>63</v>
      </c>
      <c r="C756" s="991"/>
      <c r="D756" s="1031"/>
      <c r="E756" s="988"/>
      <c r="F756" s="1031"/>
      <c r="G756" s="988"/>
      <c r="H756" s="1031"/>
      <c r="I756" s="988"/>
      <c r="J756" s="1031"/>
      <c r="K756" s="990"/>
      <c r="L756" s="1034"/>
      <c r="M756" s="1030"/>
      <c r="N756" s="1031"/>
      <c r="O756" s="988"/>
      <c r="P756" s="1031"/>
      <c r="Q756" s="988"/>
      <c r="R756" s="1031"/>
      <c r="S756" s="990"/>
      <c r="T756" s="1031"/>
      <c r="U756" s="12"/>
      <c r="V756" s="74"/>
      <c r="Y756" s="33"/>
      <c r="Z756" s="1001"/>
      <c r="AA756" s="971"/>
      <c r="AB756" s="984"/>
      <c r="AC756" s="984"/>
      <c r="AD756" s="984"/>
      <c r="AE756" s="971"/>
      <c r="AF756" s="984"/>
      <c r="AG756" s="971"/>
      <c r="AH756" s="984"/>
      <c r="AI756" s="984"/>
      <c r="AJ756" s="984"/>
      <c r="AK756" s="984"/>
      <c r="AL756" s="971"/>
      <c r="AM756" s="984"/>
      <c r="AN756" s="971"/>
      <c r="AO756" s="971"/>
      <c r="AP756" s="971"/>
      <c r="AQ756" s="971"/>
      <c r="AR756" s="971"/>
      <c r="AS756" s="971"/>
      <c r="AT756" s="971"/>
      <c r="AU756" s="971"/>
      <c r="AV756" s="971"/>
      <c r="AW756" s="971"/>
      <c r="AX756" s="971"/>
      <c r="AY756" s="971"/>
      <c r="AZ756" s="971"/>
      <c r="BA756" s="971"/>
      <c r="BB756" s="971"/>
      <c r="BC756" s="971"/>
      <c r="BD756" s="971"/>
      <c r="BE756" s="971"/>
      <c r="BF756" s="971"/>
      <c r="BG756" s="971"/>
      <c r="BH756" s="971"/>
      <c r="BI756" s="971"/>
      <c r="BJ756" s="971"/>
      <c r="BK756" s="971"/>
      <c r="BL756" s="971"/>
      <c r="BM756" s="971"/>
      <c r="BN756" s="984"/>
      <c r="BO756" s="984"/>
      <c r="BP756" s="984"/>
      <c r="BQ756" s="984"/>
      <c r="BR756" s="984"/>
      <c r="BS756" s="984"/>
      <c r="BT756" s="984"/>
      <c r="BU756" s="984"/>
      <c r="BV756" s="984"/>
    </row>
    <row r="757" spans="1:74" ht="13.5" customHeight="1">
      <c r="A757" s="1000" t="s">
        <v>65</v>
      </c>
      <c r="B757" s="14" t="s">
        <v>53</v>
      </c>
      <c r="C757" s="1011" t="str">
        <f>VLOOKUP($C752,'2026年度(1年前期)'!$B$5:$N$208,COLUMN('2026年度(1年前期)'!$E$5),0)&amp;""</f>
        <v/>
      </c>
      <c r="D757" s="1012"/>
      <c r="E757" s="1018" t="str">
        <f>VLOOKUP($C752,'2026年度(2年前期)'!$B$5:$N$208,COLUMN('2026年度(2年前期)'!$E$5),0)&amp;""</f>
        <v/>
      </c>
      <c r="F757" s="1012"/>
      <c r="G757" s="1018" t="str">
        <f>VLOOKUP($C752,'2026年度(3年前期)'!$B$5:$N$208,COLUMN('2026年度(3年前期)'!$E$5),0)&amp;""</f>
        <v/>
      </c>
      <c r="H757" s="1012"/>
      <c r="I757" s="1018" t="str">
        <f>VLOOKUP($C752,'2026年度(4年前期)'!$B$5:$N$208,COLUMN('2026年度(4年前期)'!$E$5),0)&amp;""</f>
        <v/>
      </c>
      <c r="J757" s="1012"/>
      <c r="K757" s="997" t="str">
        <f>VLOOKUP($C752,'2026年度(助産前期)'!$B$5:$N$208,COLUMN('2026年度(助産前期)'!$E$5),0)&amp;""</f>
        <v>助産学実習Ⅰ</v>
      </c>
      <c r="L757" s="1029"/>
      <c r="M757" s="1011" t="str">
        <f>VLOOKUP($C752,'2026年度(M1前期)'!$B$5:$N$208,COLUMN('2026年度(M1前期)'!$E$5),0)&amp;""</f>
        <v/>
      </c>
      <c r="N757" s="1012"/>
      <c r="O757" s="997" t="str">
        <f>VLOOKUP($C752,'2026年度(M2前期)'!$B$5:$N$208,COLUMN('2026年度(M2前期)'!$E$5),0)&amp;""</f>
        <v/>
      </c>
      <c r="P757" s="1012"/>
      <c r="Q757" s="997" t="str">
        <f>VLOOKUP($C752,'2026年度(D1前期)'!$B$5:$N$208,COLUMN('2026年度(D1前期)'!$E$5),0)&amp;""</f>
        <v/>
      </c>
      <c r="R757" s="1012"/>
      <c r="S757" s="997" t="str">
        <f>VLOOKUP($C752,'2026年度(D23前期)'!$B$5:$N$208,COLUMN('2026年度(D23前期)'!$E$5),0)&amp;""</f>
        <v/>
      </c>
      <c r="T757" s="1012"/>
      <c r="U757" s="16"/>
      <c r="V757" s="74"/>
      <c r="Y757" s="33"/>
      <c r="Z757" s="999" t="str">
        <f>A757</f>
        <v>２時限（11：00～12：30）</v>
      </c>
      <c r="AA757" s="971"/>
      <c r="AB757" s="982"/>
      <c r="AC757" s="982"/>
      <c r="AD757" s="982"/>
      <c r="AE757" s="971"/>
      <c r="AF757" s="982"/>
      <c r="AG757" s="971"/>
      <c r="AH757" s="982"/>
      <c r="AI757" s="982"/>
      <c r="AJ757" s="982"/>
      <c r="AK757" s="982"/>
      <c r="AL757" s="971"/>
      <c r="AM757" s="982"/>
      <c r="AN757" s="971"/>
      <c r="AO757" s="971"/>
      <c r="AP757" s="971"/>
      <c r="AQ757" s="971"/>
      <c r="AR757" s="971"/>
      <c r="AS757" s="971"/>
      <c r="AT757" s="971"/>
      <c r="AU757" s="971"/>
      <c r="AV757" s="971"/>
      <c r="AW757" s="971"/>
      <c r="AX757" s="971"/>
      <c r="AY757" s="971"/>
      <c r="AZ757" s="971"/>
      <c r="BA757" s="971"/>
      <c r="BB757" s="971"/>
      <c r="BC757" s="971"/>
      <c r="BD757" s="971"/>
      <c r="BE757" s="971"/>
      <c r="BF757" s="971"/>
      <c r="BG757" s="971"/>
      <c r="BH757" s="971"/>
      <c r="BI757" s="971"/>
      <c r="BJ757" s="971"/>
      <c r="BK757" s="971"/>
      <c r="BL757" s="971"/>
      <c r="BM757" s="971"/>
      <c r="BN757" s="982"/>
      <c r="BO757" s="982"/>
      <c r="BP757" s="982"/>
      <c r="BQ757" s="982"/>
      <c r="BR757" s="982"/>
      <c r="BS757" s="982"/>
      <c r="BT757" s="982"/>
      <c r="BU757" s="982"/>
      <c r="BV757" s="982"/>
    </row>
    <row r="758" spans="1:74" ht="13.5" customHeight="1">
      <c r="A758" s="1000"/>
      <c r="B758" s="14" t="s">
        <v>58</v>
      </c>
      <c r="C758" s="1014" t="str">
        <f>IFERROR(VLOOKUP(C757,科目・教員!$A$1:$B$355,2,0),"")</f>
        <v/>
      </c>
      <c r="D758" s="1013"/>
      <c r="E758" s="1025" t="str">
        <f>IFERROR(VLOOKUP(E757,科目・教員!$A$1:$B$355,2,0),"")</f>
        <v/>
      </c>
      <c r="F758" s="1013"/>
      <c r="G758" s="1025" t="str">
        <f>IFERROR(VLOOKUP(G757,科目・教員!$A$1:$B$355,2,0),"")</f>
        <v/>
      </c>
      <c r="H758" s="1013"/>
      <c r="I758" s="1025" t="str">
        <f>IFERROR(VLOOKUP(I757,科目・教員!$A$1:$B$355,2,0),"")</f>
        <v/>
      </c>
      <c r="J758" s="1013"/>
      <c r="K758" s="993" t="str">
        <f>IFERROR(VLOOKUP(K757,科目・教員!$A$1:$B$355,2,0),"")</f>
        <v>池田　真弓</v>
      </c>
      <c r="L758" s="1026"/>
      <c r="M758" s="1014" t="str">
        <f>IFERROR(VLOOKUP(M757,科目・教員!$A$1:$B$355,2,0),"")</f>
        <v/>
      </c>
      <c r="N758" s="1013"/>
      <c r="O758" s="993" t="str">
        <f>IFERROR(VLOOKUP(O757,科目・教員!$A$1:$B$355,2,0),"")</f>
        <v/>
      </c>
      <c r="P758" s="1013"/>
      <c r="Q758" s="993" t="str">
        <f>IFERROR(VLOOKUP(Q757,科目・教員!$A$1:$B$355,2,0),"")</f>
        <v/>
      </c>
      <c r="R758" s="1013"/>
      <c r="S758" s="993" t="str">
        <f>IFERROR(VLOOKUP(S757,科目・教員!$A$1:$B$355,2,0),"")</f>
        <v/>
      </c>
      <c r="T758" s="1013"/>
      <c r="U758" s="16"/>
      <c r="V758" s="74"/>
      <c r="Y758" s="33"/>
      <c r="Z758" s="1000"/>
      <c r="AA758" s="971"/>
      <c r="AB758" s="983"/>
      <c r="AC758" s="983"/>
      <c r="AD758" s="983"/>
      <c r="AE758" s="971"/>
      <c r="AF758" s="983"/>
      <c r="AG758" s="971"/>
      <c r="AH758" s="983"/>
      <c r="AI758" s="983"/>
      <c r="AJ758" s="983"/>
      <c r="AK758" s="983"/>
      <c r="AL758" s="971"/>
      <c r="AM758" s="983"/>
      <c r="AN758" s="971"/>
      <c r="AO758" s="971"/>
      <c r="AP758" s="971"/>
      <c r="AQ758" s="971"/>
      <c r="AR758" s="971"/>
      <c r="AS758" s="971"/>
      <c r="AT758" s="971"/>
      <c r="AU758" s="971"/>
      <c r="AV758" s="971"/>
      <c r="AW758" s="971"/>
      <c r="AX758" s="971"/>
      <c r="AY758" s="971"/>
      <c r="AZ758" s="971"/>
      <c r="BA758" s="971"/>
      <c r="BB758" s="971"/>
      <c r="BC758" s="971"/>
      <c r="BD758" s="971"/>
      <c r="BE758" s="971"/>
      <c r="BF758" s="971"/>
      <c r="BG758" s="971"/>
      <c r="BH758" s="971"/>
      <c r="BI758" s="971"/>
      <c r="BJ758" s="971"/>
      <c r="BK758" s="971"/>
      <c r="BL758" s="971"/>
      <c r="BM758" s="971"/>
      <c r="BN758" s="983"/>
      <c r="BO758" s="983"/>
      <c r="BP758" s="983"/>
      <c r="BQ758" s="983"/>
      <c r="BR758" s="983"/>
      <c r="BS758" s="983"/>
      <c r="BT758" s="983"/>
      <c r="BU758" s="983"/>
      <c r="BV758" s="983"/>
    </row>
    <row r="759" spans="1:74" ht="13.5" customHeight="1">
      <c r="A759" s="1000"/>
      <c r="B759" s="14" t="s">
        <v>69</v>
      </c>
      <c r="C759" s="1014" t="str">
        <f>VLOOKUP($C752,'2026年度(1年前期)'!$B$5:$N$208,COLUMN('2026年度(1年前期)'!$E$5)+1,0)&amp;""</f>
        <v/>
      </c>
      <c r="D759" s="1013"/>
      <c r="E759" s="1025" t="str">
        <f>VLOOKUP($C752,'2026年度(2年前期)'!$B$5:$N$208,COLUMN('2026年度(2年前期)'!$E$5)+1,0)&amp;""</f>
        <v/>
      </c>
      <c r="F759" s="1013"/>
      <c r="G759" s="1025" t="str">
        <f>VLOOKUP($C752,'2026年度(3年前期)'!$B$5:$N$208,COLUMN('2026年度(3年前期)'!$E$5)+1,0)&amp;""</f>
        <v/>
      </c>
      <c r="H759" s="1013"/>
      <c r="I759" s="1025" t="str">
        <f>VLOOKUP($C752,'2026年度(4年前期)'!$B$5:$N$208,COLUMN('2026年度(4年前期)'!$E$5)+1,0)&amp;""</f>
        <v/>
      </c>
      <c r="J759" s="1013"/>
      <c r="K759" s="993" t="str">
        <f>VLOOKUP($C752,'2026年度(助産前期)'!$B$5:$N$208,COLUMN('2026年度(助産前期)'!$E$5)+1,0)&amp;""</f>
        <v/>
      </c>
      <c r="L759" s="1026"/>
      <c r="M759" s="1014" t="str">
        <f>VLOOKUP($C752,'2026年度(M1前期)'!$B$5:$N$208,COLUMN('2026年度(M1前期)'!$E$5)+1,0)&amp;""</f>
        <v/>
      </c>
      <c r="N759" s="1013"/>
      <c r="O759" s="993" t="str">
        <f>VLOOKUP($C752,'2026年度(M2前期)'!$B$5:$N$208,COLUMN('2026年度(M2前期)'!$E$5)+1,0)&amp;""</f>
        <v/>
      </c>
      <c r="P759" s="1013"/>
      <c r="Q759" s="993" t="str">
        <f>VLOOKUP($C752,'2026年度(D1前期)'!$B$5:$N$208,COLUMN('2026年度(D1前期)'!$E$5)+1,0)&amp;""</f>
        <v/>
      </c>
      <c r="R759" s="1013"/>
      <c r="S759" s="993" t="str">
        <f>VLOOKUP($C752,'2026年度(D23前期)'!$B$5:$N$208,COLUMN('2026年度(D23前期)'!$E$5)+1,0)&amp;""</f>
        <v/>
      </c>
      <c r="T759" s="1013"/>
      <c r="U759" s="16"/>
      <c r="V759" s="74"/>
      <c r="Z759" s="1000"/>
      <c r="AA759" s="971"/>
      <c r="AB759" s="983"/>
      <c r="AC759" s="983"/>
      <c r="AD759" s="983"/>
      <c r="AE759" s="971"/>
      <c r="AF759" s="983"/>
      <c r="AG759" s="971"/>
      <c r="AH759" s="983"/>
      <c r="AI759" s="983"/>
      <c r="AJ759" s="983"/>
      <c r="AK759" s="983"/>
      <c r="AL759" s="971"/>
      <c r="AM759" s="983"/>
      <c r="AN759" s="971"/>
      <c r="AO759" s="971"/>
      <c r="AP759" s="971"/>
      <c r="AQ759" s="971"/>
      <c r="AR759" s="971"/>
      <c r="AS759" s="971"/>
      <c r="AT759" s="971"/>
      <c r="AU759" s="971"/>
      <c r="AV759" s="971"/>
      <c r="AW759" s="971"/>
      <c r="AX759" s="971"/>
      <c r="AY759" s="971"/>
      <c r="AZ759" s="971"/>
      <c r="BA759" s="971"/>
      <c r="BB759" s="971"/>
      <c r="BC759" s="971"/>
      <c r="BD759" s="971"/>
      <c r="BE759" s="971"/>
      <c r="BF759" s="971"/>
      <c r="BG759" s="971"/>
      <c r="BH759" s="971"/>
      <c r="BI759" s="971"/>
      <c r="BJ759" s="971"/>
      <c r="BK759" s="971"/>
      <c r="BL759" s="971"/>
      <c r="BM759" s="971"/>
      <c r="BN759" s="983"/>
      <c r="BO759" s="983"/>
      <c r="BP759" s="983"/>
      <c r="BQ759" s="983"/>
      <c r="BR759" s="983"/>
      <c r="BS759" s="983"/>
      <c r="BT759" s="983"/>
      <c r="BU759" s="983"/>
      <c r="BV759" s="983"/>
    </row>
    <row r="760" spans="1:74" ht="13.5" customHeight="1">
      <c r="A760" s="1017"/>
      <c r="B760" s="15" t="s">
        <v>63</v>
      </c>
      <c r="C760" s="991"/>
      <c r="D760" s="989"/>
      <c r="E760" s="988"/>
      <c r="F760" s="989"/>
      <c r="G760" s="988"/>
      <c r="H760" s="989"/>
      <c r="I760" s="988"/>
      <c r="J760" s="989"/>
      <c r="K760" s="990"/>
      <c r="L760" s="990"/>
      <c r="M760" s="991"/>
      <c r="N760" s="989"/>
      <c r="O760" s="990"/>
      <c r="P760" s="989"/>
      <c r="Q760" s="990"/>
      <c r="R760" s="989"/>
      <c r="S760" s="990"/>
      <c r="T760" s="989"/>
      <c r="U760" s="16"/>
      <c r="V760" s="74"/>
      <c r="Z760" s="1001"/>
      <c r="AA760" s="971"/>
      <c r="AB760" s="984"/>
      <c r="AC760" s="984"/>
      <c r="AD760" s="984"/>
      <c r="AE760" s="971"/>
      <c r="AF760" s="984"/>
      <c r="AG760" s="971"/>
      <c r="AH760" s="984"/>
      <c r="AI760" s="984"/>
      <c r="AJ760" s="984"/>
      <c r="AK760" s="984"/>
      <c r="AL760" s="971"/>
      <c r="AM760" s="984"/>
      <c r="AN760" s="971"/>
      <c r="AO760" s="971"/>
      <c r="AP760" s="971"/>
      <c r="AQ760" s="971"/>
      <c r="AR760" s="971"/>
      <c r="AS760" s="971"/>
      <c r="AT760" s="971"/>
      <c r="AU760" s="971"/>
      <c r="AV760" s="971"/>
      <c r="AW760" s="971"/>
      <c r="AX760" s="971"/>
      <c r="AY760" s="971"/>
      <c r="AZ760" s="971"/>
      <c r="BA760" s="971"/>
      <c r="BB760" s="971"/>
      <c r="BC760" s="971"/>
      <c r="BD760" s="971"/>
      <c r="BE760" s="971"/>
      <c r="BF760" s="971"/>
      <c r="BG760" s="971"/>
      <c r="BH760" s="971"/>
      <c r="BI760" s="971"/>
      <c r="BJ760" s="971"/>
      <c r="BK760" s="971"/>
      <c r="BL760" s="971"/>
      <c r="BM760" s="971"/>
      <c r="BN760" s="984"/>
      <c r="BO760" s="984"/>
      <c r="BP760" s="984"/>
      <c r="BQ760" s="984"/>
      <c r="BR760" s="984"/>
      <c r="BS760" s="984"/>
      <c r="BT760" s="984"/>
      <c r="BU760" s="984"/>
      <c r="BV760" s="984"/>
    </row>
    <row r="761" spans="1:74" ht="13.5" customHeight="1">
      <c r="A761" s="999" t="s">
        <v>71</v>
      </c>
      <c r="B761" s="17" t="s">
        <v>72</v>
      </c>
      <c r="C761" s="1011"/>
      <c r="D761" s="1012"/>
      <c r="E761" s="1018"/>
      <c r="F761" s="1012"/>
      <c r="G761" s="1018"/>
      <c r="H761" s="1012"/>
      <c r="I761" s="1018"/>
      <c r="J761" s="1012"/>
      <c r="K761" s="997"/>
      <c r="L761" s="1029"/>
      <c r="M761" s="1011"/>
      <c r="N761" s="1012"/>
      <c r="O761" s="997"/>
      <c r="P761" s="1012"/>
      <c r="Q761" s="997"/>
      <c r="R761" s="1012"/>
      <c r="S761" s="997"/>
      <c r="T761" s="1012"/>
      <c r="V761" s="74"/>
      <c r="Z761" s="999" t="str">
        <f>A761</f>
        <v>昼休み（12：30～13：30）</v>
      </c>
      <c r="AA761" s="982"/>
      <c r="AB761" s="982"/>
      <c r="AC761" s="982"/>
      <c r="AD761" s="982"/>
      <c r="AE761" s="982"/>
      <c r="AF761" s="982"/>
      <c r="AG761" s="982"/>
      <c r="AH761" s="982"/>
      <c r="AI761" s="982"/>
      <c r="AJ761" s="982"/>
      <c r="AK761" s="982"/>
      <c r="AL761" s="982"/>
      <c r="AM761" s="982"/>
      <c r="AN761" s="971"/>
      <c r="AO761" s="971"/>
      <c r="AP761" s="971"/>
      <c r="AQ761" s="971"/>
      <c r="AR761" s="971"/>
      <c r="AS761" s="971"/>
      <c r="AT761" s="971"/>
      <c r="AU761" s="971"/>
      <c r="AV761" s="971"/>
      <c r="AW761" s="971"/>
      <c r="AX761" s="971"/>
      <c r="AY761" s="971"/>
      <c r="AZ761" s="971"/>
      <c r="BA761" s="971"/>
      <c r="BB761" s="971"/>
      <c r="BC761" s="971"/>
      <c r="BD761" s="971"/>
      <c r="BE761" s="971"/>
      <c r="BF761" s="971"/>
      <c r="BG761" s="971"/>
      <c r="BH761" s="971"/>
      <c r="BI761" s="971"/>
      <c r="BJ761" s="971"/>
      <c r="BK761" s="971"/>
      <c r="BL761" s="971"/>
      <c r="BM761" s="971"/>
      <c r="BN761" s="982"/>
      <c r="BO761" s="982"/>
      <c r="BP761" s="982"/>
      <c r="BQ761" s="982"/>
      <c r="BR761" s="982"/>
      <c r="BS761" s="982"/>
      <c r="BT761" s="982"/>
      <c r="BU761" s="982"/>
      <c r="BV761" s="982"/>
    </row>
    <row r="762" spans="1:74" ht="13.5" customHeight="1">
      <c r="A762" s="1000"/>
      <c r="B762" s="17" t="s">
        <v>73</v>
      </c>
      <c r="C762" s="1014"/>
      <c r="D762" s="1013"/>
      <c r="E762" s="1025"/>
      <c r="F762" s="1013"/>
      <c r="G762" s="1025"/>
      <c r="H762" s="1013"/>
      <c r="I762" s="1025"/>
      <c r="J762" s="1013"/>
      <c r="K762" s="993"/>
      <c r="L762" s="1026"/>
      <c r="M762" s="1014"/>
      <c r="N762" s="1013"/>
      <c r="O762" s="993"/>
      <c r="P762" s="1013"/>
      <c r="Q762" s="993"/>
      <c r="R762" s="1013"/>
      <c r="S762" s="993"/>
      <c r="T762" s="1013"/>
      <c r="V762" s="74"/>
      <c r="Z762" s="1000"/>
      <c r="AA762" s="983"/>
      <c r="AB762" s="983"/>
      <c r="AC762" s="983"/>
      <c r="AD762" s="983"/>
      <c r="AE762" s="983"/>
      <c r="AF762" s="983"/>
      <c r="AG762" s="983"/>
      <c r="AH762" s="983"/>
      <c r="AI762" s="983"/>
      <c r="AJ762" s="983"/>
      <c r="AK762" s="983"/>
      <c r="AL762" s="983"/>
      <c r="AM762" s="983"/>
      <c r="AN762" s="971"/>
      <c r="AO762" s="971"/>
      <c r="AP762" s="971"/>
      <c r="AQ762" s="971"/>
      <c r="AR762" s="971"/>
      <c r="AS762" s="971"/>
      <c r="AT762" s="971"/>
      <c r="AU762" s="971"/>
      <c r="AV762" s="971"/>
      <c r="AW762" s="971"/>
      <c r="AX762" s="971"/>
      <c r="AY762" s="971"/>
      <c r="AZ762" s="971"/>
      <c r="BA762" s="971"/>
      <c r="BB762" s="971"/>
      <c r="BC762" s="971"/>
      <c r="BD762" s="971"/>
      <c r="BE762" s="971"/>
      <c r="BF762" s="971"/>
      <c r="BG762" s="971"/>
      <c r="BH762" s="971"/>
      <c r="BI762" s="971"/>
      <c r="BJ762" s="971"/>
      <c r="BK762" s="971"/>
      <c r="BL762" s="971"/>
      <c r="BM762" s="971"/>
      <c r="BN762" s="983"/>
      <c r="BO762" s="983"/>
      <c r="BP762" s="983"/>
      <c r="BQ762" s="983"/>
      <c r="BR762" s="983"/>
      <c r="BS762" s="983"/>
      <c r="BT762" s="983"/>
      <c r="BU762" s="983"/>
      <c r="BV762" s="983"/>
    </row>
    <row r="763" spans="1:74" ht="13.5" customHeight="1">
      <c r="A763" s="1000"/>
      <c r="B763" s="17" t="s">
        <v>69</v>
      </c>
      <c r="C763" s="1014"/>
      <c r="D763" s="1013"/>
      <c r="E763" s="1025"/>
      <c r="F763" s="1013"/>
      <c r="G763" s="1025"/>
      <c r="H763" s="1013"/>
      <c r="I763" s="1025"/>
      <c r="J763" s="1013"/>
      <c r="K763" s="993"/>
      <c r="L763" s="1026"/>
      <c r="M763" s="1014"/>
      <c r="N763" s="1013"/>
      <c r="O763" s="993"/>
      <c r="P763" s="1013"/>
      <c r="Q763" s="993"/>
      <c r="R763" s="1013"/>
      <c r="S763" s="993"/>
      <c r="T763" s="1013"/>
      <c r="V763" s="74"/>
      <c r="Z763" s="1000"/>
      <c r="AA763" s="983"/>
      <c r="AB763" s="983"/>
      <c r="AC763" s="983"/>
      <c r="AD763" s="983"/>
      <c r="AE763" s="983"/>
      <c r="AF763" s="983"/>
      <c r="AG763" s="983"/>
      <c r="AH763" s="983"/>
      <c r="AI763" s="983"/>
      <c r="AJ763" s="983"/>
      <c r="AK763" s="983"/>
      <c r="AL763" s="983"/>
      <c r="AM763" s="983"/>
      <c r="AN763" s="971"/>
      <c r="AO763" s="971"/>
      <c r="AP763" s="971"/>
      <c r="AQ763" s="971"/>
      <c r="AR763" s="971"/>
      <c r="AS763" s="971"/>
      <c r="AT763" s="971"/>
      <c r="AU763" s="971"/>
      <c r="AV763" s="971"/>
      <c r="AW763" s="971"/>
      <c r="AX763" s="971"/>
      <c r="AY763" s="971"/>
      <c r="AZ763" s="971"/>
      <c r="BA763" s="971"/>
      <c r="BB763" s="971"/>
      <c r="BC763" s="971"/>
      <c r="BD763" s="971"/>
      <c r="BE763" s="971"/>
      <c r="BF763" s="971"/>
      <c r="BG763" s="971"/>
      <c r="BH763" s="971"/>
      <c r="BI763" s="971"/>
      <c r="BJ763" s="971"/>
      <c r="BK763" s="971"/>
      <c r="BL763" s="971"/>
      <c r="BM763" s="971"/>
      <c r="BN763" s="983"/>
      <c r="BO763" s="983"/>
      <c r="BP763" s="983"/>
      <c r="BQ763" s="983"/>
      <c r="BR763" s="983"/>
      <c r="BS763" s="983"/>
      <c r="BT763" s="983"/>
      <c r="BU763" s="983"/>
      <c r="BV763" s="983"/>
    </row>
    <row r="764" spans="1:74" ht="13.5" customHeight="1">
      <c r="A764" s="1001"/>
      <c r="B764" s="18" t="s">
        <v>63</v>
      </c>
      <c r="C764" s="1023"/>
      <c r="D764" s="1016"/>
      <c r="E764" s="1024"/>
      <c r="F764" s="1016"/>
      <c r="G764" s="1024"/>
      <c r="H764" s="1016"/>
      <c r="I764" s="1024"/>
      <c r="J764" s="1016"/>
      <c r="K764" s="1015"/>
      <c r="L764" s="1015"/>
      <c r="M764" s="1023"/>
      <c r="N764" s="1016"/>
      <c r="O764" s="1015"/>
      <c r="P764" s="1016"/>
      <c r="Q764" s="1015"/>
      <c r="R764" s="1016"/>
      <c r="S764" s="1015"/>
      <c r="T764" s="1016"/>
      <c r="V764" s="74"/>
      <c r="Z764" s="1001"/>
      <c r="AA764" s="984"/>
      <c r="AB764" s="984"/>
      <c r="AC764" s="984"/>
      <c r="AD764" s="984"/>
      <c r="AE764" s="984"/>
      <c r="AF764" s="984"/>
      <c r="AG764" s="984"/>
      <c r="AH764" s="984"/>
      <c r="AI764" s="984"/>
      <c r="AJ764" s="984"/>
      <c r="AK764" s="984"/>
      <c r="AL764" s="984"/>
      <c r="AM764" s="984"/>
      <c r="AN764" s="971"/>
      <c r="AO764" s="971"/>
      <c r="AP764" s="971"/>
      <c r="AQ764" s="971"/>
      <c r="AR764" s="971"/>
      <c r="AS764" s="971"/>
      <c r="AT764" s="971"/>
      <c r="AU764" s="971"/>
      <c r="AV764" s="971"/>
      <c r="AW764" s="971"/>
      <c r="AX764" s="971"/>
      <c r="AY764" s="971"/>
      <c r="AZ764" s="971"/>
      <c r="BA764" s="971"/>
      <c r="BB764" s="971"/>
      <c r="BC764" s="971"/>
      <c r="BD764" s="971"/>
      <c r="BE764" s="971"/>
      <c r="BF764" s="971"/>
      <c r="BG764" s="971"/>
      <c r="BH764" s="971"/>
      <c r="BI764" s="971"/>
      <c r="BJ764" s="971"/>
      <c r="BK764" s="971"/>
      <c r="BL764" s="971"/>
      <c r="BM764" s="971"/>
      <c r="BN764" s="984"/>
      <c r="BO764" s="984"/>
      <c r="BP764" s="984"/>
      <c r="BQ764" s="984"/>
      <c r="BR764" s="984"/>
      <c r="BS764" s="984"/>
      <c r="BT764" s="984"/>
      <c r="BU764" s="984"/>
      <c r="BV764" s="984"/>
    </row>
    <row r="765" spans="1:74" ht="13.5" customHeight="1">
      <c r="A765" s="999" t="s">
        <v>74</v>
      </c>
      <c r="B765" s="14" t="s">
        <v>53</v>
      </c>
      <c r="C765" s="996" t="str">
        <f>VLOOKUP($C752,'2026年度(1年前期)'!$B$5:$N$208,COLUMN('2026年度(1年前期)'!$G$5),0)&amp;""</f>
        <v/>
      </c>
      <c r="D765" s="997"/>
      <c r="E765" s="1002" t="str">
        <f>VLOOKUP($C752,'2026年度(2年前期)'!$B$5:$N$208,COLUMN('2026年度(2年前期)'!$G$5),0)&amp;""</f>
        <v/>
      </c>
      <c r="F765" s="997"/>
      <c r="G765" s="1002" t="str">
        <f>VLOOKUP($C752,'2026年度(3年前期)'!$B$5:$N$208,COLUMN('2026年度(3年前期)'!$G$5),0)&amp;""</f>
        <v/>
      </c>
      <c r="H765" s="997"/>
      <c r="I765" s="1002" t="str">
        <f>VLOOKUP($C752,'2026年度(4年前期)'!$B$5:$N$208,COLUMN('2026年度(4年前期)'!$G$5),0)&amp;""</f>
        <v/>
      </c>
      <c r="J765" s="997"/>
      <c r="K765" s="998" t="str">
        <f>VLOOKUP($C752,'2026年度(助産前期)'!$B$5:$N$208,COLUMN('2026年度(助産前期)'!$G$5),0)&amp;""</f>
        <v>助産学実習Ⅰ</v>
      </c>
      <c r="L765" s="998"/>
      <c r="M765" s="996" t="str">
        <f>VLOOKUP($C752,'2026年度(M1前期)'!$B$5:$N$208,COLUMN('2026年度(M1前期)'!$G$5),0)&amp;""</f>
        <v/>
      </c>
      <c r="N765" s="997"/>
      <c r="O765" s="998" t="str">
        <f>VLOOKUP($C752,'2026年度(M2前期)'!$B$5:$N$208,COLUMN('2026年度(M2前期)'!$G$5),0)&amp;""</f>
        <v/>
      </c>
      <c r="P765" s="997"/>
      <c r="Q765" s="998" t="str">
        <f>VLOOKUP($C752,'2026年度(D1前期)'!$B$5:$N$208,COLUMN('2026年度(D1前期)'!$G$5),0)&amp;""</f>
        <v/>
      </c>
      <c r="R765" s="997"/>
      <c r="S765" s="998" t="str">
        <f>VLOOKUP($C752,'2026年度(D23前期)'!$B$5:$N$208,COLUMN('2026年度(D23前期)'!$G$5),0)&amp;""</f>
        <v/>
      </c>
      <c r="T765" s="997"/>
      <c r="U765" s="16"/>
      <c r="Z765" s="999" t="str">
        <f>A765</f>
        <v>３時限（13：30～15：00）</v>
      </c>
      <c r="AA765" s="971"/>
      <c r="AB765" s="982"/>
      <c r="AC765" s="982"/>
      <c r="AD765" s="982"/>
      <c r="AE765" s="971"/>
      <c r="AF765" s="982"/>
      <c r="AG765" s="971"/>
      <c r="AH765" s="982"/>
      <c r="AI765" s="982"/>
      <c r="AJ765" s="982"/>
      <c r="AK765" s="982"/>
      <c r="AL765" s="971"/>
      <c r="AM765" s="982"/>
      <c r="AN765" s="971"/>
      <c r="AO765" s="971"/>
      <c r="AP765" s="971"/>
      <c r="AQ765" s="971"/>
      <c r="AR765" s="971"/>
      <c r="AS765" s="971"/>
      <c r="AT765" s="971"/>
      <c r="AU765" s="971"/>
      <c r="AV765" s="971"/>
      <c r="AW765" s="971"/>
      <c r="AX765" s="971"/>
      <c r="AY765" s="971"/>
      <c r="AZ765" s="971"/>
      <c r="BA765" s="971"/>
      <c r="BB765" s="971"/>
      <c r="BC765" s="971"/>
      <c r="BD765" s="971"/>
      <c r="BE765" s="971"/>
      <c r="BF765" s="971"/>
      <c r="BG765" s="971"/>
      <c r="BH765" s="971"/>
      <c r="BI765" s="971"/>
      <c r="BJ765" s="971"/>
      <c r="BK765" s="971"/>
      <c r="BL765" s="971"/>
      <c r="BM765" s="971"/>
      <c r="BN765" s="982"/>
      <c r="BO765" s="982"/>
      <c r="BP765" s="982"/>
      <c r="BQ765" s="982"/>
      <c r="BR765" s="982"/>
      <c r="BS765" s="982"/>
      <c r="BT765" s="982"/>
      <c r="BU765" s="982"/>
      <c r="BV765" s="982"/>
    </row>
    <row r="766" spans="1:74" ht="13.5" customHeight="1">
      <c r="A766" s="1000"/>
      <c r="B766" s="14" t="s">
        <v>58</v>
      </c>
      <c r="C766" s="992" t="str">
        <f>IFERROR(VLOOKUP(C765,科目・教員!$A$1:$B$355,2,0),"")</f>
        <v/>
      </c>
      <c r="D766" s="993"/>
      <c r="E766" s="994" t="str">
        <f>IFERROR(VLOOKUP(E765,科目・教員!$A$1:$B$355,2,0),"")</f>
        <v/>
      </c>
      <c r="F766" s="993"/>
      <c r="G766" s="994" t="str">
        <f>IFERROR(VLOOKUP(G765,科目・教員!$A$1:$B$355,2,0),"")</f>
        <v/>
      </c>
      <c r="H766" s="993"/>
      <c r="I766" s="994" t="str">
        <f>IFERROR(VLOOKUP(I765,科目・教員!$A$1:$B$355,2,0),"")</f>
        <v/>
      </c>
      <c r="J766" s="993"/>
      <c r="K766" s="995" t="str">
        <f>IFERROR(VLOOKUP(K765,科目・教員!$A$1:$B$355,2,0),"")</f>
        <v>池田　真弓</v>
      </c>
      <c r="L766" s="995"/>
      <c r="M766" s="992" t="str">
        <f>IFERROR(VLOOKUP(M765,科目・教員!$A$1:$B$355,2,0),"")</f>
        <v/>
      </c>
      <c r="N766" s="993"/>
      <c r="O766" s="995" t="str">
        <f>IFERROR(VLOOKUP(O765,科目・教員!$A$1:$B$355,2,0),"")</f>
        <v/>
      </c>
      <c r="P766" s="993"/>
      <c r="Q766" s="995" t="str">
        <f>IFERROR(VLOOKUP(Q765,科目・教員!$A$1:$B$355,2,0),"")</f>
        <v/>
      </c>
      <c r="R766" s="993"/>
      <c r="S766" s="995" t="str">
        <f>IFERROR(VLOOKUP(S765,科目・教員!$A$1:$B$355,2,0),"")</f>
        <v/>
      </c>
      <c r="T766" s="993"/>
      <c r="U766" s="16"/>
      <c r="Z766" s="1000"/>
      <c r="AA766" s="971"/>
      <c r="AB766" s="983"/>
      <c r="AC766" s="983"/>
      <c r="AD766" s="983"/>
      <c r="AE766" s="971"/>
      <c r="AF766" s="983"/>
      <c r="AG766" s="971"/>
      <c r="AH766" s="983"/>
      <c r="AI766" s="983"/>
      <c r="AJ766" s="983"/>
      <c r="AK766" s="983"/>
      <c r="AL766" s="971"/>
      <c r="AM766" s="983"/>
      <c r="AN766" s="971"/>
      <c r="AO766" s="971"/>
      <c r="AP766" s="971"/>
      <c r="AQ766" s="971"/>
      <c r="AR766" s="971"/>
      <c r="AS766" s="971"/>
      <c r="AT766" s="971"/>
      <c r="AU766" s="971"/>
      <c r="AV766" s="971"/>
      <c r="AW766" s="971"/>
      <c r="AX766" s="971"/>
      <c r="AY766" s="971"/>
      <c r="AZ766" s="971"/>
      <c r="BA766" s="971"/>
      <c r="BB766" s="971"/>
      <c r="BC766" s="971"/>
      <c r="BD766" s="971"/>
      <c r="BE766" s="971"/>
      <c r="BF766" s="971"/>
      <c r="BG766" s="971"/>
      <c r="BH766" s="971"/>
      <c r="BI766" s="971"/>
      <c r="BJ766" s="971"/>
      <c r="BK766" s="971"/>
      <c r="BL766" s="971"/>
      <c r="BM766" s="971"/>
      <c r="BN766" s="983"/>
      <c r="BO766" s="983"/>
      <c r="BP766" s="983"/>
      <c r="BQ766" s="983"/>
      <c r="BR766" s="983"/>
      <c r="BS766" s="983"/>
      <c r="BT766" s="983"/>
      <c r="BU766" s="983"/>
      <c r="BV766" s="983"/>
    </row>
    <row r="767" spans="1:74" ht="13.5" customHeight="1">
      <c r="A767" s="1000"/>
      <c r="B767" s="14" t="s">
        <v>69</v>
      </c>
      <c r="C767" s="992" t="str">
        <f>VLOOKUP($C752,'2026年度(1年前期)'!$B$5:$N$208,COLUMN('2026年度(1年前期)'!$G$5)+1,0)&amp;""</f>
        <v/>
      </c>
      <c r="D767" s="993"/>
      <c r="E767" s="994" t="str">
        <f>VLOOKUP($C752,'2026年度(2年前期)'!$B$5:$N$208,COLUMN('2026年度(2年前期)'!$G$5)+1,0)&amp;""</f>
        <v/>
      </c>
      <c r="F767" s="993"/>
      <c r="G767" s="994" t="str">
        <f>VLOOKUP($C752,'2026年度(3年前期)'!$B$5:$N$208,COLUMN('2026年度(3年前期)'!$G$5)+1,0)&amp;""</f>
        <v/>
      </c>
      <c r="H767" s="993"/>
      <c r="I767" s="994" t="str">
        <f>VLOOKUP($C752,'2026年度(4年前期)'!$B$5:$N$208,COLUMN('2026年度(4年前期)'!$G$5)+1,0)&amp;""</f>
        <v/>
      </c>
      <c r="J767" s="993"/>
      <c r="K767" s="995" t="str">
        <f>VLOOKUP($C752,'2026年度(助産前期)'!$B$5:$N$208,COLUMN('2026年度(助産前期)'!$G$5)+1,0)&amp;""</f>
        <v/>
      </c>
      <c r="L767" s="995"/>
      <c r="M767" s="992" t="str">
        <f>VLOOKUP($C752,'2026年度(M1前期)'!$B$5:$N$208,COLUMN('2026年度(M1前期)'!$G$5)+1,0)&amp;""</f>
        <v/>
      </c>
      <c r="N767" s="993"/>
      <c r="O767" s="995" t="str">
        <f>VLOOKUP($C752,'2026年度(M2前期)'!$B$5:$N$208,COLUMN('2026年度(M2前期)'!$G$5)+1,0)&amp;""</f>
        <v/>
      </c>
      <c r="P767" s="993"/>
      <c r="Q767" s="995" t="str">
        <f>VLOOKUP($C752,'2026年度(D1前期)'!$B$5:$N$208,COLUMN('2026年度(D1前期)'!$G$5)+1,0)&amp;""</f>
        <v/>
      </c>
      <c r="R767" s="993"/>
      <c r="S767" s="995" t="str">
        <f>VLOOKUP($C752,'2026年度(D23前期)'!$B$5:$N$208,COLUMN('2026年度(D23前期)'!$G$5)+1,0)&amp;""</f>
        <v/>
      </c>
      <c r="T767" s="993"/>
      <c r="U767" s="16"/>
      <c r="Z767" s="1000"/>
      <c r="AA767" s="971"/>
      <c r="AB767" s="983"/>
      <c r="AC767" s="983"/>
      <c r="AD767" s="983"/>
      <c r="AE767" s="971"/>
      <c r="AF767" s="983"/>
      <c r="AG767" s="971"/>
      <c r="AH767" s="983"/>
      <c r="AI767" s="983"/>
      <c r="AJ767" s="983"/>
      <c r="AK767" s="983"/>
      <c r="AL767" s="971"/>
      <c r="AM767" s="983"/>
      <c r="AN767" s="971"/>
      <c r="AO767" s="971"/>
      <c r="AP767" s="971"/>
      <c r="AQ767" s="971"/>
      <c r="AR767" s="971"/>
      <c r="AS767" s="971"/>
      <c r="AT767" s="971"/>
      <c r="AU767" s="971"/>
      <c r="AV767" s="971"/>
      <c r="AW767" s="971"/>
      <c r="AX767" s="971"/>
      <c r="AY767" s="971"/>
      <c r="AZ767" s="971"/>
      <c r="BA767" s="971"/>
      <c r="BB767" s="971"/>
      <c r="BC767" s="971"/>
      <c r="BD767" s="971"/>
      <c r="BE767" s="971"/>
      <c r="BF767" s="971"/>
      <c r="BG767" s="971"/>
      <c r="BH767" s="971"/>
      <c r="BI767" s="971"/>
      <c r="BJ767" s="971"/>
      <c r="BK767" s="971"/>
      <c r="BL767" s="971"/>
      <c r="BM767" s="971"/>
      <c r="BN767" s="983"/>
      <c r="BO767" s="983"/>
      <c r="BP767" s="983"/>
      <c r="BQ767" s="983"/>
      <c r="BR767" s="983"/>
      <c r="BS767" s="983"/>
      <c r="BT767" s="983"/>
      <c r="BU767" s="983"/>
      <c r="BV767" s="983"/>
    </row>
    <row r="768" spans="1:74" ht="13.5" customHeight="1">
      <c r="A768" s="1001"/>
      <c r="B768" s="15" t="s">
        <v>63</v>
      </c>
      <c r="C768" s="991"/>
      <c r="D768" s="989"/>
      <c r="E768" s="988"/>
      <c r="F768" s="989"/>
      <c r="G768" s="988"/>
      <c r="H768" s="989"/>
      <c r="I768" s="988"/>
      <c r="J768" s="989"/>
      <c r="K768" s="990"/>
      <c r="L768" s="990"/>
      <c r="M768" s="991"/>
      <c r="N768" s="989"/>
      <c r="O768" s="990"/>
      <c r="P768" s="989"/>
      <c r="Q768" s="990"/>
      <c r="R768" s="989"/>
      <c r="S768" s="990"/>
      <c r="T768" s="989"/>
      <c r="Z768" s="1001"/>
      <c r="AA768" s="971"/>
      <c r="AB768" s="984"/>
      <c r="AC768" s="984"/>
      <c r="AD768" s="984"/>
      <c r="AE768" s="971"/>
      <c r="AF768" s="984"/>
      <c r="AG768" s="971"/>
      <c r="AH768" s="984"/>
      <c r="AI768" s="984"/>
      <c r="AJ768" s="984"/>
      <c r="AK768" s="984"/>
      <c r="AL768" s="971"/>
      <c r="AM768" s="984"/>
      <c r="AN768" s="971"/>
      <c r="AO768" s="971"/>
      <c r="AP768" s="971"/>
      <c r="AQ768" s="971"/>
      <c r="AR768" s="971"/>
      <c r="AS768" s="971"/>
      <c r="AT768" s="971"/>
      <c r="AU768" s="971"/>
      <c r="AV768" s="971"/>
      <c r="AW768" s="971"/>
      <c r="AX768" s="971"/>
      <c r="AY768" s="971"/>
      <c r="AZ768" s="971"/>
      <c r="BA768" s="971"/>
      <c r="BB768" s="971"/>
      <c r="BC768" s="971"/>
      <c r="BD768" s="971"/>
      <c r="BE768" s="971"/>
      <c r="BF768" s="971"/>
      <c r="BG768" s="971"/>
      <c r="BH768" s="971"/>
      <c r="BI768" s="971"/>
      <c r="BJ768" s="971"/>
      <c r="BK768" s="971"/>
      <c r="BL768" s="971"/>
      <c r="BM768" s="971"/>
      <c r="BN768" s="984"/>
      <c r="BO768" s="984"/>
      <c r="BP768" s="984"/>
      <c r="BQ768" s="984"/>
      <c r="BR768" s="984"/>
      <c r="BS768" s="984"/>
      <c r="BT768" s="984"/>
      <c r="BU768" s="984"/>
      <c r="BV768" s="984"/>
    </row>
    <row r="769" spans="1:74" ht="13.5" customHeight="1">
      <c r="A769" s="999" t="s">
        <v>75</v>
      </c>
      <c r="B769" s="14" t="s">
        <v>53</v>
      </c>
      <c r="C769" s="996" t="str">
        <f>VLOOKUP($C752,'2026年度(1年前期)'!$B$5:$N$208,COLUMN('2026年度(1年前期)'!$I$5),0)&amp;""</f>
        <v/>
      </c>
      <c r="D769" s="997"/>
      <c r="E769" s="1002" t="str">
        <f>VLOOKUP($C752,'2026年度(2年前期)'!$B$5:$N$208,COLUMN('2026年度(2年前期)'!$I$5),0)&amp;""</f>
        <v/>
      </c>
      <c r="F769" s="997"/>
      <c r="G769" s="1002" t="str">
        <f>VLOOKUP($C752,'2026年度(3年前期)'!$B$5:$N$208,COLUMN('2026年度(3年前期)'!$I$5),0)&amp;""</f>
        <v/>
      </c>
      <c r="H769" s="997"/>
      <c r="I769" s="1002" t="str">
        <f>VLOOKUP($C752,'2026年度(4年前期)'!$B$5:$N$208,COLUMN('2026年度(4年前期)'!$I$5),0)&amp;""</f>
        <v/>
      </c>
      <c r="J769" s="997"/>
      <c r="K769" s="998" t="str">
        <f>VLOOKUP($C752,'2026年度(助産前期)'!$B$5:$N$208,COLUMN('2026年度(助産前期)'!$I$5),0)&amp;""</f>
        <v>助産学実習Ⅰ</v>
      </c>
      <c r="L769" s="998"/>
      <c r="M769" s="996" t="str">
        <f>VLOOKUP($C752,'2026年度(M1前期)'!$B$5:$N$208,COLUMN('2026年度(M1前期)'!$I$5),0)&amp;""</f>
        <v/>
      </c>
      <c r="N769" s="997"/>
      <c r="O769" s="998" t="str">
        <f>VLOOKUP($C752,'2026年度(M2前期)'!$B$5:$N$208,COLUMN('2026年度(M2前期)'!$I$5),0)&amp;""</f>
        <v/>
      </c>
      <c r="P769" s="997"/>
      <c r="Q769" s="998" t="str">
        <f>VLOOKUP($C752,'2026年度(D1前期)'!$B$5:$N$208,COLUMN('2026年度(D1前期)'!$I$5),0)&amp;""</f>
        <v/>
      </c>
      <c r="R769" s="997"/>
      <c r="S769" s="998" t="str">
        <f>VLOOKUP($C752,'2026年度(D23前期)'!$B$5:$N$208,COLUMN('2026年度(D23前期)'!$I$5),0)&amp;""</f>
        <v/>
      </c>
      <c r="T769" s="997"/>
      <c r="Z769" s="999" t="str">
        <f>A769</f>
        <v>４時限（15：10～16：40）</v>
      </c>
      <c r="AA769" s="982"/>
      <c r="AB769" s="982"/>
      <c r="AC769" s="982"/>
      <c r="AD769" s="982"/>
      <c r="AE769" s="982"/>
      <c r="AF769" s="982"/>
      <c r="AG769" s="982"/>
      <c r="AH769" s="982"/>
      <c r="AI769" s="982"/>
      <c r="AJ769" s="982"/>
      <c r="AK769" s="982"/>
      <c r="AL769" s="982"/>
      <c r="AM769" s="982"/>
      <c r="AN769" s="971"/>
      <c r="AO769" s="971"/>
      <c r="AP769" s="971"/>
      <c r="AQ769" s="971"/>
      <c r="AR769" s="971"/>
      <c r="AS769" s="971"/>
      <c r="AT769" s="971"/>
      <c r="AU769" s="971"/>
      <c r="AV769" s="971"/>
      <c r="AW769" s="971"/>
      <c r="AX769" s="971"/>
      <c r="AY769" s="971"/>
      <c r="AZ769" s="971"/>
      <c r="BA769" s="971"/>
      <c r="BB769" s="971"/>
      <c r="BC769" s="971"/>
      <c r="BD769" s="971"/>
      <c r="BE769" s="971"/>
      <c r="BF769" s="971"/>
      <c r="BG769" s="971"/>
      <c r="BH769" s="971"/>
      <c r="BI769" s="971"/>
      <c r="BJ769" s="971"/>
      <c r="BK769" s="971"/>
      <c r="BL769" s="971"/>
      <c r="BM769" s="971"/>
      <c r="BN769" s="982"/>
      <c r="BO769" s="982"/>
      <c r="BP769" s="982"/>
      <c r="BQ769" s="982"/>
      <c r="BR769" s="982"/>
      <c r="BS769" s="982"/>
      <c r="BT769" s="982"/>
      <c r="BU769" s="982"/>
      <c r="BV769" s="982"/>
    </row>
    <row r="770" spans="1:74" ht="13.5" customHeight="1">
      <c r="A770" s="1000"/>
      <c r="B770" s="14" t="s">
        <v>58</v>
      </c>
      <c r="C770" s="992" t="str">
        <f>IFERROR(VLOOKUP(C769,科目・教員!$A$1:$B$355,2,0),"")</f>
        <v/>
      </c>
      <c r="D770" s="993"/>
      <c r="E770" s="994" t="str">
        <f>IFERROR(VLOOKUP(E769,科目・教員!$A$1:$B$355,2,0),"")</f>
        <v/>
      </c>
      <c r="F770" s="993"/>
      <c r="G770" s="994" t="str">
        <f>IFERROR(VLOOKUP(G769,科目・教員!$A$1:$B$355,2,0),"")</f>
        <v/>
      </c>
      <c r="H770" s="993"/>
      <c r="I770" s="994" t="str">
        <f>IFERROR(VLOOKUP(I769,科目・教員!$A$1:$B$355,2,0),"")</f>
        <v/>
      </c>
      <c r="J770" s="993"/>
      <c r="K770" s="995" t="str">
        <f>IFERROR(VLOOKUP(K769,科目・教員!$A$1:$B$355,2,0),"")</f>
        <v>池田　真弓</v>
      </c>
      <c r="L770" s="995"/>
      <c r="M770" s="992" t="str">
        <f>IFERROR(VLOOKUP(M769,科目・教員!$A$1:$B$355,2,0),"")</f>
        <v/>
      </c>
      <c r="N770" s="993"/>
      <c r="O770" s="995" t="str">
        <f>IFERROR(VLOOKUP(O769,科目・教員!$A$1:$B$355,2,0),"")</f>
        <v/>
      </c>
      <c r="P770" s="993"/>
      <c r="Q770" s="995" t="str">
        <f>IFERROR(VLOOKUP(Q769,科目・教員!$A$1:$B$355,2,0),"")</f>
        <v/>
      </c>
      <c r="R770" s="993"/>
      <c r="S770" s="995" t="str">
        <f>IFERROR(VLOOKUP(S769,科目・教員!$A$1:$B$355,2,0),"")</f>
        <v/>
      </c>
      <c r="T770" s="993"/>
      <c r="Z770" s="1000"/>
      <c r="AA770" s="983"/>
      <c r="AB770" s="983"/>
      <c r="AC770" s="983"/>
      <c r="AD770" s="983"/>
      <c r="AE770" s="983"/>
      <c r="AF770" s="983"/>
      <c r="AG770" s="983"/>
      <c r="AH770" s="983"/>
      <c r="AI770" s="983"/>
      <c r="AJ770" s="983"/>
      <c r="AK770" s="983"/>
      <c r="AL770" s="983"/>
      <c r="AM770" s="983"/>
      <c r="AN770" s="971"/>
      <c r="AO770" s="971"/>
      <c r="AP770" s="971"/>
      <c r="AQ770" s="971"/>
      <c r="AR770" s="971"/>
      <c r="AS770" s="971"/>
      <c r="AT770" s="971"/>
      <c r="AU770" s="971"/>
      <c r="AV770" s="971"/>
      <c r="AW770" s="971"/>
      <c r="AX770" s="971"/>
      <c r="AY770" s="971"/>
      <c r="AZ770" s="971"/>
      <c r="BA770" s="971"/>
      <c r="BB770" s="971"/>
      <c r="BC770" s="971"/>
      <c r="BD770" s="971"/>
      <c r="BE770" s="971"/>
      <c r="BF770" s="971"/>
      <c r="BG770" s="971"/>
      <c r="BH770" s="971"/>
      <c r="BI770" s="971"/>
      <c r="BJ770" s="971"/>
      <c r="BK770" s="971"/>
      <c r="BL770" s="971"/>
      <c r="BM770" s="971"/>
      <c r="BN770" s="983"/>
      <c r="BO770" s="983"/>
      <c r="BP770" s="983"/>
      <c r="BQ770" s="983"/>
      <c r="BR770" s="983"/>
      <c r="BS770" s="983"/>
      <c r="BT770" s="983"/>
      <c r="BU770" s="983"/>
      <c r="BV770" s="983"/>
    </row>
    <row r="771" spans="1:74" ht="13.5" customHeight="1">
      <c r="A771" s="1000"/>
      <c r="B771" s="14" t="s">
        <v>69</v>
      </c>
      <c r="C771" s="992" t="str">
        <f>VLOOKUP($C752,'2026年度(1年前期)'!$B$5:$N$208,COLUMN('2026年度(1年前期)'!$I$5)+1,0)&amp;""</f>
        <v/>
      </c>
      <c r="D771" s="993"/>
      <c r="E771" s="994" t="str">
        <f>VLOOKUP($C752,'2026年度(2年前期)'!$B$5:$N$208,COLUMN('2026年度(2年前期)'!$I$5)+1,0)&amp;""</f>
        <v/>
      </c>
      <c r="F771" s="993"/>
      <c r="G771" s="994" t="str">
        <f>VLOOKUP($C752,'2026年度(3年前期)'!$B$5:$N$208,COLUMN('2026年度(3年前期)'!$I$5)+1,0)&amp;""</f>
        <v/>
      </c>
      <c r="H771" s="993"/>
      <c r="I771" s="994" t="str">
        <f>VLOOKUP($C752,'2026年度(4年前期)'!$B$5:$N$208,COLUMN('2026年度(4年前期)'!$I$5)+1,0)&amp;""</f>
        <v/>
      </c>
      <c r="J771" s="993"/>
      <c r="K771" s="995" t="str">
        <f>VLOOKUP($C752,'2026年度(助産前期)'!$B$5:$N$208,COLUMN('2026年度(助産前期)'!$I$5)+1,0)&amp;""</f>
        <v/>
      </c>
      <c r="L771" s="995"/>
      <c r="M771" s="992" t="str">
        <f>VLOOKUP($C752,'2026年度(M1前期)'!$B$5:$N$208,COLUMN('2026年度(M1前期)'!$I$5)+1,0)&amp;""</f>
        <v/>
      </c>
      <c r="N771" s="993"/>
      <c r="O771" s="995" t="str">
        <f>VLOOKUP($C752,'2026年度(M2前期)'!$B$5:$N$208,COLUMN('2026年度(M2前期)'!$I$5)+1,0)&amp;""</f>
        <v/>
      </c>
      <c r="P771" s="993"/>
      <c r="Q771" s="995" t="str">
        <f>VLOOKUP($C752,'2026年度(D1前期)'!$B$5:$N$208,COLUMN('2026年度(D1前期)'!$I$5)+1,0)&amp;""</f>
        <v/>
      </c>
      <c r="R771" s="993"/>
      <c r="S771" s="995" t="str">
        <f>VLOOKUP($C752,'2026年度(D23前期)'!$B$5:$N$208,COLUMN('2026年度(D23前期)'!$I$5)+1,0)&amp;""</f>
        <v/>
      </c>
      <c r="T771" s="993"/>
      <c r="Z771" s="1000"/>
      <c r="AA771" s="983"/>
      <c r="AB771" s="983"/>
      <c r="AC771" s="983"/>
      <c r="AD771" s="983"/>
      <c r="AE771" s="983"/>
      <c r="AF771" s="983"/>
      <c r="AG771" s="983"/>
      <c r="AH771" s="983"/>
      <c r="AI771" s="983"/>
      <c r="AJ771" s="983"/>
      <c r="AK771" s="983"/>
      <c r="AL771" s="983"/>
      <c r="AM771" s="983"/>
      <c r="AN771" s="971"/>
      <c r="AO771" s="971"/>
      <c r="AP771" s="971"/>
      <c r="AQ771" s="971"/>
      <c r="AR771" s="971"/>
      <c r="AS771" s="971"/>
      <c r="AT771" s="971"/>
      <c r="AU771" s="971"/>
      <c r="AV771" s="971"/>
      <c r="AW771" s="971"/>
      <c r="AX771" s="971"/>
      <c r="AY771" s="971"/>
      <c r="AZ771" s="971"/>
      <c r="BA771" s="971"/>
      <c r="BB771" s="971"/>
      <c r="BC771" s="971"/>
      <c r="BD771" s="971"/>
      <c r="BE771" s="971"/>
      <c r="BF771" s="971"/>
      <c r="BG771" s="971"/>
      <c r="BH771" s="971"/>
      <c r="BI771" s="971"/>
      <c r="BJ771" s="971"/>
      <c r="BK771" s="971"/>
      <c r="BL771" s="971"/>
      <c r="BM771" s="971"/>
      <c r="BN771" s="983"/>
      <c r="BO771" s="983"/>
      <c r="BP771" s="983"/>
      <c r="BQ771" s="983"/>
      <c r="BR771" s="983"/>
      <c r="BS771" s="983"/>
      <c r="BT771" s="983"/>
      <c r="BU771" s="983"/>
      <c r="BV771" s="983"/>
    </row>
    <row r="772" spans="1:74" ht="13.5" customHeight="1">
      <c r="A772" s="1001"/>
      <c r="B772" s="15" t="s">
        <v>63</v>
      </c>
      <c r="C772" s="991"/>
      <c r="D772" s="989"/>
      <c r="E772" s="988"/>
      <c r="F772" s="989"/>
      <c r="G772" s="988"/>
      <c r="H772" s="989"/>
      <c r="I772" s="988"/>
      <c r="J772" s="989"/>
      <c r="K772" s="990"/>
      <c r="L772" s="990"/>
      <c r="M772" s="991"/>
      <c r="N772" s="989"/>
      <c r="O772" s="990"/>
      <c r="P772" s="989"/>
      <c r="Q772" s="990"/>
      <c r="R772" s="989"/>
      <c r="S772" s="990"/>
      <c r="T772" s="989"/>
      <c r="Z772" s="1001"/>
      <c r="AA772" s="984"/>
      <c r="AB772" s="984"/>
      <c r="AC772" s="984"/>
      <c r="AD772" s="984"/>
      <c r="AE772" s="984"/>
      <c r="AF772" s="984"/>
      <c r="AG772" s="984"/>
      <c r="AH772" s="984"/>
      <c r="AI772" s="984"/>
      <c r="AJ772" s="984"/>
      <c r="AK772" s="984"/>
      <c r="AL772" s="984"/>
      <c r="AM772" s="984"/>
      <c r="AN772" s="971"/>
      <c r="AO772" s="971"/>
      <c r="AP772" s="971"/>
      <c r="AQ772" s="971"/>
      <c r="AR772" s="971"/>
      <c r="AS772" s="971"/>
      <c r="AT772" s="971"/>
      <c r="AU772" s="971"/>
      <c r="AV772" s="971"/>
      <c r="AW772" s="971"/>
      <c r="AX772" s="971"/>
      <c r="AY772" s="971"/>
      <c r="AZ772" s="971"/>
      <c r="BA772" s="971"/>
      <c r="BB772" s="971"/>
      <c r="BC772" s="971"/>
      <c r="BD772" s="971"/>
      <c r="BE772" s="971"/>
      <c r="BF772" s="971"/>
      <c r="BG772" s="971"/>
      <c r="BH772" s="971"/>
      <c r="BI772" s="971"/>
      <c r="BJ772" s="971"/>
      <c r="BK772" s="971"/>
      <c r="BL772" s="971"/>
      <c r="BM772" s="971"/>
      <c r="BN772" s="984"/>
      <c r="BO772" s="984"/>
      <c r="BP772" s="984"/>
      <c r="BQ772" s="984"/>
      <c r="BR772" s="984"/>
      <c r="BS772" s="984"/>
      <c r="BT772" s="984"/>
      <c r="BU772" s="984"/>
      <c r="BV772" s="984"/>
    </row>
    <row r="773" spans="1:74" ht="13.5" customHeight="1">
      <c r="A773" s="999" t="s">
        <v>78</v>
      </c>
      <c r="B773" s="14" t="s">
        <v>53</v>
      </c>
      <c r="C773" s="996" t="str">
        <f>VLOOKUP($C752,'2026年度(1年前期)'!$B$5:$N$208,COLUMN('2026年度(1年前期)'!$K$5),0)&amp;""</f>
        <v/>
      </c>
      <c r="D773" s="997"/>
      <c r="E773" s="1002" t="str">
        <f>VLOOKUP($C752,'2026年度(2年前期)'!$B$5:$N$208,COLUMN('2026年度(2年前期)'!$K$5),0)&amp;""</f>
        <v/>
      </c>
      <c r="F773" s="997"/>
      <c r="G773" s="1002" t="str">
        <f>VLOOKUP($C752,'2026年度(3年前期)'!$B$5:$N$208,COLUMN('2026年度(3年前期)'!$K$5),0)&amp;""</f>
        <v/>
      </c>
      <c r="H773" s="997"/>
      <c r="I773" s="1002" t="str">
        <f>VLOOKUP($C752,'2026年度(4年前期)'!$B$5:$N$208,COLUMN('2026年度(4年前期)'!$K$5),0)&amp;""</f>
        <v/>
      </c>
      <c r="J773" s="997"/>
      <c r="K773" s="998" t="str">
        <f>VLOOKUP($C752,'2026年度(助産前期)'!$B$5:$N$208,COLUMN('2026年度(助産前期)'!$K$5),0)&amp;""</f>
        <v/>
      </c>
      <c r="L773" s="998"/>
      <c r="M773" s="996" t="str">
        <f>VLOOKUP($C752,'2026年度(M1前期)'!$B$5:$N$208,COLUMN('2026年度(M1前期)'!$K$5),0)&amp;""</f>
        <v/>
      </c>
      <c r="N773" s="997"/>
      <c r="O773" s="998" t="str">
        <f>VLOOKUP($C752,'2026年度(M2前期)'!$B$5:$N$208,COLUMN('2026年度(M2前期)'!$K$5),0)&amp;""</f>
        <v/>
      </c>
      <c r="P773" s="997"/>
      <c r="Q773" s="998" t="str">
        <f>VLOOKUP($C752,'2026年度(D1前期)'!$B$5:$N$208,COLUMN('2026年度(D1前期)'!$K$5),0)&amp;""</f>
        <v/>
      </c>
      <c r="R773" s="997"/>
      <c r="S773" s="998" t="str">
        <f>VLOOKUP($C752,'2026年度(D23前期)'!$B$5:$N$208,COLUMN('2026年度(D23前期)'!$K$5),0)&amp;""</f>
        <v/>
      </c>
      <c r="T773" s="997"/>
      <c r="Z773" s="999" t="str">
        <f>A773</f>
        <v>５時限（16：50～18：20）</v>
      </c>
      <c r="AA773" s="982"/>
      <c r="AB773" s="982"/>
      <c r="AC773" s="982"/>
      <c r="AD773" s="982"/>
      <c r="AE773" s="982"/>
      <c r="AF773" s="982"/>
      <c r="AG773" s="982"/>
      <c r="AH773" s="982"/>
      <c r="AI773" s="982"/>
      <c r="AJ773" s="982"/>
      <c r="AK773" s="982"/>
      <c r="AL773" s="982"/>
      <c r="AM773" s="982"/>
      <c r="AN773" s="982"/>
      <c r="AO773" s="982"/>
      <c r="AP773" s="982"/>
      <c r="AQ773" s="982"/>
      <c r="AR773" s="982"/>
      <c r="AS773" s="982"/>
      <c r="AT773" s="982"/>
      <c r="AU773" s="982"/>
      <c r="AV773" s="982"/>
      <c r="AW773" s="982"/>
      <c r="AX773" s="982"/>
      <c r="AY773" s="982"/>
      <c r="AZ773" s="982"/>
      <c r="BA773" s="971"/>
      <c r="BB773" s="971"/>
      <c r="BC773" s="971"/>
      <c r="BD773" s="971"/>
      <c r="BE773" s="971"/>
      <c r="BF773" s="971"/>
      <c r="BG773" s="971"/>
      <c r="BH773" s="971"/>
      <c r="BI773" s="982"/>
      <c r="BJ773" s="982"/>
      <c r="BK773" s="971"/>
      <c r="BL773" s="971"/>
      <c r="BM773" s="971"/>
      <c r="BN773" s="982"/>
      <c r="BO773" s="982"/>
      <c r="BP773" s="982"/>
      <c r="BQ773" s="982"/>
      <c r="BR773" s="982"/>
      <c r="BS773" s="982"/>
      <c r="BT773" s="982"/>
      <c r="BU773" s="982"/>
      <c r="BV773" s="982"/>
    </row>
    <row r="774" spans="1:74" ht="13.5" customHeight="1">
      <c r="A774" s="1000"/>
      <c r="B774" s="14" t="s">
        <v>58</v>
      </c>
      <c r="C774" s="992" t="str">
        <f>IFERROR(VLOOKUP(C773,科目・教員!$A$1:$B$355,2,0),"")</f>
        <v/>
      </c>
      <c r="D774" s="993"/>
      <c r="E774" s="994" t="str">
        <f>IFERROR(VLOOKUP(E773,科目・教員!$A$1:$B$355,2,0),"")</f>
        <v/>
      </c>
      <c r="F774" s="993"/>
      <c r="G774" s="994" t="str">
        <f>IFERROR(VLOOKUP(G773,科目・教員!$A$1:$B$355,2,0),"")</f>
        <v/>
      </c>
      <c r="H774" s="993"/>
      <c r="I774" s="994" t="str">
        <f>IFERROR(VLOOKUP(I773,科目・教員!$A$1:$B$355,2,0),"")</f>
        <v/>
      </c>
      <c r="J774" s="993"/>
      <c r="K774" s="995" t="str">
        <f>IFERROR(VLOOKUP(K773,科目・教員!$A$1:$B$355,2,0),"")</f>
        <v/>
      </c>
      <c r="L774" s="995"/>
      <c r="M774" s="992" t="str">
        <f>IFERROR(VLOOKUP(M773,科目・教員!$A$1:$B$355,2,0),"")</f>
        <v/>
      </c>
      <c r="N774" s="993"/>
      <c r="O774" s="995" t="str">
        <f>IFERROR(VLOOKUP(O773,科目・教員!$A$1:$B$355,2,0),"")</f>
        <v/>
      </c>
      <c r="P774" s="993"/>
      <c r="Q774" s="995" t="str">
        <f>IFERROR(VLOOKUP(Q773,科目・教員!$A$1:$B$355,2,0),"")</f>
        <v/>
      </c>
      <c r="R774" s="993"/>
      <c r="S774" s="995" t="str">
        <f>IFERROR(VLOOKUP(S773,科目・教員!$A$1:$B$355,2,0),"")</f>
        <v/>
      </c>
      <c r="T774" s="993"/>
      <c r="Z774" s="1000"/>
      <c r="AA774" s="983"/>
      <c r="AB774" s="983"/>
      <c r="AC774" s="983"/>
      <c r="AD774" s="983"/>
      <c r="AE774" s="983"/>
      <c r="AF774" s="983"/>
      <c r="AG774" s="983"/>
      <c r="AH774" s="983"/>
      <c r="AI774" s="983"/>
      <c r="AJ774" s="983"/>
      <c r="AK774" s="983"/>
      <c r="AL774" s="983"/>
      <c r="AM774" s="983"/>
      <c r="AN774" s="983"/>
      <c r="AO774" s="983"/>
      <c r="AP774" s="983"/>
      <c r="AQ774" s="983"/>
      <c r="AR774" s="983"/>
      <c r="AS774" s="983"/>
      <c r="AT774" s="983"/>
      <c r="AU774" s="983"/>
      <c r="AV774" s="983"/>
      <c r="AW774" s="983"/>
      <c r="AX774" s="983"/>
      <c r="AY774" s="983"/>
      <c r="AZ774" s="983"/>
      <c r="BA774" s="971"/>
      <c r="BB774" s="971"/>
      <c r="BC774" s="971"/>
      <c r="BD774" s="971"/>
      <c r="BE774" s="971"/>
      <c r="BF774" s="971"/>
      <c r="BG774" s="971"/>
      <c r="BH774" s="971"/>
      <c r="BI774" s="983"/>
      <c r="BJ774" s="983"/>
      <c r="BK774" s="971"/>
      <c r="BL774" s="971"/>
      <c r="BM774" s="971"/>
      <c r="BN774" s="983"/>
      <c r="BO774" s="983"/>
      <c r="BP774" s="983"/>
      <c r="BQ774" s="983"/>
      <c r="BR774" s="983"/>
      <c r="BS774" s="983"/>
      <c r="BT774" s="983"/>
      <c r="BU774" s="983"/>
      <c r="BV774" s="983"/>
    </row>
    <row r="775" spans="1:74" ht="13.5" customHeight="1">
      <c r="A775" s="1000"/>
      <c r="B775" s="14" t="s">
        <v>69</v>
      </c>
      <c r="C775" s="992" t="str">
        <f>VLOOKUP($C752,'2026年度(1年前期)'!$B$5:$N$208,COLUMN('2026年度(1年前期)'!$K$5)+1,0)&amp;""</f>
        <v/>
      </c>
      <c r="D775" s="993"/>
      <c r="E775" s="994" t="str">
        <f>VLOOKUP($C752,'2026年度(2年前期)'!$B$5:$N$208,COLUMN('2026年度(2年前期)'!$K$5)+1,0)&amp;""</f>
        <v/>
      </c>
      <c r="F775" s="993"/>
      <c r="G775" s="994" t="str">
        <f>VLOOKUP($C752,'2026年度(3年前期)'!$B$5:$N$208,COLUMN('2026年度(3年前期)'!$K$5)+1,0)&amp;""</f>
        <v/>
      </c>
      <c r="H775" s="993"/>
      <c r="I775" s="994" t="str">
        <f>VLOOKUP($C752,'2026年度(4年前期)'!$B$5:$N$208,COLUMN('2026年度(4年前期)'!$K$5)+1,0)&amp;""</f>
        <v/>
      </c>
      <c r="J775" s="993"/>
      <c r="K775" s="995" t="str">
        <f>VLOOKUP($C752,'2026年度(助産前期)'!$B$5:$N$208,COLUMN('2026年度(助産前期)'!$K$5)+1,0)&amp;""</f>
        <v/>
      </c>
      <c r="L775" s="995"/>
      <c r="M775" s="992" t="str">
        <f>VLOOKUP($C752,'2026年度(M1前期)'!$B$5:$N$208,COLUMN('2026年度(M1前期)'!$K$5)+1,0)&amp;""</f>
        <v/>
      </c>
      <c r="N775" s="993"/>
      <c r="O775" s="995" t="str">
        <f>VLOOKUP($C752,'2026年度(M2前期)'!$B$5:$N$208,COLUMN('2026年度(M2前期)'!$K$5)+1,0)&amp;""</f>
        <v/>
      </c>
      <c r="P775" s="993"/>
      <c r="Q775" s="995" t="str">
        <f>VLOOKUP($C752,'2026年度(D1前期)'!$B$5:$N$208,COLUMN('2026年度(D1前期)'!$K$5)+1,0)&amp;""</f>
        <v/>
      </c>
      <c r="R775" s="993"/>
      <c r="S775" s="995" t="str">
        <f>VLOOKUP($C752,'2026年度(D23前期)'!$B$5:$N$208,COLUMN('2026年度(D23前期)'!$K$5)+1,0)&amp;""</f>
        <v/>
      </c>
      <c r="T775" s="993"/>
      <c r="Z775" s="1000"/>
      <c r="AA775" s="983"/>
      <c r="AB775" s="983"/>
      <c r="AC775" s="983"/>
      <c r="AD775" s="983"/>
      <c r="AE775" s="983"/>
      <c r="AF775" s="983"/>
      <c r="AG775" s="983"/>
      <c r="AH775" s="983"/>
      <c r="AI775" s="983"/>
      <c r="AJ775" s="983"/>
      <c r="AK775" s="983"/>
      <c r="AL775" s="983"/>
      <c r="AM775" s="983"/>
      <c r="AN775" s="983"/>
      <c r="AO775" s="983"/>
      <c r="AP775" s="983"/>
      <c r="AQ775" s="983"/>
      <c r="AR775" s="983"/>
      <c r="AS775" s="983"/>
      <c r="AT775" s="983"/>
      <c r="AU775" s="983"/>
      <c r="AV775" s="983"/>
      <c r="AW775" s="983"/>
      <c r="AX775" s="983"/>
      <c r="AY775" s="983"/>
      <c r="AZ775" s="983"/>
      <c r="BA775" s="971"/>
      <c r="BB775" s="971"/>
      <c r="BC775" s="971"/>
      <c r="BD775" s="971"/>
      <c r="BE775" s="971"/>
      <c r="BF775" s="971"/>
      <c r="BG775" s="971"/>
      <c r="BH775" s="971"/>
      <c r="BI775" s="983"/>
      <c r="BJ775" s="983"/>
      <c r="BK775" s="971"/>
      <c r="BL775" s="971"/>
      <c r="BM775" s="971"/>
      <c r="BN775" s="983"/>
      <c r="BO775" s="983"/>
      <c r="BP775" s="983"/>
      <c r="BQ775" s="983"/>
      <c r="BR775" s="983"/>
      <c r="BS775" s="983"/>
      <c r="BT775" s="983"/>
      <c r="BU775" s="983"/>
      <c r="BV775" s="983"/>
    </row>
    <row r="776" spans="1:74" ht="13.5" customHeight="1">
      <c r="A776" s="1001"/>
      <c r="B776" s="15" t="s">
        <v>63</v>
      </c>
      <c r="C776" s="991"/>
      <c r="D776" s="989"/>
      <c r="E776" s="988"/>
      <c r="F776" s="989"/>
      <c r="G776" s="988"/>
      <c r="H776" s="989"/>
      <c r="I776" s="988"/>
      <c r="J776" s="989"/>
      <c r="K776" s="990"/>
      <c r="L776" s="990"/>
      <c r="M776" s="991"/>
      <c r="N776" s="989"/>
      <c r="O776" s="990"/>
      <c r="P776" s="989"/>
      <c r="Q776" s="990"/>
      <c r="R776" s="989"/>
      <c r="S776" s="990"/>
      <c r="T776" s="989"/>
      <c r="U776" s="19"/>
      <c r="V776" s="19"/>
      <c r="W776" s="19"/>
      <c r="X776" s="19"/>
      <c r="Y776" s="19"/>
      <c r="Z776" s="1001"/>
      <c r="AA776" s="984"/>
      <c r="AB776" s="984"/>
      <c r="AC776" s="984"/>
      <c r="AD776" s="984"/>
      <c r="AE776" s="984"/>
      <c r="AF776" s="984"/>
      <c r="AG776" s="984"/>
      <c r="AH776" s="984"/>
      <c r="AI776" s="984"/>
      <c r="AJ776" s="984"/>
      <c r="AK776" s="984"/>
      <c r="AL776" s="984"/>
      <c r="AM776" s="984"/>
      <c r="AN776" s="984"/>
      <c r="AO776" s="984"/>
      <c r="AP776" s="984"/>
      <c r="AQ776" s="984"/>
      <c r="AR776" s="984"/>
      <c r="AS776" s="984"/>
      <c r="AT776" s="984"/>
      <c r="AU776" s="984"/>
      <c r="AV776" s="984"/>
      <c r="AW776" s="984"/>
      <c r="AX776" s="984"/>
      <c r="AY776" s="984"/>
      <c r="AZ776" s="984"/>
      <c r="BA776" s="971"/>
      <c r="BB776" s="971"/>
      <c r="BC776" s="971"/>
      <c r="BD776" s="971"/>
      <c r="BE776" s="971"/>
      <c r="BF776" s="971"/>
      <c r="BG776" s="971"/>
      <c r="BH776" s="971"/>
      <c r="BI776" s="984"/>
      <c r="BJ776" s="984"/>
      <c r="BK776" s="971"/>
      <c r="BL776" s="971"/>
      <c r="BM776" s="971"/>
      <c r="BN776" s="984"/>
      <c r="BO776" s="984"/>
      <c r="BP776" s="984"/>
      <c r="BQ776" s="984"/>
      <c r="BR776" s="984"/>
      <c r="BS776" s="984"/>
      <c r="BT776" s="984"/>
      <c r="BU776" s="984"/>
      <c r="BV776" s="984"/>
    </row>
  </sheetData>
  <autoFilter ref="A1:Z751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5:BN18"/>
    <mergeCell ref="BO140:BO143"/>
    <mergeCell ref="BN28:BN31"/>
    <mergeCell ref="BN53:BN56"/>
    <mergeCell ref="BN44:BN47"/>
    <mergeCell ref="BN78:BN81"/>
    <mergeCell ref="BN69:BN72"/>
    <mergeCell ref="BN40:BN43"/>
    <mergeCell ref="BN65:BN68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27:Z627"/>
    <mergeCell ref="U602:Z602"/>
    <mergeCell ref="U652:Z652"/>
    <mergeCell ref="U677:Z677"/>
    <mergeCell ref="U702:Z702"/>
    <mergeCell ref="U727:Z727"/>
    <mergeCell ref="U752:Z752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P544:BP547"/>
    <mergeCell ref="BQ544:BQ547"/>
    <mergeCell ref="BP523:BP526"/>
    <mergeCell ref="BQ523:BQ526"/>
    <mergeCell ref="BP503:BP506"/>
    <mergeCell ref="BQ503:BQ506"/>
    <mergeCell ref="BP482:BP485"/>
    <mergeCell ref="BQ482:BQ485"/>
    <mergeCell ref="BP461:BP464"/>
    <mergeCell ref="BQ461:BQ464"/>
    <mergeCell ref="BP440:BP443"/>
    <mergeCell ref="BQ440:BQ443"/>
    <mergeCell ref="BP419:BP422"/>
    <mergeCell ref="BO136:BO139"/>
    <mergeCell ref="BO144:BO147"/>
    <mergeCell ref="BO148:BO151"/>
    <mergeCell ref="BO153:BO156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U2:Z2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BO3:BO6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K3:BK6"/>
    <mergeCell ref="BL3:BL6"/>
    <mergeCell ref="BM3:BM6"/>
    <mergeCell ref="BK7:BK10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BL7:BL10"/>
    <mergeCell ref="BM7:BM10"/>
    <mergeCell ref="BK11:BK14"/>
    <mergeCell ref="BL11:BL14"/>
    <mergeCell ref="BM11:BM14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6:D16"/>
    <mergeCell ref="E16:F16"/>
    <mergeCell ref="I16:J16"/>
    <mergeCell ref="BC15:BC18"/>
    <mergeCell ref="BD15:BD18"/>
    <mergeCell ref="BE15:BE18"/>
    <mergeCell ref="BF15:BF18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M11:N11"/>
    <mergeCell ref="O11:P11"/>
    <mergeCell ref="Q11:R11"/>
    <mergeCell ref="S11:T11"/>
    <mergeCell ref="Z11:Z14"/>
    <mergeCell ref="AA11:AA14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G16:H16"/>
    <mergeCell ref="BJ19:BJ22"/>
    <mergeCell ref="BN19:BN22"/>
    <mergeCell ref="AA15:AA18"/>
    <mergeCell ref="AB15:AB18"/>
    <mergeCell ref="S16:T16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BI19:BI22"/>
    <mergeCell ref="BB19:BB22"/>
    <mergeCell ref="BC19:BC22"/>
    <mergeCell ref="BD19:BD22"/>
    <mergeCell ref="BE19:BE22"/>
    <mergeCell ref="BF19:BF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BK15:BK18"/>
    <mergeCell ref="BL15:BL18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I18:J18"/>
    <mergeCell ref="K18:L18"/>
    <mergeCell ref="C17:D17"/>
    <mergeCell ref="E17:F17"/>
    <mergeCell ref="G17:H17"/>
    <mergeCell ref="I17:J17"/>
    <mergeCell ref="K17:L17"/>
    <mergeCell ref="K16:L16"/>
    <mergeCell ref="M16:N16"/>
    <mergeCell ref="O16:P16"/>
    <mergeCell ref="Q16:R1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BA19:BA22"/>
    <mergeCell ref="AM19:AM22"/>
    <mergeCell ref="AN19:AN22"/>
    <mergeCell ref="AW19:AW22"/>
    <mergeCell ref="Q25:R25"/>
    <mergeCell ref="AF19:AF22"/>
    <mergeCell ref="M19:N19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D44:AD47"/>
    <mergeCell ref="AE44:AE47"/>
    <mergeCell ref="AF44:AF47"/>
    <mergeCell ref="BJ44:BJ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Q44:R44"/>
    <mergeCell ref="S44:T44"/>
    <mergeCell ref="Z44:Z47"/>
    <mergeCell ref="O45:P45"/>
    <mergeCell ref="Q45:R45"/>
    <mergeCell ref="S45:T45"/>
    <mergeCell ref="O41:P41"/>
    <mergeCell ref="Q41:R41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C40:BC43"/>
    <mergeCell ref="BD40:BD43"/>
    <mergeCell ref="A40:A43"/>
    <mergeCell ref="C40:D40"/>
    <mergeCell ref="E40:F40"/>
    <mergeCell ref="G40:H40"/>
    <mergeCell ref="I40:J40"/>
    <mergeCell ref="K40:L40"/>
    <mergeCell ref="M40:N40"/>
    <mergeCell ref="C41:D41"/>
    <mergeCell ref="E41:F41"/>
    <mergeCell ref="G41:H41"/>
    <mergeCell ref="I41:J41"/>
    <mergeCell ref="K41:L41"/>
    <mergeCell ref="M41:N4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50:R50"/>
    <mergeCell ref="S50:T50"/>
    <mergeCell ref="C51:D51"/>
    <mergeCell ref="M44:N44"/>
    <mergeCell ref="O44:P44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Z48:Z51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U52:Z52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4:D54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57:AO60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BK61:BK64"/>
    <mergeCell ref="BL61:BL64"/>
    <mergeCell ref="BM61:BM64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AD69:AD72"/>
    <mergeCell ref="AE69:AE72"/>
    <mergeCell ref="AF69:AF72"/>
    <mergeCell ref="BJ69:BJ72"/>
    <mergeCell ref="Q69:R69"/>
    <mergeCell ref="S69:T69"/>
    <mergeCell ref="Z69:Z72"/>
    <mergeCell ref="O70:P70"/>
    <mergeCell ref="Q70:R70"/>
    <mergeCell ref="S70:T70"/>
    <mergeCell ref="O66:P66"/>
    <mergeCell ref="Q66:R66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C65:BC68"/>
    <mergeCell ref="BD65:BD68"/>
    <mergeCell ref="A65:A68"/>
    <mergeCell ref="C65:D65"/>
    <mergeCell ref="E65:F65"/>
    <mergeCell ref="G65:H65"/>
    <mergeCell ref="I65:J65"/>
    <mergeCell ref="K65:L65"/>
    <mergeCell ref="M65:N65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66:D66"/>
    <mergeCell ref="E66:F66"/>
    <mergeCell ref="G66:H66"/>
    <mergeCell ref="I66:J66"/>
    <mergeCell ref="K66:L66"/>
    <mergeCell ref="M66:N66"/>
    <mergeCell ref="BA78:BA81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Q75:R75"/>
    <mergeCell ref="S75:T75"/>
    <mergeCell ref="C76:D76"/>
    <mergeCell ref="M69:N69"/>
    <mergeCell ref="O69:P69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Z73:Z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C77:T77"/>
    <mergeCell ref="A78:A81"/>
    <mergeCell ref="C78:D78"/>
    <mergeCell ref="E78:F78"/>
    <mergeCell ref="G78:H78"/>
    <mergeCell ref="I78:J78"/>
    <mergeCell ref="U77:Z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C79:D79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AO82:AO85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BL211:BL214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BL286:BL289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BK336:BK339"/>
    <mergeCell ref="BL336:BL339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BK365:BK368"/>
    <mergeCell ref="BL365:BL368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BK415:BK418"/>
    <mergeCell ref="BL415:BL418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BK490:BK493"/>
    <mergeCell ref="BL490:BL493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BK515:BK518"/>
    <mergeCell ref="BL515:BL518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K565:BK568"/>
    <mergeCell ref="BL565:BL568"/>
    <mergeCell ref="BM565:BM568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BF578:BF581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M686:BM689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G11:AG14"/>
    <mergeCell ref="AQ23:AQ26"/>
    <mergeCell ref="AR23:AR26"/>
    <mergeCell ref="AS23:AS26"/>
    <mergeCell ref="AT23:AT26"/>
    <mergeCell ref="AU23:AU26"/>
    <mergeCell ref="AV23:AV26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P57:AP60"/>
    <mergeCell ref="AQ57:AQ60"/>
    <mergeCell ref="AR57:AR60"/>
    <mergeCell ref="AS57:AS60"/>
    <mergeCell ref="AT57:AT60"/>
    <mergeCell ref="AU57:AU60"/>
    <mergeCell ref="AV57:AV60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N1:BO1"/>
    <mergeCell ref="BI1:BM1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B0F0"/>
  </sheetPr>
  <dimension ref="A1:BV776"/>
  <sheetViews>
    <sheetView view="pageBreakPreview" zoomScale="90" zoomScaleNormal="90" zoomScaleSheetLayoutView="90" workbookViewId="0">
      <pane ySplit="1" topLeftCell="A86" activePane="bottomLeft" state="frozen"/>
      <selection pane="bottomLeft" activeCell="AM578" sqref="AM578"/>
      <selection activeCell="W1" sqref="W1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10" width="9.140625" style="2" customWidth="1"/>
    <col min="11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1129">
        <v>46266</v>
      </c>
      <c r="B1" s="1130"/>
      <c r="C1" s="980" t="s">
        <v>0</v>
      </c>
      <c r="D1" s="1126"/>
      <c r="E1" s="1126" t="s">
        <v>1</v>
      </c>
      <c r="F1" s="1126"/>
      <c r="G1" s="1126" t="s">
        <v>2</v>
      </c>
      <c r="H1" s="1126"/>
      <c r="I1" s="1126" t="s">
        <v>3</v>
      </c>
      <c r="J1" s="1126"/>
      <c r="K1" s="1126" t="s">
        <v>4</v>
      </c>
      <c r="L1" s="1131"/>
      <c r="M1" s="1121" t="s">
        <v>5</v>
      </c>
      <c r="N1" s="979"/>
      <c r="O1" s="1122" t="s">
        <v>6</v>
      </c>
      <c r="P1" s="981"/>
      <c r="Q1" s="1123" t="s">
        <v>7</v>
      </c>
      <c r="R1" s="1124"/>
      <c r="S1" s="1125" t="s">
        <v>8</v>
      </c>
      <c r="T1" s="1126"/>
      <c r="U1" s="1">
        <f>A1</f>
        <v>46266</v>
      </c>
      <c r="V1" s="1127" t="s">
        <v>9</v>
      </c>
      <c r="W1" s="1127"/>
      <c r="X1" s="1127"/>
      <c r="Y1" s="1128"/>
      <c r="Z1" s="2"/>
      <c r="AA1" s="980" t="s">
        <v>10</v>
      </c>
      <c r="AB1" s="980"/>
      <c r="AC1" s="980"/>
      <c r="AD1" s="980"/>
      <c r="AE1" s="980"/>
      <c r="AF1" s="980"/>
      <c r="AG1" s="1126" t="s">
        <v>11</v>
      </c>
      <c r="AH1" s="1126"/>
      <c r="AI1" s="1126"/>
      <c r="AJ1" s="1126"/>
      <c r="AK1" s="1126"/>
      <c r="AL1" s="1126"/>
      <c r="AM1" s="1126"/>
      <c r="AN1" s="1126"/>
      <c r="AO1" s="1126"/>
      <c r="AP1" s="1126"/>
      <c r="AQ1" s="1126"/>
      <c r="AR1" s="1126"/>
      <c r="AS1" s="1126"/>
      <c r="AT1" s="1126"/>
      <c r="AU1" s="1126"/>
      <c r="AV1" s="1126"/>
      <c r="AW1" s="979" t="s">
        <v>12</v>
      </c>
      <c r="AX1" s="981"/>
      <c r="AY1" s="981"/>
      <c r="AZ1" s="981"/>
      <c r="BA1" s="981"/>
      <c r="BB1" s="981"/>
      <c r="BC1" s="981"/>
      <c r="BD1" s="981"/>
      <c r="BE1" s="981"/>
      <c r="BF1" s="981"/>
      <c r="BG1" s="981"/>
      <c r="BH1" s="980"/>
      <c r="BI1" s="979" t="s">
        <v>13</v>
      </c>
      <c r="BJ1" s="981"/>
      <c r="BK1" s="981"/>
      <c r="BL1" s="981"/>
      <c r="BM1" s="980"/>
      <c r="BN1" s="979" t="s">
        <v>14</v>
      </c>
      <c r="BO1" s="980"/>
      <c r="BP1" s="1132" t="s">
        <v>15</v>
      </c>
      <c r="BQ1" s="1132"/>
      <c r="BR1" s="1132"/>
      <c r="BS1" s="1132"/>
      <c r="BT1" s="1132"/>
      <c r="BU1" s="1132"/>
      <c r="BV1" s="1132"/>
    </row>
    <row r="2" spans="1:74" ht="20.25">
      <c r="A2" s="4"/>
      <c r="B2" s="5"/>
      <c r="C2" s="1035">
        <f>A1</f>
        <v>46266</v>
      </c>
      <c r="D2" s="1035"/>
      <c r="E2" s="1035"/>
      <c r="F2" s="1035"/>
      <c r="G2" s="1035"/>
      <c r="H2" s="1035"/>
      <c r="I2" s="1035"/>
      <c r="J2" s="1035"/>
      <c r="K2" s="1035"/>
      <c r="L2" s="1035"/>
      <c r="M2" s="1035"/>
      <c r="N2" s="1035"/>
      <c r="O2" s="1035"/>
      <c r="P2" s="1035"/>
      <c r="Q2" s="1035"/>
      <c r="R2" s="1035"/>
      <c r="S2" s="1035"/>
      <c r="T2" s="1035"/>
      <c r="U2" s="1055">
        <f>C2</f>
        <v>46266</v>
      </c>
      <c r="V2" s="1056"/>
      <c r="W2" s="1056"/>
      <c r="X2" s="1056"/>
      <c r="Y2" s="1056"/>
      <c r="Z2" s="47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6" t="s">
        <v>607</v>
      </c>
      <c r="BL2" s="36" t="s">
        <v>608</v>
      </c>
      <c r="BM2" s="36" t="s">
        <v>609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1000" t="s">
        <v>52</v>
      </c>
      <c r="B3" s="11" t="s">
        <v>53</v>
      </c>
      <c r="C3" s="1011" t="str">
        <f>VLOOKUP($C2,'2026年度(1年前期)'!$B$5:$N$208,COLUMN('2026年度(1年前期)'!$C$5),0)&amp;""</f>
        <v/>
      </c>
      <c r="D3" s="1012"/>
      <c r="E3" s="1018" t="str">
        <f>VLOOKUP($C2,'2026年度(2年前期)'!$B$5:$N$208,COLUMN('2026年度(2年前期)'!$C$5),0)&amp;""</f>
        <v/>
      </c>
      <c r="F3" s="1012"/>
      <c r="G3" s="1018" t="str">
        <f>VLOOKUP($C2,'2026年度(3年前期)'!$B$5:$N$208,COLUMN('2026年度(3年前期)'!$C$5),0)&amp;""</f>
        <v/>
      </c>
      <c r="H3" s="1012"/>
      <c r="I3" s="1018" t="str">
        <f>VLOOKUP($C2,'2026年度(4年前期)'!$B$5:$N$208,COLUMN('2026年度(4年前期)'!$C$5),0)&amp;""</f>
        <v/>
      </c>
      <c r="J3" s="1012"/>
      <c r="K3" s="997" t="str">
        <f>VLOOKUP($C2,'2026年度(助産前期)'!$B$5:$N$208,COLUMN('2026年度(助産前期)'!$C$5),0)&amp;""</f>
        <v>助産学実習Ⅰ</v>
      </c>
      <c r="L3" s="1029"/>
      <c r="M3" s="1011" t="str">
        <f>VLOOKUP($C2,'2026年度(M1前期)'!$B$5:$N$208,COLUMN('2026年度(M1前期)'!$C$5),0)&amp;""</f>
        <v/>
      </c>
      <c r="N3" s="1012"/>
      <c r="O3" s="1018" t="str">
        <f>VLOOKUP($C2,'2026年度(M2前期)'!$B$5:$N$208,COLUMN('2026年度(M2前期)'!$C$5),0)&amp;""</f>
        <v/>
      </c>
      <c r="P3" s="1012"/>
      <c r="Q3" s="1018" t="str">
        <f>VLOOKUP($C2,'2026年度(D1前期)'!$B$5:$N$208,COLUMN('2026年度(D1前期)'!$C$5),0)&amp;""</f>
        <v/>
      </c>
      <c r="R3" s="1012"/>
      <c r="S3" s="997" t="str">
        <f>VLOOKUP($C2,'2026年度(D23前期)'!$B$5:$N$208,COLUMN('2026年度(D23前期)'!$C$5),0)&amp;""</f>
        <v/>
      </c>
      <c r="T3" s="1012"/>
      <c r="U3" s="82"/>
      <c r="W3" s="81"/>
      <c r="X3" s="16"/>
      <c r="Y3" s="33"/>
      <c r="Z3" s="999" t="str">
        <f>A3</f>
        <v xml:space="preserve">１時限（09：20～10：50） </v>
      </c>
      <c r="AA3" s="971"/>
      <c r="AB3" s="982"/>
      <c r="AC3" s="982"/>
      <c r="AD3" s="982"/>
      <c r="AE3" s="971"/>
      <c r="AF3" s="982"/>
      <c r="AG3" s="971"/>
      <c r="AH3" s="982"/>
      <c r="AI3" s="982"/>
      <c r="AJ3" s="982"/>
      <c r="AK3" s="982"/>
      <c r="AL3" s="971"/>
      <c r="AM3" s="982"/>
      <c r="AN3" s="971"/>
      <c r="AO3" s="971"/>
      <c r="AP3" s="971"/>
      <c r="AQ3" s="971"/>
      <c r="AR3" s="971"/>
      <c r="AS3" s="971"/>
      <c r="AT3" s="971"/>
      <c r="AU3" s="971"/>
      <c r="AV3" s="971"/>
      <c r="AW3" s="971"/>
      <c r="AX3" s="971"/>
      <c r="AY3" s="971"/>
      <c r="AZ3" s="971"/>
      <c r="BA3" s="971"/>
      <c r="BB3" s="971"/>
      <c r="BC3" s="971"/>
      <c r="BD3" s="971"/>
      <c r="BE3" s="971"/>
      <c r="BF3" s="971"/>
      <c r="BG3" s="971"/>
      <c r="BH3" s="971"/>
      <c r="BI3" s="971"/>
      <c r="BJ3" s="971"/>
      <c r="BK3" s="982"/>
      <c r="BL3" s="982"/>
      <c r="BM3" s="982"/>
      <c r="BN3" s="982"/>
      <c r="BO3" s="982"/>
      <c r="BP3" s="982"/>
      <c r="BQ3" s="982"/>
      <c r="BR3" s="982"/>
      <c r="BS3" s="982"/>
      <c r="BT3" s="982"/>
      <c r="BU3" s="982"/>
      <c r="BV3" s="982"/>
    </row>
    <row r="4" spans="1:74" ht="13.5" customHeight="1">
      <c r="A4" s="1000"/>
      <c r="B4" s="14" t="s">
        <v>58</v>
      </c>
      <c r="C4" s="1014" t="str">
        <f>IFERROR(VLOOKUP(C3,科目・教員!$A$1:$B$355,2,0),"")</f>
        <v/>
      </c>
      <c r="D4" s="1013"/>
      <c r="E4" s="1025" t="str">
        <f>IFERROR(VLOOKUP(E3,科目・教員!$A$1:$B$355,2,0),"")</f>
        <v/>
      </c>
      <c r="F4" s="1013"/>
      <c r="G4" s="1025" t="str">
        <f>IFERROR(VLOOKUP(G3,科目・教員!$A$1:$B$355,2,0),"")</f>
        <v/>
      </c>
      <c r="H4" s="1013"/>
      <c r="I4" s="1025" t="str">
        <f>IFERROR(VLOOKUP(I3,科目・教員!$A$1:$B$355,2,0),"")</f>
        <v/>
      </c>
      <c r="J4" s="1013"/>
      <c r="K4" s="993" t="str">
        <f>IFERROR(VLOOKUP(K3,科目・教員!$A$1:$B$355,2,0),"")</f>
        <v>池田　真弓</v>
      </c>
      <c r="L4" s="1026"/>
      <c r="M4" s="1014" t="str">
        <f>IFERROR(VLOOKUP(M3,科目・教員!$A$1:$B$355,2,0),"")</f>
        <v/>
      </c>
      <c r="N4" s="1013"/>
      <c r="O4" s="1025" t="str">
        <f>IFERROR(VLOOKUP(O3,科目・教員!$A$1:$B$355,2,0),"")</f>
        <v/>
      </c>
      <c r="P4" s="1013"/>
      <c r="Q4" s="1025" t="str">
        <f>IFERROR(VLOOKUP(Q3,科目・教員!$A$1:$B$355,2,0),"")</f>
        <v/>
      </c>
      <c r="R4" s="1013"/>
      <c r="S4" s="993" t="str">
        <f>IFERROR(VLOOKUP(S3,科目・教員!$A$1:$B$355,2,0),"")</f>
        <v/>
      </c>
      <c r="T4" s="1013"/>
      <c r="U4" s="83"/>
      <c r="W4" s="25"/>
      <c r="X4" s="16"/>
      <c r="Y4" s="33"/>
      <c r="Z4" s="1000"/>
      <c r="AA4" s="971"/>
      <c r="AB4" s="983"/>
      <c r="AC4" s="983"/>
      <c r="AD4" s="983"/>
      <c r="AE4" s="971"/>
      <c r="AF4" s="983"/>
      <c r="AG4" s="971"/>
      <c r="AH4" s="983"/>
      <c r="AI4" s="983"/>
      <c r="AJ4" s="983"/>
      <c r="AK4" s="983"/>
      <c r="AL4" s="971"/>
      <c r="AM4" s="983"/>
      <c r="AN4" s="971"/>
      <c r="AO4" s="971"/>
      <c r="AP4" s="971"/>
      <c r="AQ4" s="971"/>
      <c r="AR4" s="971"/>
      <c r="AS4" s="971"/>
      <c r="AT4" s="971"/>
      <c r="AU4" s="971"/>
      <c r="AV4" s="971"/>
      <c r="AW4" s="971"/>
      <c r="AX4" s="971"/>
      <c r="AY4" s="971"/>
      <c r="AZ4" s="971"/>
      <c r="BA4" s="971"/>
      <c r="BB4" s="971"/>
      <c r="BC4" s="971"/>
      <c r="BD4" s="971"/>
      <c r="BE4" s="971"/>
      <c r="BF4" s="971"/>
      <c r="BG4" s="971"/>
      <c r="BH4" s="971"/>
      <c r="BI4" s="971"/>
      <c r="BJ4" s="971"/>
      <c r="BK4" s="983"/>
      <c r="BL4" s="983"/>
      <c r="BM4" s="983"/>
      <c r="BN4" s="983"/>
      <c r="BO4" s="983"/>
      <c r="BP4" s="983"/>
      <c r="BQ4" s="983"/>
      <c r="BR4" s="983"/>
      <c r="BS4" s="983"/>
      <c r="BT4" s="983"/>
      <c r="BU4" s="983"/>
      <c r="BV4" s="983"/>
    </row>
    <row r="5" spans="1:74" ht="13.5" customHeight="1">
      <c r="A5" s="1000"/>
      <c r="B5" s="14" t="s">
        <v>69</v>
      </c>
      <c r="C5" s="1014" t="str">
        <f>VLOOKUP($C2,'2026年度(1年前期)'!$B$5:$N$208,COLUMN('2026年度(1年前期)'!$C$5)+1,0)&amp;""</f>
        <v/>
      </c>
      <c r="D5" s="1013"/>
      <c r="E5" s="1025" t="str">
        <f>VLOOKUP($C2,'2026年度(2年前期)'!$B$5:$N$208,COLUMN('2026年度(2年前期)'!$C$5)+1,0)&amp;""</f>
        <v/>
      </c>
      <c r="F5" s="1013"/>
      <c r="G5" s="1025" t="str">
        <f>VLOOKUP($C2,'2026年度(3年前期)'!$B$5:$N$208,COLUMN('2026年度(3年前期)'!$C$5)+1,0)&amp;""</f>
        <v/>
      </c>
      <c r="H5" s="1013"/>
      <c r="I5" s="1025" t="str">
        <f>VLOOKUP($C2,'2026年度(4年前期)'!$B$5:$N$208,COLUMN('2026年度(4年前期)'!$C$5)+1,0)&amp;""</f>
        <v/>
      </c>
      <c r="J5" s="1013"/>
      <c r="K5" s="993" t="str">
        <f>VLOOKUP($C2,'2026年度(助産前期)'!$B$5:$N$208,COLUMN('2026年度(助産前期)'!$C$5)+1,0)&amp;""</f>
        <v/>
      </c>
      <c r="L5" s="1026"/>
      <c r="M5" s="1014" t="str">
        <f>VLOOKUP($C2,'2026年度(M1前期)'!$B$5:$N$208,COLUMN('2026年度(M1前期)'!C$5)+1,0)&amp;""</f>
        <v/>
      </c>
      <c r="N5" s="1013"/>
      <c r="O5" s="1025" t="str">
        <f>VLOOKUP($C2,'2026年度(M2前期)'!$B$5:$N$208,COLUMN('2026年度(M2前期)'!$C$5)+1,0)&amp;""</f>
        <v/>
      </c>
      <c r="P5" s="1013"/>
      <c r="Q5" s="1025" t="str">
        <f>VLOOKUP($C2,'2026年度(D1前期)'!$B$5:$N$208,COLUMN('2026年度(D1前期)'!$C$5)+1,0)&amp;""</f>
        <v/>
      </c>
      <c r="R5" s="1013"/>
      <c r="S5" s="993" t="str">
        <f>VLOOKUP($C2,'2026年度(D23前期)'!$B$5:$N$208,COLUMN('2026年度(D23前期)'!$C$5)+1,0)&amp;""</f>
        <v/>
      </c>
      <c r="T5" s="1013"/>
      <c r="U5" s="83"/>
      <c r="W5" s="25"/>
      <c r="X5" s="16"/>
      <c r="Y5" s="685"/>
      <c r="Z5" s="1000"/>
      <c r="AA5" s="971"/>
      <c r="AB5" s="983"/>
      <c r="AC5" s="983"/>
      <c r="AD5" s="983"/>
      <c r="AE5" s="971"/>
      <c r="AF5" s="983"/>
      <c r="AG5" s="971"/>
      <c r="AH5" s="983"/>
      <c r="AI5" s="983"/>
      <c r="AJ5" s="983"/>
      <c r="AK5" s="983"/>
      <c r="AL5" s="971"/>
      <c r="AM5" s="983"/>
      <c r="AN5" s="971"/>
      <c r="AO5" s="971"/>
      <c r="AP5" s="971"/>
      <c r="AQ5" s="971"/>
      <c r="AR5" s="971"/>
      <c r="AS5" s="971"/>
      <c r="AT5" s="971"/>
      <c r="AU5" s="971"/>
      <c r="AV5" s="971"/>
      <c r="AW5" s="971"/>
      <c r="AX5" s="971"/>
      <c r="AY5" s="971"/>
      <c r="AZ5" s="971"/>
      <c r="BA5" s="971"/>
      <c r="BB5" s="971"/>
      <c r="BC5" s="971"/>
      <c r="BD5" s="971"/>
      <c r="BE5" s="971"/>
      <c r="BF5" s="971"/>
      <c r="BG5" s="971"/>
      <c r="BH5" s="971"/>
      <c r="BI5" s="971"/>
      <c r="BJ5" s="971"/>
      <c r="BK5" s="983"/>
      <c r="BL5" s="983"/>
      <c r="BM5" s="983"/>
      <c r="BN5" s="983"/>
      <c r="BO5" s="983"/>
      <c r="BP5" s="983"/>
      <c r="BQ5" s="983"/>
      <c r="BR5" s="983"/>
      <c r="BS5" s="983"/>
      <c r="BT5" s="983"/>
      <c r="BU5" s="983"/>
      <c r="BV5" s="983"/>
    </row>
    <row r="6" spans="1:74" ht="13.5" customHeight="1">
      <c r="A6" s="1001"/>
      <c r="B6" s="15" t="s">
        <v>63</v>
      </c>
      <c r="C6" s="991"/>
      <c r="D6" s="1031"/>
      <c r="E6" s="988"/>
      <c r="F6" s="1031"/>
      <c r="G6" s="988"/>
      <c r="H6" s="1031"/>
      <c r="I6" s="988"/>
      <c r="J6" s="1031"/>
      <c r="K6" s="990"/>
      <c r="L6" s="1034"/>
      <c r="M6" s="991"/>
      <c r="N6" s="1031"/>
      <c r="O6" s="988"/>
      <c r="P6" s="1031"/>
      <c r="Q6" s="988"/>
      <c r="R6" s="1031"/>
      <c r="S6" s="990"/>
      <c r="T6" s="1031"/>
      <c r="U6" s="82"/>
      <c r="W6" s="25"/>
      <c r="X6" s="16"/>
      <c r="Z6" s="1001"/>
      <c r="AA6" s="971"/>
      <c r="AB6" s="984"/>
      <c r="AC6" s="984"/>
      <c r="AD6" s="984"/>
      <c r="AE6" s="971"/>
      <c r="AF6" s="984"/>
      <c r="AG6" s="971"/>
      <c r="AH6" s="984"/>
      <c r="AI6" s="984"/>
      <c r="AJ6" s="984"/>
      <c r="AK6" s="984"/>
      <c r="AL6" s="971"/>
      <c r="AM6" s="984"/>
      <c r="AN6" s="971"/>
      <c r="AO6" s="971"/>
      <c r="AP6" s="971"/>
      <c r="AQ6" s="971"/>
      <c r="AR6" s="971"/>
      <c r="AS6" s="971"/>
      <c r="AT6" s="971"/>
      <c r="AU6" s="971"/>
      <c r="AV6" s="971"/>
      <c r="AW6" s="971"/>
      <c r="AX6" s="971"/>
      <c r="AY6" s="971"/>
      <c r="AZ6" s="971"/>
      <c r="BA6" s="971"/>
      <c r="BB6" s="971"/>
      <c r="BC6" s="971"/>
      <c r="BD6" s="971"/>
      <c r="BE6" s="971"/>
      <c r="BF6" s="971"/>
      <c r="BG6" s="971"/>
      <c r="BH6" s="971"/>
      <c r="BI6" s="971"/>
      <c r="BJ6" s="971"/>
      <c r="BK6" s="984"/>
      <c r="BL6" s="984"/>
      <c r="BM6" s="984"/>
      <c r="BN6" s="984"/>
      <c r="BO6" s="984"/>
      <c r="BP6" s="984"/>
      <c r="BQ6" s="984"/>
      <c r="BR6" s="984"/>
      <c r="BS6" s="984"/>
      <c r="BT6" s="984"/>
      <c r="BU6" s="984"/>
      <c r="BV6" s="984"/>
    </row>
    <row r="7" spans="1:74" ht="13.5" customHeight="1">
      <c r="A7" s="1000" t="s">
        <v>65</v>
      </c>
      <c r="B7" s="14" t="s">
        <v>53</v>
      </c>
      <c r="C7" s="1011" t="str">
        <f>VLOOKUP($C2,'2026年度(1年前期)'!$B$5:$N$208,COLUMN('2026年度(1年前期)'!$E$5),0)&amp;""</f>
        <v/>
      </c>
      <c r="D7" s="1012"/>
      <c r="E7" s="1018" t="str">
        <f>VLOOKUP($C2,'2026年度(2年前期)'!$B$5:$N$208,COLUMN('2026年度(2年前期)'!$E$5),0)&amp;""</f>
        <v/>
      </c>
      <c r="F7" s="1012"/>
      <c r="G7" s="1018" t="str">
        <f>VLOOKUP($C2,'2026年度(3年前期)'!$B$5:$N$208,COLUMN('2026年度(3年前期)'!$E$5),0)&amp;""</f>
        <v/>
      </c>
      <c r="H7" s="1012"/>
      <c r="I7" s="1018" t="str">
        <f>VLOOKUP($C2,'2026年度(4年前期)'!$B$5:$N$208,COLUMN('2026年度(4年前期)'!$E$5),0)&amp;""</f>
        <v/>
      </c>
      <c r="J7" s="1012"/>
      <c r="K7" s="997" t="str">
        <f>VLOOKUP($C2,'2026年度(助産前期)'!$B$5:$N$208,COLUMN('2026年度(助産前期)'!$E$5),0)&amp;""</f>
        <v>助産学実習Ⅰ</v>
      </c>
      <c r="L7" s="1029"/>
      <c r="M7" s="1011" t="str">
        <f>VLOOKUP($C2,'2026年度(M1前期)'!$B$5:$N$208,COLUMN('2026年度(M1前期)'!$E$5),0)&amp;""</f>
        <v/>
      </c>
      <c r="N7" s="1012"/>
      <c r="O7" s="997" t="str">
        <f>VLOOKUP($C2,'2026年度(M2前期)'!$B$5:$N$208,COLUMN('2026年度(M2前期)'!$E$5),0)&amp;""</f>
        <v/>
      </c>
      <c r="P7" s="1012"/>
      <c r="Q7" s="997" t="str">
        <f>VLOOKUP($C2,'2026年度(D1前期)'!$B$5:$N$208,COLUMN('2026年度(D1前期)'!$E$5),0)&amp;""</f>
        <v/>
      </c>
      <c r="R7" s="1012"/>
      <c r="S7" s="997" t="str">
        <f>VLOOKUP($C2,'2026年度(D23前期)'!$B$5:$N$208,COLUMN('2026年度(D23前期)'!$E$5),0)&amp;""</f>
        <v/>
      </c>
      <c r="T7" s="1012"/>
      <c r="U7" s="33"/>
      <c r="V7" s="16"/>
      <c r="W7" s="16"/>
      <c r="X7" s="16"/>
      <c r="Y7" s="33"/>
      <c r="Z7" s="1000" t="str">
        <f>A7</f>
        <v>２時限（11：00～12：30）</v>
      </c>
      <c r="AA7" s="971"/>
      <c r="AB7" s="982"/>
      <c r="AC7" s="982"/>
      <c r="AD7" s="982"/>
      <c r="AE7" s="971"/>
      <c r="AF7" s="982"/>
      <c r="AG7" s="971"/>
      <c r="AH7" s="982"/>
      <c r="AI7" s="982"/>
      <c r="AJ7" s="982"/>
      <c r="AK7" s="982"/>
      <c r="AL7" s="971"/>
      <c r="AM7" s="982"/>
      <c r="AN7" s="971"/>
      <c r="AO7" s="971"/>
      <c r="AP7" s="971"/>
      <c r="AQ7" s="971"/>
      <c r="AR7" s="971"/>
      <c r="AS7" s="971"/>
      <c r="AT7" s="971"/>
      <c r="AU7" s="971"/>
      <c r="AV7" s="971"/>
      <c r="AW7" s="971"/>
      <c r="AX7" s="971"/>
      <c r="AY7" s="971"/>
      <c r="AZ7" s="971"/>
      <c r="BA7" s="971"/>
      <c r="BB7" s="971"/>
      <c r="BC7" s="971"/>
      <c r="BD7" s="971"/>
      <c r="BE7" s="971"/>
      <c r="BF7" s="971"/>
      <c r="BG7" s="971"/>
      <c r="BH7" s="971"/>
      <c r="BI7" s="971"/>
      <c r="BJ7" s="971"/>
      <c r="BK7" s="982"/>
      <c r="BL7" s="982"/>
      <c r="BM7" s="982"/>
      <c r="BN7" s="982"/>
      <c r="BO7" s="982"/>
      <c r="BP7" s="982"/>
      <c r="BQ7" s="982"/>
      <c r="BR7" s="982"/>
      <c r="BS7" s="982"/>
      <c r="BT7" s="982"/>
      <c r="BU7" s="982"/>
      <c r="BV7" s="982"/>
    </row>
    <row r="8" spans="1:74" ht="13.5" customHeight="1">
      <c r="A8" s="1000"/>
      <c r="B8" s="14" t="s">
        <v>58</v>
      </c>
      <c r="C8" s="1014" t="str">
        <f>IFERROR(VLOOKUP(C7,科目・教員!$A$1:$B$355,2,0),"")</f>
        <v/>
      </c>
      <c r="D8" s="1013"/>
      <c r="E8" s="1025" t="str">
        <f>IFERROR(VLOOKUP(E7,科目・教員!$A$1:$B$355,2,0),"")</f>
        <v/>
      </c>
      <c r="F8" s="1013"/>
      <c r="G8" s="1025" t="str">
        <f>IFERROR(VLOOKUP(G7,科目・教員!$A$1:$B$355,2,0),"")</f>
        <v/>
      </c>
      <c r="H8" s="1013"/>
      <c r="I8" s="1025" t="str">
        <f>IFERROR(VLOOKUP(I7,科目・教員!$A$1:$B$355,2,0),"")</f>
        <v/>
      </c>
      <c r="J8" s="1013"/>
      <c r="K8" s="993" t="str">
        <f>IFERROR(VLOOKUP(K7,科目・教員!$A$1:$B$355,2,0),"")</f>
        <v>池田　真弓</v>
      </c>
      <c r="L8" s="1026"/>
      <c r="M8" s="1014" t="str">
        <f>IFERROR(VLOOKUP(M7,科目・教員!$A$1:$B$355,2,0),"")</f>
        <v/>
      </c>
      <c r="N8" s="1013"/>
      <c r="O8" s="993" t="str">
        <f>IFERROR(VLOOKUP(O7,科目・教員!$A$1:$B$355,2,0),"")</f>
        <v/>
      </c>
      <c r="P8" s="1013"/>
      <c r="Q8" s="993" t="str">
        <f>IFERROR(VLOOKUP(Q7,科目・教員!$A$1:$B$355,2,0),"")</f>
        <v/>
      </c>
      <c r="R8" s="1013"/>
      <c r="S8" s="993" t="str">
        <f>IFERROR(VLOOKUP(S7,科目・教員!$A$1:$B$355,2,0),"")</f>
        <v/>
      </c>
      <c r="T8" s="1013"/>
      <c r="U8" s="33"/>
      <c r="V8" s="16"/>
      <c r="X8" s="16"/>
      <c r="Y8" s="33"/>
      <c r="Z8" s="1000"/>
      <c r="AA8" s="971"/>
      <c r="AB8" s="983"/>
      <c r="AC8" s="983"/>
      <c r="AD8" s="983"/>
      <c r="AE8" s="971"/>
      <c r="AF8" s="983"/>
      <c r="AG8" s="971"/>
      <c r="AH8" s="983"/>
      <c r="AI8" s="983"/>
      <c r="AJ8" s="983"/>
      <c r="AK8" s="983"/>
      <c r="AL8" s="971"/>
      <c r="AM8" s="983"/>
      <c r="AN8" s="971"/>
      <c r="AO8" s="971"/>
      <c r="AP8" s="971"/>
      <c r="AQ8" s="971"/>
      <c r="AR8" s="971"/>
      <c r="AS8" s="971"/>
      <c r="AT8" s="971"/>
      <c r="AU8" s="971"/>
      <c r="AV8" s="971"/>
      <c r="AW8" s="971"/>
      <c r="AX8" s="971"/>
      <c r="AY8" s="971"/>
      <c r="AZ8" s="971"/>
      <c r="BA8" s="971"/>
      <c r="BB8" s="971"/>
      <c r="BC8" s="971"/>
      <c r="BD8" s="971"/>
      <c r="BE8" s="971"/>
      <c r="BF8" s="971"/>
      <c r="BG8" s="971"/>
      <c r="BH8" s="971"/>
      <c r="BI8" s="971"/>
      <c r="BJ8" s="971"/>
      <c r="BK8" s="983"/>
      <c r="BL8" s="983"/>
      <c r="BM8" s="983"/>
      <c r="BN8" s="983"/>
      <c r="BO8" s="983"/>
      <c r="BP8" s="983"/>
      <c r="BQ8" s="983"/>
      <c r="BR8" s="983"/>
      <c r="BS8" s="983"/>
      <c r="BT8" s="983"/>
      <c r="BU8" s="983"/>
      <c r="BV8" s="983"/>
    </row>
    <row r="9" spans="1:74" ht="13.5" customHeight="1">
      <c r="A9" s="1000"/>
      <c r="B9" s="14" t="s">
        <v>69</v>
      </c>
      <c r="C9" s="1014" t="str">
        <f>VLOOKUP($C2,'2026年度(1年前期)'!$B$5:$N$208,COLUMN('2026年度(1年前期)'!$E$5)+1,0)&amp;""</f>
        <v/>
      </c>
      <c r="D9" s="1013"/>
      <c r="E9" s="1025" t="str">
        <f>VLOOKUP($C2,'2026年度(2年前期)'!$B$5:$N$208,COLUMN('2026年度(2年前期)'!$E$5)+1,0)&amp;""</f>
        <v/>
      </c>
      <c r="F9" s="1013"/>
      <c r="G9" s="1025" t="str">
        <f>VLOOKUP($C2,'2026年度(3年前期)'!$B$5:$N$208,COLUMN('2026年度(3年前期)'!$E$5)+1,0)&amp;""</f>
        <v/>
      </c>
      <c r="H9" s="1013"/>
      <c r="I9" s="1025" t="str">
        <f>VLOOKUP($C2,'2026年度(4年前期)'!$B$5:$N$208,COLUMN('2026年度(4年前期)'!$E$5)+1,0)&amp;""</f>
        <v/>
      </c>
      <c r="J9" s="1013"/>
      <c r="K9" s="993" t="str">
        <f>VLOOKUP($C2,'2026年度(助産前期)'!$B$5:$N$208,COLUMN('2026年度(助産前期)'!$E$5)+1,0)&amp;""</f>
        <v/>
      </c>
      <c r="L9" s="1026"/>
      <c r="M9" s="1014" t="str">
        <f>VLOOKUP($C2,'2026年度(M1前期)'!$B$5:$N$208,COLUMN('2026年度(M1前期)'!$E$5)+1,0)&amp;""</f>
        <v/>
      </c>
      <c r="N9" s="1013"/>
      <c r="O9" s="993" t="str">
        <f>VLOOKUP($C2,'2026年度(M2前期)'!$B$5:$N$208,COLUMN('2026年度(M2前期)'!$E$5)+1,0)&amp;""</f>
        <v/>
      </c>
      <c r="P9" s="1013"/>
      <c r="Q9" s="993" t="str">
        <f>VLOOKUP($C2,'2026年度(D1前期)'!$B$5:$N$208,COLUMN('2026年度(D1前期)'!$E$5)+1,0)&amp;""</f>
        <v/>
      </c>
      <c r="R9" s="1013"/>
      <c r="S9" s="993" t="str">
        <f>VLOOKUP($C2,'2026年度(D23前期)'!$B$5:$N$208,COLUMN('2026年度(D23前期)'!$E$5)+1,0)&amp;""</f>
        <v/>
      </c>
      <c r="T9" s="1013"/>
      <c r="U9" s="33"/>
      <c r="V9" s="16"/>
      <c r="X9" s="16"/>
      <c r="Y9" s="685"/>
      <c r="Z9" s="1000"/>
      <c r="AA9" s="971"/>
      <c r="AB9" s="983"/>
      <c r="AC9" s="983"/>
      <c r="AD9" s="983"/>
      <c r="AE9" s="971"/>
      <c r="AF9" s="983"/>
      <c r="AG9" s="971"/>
      <c r="AH9" s="983"/>
      <c r="AI9" s="983"/>
      <c r="AJ9" s="983"/>
      <c r="AK9" s="983"/>
      <c r="AL9" s="971"/>
      <c r="AM9" s="983"/>
      <c r="AN9" s="971"/>
      <c r="AO9" s="971"/>
      <c r="AP9" s="971"/>
      <c r="AQ9" s="971"/>
      <c r="AR9" s="971"/>
      <c r="AS9" s="971"/>
      <c r="AT9" s="971"/>
      <c r="AU9" s="971"/>
      <c r="AV9" s="971"/>
      <c r="AW9" s="971"/>
      <c r="AX9" s="971"/>
      <c r="AY9" s="971"/>
      <c r="AZ9" s="971"/>
      <c r="BA9" s="971"/>
      <c r="BB9" s="971"/>
      <c r="BC9" s="971"/>
      <c r="BD9" s="971"/>
      <c r="BE9" s="971"/>
      <c r="BF9" s="971"/>
      <c r="BG9" s="971"/>
      <c r="BH9" s="971"/>
      <c r="BI9" s="971"/>
      <c r="BJ9" s="971"/>
      <c r="BK9" s="983"/>
      <c r="BL9" s="983"/>
      <c r="BM9" s="983"/>
      <c r="BN9" s="983"/>
      <c r="BO9" s="983"/>
      <c r="BP9" s="983"/>
      <c r="BQ9" s="983"/>
      <c r="BR9" s="983"/>
      <c r="BS9" s="983"/>
      <c r="BT9" s="983"/>
      <c r="BU9" s="983"/>
      <c r="BV9" s="983"/>
    </row>
    <row r="10" spans="1:74" ht="13.5" customHeight="1">
      <c r="A10" s="1017"/>
      <c r="B10" s="15" t="s">
        <v>63</v>
      </c>
      <c r="C10" s="991"/>
      <c r="D10" s="989"/>
      <c r="E10" s="988"/>
      <c r="F10" s="989"/>
      <c r="G10" s="988"/>
      <c r="H10" s="989"/>
      <c r="I10" s="988"/>
      <c r="J10" s="989"/>
      <c r="K10" s="990"/>
      <c r="L10" s="990"/>
      <c r="M10" s="991"/>
      <c r="N10" s="989"/>
      <c r="O10" s="990"/>
      <c r="P10" s="989"/>
      <c r="Q10" s="990"/>
      <c r="R10" s="989"/>
      <c r="S10" s="990"/>
      <c r="T10" s="989"/>
      <c r="U10" s="16"/>
      <c r="X10" s="16"/>
      <c r="Z10" s="1001"/>
      <c r="AA10" s="971"/>
      <c r="AB10" s="984"/>
      <c r="AC10" s="984"/>
      <c r="AD10" s="984"/>
      <c r="AE10" s="971"/>
      <c r="AF10" s="984"/>
      <c r="AG10" s="971"/>
      <c r="AH10" s="984"/>
      <c r="AI10" s="984"/>
      <c r="AJ10" s="984"/>
      <c r="AK10" s="984"/>
      <c r="AL10" s="971"/>
      <c r="AM10" s="984"/>
      <c r="AN10" s="971"/>
      <c r="AO10" s="971"/>
      <c r="AP10" s="971"/>
      <c r="AQ10" s="971"/>
      <c r="AR10" s="971"/>
      <c r="AS10" s="971"/>
      <c r="AT10" s="971"/>
      <c r="AU10" s="971"/>
      <c r="AV10" s="971"/>
      <c r="AW10" s="971"/>
      <c r="AX10" s="971"/>
      <c r="AY10" s="971"/>
      <c r="AZ10" s="971"/>
      <c r="BA10" s="971"/>
      <c r="BB10" s="971"/>
      <c r="BC10" s="971"/>
      <c r="BD10" s="971"/>
      <c r="BE10" s="971"/>
      <c r="BF10" s="971"/>
      <c r="BG10" s="971"/>
      <c r="BH10" s="971"/>
      <c r="BI10" s="971"/>
      <c r="BJ10" s="971"/>
      <c r="BK10" s="984"/>
      <c r="BL10" s="984"/>
      <c r="BM10" s="984"/>
      <c r="BN10" s="984"/>
      <c r="BO10" s="984"/>
      <c r="BP10" s="984"/>
      <c r="BQ10" s="984"/>
      <c r="BR10" s="984"/>
      <c r="BS10" s="984"/>
      <c r="BT10" s="984"/>
      <c r="BU10" s="984"/>
      <c r="BV10" s="984"/>
    </row>
    <row r="11" spans="1:74" ht="13.5" customHeight="1">
      <c r="A11" s="999" t="s">
        <v>71</v>
      </c>
      <c r="B11" s="17" t="s">
        <v>72</v>
      </c>
      <c r="C11" s="1011"/>
      <c r="D11" s="1012"/>
      <c r="E11" s="1018"/>
      <c r="F11" s="1012"/>
      <c r="G11" s="1018"/>
      <c r="H11" s="1012"/>
      <c r="I11" s="1018"/>
      <c r="J11" s="1012"/>
      <c r="K11" s="997"/>
      <c r="L11" s="1029"/>
      <c r="M11" s="1011"/>
      <c r="N11" s="1012"/>
      <c r="O11" s="997"/>
      <c r="P11" s="1012"/>
      <c r="Q11" s="997"/>
      <c r="R11" s="1012"/>
      <c r="S11" s="997"/>
      <c r="T11" s="1012"/>
      <c r="X11" s="16"/>
      <c r="Y11" s="33"/>
      <c r="Z11" s="1000" t="str">
        <f>A11</f>
        <v>昼休み（12：30～13：30）</v>
      </c>
      <c r="AA11" s="982"/>
      <c r="AB11" s="982"/>
      <c r="AC11" s="982"/>
      <c r="AD11" s="982"/>
      <c r="AE11" s="982"/>
      <c r="AF11" s="982"/>
      <c r="AG11" s="982"/>
      <c r="AH11" s="982"/>
      <c r="AI11" s="982"/>
      <c r="AJ11" s="982"/>
      <c r="AK11" s="982"/>
      <c r="AL11" s="982"/>
      <c r="AM11" s="982"/>
      <c r="AN11" s="971"/>
      <c r="AO11" s="971"/>
      <c r="AP11" s="971"/>
      <c r="AQ11" s="971"/>
      <c r="AR11" s="971"/>
      <c r="AS11" s="971"/>
      <c r="AT11" s="971"/>
      <c r="AU11" s="971"/>
      <c r="AV11" s="971"/>
      <c r="AW11" s="971"/>
      <c r="AX11" s="971"/>
      <c r="AY11" s="971"/>
      <c r="AZ11" s="971"/>
      <c r="BA11" s="971"/>
      <c r="BB11" s="971"/>
      <c r="BC11" s="971"/>
      <c r="BD11" s="971"/>
      <c r="BE11" s="971"/>
      <c r="BF11" s="971"/>
      <c r="BG11" s="971"/>
      <c r="BH11" s="971"/>
      <c r="BI11" s="971"/>
      <c r="BJ11" s="971"/>
      <c r="BK11" s="982"/>
      <c r="BL11" s="982"/>
      <c r="BM11" s="982"/>
      <c r="BN11" s="982"/>
      <c r="BO11" s="982"/>
      <c r="BP11" s="982"/>
      <c r="BQ11" s="982"/>
      <c r="BR11" s="982"/>
      <c r="BS11" s="982"/>
      <c r="BT11" s="982"/>
      <c r="BU11" s="982"/>
      <c r="BV11" s="982"/>
    </row>
    <row r="12" spans="1:74" ht="13.5" customHeight="1">
      <c r="A12" s="1000"/>
      <c r="B12" s="17" t="s">
        <v>73</v>
      </c>
      <c r="C12" s="1014"/>
      <c r="D12" s="1013"/>
      <c r="E12" s="1025"/>
      <c r="F12" s="1013"/>
      <c r="G12" s="1025"/>
      <c r="H12" s="1013"/>
      <c r="I12" s="1025"/>
      <c r="J12" s="1013"/>
      <c r="K12" s="993"/>
      <c r="L12" s="1026"/>
      <c r="M12" s="1014"/>
      <c r="N12" s="1013"/>
      <c r="O12" s="993"/>
      <c r="P12" s="1013"/>
      <c r="Q12" s="993"/>
      <c r="R12" s="1013"/>
      <c r="S12" s="993"/>
      <c r="T12" s="1013"/>
      <c r="X12" s="16"/>
      <c r="Z12" s="1000"/>
      <c r="AA12" s="983"/>
      <c r="AB12" s="983"/>
      <c r="AC12" s="983"/>
      <c r="AD12" s="983"/>
      <c r="AE12" s="983"/>
      <c r="AF12" s="983"/>
      <c r="AG12" s="983"/>
      <c r="AH12" s="983"/>
      <c r="AI12" s="983"/>
      <c r="AJ12" s="983"/>
      <c r="AK12" s="983"/>
      <c r="AL12" s="983"/>
      <c r="AM12" s="983"/>
      <c r="AN12" s="971"/>
      <c r="AO12" s="971"/>
      <c r="AP12" s="971"/>
      <c r="AQ12" s="971"/>
      <c r="AR12" s="971"/>
      <c r="AS12" s="971"/>
      <c r="AT12" s="971"/>
      <c r="AU12" s="971"/>
      <c r="AV12" s="971"/>
      <c r="AW12" s="971"/>
      <c r="AX12" s="971"/>
      <c r="AY12" s="971"/>
      <c r="AZ12" s="971"/>
      <c r="BA12" s="971"/>
      <c r="BB12" s="971"/>
      <c r="BC12" s="971"/>
      <c r="BD12" s="971"/>
      <c r="BE12" s="971"/>
      <c r="BF12" s="971"/>
      <c r="BG12" s="971"/>
      <c r="BH12" s="971"/>
      <c r="BI12" s="971"/>
      <c r="BJ12" s="971"/>
      <c r="BK12" s="983"/>
      <c r="BL12" s="983"/>
      <c r="BM12" s="983"/>
      <c r="BN12" s="983"/>
      <c r="BO12" s="983"/>
      <c r="BP12" s="983"/>
      <c r="BQ12" s="983"/>
      <c r="BR12" s="983"/>
      <c r="BS12" s="983"/>
      <c r="BT12" s="983"/>
      <c r="BU12" s="983"/>
      <c r="BV12" s="983"/>
    </row>
    <row r="13" spans="1:74" ht="13.5" customHeight="1">
      <c r="A13" s="1000"/>
      <c r="B13" s="17" t="s">
        <v>69</v>
      </c>
      <c r="C13" s="1014"/>
      <c r="D13" s="1013"/>
      <c r="E13" s="1025"/>
      <c r="F13" s="1013"/>
      <c r="G13" s="1025"/>
      <c r="H13" s="1013"/>
      <c r="I13" s="1025"/>
      <c r="J13" s="1013"/>
      <c r="K13" s="993"/>
      <c r="L13" s="1026"/>
      <c r="M13" s="1014"/>
      <c r="N13" s="1013"/>
      <c r="O13" s="993"/>
      <c r="P13" s="1013"/>
      <c r="Q13" s="993"/>
      <c r="R13" s="1013"/>
      <c r="S13" s="993"/>
      <c r="T13" s="1013"/>
      <c r="Z13" s="1000"/>
      <c r="AA13" s="983"/>
      <c r="AB13" s="983"/>
      <c r="AC13" s="983"/>
      <c r="AD13" s="983"/>
      <c r="AE13" s="983"/>
      <c r="AF13" s="983"/>
      <c r="AG13" s="983"/>
      <c r="AH13" s="983"/>
      <c r="AI13" s="983"/>
      <c r="AJ13" s="983"/>
      <c r="AK13" s="983"/>
      <c r="AL13" s="983"/>
      <c r="AM13" s="983"/>
      <c r="AN13" s="971"/>
      <c r="AO13" s="971"/>
      <c r="AP13" s="971"/>
      <c r="AQ13" s="971"/>
      <c r="AR13" s="971"/>
      <c r="AS13" s="971"/>
      <c r="AT13" s="971"/>
      <c r="AU13" s="971"/>
      <c r="AV13" s="971"/>
      <c r="AW13" s="971"/>
      <c r="AX13" s="971"/>
      <c r="AY13" s="971"/>
      <c r="AZ13" s="971"/>
      <c r="BA13" s="971"/>
      <c r="BB13" s="971"/>
      <c r="BC13" s="971"/>
      <c r="BD13" s="971"/>
      <c r="BE13" s="971"/>
      <c r="BF13" s="971"/>
      <c r="BG13" s="971"/>
      <c r="BH13" s="971"/>
      <c r="BI13" s="971"/>
      <c r="BJ13" s="971"/>
      <c r="BK13" s="983"/>
      <c r="BL13" s="983"/>
      <c r="BM13" s="983"/>
      <c r="BN13" s="983"/>
      <c r="BO13" s="983"/>
      <c r="BP13" s="983"/>
      <c r="BQ13" s="983"/>
      <c r="BR13" s="983"/>
      <c r="BS13" s="983"/>
      <c r="BT13" s="983"/>
      <c r="BU13" s="983"/>
      <c r="BV13" s="983"/>
    </row>
    <row r="14" spans="1:74" ht="13.5" customHeight="1">
      <c r="A14" s="1001"/>
      <c r="B14" s="18" t="s">
        <v>63</v>
      </c>
      <c r="C14" s="1023"/>
      <c r="D14" s="1016"/>
      <c r="E14" s="1024"/>
      <c r="F14" s="1016"/>
      <c r="G14" s="1024"/>
      <c r="H14" s="1016"/>
      <c r="I14" s="1024"/>
      <c r="J14" s="1016"/>
      <c r="K14" s="1015"/>
      <c r="L14" s="1015"/>
      <c r="M14" s="1023"/>
      <c r="N14" s="1016"/>
      <c r="O14" s="1015"/>
      <c r="P14" s="1016"/>
      <c r="Q14" s="1015"/>
      <c r="R14" s="1016"/>
      <c r="S14" s="1015"/>
      <c r="T14" s="1016"/>
      <c r="Z14" s="1001"/>
      <c r="AA14" s="984"/>
      <c r="AB14" s="984"/>
      <c r="AC14" s="984"/>
      <c r="AD14" s="984"/>
      <c r="AE14" s="984"/>
      <c r="AF14" s="984"/>
      <c r="AG14" s="984"/>
      <c r="AH14" s="984"/>
      <c r="AI14" s="984"/>
      <c r="AJ14" s="984"/>
      <c r="AK14" s="984"/>
      <c r="AL14" s="984"/>
      <c r="AM14" s="984"/>
      <c r="AN14" s="971"/>
      <c r="AO14" s="971"/>
      <c r="AP14" s="971"/>
      <c r="AQ14" s="971"/>
      <c r="AR14" s="971"/>
      <c r="AS14" s="971"/>
      <c r="AT14" s="971"/>
      <c r="AU14" s="971"/>
      <c r="AV14" s="971"/>
      <c r="AW14" s="971"/>
      <c r="AX14" s="971"/>
      <c r="AY14" s="971"/>
      <c r="AZ14" s="971"/>
      <c r="BA14" s="971"/>
      <c r="BB14" s="971"/>
      <c r="BC14" s="971"/>
      <c r="BD14" s="971"/>
      <c r="BE14" s="971"/>
      <c r="BF14" s="971"/>
      <c r="BG14" s="971"/>
      <c r="BH14" s="971"/>
      <c r="BI14" s="971"/>
      <c r="BJ14" s="971"/>
      <c r="BK14" s="984"/>
      <c r="BL14" s="984"/>
      <c r="BM14" s="984"/>
      <c r="BN14" s="984"/>
      <c r="BO14" s="984"/>
      <c r="BP14" s="984"/>
      <c r="BQ14" s="984"/>
      <c r="BR14" s="984"/>
      <c r="BS14" s="984"/>
      <c r="BT14" s="984"/>
      <c r="BU14" s="984"/>
      <c r="BV14" s="984"/>
    </row>
    <row r="15" spans="1:74" ht="13.5" customHeight="1">
      <c r="A15" s="1000" t="s">
        <v>74</v>
      </c>
      <c r="B15" s="14" t="s">
        <v>53</v>
      </c>
      <c r="C15" s="996" t="str">
        <f>VLOOKUP($C2,'2026年度(1年前期)'!$B$5:$N$208,COLUMN('2026年度(1年前期)'!$G$5),0)&amp;""</f>
        <v/>
      </c>
      <c r="D15" s="997"/>
      <c r="E15" s="1002" t="str">
        <f>VLOOKUP($C2,'2026年度(2年前期)'!$B$5:$N$208,COLUMN('2026年度(2年前期)'!$G$5),0)&amp;""</f>
        <v/>
      </c>
      <c r="F15" s="997"/>
      <c r="G15" s="1002" t="str">
        <f>VLOOKUP($C2,'2026年度(3年前期)'!$B$5:$N$208,COLUMN('2026年度(3年前期)'!$G$5),0)&amp;""</f>
        <v/>
      </c>
      <c r="H15" s="997"/>
      <c r="I15" s="1002" t="str">
        <f>VLOOKUP($C2,'2026年度(4年前期)'!$B$5:$N$208,COLUMN('2026年度(4年前期)'!$G$5),0)&amp;""</f>
        <v/>
      </c>
      <c r="J15" s="997"/>
      <c r="K15" s="998" t="str">
        <f>VLOOKUP($C2,'2026年度(助産前期)'!$B$5:$N$208,COLUMN('2026年度(助産前期)'!$G$5),0)&amp;""</f>
        <v>助産学実習Ⅰ</v>
      </c>
      <c r="L15" s="998"/>
      <c r="M15" s="996" t="str">
        <f>VLOOKUP($C2,'2026年度(M1前期)'!$B$5:$N$208,COLUMN('2026年度(M1前期)'!$G$5),0)&amp;""</f>
        <v/>
      </c>
      <c r="N15" s="997"/>
      <c r="O15" s="998" t="str">
        <f>VLOOKUP($C2,'2026年度(M2前期)'!$B$5:$N$208,COLUMN('2026年度(M2前期)'!$G$5),0)&amp;""</f>
        <v/>
      </c>
      <c r="P15" s="997"/>
      <c r="Q15" s="998" t="str">
        <f>VLOOKUP($C2,'2026年度(D1前期)'!$B$5:$N$208,COLUMN('2026年度(D1前期)'!$G$5),0)&amp;""</f>
        <v/>
      </c>
      <c r="R15" s="997"/>
      <c r="S15" s="998" t="str">
        <f>VLOOKUP($C2,'2026年度(D23前期)'!$B$5:$N$208,COLUMN('2026年度(D23前期)'!$G$5),0)&amp;""</f>
        <v/>
      </c>
      <c r="T15" s="997"/>
      <c r="U15" s="16"/>
      <c r="Z15" s="1000" t="str">
        <f>A15</f>
        <v>３時限（13：30～15：00）</v>
      </c>
      <c r="AA15" s="971"/>
      <c r="AB15" s="982"/>
      <c r="AC15" s="982"/>
      <c r="AD15" s="982"/>
      <c r="AE15" s="971"/>
      <c r="AF15" s="982"/>
      <c r="AG15" s="971"/>
      <c r="AH15" s="982"/>
      <c r="AI15" s="982"/>
      <c r="AJ15" s="982"/>
      <c r="AK15" s="982"/>
      <c r="AL15" s="971"/>
      <c r="AM15" s="982"/>
      <c r="AN15" s="971"/>
      <c r="AO15" s="971"/>
      <c r="AP15" s="971"/>
      <c r="AQ15" s="971"/>
      <c r="AR15" s="971"/>
      <c r="AS15" s="971"/>
      <c r="AT15" s="971"/>
      <c r="AU15" s="971"/>
      <c r="AV15" s="971"/>
      <c r="AW15" s="971"/>
      <c r="AX15" s="971"/>
      <c r="AY15" s="971"/>
      <c r="AZ15" s="971"/>
      <c r="BA15" s="971"/>
      <c r="BB15" s="971"/>
      <c r="BC15" s="971"/>
      <c r="BD15" s="971"/>
      <c r="BE15" s="971"/>
      <c r="BF15" s="971"/>
      <c r="BG15" s="971"/>
      <c r="BH15" s="971"/>
      <c r="BI15" s="971"/>
      <c r="BJ15" s="971"/>
      <c r="BK15" s="982"/>
      <c r="BL15" s="982"/>
      <c r="BM15" s="982"/>
      <c r="BN15" s="982"/>
      <c r="BO15" s="982"/>
      <c r="BP15" s="982"/>
      <c r="BQ15" s="982"/>
      <c r="BR15" s="982"/>
      <c r="BS15" s="982"/>
      <c r="BT15" s="982"/>
      <c r="BU15" s="982"/>
      <c r="BV15" s="982"/>
    </row>
    <row r="16" spans="1:74" ht="13.5" customHeight="1">
      <c r="A16" s="1000"/>
      <c r="B16" s="14" t="s">
        <v>58</v>
      </c>
      <c r="C16" s="992" t="str">
        <f>IFERROR(VLOOKUP(C15,科目・教員!$A$1:$B$355,2,0),"")</f>
        <v/>
      </c>
      <c r="D16" s="993"/>
      <c r="E16" s="994" t="str">
        <f>IFERROR(VLOOKUP(E15,科目・教員!$A$1:$B$355,2,0),"")</f>
        <v/>
      </c>
      <c r="F16" s="993"/>
      <c r="G16" s="994" t="str">
        <f>IFERROR(VLOOKUP(G15,科目・教員!$A$1:$B$355,2,0),"")</f>
        <v/>
      </c>
      <c r="H16" s="993"/>
      <c r="I16" s="994" t="str">
        <f>IFERROR(VLOOKUP(I15,科目・教員!$A$1:$B$355,2,0),"")</f>
        <v/>
      </c>
      <c r="J16" s="993"/>
      <c r="K16" s="995" t="str">
        <f>IFERROR(VLOOKUP(K15,科目・教員!$A$1:$B$355,2,0),"")</f>
        <v>池田　真弓</v>
      </c>
      <c r="L16" s="995"/>
      <c r="M16" s="992" t="str">
        <f>IFERROR(VLOOKUP(M15,科目・教員!$A$1:$B$355,2,0),"")</f>
        <v/>
      </c>
      <c r="N16" s="993"/>
      <c r="O16" s="995" t="str">
        <f>IFERROR(VLOOKUP(O15,科目・教員!$A$1:$B$355,2,0),"")</f>
        <v/>
      </c>
      <c r="P16" s="993"/>
      <c r="Q16" s="995" t="str">
        <f>IFERROR(VLOOKUP(Q15,科目・教員!$A$1:$B$355,2,0),"")</f>
        <v/>
      </c>
      <c r="R16" s="993"/>
      <c r="S16" s="995" t="str">
        <f>IFERROR(VLOOKUP(S15,科目・教員!$A$1:$B$355,2,0),"")</f>
        <v/>
      </c>
      <c r="T16" s="993"/>
      <c r="U16" s="16"/>
      <c r="Z16" s="1000"/>
      <c r="AA16" s="971"/>
      <c r="AB16" s="983"/>
      <c r="AC16" s="983"/>
      <c r="AD16" s="983"/>
      <c r="AE16" s="971"/>
      <c r="AF16" s="983"/>
      <c r="AG16" s="971"/>
      <c r="AH16" s="983"/>
      <c r="AI16" s="983"/>
      <c r="AJ16" s="983"/>
      <c r="AK16" s="983"/>
      <c r="AL16" s="971"/>
      <c r="AM16" s="983"/>
      <c r="AN16" s="971"/>
      <c r="AO16" s="971"/>
      <c r="AP16" s="971"/>
      <c r="AQ16" s="971"/>
      <c r="AR16" s="971"/>
      <c r="AS16" s="971"/>
      <c r="AT16" s="971"/>
      <c r="AU16" s="971"/>
      <c r="AV16" s="971"/>
      <c r="AW16" s="971"/>
      <c r="AX16" s="971"/>
      <c r="AY16" s="971"/>
      <c r="AZ16" s="971"/>
      <c r="BA16" s="971"/>
      <c r="BB16" s="971"/>
      <c r="BC16" s="971"/>
      <c r="BD16" s="971"/>
      <c r="BE16" s="971"/>
      <c r="BF16" s="971"/>
      <c r="BG16" s="971"/>
      <c r="BH16" s="971"/>
      <c r="BI16" s="971"/>
      <c r="BJ16" s="971"/>
      <c r="BK16" s="983"/>
      <c r="BL16" s="983"/>
      <c r="BM16" s="983"/>
      <c r="BN16" s="983"/>
      <c r="BO16" s="983"/>
      <c r="BP16" s="983"/>
      <c r="BQ16" s="983"/>
      <c r="BR16" s="983"/>
      <c r="BS16" s="983"/>
      <c r="BT16" s="983"/>
      <c r="BU16" s="983"/>
      <c r="BV16" s="983"/>
    </row>
    <row r="17" spans="1:74" ht="13.5" customHeight="1">
      <c r="A17" s="1000"/>
      <c r="B17" s="14" t="s">
        <v>69</v>
      </c>
      <c r="C17" s="992" t="str">
        <f>VLOOKUP($C2,'2026年度(1年前期)'!$B$5:$N$208,COLUMN('2026年度(1年前期)'!$G$5)+1,0)&amp;""</f>
        <v/>
      </c>
      <c r="D17" s="993"/>
      <c r="E17" s="994" t="str">
        <f>VLOOKUP($C2,'2026年度(2年前期)'!$B$5:$N$208,COLUMN('2026年度(2年前期)'!$G$5)+1,0)&amp;""</f>
        <v/>
      </c>
      <c r="F17" s="993"/>
      <c r="G17" s="994" t="str">
        <f>VLOOKUP($C2,'2026年度(3年前期)'!$B$5:$N$208,COLUMN('2026年度(3年前期)'!$G$5)+1,0)&amp;""</f>
        <v/>
      </c>
      <c r="H17" s="993"/>
      <c r="I17" s="994" t="str">
        <f>VLOOKUP($C2,'2026年度(4年前期)'!$B$5:$N$208,COLUMN('2026年度(4年前期)'!$G$5)+1,0)&amp;""</f>
        <v/>
      </c>
      <c r="J17" s="993"/>
      <c r="K17" s="995" t="str">
        <f>VLOOKUP($C2,'2026年度(助産前期)'!$B$5:$N$208,COLUMN('2026年度(助産前期)'!$G$5)+1,0)&amp;""</f>
        <v/>
      </c>
      <c r="L17" s="995"/>
      <c r="M17" s="992" t="str">
        <f>VLOOKUP($C2,'2026年度(M1前期)'!$B$5:$N$208,COLUMN('2026年度(M1前期)'!$G$5)+1,0)&amp;""</f>
        <v/>
      </c>
      <c r="N17" s="993"/>
      <c r="O17" s="995" t="str">
        <f>VLOOKUP($C2,'2026年度(M2前期)'!$B$5:$N$208,COLUMN('2026年度(M2前期)'!$G$5)+1,0)&amp;""</f>
        <v/>
      </c>
      <c r="P17" s="993"/>
      <c r="Q17" s="995" t="str">
        <f>VLOOKUP($C2,'2026年度(D1前期)'!$B$5:$N$208,COLUMN('2026年度(D1前期)'!$G$5)+1,0)&amp;""</f>
        <v/>
      </c>
      <c r="R17" s="993"/>
      <c r="S17" s="995" t="str">
        <f>VLOOKUP($C2,'2026年度(D23前期)'!$B$5:$N$208,COLUMN('2026年度(D23前期)'!$G$5)+1,0)&amp;""</f>
        <v/>
      </c>
      <c r="T17" s="993"/>
      <c r="U17" s="16"/>
      <c r="Z17" s="1000"/>
      <c r="AA17" s="971"/>
      <c r="AB17" s="983"/>
      <c r="AC17" s="983"/>
      <c r="AD17" s="983"/>
      <c r="AE17" s="971"/>
      <c r="AF17" s="983"/>
      <c r="AG17" s="971"/>
      <c r="AH17" s="983"/>
      <c r="AI17" s="983"/>
      <c r="AJ17" s="983"/>
      <c r="AK17" s="983"/>
      <c r="AL17" s="971"/>
      <c r="AM17" s="983"/>
      <c r="AN17" s="971"/>
      <c r="AO17" s="971"/>
      <c r="AP17" s="971"/>
      <c r="AQ17" s="971"/>
      <c r="AR17" s="971"/>
      <c r="AS17" s="971"/>
      <c r="AT17" s="971"/>
      <c r="AU17" s="971"/>
      <c r="AV17" s="971"/>
      <c r="AW17" s="971"/>
      <c r="AX17" s="971"/>
      <c r="AY17" s="971"/>
      <c r="AZ17" s="971"/>
      <c r="BA17" s="971"/>
      <c r="BB17" s="971"/>
      <c r="BC17" s="971"/>
      <c r="BD17" s="971"/>
      <c r="BE17" s="971"/>
      <c r="BF17" s="971"/>
      <c r="BG17" s="971"/>
      <c r="BH17" s="971"/>
      <c r="BI17" s="971"/>
      <c r="BJ17" s="971"/>
      <c r="BK17" s="983"/>
      <c r="BL17" s="983"/>
      <c r="BM17" s="983"/>
      <c r="BN17" s="983"/>
      <c r="BO17" s="983"/>
      <c r="BP17" s="983"/>
      <c r="BQ17" s="983"/>
      <c r="BR17" s="983"/>
      <c r="BS17" s="983"/>
      <c r="BT17" s="983"/>
      <c r="BU17" s="983"/>
      <c r="BV17" s="983"/>
    </row>
    <row r="18" spans="1:74" ht="13.5" customHeight="1">
      <c r="A18" s="1017"/>
      <c r="B18" s="15" t="s">
        <v>63</v>
      </c>
      <c r="C18" s="991"/>
      <c r="D18" s="989"/>
      <c r="E18" s="988"/>
      <c r="F18" s="989"/>
      <c r="G18" s="988"/>
      <c r="H18" s="989"/>
      <c r="I18" s="988"/>
      <c r="J18" s="989"/>
      <c r="K18" s="990"/>
      <c r="L18" s="990"/>
      <c r="M18" s="991"/>
      <c r="N18" s="989"/>
      <c r="O18" s="990"/>
      <c r="P18" s="989"/>
      <c r="Q18" s="990"/>
      <c r="R18" s="989"/>
      <c r="S18" s="990"/>
      <c r="T18" s="989"/>
      <c r="Z18" s="1001"/>
      <c r="AA18" s="971"/>
      <c r="AB18" s="984"/>
      <c r="AC18" s="984"/>
      <c r="AD18" s="984"/>
      <c r="AE18" s="971"/>
      <c r="AF18" s="984"/>
      <c r="AG18" s="971"/>
      <c r="AH18" s="984"/>
      <c r="AI18" s="984"/>
      <c r="AJ18" s="984"/>
      <c r="AK18" s="984"/>
      <c r="AL18" s="971"/>
      <c r="AM18" s="984"/>
      <c r="AN18" s="971"/>
      <c r="AO18" s="971"/>
      <c r="AP18" s="971"/>
      <c r="AQ18" s="971"/>
      <c r="AR18" s="971"/>
      <c r="AS18" s="971"/>
      <c r="AT18" s="971"/>
      <c r="AU18" s="971"/>
      <c r="AV18" s="971"/>
      <c r="AW18" s="971"/>
      <c r="AX18" s="971"/>
      <c r="AY18" s="971"/>
      <c r="AZ18" s="971"/>
      <c r="BA18" s="971"/>
      <c r="BB18" s="971"/>
      <c r="BC18" s="971"/>
      <c r="BD18" s="971"/>
      <c r="BE18" s="971"/>
      <c r="BF18" s="971"/>
      <c r="BG18" s="971"/>
      <c r="BH18" s="971"/>
      <c r="BI18" s="971"/>
      <c r="BJ18" s="971"/>
      <c r="BK18" s="984"/>
      <c r="BL18" s="984"/>
      <c r="BM18" s="984"/>
      <c r="BN18" s="984"/>
      <c r="BO18" s="984"/>
      <c r="BP18" s="984"/>
      <c r="BQ18" s="984"/>
      <c r="BR18" s="984"/>
      <c r="BS18" s="984"/>
      <c r="BT18" s="984"/>
      <c r="BU18" s="984"/>
      <c r="BV18" s="984"/>
    </row>
    <row r="19" spans="1:74" ht="13.5" customHeight="1">
      <c r="A19" s="1000" t="s">
        <v>75</v>
      </c>
      <c r="B19" s="14" t="s">
        <v>53</v>
      </c>
      <c r="C19" s="996" t="str">
        <f>VLOOKUP($C2,'2026年度(1年前期)'!$B$5:$N$208,COLUMN('2026年度(1年前期)'!$I$5),0)&amp;""</f>
        <v/>
      </c>
      <c r="D19" s="997"/>
      <c r="E19" s="1002" t="str">
        <f>VLOOKUP($C2,'2026年度(2年前期)'!$B$5:$N$208,COLUMN('2026年度(2年前期)'!$I$5),0)&amp;""</f>
        <v/>
      </c>
      <c r="F19" s="997"/>
      <c r="G19" s="1002" t="str">
        <f>VLOOKUP($C2,'2026年度(3年前期)'!$B$5:$N$208,COLUMN('2026年度(3年前期)'!$I$5),0)&amp;""</f>
        <v/>
      </c>
      <c r="H19" s="997"/>
      <c r="I19" s="1002" t="str">
        <f>VLOOKUP($C2,'2026年度(4年前期)'!$B$5:$N$208,COLUMN('2026年度(4年前期)'!$I$5),0)&amp;""</f>
        <v/>
      </c>
      <c r="J19" s="997"/>
      <c r="K19" s="998" t="str">
        <f>VLOOKUP($C2,'2026年度(助産前期)'!$B$5:$N$208,COLUMN('2026年度(助産前期)'!$I$5),0)&amp;""</f>
        <v>助産学実習Ⅰ</v>
      </c>
      <c r="L19" s="998"/>
      <c r="M19" s="996" t="str">
        <f>VLOOKUP($C2,'2026年度(M1前期)'!$B$5:$N$208,COLUMN('2026年度(M1前期)'!$I$5),0)&amp;""</f>
        <v/>
      </c>
      <c r="N19" s="997"/>
      <c r="O19" s="998" t="str">
        <f>VLOOKUP($C2,'2026年度(M2前期)'!$B$5:$N$208,COLUMN('2026年度(M2前期)'!$I$5),0)&amp;""</f>
        <v/>
      </c>
      <c r="P19" s="997"/>
      <c r="Q19" s="998" t="str">
        <f>VLOOKUP($C2,'2026年度(D1前期)'!$B$5:$N$208,COLUMN('2026年度(D1前期)'!$I$5),0)&amp;""</f>
        <v/>
      </c>
      <c r="R19" s="997"/>
      <c r="S19" s="998" t="str">
        <f>VLOOKUP($C2,'2026年度(D23前期)'!$B$5:$N$208,COLUMN('2026年度(D23前期)'!$I$5),0)&amp;""</f>
        <v/>
      </c>
      <c r="T19" s="997"/>
      <c r="Z19" s="1000" t="str">
        <f>A19</f>
        <v>４時限（15：10～16：40）</v>
      </c>
      <c r="AA19" s="982"/>
      <c r="AB19" s="982"/>
      <c r="AC19" s="982"/>
      <c r="AD19" s="982"/>
      <c r="AE19" s="982"/>
      <c r="AF19" s="982"/>
      <c r="AG19" s="982"/>
      <c r="AH19" s="982"/>
      <c r="AI19" s="982"/>
      <c r="AJ19" s="982"/>
      <c r="AK19" s="982"/>
      <c r="AL19" s="982"/>
      <c r="AM19" s="982"/>
      <c r="AN19" s="971"/>
      <c r="AO19" s="971"/>
      <c r="AP19" s="971"/>
      <c r="AQ19" s="971"/>
      <c r="AR19" s="971"/>
      <c r="AS19" s="971"/>
      <c r="AT19" s="971"/>
      <c r="AU19" s="971"/>
      <c r="AV19" s="971"/>
      <c r="AW19" s="971"/>
      <c r="AX19" s="971"/>
      <c r="AY19" s="971"/>
      <c r="AZ19" s="971"/>
      <c r="BA19" s="971"/>
      <c r="BB19" s="971"/>
      <c r="BC19" s="971"/>
      <c r="BD19" s="971"/>
      <c r="BE19" s="971"/>
      <c r="BF19" s="971"/>
      <c r="BG19" s="971"/>
      <c r="BH19" s="971"/>
      <c r="BI19" s="971"/>
      <c r="BJ19" s="971"/>
      <c r="BK19" s="982"/>
      <c r="BL19" s="982"/>
      <c r="BM19" s="982"/>
      <c r="BN19" s="982"/>
      <c r="BO19" s="982"/>
      <c r="BP19" s="982"/>
      <c r="BQ19" s="982"/>
      <c r="BR19" s="982"/>
      <c r="BS19" s="982"/>
      <c r="BT19" s="982"/>
      <c r="BU19" s="982"/>
      <c r="BV19" s="982"/>
    </row>
    <row r="20" spans="1:74" ht="13.5" customHeight="1">
      <c r="A20" s="1000"/>
      <c r="B20" s="14" t="s">
        <v>58</v>
      </c>
      <c r="C20" s="992" t="str">
        <f>IFERROR(VLOOKUP(C19,科目・教員!$A$1:$B$355,2,0),"")</f>
        <v/>
      </c>
      <c r="D20" s="993"/>
      <c r="E20" s="994" t="str">
        <f>IFERROR(VLOOKUP(E19,科目・教員!$A$1:$B$355,2,0),"")</f>
        <v/>
      </c>
      <c r="F20" s="993"/>
      <c r="G20" s="994" t="str">
        <f>IFERROR(VLOOKUP(G19,科目・教員!$A$1:$B$355,2,0),"")</f>
        <v/>
      </c>
      <c r="H20" s="993"/>
      <c r="I20" s="994" t="str">
        <f>IFERROR(VLOOKUP(I19,科目・教員!$A$1:$B$355,2,0),"")</f>
        <v/>
      </c>
      <c r="J20" s="993"/>
      <c r="K20" s="995" t="str">
        <f>IFERROR(VLOOKUP(K19,科目・教員!$A$1:$B$355,2,0),"")</f>
        <v>池田　真弓</v>
      </c>
      <c r="L20" s="995"/>
      <c r="M20" s="992" t="str">
        <f>IFERROR(VLOOKUP(M19,科目・教員!$A$1:$B$355,2,0),"")</f>
        <v/>
      </c>
      <c r="N20" s="993"/>
      <c r="O20" s="995" t="str">
        <f>IFERROR(VLOOKUP(O19,科目・教員!$A$1:$B$355,2,0),"")</f>
        <v/>
      </c>
      <c r="P20" s="993"/>
      <c r="Q20" s="995" t="str">
        <f>IFERROR(VLOOKUP(Q19,科目・教員!$A$1:$B$355,2,0),"")</f>
        <v/>
      </c>
      <c r="R20" s="993"/>
      <c r="S20" s="995" t="str">
        <f>IFERROR(VLOOKUP(S19,科目・教員!$A$1:$B$355,2,0),"")</f>
        <v/>
      </c>
      <c r="T20" s="993"/>
      <c r="Z20" s="1000"/>
      <c r="AA20" s="983"/>
      <c r="AB20" s="983"/>
      <c r="AC20" s="983"/>
      <c r="AD20" s="983"/>
      <c r="AE20" s="983"/>
      <c r="AF20" s="983"/>
      <c r="AG20" s="983"/>
      <c r="AH20" s="983"/>
      <c r="AI20" s="983"/>
      <c r="AJ20" s="983"/>
      <c r="AK20" s="983"/>
      <c r="AL20" s="983"/>
      <c r="AM20" s="983"/>
      <c r="AN20" s="971"/>
      <c r="AO20" s="971"/>
      <c r="AP20" s="971"/>
      <c r="AQ20" s="971"/>
      <c r="AR20" s="971"/>
      <c r="AS20" s="971"/>
      <c r="AT20" s="971"/>
      <c r="AU20" s="971"/>
      <c r="AV20" s="971"/>
      <c r="AW20" s="971"/>
      <c r="AX20" s="971"/>
      <c r="AY20" s="971"/>
      <c r="AZ20" s="971"/>
      <c r="BA20" s="971"/>
      <c r="BB20" s="971"/>
      <c r="BC20" s="971"/>
      <c r="BD20" s="971"/>
      <c r="BE20" s="971"/>
      <c r="BF20" s="971"/>
      <c r="BG20" s="971"/>
      <c r="BH20" s="971"/>
      <c r="BI20" s="971"/>
      <c r="BJ20" s="971"/>
      <c r="BK20" s="983"/>
      <c r="BL20" s="983"/>
      <c r="BM20" s="983"/>
      <c r="BN20" s="983"/>
      <c r="BO20" s="983"/>
      <c r="BP20" s="983"/>
      <c r="BQ20" s="983"/>
      <c r="BR20" s="983"/>
      <c r="BS20" s="983"/>
      <c r="BT20" s="983"/>
      <c r="BU20" s="983"/>
      <c r="BV20" s="983"/>
    </row>
    <row r="21" spans="1:74" ht="13.5" customHeight="1">
      <c r="A21" s="1000"/>
      <c r="B21" s="14" t="s">
        <v>69</v>
      </c>
      <c r="C21" s="992" t="str">
        <f>VLOOKUP($C2,'2026年度(1年前期)'!$B$5:$N$208,COLUMN('2026年度(1年前期)'!$I$5)+1,0)&amp;""</f>
        <v/>
      </c>
      <c r="D21" s="993"/>
      <c r="E21" s="994" t="str">
        <f>VLOOKUP($C2,'2026年度(2年前期)'!$B$5:$N$208,COLUMN('2026年度(2年前期)'!$I$5)+1,0)&amp;""</f>
        <v/>
      </c>
      <c r="F21" s="993"/>
      <c r="G21" s="994" t="str">
        <f>VLOOKUP($C2,'2026年度(3年前期)'!$B$5:$N$208,COLUMN('2026年度(3年前期)'!$I$5)+1,0)&amp;""</f>
        <v/>
      </c>
      <c r="H21" s="993"/>
      <c r="I21" s="994" t="str">
        <f>VLOOKUP($C2,'2026年度(4年前期)'!$B$5:$N$208,COLUMN('2026年度(4年前期)'!$I$5)+1,0)&amp;""</f>
        <v/>
      </c>
      <c r="J21" s="993"/>
      <c r="K21" s="995" t="str">
        <f>VLOOKUP($C2,'2026年度(助産前期)'!$B$5:$N$208,COLUMN('2026年度(助産前期)'!$I$5)+1,0)&amp;""</f>
        <v/>
      </c>
      <c r="L21" s="995"/>
      <c r="M21" s="992" t="str">
        <f>VLOOKUP($C2,'2026年度(M1前期)'!$B$5:$N$208,COLUMN('2026年度(M1前期)'!$I$5)+1,0)&amp;""</f>
        <v/>
      </c>
      <c r="N21" s="993"/>
      <c r="O21" s="995" t="str">
        <f>VLOOKUP($C2,'2026年度(M2前期)'!$B$5:$N$208,COLUMN('2026年度(M2前期)'!$I$5)+1,0)&amp;""</f>
        <v/>
      </c>
      <c r="P21" s="993"/>
      <c r="Q21" s="995" t="str">
        <f>VLOOKUP($C2,'2026年度(D1前期)'!$B$5:$N$208,COLUMN('2026年度(D1前期)'!$I$5)+1,0)&amp;""</f>
        <v/>
      </c>
      <c r="R21" s="993"/>
      <c r="S21" s="995" t="str">
        <f>VLOOKUP($C2,'2026年度(D23前期)'!$B$5:$N$208,COLUMN('2026年度(D23前期)'!$I$5)+1,0)&amp;""</f>
        <v/>
      </c>
      <c r="T21" s="993"/>
      <c r="Z21" s="1000"/>
      <c r="AA21" s="983"/>
      <c r="AB21" s="983"/>
      <c r="AC21" s="983"/>
      <c r="AD21" s="983"/>
      <c r="AE21" s="983"/>
      <c r="AF21" s="983"/>
      <c r="AG21" s="983"/>
      <c r="AH21" s="983"/>
      <c r="AI21" s="983"/>
      <c r="AJ21" s="983"/>
      <c r="AK21" s="983"/>
      <c r="AL21" s="983"/>
      <c r="AM21" s="983"/>
      <c r="AN21" s="971"/>
      <c r="AO21" s="971"/>
      <c r="AP21" s="971"/>
      <c r="AQ21" s="971"/>
      <c r="AR21" s="971"/>
      <c r="AS21" s="971"/>
      <c r="AT21" s="971"/>
      <c r="AU21" s="971"/>
      <c r="AV21" s="971"/>
      <c r="AW21" s="971"/>
      <c r="AX21" s="971"/>
      <c r="AY21" s="971"/>
      <c r="AZ21" s="971"/>
      <c r="BA21" s="971"/>
      <c r="BB21" s="971"/>
      <c r="BC21" s="971"/>
      <c r="BD21" s="971"/>
      <c r="BE21" s="971"/>
      <c r="BF21" s="971"/>
      <c r="BG21" s="971"/>
      <c r="BH21" s="971"/>
      <c r="BI21" s="971"/>
      <c r="BJ21" s="971"/>
      <c r="BK21" s="983"/>
      <c r="BL21" s="983"/>
      <c r="BM21" s="983"/>
      <c r="BN21" s="983"/>
      <c r="BO21" s="983"/>
      <c r="BP21" s="983"/>
      <c r="BQ21" s="983"/>
      <c r="BR21" s="983"/>
      <c r="BS21" s="983"/>
      <c r="BT21" s="983"/>
      <c r="BU21" s="983"/>
      <c r="BV21" s="983"/>
    </row>
    <row r="22" spans="1:74" ht="13.5" customHeight="1">
      <c r="A22" s="1001"/>
      <c r="B22" s="15" t="s">
        <v>63</v>
      </c>
      <c r="C22" s="991"/>
      <c r="D22" s="989"/>
      <c r="E22" s="988"/>
      <c r="F22" s="989"/>
      <c r="G22" s="988"/>
      <c r="H22" s="989"/>
      <c r="I22" s="988"/>
      <c r="J22" s="989"/>
      <c r="K22" s="990"/>
      <c r="L22" s="990"/>
      <c r="M22" s="991"/>
      <c r="N22" s="989"/>
      <c r="O22" s="990"/>
      <c r="P22" s="989"/>
      <c r="Q22" s="990"/>
      <c r="R22" s="989"/>
      <c r="S22" s="990"/>
      <c r="T22" s="989"/>
      <c r="Z22" s="1001"/>
      <c r="AA22" s="984"/>
      <c r="AB22" s="984"/>
      <c r="AC22" s="984"/>
      <c r="AD22" s="984"/>
      <c r="AE22" s="984"/>
      <c r="AF22" s="984"/>
      <c r="AG22" s="984"/>
      <c r="AH22" s="984"/>
      <c r="AI22" s="984"/>
      <c r="AJ22" s="984"/>
      <c r="AK22" s="984"/>
      <c r="AL22" s="984"/>
      <c r="AM22" s="984"/>
      <c r="AN22" s="971"/>
      <c r="AO22" s="971"/>
      <c r="AP22" s="971"/>
      <c r="AQ22" s="971"/>
      <c r="AR22" s="971"/>
      <c r="AS22" s="971"/>
      <c r="AT22" s="971"/>
      <c r="AU22" s="971"/>
      <c r="AV22" s="971"/>
      <c r="AW22" s="971"/>
      <c r="AX22" s="971"/>
      <c r="AY22" s="971"/>
      <c r="AZ22" s="971"/>
      <c r="BA22" s="971"/>
      <c r="BB22" s="971"/>
      <c r="BC22" s="971"/>
      <c r="BD22" s="971"/>
      <c r="BE22" s="971"/>
      <c r="BF22" s="971"/>
      <c r="BG22" s="971"/>
      <c r="BH22" s="971"/>
      <c r="BI22" s="971"/>
      <c r="BJ22" s="971"/>
      <c r="BK22" s="984"/>
      <c r="BL22" s="984"/>
      <c r="BM22" s="984"/>
      <c r="BN22" s="984"/>
      <c r="BO22" s="984"/>
      <c r="BP22" s="984"/>
      <c r="BQ22" s="984"/>
      <c r="BR22" s="984"/>
      <c r="BS22" s="984"/>
      <c r="BT22" s="984"/>
      <c r="BU22" s="984"/>
      <c r="BV22" s="984"/>
    </row>
    <row r="23" spans="1:74" ht="13.5" customHeight="1">
      <c r="A23" s="1000" t="s">
        <v>78</v>
      </c>
      <c r="B23" s="14" t="s">
        <v>53</v>
      </c>
      <c r="C23" s="996" t="str">
        <f>VLOOKUP($C2,'2026年度(1年前期)'!$B$5:$N$208,COLUMN('2026年度(1年前期)'!$K$5),0)&amp;""</f>
        <v/>
      </c>
      <c r="D23" s="997"/>
      <c r="E23" s="1002" t="str">
        <f>VLOOKUP($C2,'2026年度(2年前期)'!$B$5:$N$208,COLUMN('2026年度(2年前期)'!$K$5),0)&amp;""</f>
        <v/>
      </c>
      <c r="F23" s="997"/>
      <c r="G23" s="1002" t="str">
        <f>VLOOKUP($C2,'2026年度(3年前期)'!$B$5:$N$208,COLUMN('2026年度(3年前期)'!$K$5),0)&amp;""</f>
        <v/>
      </c>
      <c r="H23" s="997"/>
      <c r="I23" s="1002" t="str">
        <f>VLOOKUP($C2,'2026年度(4年前期)'!$B$5:$N$208,COLUMN('2026年度(4年前期)'!$K$5),0)&amp;""</f>
        <v/>
      </c>
      <c r="J23" s="997"/>
      <c r="K23" s="998" t="str">
        <f>VLOOKUP($C2,'2026年度(助産前期)'!$B$5:$N$208,COLUMN('2026年度(助産前期)'!$K$5),0)&amp;""</f>
        <v/>
      </c>
      <c r="L23" s="998"/>
      <c r="M23" s="996" t="str">
        <f>VLOOKUP($C2,'2026年度(M1前期)'!$B$5:$N$208,COLUMN('2026年度(M1前期)'!$K$5),0)&amp;""</f>
        <v/>
      </c>
      <c r="N23" s="997"/>
      <c r="O23" s="998" t="str">
        <f>VLOOKUP($C2,'2026年度(M2前期)'!$B$5:$N$208,COLUMN('2026年度(M2前期)'!$K$5),0)&amp;""</f>
        <v/>
      </c>
      <c r="P23" s="997"/>
      <c r="Q23" s="998" t="str">
        <f>VLOOKUP($C2,'2026年度(D1前期)'!$B$5:$N$208,COLUMN('2026年度(D1前期)'!$K$5),0)&amp;""</f>
        <v/>
      </c>
      <c r="R23" s="997"/>
      <c r="S23" s="998" t="str">
        <f>VLOOKUP($C2,'2026年度(D23前期)'!$B$5:$N$208,COLUMN('2026年度(D23前期)'!$K$5),0)&amp;""</f>
        <v/>
      </c>
      <c r="T23" s="997"/>
      <c r="Z23" s="1000" t="str">
        <f>A23</f>
        <v>５時限（16：50～18：20）</v>
      </c>
      <c r="AA23" s="982"/>
      <c r="AB23" s="982"/>
      <c r="AC23" s="982"/>
      <c r="AD23" s="982"/>
      <c r="AE23" s="982"/>
      <c r="AF23" s="982"/>
      <c r="AG23" s="982"/>
      <c r="AH23" s="982"/>
      <c r="AI23" s="982"/>
      <c r="AJ23" s="982"/>
      <c r="AK23" s="982"/>
      <c r="AL23" s="982"/>
      <c r="AM23" s="982"/>
      <c r="AN23" s="982"/>
      <c r="AO23" s="982"/>
      <c r="AP23" s="982"/>
      <c r="AQ23" s="982"/>
      <c r="AR23" s="982"/>
      <c r="AS23" s="982"/>
      <c r="AT23" s="982"/>
      <c r="AU23" s="982"/>
      <c r="AV23" s="982"/>
      <c r="AW23" s="982"/>
      <c r="AX23" s="982"/>
      <c r="AY23" s="982"/>
      <c r="AZ23" s="982"/>
      <c r="BA23" s="971"/>
      <c r="BB23" s="971"/>
      <c r="BC23" s="971"/>
      <c r="BD23" s="971"/>
      <c r="BE23" s="971"/>
      <c r="BF23" s="971"/>
      <c r="BG23" s="971"/>
      <c r="BH23" s="971"/>
      <c r="BI23" s="982"/>
      <c r="BJ23" s="982"/>
      <c r="BK23" s="982"/>
      <c r="BL23" s="982"/>
      <c r="BM23" s="982"/>
      <c r="BN23" s="982"/>
      <c r="BO23" s="982"/>
      <c r="BP23" s="982"/>
      <c r="BQ23" s="982"/>
      <c r="BR23" s="982"/>
      <c r="BS23" s="982"/>
      <c r="BT23" s="982"/>
      <c r="BU23" s="982"/>
      <c r="BV23" s="982"/>
    </row>
    <row r="24" spans="1:74" ht="13.5" customHeight="1">
      <c r="A24" s="1000"/>
      <c r="B24" s="14" t="s">
        <v>58</v>
      </c>
      <c r="C24" s="992" t="str">
        <f>IFERROR(VLOOKUP(C23,科目・教員!$A$1:$B$355,2,0),"")</f>
        <v/>
      </c>
      <c r="D24" s="993"/>
      <c r="E24" s="994" t="str">
        <f>IFERROR(VLOOKUP(E23,科目・教員!$A$1:$B$355,2,0),"")</f>
        <v/>
      </c>
      <c r="F24" s="993"/>
      <c r="G24" s="994" t="str">
        <f>IFERROR(VLOOKUP(G23,科目・教員!$A$1:$B$355,2,0),"")</f>
        <v/>
      </c>
      <c r="H24" s="993"/>
      <c r="I24" s="994" t="str">
        <f>IFERROR(VLOOKUP(I23,科目・教員!$A$1:$B$355,2,0),"")</f>
        <v/>
      </c>
      <c r="J24" s="993"/>
      <c r="K24" s="995" t="str">
        <f>IFERROR(VLOOKUP(K23,科目・教員!$A$1:$B$355,2,0),"")</f>
        <v/>
      </c>
      <c r="L24" s="995"/>
      <c r="M24" s="992" t="str">
        <f>IFERROR(VLOOKUP(M23,科目・教員!$A$1:$B$355,2,0),"")</f>
        <v/>
      </c>
      <c r="N24" s="993"/>
      <c r="O24" s="995" t="str">
        <f>IFERROR(VLOOKUP(O23,科目・教員!$A$1:$B$355,2,0),"")</f>
        <v/>
      </c>
      <c r="P24" s="993"/>
      <c r="Q24" s="995" t="str">
        <f>IFERROR(VLOOKUP(Q23,科目・教員!$A$1:$B$355,2,0),"")</f>
        <v/>
      </c>
      <c r="R24" s="993"/>
      <c r="S24" s="995" t="str">
        <f>IFERROR(VLOOKUP(S23,科目・教員!$A$1:$B$355,2,0),"")</f>
        <v/>
      </c>
      <c r="T24" s="993"/>
      <c r="Z24" s="1000"/>
      <c r="AA24" s="983"/>
      <c r="AB24" s="983"/>
      <c r="AC24" s="983"/>
      <c r="AD24" s="983"/>
      <c r="AE24" s="983"/>
      <c r="AF24" s="983"/>
      <c r="AG24" s="983"/>
      <c r="AH24" s="983"/>
      <c r="AI24" s="983"/>
      <c r="AJ24" s="983"/>
      <c r="AK24" s="983"/>
      <c r="AL24" s="983"/>
      <c r="AM24" s="983"/>
      <c r="AN24" s="983"/>
      <c r="AO24" s="983"/>
      <c r="AP24" s="983"/>
      <c r="AQ24" s="983"/>
      <c r="AR24" s="983"/>
      <c r="AS24" s="983"/>
      <c r="AT24" s="983"/>
      <c r="AU24" s="983"/>
      <c r="AV24" s="983"/>
      <c r="AW24" s="983"/>
      <c r="AX24" s="983"/>
      <c r="AY24" s="983"/>
      <c r="AZ24" s="983"/>
      <c r="BA24" s="971"/>
      <c r="BB24" s="971"/>
      <c r="BC24" s="971"/>
      <c r="BD24" s="971"/>
      <c r="BE24" s="971"/>
      <c r="BF24" s="971"/>
      <c r="BG24" s="971"/>
      <c r="BH24" s="971"/>
      <c r="BI24" s="983"/>
      <c r="BJ24" s="983"/>
      <c r="BK24" s="983"/>
      <c r="BL24" s="983"/>
      <c r="BM24" s="983"/>
      <c r="BN24" s="983"/>
      <c r="BO24" s="983"/>
      <c r="BP24" s="983"/>
      <c r="BQ24" s="983"/>
      <c r="BR24" s="983"/>
      <c r="BS24" s="983"/>
      <c r="BT24" s="983"/>
      <c r="BU24" s="983"/>
      <c r="BV24" s="983"/>
    </row>
    <row r="25" spans="1:74" ht="13.5" customHeight="1">
      <c r="A25" s="1000"/>
      <c r="B25" s="14" t="s">
        <v>69</v>
      </c>
      <c r="C25" s="992" t="str">
        <f>VLOOKUP($C2,'2026年度(1年前期)'!$B$5:$N$208,COLUMN('2026年度(1年前期)'!$K$5)+1,0)&amp;""</f>
        <v/>
      </c>
      <c r="D25" s="993"/>
      <c r="E25" s="994" t="str">
        <f>VLOOKUP($C2,'2026年度(2年前期)'!$B$5:$N$208,COLUMN('2026年度(2年前期)'!$K$5)+1,0)&amp;""</f>
        <v/>
      </c>
      <c r="F25" s="993"/>
      <c r="G25" s="994" t="str">
        <f>VLOOKUP($C2,'2026年度(3年前期)'!$B$5:$N$208,COLUMN('2026年度(3年前期)'!$K$5)+1,0)&amp;""</f>
        <v/>
      </c>
      <c r="H25" s="993"/>
      <c r="I25" s="994" t="str">
        <f>VLOOKUP($C2,'2026年度(4年前期)'!$B$5:$N$208,COLUMN('2026年度(4年前期)'!$K$5)+1,0)&amp;""</f>
        <v/>
      </c>
      <c r="J25" s="993"/>
      <c r="K25" s="995" t="str">
        <f>VLOOKUP($C2,'2026年度(助産前期)'!$B$5:$N$208,COLUMN('2026年度(助産前期)'!$K$5)+1,0)&amp;""</f>
        <v/>
      </c>
      <c r="L25" s="995"/>
      <c r="M25" s="992" t="str">
        <f>VLOOKUP($C2,'2026年度(M1前期)'!$B$5:$N$208,COLUMN('2026年度(M1前期)'!$K$5)+1,0)&amp;""</f>
        <v/>
      </c>
      <c r="N25" s="993"/>
      <c r="O25" s="995" t="str">
        <f>VLOOKUP($C2,'2026年度(M2前期)'!$B$5:$N$208,COLUMN('2026年度(M2前期)'!$K$5)+1,0)&amp;""</f>
        <v/>
      </c>
      <c r="P25" s="993"/>
      <c r="Q25" s="995" t="str">
        <f>VLOOKUP($C2,'2026年度(D1前期)'!$B$5:$N$208,COLUMN('2026年度(D1前期)'!$K$5)+1,0)&amp;""</f>
        <v/>
      </c>
      <c r="R25" s="993"/>
      <c r="S25" s="995" t="str">
        <f>VLOOKUP($C2,'2026年度(D23前期)'!$B$5:$N$208,COLUMN('2026年度(D23前期)'!$K$5)+1,0)&amp;""</f>
        <v/>
      </c>
      <c r="T25" s="993"/>
      <c r="Z25" s="1000"/>
      <c r="AA25" s="983"/>
      <c r="AB25" s="983"/>
      <c r="AC25" s="983"/>
      <c r="AD25" s="983"/>
      <c r="AE25" s="983"/>
      <c r="AF25" s="983"/>
      <c r="AG25" s="983"/>
      <c r="AH25" s="983"/>
      <c r="AI25" s="983"/>
      <c r="AJ25" s="983"/>
      <c r="AK25" s="983"/>
      <c r="AL25" s="983"/>
      <c r="AM25" s="983"/>
      <c r="AN25" s="983"/>
      <c r="AO25" s="983"/>
      <c r="AP25" s="983"/>
      <c r="AQ25" s="983"/>
      <c r="AR25" s="983"/>
      <c r="AS25" s="983"/>
      <c r="AT25" s="983"/>
      <c r="AU25" s="983"/>
      <c r="AV25" s="983"/>
      <c r="AW25" s="983"/>
      <c r="AX25" s="983"/>
      <c r="AY25" s="983"/>
      <c r="AZ25" s="983"/>
      <c r="BA25" s="971"/>
      <c r="BB25" s="971"/>
      <c r="BC25" s="971"/>
      <c r="BD25" s="971"/>
      <c r="BE25" s="971"/>
      <c r="BF25" s="971"/>
      <c r="BG25" s="971"/>
      <c r="BH25" s="971"/>
      <c r="BI25" s="983"/>
      <c r="BJ25" s="983"/>
      <c r="BK25" s="983"/>
      <c r="BL25" s="983"/>
      <c r="BM25" s="983"/>
      <c r="BN25" s="983"/>
      <c r="BO25" s="983"/>
      <c r="BP25" s="983"/>
      <c r="BQ25" s="983"/>
      <c r="BR25" s="983"/>
      <c r="BS25" s="983"/>
      <c r="BT25" s="983"/>
      <c r="BU25" s="983"/>
      <c r="BV25" s="983"/>
    </row>
    <row r="26" spans="1:74" ht="13.5" customHeight="1">
      <c r="A26" s="1001"/>
      <c r="B26" s="15" t="s">
        <v>63</v>
      </c>
      <c r="C26" s="991"/>
      <c r="D26" s="989"/>
      <c r="E26" s="988"/>
      <c r="F26" s="989"/>
      <c r="G26" s="988"/>
      <c r="H26" s="989"/>
      <c r="I26" s="988"/>
      <c r="J26" s="989"/>
      <c r="K26" s="990"/>
      <c r="L26" s="990"/>
      <c r="M26" s="991"/>
      <c r="N26" s="989"/>
      <c r="O26" s="990"/>
      <c r="P26" s="989"/>
      <c r="Q26" s="990"/>
      <c r="R26" s="989"/>
      <c r="S26" s="990"/>
      <c r="T26" s="989"/>
      <c r="U26" s="19"/>
      <c r="V26" s="19"/>
      <c r="W26" s="19"/>
      <c r="X26" s="19"/>
      <c r="Y26" s="19"/>
      <c r="Z26" s="1001"/>
      <c r="AA26" s="984"/>
      <c r="AB26" s="984"/>
      <c r="AC26" s="984"/>
      <c r="AD26" s="984"/>
      <c r="AE26" s="984"/>
      <c r="AF26" s="984"/>
      <c r="AG26" s="984"/>
      <c r="AH26" s="984"/>
      <c r="AI26" s="984"/>
      <c r="AJ26" s="984"/>
      <c r="AK26" s="984"/>
      <c r="AL26" s="984"/>
      <c r="AM26" s="984"/>
      <c r="AN26" s="984"/>
      <c r="AO26" s="984"/>
      <c r="AP26" s="984"/>
      <c r="AQ26" s="984"/>
      <c r="AR26" s="984"/>
      <c r="AS26" s="984"/>
      <c r="AT26" s="984"/>
      <c r="AU26" s="984"/>
      <c r="AV26" s="984"/>
      <c r="AW26" s="984"/>
      <c r="AX26" s="984"/>
      <c r="AY26" s="984"/>
      <c r="AZ26" s="984"/>
      <c r="BA26" s="971"/>
      <c r="BB26" s="971"/>
      <c r="BC26" s="971"/>
      <c r="BD26" s="971"/>
      <c r="BE26" s="971"/>
      <c r="BF26" s="971"/>
      <c r="BG26" s="971"/>
      <c r="BH26" s="971"/>
      <c r="BI26" s="984"/>
      <c r="BJ26" s="984"/>
      <c r="BK26" s="984"/>
      <c r="BL26" s="984"/>
      <c r="BM26" s="984"/>
      <c r="BN26" s="984"/>
      <c r="BO26" s="984"/>
      <c r="BP26" s="984"/>
      <c r="BQ26" s="984"/>
      <c r="BR26" s="984"/>
      <c r="BS26" s="984"/>
      <c r="BT26" s="984"/>
      <c r="BU26" s="984"/>
      <c r="BV26" s="984"/>
    </row>
    <row r="27" spans="1:74" ht="20.25">
      <c r="A27" s="4"/>
      <c r="B27" s="5"/>
      <c r="C27" s="1035">
        <f>C2+1</f>
        <v>46267</v>
      </c>
      <c r="D27" s="1035"/>
      <c r="E27" s="1035"/>
      <c r="F27" s="1035"/>
      <c r="G27" s="1035"/>
      <c r="H27" s="1035"/>
      <c r="I27" s="1035"/>
      <c r="J27" s="1035"/>
      <c r="K27" s="1035"/>
      <c r="L27" s="1035"/>
      <c r="M27" s="1035"/>
      <c r="N27" s="1035"/>
      <c r="O27" s="1035"/>
      <c r="P27" s="1035"/>
      <c r="Q27" s="1035"/>
      <c r="R27" s="1035"/>
      <c r="S27" s="1035"/>
      <c r="T27" s="1035"/>
      <c r="U27" s="1055">
        <f>C27</f>
        <v>46267</v>
      </c>
      <c r="V27" s="1056"/>
      <c r="W27" s="1056"/>
      <c r="X27" s="1056"/>
      <c r="Y27" s="1056"/>
      <c r="Z27" s="1057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6" t="s">
        <v>607</v>
      </c>
      <c r="BL27" s="36" t="s">
        <v>608</v>
      </c>
      <c r="BM27" s="36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1000" t="s">
        <v>52</v>
      </c>
      <c r="B28" s="11" t="s">
        <v>53</v>
      </c>
      <c r="C28" s="1011" t="str">
        <f>VLOOKUP($C27,'2026年度(1年前期)'!$B$5:$N$208,COLUMN('2026年度(1年前期)'!$C$5),0)&amp;""</f>
        <v/>
      </c>
      <c r="D28" s="1012"/>
      <c r="E28" s="1018" t="str">
        <f>VLOOKUP($C27,'2026年度(2年前期)'!$B$5:$N$208,COLUMN('2026年度(2年前期)'!$C$5),0)&amp;""</f>
        <v/>
      </c>
      <c r="F28" s="1012"/>
      <c r="G28" s="1018" t="str">
        <f>VLOOKUP($C27,'2026年度(3年前期)'!$B$5:$N$208,COLUMN('2026年度(3年前期)'!$C$5),0)&amp;""</f>
        <v/>
      </c>
      <c r="H28" s="1012"/>
      <c r="I28" s="1018" t="str">
        <f>VLOOKUP($C27,'2026年度(4年前期)'!$B$5:$N$208,COLUMN('2026年度(4年前期)'!$C$5),0)&amp;""</f>
        <v/>
      </c>
      <c r="J28" s="1012"/>
      <c r="K28" s="997" t="str">
        <f>VLOOKUP($C27,'2026年度(助産前期)'!$B$5:$N$208,COLUMN('2026年度(助産前期)'!$C$5),0)&amp;""</f>
        <v>助産学実習Ⅰ</v>
      </c>
      <c r="L28" s="1029"/>
      <c r="M28" s="1036" t="str">
        <f>VLOOKUP($C27,'2026年度(M1前期)'!$B$5:$N$208,COLUMN('2026年度(M1前期)'!$C$5),0)&amp;""</f>
        <v/>
      </c>
      <c r="N28" s="1029"/>
      <c r="O28" s="1018" t="str">
        <f>VLOOKUP($C27,'2026年度(M2前期)'!$B$5:$N$208,COLUMN('2026年度(M2前期)'!$C$5),0)&amp;""</f>
        <v/>
      </c>
      <c r="P28" s="1012"/>
      <c r="Q28" s="1018" t="str">
        <f>VLOOKUP($C27,'2026年度(D1前期)'!$B$5:$N$208,COLUMN('2026年度(D1前期)'!$C$5),0)&amp;""</f>
        <v/>
      </c>
      <c r="R28" s="1012"/>
      <c r="S28" s="997" t="str">
        <f>VLOOKUP($C27,'2026年度(D23前期)'!$B$5:$N$208,COLUMN('2026年度(D23前期)'!$C$5),0)&amp;""</f>
        <v/>
      </c>
      <c r="T28" s="1012"/>
      <c r="U28" s="82"/>
      <c r="W28" s="81"/>
      <c r="X28" s="16"/>
      <c r="Y28" s="33"/>
      <c r="Z28" s="999" t="str">
        <f>A28</f>
        <v xml:space="preserve">１時限（09：20～10：50） </v>
      </c>
      <c r="AA28" s="971"/>
      <c r="AB28" s="982"/>
      <c r="AC28" s="982"/>
      <c r="AD28" s="982"/>
      <c r="AE28" s="971"/>
      <c r="AF28" s="982"/>
      <c r="AG28" s="971"/>
      <c r="AH28" s="982"/>
      <c r="AI28" s="982"/>
      <c r="AJ28" s="982"/>
      <c r="AK28" s="982"/>
      <c r="AL28" s="971"/>
      <c r="AM28" s="982"/>
      <c r="AN28" s="971"/>
      <c r="AO28" s="971"/>
      <c r="AP28" s="971"/>
      <c r="AQ28" s="971"/>
      <c r="AR28" s="971"/>
      <c r="AS28" s="971"/>
      <c r="AT28" s="971"/>
      <c r="AU28" s="971"/>
      <c r="AV28" s="971"/>
      <c r="AW28" s="971"/>
      <c r="AX28" s="971"/>
      <c r="AY28" s="971"/>
      <c r="AZ28" s="971"/>
      <c r="BA28" s="971"/>
      <c r="BB28" s="971"/>
      <c r="BC28" s="971"/>
      <c r="BD28" s="971"/>
      <c r="BE28" s="971"/>
      <c r="BF28" s="971"/>
      <c r="BG28" s="971"/>
      <c r="BH28" s="971"/>
      <c r="BI28" s="971"/>
      <c r="BJ28" s="971"/>
      <c r="BK28" s="982"/>
      <c r="BL28" s="982"/>
      <c r="BM28" s="982"/>
      <c r="BN28" s="982"/>
      <c r="BO28" s="982"/>
      <c r="BP28" s="982"/>
      <c r="BQ28" s="982"/>
      <c r="BR28" s="982"/>
      <c r="BS28" s="982"/>
      <c r="BT28" s="982"/>
      <c r="BU28" s="982"/>
      <c r="BV28" s="982"/>
    </row>
    <row r="29" spans="1:74" ht="13.5" customHeight="1">
      <c r="A29" s="1000"/>
      <c r="B29" s="14" t="s">
        <v>58</v>
      </c>
      <c r="C29" s="1014" t="str">
        <f>IFERROR(VLOOKUP(C28,科目・教員!$A$1:$B$355,2,0),"")</f>
        <v/>
      </c>
      <c r="D29" s="1013"/>
      <c r="E29" s="1025" t="str">
        <f>IFERROR(VLOOKUP(E28,科目・教員!$A$1:$B$355,2,0),"")</f>
        <v/>
      </c>
      <c r="F29" s="1013"/>
      <c r="G29" s="1025" t="str">
        <f>IFERROR(VLOOKUP(G28,科目・教員!$A$1:$B$355,2,0),"")</f>
        <v/>
      </c>
      <c r="H29" s="1013"/>
      <c r="I29" s="1025" t="str">
        <f>IFERROR(VLOOKUP(I28,科目・教員!$A$1:$B$355,2,0),"")</f>
        <v/>
      </c>
      <c r="J29" s="1013"/>
      <c r="K29" s="993" t="str">
        <f>IFERROR(VLOOKUP(K28,科目・教員!$A$1:$B$355,2,0),"")</f>
        <v>池田　真弓</v>
      </c>
      <c r="L29" s="1026"/>
      <c r="M29" s="1032" t="str">
        <f>IFERROR(VLOOKUP(M28,科目・教員!$A$1:$B$355,2,0),"")</f>
        <v/>
      </c>
      <c r="N29" s="1013"/>
      <c r="O29" s="1025" t="str">
        <f>IFERROR(VLOOKUP(O28,科目・教員!$A$1:$B$355,2,0),"")</f>
        <v/>
      </c>
      <c r="P29" s="1013"/>
      <c r="Q29" s="1025" t="str">
        <f>IFERROR(VLOOKUP(Q28,科目・教員!$A$1:$B$355,2,0),"")</f>
        <v/>
      </c>
      <c r="R29" s="1013"/>
      <c r="S29" s="993" t="str">
        <f>IFERROR(VLOOKUP(S28,科目・教員!$A$1:$B$355,2,0),"")</f>
        <v/>
      </c>
      <c r="T29" s="1013"/>
      <c r="U29" s="83"/>
      <c r="W29" s="25"/>
      <c r="X29" s="16"/>
      <c r="Y29" s="33"/>
      <c r="Z29" s="1000"/>
      <c r="AA29" s="971"/>
      <c r="AB29" s="983"/>
      <c r="AC29" s="983"/>
      <c r="AD29" s="983"/>
      <c r="AE29" s="971"/>
      <c r="AF29" s="983"/>
      <c r="AG29" s="971"/>
      <c r="AH29" s="983"/>
      <c r="AI29" s="983"/>
      <c r="AJ29" s="983"/>
      <c r="AK29" s="983"/>
      <c r="AL29" s="971"/>
      <c r="AM29" s="983"/>
      <c r="AN29" s="971"/>
      <c r="AO29" s="971"/>
      <c r="AP29" s="971"/>
      <c r="AQ29" s="971"/>
      <c r="AR29" s="971"/>
      <c r="AS29" s="971"/>
      <c r="AT29" s="971"/>
      <c r="AU29" s="971"/>
      <c r="AV29" s="971"/>
      <c r="AW29" s="971"/>
      <c r="AX29" s="971"/>
      <c r="AY29" s="971"/>
      <c r="AZ29" s="971"/>
      <c r="BA29" s="971"/>
      <c r="BB29" s="971"/>
      <c r="BC29" s="971"/>
      <c r="BD29" s="971"/>
      <c r="BE29" s="971"/>
      <c r="BF29" s="971"/>
      <c r="BG29" s="971"/>
      <c r="BH29" s="971"/>
      <c r="BI29" s="971"/>
      <c r="BJ29" s="971"/>
      <c r="BK29" s="983"/>
      <c r="BL29" s="983"/>
      <c r="BM29" s="983"/>
      <c r="BN29" s="983"/>
      <c r="BO29" s="983"/>
      <c r="BP29" s="983"/>
      <c r="BQ29" s="983"/>
      <c r="BR29" s="983"/>
      <c r="BS29" s="983"/>
      <c r="BT29" s="983"/>
      <c r="BU29" s="983"/>
      <c r="BV29" s="983"/>
    </row>
    <row r="30" spans="1:74" ht="13.5" customHeight="1">
      <c r="A30" s="1000"/>
      <c r="B30" s="14" t="s">
        <v>69</v>
      </c>
      <c r="C30" s="1014" t="str">
        <f>VLOOKUP($C27,'2026年度(1年前期)'!$B$5:$N$208,COLUMN('2026年度(1年前期)'!$C$5)+1,0)&amp;""</f>
        <v/>
      </c>
      <c r="D30" s="1013"/>
      <c r="E30" s="1025" t="str">
        <f>VLOOKUP($C27,'2026年度(2年前期)'!$B$5:$N$208,COLUMN('2026年度(2年前期)'!$C$5)+1,0)&amp;""</f>
        <v/>
      </c>
      <c r="F30" s="1013"/>
      <c r="G30" s="1025" t="str">
        <f>VLOOKUP($C27,'2026年度(3年前期)'!$B$5:$N$208,COLUMN('2026年度(3年前期)'!$C$5)+1,0)&amp;""</f>
        <v/>
      </c>
      <c r="H30" s="1013"/>
      <c r="I30" s="1025" t="str">
        <f>VLOOKUP($C27,'2026年度(4年前期)'!$B$5:$N$208,COLUMN('2026年度(4年前期)'!$C$5)+1,0)&amp;""</f>
        <v/>
      </c>
      <c r="J30" s="1013"/>
      <c r="K30" s="993" t="str">
        <f>VLOOKUP($C27,'2026年度(助産前期)'!$B$5:$N$208,COLUMN('2026年度(助産前期)'!$C$5)+1,0)&amp;""</f>
        <v/>
      </c>
      <c r="L30" s="1026"/>
      <c r="M30" s="1032" t="str">
        <f>VLOOKUP($C27,'2026年度(M1前期)'!$B$5:$N$208,COLUMN('2026年度(M1前期)'!C$5)+1,0)&amp;""</f>
        <v/>
      </c>
      <c r="N30" s="1013"/>
      <c r="O30" s="1025" t="str">
        <f>VLOOKUP($C27,'2026年度(M2前期)'!$B$5:$N$208,COLUMN('2026年度(M2前期)'!$C$5)+1,0)&amp;""</f>
        <v/>
      </c>
      <c r="P30" s="1013"/>
      <c r="Q30" s="1025" t="str">
        <f>VLOOKUP($C27,'2026年度(D1前期)'!$B$5:$N$208,COLUMN('2026年度(D1前期)'!$C$5)+1,0)&amp;""</f>
        <v/>
      </c>
      <c r="R30" s="1013"/>
      <c r="S30" s="993" t="str">
        <f>VLOOKUP($C27,'2026年度(D23前期)'!$B$5:$N$208,COLUMN('2026年度(D23前期)'!$C$5)+1,0)&amp;""</f>
        <v/>
      </c>
      <c r="T30" s="1013"/>
      <c r="U30" s="83"/>
      <c r="W30" s="25"/>
      <c r="X30" s="16"/>
      <c r="Y30" s="685"/>
      <c r="Z30" s="1000"/>
      <c r="AA30" s="971"/>
      <c r="AB30" s="983"/>
      <c r="AC30" s="983"/>
      <c r="AD30" s="983"/>
      <c r="AE30" s="971"/>
      <c r="AF30" s="983"/>
      <c r="AG30" s="971"/>
      <c r="AH30" s="983"/>
      <c r="AI30" s="983"/>
      <c r="AJ30" s="983"/>
      <c r="AK30" s="983"/>
      <c r="AL30" s="971"/>
      <c r="AM30" s="983"/>
      <c r="AN30" s="971"/>
      <c r="AO30" s="971"/>
      <c r="AP30" s="971"/>
      <c r="AQ30" s="971"/>
      <c r="AR30" s="971"/>
      <c r="AS30" s="971"/>
      <c r="AT30" s="971"/>
      <c r="AU30" s="971"/>
      <c r="AV30" s="971"/>
      <c r="AW30" s="971"/>
      <c r="AX30" s="971"/>
      <c r="AY30" s="971"/>
      <c r="AZ30" s="971"/>
      <c r="BA30" s="971"/>
      <c r="BB30" s="971"/>
      <c r="BC30" s="971"/>
      <c r="BD30" s="971"/>
      <c r="BE30" s="971"/>
      <c r="BF30" s="971"/>
      <c r="BG30" s="971"/>
      <c r="BH30" s="971"/>
      <c r="BI30" s="971"/>
      <c r="BJ30" s="971"/>
      <c r="BK30" s="983"/>
      <c r="BL30" s="983"/>
      <c r="BM30" s="983"/>
      <c r="BN30" s="983"/>
      <c r="BO30" s="983"/>
      <c r="BP30" s="983"/>
      <c r="BQ30" s="983"/>
      <c r="BR30" s="983"/>
      <c r="BS30" s="983"/>
      <c r="BT30" s="983"/>
      <c r="BU30" s="983"/>
      <c r="BV30" s="983"/>
    </row>
    <row r="31" spans="1:74" ht="13.5" customHeight="1">
      <c r="A31" s="1001"/>
      <c r="B31" s="15" t="s">
        <v>63</v>
      </c>
      <c r="C31" s="991"/>
      <c r="D31" s="1031"/>
      <c r="E31" s="988"/>
      <c r="F31" s="1031"/>
      <c r="G31" s="988"/>
      <c r="H31" s="1031"/>
      <c r="I31" s="988"/>
      <c r="J31" s="1031"/>
      <c r="K31" s="990"/>
      <c r="L31" s="1034"/>
      <c r="M31" s="1030"/>
      <c r="N31" s="1031"/>
      <c r="O31" s="988"/>
      <c r="P31" s="1031"/>
      <c r="Q31" s="988"/>
      <c r="R31" s="1031"/>
      <c r="S31" s="990"/>
      <c r="T31" s="1031"/>
      <c r="U31" s="82"/>
      <c r="W31" s="25"/>
      <c r="X31" s="16"/>
      <c r="Z31" s="1001"/>
      <c r="AA31" s="971"/>
      <c r="AB31" s="984"/>
      <c r="AC31" s="984"/>
      <c r="AD31" s="984"/>
      <c r="AE31" s="971"/>
      <c r="AF31" s="984"/>
      <c r="AG31" s="971"/>
      <c r="AH31" s="984"/>
      <c r="AI31" s="984"/>
      <c r="AJ31" s="984"/>
      <c r="AK31" s="984"/>
      <c r="AL31" s="971"/>
      <c r="AM31" s="984"/>
      <c r="AN31" s="971"/>
      <c r="AO31" s="971"/>
      <c r="AP31" s="971"/>
      <c r="AQ31" s="971"/>
      <c r="AR31" s="971"/>
      <c r="AS31" s="971"/>
      <c r="AT31" s="971"/>
      <c r="AU31" s="971"/>
      <c r="AV31" s="971"/>
      <c r="AW31" s="971"/>
      <c r="AX31" s="971"/>
      <c r="AY31" s="971"/>
      <c r="AZ31" s="971"/>
      <c r="BA31" s="971"/>
      <c r="BB31" s="971"/>
      <c r="BC31" s="971"/>
      <c r="BD31" s="971"/>
      <c r="BE31" s="971"/>
      <c r="BF31" s="971"/>
      <c r="BG31" s="971"/>
      <c r="BH31" s="971"/>
      <c r="BI31" s="971"/>
      <c r="BJ31" s="971"/>
      <c r="BK31" s="984"/>
      <c r="BL31" s="984"/>
      <c r="BM31" s="984"/>
      <c r="BN31" s="984"/>
      <c r="BO31" s="984"/>
      <c r="BP31" s="984"/>
      <c r="BQ31" s="984"/>
      <c r="BR31" s="984"/>
      <c r="BS31" s="984"/>
      <c r="BT31" s="984"/>
      <c r="BU31" s="984"/>
      <c r="BV31" s="984"/>
    </row>
    <row r="32" spans="1:74" ht="13.5" customHeight="1">
      <c r="A32" s="1000" t="s">
        <v>65</v>
      </c>
      <c r="B32" s="14" t="s">
        <v>53</v>
      </c>
      <c r="C32" s="1011" t="str">
        <f>VLOOKUP($C27,'2026年度(1年前期)'!$B$5:$N$208,COLUMN('2026年度(1年前期)'!$E$5),0)&amp;""</f>
        <v/>
      </c>
      <c r="D32" s="1012"/>
      <c r="E32" s="1018" t="str">
        <f>VLOOKUP($C27,'2026年度(2年前期)'!$B$5:$N$208,COLUMN('2026年度(2年前期)'!$E$5),0)&amp;""</f>
        <v/>
      </c>
      <c r="F32" s="1012"/>
      <c r="G32" s="1018" t="str">
        <f>VLOOKUP($C27,'2026年度(3年前期)'!$B$5:$N$208,COLUMN('2026年度(3年前期)'!$E$5),0)&amp;""</f>
        <v/>
      </c>
      <c r="H32" s="1012"/>
      <c r="I32" s="1018" t="str">
        <f>VLOOKUP($C27,'2026年度(4年前期)'!$B$5:$N$208,COLUMN('2026年度(4年前期)'!$E$5),0)&amp;""</f>
        <v/>
      </c>
      <c r="J32" s="1012"/>
      <c r="K32" s="997" t="str">
        <f>VLOOKUP($C27,'2026年度(助産前期)'!$B$5:$N$208,COLUMN('2026年度(助産前期)'!$E$5),0)&amp;""</f>
        <v>助産学実習Ⅰ</v>
      </c>
      <c r="L32" s="1029"/>
      <c r="M32" s="1011" t="str">
        <f>VLOOKUP($C27,'2026年度(M1前期)'!$B$5:$N$208,COLUMN('2026年度(M1前期)'!$E$5),0)&amp;""</f>
        <v/>
      </c>
      <c r="N32" s="1012"/>
      <c r="O32" s="997" t="str">
        <f>VLOOKUP($C27,'2026年度(M2前期)'!$B$5:$N$208,COLUMN('2026年度(M2前期)'!$E$5),0)&amp;""</f>
        <v/>
      </c>
      <c r="P32" s="1012"/>
      <c r="Q32" s="997" t="str">
        <f>VLOOKUP($C27,'2026年度(D1前期)'!$B$5:$N$208,COLUMN('2026年度(D1前期)'!$E$5),0)&amp;""</f>
        <v/>
      </c>
      <c r="R32" s="1012"/>
      <c r="S32" s="997" t="str">
        <f>VLOOKUP($C27,'2026年度(D23前期)'!$B$5:$N$208,COLUMN('2026年度(D23前期)'!$E$5),0)&amp;""</f>
        <v/>
      </c>
      <c r="T32" s="1012"/>
      <c r="U32" s="33"/>
      <c r="V32" s="16"/>
      <c r="W32" s="16"/>
      <c r="X32" s="16"/>
      <c r="Y32" s="33"/>
      <c r="Z32" s="1000" t="str">
        <f>A32</f>
        <v>２時限（11：00～12：30）</v>
      </c>
      <c r="AA32" s="971"/>
      <c r="AB32" s="982"/>
      <c r="AC32" s="982"/>
      <c r="AD32" s="982"/>
      <c r="AE32" s="971"/>
      <c r="AF32" s="982"/>
      <c r="AG32" s="971"/>
      <c r="AH32" s="982"/>
      <c r="AI32" s="982"/>
      <c r="AJ32" s="982"/>
      <c r="AK32" s="982"/>
      <c r="AL32" s="971"/>
      <c r="AM32" s="982"/>
      <c r="AN32" s="971"/>
      <c r="AO32" s="971"/>
      <c r="AP32" s="971"/>
      <c r="AQ32" s="971"/>
      <c r="AR32" s="971"/>
      <c r="AS32" s="971"/>
      <c r="AT32" s="971"/>
      <c r="AU32" s="971"/>
      <c r="AV32" s="971"/>
      <c r="AW32" s="971"/>
      <c r="AX32" s="971"/>
      <c r="AY32" s="971"/>
      <c r="AZ32" s="971"/>
      <c r="BA32" s="971"/>
      <c r="BB32" s="971"/>
      <c r="BC32" s="971"/>
      <c r="BD32" s="971"/>
      <c r="BE32" s="971"/>
      <c r="BF32" s="971"/>
      <c r="BG32" s="971"/>
      <c r="BH32" s="971"/>
      <c r="BI32" s="971"/>
      <c r="BJ32" s="971"/>
      <c r="BK32" s="982"/>
      <c r="BL32" s="982"/>
      <c r="BM32" s="982"/>
      <c r="BN32" s="982"/>
      <c r="BO32" s="982"/>
      <c r="BP32" s="982"/>
      <c r="BQ32" s="982"/>
      <c r="BR32" s="982"/>
      <c r="BS32" s="982"/>
      <c r="BT32" s="982"/>
      <c r="BU32" s="982"/>
      <c r="BV32" s="982"/>
    </row>
    <row r="33" spans="1:74" ht="13.5" customHeight="1">
      <c r="A33" s="1000"/>
      <c r="B33" s="14" t="s">
        <v>58</v>
      </c>
      <c r="C33" s="1014" t="str">
        <f>IFERROR(VLOOKUP(C32,科目・教員!$A$1:$B$355,2,0),"")</f>
        <v/>
      </c>
      <c r="D33" s="1013"/>
      <c r="E33" s="1025" t="str">
        <f>IFERROR(VLOOKUP(E32,科目・教員!$A$1:$B$355,2,0),"")</f>
        <v/>
      </c>
      <c r="F33" s="1013"/>
      <c r="G33" s="1025" t="str">
        <f>IFERROR(VLOOKUP(G32,科目・教員!$A$1:$B$355,2,0),"")</f>
        <v/>
      </c>
      <c r="H33" s="1013"/>
      <c r="I33" s="1025" t="str">
        <f>IFERROR(VLOOKUP(I32,科目・教員!$A$1:$B$355,2,0),"")</f>
        <v/>
      </c>
      <c r="J33" s="1013"/>
      <c r="K33" s="993" t="str">
        <f>IFERROR(VLOOKUP(K32,科目・教員!$A$1:$B$355,2,0),"")</f>
        <v>池田　真弓</v>
      </c>
      <c r="L33" s="1026"/>
      <c r="M33" s="1014" t="str">
        <f>IFERROR(VLOOKUP(M32,科目・教員!$A$1:$B$355,2,0),"")</f>
        <v/>
      </c>
      <c r="N33" s="1013"/>
      <c r="O33" s="993" t="str">
        <f>IFERROR(VLOOKUP(O32,科目・教員!$A$1:$B$355,2,0),"")</f>
        <v/>
      </c>
      <c r="P33" s="1013"/>
      <c r="Q33" s="993" t="str">
        <f>IFERROR(VLOOKUP(Q32,科目・教員!$A$1:$B$355,2,0),"")</f>
        <v/>
      </c>
      <c r="R33" s="1013"/>
      <c r="S33" s="993" t="str">
        <f>IFERROR(VLOOKUP(S32,科目・教員!$A$1:$B$355,2,0),"")</f>
        <v/>
      </c>
      <c r="T33" s="1013"/>
      <c r="U33" s="33"/>
      <c r="V33" s="16"/>
      <c r="X33" s="16"/>
      <c r="Y33" s="33"/>
      <c r="Z33" s="1000"/>
      <c r="AA33" s="971"/>
      <c r="AB33" s="983"/>
      <c r="AC33" s="983"/>
      <c r="AD33" s="983"/>
      <c r="AE33" s="971"/>
      <c r="AF33" s="983"/>
      <c r="AG33" s="971"/>
      <c r="AH33" s="983"/>
      <c r="AI33" s="983"/>
      <c r="AJ33" s="983"/>
      <c r="AK33" s="983"/>
      <c r="AL33" s="971"/>
      <c r="AM33" s="983"/>
      <c r="AN33" s="971"/>
      <c r="AO33" s="971"/>
      <c r="AP33" s="971"/>
      <c r="AQ33" s="971"/>
      <c r="AR33" s="971"/>
      <c r="AS33" s="971"/>
      <c r="AT33" s="971"/>
      <c r="AU33" s="971"/>
      <c r="AV33" s="971"/>
      <c r="AW33" s="971"/>
      <c r="AX33" s="971"/>
      <c r="AY33" s="971"/>
      <c r="AZ33" s="971"/>
      <c r="BA33" s="971"/>
      <c r="BB33" s="971"/>
      <c r="BC33" s="971"/>
      <c r="BD33" s="971"/>
      <c r="BE33" s="971"/>
      <c r="BF33" s="971"/>
      <c r="BG33" s="971"/>
      <c r="BH33" s="971"/>
      <c r="BI33" s="971"/>
      <c r="BJ33" s="971"/>
      <c r="BK33" s="983"/>
      <c r="BL33" s="983"/>
      <c r="BM33" s="983"/>
      <c r="BN33" s="983"/>
      <c r="BO33" s="983"/>
      <c r="BP33" s="983"/>
      <c r="BQ33" s="983"/>
      <c r="BR33" s="983"/>
      <c r="BS33" s="983"/>
      <c r="BT33" s="983"/>
      <c r="BU33" s="983"/>
      <c r="BV33" s="983"/>
    </row>
    <row r="34" spans="1:74" ht="13.5" customHeight="1">
      <c r="A34" s="1000"/>
      <c r="B34" s="14" t="s">
        <v>69</v>
      </c>
      <c r="C34" s="1014" t="str">
        <f>VLOOKUP($C27,'2026年度(1年前期)'!$B$5:$N$208,COLUMN('2026年度(1年前期)'!$E$5)+1,0)&amp;""</f>
        <v/>
      </c>
      <c r="D34" s="1013"/>
      <c r="E34" s="1025" t="str">
        <f>VLOOKUP($C27,'2026年度(2年前期)'!$B$5:$N$208,COLUMN('2026年度(2年前期)'!$E$5)+1,0)&amp;""</f>
        <v/>
      </c>
      <c r="F34" s="1013"/>
      <c r="G34" s="1025" t="str">
        <f>VLOOKUP($C27,'2026年度(3年前期)'!$B$5:$N$208,COLUMN('2026年度(3年前期)'!$E$5)+1,0)&amp;""</f>
        <v/>
      </c>
      <c r="H34" s="1013"/>
      <c r="I34" s="1025" t="str">
        <f>VLOOKUP($C27,'2026年度(4年前期)'!$B$5:$N$208,COLUMN('2026年度(4年前期)'!$E$5)+1,0)&amp;""</f>
        <v/>
      </c>
      <c r="J34" s="1013"/>
      <c r="K34" s="993" t="str">
        <f>VLOOKUP($C27,'2026年度(助産前期)'!$B$5:$N$208,COLUMN('2026年度(助産前期)'!$E$5)+1,0)&amp;""</f>
        <v/>
      </c>
      <c r="L34" s="1026"/>
      <c r="M34" s="1014" t="str">
        <f>VLOOKUP($C27,'2026年度(M1前期)'!$B$5:$N$208,COLUMN('2026年度(M1前期)'!$E$5)+1,0)&amp;""</f>
        <v/>
      </c>
      <c r="N34" s="1013"/>
      <c r="O34" s="993" t="str">
        <f>VLOOKUP($C27,'2026年度(M2前期)'!$B$5:$N$208,COLUMN('2026年度(M2前期)'!$E$5)+1,0)&amp;""</f>
        <v/>
      </c>
      <c r="P34" s="1013"/>
      <c r="Q34" s="993" t="str">
        <f>VLOOKUP($C27,'2026年度(D1前期)'!$B$5:$N$208,COLUMN('2026年度(D1前期)'!$E$5)+1,0)&amp;""</f>
        <v/>
      </c>
      <c r="R34" s="1013"/>
      <c r="S34" s="993" t="str">
        <f>VLOOKUP($C27,'2026年度(D23前期)'!$B$5:$N$208,COLUMN('2026年度(D23前期)'!$E$5)+1,0)&amp;""</f>
        <v/>
      </c>
      <c r="T34" s="1013"/>
      <c r="U34" s="33"/>
      <c r="V34" s="16"/>
      <c r="X34" s="16"/>
      <c r="Y34" s="685"/>
      <c r="Z34" s="1000"/>
      <c r="AA34" s="971"/>
      <c r="AB34" s="983"/>
      <c r="AC34" s="983"/>
      <c r="AD34" s="983"/>
      <c r="AE34" s="971"/>
      <c r="AF34" s="983"/>
      <c r="AG34" s="971"/>
      <c r="AH34" s="983"/>
      <c r="AI34" s="983"/>
      <c r="AJ34" s="983"/>
      <c r="AK34" s="983"/>
      <c r="AL34" s="971"/>
      <c r="AM34" s="983"/>
      <c r="AN34" s="971"/>
      <c r="AO34" s="971"/>
      <c r="AP34" s="971"/>
      <c r="AQ34" s="971"/>
      <c r="AR34" s="971"/>
      <c r="AS34" s="971"/>
      <c r="AT34" s="971"/>
      <c r="AU34" s="971"/>
      <c r="AV34" s="971"/>
      <c r="AW34" s="971"/>
      <c r="AX34" s="971"/>
      <c r="AY34" s="971"/>
      <c r="AZ34" s="971"/>
      <c r="BA34" s="971"/>
      <c r="BB34" s="971"/>
      <c r="BC34" s="971"/>
      <c r="BD34" s="971"/>
      <c r="BE34" s="971"/>
      <c r="BF34" s="971"/>
      <c r="BG34" s="971"/>
      <c r="BH34" s="971"/>
      <c r="BI34" s="971"/>
      <c r="BJ34" s="971"/>
      <c r="BK34" s="983"/>
      <c r="BL34" s="983"/>
      <c r="BM34" s="983"/>
      <c r="BN34" s="983"/>
      <c r="BO34" s="983"/>
      <c r="BP34" s="983"/>
      <c r="BQ34" s="983"/>
      <c r="BR34" s="983"/>
      <c r="BS34" s="983"/>
      <c r="BT34" s="983"/>
      <c r="BU34" s="983"/>
      <c r="BV34" s="983"/>
    </row>
    <row r="35" spans="1:74" ht="13.5" customHeight="1">
      <c r="A35" s="1017"/>
      <c r="B35" s="15" t="s">
        <v>63</v>
      </c>
      <c r="C35" s="991"/>
      <c r="D35" s="989"/>
      <c r="E35" s="988"/>
      <c r="F35" s="989"/>
      <c r="G35" s="988"/>
      <c r="H35" s="989"/>
      <c r="I35" s="988"/>
      <c r="J35" s="989"/>
      <c r="K35" s="990"/>
      <c r="L35" s="990"/>
      <c r="M35" s="991"/>
      <c r="N35" s="989"/>
      <c r="O35" s="990"/>
      <c r="P35" s="989"/>
      <c r="Q35" s="990"/>
      <c r="R35" s="989"/>
      <c r="S35" s="990"/>
      <c r="T35" s="989"/>
      <c r="U35" s="16"/>
      <c r="X35" s="16"/>
      <c r="Z35" s="1001"/>
      <c r="AA35" s="971"/>
      <c r="AB35" s="984"/>
      <c r="AC35" s="984"/>
      <c r="AD35" s="984"/>
      <c r="AE35" s="971"/>
      <c r="AF35" s="984"/>
      <c r="AG35" s="971"/>
      <c r="AH35" s="984"/>
      <c r="AI35" s="984"/>
      <c r="AJ35" s="984"/>
      <c r="AK35" s="984"/>
      <c r="AL35" s="971"/>
      <c r="AM35" s="984"/>
      <c r="AN35" s="971"/>
      <c r="AO35" s="971"/>
      <c r="AP35" s="971"/>
      <c r="AQ35" s="971"/>
      <c r="AR35" s="971"/>
      <c r="AS35" s="971"/>
      <c r="AT35" s="971"/>
      <c r="AU35" s="971"/>
      <c r="AV35" s="971"/>
      <c r="AW35" s="971"/>
      <c r="AX35" s="971"/>
      <c r="AY35" s="971"/>
      <c r="AZ35" s="971"/>
      <c r="BA35" s="971"/>
      <c r="BB35" s="971"/>
      <c r="BC35" s="971"/>
      <c r="BD35" s="971"/>
      <c r="BE35" s="971"/>
      <c r="BF35" s="971"/>
      <c r="BG35" s="971"/>
      <c r="BH35" s="971"/>
      <c r="BI35" s="971"/>
      <c r="BJ35" s="971"/>
      <c r="BK35" s="984"/>
      <c r="BL35" s="984"/>
      <c r="BM35" s="984"/>
      <c r="BN35" s="984"/>
      <c r="BO35" s="984"/>
      <c r="BP35" s="984"/>
      <c r="BQ35" s="984"/>
      <c r="BR35" s="984"/>
      <c r="BS35" s="984"/>
      <c r="BT35" s="984"/>
      <c r="BU35" s="984"/>
      <c r="BV35" s="984"/>
    </row>
    <row r="36" spans="1:74" ht="13.5" customHeight="1">
      <c r="A36" s="999" t="s">
        <v>71</v>
      </c>
      <c r="B36" s="17" t="s">
        <v>72</v>
      </c>
      <c r="C36" s="1011"/>
      <c r="D36" s="1012"/>
      <c r="E36" s="1018"/>
      <c r="F36" s="1012"/>
      <c r="G36" s="1018"/>
      <c r="H36" s="1012"/>
      <c r="I36" s="1018"/>
      <c r="J36" s="1012"/>
      <c r="K36" s="997"/>
      <c r="L36" s="1029"/>
      <c r="M36" s="1011"/>
      <c r="N36" s="1012"/>
      <c r="O36" s="997"/>
      <c r="P36" s="1012"/>
      <c r="Q36" s="997"/>
      <c r="R36" s="1012"/>
      <c r="S36" s="997"/>
      <c r="T36" s="1012"/>
      <c r="X36" s="16"/>
      <c r="Y36" s="33"/>
      <c r="Z36" s="1000" t="str">
        <f>A36</f>
        <v>昼休み（12：30～13：30）</v>
      </c>
      <c r="AA36" s="982"/>
      <c r="AB36" s="982"/>
      <c r="AC36" s="982"/>
      <c r="AD36" s="982"/>
      <c r="AE36" s="982"/>
      <c r="AF36" s="982"/>
      <c r="AG36" s="982"/>
      <c r="AH36" s="982"/>
      <c r="AI36" s="982"/>
      <c r="AJ36" s="982"/>
      <c r="AK36" s="982"/>
      <c r="AL36" s="982"/>
      <c r="AM36" s="982"/>
      <c r="AN36" s="971"/>
      <c r="AO36" s="971"/>
      <c r="AP36" s="971"/>
      <c r="AQ36" s="971"/>
      <c r="AR36" s="971"/>
      <c r="AS36" s="971"/>
      <c r="AT36" s="971"/>
      <c r="AU36" s="971"/>
      <c r="AV36" s="971"/>
      <c r="AW36" s="971"/>
      <c r="AX36" s="971"/>
      <c r="AY36" s="971"/>
      <c r="AZ36" s="971"/>
      <c r="BA36" s="971"/>
      <c r="BB36" s="971"/>
      <c r="BC36" s="971"/>
      <c r="BD36" s="971"/>
      <c r="BE36" s="971"/>
      <c r="BF36" s="971"/>
      <c r="BG36" s="971"/>
      <c r="BH36" s="971"/>
      <c r="BI36" s="971"/>
      <c r="BJ36" s="971"/>
      <c r="BK36" s="982"/>
      <c r="BL36" s="982"/>
      <c r="BM36" s="982"/>
      <c r="BN36" s="982"/>
      <c r="BO36" s="982"/>
      <c r="BP36" s="982"/>
      <c r="BQ36" s="982"/>
      <c r="BR36" s="982"/>
      <c r="BS36" s="982"/>
      <c r="BT36" s="982"/>
      <c r="BU36" s="982"/>
      <c r="BV36" s="982"/>
    </row>
    <row r="37" spans="1:74" ht="13.5" customHeight="1">
      <c r="A37" s="1000"/>
      <c r="B37" s="17" t="s">
        <v>73</v>
      </c>
      <c r="C37" s="1014"/>
      <c r="D37" s="1013"/>
      <c r="E37" s="1025"/>
      <c r="F37" s="1013"/>
      <c r="G37" s="1025"/>
      <c r="H37" s="1013"/>
      <c r="I37" s="1025"/>
      <c r="J37" s="1013"/>
      <c r="K37" s="993"/>
      <c r="L37" s="1026"/>
      <c r="M37" s="1014"/>
      <c r="N37" s="1013"/>
      <c r="O37" s="993"/>
      <c r="P37" s="1013"/>
      <c r="Q37" s="993"/>
      <c r="R37" s="1013"/>
      <c r="S37" s="993"/>
      <c r="T37" s="1013"/>
      <c r="X37" s="16"/>
      <c r="Z37" s="1000"/>
      <c r="AA37" s="983"/>
      <c r="AB37" s="983"/>
      <c r="AC37" s="983"/>
      <c r="AD37" s="983"/>
      <c r="AE37" s="983"/>
      <c r="AF37" s="983"/>
      <c r="AG37" s="983"/>
      <c r="AH37" s="983"/>
      <c r="AI37" s="983"/>
      <c r="AJ37" s="983"/>
      <c r="AK37" s="983"/>
      <c r="AL37" s="983"/>
      <c r="AM37" s="983"/>
      <c r="AN37" s="971"/>
      <c r="AO37" s="971"/>
      <c r="AP37" s="971"/>
      <c r="AQ37" s="971"/>
      <c r="AR37" s="971"/>
      <c r="AS37" s="971"/>
      <c r="AT37" s="971"/>
      <c r="AU37" s="971"/>
      <c r="AV37" s="971"/>
      <c r="AW37" s="971"/>
      <c r="AX37" s="971"/>
      <c r="AY37" s="971"/>
      <c r="AZ37" s="971"/>
      <c r="BA37" s="971"/>
      <c r="BB37" s="971"/>
      <c r="BC37" s="971"/>
      <c r="BD37" s="971"/>
      <c r="BE37" s="971"/>
      <c r="BF37" s="971"/>
      <c r="BG37" s="971"/>
      <c r="BH37" s="971"/>
      <c r="BI37" s="971"/>
      <c r="BJ37" s="971"/>
      <c r="BK37" s="983"/>
      <c r="BL37" s="983"/>
      <c r="BM37" s="983"/>
      <c r="BN37" s="983"/>
      <c r="BO37" s="983"/>
      <c r="BP37" s="983"/>
      <c r="BQ37" s="983"/>
      <c r="BR37" s="983"/>
      <c r="BS37" s="983"/>
      <c r="BT37" s="983"/>
      <c r="BU37" s="983"/>
      <c r="BV37" s="983"/>
    </row>
    <row r="38" spans="1:74" ht="13.5" customHeight="1">
      <c r="A38" s="1000"/>
      <c r="B38" s="17" t="s">
        <v>69</v>
      </c>
      <c r="C38" s="1014"/>
      <c r="D38" s="1013"/>
      <c r="E38" s="1025"/>
      <c r="F38" s="1013"/>
      <c r="G38" s="1025"/>
      <c r="H38" s="1013"/>
      <c r="I38" s="1025"/>
      <c r="J38" s="1013"/>
      <c r="K38" s="993"/>
      <c r="L38" s="1026"/>
      <c r="M38" s="1014"/>
      <c r="N38" s="1013"/>
      <c r="O38" s="993"/>
      <c r="P38" s="1013"/>
      <c r="Q38" s="993"/>
      <c r="R38" s="1013"/>
      <c r="S38" s="993"/>
      <c r="T38" s="1013"/>
      <c r="Z38" s="1000"/>
      <c r="AA38" s="983"/>
      <c r="AB38" s="983"/>
      <c r="AC38" s="983"/>
      <c r="AD38" s="983"/>
      <c r="AE38" s="983"/>
      <c r="AF38" s="983"/>
      <c r="AG38" s="983"/>
      <c r="AH38" s="983"/>
      <c r="AI38" s="983"/>
      <c r="AJ38" s="983"/>
      <c r="AK38" s="983"/>
      <c r="AL38" s="983"/>
      <c r="AM38" s="983"/>
      <c r="AN38" s="971"/>
      <c r="AO38" s="971"/>
      <c r="AP38" s="971"/>
      <c r="AQ38" s="971"/>
      <c r="AR38" s="971"/>
      <c r="AS38" s="971"/>
      <c r="AT38" s="971"/>
      <c r="AU38" s="971"/>
      <c r="AV38" s="971"/>
      <c r="AW38" s="971"/>
      <c r="AX38" s="971"/>
      <c r="AY38" s="971"/>
      <c r="AZ38" s="971"/>
      <c r="BA38" s="971"/>
      <c r="BB38" s="971"/>
      <c r="BC38" s="971"/>
      <c r="BD38" s="971"/>
      <c r="BE38" s="971"/>
      <c r="BF38" s="971"/>
      <c r="BG38" s="971"/>
      <c r="BH38" s="971"/>
      <c r="BI38" s="971"/>
      <c r="BJ38" s="971"/>
      <c r="BK38" s="983"/>
      <c r="BL38" s="983"/>
      <c r="BM38" s="983"/>
      <c r="BN38" s="983"/>
      <c r="BO38" s="983"/>
      <c r="BP38" s="983"/>
      <c r="BQ38" s="983"/>
      <c r="BR38" s="983"/>
      <c r="BS38" s="983"/>
      <c r="BT38" s="983"/>
      <c r="BU38" s="983"/>
      <c r="BV38" s="983"/>
    </row>
    <row r="39" spans="1:74" ht="13.5" customHeight="1">
      <c r="A39" s="1001"/>
      <c r="B39" s="18" t="s">
        <v>63</v>
      </c>
      <c r="C39" s="1023"/>
      <c r="D39" s="1016"/>
      <c r="E39" s="1024"/>
      <c r="F39" s="1016"/>
      <c r="G39" s="1024"/>
      <c r="H39" s="1016"/>
      <c r="I39" s="1024"/>
      <c r="J39" s="1016"/>
      <c r="K39" s="1015"/>
      <c r="L39" s="1015"/>
      <c r="M39" s="1023"/>
      <c r="N39" s="1016"/>
      <c r="O39" s="1015"/>
      <c r="P39" s="1016"/>
      <c r="Q39" s="1015"/>
      <c r="R39" s="1016"/>
      <c r="S39" s="1015"/>
      <c r="T39" s="1016"/>
      <c r="Z39" s="1001"/>
      <c r="AA39" s="984"/>
      <c r="AB39" s="984"/>
      <c r="AC39" s="984"/>
      <c r="AD39" s="984"/>
      <c r="AE39" s="984"/>
      <c r="AF39" s="984"/>
      <c r="AG39" s="984"/>
      <c r="AH39" s="984"/>
      <c r="AI39" s="984"/>
      <c r="AJ39" s="984"/>
      <c r="AK39" s="984"/>
      <c r="AL39" s="984"/>
      <c r="AM39" s="984"/>
      <c r="AN39" s="971"/>
      <c r="AO39" s="971"/>
      <c r="AP39" s="971"/>
      <c r="AQ39" s="971"/>
      <c r="AR39" s="971"/>
      <c r="AS39" s="971"/>
      <c r="AT39" s="971"/>
      <c r="AU39" s="971"/>
      <c r="AV39" s="971"/>
      <c r="AW39" s="971"/>
      <c r="AX39" s="971"/>
      <c r="AY39" s="971"/>
      <c r="AZ39" s="971"/>
      <c r="BA39" s="971"/>
      <c r="BB39" s="971"/>
      <c r="BC39" s="971"/>
      <c r="BD39" s="971"/>
      <c r="BE39" s="971"/>
      <c r="BF39" s="971"/>
      <c r="BG39" s="971"/>
      <c r="BH39" s="971"/>
      <c r="BI39" s="971"/>
      <c r="BJ39" s="971"/>
      <c r="BK39" s="984"/>
      <c r="BL39" s="984"/>
      <c r="BM39" s="984"/>
      <c r="BN39" s="984"/>
      <c r="BO39" s="984"/>
      <c r="BP39" s="984"/>
      <c r="BQ39" s="984"/>
      <c r="BR39" s="984"/>
      <c r="BS39" s="984"/>
      <c r="BT39" s="984"/>
      <c r="BU39" s="984"/>
      <c r="BV39" s="984"/>
    </row>
    <row r="40" spans="1:74" ht="13.5" customHeight="1">
      <c r="A40" s="1000" t="s">
        <v>74</v>
      </c>
      <c r="B40" s="14" t="s">
        <v>53</v>
      </c>
      <c r="C40" s="996" t="str">
        <f>VLOOKUP($C27,'2026年度(1年前期)'!$B$5:$N$208,COLUMN('2026年度(1年前期)'!$G$5),0)&amp;""</f>
        <v/>
      </c>
      <c r="D40" s="997"/>
      <c r="E40" s="1002" t="str">
        <f>VLOOKUP($C27,'2026年度(2年前期)'!$B$5:$N$208,COLUMN('2026年度(2年前期)'!$G$5),0)&amp;""</f>
        <v/>
      </c>
      <c r="F40" s="997"/>
      <c r="G40" s="1002" t="str">
        <f>VLOOKUP($C27,'2026年度(3年前期)'!$B$5:$N$208,COLUMN('2026年度(3年前期)'!$G$5),0)&amp;""</f>
        <v/>
      </c>
      <c r="H40" s="997"/>
      <c r="I40" s="1002" t="str">
        <f>VLOOKUP($C27,'2026年度(4年前期)'!$B$5:$N$208,COLUMN('2026年度(4年前期)'!$G$5),0)&amp;""</f>
        <v/>
      </c>
      <c r="J40" s="997"/>
      <c r="K40" s="998" t="str">
        <f>VLOOKUP($C27,'2026年度(助産前期)'!$B$5:$N$208,COLUMN('2026年度(助産前期)'!$G$5),0)&amp;""</f>
        <v>助産学実習Ⅰ</v>
      </c>
      <c r="L40" s="998"/>
      <c r="M40" s="996" t="str">
        <f>VLOOKUP($C27,'2026年度(M1前期)'!$B$5:$N$208,COLUMN('2026年度(M1前期)'!$G$5),0)&amp;""</f>
        <v/>
      </c>
      <c r="N40" s="997"/>
      <c r="O40" s="998" t="str">
        <f>VLOOKUP($C27,'2026年度(M2前期)'!$B$5:$N$208,COLUMN('2026年度(M2前期)'!$G$5),0)&amp;""</f>
        <v/>
      </c>
      <c r="P40" s="997"/>
      <c r="Q40" s="998" t="str">
        <f>VLOOKUP($C27,'2026年度(D1前期)'!$B$5:$N$208,COLUMN('2026年度(D1前期)'!$G$5),0)&amp;""</f>
        <v/>
      </c>
      <c r="R40" s="997"/>
      <c r="S40" s="998" t="str">
        <f>VLOOKUP($C27,'2026年度(D23前期)'!$B$5:$N$208,COLUMN('2026年度(D23前期)'!$G$5),0)&amp;""</f>
        <v/>
      </c>
      <c r="T40" s="997"/>
      <c r="U40" s="16"/>
      <c r="Z40" s="1000" t="str">
        <f>A40</f>
        <v>３時限（13：30～15：00）</v>
      </c>
      <c r="AA40" s="971"/>
      <c r="AB40" s="982"/>
      <c r="AC40" s="982"/>
      <c r="AD40" s="982"/>
      <c r="AE40" s="971"/>
      <c r="AF40" s="982"/>
      <c r="AG40" s="971"/>
      <c r="AH40" s="982"/>
      <c r="AI40" s="982"/>
      <c r="AJ40" s="982"/>
      <c r="AK40" s="982"/>
      <c r="AL40" s="971"/>
      <c r="AM40" s="982"/>
      <c r="AN40" s="971"/>
      <c r="AO40" s="971"/>
      <c r="AP40" s="971"/>
      <c r="AQ40" s="971"/>
      <c r="AR40" s="971"/>
      <c r="AS40" s="971"/>
      <c r="AT40" s="971"/>
      <c r="AU40" s="971"/>
      <c r="AV40" s="971"/>
      <c r="AW40" s="971"/>
      <c r="AX40" s="971"/>
      <c r="AY40" s="971"/>
      <c r="AZ40" s="971"/>
      <c r="BA40" s="971"/>
      <c r="BB40" s="971"/>
      <c r="BC40" s="971"/>
      <c r="BD40" s="971"/>
      <c r="BE40" s="971"/>
      <c r="BF40" s="971"/>
      <c r="BG40" s="971"/>
      <c r="BH40" s="971"/>
      <c r="BI40" s="971"/>
      <c r="BJ40" s="971"/>
      <c r="BK40" s="982"/>
      <c r="BL40" s="982"/>
      <c r="BM40" s="982"/>
      <c r="BN40" s="982"/>
      <c r="BO40" s="982"/>
      <c r="BP40" s="982"/>
      <c r="BQ40" s="982"/>
      <c r="BR40" s="982"/>
      <c r="BS40" s="982"/>
      <c r="BT40" s="982"/>
      <c r="BU40" s="982"/>
      <c r="BV40" s="982"/>
    </row>
    <row r="41" spans="1:74" ht="13.5" customHeight="1">
      <c r="A41" s="1000"/>
      <c r="B41" s="14" t="s">
        <v>58</v>
      </c>
      <c r="C41" s="992" t="str">
        <f>IFERROR(VLOOKUP(C40,科目・教員!$A$1:$B$355,2,0),"")</f>
        <v/>
      </c>
      <c r="D41" s="993"/>
      <c r="E41" s="994" t="str">
        <f>IFERROR(VLOOKUP(E40,科目・教員!$A$1:$B$355,2,0),"")</f>
        <v/>
      </c>
      <c r="F41" s="993"/>
      <c r="G41" s="994" t="str">
        <f>IFERROR(VLOOKUP(G40,科目・教員!$A$1:$B$355,2,0),"")</f>
        <v/>
      </c>
      <c r="H41" s="993"/>
      <c r="I41" s="994" t="str">
        <f>IFERROR(VLOOKUP(I40,科目・教員!$A$1:$B$355,2,0),"")</f>
        <v/>
      </c>
      <c r="J41" s="993"/>
      <c r="K41" s="995" t="str">
        <f>IFERROR(VLOOKUP(K40,科目・教員!$A$1:$B$355,2,0),"")</f>
        <v>池田　真弓</v>
      </c>
      <c r="L41" s="995"/>
      <c r="M41" s="992" t="str">
        <f>IFERROR(VLOOKUP(M40,科目・教員!$A$1:$B$355,2,0),"")</f>
        <v/>
      </c>
      <c r="N41" s="993"/>
      <c r="O41" s="995" t="str">
        <f>IFERROR(VLOOKUP(O40,科目・教員!$A$1:$B$355,2,0),"")</f>
        <v/>
      </c>
      <c r="P41" s="993"/>
      <c r="Q41" s="995" t="str">
        <f>IFERROR(VLOOKUP(Q40,科目・教員!$A$1:$B$355,2,0),"")</f>
        <v/>
      </c>
      <c r="R41" s="993"/>
      <c r="S41" s="995" t="str">
        <f>IFERROR(VLOOKUP(S40,科目・教員!$A$1:$B$355,2,0),"")</f>
        <v/>
      </c>
      <c r="T41" s="993"/>
      <c r="U41" s="16"/>
      <c r="Z41" s="1000"/>
      <c r="AA41" s="971"/>
      <c r="AB41" s="983"/>
      <c r="AC41" s="983"/>
      <c r="AD41" s="983"/>
      <c r="AE41" s="971"/>
      <c r="AF41" s="983"/>
      <c r="AG41" s="971"/>
      <c r="AH41" s="983"/>
      <c r="AI41" s="983"/>
      <c r="AJ41" s="983"/>
      <c r="AK41" s="983"/>
      <c r="AL41" s="971"/>
      <c r="AM41" s="983"/>
      <c r="AN41" s="971"/>
      <c r="AO41" s="971"/>
      <c r="AP41" s="971"/>
      <c r="AQ41" s="971"/>
      <c r="AR41" s="971"/>
      <c r="AS41" s="971"/>
      <c r="AT41" s="971"/>
      <c r="AU41" s="971"/>
      <c r="AV41" s="971"/>
      <c r="AW41" s="971"/>
      <c r="AX41" s="971"/>
      <c r="AY41" s="971"/>
      <c r="AZ41" s="971"/>
      <c r="BA41" s="971"/>
      <c r="BB41" s="971"/>
      <c r="BC41" s="971"/>
      <c r="BD41" s="971"/>
      <c r="BE41" s="971"/>
      <c r="BF41" s="971"/>
      <c r="BG41" s="971"/>
      <c r="BH41" s="971"/>
      <c r="BI41" s="971"/>
      <c r="BJ41" s="971"/>
      <c r="BK41" s="983"/>
      <c r="BL41" s="983"/>
      <c r="BM41" s="983"/>
      <c r="BN41" s="983"/>
      <c r="BO41" s="983"/>
      <c r="BP41" s="983"/>
      <c r="BQ41" s="983"/>
      <c r="BR41" s="983"/>
      <c r="BS41" s="983"/>
      <c r="BT41" s="983"/>
      <c r="BU41" s="983"/>
      <c r="BV41" s="983"/>
    </row>
    <row r="42" spans="1:74" ht="13.5" customHeight="1">
      <c r="A42" s="1000"/>
      <c r="B42" s="14" t="s">
        <v>69</v>
      </c>
      <c r="C42" s="992" t="str">
        <f>VLOOKUP($C27,'2026年度(1年前期)'!$B$5:$N$208,COLUMN('2026年度(1年前期)'!$G$5)+1,0)&amp;""</f>
        <v/>
      </c>
      <c r="D42" s="993"/>
      <c r="E42" s="994" t="str">
        <f>VLOOKUP($C27,'2026年度(2年前期)'!$B$5:$N$208,COLUMN('2026年度(2年前期)'!$G$5)+1,0)&amp;""</f>
        <v/>
      </c>
      <c r="F42" s="993"/>
      <c r="G42" s="994" t="str">
        <f>VLOOKUP($C27,'2026年度(3年前期)'!$B$5:$N$208,COLUMN('2026年度(3年前期)'!$G$5)+1,0)&amp;""</f>
        <v/>
      </c>
      <c r="H42" s="993"/>
      <c r="I42" s="994" t="str">
        <f>VLOOKUP($C27,'2026年度(4年前期)'!$B$5:$N$208,COLUMN('2026年度(4年前期)'!$G$5)+1,0)&amp;""</f>
        <v/>
      </c>
      <c r="J42" s="993"/>
      <c r="K42" s="995" t="str">
        <f>VLOOKUP($C27,'2026年度(助産前期)'!$B$5:$N$208,COLUMN('2026年度(助産前期)'!$G$5)+1,0)&amp;""</f>
        <v/>
      </c>
      <c r="L42" s="995"/>
      <c r="M42" s="992" t="str">
        <f>VLOOKUP($C27,'2026年度(M1前期)'!$B$5:$N$208,COLUMN('2026年度(M1前期)'!$G$5)+1,0)&amp;""</f>
        <v/>
      </c>
      <c r="N42" s="993"/>
      <c r="O42" s="995" t="str">
        <f>VLOOKUP($C27,'2026年度(M2前期)'!$B$5:$N$208,COLUMN('2026年度(M2前期)'!$G$5)+1,0)&amp;""</f>
        <v/>
      </c>
      <c r="P42" s="993"/>
      <c r="Q42" s="995" t="str">
        <f>VLOOKUP($C27,'2026年度(D1前期)'!$B$5:$N$208,COLUMN('2026年度(D1前期)'!$G$5)+1,0)&amp;""</f>
        <v/>
      </c>
      <c r="R42" s="993"/>
      <c r="S42" s="995" t="str">
        <f>VLOOKUP($C27,'2026年度(D23前期)'!$B$5:$N$208,COLUMN('2026年度(D23前期)'!$G$5)+1,0)&amp;""</f>
        <v/>
      </c>
      <c r="T42" s="993"/>
      <c r="U42" s="16"/>
      <c r="Z42" s="1000"/>
      <c r="AA42" s="971"/>
      <c r="AB42" s="983"/>
      <c r="AC42" s="983"/>
      <c r="AD42" s="983"/>
      <c r="AE42" s="971"/>
      <c r="AF42" s="983"/>
      <c r="AG42" s="971"/>
      <c r="AH42" s="983"/>
      <c r="AI42" s="983"/>
      <c r="AJ42" s="983"/>
      <c r="AK42" s="983"/>
      <c r="AL42" s="971"/>
      <c r="AM42" s="983"/>
      <c r="AN42" s="971"/>
      <c r="AO42" s="971"/>
      <c r="AP42" s="971"/>
      <c r="AQ42" s="971"/>
      <c r="AR42" s="971"/>
      <c r="AS42" s="971"/>
      <c r="AT42" s="971"/>
      <c r="AU42" s="971"/>
      <c r="AV42" s="971"/>
      <c r="AW42" s="971"/>
      <c r="AX42" s="971"/>
      <c r="AY42" s="971"/>
      <c r="AZ42" s="971"/>
      <c r="BA42" s="971"/>
      <c r="BB42" s="971"/>
      <c r="BC42" s="971"/>
      <c r="BD42" s="971"/>
      <c r="BE42" s="971"/>
      <c r="BF42" s="971"/>
      <c r="BG42" s="971"/>
      <c r="BH42" s="971"/>
      <c r="BI42" s="971"/>
      <c r="BJ42" s="971"/>
      <c r="BK42" s="983"/>
      <c r="BL42" s="983"/>
      <c r="BM42" s="983"/>
      <c r="BN42" s="983"/>
      <c r="BO42" s="983"/>
      <c r="BP42" s="983"/>
      <c r="BQ42" s="983"/>
      <c r="BR42" s="983"/>
      <c r="BS42" s="983"/>
      <c r="BT42" s="983"/>
      <c r="BU42" s="983"/>
      <c r="BV42" s="983"/>
    </row>
    <row r="43" spans="1:74" ht="13.5" customHeight="1">
      <c r="A43" s="1017"/>
      <c r="B43" s="15" t="s">
        <v>63</v>
      </c>
      <c r="C43" s="991"/>
      <c r="D43" s="989"/>
      <c r="E43" s="988"/>
      <c r="F43" s="989"/>
      <c r="G43" s="988"/>
      <c r="H43" s="989"/>
      <c r="I43" s="988"/>
      <c r="J43" s="989"/>
      <c r="K43" s="990"/>
      <c r="L43" s="990"/>
      <c r="M43" s="991"/>
      <c r="N43" s="989"/>
      <c r="O43" s="990"/>
      <c r="P43" s="989"/>
      <c r="Q43" s="990"/>
      <c r="R43" s="989"/>
      <c r="S43" s="990"/>
      <c r="T43" s="989"/>
      <c r="Z43" s="1001"/>
      <c r="AA43" s="971"/>
      <c r="AB43" s="984"/>
      <c r="AC43" s="984"/>
      <c r="AD43" s="984"/>
      <c r="AE43" s="971"/>
      <c r="AF43" s="984"/>
      <c r="AG43" s="971"/>
      <c r="AH43" s="984"/>
      <c r="AI43" s="984"/>
      <c r="AJ43" s="984"/>
      <c r="AK43" s="984"/>
      <c r="AL43" s="971"/>
      <c r="AM43" s="984"/>
      <c r="AN43" s="971"/>
      <c r="AO43" s="971"/>
      <c r="AP43" s="971"/>
      <c r="AQ43" s="971"/>
      <c r="AR43" s="971"/>
      <c r="AS43" s="971"/>
      <c r="AT43" s="971"/>
      <c r="AU43" s="971"/>
      <c r="AV43" s="971"/>
      <c r="AW43" s="971"/>
      <c r="AX43" s="971"/>
      <c r="AY43" s="971"/>
      <c r="AZ43" s="971"/>
      <c r="BA43" s="971"/>
      <c r="BB43" s="971"/>
      <c r="BC43" s="971"/>
      <c r="BD43" s="971"/>
      <c r="BE43" s="971"/>
      <c r="BF43" s="971"/>
      <c r="BG43" s="971"/>
      <c r="BH43" s="971"/>
      <c r="BI43" s="971"/>
      <c r="BJ43" s="971"/>
      <c r="BK43" s="984"/>
      <c r="BL43" s="984"/>
      <c r="BM43" s="984"/>
      <c r="BN43" s="984"/>
      <c r="BO43" s="984"/>
      <c r="BP43" s="984"/>
      <c r="BQ43" s="984"/>
      <c r="BR43" s="984"/>
      <c r="BS43" s="984"/>
      <c r="BT43" s="984"/>
      <c r="BU43" s="984"/>
      <c r="BV43" s="984"/>
    </row>
    <row r="44" spans="1:74" ht="13.5" customHeight="1">
      <c r="A44" s="1000" t="s">
        <v>75</v>
      </c>
      <c r="B44" s="14" t="s">
        <v>53</v>
      </c>
      <c r="C44" s="996" t="str">
        <f>VLOOKUP($C27,'2026年度(1年前期)'!$B$5:$N$208,COLUMN('2026年度(1年前期)'!$I$5),0)&amp;""</f>
        <v/>
      </c>
      <c r="D44" s="997"/>
      <c r="E44" s="1002" t="str">
        <f>VLOOKUP($C27,'2026年度(2年前期)'!$B$5:$N$208,COLUMN('2026年度(2年前期)'!$I$5),0)&amp;""</f>
        <v/>
      </c>
      <c r="F44" s="997"/>
      <c r="G44" s="1002" t="str">
        <f>VLOOKUP($C27,'2026年度(3年前期)'!$B$5:$N$208,COLUMN('2026年度(3年前期)'!$I$5),0)&amp;""</f>
        <v/>
      </c>
      <c r="H44" s="997"/>
      <c r="I44" s="1002" t="str">
        <f>VLOOKUP($C27,'2026年度(4年前期)'!$B$5:$N$208,COLUMN('2026年度(4年前期)'!$I$5),0)&amp;""</f>
        <v/>
      </c>
      <c r="J44" s="997"/>
      <c r="K44" s="998" t="str">
        <f>VLOOKUP($C27,'2026年度(助産前期)'!$B$5:$N$208,COLUMN('2026年度(助産前期)'!$I$5),0)&amp;""</f>
        <v>助産学実習Ⅰ</v>
      </c>
      <c r="L44" s="998"/>
      <c r="M44" s="996" t="str">
        <f>VLOOKUP($C27,'2026年度(M1前期)'!$B$5:$N$208,COLUMN('2026年度(M1前期)'!$I$5),0)&amp;""</f>
        <v/>
      </c>
      <c r="N44" s="997"/>
      <c r="O44" s="998" t="str">
        <f>VLOOKUP($C27,'2026年度(M2前期)'!$B$5:$N$208,COLUMN('2026年度(M2前期)'!$I$5),0)&amp;""</f>
        <v/>
      </c>
      <c r="P44" s="997"/>
      <c r="Q44" s="998" t="str">
        <f>VLOOKUP($C27,'2026年度(D1前期)'!$B$5:$N$208,COLUMN('2026年度(D1前期)'!$I$5),0)&amp;""</f>
        <v/>
      </c>
      <c r="R44" s="997"/>
      <c r="S44" s="998" t="str">
        <f>VLOOKUP($C27,'2026年度(D23前期)'!$B$5:$N$208,COLUMN('2026年度(D23前期)'!$I$5),0)&amp;""</f>
        <v/>
      </c>
      <c r="T44" s="997"/>
      <c r="Z44" s="1000" t="str">
        <f>A44</f>
        <v>４時限（15：10～16：40）</v>
      </c>
      <c r="AA44" s="982"/>
      <c r="AB44" s="982"/>
      <c r="AC44" s="982"/>
      <c r="AD44" s="982"/>
      <c r="AE44" s="982"/>
      <c r="AF44" s="982"/>
      <c r="AG44" s="982"/>
      <c r="AH44" s="982"/>
      <c r="AI44" s="982"/>
      <c r="AJ44" s="982"/>
      <c r="AK44" s="982"/>
      <c r="AL44" s="982"/>
      <c r="AM44" s="982"/>
      <c r="AN44" s="971"/>
      <c r="AO44" s="971"/>
      <c r="AP44" s="971"/>
      <c r="AQ44" s="971"/>
      <c r="AR44" s="971"/>
      <c r="AS44" s="971"/>
      <c r="AT44" s="971"/>
      <c r="AU44" s="971"/>
      <c r="AV44" s="971"/>
      <c r="AW44" s="971"/>
      <c r="AX44" s="971"/>
      <c r="AY44" s="971"/>
      <c r="AZ44" s="971"/>
      <c r="BA44" s="971"/>
      <c r="BB44" s="971"/>
      <c r="BC44" s="971"/>
      <c r="BD44" s="971"/>
      <c r="BE44" s="971"/>
      <c r="BF44" s="971"/>
      <c r="BG44" s="971"/>
      <c r="BH44" s="971"/>
      <c r="BI44" s="971"/>
      <c r="BJ44" s="971"/>
      <c r="BK44" s="982"/>
      <c r="BL44" s="982"/>
      <c r="BM44" s="982"/>
      <c r="BN44" s="982"/>
      <c r="BO44" s="982"/>
      <c r="BP44" s="982"/>
      <c r="BQ44" s="982"/>
      <c r="BR44" s="982"/>
      <c r="BS44" s="982"/>
      <c r="BT44" s="982"/>
      <c r="BU44" s="982"/>
      <c r="BV44" s="982"/>
    </row>
    <row r="45" spans="1:74" ht="13.5" customHeight="1">
      <c r="A45" s="1000"/>
      <c r="B45" s="14" t="s">
        <v>58</v>
      </c>
      <c r="C45" s="992" t="str">
        <f>IFERROR(VLOOKUP(C44,科目・教員!$A$1:$B$355,2,0),"")</f>
        <v/>
      </c>
      <c r="D45" s="993"/>
      <c r="E45" s="994" t="str">
        <f>IFERROR(VLOOKUP(E44,科目・教員!$A$1:$B$355,2,0),"")</f>
        <v/>
      </c>
      <c r="F45" s="993"/>
      <c r="G45" s="994" t="str">
        <f>IFERROR(VLOOKUP(G44,科目・教員!$A$1:$B$355,2,0),"")</f>
        <v/>
      </c>
      <c r="H45" s="993"/>
      <c r="I45" s="994" t="str">
        <f>IFERROR(VLOOKUP(I44,科目・教員!$A$1:$B$355,2,0),"")</f>
        <v/>
      </c>
      <c r="J45" s="993"/>
      <c r="K45" s="995" t="str">
        <f>IFERROR(VLOOKUP(K44,科目・教員!$A$1:$B$355,2,0),"")</f>
        <v>池田　真弓</v>
      </c>
      <c r="L45" s="995"/>
      <c r="M45" s="992" t="str">
        <f>IFERROR(VLOOKUP(M44,科目・教員!$A$1:$B$355,2,0),"")</f>
        <v/>
      </c>
      <c r="N45" s="993"/>
      <c r="O45" s="995" t="str">
        <f>IFERROR(VLOOKUP(O44,科目・教員!$A$1:$B$355,2,0),"")</f>
        <v/>
      </c>
      <c r="P45" s="993"/>
      <c r="Q45" s="995" t="str">
        <f>IFERROR(VLOOKUP(Q44,科目・教員!$A$1:$B$355,2,0),"")</f>
        <v/>
      </c>
      <c r="R45" s="993"/>
      <c r="S45" s="995" t="str">
        <f>IFERROR(VLOOKUP(S44,科目・教員!$A$1:$B$355,2,0),"")</f>
        <v/>
      </c>
      <c r="T45" s="993"/>
      <c r="Z45" s="1000"/>
      <c r="AA45" s="983"/>
      <c r="AB45" s="983"/>
      <c r="AC45" s="983"/>
      <c r="AD45" s="983"/>
      <c r="AE45" s="983"/>
      <c r="AF45" s="983"/>
      <c r="AG45" s="983"/>
      <c r="AH45" s="983"/>
      <c r="AI45" s="983"/>
      <c r="AJ45" s="983"/>
      <c r="AK45" s="983"/>
      <c r="AL45" s="983"/>
      <c r="AM45" s="983"/>
      <c r="AN45" s="971"/>
      <c r="AO45" s="971"/>
      <c r="AP45" s="971"/>
      <c r="AQ45" s="971"/>
      <c r="AR45" s="971"/>
      <c r="AS45" s="971"/>
      <c r="AT45" s="971"/>
      <c r="AU45" s="971"/>
      <c r="AV45" s="971"/>
      <c r="AW45" s="971"/>
      <c r="AX45" s="971"/>
      <c r="AY45" s="971"/>
      <c r="AZ45" s="971"/>
      <c r="BA45" s="971"/>
      <c r="BB45" s="971"/>
      <c r="BC45" s="971"/>
      <c r="BD45" s="971"/>
      <c r="BE45" s="971"/>
      <c r="BF45" s="971"/>
      <c r="BG45" s="971"/>
      <c r="BH45" s="971"/>
      <c r="BI45" s="971"/>
      <c r="BJ45" s="971"/>
      <c r="BK45" s="983"/>
      <c r="BL45" s="983"/>
      <c r="BM45" s="983"/>
      <c r="BN45" s="983"/>
      <c r="BO45" s="983"/>
      <c r="BP45" s="983"/>
      <c r="BQ45" s="983"/>
      <c r="BR45" s="983"/>
      <c r="BS45" s="983"/>
      <c r="BT45" s="983"/>
      <c r="BU45" s="983"/>
      <c r="BV45" s="983"/>
    </row>
    <row r="46" spans="1:74" ht="13.5" customHeight="1">
      <c r="A46" s="1000"/>
      <c r="B46" s="14" t="s">
        <v>69</v>
      </c>
      <c r="C46" s="992" t="str">
        <f>VLOOKUP($C27,'2026年度(1年前期)'!$B$5:$N$208,COLUMN('2026年度(1年前期)'!$I$5)+1,0)&amp;""</f>
        <v/>
      </c>
      <c r="D46" s="993"/>
      <c r="E46" s="994" t="str">
        <f>VLOOKUP($C27,'2026年度(2年前期)'!$B$5:$N$208,COLUMN('2026年度(2年前期)'!$I$5)+1,0)&amp;""</f>
        <v/>
      </c>
      <c r="F46" s="993"/>
      <c r="G46" s="994" t="str">
        <f>VLOOKUP($C27,'2026年度(3年前期)'!$B$5:$N$208,COLUMN('2026年度(3年前期)'!$I$5)+1,0)&amp;""</f>
        <v/>
      </c>
      <c r="H46" s="993"/>
      <c r="I46" s="994" t="str">
        <f>VLOOKUP($C27,'2026年度(4年前期)'!$B$5:$N$208,COLUMN('2026年度(4年前期)'!$I$5)+1,0)&amp;""</f>
        <v/>
      </c>
      <c r="J46" s="993"/>
      <c r="K46" s="995" t="str">
        <f>VLOOKUP($C27,'2026年度(助産前期)'!$B$5:$N$208,COLUMN('2026年度(助産前期)'!$I$5)+1,0)&amp;""</f>
        <v/>
      </c>
      <c r="L46" s="995"/>
      <c r="M46" s="992" t="str">
        <f>VLOOKUP($C27,'2026年度(M1前期)'!$B$5:$N$208,COLUMN('2026年度(M1前期)'!$I$5)+1,0)&amp;""</f>
        <v/>
      </c>
      <c r="N46" s="993"/>
      <c r="O46" s="995" t="str">
        <f>VLOOKUP($C27,'2026年度(M2前期)'!$B$5:$N$208,COLUMN('2026年度(M2前期)'!$I$5)+1,0)&amp;""</f>
        <v/>
      </c>
      <c r="P46" s="993"/>
      <c r="Q46" s="995" t="str">
        <f>VLOOKUP($C27,'2026年度(D1前期)'!$B$5:$N$208,COLUMN('2026年度(D1前期)'!$I$5)+1,0)&amp;""</f>
        <v/>
      </c>
      <c r="R46" s="993"/>
      <c r="S46" s="995" t="str">
        <f>VLOOKUP($C27,'2026年度(D23前期)'!$B$5:$N$208,COLUMN('2026年度(D23前期)'!$I$5)+1,0)&amp;""</f>
        <v/>
      </c>
      <c r="T46" s="993"/>
      <c r="Z46" s="1000"/>
      <c r="AA46" s="983"/>
      <c r="AB46" s="983"/>
      <c r="AC46" s="983"/>
      <c r="AD46" s="983"/>
      <c r="AE46" s="983"/>
      <c r="AF46" s="983"/>
      <c r="AG46" s="983"/>
      <c r="AH46" s="983"/>
      <c r="AI46" s="983"/>
      <c r="AJ46" s="983"/>
      <c r="AK46" s="983"/>
      <c r="AL46" s="983"/>
      <c r="AM46" s="983"/>
      <c r="AN46" s="971"/>
      <c r="AO46" s="971"/>
      <c r="AP46" s="971"/>
      <c r="AQ46" s="971"/>
      <c r="AR46" s="971"/>
      <c r="AS46" s="971"/>
      <c r="AT46" s="971"/>
      <c r="AU46" s="971"/>
      <c r="AV46" s="971"/>
      <c r="AW46" s="971"/>
      <c r="AX46" s="971"/>
      <c r="AY46" s="971"/>
      <c r="AZ46" s="971"/>
      <c r="BA46" s="971"/>
      <c r="BB46" s="971"/>
      <c r="BC46" s="971"/>
      <c r="BD46" s="971"/>
      <c r="BE46" s="971"/>
      <c r="BF46" s="971"/>
      <c r="BG46" s="971"/>
      <c r="BH46" s="971"/>
      <c r="BI46" s="971"/>
      <c r="BJ46" s="971"/>
      <c r="BK46" s="983"/>
      <c r="BL46" s="983"/>
      <c r="BM46" s="983"/>
      <c r="BN46" s="983"/>
      <c r="BO46" s="983"/>
      <c r="BP46" s="983"/>
      <c r="BQ46" s="983"/>
      <c r="BR46" s="983"/>
      <c r="BS46" s="983"/>
      <c r="BT46" s="983"/>
      <c r="BU46" s="983"/>
      <c r="BV46" s="983"/>
    </row>
    <row r="47" spans="1:74" ht="13.5" customHeight="1">
      <c r="A47" s="1001"/>
      <c r="B47" s="15" t="s">
        <v>63</v>
      </c>
      <c r="C47" s="991"/>
      <c r="D47" s="989"/>
      <c r="E47" s="988"/>
      <c r="F47" s="989"/>
      <c r="G47" s="988"/>
      <c r="H47" s="989"/>
      <c r="I47" s="988"/>
      <c r="J47" s="989"/>
      <c r="K47" s="990"/>
      <c r="L47" s="990"/>
      <c r="M47" s="991"/>
      <c r="N47" s="989"/>
      <c r="O47" s="990"/>
      <c r="P47" s="989"/>
      <c r="Q47" s="990"/>
      <c r="R47" s="989"/>
      <c r="S47" s="990"/>
      <c r="T47" s="989"/>
      <c r="Z47" s="1001"/>
      <c r="AA47" s="984"/>
      <c r="AB47" s="984"/>
      <c r="AC47" s="984"/>
      <c r="AD47" s="984"/>
      <c r="AE47" s="984"/>
      <c r="AF47" s="984"/>
      <c r="AG47" s="984"/>
      <c r="AH47" s="984"/>
      <c r="AI47" s="984"/>
      <c r="AJ47" s="984"/>
      <c r="AK47" s="984"/>
      <c r="AL47" s="984"/>
      <c r="AM47" s="984"/>
      <c r="AN47" s="971"/>
      <c r="AO47" s="971"/>
      <c r="AP47" s="971"/>
      <c r="AQ47" s="971"/>
      <c r="AR47" s="971"/>
      <c r="AS47" s="971"/>
      <c r="AT47" s="971"/>
      <c r="AU47" s="971"/>
      <c r="AV47" s="971"/>
      <c r="AW47" s="971"/>
      <c r="AX47" s="971"/>
      <c r="AY47" s="971"/>
      <c r="AZ47" s="971"/>
      <c r="BA47" s="971"/>
      <c r="BB47" s="971"/>
      <c r="BC47" s="971"/>
      <c r="BD47" s="971"/>
      <c r="BE47" s="971"/>
      <c r="BF47" s="971"/>
      <c r="BG47" s="971"/>
      <c r="BH47" s="971"/>
      <c r="BI47" s="971"/>
      <c r="BJ47" s="971"/>
      <c r="BK47" s="984"/>
      <c r="BL47" s="984"/>
      <c r="BM47" s="984"/>
      <c r="BN47" s="984"/>
      <c r="BO47" s="984"/>
      <c r="BP47" s="984"/>
      <c r="BQ47" s="984"/>
      <c r="BR47" s="984"/>
      <c r="BS47" s="984"/>
      <c r="BT47" s="984"/>
      <c r="BU47" s="984"/>
      <c r="BV47" s="984"/>
    </row>
    <row r="48" spans="1:74" ht="13.5" customHeight="1">
      <c r="A48" s="1000" t="s">
        <v>78</v>
      </c>
      <c r="B48" s="14" t="s">
        <v>53</v>
      </c>
      <c r="C48" s="996" t="str">
        <f>VLOOKUP($C27,'2026年度(1年前期)'!$B$5:$N$208,COLUMN('2026年度(1年前期)'!$K$5),0)&amp;""</f>
        <v/>
      </c>
      <c r="D48" s="997"/>
      <c r="E48" s="1002" t="str">
        <f>VLOOKUP($C27,'2026年度(2年前期)'!$B$5:$N$208,COLUMN('2026年度(2年前期)'!$K$5),0)&amp;""</f>
        <v/>
      </c>
      <c r="F48" s="997"/>
      <c r="G48" s="1002" t="str">
        <f>VLOOKUP($C27,'2026年度(3年前期)'!$B$5:$N$208,COLUMN('2026年度(3年前期)'!$K$5),0)&amp;""</f>
        <v/>
      </c>
      <c r="H48" s="997"/>
      <c r="I48" s="1002" t="str">
        <f>VLOOKUP($C27,'2026年度(4年前期)'!$B$5:$N$208,COLUMN('2026年度(4年前期)'!$K$5),0)&amp;""</f>
        <v/>
      </c>
      <c r="J48" s="997"/>
      <c r="K48" s="998" t="str">
        <f>VLOOKUP($C27,'2026年度(助産前期)'!$B$5:$N$208,COLUMN('2026年度(助産前期)'!$K$5),0)&amp;""</f>
        <v/>
      </c>
      <c r="L48" s="998"/>
      <c r="M48" s="996" t="str">
        <f>VLOOKUP($C27,'2026年度(M1前期)'!$B$5:$N$208,COLUMN('2026年度(M1前期)'!$K$5),0)&amp;""</f>
        <v/>
      </c>
      <c r="N48" s="997"/>
      <c r="O48" s="998" t="str">
        <f>VLOOKUP($C27,'2026年度(M2前期)'!$B$5:$N$208,COLUMN('2026年度(M2前期)'!$K$5),0)&amp;""</f>
        <v/>
      </c>
      <c r="P48" s="997"/>
      <c r="Q48" s="998" t="str">
        <f>VLOOKUP($C27,'2026年度(D1前期)'!$B$5:$N$208,COLUMN('2026年度(D1前期)'!$K$5),0)&amp;""</f>
        <v/>
      </c>
      <c r="R48" s="997"/>
      <c r="S48" s="998" t="str">
        <f>VLOOKUP($C27,'2026年度(D23前期)'!$B$5:$N$208,COLUMN('2026年度(D23前期)'!$K$5),0)&amp;""</f>
        <v/>
      </c>
      <c r="T48" s="997"/>
      <c r="Z48" s="999" t="str">
        <f>A48</f>
        <v>５時限（16：50～18：20）</v>
      </c>
      <c r="AA48" s="982"/>
      <c r="AB48" s="982"/>
      <c r="AC48" s="982"/>
      <c r="AD48" s="982"/>
      <c r="AE48" s="982"/>
      <c r="AF48" s="982"/>
      <c r="AG48" s="982"/>
      <c r="AH48" s="982"/>
      <c r="AI48" s="982"/>
      <c r="AJ48" s="982"/>
      <c r="AK48" s="982"/>
      <c r="AL48" s="982"/>
      <c r="AM48" s="982"/>
      <c r="AN48" s="982"/>
      <c r="AO48" s="982"/>
      <c r="AP48" s="982"/>
      <c r="AQ48" s="982"/>
      <c r="AR48" s="982"/>
      <c r="AS48" s="982"/>
      <c r="AT48" s="982"/>
      <c r="AU48" s="982"/>
      <c r="AV48" s="982"/>
      <c r="AW48" s="982"/>
      <c r="AX48" s="982"/>
      <c r="AY48" s="982"/>
      <c r="AZ48" s="982"/>
      <c r="BA48" s="971"/>
      <c r="BB48" s="971"/>
      <c r="BC48" s="971"/>
      <c r="BD48" s="971"/>
      <c r="BE48" s="971"/>
      <c r="BF48" s="971"/>
      <c r="BG48" s="971"/>
      <c r="BH48" s="971"/>
      <c r="BI48" s="982"/>
      <c r="BJ48" s="982"/>
      <c r="BK48" s="982"/>
      <c r="BL48" s="982"/>
      <c r="BM48" s="982"/>
      <c r="BN48" s="982"/>
      <c r="BO48" s="982"/>
      <c r="BP48" s="982"/>
      <c r="BQ48" s="982"/>
      <c r="BR48" s="982"/>
      <c r="BS48" s="982"/>
      <c r="BT48" s="982"/>
      <c r="BU48" s="982"/>
      <c r="BV48" s="982"/>
    </row>
    <row r="49" spans="1:74" ht="13.5" customHeight="1">
      <c r="A49" s="1000"/>
      <c r="B49" s="14" t="s">
        <v>58</v>
      </c>
      <c r="C49" s="992" t="str">
        <f>IFERROR(VLOOKUP(C48,科目・教員!$A$1:$B$355,2,0),"")</f>
        <v/>
      </c>
      <c r="D49" s="993"/>
      <c r="E49" s="994" t="str">
        <f>IFERROR(VLOOKUP(E48,科目・教員!$A$1:$B$355,2,0),"")</f>
        <v/>
      </c>
      <c r="F49" s="993"/>
      <c r="G49" s="994" t="str">
        <f>IFERROR(VLOOKUP(G48,科目・教員!$A$1:$B$355,2,0),"")</f>
        <v/>
      </c>
      <c r="H49" s="993"/>
      <c r="I49" s="994" t="str">
        <f>IFERROR(VLOOKUP(I48,科目・教員!$A$1:$B$355,2,0),"")</f>
        <v/>
      </c>
      <c r="J49" s="993"/>
      <c r="K49" s="995" t="str">
        <f>IFERROR(VLOOKUP(K48,科目・教員!$A$1:$B$355,2,0),"")</f>
        <v/>
      </c>
      <c r="L49" s="995"/>
      <c r="M49" s="992" t="str">
        <f>IFERROR(VLOOKUP(M48,科目・教員!$A$1:$B$355,2,0),"")</f>
        <v/>
      </c>
      <c r="N49" s="993"/>
      <c r="O49" s="995" t="str">
        <f>IFERROR(VLOOKUP(O48,科目・教員!$A$1:$B$355,2,0),"")</f>
        <v/>
      </c>
      <c r="P49" s="993"/>
      <c r="Q49" s="995" t="str">
        <f>IFERROR(VLOOKUP(Q48,科目・教員!$A$1:$B$355,2,0),"")</f>
        <v/>
      </c>
      <c r="R49" s="993"/>
      <c r="S49" s="995" t="str">
        <f>IFERROR(VLOOKUP(S48,科目・教員!$A$1:$B$355,2,0),"")</f>
        <v/>
      </c>
      <c r="T49" s="993"/>
      <c r="Z49" s="1000"/>
      <c r="AA49" s="983"/>
      <c r="AB49" s="983"/>
      <c r="AC49" s="983"/>
      <c r="AD49" s="983"/>
      <c r="AE49" s="983"/>
      <c r="AF49" s="983"/>
      <c r="AG49" s="983"/>
      <c r="AH49" s="983"/>
      <c r="AI49" s="983"/>
      <c r="AJ49" s="983"/>
      <c r="AK49" s="983"/>
      <c r="AL49" s="983"/>
      <c r="AM49" s="983"/>
      <c r="AN49" s="983"/>
      <c r="AO49" s="983"/>
      <c r="AP49" s="983"/>
      <c r="AQ49" s="983"/>
      <c r="AR49" s="983"/>
      <c r="AS49" s="983"/>
      <c r="AT49" s="983"/>
      <c r="AU49" s="983"/>
      <c r="AV49" s="983"/>
      <c r="AW49" s="983"/>
      <c r="AX49" s="983"/>
      <c r="AY49" s="983"/>
      <c r="AZ49" s="983"/>
      <c r="BA49" s="971"/>
      <c r="BB49" s="971"/>
      <c r="BC49" s="971"/>
      <c r="BD49" s="971"/>
      <c r="BE49" s="971"/>
      <c r="BF49" s="971"/>
      <c r="BG49" s="971"/>
      <c r="BH49" s="971"/>
      <c r="BI49" s="983"/>
      <c r="BJ49" s="983"/>
      <c r="BK49" s="983"/>
      <c r="BL49" s="983"/>
      <c r="BM49" s="983"/>
      <c r="BN49" s="983"/>
      <c r="BO49" s="983"/>
      <c r="BP49" s="983"/>
      <c r="BQ49" s="983"/>
      <c r="BR49" s="983"/>
      <c r="BS49" s="983"/>
      <c r="BT49" s="983"/>
      <c r="BU49" s="983"/>
      <c r="BV49" s="983"/>
    </row>
    <row r="50" spans="1:74" ht="13.5" customHeight="1">
      <c r="A50" s="1000"/>
      <c r="B50" s="14" t="s">
        <v>69</v>
      </c>
      <c r="C50" s="992" t="str">
        <f>VLOOKUP($C27,'2026年度(1年前期)'!$B$5:$N$208,COLUMN('2026年度(1年前期)'!$K$5)+1,0)&amp;""</f>
        <v/>
      </c>
      <c r="D50" s="993"/>
      <c r="E50" s="994" t="str">
        <f>VLOOKUP($C27,'2026年度(2年前期)'!$B$5:$N$208,COLUMN('2026年度(2年前期)'!$K$5)+1,0)&amp;""</f>
        <v/>
      </c>
      <c r="F50" s="993"/>
      <c r="G50" s="994" t="str">
        <f>VLOOKUP($C27,'2026年度(3年前期)'!$B$5:$N$208,COLUMN('2026年度(3年前期)'!$K$5)+1,0)&amp;""</f>
        <v/>
      </c>
      <c r="H50" s="993"/>
      <c r="I50" s="994" t="str">
        <f>VLOOKUP($C27,'2026年度(4年前期)'!$B$5:$N$208,COLUMN('2026年度(4年前期)'!$K$5)+1,0)&amp;""</f>
        <v/>
      </c>
      <c r="J50" s="993"/>
      <c r="K50" s="995" t="str">
        <f>VLOOKUP($C27,'2026年度(助産前期)'!$B$5:$N$208,COLUMN('2026年度(助産前期)'!$K$5)+1,0)&amp;""</f>
        <v/>
      </c>
      <c r="L50" s="995"/>
      <c r="M50" s="992" t="str">
        <f>VLOOKUP($C27,'2026年度(M1前期)'!$B$5:$N$208,COLUMN('2026年度(M1前期)'!$K$5)+1,0)&amp;""</f>
        <v/>
      </c>
      <c r="N50" s="993"/>
      <c r="O50" s="995" t="str">
        <f>VLOOKUP($C27,'2026年度(M2前期)'!$B$5:$N$208,COLUMN('2026年度(M2前期)'!$K$5)+1,0)&amp;""</f>
        <v/>
      </c>
      <c r="P50" s="993"/>
      <c r="Q50" s="995" t="str">
        <f>VLOOKUP($C27,'2026年度(D1前期)'!$B$5:$N$208,COLUMN('2026年度(D1前期)'!$K$5)+1,0)&amp;""</f>
        <v/>
      </c>
      <c r="R50" s="993"/>
      <c r="S50" s="995" t="str">
        <f>VLOOKUP($C27,'2026年度(D23前期)'!$B$5:$N$208,COLUMN('2026年度(D23前期)'!$K$5)+1,0)&amp;""</f>
        <v/>
      </c>
      <c r="T50" s="993"/>
      <c r="Z50" s="1000"/>
      <c r="AA50" s="983"/>
      <c r="AB50" s="983"/>
      <c r="AC50" s="983"/>
      <c r="AD50" s="983"/>
      <c r="AE50" s="983"/>
      <c r="AF50" s="983"/>
      <c r="AG50" s="983"/>
      <c r="AH50" s="983"/>
      <c r="AI50" s="983"/>
      <c r="AJ50" s="983"/>
      <c r="AK50" s="983"/>
      <c r="AL50" s="983"/>
      <c r="AM50" s="983"/>
      <c r="AN50" s="983"/>
      <c r="AO50" s="983"/>
      <c r="AP50" s="983"/>
      <c r="AQ50" s="983"/>
      <c r="AR50" s="983"/>
      <c r="AS50" s="983"/>
      <c r="AT50" s="983"/>
      <c r="AU50" s="983"/>
      <c r="AV50" s="983"/>
      <c r="AW50" s="983"/>
      <c r="AX50" s="983"/>
      <c r="AY50" s="983"/>
      <c r="AZ50" s="983"/>
      <c r="BA50" s="971"/>
      <c r="BB50" s="971"/>
      <c r="BC50" s="971"/>
      <c r="BD50" s="971"/>
      <c r="BE50" s="971"/>
      <c r="BF50" s="971"/>
      <c r="BG50" s="971"/>
      <c r="BH50" s="971"/>
      <c r="BI50" s="983"/>
      <c r="BJ50" s="983"/>
      <c r="BK50" s="983"/>
      <c r="BL50" s="983"/>
      <c r="BM50" s="983"/>
      <c r="BN50" s="983"/>
      <c r="BO50" s="983"/>
      <c r="BP50" s="983"/>
      <c r="BQ50" s="983"/>
      <c r="BR50" s="983"/>
      <c r="BS50" s="983"/>
      <c r="BT50" s="983"/>
      <c r="BU50" s="983"/>
      <c r="BV50" s="983"/>
    </row>
    <row r="51" spans="1:74" ht="13.5" customHeight="1">
      <c r="A51" s="1001"/>
      <c r="B51" s="15" t="s">
        <v>63</v>
      </c>
      <c r="C51" s="991"/>
      <c r="D51" s="989"/>
      <c r="E51" s="988"/>
      <c r="F51" s="989"/>
      <c r="G51" s="988"/>
      <c r="H51" s="989"/>
      <c r="I51" s="988"/>
      <c r="J51" s="989"/>
      <c r="K51" s="990"/>
      <c r="L51" s="990"/>
      <c r="M51" s="991"/>
      <c r="N51" s="989"/>
      <c r="O51" s="990"/>
      <c r="P51" s="989"/>
      <c r="Q51" s="990"/>
      <c r="R51" s="989"/>
      <c r="S51" s="990"/>
      <c r="T51" s="989"/>
      <c r="U51" s="19"/>
      <c r="V51" s="19"/>
      <c r="W51" s="19"/>
      <c r="X51" s="19"/>
      <c r="Y51" s="19"/>
      <c r="Z51" s="1001"/>
      <c r="AA51" s="984"/>
      <c r="AB51" s="984"/>
      <c r="AC51" s="984"/>
      <c r="AD51" s="984"/>
      <c r="AE51" s="984"/>
      <c r="AF51" s="984"/>
      <c r="AG51" s="984"/>
      <c r="AH51" s="984"/>
      <c r="AI51" s="984"/>
      <c r="AJ51" s="984"/>
      <c r="AK51" s="984"/>
      <c r="AL51" s="984"/>
      <c r="AM51" s="984"/>
      <c r="AN51" s="984"/>
      <c r="AO51" s="984"/>
      <c r="AP51" s="984"/>
      <c r="AQ51" s="984"/>
      <c r="AR51" s="984"/>
      <c r="AS51" s="984"/>
      <c r="AT51" s="984"/>
      <c r="AU51" s="984"/>
      <c r="AV51" s="984"/>
      <c r="AW51" s="984"/>
      <c r="AX51" s="984"/>
      <c r="AY51" s="984"/>
      <c r="AZ51" s="984"/>
      <c r="BA51" s="971"/>
      <c r="BB51" s="971"/>
      <c r="BC51" s="971"/>
      <c r="BD51" s="971"/>
      <c r="BE51" s="971"/>
      <c r="BF51" s="971"/>
      <c r="BG51" s="971"/>
      <c r="BH51" s="971"/>
      <c r="BI51" s="984"/>
      <c r="BJ51" s="984"/>
      <c r="BK51" s="984"/>
      <c r="BL51" s="984"/>
      <c r="BM51" s="984"/>
      <c r="BN51" s="984"/>
      <c r="BO51" s="984"/>
      <c r="BP51" s="984"/>
      <c r="BQ51" s="984"/>
      <c r="BR51" s="984"/>
      <c r="BS51" s="984"/>
      <c r="BT51" s="984"/>
      <c r="BU51" s="984"/>
      <c r="BV51" s="984"/>
    </row>
    <row r="52" spans="1:74" ht="21.75">
      <c r="A52" s="4"/>
      <c r="B52" s="5"/>
      <c r="C52" s="1035">
        <f>C27+1</f>
        <v>46268</v>
      </c>
      <c r="D52" s="1035"/>
      <c r="E52" s="1035"/>
      <c r="F52" s="1035"/>
      <c r="G52" s="1035"/>
      <c r="H52" s="1035"/>
      <c r="I52" s="1035"/>
      <c r="J52" s="1035"/>
      <c r="K52" s="1035"/>
      <c r="L52" s="1035"/>
      <c r="M52" s="1035"/>
      <c r="N52" s="1035"/>
      <c r="O52" s="1035"/>
      <c r="P52" s="1035"/>
      <c r="Q52" s="1035"/>
      <c r="R52" s="1035"/>
      <c r="S52" s="1035"/>
      <c r="T52" s="1035"/>
      <c r="U52" s="1055">
        <f>C52</f>
        <v>46268</v>
      </c>
      <c r="V52" s="1056"/>
      <c r="W52" s="1056"/>
      <c r="X52" s="1056"/>
      <c r="Y52" s="1056"/>
      <c r="Z52" s="1057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6" t="s">
        <v>607</v>
      </c>
      <c r="BL52" s="36" t="s">
        <v>608</v>
      </c>
      <c r="BM52" s="36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>
      <c r="A53" s="1000" t="s">
        <v>52</v>
      </c>
      <c r="B53" s="11" t="s">
        <v>53</v>
      </c>
      <c r="C53" s="1011" t="str">
        <f>VLOOKUP($C52,'2026年度(1年前期)'!$B$5:$N$208,COLUMN('2026年度(1年前期)'!$C$5),0)&amp;""</f>
        <v/>
      </c>
      <c r="D53" s="1012"/>
      <c r="E53" s="1018" t="str">
        <f>VLOOKUP($C52,'2026年度(2年前期)'!$B$5:$N$208,COLUMN('2026年度(2年前期)'!$C$5),0)&amp;""</f>
        <v/>
      </c>
      <c r="F53" s="1012"/>
      <c r="G53" s="1018" t="str">
        <f>VLOOKUP($C52,'2026年度(3年前期)'!$B$5:$N$208,COLUMN('2026年度(3年前期)'!$C$5),0)&amp;""</f>
        <v/>
      </c>
      <c r="H53" s="1012"/>
      <c r="I53" s="1018" t="str">
        <f>VLOOKUP($C52,'2026年度(4年前期)'!$B$5:$N$208,COLUMN('2026年度(4年前期)'!$C$5),0)&amp;""</f>
        <v/>
      </c>
      <c r="J53" s="1012"/>
      <c r="K53" s="997" t="str">
        <f>VLOOKUP($C52,'2026年度(助産前期)'!$B$5:$N$208,COLUMN('2026年度(助産前期)'!$C$5),0)&amp;""</f>
        <v>助産学実習Ⅰ</v>
      </c>
      <c r="L53" s="1029"/>
      <c r="M53" s="1036" t="str">
        <f>VLOOKUP($C52,'2026年度(M1前期)'!$B$5:$N$208,COLUMN('2026年度(M1前期)'!$C$5),0)&amp;""</f>
        <v/>
      </c>
      <c r="N53" s="1029"/>
      <c r="O53" s="1018" t="str">
        <f>VLOOKUP($C52,'2026年度(M2前期)'!$B$5:$N$208,COLUMN('2026年度(M2前期)'!$C$5),0)&amp;""</f>
        <v/>
      </c>
      <c r="P53" s="1012"/>
      <c r="Q53" s="1018" t="str">
        <f>VLOOKUP($C52,'2026年度(D1前期)'!$B$5:$N$208,COLUMN('2026年度(D1前期)'!$C$5),0)&amp;""</f>
        <v/>
      </c>
      <c r="R53" s="1012"/>
      <c r="S53" s="997" t="str">
        <f>VLOOKUP($C52,'2026年度(D23前期)'!$B$5:$N$208,COLUMN('2026年度(D23前期)'!$C$5),0)&amp;""</f>
        <v/>
      </c>
      <c r="T53" s="1012"/>
      <c r="U53" s="780" t="s">
        <v>362</v>
      </c>
      <c r="W53" s="81"/>
      <c r="X53" s="16"/>
      <c r="Y53" s="33"/>
      <c r="Z53" s="999" t="str">
        <f>A53</f>
        <v xml:space="preserve">１時限（09：20～10：50） </v>
      </c>
      <c r="AA53" s="971" t="s">
        <v>948</v>
      </c>
      <c r="AB53" s="982"/>
      <c r="AC53" s="982"/>
      <c r="AD53" s="982"/>
      <c r="AE53" s="971"/>
      <c r="AF53" s="971" t="s">
        <v>948</v>
      </c>
      <c r="AG53" s="971"/>
      <c r="AH53" s="982"/>
      <c r="AI53" s="982"/>
      <c r="AJ53" s="982"/>
      <c r="AK53" s="982"/>
      <c r="AL53" s="971"/>
      <c r="AM53" s="982"/>
      <c r="AN53" s="971"/>
      <c r="AO53" s="971"/>
      <c r="AP53" s="971"/>
      <c r="AQ53" s="971"/>
      <c r="AR53" s="971"/>
      <c r="AS53" s="971"/>
      <c r="AT53" s="971"/>
      <c r="AU53" s="971"/>
      <c r="AV53" s="971"/>
      <c r="AW53" s="971"/>
      <c r="AX53" s="971"/>
      <c r="AY53" s="971"/>
      <c r="AZ53" s="971"/>
      <c r="BA53" s="971"/>
      <c r="BB53" s="971"/>
      <c r="BC53" s="971"/>
      <c r="BD53" s="971"/>
      <c r="BE53" s="971"/>
      <c r="BF53" s="971"/>
      <c r="BG53" s="971"/>
      <c r="BH53" s="971"/>
      <c r="BI53" s="971"/>
      <c r="BJ53" s="971"/>
      <c r="BK53" s="982"/>
      <c r="BL53" s="982"/>
      <c r="BM53" s="982"/>
      <c r="BN53" s="982"/>
      <c r="BO53" s="982"/>
      <c r="BP53" s="982"/>
      <c r="BQ53" s="982"/>
      <c r="BR53" s="982"/>
      <c r="BS53" s="982"/>
      <c r="BT53" s="982"/>
      <c r="BU53" s="982"/>
      <c r="BV53" s="982"/>
    </row>
    <row r="54" spans="1:74">
      <c r="A54" s="1000"/>
      <c r="B54" s="14" t="s">
        <v>58</v>
      </c>
      <c r="C54" s="1014" t="str">
        <f>IFERROR(VLOOKUP(C53,科目・教員!$A$1:$B$355,2,0),"")</f>
        <v/>
      </c>
      <c r="D54" s="1013"/>
      <c r="E54" s="1025" t="str">
        <f>IFERROR(VLOOKUP(E53,科目・教員!$A$1:$B$355,2,0),"")</f>
        <v/>
      </c>
      <c r="F54" s="1013"/>
      <c r="G54" s="1025" t="str">
        <f>IFERROR(VLOOKUP(G53,科目・教員!$A$1:$B$355,2,0),"")</f>
        <v/>
      </c>
      <c r="H54" s="1013"/>
      <c r="I54" s="1025" t="str">
        <f>IFERROR(VLOOKUP(I53,科目・教員!$A$1:$B$355,2,0),"")</f>
        <v/>
      </c>
      <c r="J54" s="1013"/>
      <c r="K54" s="993" t="str">
        <f>IFERROR(VLOOKUP(K53,科目・教員!$A$1:$B$355,2,0),"")</f>
        <v>池田　真弓</v>
      </c>
      <c r="L54" s="1026"/>
      <c r="M54" s="1032" t="str">
        <f>IFERROR(VLOOKUP(M53,科目・教員!$A$1:$B$355,2,0),"")</f>
        <v/>
      </c>
      <c r="N54" s="1013"/>
      <c r="O54" s="1025" t="str">
        <f>IFERROR(VLOOKUP(O53,科目・教員!$A$1:$B$355,2,0),"")</f>
        <v/>
      </c>
      <c r="P54" s="1013"/>
      <c r="Q54" s="1025" t="str">
        <f>IFERROR(VLOOKUP(Q53,科目・教員!$A$1:$B$355,2,0),"")</f>
        <v/>
      </c>
      <c r="R54" s="1013"/>
      <c r="S54" s="993" t="str">
        <f>IFERROR(VLOOKUP(S53,科目・教員!$A$1:$B$355,2,0),"")</f>
        <v/>
      </c>
      <c r="T54" s="1013"/>
      <c r="U54" s="781" t="s">
        <v>948</v>
      </c>
      <c r="W54" s="25"/>
      <c r="X54" s="16"/>
      <c r="Y54" s="33"/>
      <c r="Z54" s="1000"/>
      <c r="AA54" s="971"/>
      <c r="AB54" s="983"/>
      <c r="AC54" s="983"/>
      <c r="AD54" s="983"/>
      <c r="AE54" s="971"/>
      <c r="AF54" s="971"/>
      <c r="AG54" s="971"/>
      <c r="AH54" s="983"/>
      <c r="AI54" s="983"/>
      <c r="AJ54" s="983"/>
      <c r="AK54" s="983"/>
      <c r="AL54" s="971"/>
      <c r="AM54" s="983"/>
      <c r="AN54" s="971"/>
      <c r="AO54" s="971"/>
      <c r="AP54" s="971"/>
      <c r="AQ54" s="971"/>
      <c r="AR54" s="971"/>
      <c r="AS54" s="971"/>
      <c r="AT54" s="971"/>
      <c r="AU54" s="971"/>
      <c r="AV54" s="971"/>
      <c r="AW54" s="971"/>
      <c r="AX54" s="971"/>
      <c r="AY54" s="971"/>
      <c r="AZ54" s="971"/>
      <c r="BA54" s="971"/>
      <c r="BB54" s="971"/>
      <c r="BC54" s="971"/>
      <c r="BD54" s="971"/>
      <c r="BE54" s="971"/>
      <c r="BF54" s="971"/>
      <c r="BG54" s="971"/>
      <c r="BH54" s="971"/>
      <c r="BI54" s="971"/>
      <c r="BJ54" s="971"/>
      <c r="BK54" s="983"/>
      <c r="BL54" s="983"/>
      <c r="BM54" s="983"/>
      <c r="BN54" s="983"/>
      <c r="BO54" s="983"/>
      <c r="BP54" s="983"/>
      <c r="BQ54" s="983"/>
      <c r="BR54" s="983"/>
      <c r="BS54" s="983"/>
      <c r="BT54" s="983"/>
      <c r="BU54" s="983"/>
      <c r="BV54" s="983"/>
    </row>
    <row r="55" spans="1:74">
      <c r="A55" s="1000"/>
      <c r="B55" s="14" t="s">
        <v>69</v>
      </c>
      <c r="C55" s="1014" t="str">
        <f>VLOOKUP($C52,'2026年度(1年前期)'!$B$5:$N$208,COLUMN('2026年度(1年前期)'!$C$5)+1,0)&amp;""</f>
        <v/>
      </c>
      <c r="D55" s="1013"/>
      <c r="E55" s="1025" t="str">
        <f>VLOOKUP($C52,'2026年度(2年前期)'!$B$5:$N$208,COLUMN('2026年度(2年前期)'!$C$5)+1,0)&amp;""</f>
        <v/>
      </c>
      <c r="F55" s="1013"/>
      <c r="G55" s="1025" t="str">
        <f>VLOOKUP($C52,'2026年度(3年前期)'!$B$5:$N$208,COLUMN('2026年度(3年前期)'!$C$5)+1,0)&amp;""</f>
        <v/>
      </c>
      <c r="H55" s="1013"/>
      <c r="I55" s="1025" t="str">
        <f>VLOOKUP($C52,'2026年度(4年前期)'!$B$5:$N$208,COLUMN('2026年度(4年前期)'!$C$5)+1,0)&amp;""</f>
        <v/>
      </c>
      <c r="J55" s="1013"/>
      <c r="K55" s="993" t="str">
        <f>VLOOKUP($C52,'2026年度(助産前期)'!$B$5:$N$208,COLUMN('2026年度(助産前期)'!$C$5)+1,0)&amp;""</f>
        <v/>
      </c>
      <c r="L55" s="1026"/>
      <c r="M55" s="1032" t="str">
        <f>VLOOKUP($C52,'2026年度(M1前期)'!$B$5:$N$208,COLUMN('2026年度(M1前期)'!C$5)+1,0)&amp;""</f>
        <v/>
      </c>
      <c r="N55" s="1013"/>
      <c r="O55" s="1025" t="str">
        <f>VLOOKUP($C52,'2026年度(M2前期)'!$B$5:$N$208,COLUMN('2026年度(M2前期)'!$C$5)+1,0)&amp;""</f>
        <v/>
      </c>
      <c r="P55" s="1013"/>
      <c r="Q55" s="1025" t="str">
        <f>VLOOKUP($C52,'2026年度(D1前期)'!$B$5:$N$208,COLUMN('2026年度(D1前期)'!$C$5)+1,0)&amp;""</f>
        <v/>
      </c>
      <c r="R55" s="1013"/>
      <c r="S55" s="993" t="str">
        <f>VLOOKUP($C52,'2026年度(D23前期)'!$B$5:$N$208,COLUMN('2026年度(D23前期)'!$C$5)+1,0)&amp;""</f>
        <v/>
      </c>
      <c r="T55" s="1013"/>
      <c r="U55" s="781" t="s">
        <v>949</v>
      </c>
      <c r="W55" s="25"/>
      <c r="X55" s="16"/>
      <c r="Y55" s="685"/>
      <c r="Z55" s="1000"/>
      <c r="AA55" s="971"/>
      <c r="AB55" s="983"/>
      <c r="AC55" s="983"/>
      <c r="AD55" s="983"/>
      <c r="AE55" s="971"/>
      <c r="AF55" s="971"/>
      <c r="AG55" s="971"/>
      <c r="AH55" s="983"/>
      <c r="AI55" s="983"/>
      <c r="AJ55" s="983"/>
      <c r="AK55" s="983"/>
      <c r="AL55" s="971"/>
      <c r="AM55" s="983"/>
      <c r="AN55" s="971"/>
      <c r="AO55" s="971"/>
      <c r="AP55" s="971"/>
      <c r="AQ55" s="971"/>
      <c r="AR55" s="971"/>
      <c r="AS55" s="971"/>
      <c r="AT55" s="971"/>
      <c r="AU55" s="971"/>
      <c r="AV55" s="971"/>
      <c r="AW55" s="971"/>
      <c r="AX55" s="971"/>
      <c r="AY55" s="971"/>
      <c r="AZ55" s="971"/>
      <c r="BA55" s="971"/>
      <c r="BB55" s="971"/>
      <c r="BC55" s="971"/>
      <c r="BD55" s="971"/>
      <c r="BE55" s="971"/>
      <c r="BF55" s="971"/>
      <c r="BG55" s="971"/>
      <c r="BH55" s="971"/>
      <c r="BI55" s="971"/>
      <c r="BJ55" s="971"/>
      <c r="BK55" s="983"/>
      <c r="BL55" s="983"/>
      <c r="BM55" s="983"/>
      <c r="BN55" s="983"/>
      <c r="BO55" s="983"/>
      <c r="BP55" s="983"/>
      <c r="BQ55" s="983"/>
      <c r="BR55" s="983"/>
      <c r="BS55" s="983"/>
      <c r="BT55" s="983"/>
      <c r="BU55" s="983"/>
      <c r="BV55" s="983"/>
    </row>
    <row r="56" spans="1:74">
      <c r="A56" s="1001"/>
      <c r="B56" s="15" t="s">
        <v>63</v>
      </c>
      <c r="C56" s="991"/>
      <c r="D56" s="1031"/>
      <c r="E56" s="988"/>
      <c r="F56" s="1031"/>
      <c r="G56" s="988"/>
      <c r="H56" s="1031"/>
      <c r="I56" s="988"/>
      <c r="J56" s="1031"/>
      <c r="K56" s="990"/>
      <c r="L56" s="1034"/>
      <c r="M56" s="1030"/>
      <c r="N56" s="1031"/>
      <c r="O56" s="988"/>
      <c r="P56" s="1031"/>
      <c r="Q56" s="988"/>
      <c r="R56" s="1031"/>
      <c r="S56" s="990"/>
      <c r="T56" s="1031"/>
      <c r="U56" s="780" t="s">
        <v>950</v>
      </c>
      <c r="W56" s="25"/>
      <c r="X56" s="16"/>
      <c r="Z56" s="1001"/>
      <c r="AA56" s="971"/>
      <c r="AB56" s="984"/>
      <c r="AC56" s="984"/>
      <c r="AD56" s="984"/>
      <c r="AE56" s="971"/>
      <c r="AF56" s="971"/>
      <c r="AG56" s="971"/>
      <c r="AH56" s="984"/>
      <c r="AI56" s="984"/>
      <c r="AJ56" s="984"/>
      <c r="AK56" s="984"/>
      <c r="AL56" s="971"/>
      <c r="AM56" s="984"/>
      <c r="AN56" s="971"/>
      <c r="AO56" s="971"/>
      <c r="AP56" s="971"/>
      <c r="AQ56" s="971"/>
      <c r="AR56" s="971"/>
      <c r="AS56" s="971"/>
      <c r="AT56" s="971"/>
      <c r="AU56" s="971"/>
      <c r="AV56" s="971"/>
      <c r="AW56" s="971"/>
      <c r="AX56" s="971"/>
      <c r="AY56" s="971"/>
      <c r="AZ56" s="971"/>
      <c r="BA56" s="971"/>
      <c r="BB56" s="971"/>
      <c r="BC56" s="971"/>
      <c r="BD56" s="971"/>
      <c r="BE56" s="971"/>
      <c r="BF56" s="971"/>
      <c r="BG56" s="971"/>
      <c r="BH56" s="971"/>
      <c r="BI56" s="971"/>
      <c r="BJ56" s="971"/>
      <c r="BK56" s="984"/>
      <c r="BL56" s="984"/>
      <c r="BM56" s="984"/>
      <c r="BN56" s="984"/>
      <c r="BO56" s="984"/>
      <c r="BP56" s="984"/>
      <c r="BQ56" s="984"/>
      <c r="BR56" s="984"/>
      <c r="BS56" s="984"/>
      <c r="BT56" s="984"/>
      <c r="BU56" s="984"/>
      <c r="BV56" s="984"/>
    </row>
    <row r="57" spans="1:74">
      <c r="A57" s="1000" t="s">
        <v>65</v>
      </c>
      <c r="B57" s="14" t="s">
        <v>53</v>
      </c>
      <c r="C57" s="1011" t="str">
        <f>VLOOKUP($C52,'2026年度(1年前期)'!$B$5:$N$208,COLUMN('2026年度(1年前期)'!$E$5),0)&amp;""</f>
        <v/>
      </c>
      <c r="D57" s="1012"/>
      <c r="E57" s="1018" t="str">
        <f>VLOOKUP($C52,'2026年度(2年前期)'!$B$5:$N$208,COLUMN('2026年度(2年前期)'!$E$5),0)&amp;""</f>
        <v/>
      </c>
      <c r="F57" s="1012"/>
      <c r="G57" s="1018" t="str">
        <f>VLOOKUP($C52,'2026年度(3年前期)'!$B$5:$N$208,COLUMN('2026年度(3年前期)'!$E$5),0)&amp;""</f>
        <v/>
      </c>
      <c r="H57" s="1012"/>
      <c r="I57" s="1018" t="str">
        <f>VLOOKUP($C52,'2026年度(4年前期)'!$B$5:$N$208,COLUMN('2026年度(4年前期)'!$E$5),0)&amp;""</f>
        <v/>
      </c>
      <c r="J57" s="1012"/>
      <c r="K57" s="997" t="str">
        <f>VLOOKUP($C52,'2026年度(助産前期)'!$B$5:$N$208,COLUMN('2026年度(助産前期)'!$E$5),0)&amp;""</f>
        <v>助産学実習Ⅰ</v>
      </c>
      <c r="L57" s="1029"/>
      <c r="M57" s="1011" t="str">
        <f>VLOOKUP($C52,'2026年度(M1前期)'!$B$5:$N$208,COLUMN('2026年度(M1前期)'!$E$5),0)&amp;""</f>
        <v/>
      </c>
      <c r="N57" s="1012"/>
      <c r="O57" s="997" t="str">
        <f>VLOOKUP($C52,'2026年度(M2前期)'!$B$5:$N$208,COLUMN('2026年度(M2前期)'!$E$5),0)&amp;""</f>
        <v/>
      </c>
      <c r="P57" s="1012"/>
      <c r="Q57" s="997" t="str">
        <f>VLOOKUP($C52,'2026年度(D1前期)'!$B$5:$N$208,COLUMN('2026年度(D1前期)'!$E$5),0)&amp;""</f>
        <v/>
      </c>
      <c r="R57" s="1012"/>
      <c r="S57" s="997" t="str">
        <f>VLOOKUP($C52,'2026年度(D23前期)'!$B$5:$N$208,COLUMN('2026年度(D23前期)'!$E$5),0)&amp;""</f>
        <v/>
      </c>
      <c r="T57" s="1012"/>
      <c r="U57" s="33"/>
      <c r="V57" s="16"/>
      <c r="W57" s="16"/>
      <c r="X57" s="16"/>
      <c r="Y57" s="33"/>
      <c r="Z57" s="1000" t="str">
        <f>A57</f>
        <v>２時限（11：00～12：30）</v>
      </c>
      <c r="AA57" s="971" t="s">
        <v>948</v>
      </c>
      <c r="AB57" s="982"/>
      <c r="AC57" s="982"/>
      <c r="AD57" s="982"/>
      <c r="AE57" s="971"/>
      <c r="AF57" s="971" t="s">
        <v>948</v>
      </c>
      <c r="AG57" s="971"/>
      <c r="AH57" s="982"/>
      <c r="AI57" s="982"/>
      <c r="AJ57" s="982"/>
      <c r="AK57" s="982"/>
      <c r="AL57" s="971"/>
      <c r="AM57" s="982"/>
      <c r="AN57" s="971"/>
      <c r="AO57" s="971"/>
      <c r="AP57" s="971"/>
      <c r="AQ57" s="971"/>
      <c r="AR57" s="971"/>
      <c r="AS57" s="971"/>
      <c r="AT57" s="971"/>
      <c r="AU57" s="971"/>
      <c r="AV57" s="971"/>
      <c r="AW57" s="971"/>
      <c r="AX57" s="971"/>
      <c r="AY57" s="971"/>
      <c r="AZ57" s="971"/>
      <c r="BA57" s="971"/>
      <c r="BB57" s="971"/>
      <c r="BC57" s="971"/>
      <c r="BD57" s="971"/>
      <c r="BE57" s="971"/>
      <c r="BF57" s="971"/>
      <c r="BG57" s="971"/>
      <c r="BH57" s="971"/>
      <c r="BI57" s="971"/>
      <c r="BJ57" s="971"/>
      <c r="BK57" s="982"/>
      <c r="BL57" s="982"/>
      <c r="BM57" s="982"/>
      <c r="BN57" s="982"/>
      <c r="BO57" s="982"/>
      <c r="BP57" s="982"/>
      <c r="BQ57" s="982"/>
      <c r="BR57" s="982"/>
      <c r="BS57" s="982"/>
      <c r="BT57" s="982"/>
      <c r="BU57" s="982"/>
      <c r="BV57" s="982"/>
    </row>
    <row r="58" spans="1:74">
      <c r="A58" s="1000"/>
      <c r="B58" s="14" t="s">
        <v>58</v>
      </c>
      <c r="C58" s="1014" t="str">
        <f>IFERROR(VLOOKUP(C57,科目・教員!$A$1:$B$355,2,0),"")</f>
        <v/>
      </c>
      <c r="D58" s="1013"/>
      <c r="E58" s="1025" t="str">
        <f>IFERROR(VLOOKUP(E57,科目・教員!$A$1:$B$355,2,0),"")</f>
        <v/>
      </c>
      <c r="F58" s="1013"/>
      <c r="G58" s="1025" t="str">
        <f>IFERROR(VLOOKUP(G57,科目・教員!$A$1:$B$355,2,0),"")</f>
        <v/>
      </c>
      <c r="H58" s="1013"/>
      <c r="I58" s="1025" t="str">
        <f>IFERROR(VLOOKUP(I57,科目・教員!$A$1:$B$355,2,0),"")</f>
        <v/>
      </c>
      <c r="J58" s="1013"/>
      <c r="K58" s="993" t="str">
        <f>IFERROR(VLOOKUP(K57,科目・教員!$A$1:$B$355,2,0),"")</f>
        <v>池田　真弓</v>
      </c>
      <c r="L58" s="1026"/>
      <c r="M58" s="1014" t="str">
        <f>IFERROR(VLOOKUP(M57,科目・教員!$A$1:$B$355,2,0),"")</f>
        <v/>
      </c>
      <c r="N58" s="1013"/>
      <c r="O58" s="993" t="str">
        <f>IFERROR(VLOOKUP(O57,科目・教員!$A$1:$B$355,2,0),"")</f>
        <v/>
      </c>
      <c r="P58" s="1013"/>
      <c r="Q58" s="993" t="str">
        <f>IFERROR(VLOOKUP(Q57,科目・教員!$A$1:$B$355,2,0),"")</f>
        <v/>
      </c>
      <c r="R58" s="1013"/>
      <c r="S58" s="993" t="str">
        <f>IFERROR(VLOOKUP(S57,科目・教員!$A$1:$B$355,2,0),"")</f>
        <v/>
      </c>
      <c r="T58" s="1013"/>
      <c r="U58" s="33"/>
      <c r="V58" s="16"/>
      <c r="X58" s="16"/>
      <c r="Y58" s="33"/>
      <c r="Z58" s="1000"/>
      <c r="AA58" s="971"/>
      <c r="AB58" s="983"/>
      <c r="AC58" s="983"/>
      <c r="AD58" s="983"/>
      <c r="AE58" s="971"/>
      <c r="AF58" s="971"/>
      <c r="AG58" s="971"/>
      <c r="AH58" s="983"/>
      <c r="AI58" s="983"/>
      <c r="AJ58" s="983"/>
      <c r="AK58" s="983"/>
      <c r="AL58" s="971"/>
      <c r="AM58" s="983"/>
      <c r="AN58" s="971"/>
      <c r="AO58" s="971"/>
      <c r="AP58" s="971"/>
      <c r="AQ58" s="971"/>
      <c r="AR58" s="971"/>
      <c r="AS58" s="971"/>
      <c r="AT58" s="971"/>
      <c r="AU58" s="971"/>
      <c r="AV58" s="971"/>
      <c r="AW58" s="971"/>
      <c r="AX58" s="971"/>
      <c r="AY58" s="971"/>
      <c r="AZ58" s="971"/>
      <c r="BA58" s="971"/>
      <c r="BB58" s="971"/>
      <c r="BC58" s="971"/>
      <c r="BD58" s="971"/>
      <c r="BE58" s="971"/>
      <c r="BF58" s="971"/>
      <c r="BG58" s="971"/>
      <c r="BH58" s="971"/>
      <c r="BI58" s="971"/>
      <c r="BJ58" s="971"/>
      <c r="BK58" s="983"/>
      <c r="BL58" s="983"/>
      <c r="BM58" s="983"/>
      <c r="BN58" s="983"/>
      <c r="BO58" s="983"/>
      <c r="BP58" s="983"/>
      <c r="BQ58" s="983"/>
      <c r="BR58" s="983"/>
      <c r="BS58" s="983"/>
      <c r="BT58" s="983"/>
      <c r="BU58" s="983"/>
      <c r="BV58" s="983"/>
    </row>
    <row r="59" spans="1:74">
      <c r="A59" s="1000"/>
      <c r="B59" s="14" t="s">
        <v>69</v>
      </c>
      <c r="C59" s="1014" t="str">
        <f>VLOOKUP($C52,'2026年度(1年前期)'!$B$5:$N$208,COLUMN('2026年度(1年前期)'!$E$5)+1,0)&amp;""</f>
        <v/>
      </c>
      <c r="D59" s="1013"/>
      <c r="E59" s="1025" t="str">
        <f>VLOOKUP($C52,'2026年度(2年前期)'!$B$5:$N$208,COLUMN('2026年度(2年前期)'!$E$5)+1,0)&amp;""</f>
        <v/>
      </c>
      <c r="F59" s="1013"/>
      <c r="G59" s="1025" t="str">
        <f>VLOOKUP($C52,'2026年度(3年前期)'!$B$5:$N$208,COLUMN('2026年度(3年前期)'!$E$5)+1,0)&amp;""</f>
        <v/>
      </c>
      <c r="H59" s="1013"/>
      <c r="I59" s="1025" t="str">
        <f>VLOOKUP($C52,'2026年度(4年前期)'!$B$5:$N$208,COLUMN('2026年度(4年前期)'!$E$5)+1,0)&amp;""</f>
        <v/>
      </c>
      <c r="J59" s="1013"/>
      <c r="K59" s="993" t="str">
        <f>VLOOKUP($C52,'2026年度(助産前期)'!$B$5:$N$208,COLUMN('2026年度(助産前期)'!$E$5)+1,0)&amp;""</f>
        <v/>
      </c>
      <c r="L59" s="1026"/>
      <c r="M59" s="1014" t="str">
        <f>VLOOKUP($C52,'2026年度(M1前期)'!$B$5:$N$208,COLUMN('2026年度(M1前期)'!$E$5)+1,0)&amp;""</f>
        <v/>
      </c>
      <c r="N59" s="1013"/>
      <c r="O59" s="993" t="str">
        <f>VLOOKUP($C52,'2026年度(M2前期)'!$B$5:$N$208,COLUMN('2026年度(M2前期)'!$E$5)+1,0)&amp;""</f>
        <v/>
      </c>
      <c r="P59" s="1013"/>
      <c r="Q59" s="993" t="str">
        <f>VLOOKUP($C52,'2026年度(D1前期)'!$B$5:$N$208,COLUMN('2026年度(D1前期)'!$E$5)+1,0)&amp;""</f>
        <v/>
      </c>
      <c r="R59" s="1013"/>
      <c r="S59" s="993" t="str">
        <f>VLOOKUP($C52,'2026年度(D23前期)'!$B$5:$N$208,COLUMN('2026年度(D23前期)'!$E$5)+1,0)&amp;""</f>
        <v/>
      </c>
      <c r="T59" s="1013"/>
      <c r="U59" s="33"/>
      <c r="V59" s="16"/>
      <c r="X59" s="16"/>
      <c r="Y59" s="685"/>
      <c r="Z59" s="1000"/>
      <c r="AA59" s="971"/>
      <c r="AB59" s="983"/>
      <c r="AC59" s="983"/>
      <c r="AD59" s="983"/>
      <c r="AE59" s="971"/>
      <c r="AF59" s="971"/>
      <c r="AG59" s="971"/>
      <c r="AH59" s="983"/>
      <c r="AI59" s="983"/>
      <c r="AJ59" s="983"/>
      <c r="AK59" s="983"/>
      <c r="AL59" s="971"/>
      <c r="AM59" s="983"/>
      <c r="AN59" s="971"/>
      <c r="AO59" s="971"/>
      <c r="AP59" s="971"/>
      <c r="AQ59" s="971"/>
      <c r="AR59" s="971"/>
      <c r="AS59" s="971"/>
      <c r="AT59" s="971"/>
      <c r="AU59" s="971"/>
      <c r="AV59" s="971"/>
      <c r="AW59" s="971"/>
      <c r="AX59" s="971"/>
      <c r="AY59" s="971"/>
      <c r="AZ59" s="971"/>
      <c r="BA59" s="971"/>
      <c r="BB59" s="971"/>
      <c r="BC59" s="971"/>
      <c r="BD59" s="971"/>
      <c r="BE59" s="971"/>
      <c r="BF59" s="971"/>
      <c r="BG59" s="971"/>
      <c r="BH59" s="971"/>
      <c r="BI59" s="971"/>
      <c r="BJ59" s="971"/>
      <c r="BK59" s="983"/>
      <c r="BL59" s="983"/>
      <c r="BM59" s="983"/>
      <c r="BN59" s="983"/>
      <c r="BO59" s="983"/>
      <c r="BP59" s="983"/>
      <c r="BQ59" s="983"/>
      <c r="BR59" s="983"/>
      <c r="BS59" s="983"/>
      <c r="BT59" s="983"/>
      <c r="BU59" s="983"/>
      <c r="BV59" s="983"/>
    </row>
    <row r="60" spans="1:74">
      <c r="A60" s="1017"/>
      <c r="B60" s="15" t="s">
        <v>63</v>
      </c>
      <c r="C60" s="991"/>
      <c r="D60" s="989"/>
      <c r="E60" s="988"/>
      <c r="F60" s="989"/>
      <c r="G60" s="988"/>
      <c r="H60" s="989"/>
      <c r="I60" s="988"/>
      <c r="J60" s="989"/>
      <c r="K60" s="990"/>
      <c r="L60" s="990"/>
      <c r="M60" s="991"/>
      <c r="N60" s="989"/>
      <c r="O60" s="990"/>
      <c r="P60" s="989"/>
      <c r="Q60" s="990"/>
      <c r="R60" s="989"/>
      <c r="S60" s="990"/>
      <c r="T60" s="989"/>
      <c r="U60" s="16"/>
      <c r="X60" s="16"/>
      <c r="Z60" s="1001"/>
      <c r="AA60" s="971"/>
      <c r="AB60" s="984"/>
      <c r="AC60" s="984"/>
      <c r="AD60" s="984"/>
      <c r="AE60" s="971"/>
      <c r="AF60" s="971"/>
      <c r="AG60" s="971"/>
      <c r="AH60" s="984"/>
      <c r="AI60" s="984"/>
      <c r="AJ60" s="984"/>
      <c r="AK60" s="984"/>
      <c r="AL60" s="971"/>
      <c r="AM60" s="984"/>
      <c r="AN60" s="971"/>
      <c r="AO60" s="971"/>
      <c r="AP60" s="971"/>
      <c r="AQ60" s="971"/>
      <c r="AR60" s="971"/>
      <c r="AS60" s="971"/>
      <c r="AT60" s="971"/>
      <c r="AU60" s="971"/>
      <c r="AV60" s="971"/>
      <c r="AW60" s="971"/>
      <c r="AX60" s="971"/>
      <c r="AY60" s="971"/>
      <c r="AZ60" s="971"/>
      <c r="BA60" s="971"/>
      <c r="BB60" s="971"/>
      <c r="BC60" s="971"/>
      <c r="BD60" s="971"/>
      <c r="BE60" s="971"/>
      <c r="BF60" s="971"/>
      <c r="BG60" s="971"/>
      <c r="BH60" s="971"/>
      <c r="BI60" s="971"/>
      <c r="BJ60" s="971"/>
      <c r="BK60" s="984"/>
      <c r="BL60" s="984"/>
      <c r="BM60" s="984"/>
      <c r="BN60" s="984"/>
      <c r="BO60" s="984"/>
      <c r="BP60" s="984"/>
      <c r="BQ60" s="984"/>
      <c r="BR60" s="984"/>
      <c r="BS60" s="984"/>
      <c r="BT60" s="984"/>
      <c r="BU60" s="984"/>
      <c r="BV60" s="984"/>
    </row>
    <row r="61" spans="1:74">
      <c r="A61" s="999" t="s">
        <v>71</v>
      </c>
      <c r="B61" s="17" t="s">
        <v>72</v>
      </c>
      <c r="C61" s="1011"/>
      <c r="D61" s="1012"/>
      <c r="E61" s="1018"/>
      <c r="F61" s="1012"/>
      <c r="G61" s="1018"/>
      <c r="H61" s="1012"/>
      <c r="I61" s="1018"/>
      <c r="J61" s="1012"/>
      <c r="K61" s="997"/>
      <c r="L61" s="1029"/>
      <c r="M61" s="1011"/>
      <c r="N61" s="1012"/>
      <c r="O61" s="997"/>
      <c r="P61" s="1012"/>
      <c r="Q61" s="997"/>
      <c r="R61" s="1012"/>
      <c r="S61" s="997"/>
      <c r="T61" s="1012"/>
      <c r="X61" s="16"/>
      <c r="Y61" s="33"/>
      <c r="Z61" s="1000" t="str">
        <f>A61</f>
        <v>昼休み（12：30～13：30）</v>
      </c>
      <c r="AA61" s="971" t="s">
        <v>948</v>
      </c>
      <c r="AB61" s="982"/>
      <c r="AC61" s="982"/>
      <c r="AD61" s="982"/>
      <c r="AE61" s="982"/>
      <c r="AF61" s="971" t="s">
        <v>948</v>
      </c>
      <c r="AG61" s="982"/>
      <c r="AH61" s="982"/>
      <c r="AI61" s="982"/>
      <c r="AJ61" s="982"/>
      <c r="AK61" s="982"/>
      <c r="AL61" s="982"/>
      <c r="AM61" s="982"/>
      <c r="AN61" s="971"/>
      <c r="AO61" s="971"/>
      <c r="AP61" s="971"/>
      <c r="AQ61" s="971"/>
      <c r="AR61" s="971"/>
      <c r="AS61" s="971"/>
      <c r="AT61" s="971"/>
      <c r="AU61" s="971"/>
      <c r="AV61" s="971"/>
      <c r="AW61" s="971"/>
      <c r="AX61" s="971"/>
      <c r="AY61" s="971"/>
      <c r="AZ61" s="971"/>
      <c r="BA61" s="971"/>
      <c r="BB61" s="971"/>
      <c r="BC61" s="971"/>
      <c r="BD61" s="971"/>
      <c r="BE61" s="971"/>
      <c r="BF61" s="971"/>
      <c r="BG61" s="971"/>
      <c r="BH61" s="971"/>
      <c r="BI61" s="971"/>
      <c r="BJ61" s="971"/>
      <c r="BK61" s="982"/>
      <c r="BL61" s="982"/>
      <c r="BM61" s="982"/>
      <c r="BN61" s="982"/>
      <c r="BO61" s="982"/>
      <c r="BP61" s="982"/>
      <c r="BQ61" s="982"/>
      <c r="BR61" s="982"/>
      <c r="BS61" s="982"/>
      <c r="BT61" s="982"/>
      <c r="BU61" s="982"/>
      <c r="BV61" s="982"/>
    </row>
    <row r="62" spans="1:74" ht="13.5" customHeight="1">
      <c r="A62" s="1000"/>
      <c r="B62" s="17" t="s">
        <v>73</v>
      </c>
      <c r="C62" s="1014"/>
      <c r="D62" s="1013"/>
      <c r="E62" s="1025"/>
      <c r="F62" s="1013"/>
      <c r="G62" s="1025"/>
      <c r="H62" s="1013"/>
      <c r="I62" s="1025"/>
      <c r="J62" s="1013"/>
      <c r="K62" s="993"/>
      <c r="L62" s="1026"/>
      <c r="M62" s="1014"/>
      <c r="N62" s="1013"/>
      <c r="O62" s="993"/>
      <c r="P62" s="1013"/>
      <c r="Q62" s="993"/>
      <c r="R62" s="1013"/>
      <c r="S62" s="993"/>
      <c r="T62" s="1013"/>
      <c r="X62" s="16"/>
      <c r="Z62" s="1000"/>
      <c r="AA62" s="971"/>
      <c r="AB62" s="983"/>
      <c r="AC62" s="983"/>
      <c r="AD62" s="983"/>
      <c r="AE62" s="983"/>
      <c r="AF62" s="971"/>
      <c r="AG62" s="983"/>
      <c r="AH62" s="983"/>
      <c r="AI62" s="983"/>
      <c r="AJ62" s="983"/>
      <c r="AK62" s="983"/>
      <c r="AL62" s="983"/>
      <c r="AM62" s="983"/>
      <c r="AN62" s="971"/>
      <c r="AO62" s="971"/>
      <c r="AP62" s="971"/>
      <c r="AQ62" s="971"/>
      <c r="AR62" s="971"/>
      <c r="AS62" s="971"/>
      <c r="AT62" s="971"/>
      <c r="AU62" s="971"/>
      <c r="AV62" s="971"/>
      <c r="AW62" s="971"/>
      <c r="AX62" s="971"/>
      <c r="AY62" s="971"/>
      <c r="AZ62" s="971"/>
      <c r="BA62" s="971"/>
      <c r="BB62" s="971"/>
      <c r="BC62" s="971"/>
      <c r="BD62" s="971"/>
      <c r="BE62" s="971"/>
      <c r="BF62" s="971"/>
      <c r="BG62" s="971"/>
      <c r="BH62" s="971"/>
      <c r="BI62" s="971"/>
      <c r="BJ62" s="971"/>
      <c r="BK62" s="983"/>
      <c r="BL62" s="983"/>
      <c r="BM62" s="983"/>
      <c r="BN62" s="983"/>
      <c r="BO62" s="983"/>
      <c r="BP62" s="983"/>
      <c r="BQ62" s="983"/>
      <c r="BR62" s="983"/>
      <c r="BS62" s="983"/>
      <c r="BT62" s="983"/>
      <c r="BU62" s="983"/>
      <c r="BV62" s="983"/>
    </row>
    <row r="63" spans="1:74" ht="13.5" customHeight="1">
      <c r="A63" s="1000"/>
      <c r="B63" s="17" t="s">
        <v>69</v>
      </c>
      <c r="C63" s="1014"/>
      <c r="D63" s="1013"/>
      <c r="E63" s="1025"/>
      <c r="F63" s="1013"/>
      <c r="G63" s="1025"/>
      <c r="H63" s="1013"/>
      <c r="I63" s="1025"/>
      <c r="J63" s="1013"/>
      <c r="K63" s="993"/>
      <c r="L63" s="1026"/>
      <c r="M63" s="1014"/>
      <c r="N63" s="1013"/>
      <c r="O63" s="993"/>
      <c r="P63" s="1013"/>
      <c r="Q63" s="993"/>
      <c r="R63" s="1013"/>
      <c r="S63" s="993"/>
      <c r="T63" s="1013"/>
      <c r="Z63" s="1000"/>
      <c r="AA63" s="971"/>
      <c r="AB63" s="983"/>
      <c r="AC63" s="983"/>
      <c r="AD63" s="983"/>
      <c r="AE63" s="983"/>
      <c r="AF63" s="971"/>
      <c r="AG63" s="983"/>
      <c r="AH63" s="983"/>
      <c r="AI63" s="983"/>
      <c r="AJ63" s="983"/>
      <c r="AK63" s="983"/>
      <c r="AL63" s="983"/>
      <c r="AM63" s="983"/>
      <c r="AN63" s="971"/>
      <c r="AO63" s="971"/>
      <c r="AP63" s="971"/>
      <c r="AQ63" s="971"/>
      <c r="AR63" s="971"/>
      <c r="AS63" s="971"/>
      <c r="AT63" s="971"/>
      <c r="AU63" s="971"/>
      <c r="AV63" s="971"/>
      <c r="AW63" s="971"/>
      <c r="AX63" s="971"/>
      <c r="AY63" s="971"/>
      <c r="AZ63" s="971"/>
      <c r="BA63" s="971"/>
      <c r="BB63" s="971"/>
      <c r="BC63" s="971"/>
      <c r="BD63" s="971"/>
      <c r="BE63" s="971"/>
      <c r="BF63" s="971"/>
      <c r="BG63" s="971"/>
      <c r="BH63" s="971"/>
      <c r="BI63" s="971"/>
      <c r="BJ63" s="971"/>
      <c r="BK63" s="983"/>
      <c r="BL63" s="983"/>
      <c r="BM63" s="983"/>
      <c r="BN63" s="983"/>
      <c r="BO63" s="983"/>
      <c r="BP63" s="983"/>
      <c r="BQ63" s="983"/>
      <c r="BR63" s="983"/>
      <c r="BS63" s="983"/>
      <c r="BT63" s="983"/>
      <c r="BU63" s="983"/>
      <c r="BV63" s="983"/>
    </row>
    <row r="64" spans="1:74">
      <c r="A64" s="1001"/>
      <c r="B64" s="18" t="s">
        <v>63</v>
      </c>
      <c r="C64" s="1023"/>
      <c r="D64" s="1016"/>
      <c r="E64" s="1024"/>
      <c r="F64" s="1016"/>
      <c r="G64" s="1024"/>
      <c r="H64" s="1016"/>
      <c r="I64" s="1024"/>
      <c r="J64" s="1016"/>
      <c r="K64" s="1015"/>
      <c r="L64" s="1015"/>
      <c r="M64" s="1023"/>
      <c r="N64" s="1016"/>
      <c r="O64" s="1015"/>
      <c r="P64" s="1016"/>
      <c r="Q64" s="1015"/>
      <c r="R64" s="1016"/>
      <c r="S64" s="1015"/>
      <c r="T64" s="1016"/>
      <c r="Z64" s="1001"/>
      <c r="AA64" s="971"/>
      <c r="AB64" s="984"/>
      <c r="AC64" s="984"/>
      <c r="AD64" s="984"/>
      <c r="AE64" s="984"/>
      <c r="AF64" s="971"/>
      <c r="AG64" s="984"/>
      <c r="AH64" s="984"/>
      <c r="AI64" s="984"/>
      <c r="AJ64" s="984"/>
      <c r="AK64" s="984"/>
      <c r="AL64" s="984"/>
      <c r="AM64" s="984"/>
      <c r="AN64" s="971"/>
      <c r="AO64" s="971"/>
      <c r="AP64" s="971"/>
      <c r="AQ64" s="971"/>
      <c r="AR64" s="971"/>
      <c r="AS64" s="971"/>
      <c r="AT64" s="971"/>
      <c r="AU64" s="971"/>
      <c r="AV64" s="971"/>
      <c r="AW64" s="971"/>
      <c r="AX64" s="971"/>
      <c r="AY64" s="971"/>
      <c r="AZ64" s="971"/>
      <c r="BA64" s="971"/>
      <c r="BB64" s="971"/>
      <c r="BC64" s="971"/>
      <c r="BD64" s="971"/>
      <c r="BE64" s="971"/>
      <c r="BF64" s="971"/>
      <c r="BG64" s="971"/>
      <c r="BH64" s="971"/>
      <c r="BI64" s="971"/>
      <c r="BJ64" s="971"/>
      <c r="BK64" s="984"/>
      <c r="BL64" s="984"/>
      <c r="BM64" s="984"/>
      <c r="BN64" s="984"/>
      <c r="BO64" s="984"/>
      <c r="BP64" s="984"/>
      <c r="BQ64" s="984"/>
      <c r="BR64" s="984"/>
      <c r="BS64" s="984"/>
      <c r="BT64" s="984"/>
      <c r="BU64" s="984"/>
      <c r="BV64" s="984"/>
    </row>
    <row r="65" spans="1:74">
      <c r="A65" s="1000" t="s">
        <v>74</v>
      </c>
      <c r="B65" s="14" t="s">
        <v>53</v>
      </c>
      <c r="C65" s="996" t="str">
        <f>VLOOKUP($C52,'2026年度(1年前期)'!$B$5:$N$208,COLUMN('2026年度(1年前期)'!$G$5),0)&amp;""</f>
        <v/>
      </c>
      <c r="D65" s="997"/>
      <c r="E65" s="1002" t="str">
        <f>VLOOKUP($C52,'2026年度(2年前期)'!$B$5:$N$208,COLUMN('2026年度(2年前期)'!$G$5),0)&amp;""</f>
        <v/>
      </c>
      <c r="F65" s="997"/>
      <c r="G65" s="1002" t="str">
        <f>VLOOKUP($C52,'2026年度(3年前期)'!$B$5:$N$208,COLUMN('2026年度(3年前期)'!$G$5),0)&amp;""</f>
        <v/>
      </c>
      <c r="H65" s="997"/>
      <c r="I65" s="1002" t="str">
        <f>VLOOKUP($C52,'2026年度(4年前期)'!$B$5:$N$208,COLUMN('2026年度(4年前期)'!$G$5),0)&amp;""</f>
        <v/>
      </c>
      <c r="J65" s="997"/>
      <c r="K65" s="998" t="str">
        <f>VLOOKUP($C52,'2026年度(助産前期)'!$B$5:$N$208,COLUMN('2026年度(助産前期)'!$G$5),0)&amp;""</f>
        <v>助産学実習Ⅰ</v>
      </c>
      <c r="L65" s="998"/>
      <c r="M65" s="996" t="str">
        <f>VLOOKUP($C52,'2026年度(M1前期)'!$B$5:$N$208,COLUMN('2026年度(M1前期)'!$G$5),0)&amp;""</f>
        <v/>
      </c>
      <c r="N65" s="997"/>
      <c r="O65" s="998" t="str">
        <f>VLOOKUP($C52,'2026年度(M2前期)'!$B$5:$N$208,COLUMN('2026年度(M2前期)'!$G$5),0)&amp;""</f>
        <v/>
      </c>
      <c r="P65" s="997"/>
      <c r="Q65" s="998" t="str">
        <f>VLOOKUP($C52,'2026年度(D1前期)'!$B$5:$N$208,COLUMN('2026年度(D1前期)'!$G$5),0)&amp;""</f>
        <v/>
      </c>
      <c r="R65" s="997"/>
      <c r="S65" s="998" t="str">
        <f>VLOOKUP($C52,'2026年度(D23前期)'!$B$5:$N$208,COLUMN('2026年度(D23前期)'!$G$5),0)&amp;""</f>
        <v/>
      </c>
      <c r="T65" s="997"/>
      <c r="U65" s="16"/>
      <c r="Z65" s="1000" t="str">
        <f>A65</f>
        <v>３時限（13：30～15：00）</v>
      </c>
      <c r="AA65" s="971" t="s">
        <v>948</v>
      </c>
      <c r="AB65" s="982"/>
      <c r="AC65" s="982"/>
      <c r="AD65" s="982"/>
      <c r="AE65" s="971"/>
      <c r="AF65" s="971" t="s">
        <v>948</v>
      </c>
      <c r="AG65" s="971"/>
      <c r="AH65" s="982"/>
      <c r="AI65" s="982"/>
      <c r="AJ65" s="982"/>
      <c r="AK65" s="982"/>
      <c r="AL65" s="971"/>
      <c r="AM65" s="982"/>
      <c r="AN65" s="971"/>
      <c r="AO65" s="971"/>
      <c r="AP65" s="971"/>
      <c r="AQ65" s="971"/>
      <c r="AR65" s="971"/>
      <c r="AS65" s="971"/>
      <c r="AT65" s="971"/>
      <c r="AU65" s="971"/>
      <c r="AV65" s="971"/>
      <c r="AW65" s="971"/>
      <c r="AX65" s="971"/>
      <c r="AY65" s="971"/>
      <c r="AZ65" s="971"/>
      <c r="BA65" s="971"/>
      <c r="BB65" s="971"/>
      <c r="BC65" s="971"/>
      <c r="BD65" s="971"/>
      <c r="BE65" s="971"/>
      <c r="BF65" s="971"/>
      <c r="BG65" s="971"/>
      <c r="BH65" s="971"/>
      <c r="BI65" s="971"/>
      <c r="BJ65" s="971"/>
      <c r="BK65" s="982"/>
      <c r="BL65" s="982"/>
      <c r="BM65" s="982"/>
      <c r="BN65" s="982"/>
      <c r="BO65" s="982"/>
      <c r="BP65" s="982"/>
      <c r="BQ65" s="982"/>
      <c r="BR65" s="982"/>
      <c r="BS65" s="982"/>
      <c r="BT65" s="982"/>
      <c r="BU65" s="982"/>
      <c r="BV65" s="982"/>
    </row>
    <row r="66" spans="1:74">
      <c r="A66" s="1000"/>
      <c r="B66" s="14" t="s">
        <v>58</v>
      </c>
      <c r="C66" s="992" t="str">
        <f>IFERROR(VLOOKUP(C65,科目・教員!$A$1:$B$355,2,0),"")</f>
        <v/>
      </c>
      <c r="D66" s="993"/>
      <c r="E66" s="994" t="str">
        <f>IFERROR(VLOOKUP(E65,科目・教員!$A$1:$B$355,2,0),"")</f>
        <v/>
      </c>
      <c r="F66" s="993"/>
      <c r="G66" s="994" t="str">
        <f>IFERROR(VLOOKUP(G65,科目・教員!$A$1:$B$355,2,0),"")</f>
        <v/>
      </c>
      <c r="H66" s="993"/>
      <c r="I66" s="994" t="str">
        <f>IFERROR(VLOOKUP(I65,科目・教員!$A$1:$B$355,2,0),"")</f>
        <v/>
      </c>
      <c r="J66" s="993"/>
      <c r="K66" s="995" t="str">
        <f>IFERROR(VLOOKUP(K65,科目・教員!$A$1:$B$355,2,0),"")</f>
        <v>池田　真弓</v>
      </c>
      <c r="L66" s="995"/>
      <c r="M66" s="992" t="str">
        <f>IFERROR(VLOOKUP(M65,科目・教員!$A$1:$B$355,2,0),"")</f>
        <v/>
      </c>
      <c r="N66" s="993"/>
      <c r="O66" s="995" t="str">
        <f>IFERROR(VLOOKUP(O65,科目・教員!$A$1:$B$355,2,0),"")</f>
        <v/>
      </c>
      <c r="P66" s="993"/>
      <c r="Q66" s="995" t="str">
        <f>IFERROR(VLOOKUP(Q65,科目・教員!$A$1:$B$355,2,0),"")</f>
        <v/>
      </c>
      <c r="R66" s="993"/>
      <c r="S66" s="995" t="str">
        <f>IFERROR(VLOOKUP(S65,科目・教員!$A$1:$B$355,2,0),"")</f>
        <v/>
      </c>
      <c r="T66" s="993"/>
      <c r="U66" s="16"/>
      <c r="Z66" s="1000"/>
      <c r="AA66" s="971"/>
      <c r="AB66" s="983"/>
      <c r="AC66" s="983"/>
      <c r="AD66" s="983"/>
      <c r="AE66" s="971"/>
      <c r="AF66" s="971"/>
      <c r="AG66" s="971"/>
      <c r="AH66" s="983"/>
      <c r="AI66" s="983"/>
      <c r="AJ66" s="983"/>
      <c r="AK66" s="983"/>
      <c r="AL66" s="971"/>
      <c r="AM66" s="983"/>
      <c r="AN66" s="971"/>
      <c r="AO66" s="971"/>
      <c r="AP66" s="971"/>
      <c r="AQ66" s="971"/>
      <c r="AR66" s="971"/>
      <c r="AS66" s="971"/>
      <c r="AT66" s="971"/>
      <c r="AU66" s="971"/>
      <c r="AV66" s="971"/>
      <c r="AW66" s="971"/>
      <c r="AX66" s="971"/>
      <c r="AY66" s="971"/>
      <c r="AZ66" s="971"/>
      <c r="BA66" s="971"/>
      <c r="BB66" s="971"/>
      <c r="BC66" s="971"/>
      <c r="BD66" s="971"/>
      <c r="BE66" s="971"/>
      <c r="BF66" s="971"/>
      <c r="BG66" s="971"/>
      <c r="BH66" s="971"/>
      <c r="BI66" s="971"/>
      <c r="BJ66" s="971"/>
      <c r="BK66" s="983"/>
      <c r="BL66" s="983"/>
      <c r="BM66" s="983"/>
      <c r="BN66" s="983"/>
      <c r="BO66" s="983"/>
      <c r="BP66" s="983"/>
      <c r="BQ66" s="983"/>
      <c r="BR66" s="983"/>
      <c r="BS66" s="983"/>
      <c r="BT66" s="983"/>
      <c r="BU66" s="983"/>
      <c r="BV66" s="983"/>
    </row>
    <row r="67" spans="1:74">
      <c r="A67" s="1000"/>
      <c r="B67" s="14" t="s">
        <v>69</v>
      </c>
      <c r="C67" s="992" t="str">
        <f>VLOOKUP($C52,'2026年度(1年前期)'!$B$5:$N$208,COLUMN('2026年度(1年前期)'!$G$5)+1,0)&amp;""</f>
        <v/>
      </c>
      <c r="D67" s="993"/>
      <c r="E67" s="994" t="str">
        <f>VLOOKUP($C52,'2026年度(2年前期)'!$B$5:$N$208,COLUMN('2026年度(2年前期)'!$G$5)+1,0)&amp;""</f>
        <v/>
      </c>
      <c r="F67" s="993"/>
      <c r="G67" s="994" t="str">
        <f>VLOOKUP($C52,'2026年度(3年前期)'!$B$5:$N$208,COLUMN('2026年度(3年前期)'!$G$5)+1,0)&amp;""</f>
        <v/>
      </c>
      <c r="H67" s="993"/>
      <c r="I67" s="994" t="str">
        <f>VLOOKUP($C52,'2026年度(4年前期)'!$B$5:$N$208,COLUMN('2026年度(4年前期)'!$G$5)+1,0)&amp;""</f>
        <v/>
      </c>
      <c r="J67" s="993"/>
      <c r="K67" s="995" t="str">
        <f>VLOOKUP($C52,'2026年度(助産前期)'!$B$5:$N$208,COLUMN('2026年度(助産前期)'!$G$5)+1,0)&amp;""</f>
        <v/>
      </c>
      <c r="L67" s="995"/>
      <c r="M67" s="992" t="str">
        <f>VLOOKUP($C52,'2026年度(M1前期)'!$B$5:$N$208,COLUMN('2026年度(M1前期)'!$G$5)+1,0)&amp;""</f>
        <v/>
      </c>
      <c r="N67" s="993"/>
      <c r="O67" s="995" t="str">
        <f>VLOOKUP($C52,'2026年度(M2前期)'!$B$5:$N$208,COLUMN('2026年度(M2前期)'!$G$5)+1,0)&amp;""</f>
        <v/>
      </c>
      <c r="P67" s="993"/>
      <c r="Q67" s="995" t="str">
        <f>VLOOKUP($C52,'2026年度(D1前期)'!$B$5:$N$208,COLUMN('2026年度(D1前期)'!$G$5)+1,0)&amp;""</f>
        <v/>
      </c>
      <c r="R67" s="993"/>
      <c r="S67" s="995" t="str">
        <f>VLOOKUP($C52,'2026年度(D23前期)'!$B$5:$N$208,COLUMN('2026年度(D23前期)'!$G$5)+1,0)&amp;""</f>
        <v/>
      </c>
      <c r="T67" s="993"/>
      <c r="U67" s="16"/>
      <c r="Z67" s="1000"/>
      <c r="AA67" s="971"/>
      <c r="AB67" s="983"/>
      <c r="AC67" s="983"/>
      <c r="AD67" s="983"/>
      <c r="AE67" s="971"/>
      <c r="AF67" s="971"/>
      <c r="AG67" s="971"/>
      <c r="AH67" s="983"/>
      <c r="AI67" s="983"/>
      <c r="AJ67" s="983"/>
      <c r="AK67" s="983"/>
      <c r="AL67" s="971"/>
      <c r="AM67" s="983"/>
      <c r="AN67" s="971"/>
      <c r="AO67" s="971"/>
      <c r="AP67" s="971"/>
      <c r="AQ67" s="971"/>
      <c r="AR67" s="971"/>
      <c r="AS67" s="971"/>
      <c r="AT67" s="971"/>
      <c r="AU67" s="971"/>
      <c r="AV67" s="971"/>
      <c r="AW67" s="971"/>
      <c r="AX67" s="971"/>
      <c r="AY67" s="971"/>
      <c r="AZ67" s="971"/>
      <c r="BA67" s="971"/>
      <c r="BB67" s="971"/>
      <c r="BC67" s="971"/>
      <c r="BD67" s="971"/>
      <c r="BE67" s="971"/>
      <c r="BF67" s="971"/>
      <c r="BG67" s="971"/>
      <c r="BH67" s="971"/>
      <c r="BI67" s="971"/>
      <c r="BJ67" s="971"/>
      <c r="BK67" s="983"/>
      <c r="BL67" s="983"/>
      <c r="BM67" s="983"/>
      <c r="BN67" s="983"/>
      <c r="BO67" s="983"/>
      <c r="BP67" s="983"/>
      <c r="BQ67" s="983"/>
      <c r="BR67" s="983"/>
      <c r="BS67" s="983"/>
      <c r="BT67" s="983"/>
      <c r="BU67" s="983"/>
      <c r="BV67" s="983"/>
    </row>
    <row r="68" spans="1:74">
      <c r="A68" s="1017"/>
      <c r="B68" s="15" t="s">
        <v>63</v>
      </c>
      <c r="C68" s="991"/>
      <c r="D68" s="989"/>
      <c r="E68" s="988"/>
      <c r="F68" s="989"/>
      <c r="G68" s="988"/>
      <c r="H68" s="989"/>
      <c r="I68" s="988"/>
      <c r="J68" s="989"/>
      <c r="K68" s="990"/>
      <c r="L68" s="990"/>
      <c r="M68" s="991"/>
      <c r="N68" s="989"/>
      <c r="O68" s="990"/>
      <c r="P68" s="989"/>
      <c r="Q68" s="990"/>
      <c r="R68" s="989"/>
      <c r="S68" s="990"/>
      <c r="T68" s="989"/>
      <c r="Z68" s="1001"/>
      <c r="AA68" s="971"/>
      <c r="AB68" s="984"/>
      <c r="AC68" s="984"/>
      <c r="AD68" s="984"/>
      <c r="AE68" s="971"/>
      <c r="AF68" s="971"/>
      <c r="AG68" s="971"/>
      <c r="AH68" s="984"/>
      <c r="AI68" s="984"/>
      <c r="AJ68" s="984"/>
      <c r="AK68" s="984"/>
      <c r="AL68" s="971"/>
      <c r="AM68" s="984"/>
      <c r="AN68" s="971"/>
      <c r="AO68" s="971"/>
      <c r="AP68" s="971"/>
      <c r="AQ68" s="971"/>
      <c r="AR68" s="971"/>
      <c r="AS68" s="971"/>
      <c r="AT68" s="971"/>
      <c r="AU68" s="971"/>
      <c r="AV68" s="971"/>
      <c r="AW68" s="971"/>
      <c r="AX68" s="971"/>
      <c r="AY68" s="971"/>
      <c r="AZ68" s="971"/>
      <c r="BA68" s="971"/>
      <c r="BB68" s="971"/>
      <c r="BC68" s="971"/>
      <c r="BD68" s="971"/>
      <c r="BE68" s="971"/>
      <c r="BF68" s="971"/>
      <c r="BG68" s="971"/>
      <c r="BH68" s="971"/>
      <c r="BI68" s="971"/>
      <c r="BJ68" s="971"/>
      <c r="BK68" s="984"/>
      <c r="BL68" s="984"/>
      <c r="BM68" s="984"/>
      <c r="BN68" s="984"/>
      <c r="BO68" s="984"/>
      <c r="BP68" s="984"/>
      <c r="BQ68" s="984"/>
      <c r="BR68" s="984"/>
      <c r="BS68" s="984"/>
      <c r="BT68" s="984"/>
      <c r="BU68" s="984"/>
      <c r="BV68" s="984"/>
    </row>
    <row r="69" spans="1:74">
      <c r="A69" s="1000" t="s">
        <v>75</v>
      </c>
      <c r="B69" s="14" t="s">
        <v>53</v>
      </c>
      <c r="C69" s="996" t="str">
        <f>VLOOKUP($C52,'2026年度(1年前期)'!$B$5:$N$208,COLUMN('2026年度(1年前期)'!$I$5),0)&amp;""</f>
        <v/>
      </c>
      <c r="D69" s="997"/>
      <c r="E69" s="1002" t="str">
        <f>VLOOKUP($C52,'2026年度(2年前期)'!$B$5:$N$208,COLUMN('2026年度(2年前期)'!$I$5),0)&amp;""</f>
        <v/>
      </c>
      <c r="F69" s="997"/>
      <c r="G69" s="1002" t="str">
        <f>VLOOKUP($C52,'2026年度(3年前期)'!$B$5:$N$208,COLUMN('2026年度(3年前期)'!$I$5),0)&amp;""</f>
        <v/>
      </c>
      <c r="H69" s="997"/>
      <c r="I69" s="1002" t="str">
        <f>VLOOKUP($C52,'2026年度(4年前期)'!$B$5:$N$208,COLUMN('2026年度(4年前期)'!$I$5),0)&amp;""</f>
        <v/>
      </c>
      <c r="J69" s="997"/>
      <c r="K69" s="998" t="str">
        <f>VLOOKUP($C52,'2026年度(助産前期)'!$B$5:$N$208,COLUMN('2026年度(助産前期)'!$I$5),0)&amp;""</f>
        <v>助産学実習Ⅰ</v>
      </c>
      <c r="L69" s="998"/>
      <c r="M69" s="996" t="str">
        <f>VLOOKUP($C52,'2026年度(M1前期)'!$B$5:$N$208,COLUMN('2026年度(M1前期)'!$I$5),0)&amp;""</f>
        <v/>
      </c>
      <c r="N69" s="997"/>
      <c r="O69" s="998" t="str">
        <f>VLOOKUP($C52,'2026年度(M2前期)'!$B$5:$N$208,COLUMN('2026年度(M2前期)'!$I$5),0)&amp;""</f>
        <v/>
      </c>
      <c r="P69" s="997"/>
      <c r="Q69" s="998" t="str">
        <f>VLOOKUP($C52,'2026年度(D1前期)'!$B$5:$N$208,COLUMN('2026年度(D1前期)'!$I$5),0)&amp;""</f>
        <v/>
      </c>
      <c r="R69" s="997"/>
      <c r="S69" s="998" t="str">
        <f>VLOOKUP($C52,'2026年度(D23前期)'!$B$5:$N$208,COLUMN('2026年度(D23前期)'!$I$5),0)&amp;""</f>
        <v/>
      </c>
      <c r="T69" s="997"/>
      <c r="Z69" s="1000" t="str">
        <f>A69</f>
        <v>４時限（15：10～16：40）</v>
      </c>
      <c r="AA69" s="971" t="s">
        <v>948</v>
      </c>
      <c r="AB69" s="982"/>
      <c r="AC69" s="982"/>
      <c r="AD69" s="982"/>
      <c r="AE69" s="982"/>
      <c r="AF69" s="971" t="s">
        <v>948</v>
      </c>
      <c r="AG69" s="982"/>
      <c r="AH69" s="982"/>
      <c r="AI69" s="982"/>
      <c r="AJ69" s="982"/>
      <c r="AK69" s="982"/>
      <c r="AL69" s="982"/>
      <c r="AM69" s="982"/>
      <c r="AN69" s="971"/>
      <c r="AO69" s="971"/>
      <c r="AP69" s="971"/>
      <c r="AQ69" s="971"/>
      <c r="AR69" s="971"/>
      <c r="AS69" s="971"/>
      <c r="AT69" s="971"/>
      <c r="AU69" s="971"/>
      <c r="AV69" s="971"/>
      <c r="AW69" s="971"/>
      <c r="AX69" s="971"/>
      <c r="AY69" s="971"/>
      <c r="AZ69" s="971"/>
      <c r="BA69" s="971"/>
      <c r="BB69" s="971"/>
      <c r="BC69" s="971"/>
      <c r="BD69" s="971"/>
      <c r="BE69" s="971"/>
      <c r="BF69" s="971"/>
      <c r="BG69" s="971"/>
      <c r="BH69" s="971"/>
      <c r="BI69" s="971"/>
      <c r="BJ69" s="971"/>
      <c r="BK69" s="982"/>
      <c r="BL69" s="982"/>
      <c r="BM69" s="982"/>
      <c r="BN69" s="982"/>
      <c r="BO69" s="982"/>
      <c r="BP69" s="982"/>
      <c r="BQ69" s="982"/>
      <c r="BR69" s="982"/>
      <c r="BS69" s="982"/>
      <c r="BT69" s="982"/>
      <c r="BU69" s="982"/>
      <c r="BV69" s="982"/>
    </row>
    <row r="70" spans="1:74">
      <c r="A70" s="1000"/>
      <c r="B70" s="14" t="s">
        <v>58</v>
      </c>
      <c r="C70" s="992" t="str">
        <f>IFERROR(VLOOKUP(C69,科目・教員!$A$1:$B$355,2,0),"")</f>
        <v/>
      </c>
      <c r="D70" s="993"/>
      <c r="E70" s="994" t="str">
        <f>IFERROR(VLOOKUP(E69,科目・教員!$A$1:$B$355,2,0),"")</f>
        <v/>
      </c>
      <c r="F70" s="993"/>
      <c r="G70" s="994" t="str">
        <f>IFERROR(VLOOKUP(G69,科目・教員!$A$1:$B$355,2,0),"")</f>
        <v/>
      </c>
      <c r="H70" s="993"/>
      <c r="I70" s="994" t="str">
        <f>IFERROR(VLOOKUP(I69,科目・教員!$A$1:$B$355,2,0),"")</f>
        <v/>
      </c>
      <c r="J70" s="993"/>
      <c r="K70" s="995" t="str">
        <f>IFERROR(VLOOKUP(K69,科目・教員!$A$1:$B$355,2,0),"")</f>
        <v>池田　真弓</v>
      </c>
      <c r="L70" s="995"/>
      <c r="M70" s="992" t="str">
        <f>IFERROR(VLOOKUP(M69,科目・教員!$A$1:$B$355,2,0),"")</f>
        <v/>
      </c>
      <c r="N70" s="993"/>
      <c r="O70" s="995" t="str">
        <f>IFERROR(VLOOKUP(O69,科目・教員!$A$1:$B$355,2,0),"")</f>
        <v/>
      </c>
      <c r="P70" s="993"/>
      <c r="Q70" s="995" t="str">
        <f>IFERROR(VLOOKUP(Q69,科目・教員!$A$1:$B$355,2,0),"")</f>
        <v/>
      </c>
      <c r="R70" s="993"/>
      <c r="S70" s="995" t="str">
        <f>IFERROR(VLOOKUP(S69,科目・教員!$A$1:$B$355,2,0),"")</f>
        <v/>
      </c>
      <c r="T70" s="993"/>
      <c r="Z70" s="1000"/>
      <c r="AA70" s="971"/>
      <c r="AB70" s="983"/>
      <c r="AC70" s="983"/>
      <c r="AD70" s="983"/>
      <c r="AE70" s="983"/>
      <c r="AF70" s="971"/>
      <c r="AG70" s="983"/>
      <c r="AH70" s="983"/>
      <c r="AI70" s="983"/>
      <c r="AJ70" s="983"/>
      <c r="AK70" s="983"/>
      <c r="AL70" s="983"/>
      <c r="AM70" s="983"/>
      <c r="AN70" s="971"/>
      <c r="AO70" s="971"/>
      <c r="AP70" s="971"/>
      <c r="AQ70" s="971"/>
      <c r="AR70" s="971"/>
      <c r="AS70" s="971"/>
      <c r="AT70" s="971"/>
      <c r="AU70" s="971"/>
      <c r="AV70" s="971"/>
      <c r="AW70" s="971"/>
      <c r="AX70" s="971"/>
      <c r="AY70" s="971"/>
      <c r="AZ70" s="971"/>
      <c r="BA70" s="971"/>
      <c r="BB70" s="971"/>
      <c r="BC70" s="971"/>
      <c r="BD70" s="971"/>
      <c r="BE70" s="971"/>
      <c r="BF70" s="971"/>
      <c r="BG70" s="971"/>
      <c r="BH70" s="971"/>
      <c r="BI70" s="971"/>
      <c r="BJ70" s="971"/>
      <c r="BK70" s="983"/>
      <c r="BL70" s="983"/>
      <c r="BM70" s="983"/>
      <c r="BN70" s="983"/>
      <c r="BO70" s="983"/>
      <c r="BP70" s="983"/>
      <c r="BQ70" s="983"/>
      <c r="BR70" s="983"/>
      <c r="BS70" s="983"/>
      <c r="BT70" s="983"/>
      <c r="BU70" s="983"/>
      <c r="BV70" s="983"/>
    </row>
    <row r="71" spans="1:74">
      <c r="A71" s="1000"/>
      <c r="B71" s="14" t="s">
        <v>69</v>
      </c>
      <c r="C71" s="992" t="str">
        <f>VLOOKUP($C52,'2026年度(1年前期)'!$B$5:$N$208,COLUMN('2026年度(1年前期)'!$I$5)+1,0)&amp;""</f>
        <v/>
      </c>
      <c r="D71" s="993"/>
      <c r="E71" s="994" t="str">
        <f>VLOOKUP($C52,'2026年度(2年前期)'!$B$5:$N$208,COLUMN('2026年度(2年前期)'!$I$5)+1,0)&amp;""</f>
        <v/>
      </c>
      <c r="F71" s="993"/>
      <c r="G71" s="994" t="str">
        <f>VLOOKUP($C52,'2026年度(3年前期)'!$B$5:$N$208,COLUMN('2026年度(3年前期)'!$I$5)+1,0)&amp;""</f>
        <v/>
      </c>
      <c r="H71" s="993"/>
      <c r="I71" s="994" t="str">
        <f>VLOOKUP($C52,'2026年度(4年前期)'!$B$5:$N$208,COLUMN('2026年度(4年前期)'!$I$5)+1,0)&amp;""</f>
        <v/>
      </c>
      <c r="J71" s="993"/>
      <c r="K71" s="995" t="str">
        <f>VLOOKUP($C52,'2026年度(助産前期)'!$B$5:$N$208,COLUMN('2026年度(助産前期)'!$I$5)+1,0)&amp;""</f>
        <v/>
      </c>
      <c r="L71" s="995"/>
      <c r="M71" s="992" t="str">
        <f>VLOOKUP($C52,'2026年度(M1前期)'!$B$5:$N$208,COLUMN('2026年度(M1前期)'!$I$5)+1,0)&amp;""</f>
        <v/>
      </c>
      <c r="N71" s="993"/>
      <c r="O71" s="995" t="str">
        <f>VLOOKUP($C52,'2026年度(M2前期)'!$B$5:$N$208,COLUMN('2026年度(M2前期)'!$I$5)+1,0)&amp;""</f>
        <v/>
      </c>
      <c r="P71" s="993"/>
      <c r="Q71" s="995" t="str">
        <f>VLOOKUP($C52,'2026年度(D1前期)'!$B$5:$N$208,COLUMN('2026年度(D1前期)'!$I$5)+1,0)&amp;""</f>
        <v/>
      </c>
      <c r="R71" s="993"/>
      <c r="S71" s="995" t="str">
        <f>VLOOKUP($C52,'2026年度(D23前期)'!$B$5:$N$208,COLUMN('2026年度(D23前期)'!$I$5)+1,0)&amp;""</f>
        <v/>
      </c>
      <c r="T71" s="993"/>
      <c r="Z71" s="1000"/>
      <c r="AA71" s="971"/>
      <c r="AB71" s="983"/>
      <c r="AC71" s="983"/>
      <c r="AD71" s="983"/>
      <c r="AE71" s="983"/>
      <c r="AF71" s="971"/>
      <c r="AG71" s="983"/>
      <c r="AH71" s="983"/>
      <c r="AI71" s="983"/>
      <c r="AJ71" s="983"/>
      <c r="AK71" s="983"/>
      <c r="AL71" s="983"/>
      <c r="AM71" s="983"/>
      <c r="AN71" s="971"/>
      <c r="AO71" s="971"/>
      <c r="AP71" s="971"/>
      <c r="AQ71" s="971"/>
      <c r="AR71" s="971"/>
      <c r="AS71" s="971"/>
      <c r="AT71" s="971"/>
      <c r="AU71" s="971"/>
      <c r="AV71" s="971"/>
      <c r="AW71" s="971"/>
      <c r="AX71" s="971"/>
      <c r="AY71" s="971"/>
      <c r="AZ71" s="971"/>
      <c r="BA71" s="971"/>
      <c r="BB71" s="971"/>
      <c r="BC71" s="971"/>
      <c r="BD71" s="971"/>
      <c r="BE71" s="971"/>
      <c r="BF71" s="971"/>
      <c r="BG71" s="971"/>
      <c r="BH71" s="971"/>
      <c r="BI71" s="971"/>
      <c r="BJ71" s="971"/>
      <c r="BK71" s="983"/>
      <c r="BL71" s="983"/>
      <c r="BM71" s="983"/>
      <c r="BN71" s="983"/>
      <c r="BO71" s="983"/>
      <c r="BP71" s="983"/>
      <c r="BQ71" s="983"/>
      <c r="BR71" s="983"/>
      <c r="BS71" s="983"/>
      <c r="BT71" s="983"/>
      <c r="BU71" s="983"/>
      <c r="BV71" s="983"/>
    </row>
    <row r="72" spans="1:74">
      <c r="A72" s="1001"/>
      <c r="B72" s="15" t="s">
        <v>63</v>
      </c>
      <c r="C72" s="991"/>
      <c r="D72" s="989"/>
      <c r="E72" s="988"/>
      <c r="F72" s="989"/>
      <c r="G72" s="988"/>
      <c r="H72" s="989"/>
      <c r="I72" s="988"/>
      <c r="J72" s="989"/>
      <c r="K72" s="990"/>
      <c r="L72" s="990"/>
      <c r="M72" s="991"/>
      <c r="N72" s="989"/>
      <c r="O72" s="990"/>
      <c r="P72" s="989"/>
      <c r="Q72" s="990"/>
      <c r="R72" s="989"/>
      <c r="S72" s="990"/>
      <c r="T72" s="989"/>
      <c r="Z72" s="1001"/>
      <c r="AA72" s="971"/>
      <c r="AB72" s="984"/>
      <c r="AC72" s="984"/>
      <c r="AD72" s="984"/>
      <c r="AE72" s="984"/>
      <c r="AF72" s="971"/>
      <c r="AG72" s="984"/>
      <c r="AH72" s="984"/>
      <c r="AI72" s="984"/>
      <c r="AJ72" s="984"/>
      <c r="AK72" s="984"/>
      <c r="AL72" s="984"/>
      <c r="AM72" s="984"/>
      <c r="AN72" s="971"/>
      <c r="AO72" s="971"/>
      <c r="AP72" s="971"/>
      <c r="AQ72" s="971"/>
      <c r="AR72" s="971"/>
      <c r="AS72" s="971"/>
      <c r="AT72" s="971"/>
      <c r="AU72" s="971"/>
      <c r="AV72" s="971"/>
      <c r="AW72" s="971"/>
      <c r="AX72" s="971"/>
      <c r="AY72" s="971"/>
      <c r="AZ72" s="971"/>
      <c r="BA72" s="971"/>
      <c r="BB72" s="971"/>
      <c r="BC72" s="971"/>
      <c r="BD72" s="971"/>
      <c r="BE72" s="971"/>
      <c r="BF72" s="971"/>
      <c r="BG72" s="971"/>
      <c r="BH72" s="971"/>
      <c r="BI72" s="971"/>
      <c r="BJ72" s="971"/>
      <c r="BK72" s="984"/>
      <c r="BL72" s="984"/>
      <c r="BM72" s="984"/>
      <c r="BN72" s="984"/>
      <c r="BO72" s="984"/>
      <c r="BP72" s="984"/>
      <c r="BQ72" s="984"/>
      <c r="BR72" s="984"/>
      <c r="BS72" s="984"/>
      <c r="BT72" s="984"/>
      <c r="BU72" s="984"/>
      <c r="BV72" s="984"/>
    </row>
    <row r="73" spans="1:74">
      <c r="A73" s="1000" t="s">
        <v>78</v>
      </c>
      <c r="B73" s="14" t="s">
        <v>53</v>
      </c>
      <c r="C73" s="996" t="str">
        <f>VLOOKUP($C52,'2026年度(1年前期)'!$B$5:$N$208,COLUMN('2026年度(1年前期)'!$K$5),0)&amp;""</f>
        <v/>
      </c>
      <c r="D73" s="997"/>
      <c r="E73" s="1002" t="str">
        <f>VLOOKUP($C52,'2026年度(2年前期)'!$B$5:$N$208,COLUMN('2026年度(2年前期)'!$K$5),0)&amp;""</f>
        <v/>
      </c>
      <c r="F73" s="997"/>
      <c r="G73" s="1002" t="str">
        <f>VLOOKUP($C52,'2026年度(3年前期)'!$B$5:$N$208,COLUMN('2026年度(3年前期)'!$K$5),0)&amp;""</f>
        <v/>
      </c>
      <c r="H73" s="997"/>
      <c r="I73" s="1002" t="str">
        <f>VLOOKUP($C52,'2026年度(4年前期)'!$B$5:$N$208,COLUMN('2026年度(4年前期)'!$K$5),0)&amp;""</f>
        <v/>
      </c>
      <c r="J73" s="997"/>
      <c r="K73" s="998" t="str">
        <f>VLOOKUP($C52,'2026年度(助産前期)'!$B$5:$N$208,COLUMN('2026年度(助産前期)'!$K$5),0)&amp;""</f>
        <v/>
      </c>
      <c r="L73" s="998"/>
      <c r="M73" s="996" t="str">
        <f>VLOOKUP($C52,'2026年度(M1前期)'!$B$5:$N$208,COLUMN('2026年度(M1前期)'!$K$5),0)&amp;""</f>
        <v/>
      </c>
      <c r="N73" s="997"/>
      <c r="O73" s="998" t="str">
        <f>VLOOKUP($C52,'2026年度(M2前期)'!$B$5:$N$208,COLUMN('2026年度(M2前期)'!$K$5),0)&amp;""</f>
        <v/>
      </c>
      <c r="P73" s="997"/>
      <c r="Q73" s="998" t="str">
        <f>VLOOKUP($C52,'2026年度(D1前期)'!$B$5:$N$208,COLUMN('2026年度(D1前期)'!$K$5),0)&amp;""</f>
        <v/>
      </c>
      <c r="R73" s="997"/>
      <c r="S73" s="998" t="str">
        <f>VLOOKUP($C52,'2026年度(D23前期)'!$B$5:$N$208,COLUMN('2026年度(D23前期)'!$K$5),0)&amp;""</f>
        <v/>
      </c>
      <c r="T73" s="997"/>
      <c r="Z73" s="999" t="str">
        <f>A73</f>
        <v>５時限（16：50～18：20）</v>
      </c>
      <c r="AA73" s="971" t="s">
        <v>948</v>
      </c>
      <c r="AB73" s="982"/>
      <c r="AC73" s="982"/>
      <c r="AD73" s="982"/>
      <c r="AE73" s="982"/>
      <c r="AF73" s="971" t="s">
        <v>948</v>
      </c>
      <c r="AG73" s="982"/>
      <c r="AH73" s="982"/>
      <c r="AI73" s="982"/>
      <c r="AJ73" s="982"/>
      <c r="AK73" s="982"/>
      <c r="AL73" s="982"/>
      <c r="AM73" s="982"/>
      <c r="AN73" s="982"/>
      <c r="AO73" s="982"/>
      <c r="AP73" s="982"/>
      <c r="AQ73" s="982"/>
      <c r="AR73" s="982"/>
      <c r="AS73" s="982"/>
      <c r="AT73" s="982"/>
      <c r="AU73" s="982"/>
      <c r="AV73" s="982"/>
      <c r="AW73" s="982"/>
      <c r="AX73" s="982"/>
      <c r="AY73" s="982"/>
      <c r="AZ73" s="982"/>
      <c r="BA73" s="971"/>
      <c r="BB73" s="971"/>
      <c r="BC73" s="971"/>
      <c r="BD73" s="971"/>
      <c r="BE73" s="971"/>
      <c r="BF73" s="971"/>
      <c r="BG73" s="971"/>
      <c r="BH73" s="971"/>
      <c r="BI73" s="982"/>
      <c r="BJ73" s="982"/>
      <c r="BK73" s="982"/>
      <c r="BL73" s="982"/>
      <c r="BM73" s="982"/>
      <c r="BN73" s="982"/>
      <c r="BO73" s="982"/>
      <c r="BP73" s="982"/>
      <c r="BQ73" s="982"/>
      <c r="BR73" s="982"/>
      <c r="BS73" s="982"/>
      <c r="BT73" s="982"/>
      <c r="BU73" s="982"/>
      <c r="BV73" s="982"/>
    </row>
    <row r="74" spans="1:74">
      <c r="A74" s="1000"/>
      <c r="B74" s="14" t="s">
        <v>58</v>
      </c>
      <c r="C74" s="992" t="str">
        <f>IFERROR(VLOOKUP(C73,科目・教員!$A$1:$B$355,2,0),"")</f>
        <v/>
      </c>
      <c r="D74" s="993"/>
      <c r="E74" s="994" t="str">
        <f>IFERROR(VLOOKUP(E73,科目・教員!$A$1:$B$355,2,0),"")</f>
        <v/>
      </c>
      <c r="F74" s="993"/>
      <c r="G74" s="994" t="str">
        <f>IFERROR(VLOOKUP(G73,科目・教員!$A$1:$B$355,2,0),"")</f>
        <v/>
      </c>
      <c r="H74" s="993"/>
      <c r="I74" s="994" t="str">
        <f>IFERROR(VLOOKUP(I73,科目・教員!$A$1:$B$355,2,0),"")</f>
        <v/>
      </c>
      <c r="J74" s="993"/>
      <c r="K74" s="995" t="str">
        <f>IFERROR(VLOOKUP(K73,科目・教員!$A$1:$B$355,2,0),"")</f>
        <v/>
      </c>
      <c r="L74" s="995"/>
      <c r="M74" s="992" t="str">
        <f>IFERROR(VLOOKUP(M73,科目・教員!$A$1:$B$355,2,0),"")</f>
        <v/>
      </c>
      <c r="N74" s="993"/>
      <c r="O74" s="995" t="str">
        <f>IFERROR(VLOOKUP(O73,科目・教員!$A$1:$B$355,2,0),"")</f>
        <v/>
      </c>
      <c r="P74" s="993"/>
      <c r="Q74" s="995" t="str">
        <f>IFERROR(VLOOKUP(Q73,科目・教員!$A$1:$B$355,2,0),"")</f>
        <v/>
      </c>
      <c r="R74" s="993"/>
      <c r="S74" s="995" t="str">
        <f>IFERROR(VLOOKUP(S73,科目・教員!$A$1:$B$355,2,0),"")</f>
        <v/>
      </c>
      <c r="T74" s="993"/>
      <c r="Z74" s="1000"/>
      <c r="AA74" s="971"/>
      <c r="AB74" s="983"/>
      <c r="AC74" s="983"/>
      <c r="AD74" s="983"/>
      <c r="AE74" s="983"/>
      <c r="AF74" s="971"/>
      <c r="AG74" s="983"/>
      <c r="AH74" s="983"/>
      <c r="AI74" s="983"/>
      <c r="AJ74" s="983"/>
      <c r="AK74" s="983"/>
      <c r="AL74" s="983"/>
      <c r="AM74" s="983"/>
      <c r="AN74" s="983"/>
      <c r="AO74" s="983"/>
      <c r="AP74" s="983"/>
      <c r="AQ74" s="983"/>
      <c r="AR74" s="983"/>
      <c r="AS74" s="983"/>
      <c r="AT74" s="983"/>
      <c r="AU74" s="983"/>
      <c r="AV74" s="983"/>
      <c r="AW74" s="983"/>
      <c r="AX74" s="983"/>
      <c r="AY74" s="983"/>
      <c r="AZ74" s="983"/>
      <c r="BA74" s="971"/>
      <c r="BB74" s="971"/>
      <c r="BC74" s="971"/>
      <c r="BD74" s="971"/>
      <c r="BE74" s="971"/>
      <c r="BF74" s="971"/>
      <c r="BG74" s="971"/>
      <c r="BH74" s="971"/>
      <c r="BI74" s="983"/>
      <c r="BJ74" s="983"/>
      <c r="BK74" s="983"/>
      <c r="BL74" s="983"/>
      <c r="BM74" s="983"/>
      <c r="BN74" s="983"/>
      <c r="BO74" s="983"/>
      <c r="BP74" s="983"/>
      <c r="BQ74" s="983"/>
      <c r="BR74" s="983"/>
      <c r="BS74" s="983"/>
      <c r="BT74" s="983"/>
      <c r="BU74" s="983"/>
      <c r="BV74" s="983"/>
    </row>
    <row r="75" spans="1:74">
      <c r="A75" s="1000"/>
      <c r="B75" s="14" t="s">
        <v>69</v>
      </c>
      <c r="C75" s="992" t="str">
        <f>VLOOKUP($C52,'2026年度(1年前期)'!$B$5:$N$208,COLUMN('2026年度(1年前期)'!$K$5)+1,0)&amp;""</f>
        <v/>
      </c>
      <c r="D75" s="993"/>
      <c r="E75" s="994" t="str">
        <f>VLOOKUP($C52,'2026年度(2年前期)'!$B$5:$N$208,COLUMN('2026年度(2年前期)'!$K$5)+1,0)&amp;""</f>
        <v/>
      </c>
      <c r="F75" s="993"/>
      <c r="G75" s="994" t="str">
        <f>VLOOKUP($C52,'2026年度(3年前期)'!$B$5:$N$208,COLUMN('2026年度(3年前期)'!$K$5)+1,0)&amp;""</f>
        <v/>
      </c>
      <c r="H75" s="993"/>
      <c r="I75" s="994" t="str">
        <f>VLOOKUP($C52,'2026年度(4年前期)'!$B$5:$N$208,COLUMN('2026年度(4年前期)'!$K$5)+1,0)&amp;""</f>
        <v/>
      </c>
      <c r="J75" s="993"/>
      <c r="K75" s="995" t="str">
        <f>VLOOKUP($C52,'2026年度(助産前期)'!$B$5:$N$208,COLUMN('2026年度(助産前期)'!$K$5)+1,0)&amp;""</f>
        <v/>
      </c>
      <c r="L75" s="995"/>
      <c r="M75" s="992" t="str">
        <f>VLOOKUP($C52,'2026年度(M1前期)'!$B$5:$N$208,COLUMN('2026年度(M1前期)'!$K$5)+1,0)&amp;""</f>
        <v/>
      </c>
      <c r="N75" s="993"/>
      <c r="O75" s="995" t="str">
        <f>VLOOKUP($C52,'2026年度(M2前期)'!$B$5:$N$208,COLUMN('2026年度(M2前期)'!$K$5)+1,0)&amp;""</f>
        <v/>
      </c>
      <c r="P75" s="993"/>
      <c r="Q75" s="995" t="str">
        <f>VLOOKUP($C52,'2026年度(D1前期)'!$B$5:$N$208,COLUMN('2026年度(D1前期)'!$K$5)+1,0)&amp;""</f>
        <v/>
      </c>
      <c r="R75" s="993"/>
      <c r="S75" s="995" t="str">
        <f>VLOOKUP($C52,'2026年度(D23前期)'!$B$5:$N$208,COLUMN('2026年度(D23前期)'!$K$5)+1,0)&amp;""</f>
        <v/>
      </c>
      <c r="T75" s="993"/>
      <c r="Z75" s="1000"/>
      <c r="AA75" s="971"/>
      <c r="AB75" s="983"/>
      <c r="AC75" s="983"/>
      <c r="AD75" s="983"/>
      <c r="AE75" s="983"/>
      <c r="AF75" s="971"/>
      <c r="AG75" s="983"/>
      <c r="AH75" s="983"/>
      <c r="AI75" s="983"/>
      <c r="AJ75" s="983"/>
      <c r="AK75" s="983"/>
      <c r="AL75" s="983"/>
      <c r="AM75" s="983"/>
      <c r="AN75" s="983"/>
      <c r="AO75" s="983"/>
      <c r="AP75" s="983"/>
      <c r="AQ75" s="983"/>
      <c r="AR75" s="983"/>
      <c r="AS75" s="983"/>
      <c r="AT75" s="983"/>
      <c r="AU75" s="983"/>
      <c r="AV75" s="983"/>
      <c r="AW75" s="983"/>
      <c r="AX75" s="983"/>
      <c r="AY75" s="983"/>
      <c r="AZ75" s="983"/>
      <c r="BA75" s="971"/>
      <c r="BB75" s="971"/>
      <c r="BC75" s="971"/>
      <c r="BD75" s="971"/>
      <c r="BE75" s="971"/>
      <c r="BF75" s="971"/>
      <c r="BG75" s="971"/>
      <c r="BH75" s="971"/>
      <c r="BI75" s="983"/>
      <c r="BJ75" s="983"/>
      <c r="BK75" s="983"/>
      <c r="BL75" s="983"/>
      <c r="BM75" s="983"/>
      <c r="BN75" s="983"/>
      <c r="BO75" s="983"/>
      <c r="BP75" s="983"/>
      <c r="BQ75" s="983"/>
      <c r="BR75" s="983"/>
      <c r="BS75" s="983"/>
      <c r="BT75" s="983"/>
      <c r="BU75" s="983"/>
      <c r="BV75" s="983"/>
    </row>
    <row r="76" spans="1:74">
      <c r="A76" s="1001"/>
      <c r="B76" s="15" t="s">
        <v>63</v>
      </c>
      <c r="C76" s="991"/>
      <c r="D76" s="989"/>
      <c r="E76" s="988"/>
      <c r="F76" s="989"/>
      <c r="G76" s="988"/>
      <c r="H76" s="989"/>
      <c r="I76" s="988"/>
      <c r="J76" s="989"/>
      <c r="K76" s="990"/>
      <c r="L76" s="990"/>
      <c r="M76" s="991"/>
      <c r="N76" s="989"/>
      <c r="O76" s="990"/>
      <c r="P76" s="989"/>
      <c r="Q76" s="990"/>
      <c r="R76" s="989"/>
      <c r="S76" s="990"/>
      <c r="T76" s="989"/>
      <c r="U76" s="19"/>
      <c r="V76" s="19"/>
      <c r="W76" s="19"/>
      <c r="X76" s="19"/>
      <c r="Y76" s="19"/>
      <c r="Z76" s="1001"/>
      <c r="AA76" s="971"/>
      <c r="AB76" s="984"/>
      <c r="AC76" s="984"/>
      <c r="AD76" s="984"/>
      <c r="AE76" s="984"/>
      <c r="AF76" s="971"/>
      <c r="AG76" s="984"/>
      <c r="AH76" s="984"/>
      <c r="AI76" s="984"/>
      <c r="AJ76" s="984"/>
      <c r="AK76" s="984"/>
      <c r="AL76" s="984"/>
      <c r="AM76" s="984"/>
      <c r="AN76" s="984"/>
      <c r="AO76" s="984"/>
      <c r="AP76" s="984"/>
      <c r="AQ76" s="984"/>
      <c r="AR76" s="984"/>
      <c r="AS76" s="984"/>
      <c r="AT76" s="984"/>
      <c r="AU76" s="984"/>
      <c r="AV76" s="984"/>
      <c r="AW76" s="984"/>
      <c r="AX76" s="984"/>
      <c r="AY76" s="984"/>
      <c r="AZ76" s="984"/>
      <c r="BA76" s="971"/>
      <c r="BB76" s="971"/>
      <c r="BC76" s="971"/>
      <c r="BD76" s="971"/>
      <c r="BE76" s="971"/>
      <c r="BF76" s="971"/>
      <c r="BG76" s="971"/>
      <c r="BH76" s="971"/>
      <c r="BI76" s="984"/>
      <c r="BJ76" s="984"/>
      <c r="BK76" s="984"/>
      <c r="BL76" s="984"/>
      <c r="BM76" s="984"/>
      <c r="BN76" s="984"/>
      <c r="BO76" s="984"/>
      <c r="BP76" s="984"/>
      <c r="BQ76" s="984"/>
      <c r="BR76" s="984"/>
      <c r="BS76" s="984"/>
      <c r="BT76" s="984"/>
      <c r="BU76" s="984"/>
      <c r="BV76" s="984"/>
    </row>
    <row r="77" spans="1:74" ht="21.75">
      <c r="A77" s="4"/>
      <c r="B77" s="5"/>
      <c r="C77" s="1035">
        <f>C52+1</f>
        <v>46269</v>
      </c>
      <c r="D77" s="1035"/>
      <c r="E77" s="1035"/>
      <c r="F77" s="1035"/>
      <c r="G77" s="1035"/>
      <c r="H77" s="1035"/>
      <c r="I77" s="1035"/>
      <c r="J77" s="1035"/>
      <c r="K77" s="1035"/>
      <c r="L77" s="1035"/>
      <c r="M77" s="1035"/>
      <c r="N77" s="1035"/>
      <c r="O77" s="1035"/>
      <c r="P77" s="1035"/>
      <c r="Q77" s="1035"/>
      <c r="R77" s="1035"/>
      <c r="S77" s="1035"/>
      <c r="T77" s="1035"/>
      <c r="U77" s="1055">
        <f>C77</f>
        <v>46269</v>
      </c>
      <c r="V77" s="1056"/>
      <c r="W77" s="1056"/>
      <c r="X77" s="1056"/>
      <c r="Y77" s="1056"/>
      <c r="Z77" s="1057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6" t="s">
        <v>607</v>
      </c>
      <c r="BL77" s="36" t="s">
        <v>608</v>
      </c>
      <c r="BM77" s="36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>
      <c r="A78" s="1000" t="s">
        <v>52</v>
      </c>
      <c r="B78" s="11" t="s">
        <v>53</v>
      </c>
      <c r="C78" s="1011" t="str">
        <f>VLOOKUP($C77,'2026年度(1年前期)'!$B$5:$N$208,COLUMN('2026年度(1年前期)'!$C$5),0)&amp;""</f>
        <v/>
      </c>
      <c r="D78" s="1012"/>
      <c r="E78" s="1018" t="str">
        <f>VLOOKUP($C77,'2026年度(2年前期)'!$B$5:$N$208,COLUMN('2026年度(2年前期)'!$C$5),0)&amp;""</f>
        <v/>
      </c>
      <c r="F78" s="1012"/>
      <c r="G78" s="1018" t="str">
        <f>VLOOKUP($C77,'2026年度(3年前期)'!$B$5:$N$208,COLUMN('2026年度(3年前期)'!$C$5),0)&amp;""</f>
        <v/>
      </c>
      <c r="H78" s="1012"/>
      <c r="I78" s="1018" t="str">
        <f>VLOOKUP($C77,'2026年度(4年前期)'!$B$5:$N$208,COLUMN('2026年度(4年前期)'!$C$5),0)&amp;""</f>
        <v/>
      </c>
      <c r="J78" s="1012"/>
      <c r="K78" s="997" t="str">
        <f>VLOOKUP($C77,'2026年度(助産前期)'!$B$5:$N$208,COLUMN('2026年度(助産前期)'!$C$5),0)&amp;""</f>
        <v>助産学実習Ⅰ</v>
      </c>
      <c r="L78" s="1029"/>
      <c r="M78" s="1036" t="str">
        <f>VLOOKUP($C77,'2026年度(M1前期)'!$B$5:$N$208,COLUMN('2026年度(M1前期)'!$C$5),0)&amp;""</f>
        <v/>
      </c>
      <c r="N78" s="1029"/>
      <c r="O78" s="1018" t="str">
        <f>VLOOKUP($C77,'2026年度(M2前期)'!$B$5:$N$208,COLUMN('2026年度(M2前期)'!$C$5),0)&amp;""</f>
        <v/>
      </c>
      <c r="P78" s="1012"/>
      <c r="Q78" s="1018" t="str">
        <f>VLOOKUP($C77,'2026年度(D1前期)'!$B$5:$N$208,COLUMN('2026年度(D1前期)'!$C$5),0)&amp;""</f>
        <v/>
      </c>
      <c r="R78" s="1012"/>
      <c r="S78" s="997" t="str">
        <f>VLOOKUP($C77,'2026年度(D23前期)'!$B$5:$N$208,COLUMN('2026年度(D23前期)'!$C$5),0)&amp;""</f>
        <v/>
      </c>
      <c r="T78" s="1012"/>
      <c r="U78" s="780" t="s">
        <v>362</v>
      </c>
      <c r="W78" s="81"/>
      <c r="X78" s="16"/>
      <c r="Y78" s="33"/>
      <c r="Z78" s="999" t="str">
        <f>A78</f>
        <v xml:space="preserve">１時限（09：20～10：50） </v>
      </c>
      <c r="AA78" s="971" t="s">
        <v>951</v>
      </c>
      <c r="AB78" s="982"/>
      <c r="AC78" s="982"/>
      <c r="AD78" s="982"/>
      <c r="AE78" s="971"/>
      <c r="AF78" s="971" t="s">
        <v>951</v>
      </c>
      <c r="AG78" s="971"/>
      <c r="AH78" s="982"/>
      <c r="AI78" s="982"/>
      <c r="AJ78" s="982"/>
      <c r="AK78" s="982"/>
      <c r="AL78" s="971"/>
      <c r="AM78" s="982"/>
      <c r="AN78" s="971"/>
      <c r="AO78" s="971"/>
      <c r="AP78" s="971"/>
      <c r="AQ78" s="971"/>
      <c r="AR78" s="971"/>
      <c r="AS78" s="971"/>
      <c r="AT78" s="971"/>
      <c r="AU78" s="971"/>
      <c r="AV78" s="971"/>
      <c r="AW78" s="971"/>
      <c r="AX78" s="971"/>
      <c r="AY78" s="971"/>
      <c r="AZ78" s="971"/>
      <c r="BA78" s="971"/>
      <c r="BB78" s="971"/>
      <c r="BC78" s="971"/>
      <c r="BD78" s="971"/>
      <c r="BE78" s="971"/>
      <c r="BF78" s="971"/>
      <c r="BG78" s="971"/>
      <c r="BH78" s="971"/>
      <c r="BI78" s="971"/>
      <c r="BJ78" s="971"/>
      <c r="BK78" s="982"/>
      <c r="BL78" s="982"/>
      <c r="BM78" s="982"/>
      <c r="BN78" s="982"/>
      <c r="BO78" s="982"/>
      <c r="BP78" s="982"/>
      <c r="BQ78" s="982"/>
      <c r="BR78" s="982"/>
      <c r="BS78" s="982"/>
      <c r="BT78" s="982"/>
      <c r="BU78" s="982"/>
      <c r="BV78" s="982"/>
    </row>
    <row r="79" spans="1:74">
      <c r="A79" s="1000"/>
      <c r="B79" s="14" t="s">
        <v>58</v>
      </c>
      <c r="C79" s="1014" t="str">
        <f>IFERROR(VLOOKUP(C78,科目・教員!$A$1:$B$355,2,0),"")</f>
        <v/>
      </c>
      <c r="D79" s="1013"/>
      <c r="E79" s="1025" t="str">
        <f>IFERROR(VLOOKUP(E78,科目・教員!$A$1:$B$355,2,0),"")</f>
        <v/>
      </c>
      <c r="F79" s="1013"/>
      <c r="G79" s="1025" t="str">
        <f>IFERROR(VLOOKUP(G78,科目・教員!$A$1:$B$355,2,0),"")</f>
        <v/>
      </c>
      <c r="H79" s="1013"/>
      <c r="I79" s="1025" t="str">
        <f>IFERROR(VLOOKUP(I78,科目・教員!$A$1:$B$355,2,0),"")</f>
        <v/>
      </c>
      <c r="J79" s="1013"/>
      <c r="K79" s="993" t="str">
        <f>IFERROR(VLOOKUP(K78,科目・教員!$A$1:$B$355,2,0),"")</f>
        <v>池田　真弓</v>
      </c>
      <c r="L79" s="1026"/>
      <c r="M79" s="1032" t="str">
        <f>IFERROR(VLOOKUP(M78,科目・教員!$A$1:$B$355,2,0),"")</f>
        <v/>
      </c>
      <c r="N79" s="1013"/>
      <c r="O79" s="1025" t="str">
        <f>IFERROR(VLOOKUP(O78,科目・教員!$A$1:$B$355,2,0),"")</f>
        <v/>
      </c>
      <c r="P79" s="1013"/>
      <c r="Q79" s="1025" t="str">
        <f>IFERROR(VLOOKUP(Q78,科目・教員!$A$1:$B$355,2,0),"")</f>
        <v/>
      </c>
      <c r="R79" s="1013"/>
      <c r="S79" s="993" t="str">
        <f>IFERROR(VLOOKUP(S78,科目・教員!$A$1:$B$355,2,0),"")</f>
        <v/>
      </c>
      <c r="T79" s="1013"/>
      <c r="U79" s="781" t="s">
        <v>951</v>
      </c>
      <c r="W79" s="25"/>
      <c r="X79" s="16"/>
      <c r="Y79" s="33"/>
      <c r="Z79" s="1000"/>
      <c r="AA79" s="971"/>
      <c r="AB79" s="983"/>
      <c r="AC79" s="983"/>
      <c r="AD79" s="983"/>
      <c r="AE79" s="971"/>
      <c r="AF79" s="971"/>
      <c r="AG79" s="971"/>
      <c r="AH79" s="983"/>
      <c r="AI79" s="983"/>
      <c r="AJ79" s="983"/>
      <c r="AK79" s="983"/>
      <c r="AL79" s="971"/>
      <c r="AM79" s="983"/>
      <c r="AN79" s="971"/>
      <c r="AO79" s="971"/>
      <c r="AP79" s="971"/>
      <c r="AQ79" s="971"/>
      <c r="AR79" s="971"/>
      <c r="AS79" s="971"/>
      <c r="AT79" s="971"/>
      <c r="AU79" s="971"/>
      <c r="AV79" s="971"/>
      <c r="AW79" s="971"/>
      <c r="AX79" s="971"/>
      <c r="AY79" s="971"/>
      <c r="AZ79" s="971"/>
      <c r="BA79" s="971"/>
      <c r="BB79" s="971"/>
      <c r="BC79" s="971"/>
      <c r="BD79" s="971"/>
      <c r="BE79" s="971"/>
      <c r="BF79" s="971"/>
      <c r="BG79" s="971"/>
      <c r="BH79" s="971"/>
      <c r="BI79" s="971"/>
      <c r="BJ79" s="971"/>
      <c r="BK79" s="983"/>
      <c r="BL79" s="983"/>
      <c r="BM79" s="983"/>
      <c r="BN79" s="983"/>
      <c r="BO79" s="983"/>
      <c r="BP79" s="983"/>
      <c r="BQ79" s="983"/>
      <c r="BR79" s="983"/>
      <c r="BS79" s="983"/>
      <c r="BT79" s="983"/>
      <c r="BU79" s="983"/>
      <c r="BV79" s="983"/>
    </row>
    <row r="80" spans="1:74">
      <c r="A80" s="1000"/>
      <c r="B80" s="14" t="s">
        <v>69</v>
      </c>
      <c r="C80" s="1014" t="str">
        <f>VLOOKUP($C77,'2026年度(1年前期)'!$B$5:$N$208,COLUMN('2026年度(1年前期)'!$C$5)+1,0)&amp;""</f>
        <v/>
      </c>
      <c r="D80" s="1013"/>
      <c r="E80" s="1025" t="str">
        <f>VLOOKUP($C77,'2026年度(2年前期)'!$B$5:$N$208,COLUMN('2026年度(2年前期)'!$C$5)+1,0)&amp;""</f>
        <v/>
      </c>
      <c r="F80" s="1013"/>
      <c r="G80" s="1025" t="str">
        <f>VLOOKUP($C77,'2026年度(3年前期)'!$B$5:$N$208,COLUMN('2026年度(3年前期)'!$C$5)+1,0)&amp;""</f>
        <v/>
      </c>
      <c r="H80" s="1013"/>
      <c r="I80" s="1025" t="str">
        <f>VLOOKUP($C77,'2026年度(4年前期)'!$B$5:$N$208,COLUMN('2026年度(4年前期)'!$C$5)+1,0)&amp;""</f>
        <v/>
      </c>
      <c r="J80" s="1013"/>
      <c r="K80" s="993" t="str">
        <f>VLOOKUP($C77,'2026年度(助産前期)'!$B$5:$N$208,COLUMN('2026年度(助産前期)'!$C$5)+1,0)&amp;""</f>
        <v/>
      </c>
      <c r="L80" s="1026"/>
      <c r="M80" s="1032" t="str">
        <f>VLOOKUP($C77,'2026年度(M1前期)'!$B$5:$N$208,COLUMN('2026年度(M1前期)'!C$5)+1,0)&amp;""</f>
        <v/>
      </c>
      <c r="N80" s="1013"/>
      <c r="O80" s="1025" t="str">
        <f>VLOOKUP($C77,'2026年度(M2前期)'!$B$5:$N$208,COLUMN('2026年度(M2前期)'!$C$5)+1,0)&amp;""</f>
        <v/>
      </c>
      <c r="P80" s="1013"/>
      <c r="Q80" s="1025" t="str">
        <f>VLOOKUP($C77,'2026年度(D1前期)'!$B$5:$N$208,COLUMN('2026年度(D1前期)'!$C$5)+1,0)&amp;""</f>
        <v/>
      </c>
      <c r="R80" s="1013"/>
      <c r="S80" s="993" t="str">
        <f>VLOOKUP($C77,'2026年度(D23前期)'!$B$5:$N$208,COLUMN('2026年度(D23前期)'!$C$5)+1,0)&amp;""</f>
        <v/>
      </c>
      <c r="T80" s="1013"/>
      <c r="U80" s="781" t="s">
        <v>949</v>
      </c>
      <c r="W80" s="25"/>
      <c r="X80" s="16"/>
      <c r="Y80" s="685"/>
      <c r="Z80" s="1000"/>
      <c r="AA80" s="971"/>
      <c r="AB80" s="983"/>
      <c r="AC80" s="983"/>
      <c r="AD80" s="983"/>
      <c r="AE80" s="971"/>
      <c r="AF80" s="971"/>
      <c r="AG80" s="971"/>
      <c r="AH80" s="983"/>
      <c r="AI80" s="983"/>
      <c r="AJ80" s="983"/>
      <c r="AK80" s="983"/>
      <c r="AL80" s="971"/>
      <c r="AM80" s="983"/>
      <c r="AN80" s="971"/>
      <c r="AO80" s="971"/>
      <c r="AP80" s="971"/>
      <c r="AQ80" s="971"/>
      <c r="AR80" s="971"/>
      <c r="AS80" s="971"/>
      <c r="AT80" s="971"/>
      <c r="AU80" s="971"/>
      <c r="AV80" s="971"/>
      <c r="AW80" s="971"/>
      <c r="AX80" s="971"/>
      <c r="AY80" s="971"/>
      <c r="AZ80" s="971"/>
      <c r="BA80" s="971"/>
      <c r="BB80" s="971"/>
      <c r="BC80" s="971"/>
      <c r="BD80" s="971"/>
      <c r="BE80" s="971"/>
      <c r="BF80" s="971"/>
      <c r="BG80" s="971"/>
      <c r="BH80" s="971"/>
      <c r="BI80" s="971"/>
      <c r="BJ80" s="971"/>
      <c r="BK80" s="983"/>
      <c r="BL80" s="983"/>
      <c r="BM80" s="983"/>
      <c r="BN80" s="983"/>
      <c r="BO80" s="983"/>
      <c r="BP80" s="983"/>
      <c r="BQ80" s="983"/>
      <c r="BR80" s="983"/>
      <c r="BS80" s="983"/>
      <c r="BT80" s="983"/>
      <c r="BU80" s="983"/>
      <c r="BV80" s="983"/>
    </row>
    <row r="81" spans="1:74">
      <c r="A81" s="1001"/>
      <c r="B81" s="15" t="s">
        <v>63</v>
      </c>
      <c r="C81" s="991"/>
      <c r="D81" s="1031"/>
      <c r="E81" s="988"/>
      <c r="F81" s="1031"/>
      <c r="G81" s="988"/>
      <c r="H81" s="1031"/>
      <c r="I81" s="988"/>
      <c r="J81" s="1031"/>
      <c r="K81" s="990"/>
      <c r="L81" s="1034"/>
      <c r="M81" s="1030"/>
      <c r="N81" s="1031"/>
      <c r="O81" s="988"/>
      <c r="P81" s="1031"/>
      <c r="Q81" s="988"/>
      <c r="R81" s="1031"/>
      <c r="S81" s="990"/>
      <c r="T81" s="1031"/>
      <c r="U81" s="780" t="s">
        <v>950</v>
      </c>
      <c r="W81" s="25"/>
      <c r="X81" s="16"/>
      <c r="Z81" s="1001"/>
      <c r="AA81" s="971"/>
      <c r="AB81" s="984"/>
      <c r="AC81" s="984"/>
      <c r="AD81" s="984"/>
      <c r="AE81" s="971"/>
      <c r="AF81" s="971"/>
      <c r="AG81" s="971"/>
      <c r="AH81" s="984"/>
      <c r="AI81" s="984"/>
      <c r="AJ81" s="984"/>
      <c r="AK81" s="984"/>
      <c r="AL81" s="971"/>
      <c r="AM81" s="984"/>
      <c r="AN81" s="971"/>
      <c r="AO81" s="971"/>
      <c r="AP81" s="971"/>
      <c r="AQ81" s="971"/>
      <c r="AR81" s="971"/>
      <c r="AS81" s="971"/>
      <c r="AT81" s="971"/>
      <c r="AU81" s="971"/>
      <c r="AV81" s="971"/>
      <c r="AW81" s="971"/>
      <c r="AX81" s="971"/>
      <c r="AY81" s="971"/>
      <c r="AZ81" s="971"/>
      <c r="BA81" s="971"/>
      <c r="BB81" s="971"/>
      <c r="BC81" s="971"/>
      <c r="BD81" s="971"/>
      <c r="BE81" s="971"/>
      <c r="BF81" s="971"/>
      <c r="BG81" s="971"/>
      <c r="BH81" s="971"/>
      <c r="BI81" s="971"/>
      <c r="BJ81" s="971"/>
      <c r="BK81" s="984"/>
      <c r="BL81" s="984"/>
      <c r="BM81" s="984"/>
      <c r="BN81" s="984"/>
      <c r="BO81" s="984"/>
      <c r="BP81" s="984"/>
      <c r="BQ81" s="984"/>
      <c r="BR81" s="984"/>
      <c r="BS81" s="984"/>
      <c r="BT81" s="984"/>
      <c r="BU81" s="984"/>
      <c r="BV81" s="984"/>
    </row>
    <row r="82" spans="1:74">
      <c r="A82" s="1000" t="s">
        <v>65</v>
      </c>
      <c r="B82" s="14" t="s">
        <v>53</v>
      </c>
      <c r="C82" s="1011" t="str">
        <f>VLOOKUP($C77,'2026年度(1年前期)'!$B$5:$N$208,COLUMN('2026年度(1年前期)'!$E$5),0)&amp;""</f>
        <v/>
      </c>
      <c r="D82" s="1012"/>
      <c r="E82" s="1018" t="str">
        <f>VLOOKUP($C77,'2026年度(2年前期)'!$B$5:$N$208,COLUMN('2026年度(2年前期)'!$E$5),0)&amp;""</f>
        <v/>
      </c>
      <c r="F82" s="1012"/>
      <c r="G82" s="1018" t="str">
        <f>VLOOKUP($C77,'2026年度(3年前期)'!$B$5:$N$208,COLUMN('2026年度(3年前期)'!$E$5),0)&amp;""</f>
        <v/>
      </c>
      <c r="H82" s="1012"/>
      <c r="I82" s="1018" t="str">
        <f>VLOOKUP($C77,'2026年度(4年前期)'!$B$5:$N$208,COLUMN('2026年度(4年前期)'!$E$5),0)&amp;""</f>
        <v/>
      </c>
      <c r="J82" s="1012"/>
      <c r="K82" s="997" t="str">
        <f>VLOOKUP($C77,'2026年度(助産前期)'!$B$5:$N$208,COLUMN('2026年度(助産前期)'!$E$5),0)&amp;""</f>
        <v>助産学実習Ⅰ</v>
      </c>
      <c r="L82" s="1029"/>
      <c r="M82" s="1011" t="str">
        <f>VLOOKUP($C77,'2026年度(M1前期)'!$B$5:$N$208,COLUMN('2026年度(M1前期)'!$E$5),0)&amp;""</f>
        <v/>
      </c>
      <c r="N82" s="1012"/>
      <c r="O82" s="997" t="str">
        <f>VLOOKUP($C77,'2026年度(M2前期)'!$B$5:$N$208,COLUMN('2026年度(M2前期)'!$E$5),0)&amp;""</f>
        <v/>
      </c>
      <c r="P82" s="1012"/>
      <c r="Q82" s="997" t="str">
        <f>VLOOKUP($C77,'2026年度(D1前期)'!$B$5:$N$208,COLUMN('2026年度(D1前期)'!$E$5),0)&amp;""</f>
        <v/>
      </c>
      <c r="R82" s="1012"/>
      <c r="S82" s="997" t="str">
        <f>VLOOKUP($C77,'2026年度(D23前期)'!$B$5:$N$208,COLUMN('2026年度(D23前期)'!$E$5),0)&amp;""</f>
        <v/>
      </c>
      <c r="T82" s="1012"/>
      <c r="U82" s="33"/>
      <c r="V82" s="16"/>
      <c r="W82" s="16"/>
      <c r="X82" s="16"/>
      <c r="Y82" s="33"/>
      <c r="Z82" s="1000" t="str">
        <f>A82</f>
        <v>２時限（11：00～12：30）</v>
      </c>
      <c r="AA82" s="971" t="s">
        <v>951</v>
      </c>
      <c r="AB82" s="982"/>
      <c r="AC82" s="982"/>
      <c r="AD82" s="982"/>
      <c r="AE82" s="971"/>
      <c r="AF82" s="971" t="s">
        <v>951</v>
      </c>
      <c r="AG82" s="971"/>
      <c r="AH82" s="982"/>
      <c r="AI82" s="982"/>
      <c r="AJ82" s="982"/>
      <c r="AK82" s="982"/>
      <c r="AL82" s="971"/>
      <c r="AM82" s="982"/>
      <c r="AN82" s="971"/>
      <c r="AO82" s="971"/>
      <c r="AP82" s="971"/>
      <c r="AQ82" s="971"/>
      <c r="AR82" s="971"/>
      <c r="AS82" s="971"/>
      <c r="AT82" s="971"/>
      <c r="AU82" s="971"/>
      <c r="AV82" s="971"/>
      <c r="AW82" s="971"/>
      <c r="AX82" s="971"/>
      <c r="AY82" s="971"/>
      <c r="AZ82" s="971"/>
      <c r="BA82" s="971"/>
      <c r="BB82" s="971"/>
      <c r="BC82" s="971"/>
      <c r="BD82" s="971"/>
      <c r="BE82" s="971"/>
      <c r="BF82" s="971"/>
      <c r="BG82" s="971"/>
      <c r="BH82" s="971"/>
      <c r="BI82" s="971"/>
      <c r="BJ82" s="971"/>
      <c r="BK82" s="982"/>
      <c r="BL82" s="982"/>
      <c r="BM82" s="982"/>
      <c r="BN82" s="982"/>
      <c r="BO82" s="982"/>
      <c r="BP82" s="982"/>
      <c r="BQ82" s="982"/>
      <c r="BR82" s="982"/>
      <c r="BS82" s="982"/>
      <c r="BT82" s="982"/>
      <c r="BU82" s="982"/>
      <c r="BV82" s="982"/>
    </row>
    <row r="83" spans="1:74">
      <c r="A83" s="1000"/>
      <c r="B83" s="14" t="s">
        <v>58</v>
      </c>
      <c r="C83" s="1014" t="str">
        <f>IFERROR(VLOOKUP(C82,科目・教員!$A$1:$B$355,2,0),"")</f>
        <v/>
      </c>
      <c r="D83" s="1013"/>
      <c r="E83" s="1025" t="str">
        <f>IFERROR(VLOOKUP(E82,科目・教員!$A$1:$B$355,2,0),"")</f>
        <v/>
      </c>
      <c r="F83" s="1013"/>
      <c r="G83" s="1025" t="str">
        <f>IFERROR(VLOOKUP(G82,科目・教員!$A$1:$B$355,2,0),"")</f>
        <v/>
      </c>
      <c r="H83" s="1013"/>
      <c r="I83" s="1025" t="str">
        <f>IFERROR(VLOOKUP(I82,科目・教員!$A$1:$B$355,2,0),"")</f>
        <v/>
      </c>
      <c r="J83" s="1013"/>
      <c r="K83" s="993" t="str">
        <f>IFERROR(VLOOKUP(K82,科目・教員!$A$1:$B$355,2,0),"")</f>
        <v>池田　真弓</v>
      </c>
      <c r="L83" s="1026"/>
      <c r="M83" s="1014" t="str">
        <f>IFERROR(VLOOKUP(M82,科目・教員!$A$1:$B$355,2,0),"")</f>
        <v/>
      </c>
      <c r="N83" s="1013"/>
      <c r="O83" s="993" t="str">
        <f>IFERROR(VLOOKUP(O82,科目・教員!$A$1:$B$355,2,0),"")</f>
        <v/>
      </c>
      <c r="P83" s="1013"/>
      <c r="Q83" s="993" t="str">
        <f>IFERROR(VLOOKUP(Q82,科目・教員!$A$1:$B$355,2,0),"")</f>
        <v/>
      </c>
      <c r="R83" s="1013"/>
      <c r="S83" s="993" t="str">
        <f>IFERROR(VLOOKUP(S82,科目・教員!$A$1:$B$355,2,0),"")</f>
        <v/>
      </c>
      <c r="T83" s="1013"/>
      <c r="U83" s="33"/>
      <c r="V83" s="16"/>
      <c r="X83" s="16"/>
      <c r="Y83" s="33"/>
      <c r="Z83" s="1000"/>
      <c r="AA83" s="971"/>
      <c r="AB83" s="983"/>
      <c r="AC83" s="983"/>
      <c r="AD83" s="983"/>
      <c r="AE83" s="971"/>
      <c r="AF83" s="971"/>
      <c r="AG83" s="971"/>
      <c r="AH83" s="983"/>
      <c r="AI83" s="983"/>
      <c r="AJ83" s="983"/>
      <c r="AK83" s="983"/>
      <c r="AL83" s="971"/>
      <c r="AM83" s="983"/>
      <c r="AN83" s="971"/>
      <c r="AO83" s="971"/>
      <c r="AP83" s="971"/>
      <c r="AQ83" s="971"/>
      <c r="AR83" s="971"/>
      <c r="AS83" s="971"/>
      <c r="AT83" s="971"/>
      <c r="AU83" s="971"/>
      <c r="AV83" s="971"/>
      <c r="AW83" s="971"/>
      <c r="AX83" s="971"/>
      <c r="AY83" s="971"/>
      <c r="AZ83" s="971"/>
      <c r="BA83" s="971"/>
      <c r="BB83" s="971"/>
      <c r="BC83" s="971"/>
      <c r="BD83" s="971"/>
      <c r="BE83" s="971"/>
      <c r="BF83" s="971"/>
      <c r="BG83" s="971"/>
      <c r="BH83" s="971"/>
      <c r="BI83" s="971"/>
      <c r="BJ83" s="971"/>
      <c r="BK83" s="983"/>
      <c r="BL83" s="983"/>
      <c r="BM83" s="983"/>
      <c r="BN83" s="983"/>
      <c r="BO83" s="983"/>
      <c r="BP83" s="983"/>
      <c r="BQ83" s="983"/>
      <c r="BR83" s="983"/>
      <c r="BS83" s="983"/>
      <c r="BT83" s="983"/>
      <c r="BU83" s="983"/>
      <c r="BV83" s="983"/>
    </row>
    <row r="84" spans="1:74">
      <c r="A84" s="1000"/>
      <c r="B84" s="14" t="s">
        <v>69</v>
      </c>
      <c r="C84" s="1014" t="str">
        <f>VLOOKUP($C77,'2026年度(1年前期)'!$B$5:$N$208,COLUMN('2026年度(1年前期)'!$E$5)+1,0)&amp;""</f>
        <v/>
      </c>
      <c r="D84" s="1013"/>
      <c r="E84" s="1025" t="str">
        <f>VLOOKUP($C77,'2026年度(2年前期)'!$B$5:$N$208,COLUMN('2026年度(2年前期)'!$E$5)+1,0)&amp;""</f>
        <v/>
      </c>
      <c r="F84" s="1013"/>
      <c r="G84" s="1025" t="str">
        <f>VLOOKUP($C77,'2026年度(3年前期)'!$B$5:$N$208,COLUMN('2026年度(3年前期)'!$E$5)+1,0)&amp;""</f>
        <v/>
      </c>
      <c r="H84" s="1013"/>
      <c r="I84" s="1025" t="str">
        <f>VLOOKUP($C77,'2026年度(4年前期)'!$B$5:$N$208,COLUMN('2026年度(4年前期)'!$E$5)+1,0)&amp;""</f>
        <v/>
      </c>
      <c r="J84" s="1013"/>
      <c r="K84" s="993" t="str">
        <f>VLOOKUP($C77,'2026年度(助産前期)'!$B$5:$N$208,COLUMN('2026年度(助産前期)'!$E$5)+1,0)&amp;""</f>
        <v/>
      </c>
      <c r="L84" s="1026"/>
      <c r="M84" s="1014" t="str">
        <f>VLOOKUP($C77,'2026年度(M1前期)'!$B$5:$N$208,COLUMN('2026年度(M1前期)'!$E$5)+1,0)&amp;""</f>
        <v/>
      </c>
      <c r="N84" s="1013"/>
      <c r="O84" s="993" t="str">
        <f>VLOOKUP($C77,'2026年度(M2前期)'!$B$5:$N$208,COLUMN('2026年度(M2前期)'!$E$5)+1,0)&amp;""</f>
        <v/>
      </c>
      <c r="P84" s="1013"/>
      <c r="Q84" s="993" t="str">
        <f>VLOOKUP($C77,'2026年度(D1前期)'!$B$5:$N$208,COLUMN('2026年度(D1前期)'!$E$5)+1,0)&amp;""</f>
        <v/>
      </c>
      <c r="R84" s="1013"/>
      <c r="S84" s="993" t="str">
        <f>VLOOKUP($C77,'2026年度(D23前期)'!$B$5:$N$208,COLUMN('2026年度(D23前期)'!$E$5)+1,0)&amp;""</f>
        <v/>
      </c>
      <c r="T84" s="1013"/>
      <c r="U84" s="33"/>
      <c r="V84" s="16"/>
      <c r="X84" s="16"/>
      <c r="Y84" s="685"/>
      <c r="Z84" s="1000"/>
      <c r="AA84" s="971"/>
      <c r="AB84" s="983"/>
      <c r="AC84" s="983"/>
      <c r="AD84" s="983"/>
      <c r="AE84" s="971"/>
      <c r="AF84" s="971"/>
      <c r="AG84" s="971"/>
      <c r="AH84" s="983"/>
      <c r="AI84" s="983"/>
      <c r="AJ84" s="983"/>
      <c r="AK84" s="983"/>
      <c r="AL84" s="971"/>
      <c r="AM84" s="983"/>
      <c r="AN84" s="971"/>
      <c r="AO84" s="971"/>
      <c r="AP84" s="971"/>
      <c r="AQ84" s="971"/>
      <c r="AR84" s="971"/>
      <c r="AS84" s="971"/>
      <c r="AT84" s="971"/>
      <c r="AU84" s="971"/>
      <c r="AV84" s="971"/>
      <c r="AW84" s="971"/>
      <c r="AX84" s="971"/>
      <c r="AY84" s="971"/>
      <c r="AZ84" s="971"/>
      <c r="BA84" s="971"/>
      <c r="BB84" s="971"/>
      <c r="BC84" s="971"/>
      <c r="BD84" s="971"/>
      <c r="BE84" s="971"/>
      <c r="BF84" s="971"/>
      <c r="BG84" s="971"/>
      <c r="BH84" s="971"/>
      <c r="BI84" s="971"/>
      <c r="BJ84" s="971"/>
      <c r="BK84" s="983"/>
      <c r="BL84" s="983"/>
      <c r="BM84" s="983"/>
      <c r="BN84" s="983"/>
      <c r="BO84" s="983"/>
      <c r="BP84" s="983"/>
      <c r="BQ84" s="983"/>
      <c r="BR84" s="983"/>
      <c r="BS84" s="983"/>
      <c r="BT84" s="983"/>
      <c r="BU84" s="983"/>
      <c r="BV84" s="983"/>
    </row>
    <row r="85" spans="1:74">
      <c r="A85" s="1017"/>
      <c r="B85" s="15" t="s">
        <v>63</v>
      </c>
      <c r="C85" s="991"/>
      <c r="D85" s="989"/>
      <c r="E85" s="988"/>
      <c r="F85" s="989"/>
      <c r="G85" s="988"/>
      <c r="H85" s="989"/>
      <c r="I85" s="988"/>
      <c r="J85" s="989"/>
      <c r="K85" s="990"/>
      <c r="L85" s="990"/>
      <c r="M85" s="991"/>
      <c r="N85" s="989"/>
      <c r="O85" s="990"/>
      <c r="P85" s="989"/>
      <c r="Q85" s="990"/>
      <c r="R85" s="989"/>
      <c r="S85" s="990"/>
      <c r="T85" s="989"/>
      <c r="U85" s="16"/>
      <c r="X85" s="16"/>
      <c r="Z85" s="1001"/>
      <c r="AA85" s="971"/>
      <c r="AB85" s="984"/>
      <c r="AC85" s="984"/>
      <c r="AD85" s="984"/>
      <c r="AE85" s="971"/>
      <c r="AF85" s="971"/>
      <c r="AG85" s="971"/>
      <c r="AH85" s="984"/>
      <c r="AI85" s="984"/>
      <c r="AJ85" s="984"/>
      <c r="AK85" s="984"/>
      <c r="AL85" s="971"/>
      <c r="AM85" s="984"/>
      <c r="AN85" s="971"/>
      <c r="AO85" s="971"/>
      <c r="AP85" s="971"/>
      <c r="AQ85" s="971"/>
      <c r="AR85" s="971"/>
      <c r="AS85" s="971"/>
      <c r="AT85" s="971"/>
      <c r="AU85" s="971"/>
      <c r="AV85" s="971"/>
      <c r="AW85" s="971"/>
      <c r="AX85" s="971"/>
      <c r="AY85" s="971"/>
      <c r="AZ85" s="971"/>
      <c r="BA85" s="971"/>
      <c r="BB85" s="971"/>
      <c r="BC85" s="971"/>
      <c r="BD85" s="971"/>
      <c r="BE85" s="971"/>
      <c r="BF85" s="971"/>
      <c r="BG85" s="971"/>
      <c r="BH85" s="971"/>
      <c r="BI85" s="971"/>
      <c r="BJ85" s="971"/>
      <c r="BK85" s="984"/>
      <c r="BL85" s="984"/>
      <c r="BM85" s="984"/>
      <c r="BN85" s="984"/>
      <c r="BO85" s="984"/>
      <c r="BP85" s="984"/>
      <c r="BQ85" s="984"/>
      <c r="BR85" s="984"/>
      <c r="BS85" s="984"/>
      <c r="BT85" s="984"/>
      <c r="BU85" s="984"/>
      <c r="BV85" s="984"/>
    </row>
    <row r="86" spans="1:74">
      <c r="A86" s="999" t="s">
        <v>71</v>
      </c>
      <c r="B86" s="17" t="s">
        <v>72</v>
      </c>
      <c r="C86" s="1011"/>
      <c r="D86" s="1012"/>
      <c r="E86" s="1018"/>
      <c r="F86" s="1012"/>
      <c r="G86" s="1018"/>
      <c r="H86" s="1012"/>
      <c r="I86" s="1018"/>
      <c r="J86" s="1012"/>
      <c r="K86" s="997"/>
      <c r="L86" s="1029"/>
      <c r="M86" s="1011"/>
      <c r="N86" s="1012"/>
      <c r="O86" s="997"/>
      <c r="P86" s="1012"/>
      <c r="Q86" s="997"/>
      <c r="R86" s="1012"/>
      <c r="S86" s="997"/>
      <c r="T86" s="1012"/>
      <c r="X86" s="16"/>
      <c r="Y86" s="33"/>
      <c r="Z86" s="1000" t="str">
        <f>A86</f>
        <v>昼休み（12：30～13：30）</v>
      </c>
      <c r="AA86" s="971" t="s">
        <v>951</v>
      </c>
      <c r="AB86" s="982"/>
      <c r="AC86" s="982"/>
      <c r="AD86" s="982"/>
      <c r="AE86" s="982"/>
      <c r="AF86" s="971" t="s">
        <v>951</v>
      </c>
      <c r="AG86" s="982"/>
      <c r="AH86" s="982"/>
      <c r="AI86" s="982"/>
      <c r="AJ86" s="982"/>
      <c r="AK86" s="982"/>
      <c r="AL86" s="982"/>
      <c r="AM86" s="982"/>
      <c r="AN86" s="971"/>
      <c r="AO86" s="971"/>
      <c r="AP86" s="971"/>
      <c r="AQ86" s="971"/>
      <c r="AR86" s="971"/>
      <c r="AS86" s="971"/>
      <c r="AT86" s="971"/>
      <c r="AU86" s="971"/>
      <c r="AV86" s="971"/>
      <c r="AW86" s="971"/>
      <c r="AX86" s="971"/>
      <c r="AY86" s="971"/>
      <c r="AZ86" s="971"/>
      <c r="BA86" s="971"/>
      <c r="BB86" s="971"/>
      <c r="BC86" s="971"/>
      <c r="BD86" s="971"/>
      <c r="BE86" s="971"/>
      <c r="BF86" s="971"/>
      <c r="BG86" s="971"/>
      <c r="BH86" s="971"/>
      <c r="BI86" s="971"/>
      <c r="BJ86" s="971"/>
      <c r="BK86" s="982"/>
      <c r="BL86" s="982"/>
      <c r="BM86" s="982"/>
      <c r="BN86" s="982"/>
      <c r="BO86" s="982"/>
      <c r="BP86" s="982"/>
      <c r="BQ86" s="982"/>
      <c r="BR86" s="982"/>
      <c r="BS86" s="982"/>
      <c r="BT86" s="982"/>
      <c r="BU86" s="982"/>
      <c r="BV86" s="982"/>
    </row>
    <row r="87" spans="1:74" ht="13.5" customHeight="1">
      <c r="A87" s="1000"/>
      <c r="B87" s="17" t="s">
        <v>73</v>
      </c>
      <c r="C87" s="1014"/>
      <c r="D87" s="1013"/>
      <c r="E87" s="1025"/>
      <c r="F87" s="1013"/>
      <c r="G87" s="1025"/>
      <c r="H87" s="1013"/>
      <c r="I87" s="1025"/>
      <c r="J87" s="1013"/>
      <c r="K87" s="993"/>
      <c r="L87" s="1026"/>
      <c r="M87" s="1014"/>
      <c r="N87" s="1013"/>
      <c r="O87" s="993"/>
      <c r="P87" s="1013"/>
      <c r="Q87" s="993"/>
      <c r="R87" s="1013"/>
      <c r="S87" s="993"/>
      <c r="T87" s="1013"/>
      <c r="X87" s="16"/>
      <c r="Z87" s="1000"/>
      <c r="AA87" s="971"/>
      <c r="AB87" s="983"/>
      <c r="AC87" s="983"/>
      <c r="AD87" s="983"/>
      <c r="AE87" s="983"/>
      <c r="AF87" s="971"/>
      <c r="AG87" s="983"/>
      <c r="AH87" s="983"/>
      <c r="AI87" s="983"/>
      <c r="AJ87" s="983"/>
      <c r="AK87" s="983"/>
      <c r="AL87" s="983"/>
      <c r="AM87" s="983"/>
      <c r="AN87" s="971"/>
      <c r="AO87" s="971"/>
      <c r="AP87" s="971"/>
      <c r="AQ87" s="971"/>
      <c r="AR87" s="971"/>
      <c r="AS87" s="971"/>
      <c r="AT87" s="971"/>
      <c r="AU87" s="971"/>
      <c r="AV87" s="971"/>
      <c r="AW87" s="971"/>
      <c r="AX87" s="971"/>
      <c r="AY87" s="971"/>
      <c r="AZ87" s="971"/>
      <c r="BA87" s="971"/>
      <c r="BB87" s="971"/>
      <c r="BC87" s="971"/>
      <c r="BD87" s="971"/>
      <c r="BE87" s="971"/>
      <c r="BF87" s="971"/>
      <c r="BG87" s="971"/>
      <c r="BH87" s="971"/>
      <c r="BI87" s="971"/>
      <c r="BJ87" s="971"/>
      <c r="BK87" s="983"/>
      <c r="BL87" s="983"/>
      <c r="BM87" s="983"/>
      <c r="BN87" s="983"/>
      <c r="BO87" s="983"/>
      <c r="BP87" s="983"/>
      <c r="BQ87" s="983"/>
      <c r="BR87" s="983"/>
      <c r="BS87" s="983"/>
      <c r="BT87" s="983"/>
      <c r="BU87" s="983"/>
      <c r="BV87" s="983"/>
    </row>
    <row r="88" spans="1:74" ht="13.5" customHeight="1">
      <c r="A88" s="1000"/>
      <c r="B88" s="17" t="s">
        <v>69</v>
      </c>
      <c r="C88" s="1014"/>
      <c r="D88" s="1013"/>
      <c r="E88" s="1025"/>
      <c r="F88" s="1013"/>
      <c r="G88" s="1025"/>
      <c r="H88" s="1013"/>
      <c r="I88" s="1025"/>
      <c r="J88" s="1013"/>
      <c r="K88" s="993"/>
      <c r="L88" s="1026"/>
      <c r="M88" s="1014"/>
      <c r="N88" s="1013"/>
      <c r="O88" s="993"/>
      <c r="P88" s="1013"/>
      <c r="Q88" s="993"/>
      <c r="R88" s="1013"/>
      <c r="S88" s="993"/>
      <c r="T88" s="1013"/>
      <c r="Z88" s="1000"/>
      <c r="AA88" s="971"/>
      <c r="AB88" s="983"/>
      <c r="AC88" s="983"/>
      <c r="AD88" s="983"/>
      <c r="AE88" s="983"/>
      <c r="AF88" s="971"/>
      <c r="AG88" s="983"/>
      <c r="AH88" s="983"/>
      <c r="AI88" s="983"/>
      <c r="AJ88" s="983"/>
      <c r="AK88" s="983"/>
      <c r="AL88" s="983"/>
      <c r="AM88" s="983"/>
      <c r="AN88" s="971"/>
      <c r="AO88" s="971"/>
      <c r="AP88" s="971"/>
      <c r="AQ88" s="971"/>
      <c r="AR88" s="971"/>
      <c r="AS88" s="971"/>
      <c r="AT88" s="971"/>
      <c r="AU88" s="971"/>
      <c r="AV88" s="971"/>
      <c r="AW88" s="971"/>
      <c r="AX88" s="971"/>
      <c r="AY88" s="971"/>
      <c r="AZ88" s="971"/>
      <c r="BA88" s="971"/>
      <c r="BB88" s="971"/>
      <c r="BC88" s="971"/>
      <c r="BD88" s="971"/>
      <c r="BE88" s="971"/>
      <c r="BF88" s="971"/>
      <c r="BG88" s="971"/>
      <c r="BH88" s="971"/>
      <c r="BI88" s="971"/>
      <c r="BJ88" s="971"/>
      <c r="BK88" s="983"/>
      <c r="BL88" s="983"/>
      <c r="BM88" s="983"/>
      <c r="BN88" s="983"/>
      <c r="BO88" s="983"/>
      <c r="BP88" s="983"/>
      <c r="BQ88" s="983"/>
      <c r="BR88" s="983"/>
      <c r="BS88" s="983"/>
      <c r="BT88" s="983"/>
      <c r="BU88" s="983"/>
      <c r="BV88" s="983"/>
    </row>
    <row r="89" spans="1:74">
      <c r="A89" s="1001"/>
      <c r="B89" s="18" t="s">
        <v>63</v>
      </c>
      <c r="C89" s="1023"/>
      <c r="D89" s="1016"/>
      <c r="E89" s="1024"/>
      <c r="F89" s="1016"/>
      <c r="G89" s="1024"/>
      <c r="H89" s="1016"/>
      <c r="I89" s="1024"/>
      <c r="J89" s="1016"/>
      <c r="K89" s="1015"/>
      <c r="L89" s="1015"/>
      <c r="M89" s="1023"/>
      <c r="N89" s="1016"/>
      <c r="O89" s="1015"/>
      <c r="P89" s="1016"/>
      <c r="Q89" s="1015"/>
      <c r="R89" s="1016"/>
      <c r="S89" s="1015"/>
      <c r="T89" s="1016"/>
      <c r="Z89" s="1001"/>
      <c r="AA89" s="971"/>
      <c r="AB89" s="984"/>
      <c r="AC89" s="984"/>
      <c r="AD89" s="984"/>
      <c r="AE89" s="984"/>
      <c r="AF89" s="971"/>
      <c r="AG89" s="984"/>
      <c r="AH89" s="984"/>
      <c r="AI89" s="984"/>
      <c r="AJ89" s="984"/>
      <c r="AK89" s="984"/>
      <c r="AL89" s="984"/>
      <c r="AM89" s="984"/>
      <c r="AN89" s="971"/>
      <c r="AO89" s="971"/>
      <c r="AP89" s="971"/>
      <c r="AQ89" s="971"/>
      <c r="AR89" s="971"/>
      <c r="AS89" s="971"/>
      <c r="AT89" s="971"/>
      <c r="AU89" s="971"/>
      <c r="AV89" s="971"/>
      <c r="AW89" s="971"/>
      <c r="AX89" s="971"/>
      <c r="AY89" s="971"/>
      <c r="AZ89" s="971"/>
      <c r="BA89" s="971"/>
      <c r="BB89" s="971"/>
      <c r="BC89" s="971"/>
      <c r="BD89" s="971"/>
      <c r="BE89" s="971"/>
      <c r="BF89" s="971"/>
      <c r="BG89" s="971"/>
      <c r="BH89" s="971"/>
      <c r="BI89" s="971"/>
      <c r="BJ89" s="971"/>
      <c r="BK89" s="984"/>
      <c r="BL89" s="984"/>
      <c r="BM89" s="984"/>
      <c r="BN89" s="984"/>
      <c r="BO89" s="984"/>
      <c r="BP89" s="984"/>
      <c r="BQ89" s="984"/>
      <c r="BR89" s="984"/>
      <c r="BS89" s="984"/>
      <c r="BT89" s="984"/>
      <c r="BU89" s="984"/>
      <c r="BV89" s="984"/>
    </row>
    <row r="90" spans="1:74">
      <c r="A90" s="1000" t="s">
        <v>74</v>
      </c>
      <c r="B90" s="14" t="s">
        <v>53</v>
      </c>
      <c r="C90" s="996" t="str">
        <f>VLOOKUP($C77,'2026年度(1年前期)'!$B$5:$N$208,COLUMN('2026年度(1年前期)'!$G$5),0)&amp;""</f>
        <v/>
      </c>
      <c r="D90" s="997"/>
      <c r="E90" s="1002" t="str">
        <f>VLOOKUP($C77,'2026年度(2年前期)'!$B$5:$N$208,COLUMN('2026年度(2年前期)'!$G$5),0)&amp;""</f>
        <v/>
      </c>
      <c r="F90" s="997"/>
      <c r="G90" s="1002" t="str">
        <f>VLOOKUP($C77,'2026年度(3年前期)'!$B$5:$N$208,COLUMN('2026年度(3年前期)'!$G$5),0)&amp;""</f>
        <v/>
      </c>
      <c r="H90" s="997"/>
      <c r="I90" s="1002" t="str">
        <f>VLOOKUP($C77,'2026年度(4年前期)'!$B$5:$N$208,COLUMN('2026年度(4年前期)'!$G$5),0)&amp;""</f>
        <v/>
      </c>
      <c r="J90" s="997"/>
      <c r="K90" s="998" t="str">
        <f>VLOOKUP($C77,'2026年度(助産前期)'!$B$5:$N$208,COLUMN('2026年度(助産前期)'!$G$5),0)&amp;""</f>
        <v>助産学実習Ⅰ</v>
      </c>
      <c r="L90" s="998"/>
      <c r="M90" s="996" t="str">
        <f>VLOOKUP($C77,'2026年度(M1前期)'!$B$5:$N$208,COLUMN('2026年度(M1前期)'!$G$5),0)&amp;""</f>
        <v/>
      </c>
      <c r="N90" s="997"/>
      <c r="O90" s="998" t="str">
        <f>VLOOKUP($C77,'2026年度(M2前期)'!$B$5:$N$208,COLUMN('2026年度(M2前期)'!$G$5),0)&amp;""</f>
        <v/>
      </c>
      <c r="P90" s="997"/>
      <c r="Q90" s="998" t="str">
        <f>VLOOKUP($C77,'2026年度(D1前期)'!$B$5:$N$208,COLUMN('2026年度(D1前期)'!$G$5),0)&amp;""</f>
        <v/>
      </c>
      <c r="R90" s="997"/>
      <c r="S90" s="998" t="str">
        <f>VLOOKUP($C77,'2026年度(D23前期)'!$B$5:$N$208,COLUMN('2026年度(D23前期)'!$G$5),0)&amp;""</f>
        <v/>
      </c>
      <c r="T90" s="997"/>
      <c r="U90" s="16"/>
      <c r="Z90" s="1000" t="str">
        <f>A90</f>
        <v>３時限（13：30～15：00）</v>
      </c>
      <c r="AA90" s="971" t="s">
        <v>951</v>
      </c>
      <c r="AB90" s="982"/>
      <c r="AC90" s="982"/>
      <c r="AD90" s="982"/>
      <c r="AE90" s="971"/>
      <c r="AF90" s="971" t="s">
        <v>951</v>
      </c>
      <c r="AG90" s="971"/>
      <c r="AH90" s="982"/>
      <c r="AI90" s="982"/>
      <c r="AJ90" s="982"/>
      <c r="AK90" s="982"/>
      <c r="AL90" s="971"/>
      <c r="AM90" s="982"/>
      <c r="AN90" s="971"/>
      <c r="AO90" s="971"/>
      <c r="AP90" s="971"/>
      <c r="AQ90" s="971"/>
      <c r="AR90" s="971"/>
      <c r="AS90" s="971"/>
      <c r="AT90" s="971"/>
      <c r="AU90" s="971"/>
      <c r="AV90" s="971"/>
      <c r="AW90" s="971"/>
      <c r="AX90" s="971"/>
      <c r="AY90" s="971"/>
      <c r="AZ90" s="971"/>
      <c r="BA90" s="971"/>
      <c r="BB90" s="971"/>
      <c r="BC90" s="971"/>
      <c r="BD90" s="971"/>
      <c r="BE90" s="971"/>
      <c r="BF90" s="971"/>
      <c r="BG90" s="971"/>
      <c r="BH90" s="971"/>
      <c r="BI90" s="971"/>
      <c r="BJ90" s="971"/>
      <c r="BK90" s="982"/>
      <c r="BL90" s="982"/>
      <c r="BM90" s="982"/>
      <c r="BN90" s="982"/>
      <c r="BO90" s="982"/>
      <c r="BP90" s="982"/>
      <c r="BQ90" s="982"/>
      <c r="BR90" s="982"/>
      <c r="BS90" s="982"/>
      <c r="BT90" s="982"/>
      <c r="BU90" s="982"/>
      <c r="BV90" s="982"/>
    </row>
    <row r="91" spans="1:74">
      <c r="A91" s="1000"/>
      <c r="B91" s="22" t="s">
        <v>58</v>
      </c>
      <c r="C91" s="992" t="str">
        <f>IFERROR(VLOOKUP(C90,科目・教員!$A$1:$B$355,2,0),"")</f>
        <v/>
      </c>
      <c r="D91" s="993"/>
      <c r="E91" s="994" t="str">
        <f>IFERROR(VLOOKUP(E90,科目・教員!$A$1:$B$355,2,0),"")</f>
        <v/>
      </c>
      <c r="F91" s="993"/>
      <c r="G91" s="994" t="str">
        <f>IFERROR(VLOOKUP(G90,科目・教員!$A$1:$B$355,2,0),"")</f>
        <v/>
      </c>
      <c r="H91" s="993"/>
      <c r="I91" s="994" t="str">
        <f>IFERROR(VLOOKUP(I90,科目・教員!$A$1:$B$355,2,0),"")</f>
        <v/>
      </c>
      <c r="J91" s="993"/>
      <c r="K91" s="995" t="str">
        <f>IFERROR(VLOOKUP(K90,科目・教員!$A$1:$B$355,2,0),"")</f>
        <v>池田　真弓</v>
      </c>
      <c r="L91" s="995"/>
      <c r="M91" s="992" t="str">
        <f>IFERROR(VLOOKUP(M90,科目・教員!$A$1:$B$355,2,0),"")</f>
        <v/>
      </c>
      <c r="N91" s="993"/>
      <c r="O91" s="995" t="str">
        <f>IFERROR(VLOOKUP(O90,科目・教員!$A$1:$B$355,2,0),"")</f>
        <v/>
      </c>
      <c r="P91" s="993"/>
      <c r="Q91" s="995" t="str">
        <f>IFERROR(VLOOKUP(Q90,科目・教員!$A$1:$B$355,2,0),"")</f>
        <v/>
      </c>
      <c r="R91" s="993"/>
      <c r="S91" s="995" t="str">
        <f>IFERROR(VLOOKUP(S90,科目・教員!$A$1:$B$355,2,0),"")</f>
        <v/>
      </c>
      <c r="T91" s="993"/>
      <c r="U91" s="16"/>
      <c r="Z91" s="1000"/>
      <c r="AA91" s="971"/>
      <c r="AB91" s="983"/>
      <c r="AC91" s="983"/>
      <c r="AD91" s="983"/>
      <c r="AE91" s="971"/>
      <c r="AF91" s="971"/>
      <c r="AG91" s="971"/>
      <c r="AH91" s="983"/>
      <c r="AI91" s="983"/>
      <c r="AJ91" s="983"/>
      <c r="AK91" s="983"/>
      <c r="AL91" s="971"/>
      <c r="AM91" s="983"/>
      <c r="AN91" s="971"/>
      <c r="AO91" s="971"/>
      <c r="AP91" s="971"/>
      <c r="AQ91" s="971"/>
      <c r="AR91" s="971"/>
      <c r="AS91" s="971"/>
      <c r="AT91" s="971"/>
      <c r="AU91" s="971"/>
      <c r="AV91" s="971"/>
      <c r="AW91" s="971"/>
      <c r="AX91" s="971"/>
      <c r="AY91" s="971"/>
      <c r="AZ91" s="971"/>
      <c r="BA91" s="971"/>
      <c r="BB91" s="971"/>
      <c r="BC91" s="971"/>
      <c r="BD91" s="971"/>
      <c r="BE91" s="971"/>
      <c r="BF91" s="971"/>
      <c r="BG91" s="971"/>
      <c r="BH91" s="971"/>
      <c r="BI91" s="971"/>
      <c r="BJ91" s="971"/>
      <c r="BK91" s="983"/>
      <c r="BL91" s="983"/>
      <c r="BM91" s="983"/>
      <c r="BN91" s="983"/>
      <c r="BO91" s="983"/>
      <c r="BP91" s="983"/>
      <c r="BQ91" s="983"/>
      <c r="BR91" s="983"/>
      <c r="BS91" s="983"/>
      <c r="BT91" s="983"/>
      <c r="BU91" s="983"/>
      <c r="BV91" s="983"/>
    </row>
    <row r="92" spans="1:74">
      <c r="A92" s="1000"/>
      <c r="B92" s="22" t="s">
        <v>69</v>
      </c>
      <c r="C92" s="992" t="str">
        <f>VLOOKUP($C77,'2026年度(1年前期)'!$B$5:$N$208,COLUMN('2026年度(1年前期)'!$G$5)+1,0)&amp;""</f>
        <v/>
      </c>
      <c r="D92" s="993"/>
      <c r="E92" s="994" t="str">
        <f>VLOOKUP($C77,'2026年度(2年前期)'!$B$5:$N$208,COLUMN('2026年度(2年前期)'!$G$5)+1,0)&amp;""</f>
        <v/>
      </c>
      <c r="F92" s="993"/>
      <c r="G92" s="994" t="str">
        <f>VLOOKUP($C77,'2026年度(3年前期)'!$B$5:$N$208,COLUMN('2026年度(3年前期)'!$G$5)+1,0)&amp;""</f>
        <v/>
      </c>
      <c r="H92" s="993"/>
      <c r="I92" s="994" t="str">
        <f>VLOOKUP($C77,'2026年度(4年前期)'!$B$5:$N$208,COLUMN('2026年度(4年前期)'!$G$5)+1,0)&amp;""</f>
        <v/>
      </c>
      <c r="J92" s="993"/>
      <c r="K92" s="995" t="str">
        <f>VLOOKUP($C77,'2026年度(助産前期)'!$B$5:$N$208,COLUMN('2026年度(助産前期)'!$G$5)+1,0)&amp;""</f>
        <v/>
      </c>
      <c r="L92" s="995"/>
      <c r="M92" s="992" t="str">
        <f>VLOOKUP($C77,'2026年度(M1前期)'!$B$5:$N$208,COLUMN('2026年度(M1前期)'!$G$5)+1,0)&amp;""</f>
        <v/>
      </c>
      <c r="N92" s="993"/>
      <c r="O92" s="995" t="str">
        <f>VLOOKUP($C77,'2026年度(M2前期)'!$B$5:$N$208,COLUMN('2026年度(M2前期)'!$G$5)+1,0)&amp;""</f>
        <v/>
      </c>
      <c r="P92" s="993"/>
      <c r="Q92" s="995" t="str">
        <f>VLOOKUP($C77,'2026年度(D1前期)'!$B$5:$N$208,COLUMN('2026年度(D1前期)'!$G$5)+1,0)&amp;""</f>
        <v/>
      </c>
      <c r="R92" s="993"/>
      <c r="S92" s="995" t="str">
        <f>VLOOKUP($C77,'2026年度(D23前期)'!$B$5:$N$208,COLUMN('2026年度(D23前期)'!$G$5)+1,0)&amp;""</f>
        <v/>
      </c>
      <c r="T92" s="993"/>
      <c r="U92" s="16"/>
      <c r="Z92" s="1000"/>
      <c r="AA92" s="971"/>
      <c r="AB92" s="983"/>
      <c r="AC92" s="983"/>
      <c r="AD92" s="983"/>
      <c r="AE92" s="971"/>
      <c r="AF92" s="971"/>
      <c r="AG92" s="971"/>
      <c r="AH92" s="983"/>
      <c r="AI92" s="983"/>
      <c r="AJ92" s="983"/>
      <c r="AK92" s="983"/>
      <c r="AL92" s="971"/>
      <c r="AM92" s="983"/>
      <c r="AN92" s="971"/>
      <c r="AO92" s="971"/>
      <c r="AP92" s="971"/>
      <c r="AQ92" s="971"/>
      <c r="AR92" s="971"/>
      <c r="AS92" s="971"/>
      <c r="AT92" s="971"/>
      <c r="AU92" s="971"/>
      <c r="AV92" s="971"/>
      <c r="AW92" s="971"/>
      <c r="AX92" s="971"/>
      <c r="AY92" s="971"/>
      <c r="AZ92" s="971"/>
      <c r="BA92" s="971"/>
      <c r="BB92" s="971"/>
      <c r="BC92" s="971"/>
      <c r="BD92" s="971"/>
      <c r="BE92" s="971"/>
      <c r="BF92" s="971"/>
      <c r="BG92" s="971"/>
      <c r="BH92" s="971"/>
      <c r="BI92" s="971"/>
      <c r="BJ92" s="971"/>
      <c r="BK92" s="983"/>
      <c r="BL92" s="983"/>
      <c r="BM92" s="983"/>
      <c r="BN92" s="983"/>
      <c r="BO92" s="983"/>
      <c r="BP92" s="983"/>
      <c r="BQ92" s="983"/>
      <c r="BR92" s="983"/>
      <c r="BS92" s="983"/>
      <c r="BT92" s="983"/>
      <c r="BU92" s="983"/>
      <c r="BV92" s="983"/>
    </row>
    <row r="93" spans="1:74">
      <c r="A93" s="1017"/>
      <c r="B93" s="15" t="s">
        <v>63</v>
      </c>
      <c r="C93" s="991"/>
      <c r="D93" s="989"/>
      <c r="E93" s="988"/>
      <c r="F93" s="989"/>
      <c r="G93" s="988"/>
      <c r="H93" s="989"/>
      <c r="I93" s="988"/>
      <c r="J93" s="989"/>
      <c r="K93" s="990"/>
      <c r="L93" s="990"/>
      <c r="M93" s="991"/>
      <c r="N93" s="989"/>
      <c r="O93" s="990"/>
      <c r="P93" s="989"/>
      <c r="Q93" s="990"/>
      <c r="R93" s="989"/>
      <c r="S93" s="990"/>
      <c r="T93" s="989"/>
      <c r="Z93" s="1001"/>
      <c r="AA93" s="971"/>
      <c r="AB93" s="984"/>
      <c r="AC93" s="984"/>
      <c r="AD93" s="984"/>
      <c r="AE93" s="971"/>
      <c r="AF93" s="971"/>
      <c r="AG93" s="971"/>
      <c r="AH93" s="984"/>
      <c r="AI93" s="984"/>
      <c r="AJ93" s="984"/>
      <c r="AK93" s="984"/>
      <c r="AL93" s="971"/>
      <c r="AM93" s="984"/>
      <c r="AN93" s="971"/>
      <c r="AO93" s="971"/>
      <c r="AP93" s="971"/>
      <c r="AQ93" s="971"/>
      <c r="AR93" s="971"/>
      <c r="AS93" s="971"/>
      <c r="AT93" s="971"/>
      <c r="AU93" s="971"/>
      <c r="AV93" s="971"/>
      <c r="AW93" s="971"/>
      <c r="AX93" s="971"/>
      <c r="AY93" s="971"/>
      <c r="AZ93" s="971"/>
      <c r="BA93" s="971"/>
      <c r="BB93" s="971"/>
      <c r="BC93" s="971"/>
      <c r="BD93" s="971"/>
      <c r="BE93" s="971"/>
      <c r="BF93" s="971"/>
      <c r="BG93" s="971"/>
      <c r="BH93" s="971"/>
      <c r="BI93" s="971"/>
      <c r="BJ93" s="971"/>
      <c r="BK93" s="984"/>
      <c r="BL93" s="984"/>
      <c r="BM93" s="984"/>
      <c r="BN93" s="984"/>
      <c r="BO93" s="984"/>
      <c r="BP93" s="984"/>
      <c r="BQ93" s="984"/>
      <c r="BR93" s="984"/>
      <c r="BS93" s="984"/>
      <c r="BT93" s="984"/>
      <c r="BU93" s="984"/>
      <c r="BV93" s="984"/>
    </row>
    <row r="94" spans="1:74">
      <c r="A94" s="1000" t="s">
        <v>75</v>
      </c>
      <c r="B94" s="23" t="s">
        <v>53</v>
      </c>
      <c r="C94" s="996" t="str">
        <f>VLOOKUP($C77,'2026年度(1年前期)'!$B$5:$N$208,COLUMN('2026年度(1年前期)'!$I$5),0)&amp;""</f>
        <v/>
      </c>
      <c r="D94" s="997"/>
      <c r="E94" s="1002" t="str">
        <f>VLOOKUP($C77,'2026年度(2年前期)'!$B$5:$N$208,COLUMN('2026年度(2年前期)'!$I$5),0)&amp;""</f>
        <v/>
      </c>
      <c r="F94" s="997"/>
      <c r="G94" s="1002" t="str">
        <f>VLOOKUP($C77,'2026年度(3年前期)'!$B$5:$N$208,COLUMN('2026年度(3年前期)'!$I$5),0)&amp;""</f>
        <v/>
      </c>
      <c r="H94" s="997"/>
      <c r="I94" s="1002" t="str">
        <f>VLOOKUP($C77,'2026年度(4年前期)'!$B$5:$N$208,COLUMN('2026年度(4年前期)'!$I$5),0)&amp;""</f>
        <v/>
      </c>
      <c r="J94" s="997"/>
      <c r="K94" s="998" t="str">
        <f>VLOOKUP($C77,'2026年度(助産前期)'!$B$5:$N$208,COLUMN('2026年度(助産前期)'!$I$5),0)&amp;""</f>
        <v>助産学実習Ⅰ</v>
      </c>
      <c r="L94" s="998"/>
      <c r="M94" s="996" t="str">
        <f>VLOOKUP($C77,'2026年度(M1前期)'!$B$5:$N$208,COLUMN('2026年度(M1前期)'!$I$5),0)&amp;""</f>
        <v/>
      </c>
      <c r="N94" s="997"/>
      <c r="O94" s="998" t="str">
        <f>VLOOKUP($C77,'2026年度(M2前期)'!$B$5:$N$208,COLUMN('2026年度(M2前期)'!$I$5),0)&amp;""</f>
        <v/>
      </c>
      <c r="P94" s="997"/>
      <c r="Q94" s="998" t="str">
        <f>VLOOKUP($C77,'2026年度(D1前期)'!$B$5:$N$208,COLUMN('2026年度(D1前期)'!$I$5),0)&amp;""</f>
        <v/>
      </c>
      <c r="R94" s="997"/>
      <c r="S94" s="998" t="str">
        <f>VLOOKUP($C77,'2026年度(D23前期)'!$B$5:$N$208,COLUMN('2026年度(D23前期)'!$I$5),0)&amp;""</f>
        <v/>
      </c>
      <c r="T94" s="997"/>
      <c r="Z94" s="1000" t="str">
        <f>A94</f>
        <v>４時限（15：10～16：40）</v>
      </c>
      <c r="AA94" s="971" t="s">
        <v>951</v>
      </c>
      <c r="AB94" s="982"/>
      <c r="AC94" s="982"/>
      <c r="AD94" s="982"/>
      <c r="AE94" s="982"/>
      <c r="AF94" s="971" t="s">
        <v>951</v>
      </c>
      <c r="AG94" s="982"/>
      <c r="AH94" s="982"/>
      <c r="AI94" s="982"/>
      <c r="AJ94" s="982"/>
      <c r="AK94" s="982"/>
      <c r="AL94" s="982"/>
      <c r="AM94" s="982"/>
      <c r="AN94" s="971"/>
      <c r="AO94" s="971"/>
      <c r="AP94" s="971"/>
      <c r="AQ94" s="971"/>
      <c r="AR94" s="971"/>
      <c r="AS94" s="971"/>
      <c r="AT94" s="971"/>
      <c r="AU94" s="971"/>
      <c r="AV94" s="971"/>
      <c r="AW94" s="971"/>
      <c r="AX94" s="971"/>
      <c r="AY94" s="971"/>
      <c r="AZ94" s="971"/>
      <c r="BA94" s="971"/>
      <c r="BB94" s="971"/>
      <c r="BC94" s="971"/>
      <c r="BD94" s="971"/>
      <c r="BE94" s="971"/>
      <c r="BF94" s="971"/>
      <c r="BG94" s="971"/>
      <c r="BH94" s="971"/>
      <c r="BI94" s="971"/>
      <c r="BJ94" s="971"/>
      <c r="BK94" s="982"/>
      <c r="BL94" s="982"/>
      <c r="BM94" s="982"/>
      <c r="BN94" s="982"/>
      <c r="BO94" s="982"/>
      <c r="BP94" s="982"/>
      <c r="BQ94" s="982"/>
      <c r="BR94" s="982"/>
      <c r="BS94" s="982"/>
      <c r="BT94" s="982"/>
      <c r="BU94" s="982"/>
      <c r="BV94" s="982"/>
    </row>
    <row r="95" spans="1:74">
      <c r="A95" s="1000"/>
      <c r="B95" s="22" t="s">
        <v>58</v>
      </c>
      <c r="C95" s="992" t="str">
        <f>IFERROR(VLOOKUP(C94,科目・教員!$A$1:$B$355,2,0),"")</f>
        <v/>
      </c>
      <c r="D95" s="993"/>
      <c r="E95" s="994" t="str">
        <f>IFERROR(VLOOKUP(E94,科目・教員!$A$1:$B$355,2,0),"")</f>
        <v/>
      </c>
      <c r="F95" s="993"/>
      <c r="G95" s="994" t="str">
        <f>IFERROR(VLOOKUP(G94,科目・教員!$A$1:$B$355,2,0),"")</f>
        <v/>
      </c>
      <c r="H95" s="993"/>
      <c r="I95" s="994" t="str">
        <f>IFERROR(VLOOKUP(I94,科目・教員!$A$1:$B$355,2,0),"")</f>
        <v/>
      </c>
      <c r="J95" s="993"/>
      <c r="K95" s="995" t="str">
        <f>IFERROR(VLOOKUP(K94,科目・教員!$A$1:$B$355,2,0),"")</f>
        <v>池田　真弓</v>
      </c>
      <c r="L95" s="995"/>
      <c r="M95" s="992" t="str">
        <f>IFERROR(VLOOKUP(M94,科目・教員!$A$1:$B$355,2,0),"")</f>
        <v/>
      </c>
      <c r="N95" s="993"/>
      <c r="O95" s="995" t="str">
        <f>IFERROR(VLOOKUP(O94,科目・教員!$A$1:$B$355,2,0),"")</f>
        <v/>
      </c>
      <c r="P95" s="993"/>
      <c r="Q95" s="995" t="str">
        <f>IFERROR(VLOOKUP(Q94,科目・教員!$A$1:$B$355,2,0),"")</f>
        <v/>
      </c>
      <c r="R95" s="993"/>
      <c r="S95" s="995" t="str">
        <f>IFERROR(VLOOKUP(S94,科目・教員!$A$1:$B$355,2,0),"")</f>
        <v/>
      </c>
      <c r="T95" s="993"/>
      <c r="Z95" s="1000"/>
      <c r="AA95" s="971"/>
      <c r="AB95" s="983"/>
      <c r="AC95" s="983"/>
      <c r="AD95" s="983"/>
      <c r="AE95" s="983"/>
      <c r="AF95" s="971"/>
      <c r="AG95" s="983"/>
      <c r="AH95" s="983"/>
      <c r="AI95" s="983"/>
      <c r="AJ95" s="983"/>
      <c r="AK95" s="983"/>
      <c r="AL95" s="983"/>
      <c r="AM95" s="983"/>
      <c r="AN95" s="971"/>
      <c r="AO95" s="971"/>
      <c r="AP95" s="971"/>
      <c r="AQ95" s="971"/>
      <c r="AR95" s="971"/>
      <c r="AS95" s="971"/>
      <c r="AT95" s="971"/>
      <c r="AU95" s="971"/>
      <c r="AV95" s="971"/>
      <c r="AW95" s="971"/>
      <c r="AX95" s="971"/>
      <c r="AY95" s="971"/>
      <c r="AZ95" s="971"/>
      <c r="BA95" s="971"/>
      <c r="BB95" s="971"/>
      <c r="BC95" s="971"/>
      <c r="BD95" s="971"/>
      <c r="BE95" s="971"/>
      <c r="BF95" s="971"/>
      <c r="BG95" s="971"/>
      <c r="BH95" s="971"/>
      <c r="BI95" s="971"/>
      <c r="BJ95" s="971"/>
      <c r="BK95" s="983"/>
      <c r="BL95" s="983"/>
      <c r="BM95" s="983"/>
      <c r="BN95" s="983"/>
      <c r="BO95" s="983"/>
      <c r="BP95" s="983"/>
      <c r="BQ95" s="983"/>
      <c r="BR95" s="983"/>
      <c r="BS95" s="983"/>
      <c r="BT95" s="983"/>
      <c r="BU95" s="983"/>
      <c r="BV95" s="983"/>
    </row>
    <row r="96" spans="1:74">
      <c r="A96" s="1000"/>
      <c r="B96" s="22" t="s">
        <v>69</v>
      </c>
      <c r="C96" s="992" t="str">
        <f>VLOOKUP($C77,'2026年度(1年前期)'!$B$5:$N$208,COLUMN('2026年度(1年前期)'!$I$5)+1,0)&amp;""</f>
        <v/>
      </c>
      <c r="D96" s="993"/>
      <c r="E96" s="994" t="str">
        <f>VLOOKUP($C77,'2026年度(2年前期)'!$B$5:$N$208,COLUMN('2026年度(2年前期)'!$I$5)+1,0)&amp;""</f>
        <v/>
      </c>
      <c r="F96" s="993"/>
      <c r="G96" s="994" t="str">
        <f>VLOOKUP($C77,'2026年度(3年前期)'!$B$5:$N$208,COLUMN('2026年度(3年前期)'!$I$5)+1,0)&amp;""</f>
        <v/>
      </c>
      <c r="H96" s="993"/>
      <c r="I96" s="994" t="str">
        <f>VLOOKUP($C77,'2026年度(4年前期)'!$B$5:$N$208,COLUMN('2026年度(4年前期)'!$I$5)+1,0)&amp;""</f>
        <v/>
      </c>
      <c r="J96" s="993"/>
      <c r="K96" s="995" t="str">
        <f>VLOOKUP($C77,'2026年度(助産前期)'!$B$5:$N$208,COLUMN('2026年度(助産前期)'!$I$5)+1,0)&amp;""</f>
        <v/>
      </c>
      <c r="L96" s="995"/>
      <c r="M96" s="992" t="str">
        <f>VLOOKUP($C77,'2026年度(M1前期)'!$B$5:$N$208,COLUMN('2026年度(M1前期)'!$I$5)+1,0)&amp;""</f>
        <v/>
      </c>
      <c r="N96" s="993"/>
      <c r="O96" s="995" t="str">
        <f>VLOOKUP($C77,'2026年度(M2前期)'!$B$5:$N$208,COLUMN('2026年度(M2前期)'!$I$5)+1,0)&amp;""</f>
        <v/>
      </c>
      <c r="P96" s="993"/>
      <c r="Q96" s="995" t="str">
        <f>VLOOKUP($C77,'2026年度(D1前期)'!$B$5:$N$208,COLUMN('2026年度(D1前期)'!$I$5)+1,0)&amp;""</f>
        <v/>
      </c>
      <c r="R96" s="993"/>
      <c r="S96" s="995" t="str">
        <f>VLOOKUP($C77,'2026年度(D23前期)'!$B$5:$N$208,COLUMN('2026年度(D23前期)'!$I$5)+1,0)&amp;""</f>
        <v/>
      </c>
      <c r="T96" s="993"/>
      <c r="Z96" s="1000"/>
      <c r="AA96" s="971"/>
      <c r="AB96" s="983"/>
      <c r="AC96" s="983"/>
      <c r="AD96" s="983"/>
      <c r="AE96" s="983"/>
      <c r="AF96" s="971"/>
      <c r="AG96" s="983"/>
      <c r="AH96" s="983"/>
      <c r="AI96" s="983"/>
      <c r="AJ96" s="983"/>
      <c r="AK96" s="983"/>
      <c r="AL96" s="983"/>
      <c r="AM96" s="983"/>
      <c r="AN96" s="971"/>
      <c r="AO96" s="971"/>
      <c r="AP96" s="971"/>
      <c r="AQ96" s="971"/>
      <c r="AR96" s="971"/>
      <c r="AS96" s="971"/>
      <c r="AT96" s="971"/>
      <c r="AU96" s="971"/>
      <c r="AV96" s="971"/>
      <c r="AW96" s="971"/>
      <c r="AX96" s="971"/>
      <c r="AY96" s="971"/>
      <c r="AZ96" s="971"/>
      <c r="BA96" s="971"/>
      <c r="BB96" s="971"/>
      <c r="BC96" s="971"/>
      <c r="BD96" s="971"/>
      <c r="BE96" s="971"/>
      <c r="BF96" s="971"/>
      <c r="BG96" s="971"/>
      <c r="BH96" s="971"/>
      <c r="BI96" s="971"/>
      <c r="BJ96" s="971"/>
      <c r="BK96" s="983"/>
      <c r="BL96" s="983"/>
      <c r="BM96" s="983"/>
      <c r="BN96" s="983"/>
      <c r="BO96" s="983"/>
      <c r="BP96" s="983"/>
      <c r="BQ96" s="983"/>
      <c r="BR96" s="983"/>
      <c r="BS96" s="983"/>
      <c r="BT96" s="983"/>
      <c r="BU96" s="983"/>
      <c r="BV96" s="983"/>
    </row>
    <row r="97" spans="1:74">
      <c r="A97" s="1001"/>
      <c r="B97" s="24" t="s">
        <v>63</v>
      </c>
      <c r="C97" s="991"/>
      <c r="D97" s="989"/>
      <c r="E97" s="988"/>
      <c r="F97" s="989"/>
      <c r="G97" s="988"/>
      <c r="H97" s="989"/>
      <c r="I97" s="988"/>
      <c r="J97" s="989"/>
      <c r="K97" s="990"/>
      <c r="L97" s="990"/>
      <c r="M97" s="991"/>
      <c r="N97" s="989"/>
      <c r="O97" s="990"/>
      <c r="P97" s="989"/>
      <c r="Q97" s="990"/>
      <c r="R97" s="989"/>
      <c r="S97" s="990"/>
      <c r="T97" s="989"/>
      <c r="Z97" s="1001"/>
      <c r="AA97" s="971"/>
      <c r="AB97" s="984"/>
      <c r="AC97" s="984"/>
      <c r="AD97" s="984"/>
      <c r="AE97" s="984"/>
      <c r="AF97" s="971"/>
      <c r="AG97" s="984"/>
      <c r="AH97" s="984"/>
      <c r="AI97" s="984"/>
      <c r="AJ97" s="984"/>
      <c r="AK97" s="984"/>
      <c r="AL97" s="984"/>
      <c r="AM97" s="984"/>
      <c r="AN97" s="971"/>
      <c r="AO97" s="971"/>
      <c r="AP97" s="971"/>
      <c r="AQ97" s="971"/>
      <c r="AR97" s="971"/>
      <c r="AS97" s="971"/>
      <c r="AT97" s="971"/>
      <c r="AU97" s="971"/>
      <c r="AV97" s="971"/>
      <c r="AW97" s="971"/>
      <c r="AX97" s="971"/>
      <c r="AY97" s="971"/>
      <c r="AZ97" s="971"/>
      <c r="BA97" s="971"/>
      <c r="BB97" s="971"/>
      <c r="BC97" s="971"/>
      <c r="BD97" s="971"/>
      <c r="BE97" s="971"/>
      <c r="BF97" s="971"/>
      <c r="BG97" s="971"/>
      <c r="BH97" s="971"/>
      <c r="BI97" s="971"/>
      <c r="BJ97" s="971"/>
      <c r="BK97" s="984"/>
      <c r="BL97" s="984"/>
      <c r="BM97" s="984"/>
      <c r="BN97" s="984"/>
      <c r="BO97" s="984"/>
      <c r="BP97" s="984"/>
      <c r="BQ97" s="984"/>
      <c r="BR97" s="984"/>
      <c r="BS97" s="984"/>
      <c r="BT97" s="984"/>
      <c r="BU97" s="984"/>
      <c r="BV97" s="984"/>
    </row>
    <row r="98" spans="1:74">
      <c r="A98" s="1000" t="s">
        <v>78</v>
      </c>
      <c r="B98" s="14" t="s">
        <v>53</v>
      </c>
      <c r="C98" s="996" t="str">
        <f>VLOOKUP($C77,'2026年度(1年前期)'!$B$5:$N$208,COLUMN('2026年度(1年前期)'!$K$5),0)&amp;""</f>
        <v/>
      </c>
      <c r="D98" s="997"/>
      <c r="E98" s="1002" t="str">
        <f>VLOOKUP($C77,'2026年度(2年前期)'!$B$5:$N$208,COLUMN('2026年度(2年前期)'!$K$5),0)&amp;""</f>
        <v/>
      </c>
      <c r="F98" s="997"/>
      <c r="G98" s="1002" t="str">
        <f>VLOOKUP($C77,'2026年度(3年前期)'!$B$5:$N$208,COLUMN('2026年度(3年前期)'!$K$5),0)&amp;""</f>
        <v/>
      </c>
      <c r="H98" s="997"/>
      <c r="I98" s="1002" t="str">
        <f>VLOOKUP($C77,'2026年度(4年前期)'!$B$5:$N$208,COLUMN('2026年度(4年前期)'!$K$5),0)&amp;""</f>
        <v/>
      </c>
      <c r="J98" s="997"/>
      <c r="K98" s="998" t="str">
        <f>VLOOKUP($C77,'2026年度(助産前期)'!$B$5:$N$208,COLUMN('2026年度(助産前期)'!$K$5),0)&amp;""</f>
        <v/>
      </c>
      <c r="L98" s="998"/>
      <c r="M98" s="996" t="str">
        <f>VLOOKUP($C77,'2026年度(M1前期)'!$B$5:$N$208,COLUMN('2026年度(M1前期)'!$K$5),0)&amp;""</f>
        <v/>
      </c>
      <c r="N98" s="997"/>
      <c r="O98" s="998" t="str">
        <f>VLOOKUP($C77,'2026年度(M2前期)'!$B$5:$N$208,COLUMN('2026年度(M2前期)'!$K$5),0)&amp;""</f>
        <v/>
      </c>
      <c r="P98" s="997"/>
      <c r="Q98" s="998" t="str">
        <f>VLOOKUP($C77,'2026年度(D1前期)'!$B$5:$N$208,COLUMN('2026年度(D1前期)'!$K$5),0)&amp;""</f>
        <v/>
      </c>
      <c r="R98" s="997"/>
      <c r="S98" s="998" t="str">
        <f>VLOOKUP($C77,'2026年度(D23前期)'!$B$5:$N$208,COLUMN('2026年度(D23前期)'!$K$5),0)&amp;""</f>
        <v/>
      </c>
      <c r="T98" s="997"/>
      <c r="Z98" s="999" t="str">
        <f>A98</f>
        <v>５時限（16：50～18：20）</v>
      </c>
      <c r="AA98" s="971" t="s">
        <v>951</v>
      </c>
      <c r="AB98" s="982"/>
      <c r="AC98" s="982"/>
      <c r="AD98" s="982"/>
      <c r="AE98" s="982"/>
      <c r="AF98" s="971" t="s">
        <v>951</v>
      </c>
      <c r="AG98" s="982"/>
      <c r="AH98" s="982"/>
      <c r="AI98" s="982"/>
      <c r="AJ98" s="982"/>
      <c r="AK98" s="982"/>
      <c r="AL98" s="982"/>
      <c r="AM98" s="982"/>
      <c r="AN98" s="982"/>
      <c r="AO98" s="982"/>
      <c r="AP98" s="982"/>
      <c r="AQ98" s="982"/>
      <c r="AR98" s="982"/>
      <c r="AS98" s="982"/>
      <c r="AT98" s="982"/>
      <c r="AU98" s="982"/>
      <c r="AV98" s="982"/>
      <c r="AW98" s="982"/>
      <c r="AX98" s="982"/>
      <c r="AY98" s="982"/>
      <c r="AZ98" s="982"/>
      <c r="BA98" s="971"/>
      <c r="BB98" s="971"/>
      <c r="BC98" s="971"/>
      <c r="BD98" s="971"/>
      <c r="BE98" s="971"/>
      <c r="BF98" s="971"/>
      <c r="BG98" s="971"/>
      <c r="BH98" s="971"/>
      <c r="BI98" s="982"/>
      <c r="BJ98" s="982"/>
      <c r="BK98" s="982"/>
      <c r="BL98" s="982"/>
      <c r="BM98" s="982"/>
      <c r="BN98" s="982"/>
      <c r="BO98" s="982"/>
      <c r="BP98" s="982"/>
      <c r="BQ98" s="982"/>
      <c r="BR98" s="982"/>
      <c r="BS98" s="982"/>
      <c r="BT98" s="982"/>
      <c r="BU98" s="982"/>
      <c r="BV98" s="982"/>
    </row>
    <row r="99" spans="1:74">
      <c r="A99" s="1000"/>
      <c r="B99" s="14" t="s">
        <v>58</v>
      </c>
      <c r="C99" s="992" t="str">
        <f>IFERROR(VLOOKUP(C98,科目・教員!$A$1:$B$355,2,0),"")</f>
        <v/>
      </c>
      <c r="D99" s="993"/>
      <c r="E99" s="994" t="str">
        <f>IFERROR(VLOOKUP(E98,科目・教員!$A$1:$B$355,2,0),"")</f>
        <v/>
      </c>
      <c r="F99" s="993"/>
      <c r="G99" s="994" t="str">
        <f>IFERROR(VLOOKUP(G98,科目・教員!$A$1:$B$355,2,0),"")</f>
        <v/>
      </c>
      <c r="H99" s="993"/>
      <c r="I99" s="994" t="str">
        <f>IFERROR(VLOOKUP(I98,科目・教員!$A$1:$B$355,2,0),"")</f>
        <v/>
      </c>
      <c r="J99" s="993"/>
      <c r="K99" s="995" t="str">
        <f>IFERROR(VLOOKUP(K98,科目・教員!$A$1:$B$355,2,0),"")</f>
        <v/>
      </c>
      <c r="L99" s="995"/>
      <c r="M99" s="992" t="str">
        <f>IFERROR(VLOOKUP(M98,科目・教員!$A$1:$B$355,2,0),"")</f>
        <v/>
      </c>
      <c r="N99" s="993"/>
      <c r="O99" s="995" t="str">
        <f>IFERROR(VLOOKUP(O98,科目・教員!$A$1:$B$355,2,0),"")</f>
        <v/>
      </c>
      <c r="P99" s="993"/>
      <c r="Q99" s="995" t="str">
        <f>IFERROR(VLOOKUP(Q98,科目・教員!$A$1:$B$355,2,0),"")</f>
        <v/>
      </c>
      <c r="R99" s="993"/>
      <c r="S99" s="995" t="str">
        <f>IFERROR(VLOOKUP(S98,科目・教員!$A$1:$B$355,2,0),"")</f>
        <v/>
      </c>
      <c r="T99" s="993"/>
      <c r="Z99" s="1000"/>
      <c r="AA99" s="971"/>
      <c r="AB99" s="983"/>
      <c r="AC99" s="983"/>
      <c r="AD99" s="983"/>
      <c r="AE99" s="983"/>
      <c r="AF99" s="971"/>
      <c r="AG99" s="983"/>
      <c r="AH99" s="983"/>
      <c r="AI99" s="983"/>
      <c r="AJ99" s="983"/>
      <c r="AK99" s="983"/>
      <c r="AL99" s="983"/>
      <c r="AM99" s="983"/>
      <c r="AN99" s="983"/>
      <c r="AO99" s="983"/>
      <c r="AP99" s="983"/>
      <c r="AQ99" s="983"/>
      <c r="AR99" s="983"/>
      <c r="AS99" s="983"/>
      <c r="AT99" s="983"/>
      <c r="AU99" s="983"/>
      <c r="AV99" s="983"/>
      <c r="AW99" s="983"/>
      <c r="AX99" s="983"/>
      <c r="AY99" s="983"/>
      <c r="AZ99" s="983"/>
      <c r="BA99" s="971"/>
      <c r="BB99" s="971"/>
      <c r="BC99" s="971"/>
      <c r="BD99" s="971"/>
      <c r="BE99" s="971"/>
      <c r="BF99" s="971"/>
      <c r="BG99" s="971"/>
      <c r="BH99" s="971"/>
      <c r="BI99" s="983"/>
      <c r="BJ99" s="983"/>
      <c r="BK99" s="983"/>
      <c r="BL99" s="983"/>
      <c r="BM99" s="983"/>
      <c r="BN99" s="983"/>
      <c r="BO99" s="983"/>
      <c r="BP99" s="983"/>
      <c r="BQ99" s="983"/>
      <c r="BR99" s="983"/>
      <c r="BS99" s="983"/>
      <c r="BT99" s="983"/>
      <c r="BU99" s="983"/>
      <c r="BV99" s="983"/>
    </row>
    <row r="100" spans="1:74">
      <c r="A100" s="1000"/>
      <c r="B100" s="14" t="s">
        <v>69</v>
      </c>
      <c r="C100" s="992" t="str">
        <f>VLOOKUP($C77,'2026年度(1年前期)'!$B$5:$N$208,COLUMN('2026年度(1年前期)'!$K$5)+1,0)&amp;""</f>
        <v/>
      </c>
      <c r="D100" s="993"/>
      <c r="E100" s="994" t="str">
        <f>VLOOKUP($C77,'2026年度(2年前期)'!$B$5:$N$208,COLUMN('2026年度(2年前期)'!$K$5)+1,0)&amp;""</f>
        <v/>
      </c>
      <c r="F100" s="993"/>
      <c r="G100" s="994" t="str">
        <f>VLOOKUP($C77,'2026年度(3年前期)'!$B$5:$N$208,COLUMN('2026年度(3年前期)'!$K$5)+1,0)&amp;""</f>
        <v/>
      </c>
      <c r="H100" s="993"/>
      <c r="I100" s="994" t="str">
        <f>VLOOKUP($C77,'2026年度(4年前期)'!$B$5:$N$208,COLUMN('2026年度(4年前期)'!$K$5)+1,0)&amp;""</f>
        <v/>
      </c>
      <c r="J100" s="993"/>
      <c r="K100" s="995" t="str">
        <f>VLOOKUP($C77,'2026年度(助産前期)'!$B$5:$N$208,COLUMN('2026年度(助産前期)'!$K$5)+1,0)&amp;""</f>
        <v/>
      </c>
      <c r="L100" s="995"/>
      <c r="M100" s="992" t="str">
        <f>VLOOKUP($C77,'2026年度(M1前期)'!$B$5:$N$208,COLUMN('2026年度(M1前期)'!$K$5)+1,0)&amp;""</f>
        <v/>
      </c>
      <c r="N100" s="993"/>
      <c r="O100" s="995" t="str">
        <f>VLOOKUP($C77,'2026年度(M2前期)'!$B$5:$N$208,COLUMN('2026年度(M2前期)'!$K$5)+1,0)&amp;""</f>
        <v/>
      </c>
      <c r="P100" s="993"/>
      <c r="Q100" s="995" t="str">
        <f>VLOOKUP($C77,'2026年度(D1前期)'!$B$5:$N$208,COLUMN('2026年度(D1前期)'!$K$5)+1,0)&amp;""</f>
        <v/>
      </c>
      <c r="R100" s="993"/>
      <c r="S100" s="995" t="str">
        <f>VLOOKUP($C77,'2026年度(D23前期)'!$B$5:$N$208,COLUMN('2026年度(D23前期)'!$K$5)+1,0)&amp;""</f>
        <v/>
      </c>
      <c r="T100" s="993"/>
      <c r="Z100" s="1000"/>
      <c r="AA100" s="971"/>
      <c r="AB100" s="983"/>
      <c r="AC100" s="983"/>
      <c r="AD100" s="983"/>
      <c r="AE100" s="983"/>
      <c r="AF100" s="971"/>
      <c r="AG100" s="983"/>
      <c r="AH100" s="983"/>
      <c r="AI100" s="983"/>
      <c r="AJ100" s="983"/>
      <c r="AK100" s="983"/>
      <c r="AL100" s="983"/>
      <c r="AM100" s="983"/>
      <c r="AN100" s="983"/>
      <c r="AO100" s="983"/>
      <c r="AP100" s="983"/>
      <c r="AQ100" s="983"/>
      <c r="AR100" s="983"/>
      <c r="AS100" s="983"/>
      <c r="AT100" s="983"/>
      <c r="AU100" s="983"/>
      <c r="AV100" s="983"/>
      <c r="AW100" s="983"/>
      <c r="AX100" s="983"/>
      <c r="AY100" s="983"/>
      <c r="AZ100" s="983"/>
      <c r="BA100" s="971"/>
      <c r="BB100" s="971"/>
      <c r="BC100" s="971"/>
      <c r="BD100" s="971"/>
      <c r="BE100" s="971"/>
      <c r="BF100" s="971"/>
      <c r="BG100" s="971"/>
      <c r="BH100" s="971"/>
      <c r="BI100" s="983"/>
      <c r="BJ100" s="983"/>
      <c r="BK100" s="983"/>
      <c r="BL100" s="983"/>
      <c r="BM100" s="983"/>
      <c r="BN100" s="983"/>
      <c r="BO100" s="983"/>
      <c r="BP100" s="983"/>
      <c r="BQ100" s="983"/>
      <c r="BR100" s="983"/>
      <c r="BS100" s="983"/>
      <c r="BT100" s="983"/>
      <c r="BU100" s="983"/>
      <c r="BV100" s="983"/>
    </row>
    <row r="101" spans="1:74">
      <c r="A101" s="1001"/>
      <c r="B101" s="15" t="s">
        <v>63</v>
      </c>
      <c r="C101" s="991"/>
      <c r="D101" s="989"/>
      <c r="E101" s="988"/>
      <c r="F101" s="989"/>
      <c r="G101" s="988"/>
      <c r="H101" s="989"/>
      <c r="I101" s="988"/>
      <c r="J101" s="989"/>
      <c r="K101" s="990"/>
      <c r="L101" s="990"/>
      <c r="M101" s="991"/>
      <c r="N101" s="989"/>
      <c r="O101" s="990"/>
      <c r="P101" s="989"/>
      <c r="Q101" s="990"/>
      <c r="R101" s="989"/>
      <c r="S101" s="990"/>
      <c r="T101" s="989"/>
      <c r="U101" s="19"/>
      <c r="V101" s="19"/>
      <c r="W101" s="19"/>
      <c r="X101" s="19"/>
      <c r="Y101" s="19"/>
      <c r="Z101" s="1001"/>
      <c r="AA101" s="971"/>
      <c r="AB101" s="984"/>
      <c r="AC101" s="984"/>
      <c r="AD101" s="984"/>
      <c r="AE101" s="984"/>
      <c r="AF101" s="971"/>
      <c r="AG101" s="984"/>
      <c r="AH101" s="984"/>
      <c r="AI101" s="984"/>
      <c r="AJ101" s="984"/>
      <c r="AK101" s="984"/>
      <c r="AL101" s="984"/>
      <c r="AM101" s="984"/>
      <c r="AN101" s="984"/>
      <c r="AO101" s="984"/>
      <c r="AP101" s="984"/>
      <c r="AQ101" s="984"/>
      <c r="AR101" s="984"/>
      <c r="AS101" s="984"/>
      <c r="AT101" s="984"/>
      <c r="AU101" s="984"/>
      <c r="AV101" s="984"/>
      <c r="AW101" s="984"/>
      <c r="AX101" s="984"/>
      <c r="AY101" s="984"/>
      <c r="AZ101" s="984"/>
      <c r="BA101" s="971"/>
      <c r="BB101" s="971"/>
      <c r="BC101" s="971"/>
      <c r="BD101" s="971"/>
      <c r="BE101" s="971"/>
      <c r="BF101" s="971"/>
      <c r="BG101" s="971"/>
      <c r="BH101" s="971"/>
      <c r="BI101" s="984"/>
      <c r="BJ101" s="984"/>
      <c r="BK101" s="984"/>
      <c r="BL101" s="984"/>
      <c r="BM101" s="984"/>
      <c r="BN101" s="984"/>
      <c r="BO101" s="984"/>
      <c r="BP101" s="984"/>
      <c r="BQ101" s="984"/>
      <c r="BR101" s="984"/>
      <c r="BS101" s="984"/>
      <c r="BT101" s="984"/>
      <c r="BU101" s="984"/>
      <c r="BV101" s="984"/>
    </row>
    <row r="102" spans="1:74" ht="21.75">
      <c r="A102" s="20"/>
      <c r="B102" s="21"/>
      <c r="C102" s="1050">
        <f>C77+1</f>
        <v>46270</v>
      </c>
      <c r="D102" s="1050"/>
      <c r="E102" s="1050"/>
      <c r="F102" s="1050"/>
      <c r="G102" s="1050"/>
      <c r="H102" s="1050"/>
      <c r="I102" s="1050"/>
      <c r="J102" s="1050"/>
      <c r="K102" s="1050"/>
      <c r="L102" s="1050"/>
      <c r="M102" s="1050"/>
      <c r="N102" s="1050"/>
      <c r="O102" s="1050"/>
      <c r="P102" s="1050"/>
      <c r="Q102" s="1050"/>
      <c r="R102" s="1050"/>
      <c r="S102" s="1050"/>
      <c r="T102" s="1050"/>
      <c r="U102" s="1133">
        <f>C102</f>
        <v>46270</v>
      </c>
      <c r="V102" s="1134"/>
      <c r="W102" s="1134"/>
      <c r="X102" s="1134"/>
      <c r="Y102" s="1134"/>
      <c r="Z102" s="1135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6" t="s">
        <v>607</v>
      </c>
      <c r="BL102" s="36" t="s">
        <v>608</v>
      </c>
      <c r="BM102" s="36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1000" t="s">
        <v>52</v>
      </c>
      <c r="B103" s="11" t="s">
        <v>53</v>
      </c>
      <c r="C103" s="1011" t="str">
        <f>VLOOKUP($C102,'2026年度(1年前期)'!$B$5:$N$208,COLUMN('2026年度(1年前期)'!$C$5),0)&amp;""</f>
        <v/>
      </c>
      <c r="D103" s="1012"/>
      <c r="E103" s="1018" t="str">
        <f>VLOOKUP($C102,'2026年度(2年前期)'!$B$5:$N$208,COLUMN('2026年度(2年前期)'!$C$5),0)&amp;""</f>
        <v/>
      </c>
      <c r="F103" s="1012"/>
      <c r="G103" s="1018" t="str">
        <f>VLOOKUP($C102,'2026年度(3年前期)'!$B$5:$N$208,COLUMN('2026年度(3年前期)'!$C$5),0)&amp;""</f>
        <v/>
      </c>
      <c r="H103" s="1012"/>
      <c r="I103" s="1018" t="str">
        <f>VLOOKUP($C102,'2026年度(4年前期)'!$B$5:$N$208,COLUMN('2026年度(4年前期)'!$C$5),0)&amp;""</f>
        <v/>
      </c>
      <c r="J103" s="1012"/>
      <c r="K103" s="997" t="str">
        <f>VLOOKUP($C102,'2026年度(助産前期)'!$B$5:$N$208,COLUMN('2026年度(助産前期)'!$C$5),0)&amp;""</f>
        <v/>
      </c>
      <c r="L103" s="1029"/>
      <c r="M103" s="1036" t="str">
        <f>VLOOKUP($C102,'2026年度(M1前期)'!$B$5:$N$208,COLUMN('2026年度(M1前期)'!$C$5),0)&amp;""</f>
        <v/>
      </c>
      <c r="N103" s="1029"/>
      <c r="O103" s="1018" t="str">
        <f>VLOOKUP($C102,'2026年度(M2前期)'!$B$5:$N$208,COLUMN('2026年度(M2前期)'!$C$5),0)&amp;""</f>
        <v/>
      </c>
      <c r="P103" s="1012"/>
      <c r="Q103" s="1018" t="str">
        <f>VLOOKUP($C102,'2026年度(D1前期)'!$B$5:$N$208,COLUMN('2026年度(D1前期)'!$C$5),0)&amp;""</f>
        <v/>
      </c>
      <c r="R103" s="1012"/>
      <c r="S103" s="997" t="str">
        <f>VLOOKUP($C102,'2026年度(D23前期)'!$B$5:$N$208,COLUMN('2026年度(D23前期)'!$C$5),0)&amp;""</f>
        <v/>
      </c>
      <c r="T103" s="1012"/>
      <c r="U103" s="82"/>
      <c r="W103" s="81"/>
      <c r="X103" s="16"/>
      <c r="Y103" s="33"/>
      <c r="Z103" s="999" t="str">
        <f>A103</f>
        <v xml:space="preserve">１時限（09：20～10：50） </v>
      </c>
      <c r="AA103" s="971"/>
      <c r="AB103" s="982"/>
      <c r="AC103" s="982"/>
      <c r="AD103" s="982"/>
      <c r="AE103" s="971"/>
      <c r="AF103" s="982"/>
      <c r="AG103" s="971"/>
      <c r="AH103" s="982"/>
      <c r="AI103" s="982"/>
      <c r="AJ103" s="982"/>
      <c r="AK103" s="982"/>
      <c r="AL103" s="971"/>
      <c r="AM103" s="982"/>
      <c r="AN103" s="971"/>
      <c r="AO103" s="971"/>
      <c r="AP103" s="971"/>
      <c r="AQ103" s="971"/>
      <c r="AR103" s="971"/>
      <c r="AS103" s="971"/>
      <c r="AT103" s="971"/>
      <c r="AU103" s="971"/>
      <c r="AV103" s="971"/>
      <c r="AW103" s="971"/>
      <c r="AX103" s="971"/>
      <c r="AY103" s="971"/>
      <c r="AZ103" s="971"/>
      <c r="BA103" s="971"/>
      <c r="BB103" s="971"/>
      <c r="BC103" s="971"/>
      <c r="BD103" s="971"/>
      <c r="BE103" s="971"/>
      <c r="BF103" s="971"/>
      <c r="BG103" s="971"/>
      <c r="BH103" s="971"/>
      <c r="BI103" s="971"/>
      <c r="BJ103" s="971"/>
      <c r="BK103" s="982"/>
      <c r="BL103" s="982"/>
      <c r="BM103" s="982"/>
      <c r="BN103" s="982"/>
      <c r="BO103" s="982"/>
      <c r="BP103" s="982"/>
      <c r="BQ103" s="982"/>
      <c r="BR103" s="982"/>
      <c r="BS103" s="982"/>
      <c r="BT103" s="982"/>
      <c r="BU103" s="982"/>
      <c r="BV103" s="982"/>
    </row>
    <row r="104" spans="1:74" ht="13.5" customHeight="1">
      <c r="A104" s="1000"/>
      <c r="B104" s="14" t="s">
        <v>58</v>
      </c>
      <c r="C104" s="1014" t="str">
        <f>IFERROR(VLOOKUP(C103,科目・教員!$A$1:$B$355,2,0),"")</f>
        <v/>
      </c>
      <c r="D104" s="1013"/>
      <c r="E104" s="1025" t="str">
        <f>IFERROR(VLOOKUP(E103,科目・教員!$A$1:$B$355,2,0),"")</f>
        <v/>
      </c>
      <c r="F104" s="1013"/>
      <c r="G104" s="1025" t="str">
        <f>IFERROR(VLOOKUP(G103,科目・教員!$A$1:$B$355,2,0),"")</f>
        <v/>
      </c>
      <c r="H104" s="1013"/>
      <c r="I104" s="1025" t="str">
        <f>IFERROR(VLOOKUP(I103,科目・教員!$A$1:$B$355,2,0),"")</f>
        <v/>
      </c>
      <c r="J104" s="1013"/>
      <c r="K104" s="993" t="str">
        <f>IFERROR(VLOOKUP(K103,科目・教員!$A$1:$B$355,2,0),"")</f>
        <v/>
      </c>
      <c r="L104" s="1026"/>
      <c r="M104" s="1032" t="str">
        <f>IFERROR(VLOOKUP(M103,科目・教員!$A$1:$B$355,2,0),"")</f>
        <v/>
      </c>
      <c r="N104" s="1013"/>
      <c r="O104" s="1025" t="str">
        <f>IFERROR(VLOOKUP(O103,科目・教員!$A$1:$B$355,2,0),"")</f>
        <v/>
      </c>
      <c r="P104" s="1013"/>
      <c r="Q104" s="1025" t="str">
        <f>IFERROR(VLOOKUP(Q103,科目・教員!$A$1:$B$355,2,0),"")</f>
        <v/>
      </c>
      <c r="R104" s="1013"/>
      <c r="S104" s="993" t="str">
        <f>IFERROR(VLOOKUP(S103,科目・教員!$A$1:$B$355,2,0),"")</f>
        <v/>
      </c>
      <c r="T104" s="1013"/>
      <c r="U104" s="83"/>
      <c r="W104" s="25"/>
      <c r="X104" s="16"/>
      <c r="Y104" s="33"/>
      <c r="Z104" s="1000"/>
      <c r="AA104" s="971"/>
      <c r="AB104" s="983"/>
      <c r="AC104" s="983"/>
      <c r="AD104" s="983"/>
      <c r="AE104" s="971"/>
      <c r="AF104" s="983"/>
      <c r="AG104" s="971"/>
      <c r="AH104" s="983"/>
      <c r="AI104" s="983"/>
      <c r="AJ104" s="983"/>
      <c r="AK104" s="983"/>
      <c r="AL104" s="971"/>
      <c r="AM104" s="983"/>
      <c r="AN104" s="971"/>
      <c r="AO104" s="971"/>
      <c r="AP104" s="971"/>
      <c r="AQ104" s="971"/>
      <c r="AR104" s="971"/>
      <c r="AS104" s="971"/>
      <c r="AT104" s="971"/>
      <c r="AU104" s="971"/>
      <c r="AV104" s="971"/>
      <c r="AW104" s="971"/>
      <c r="AX104" s="971"/>
      <c r="AY104" s="971"/>
      <c r="AZ104" s="971"/>
      <c r="BA104" s="971"/>
      <c r="BB104" s="971"/>
      <c r="BC104" s="971"/>
      <c r="BD104" s="971"/>
      <c r="BE104" s="971"/>
      <c r="BF104" s="971"/>
      <c r="BG104" s="971"/>
      <c r="BH104" s="971"/>
      <c r="BI104" s="971"/>
      <c r="BJ104" s="971"/>
      <c r="BK104" s="983"/>
      <c r="BL104" s="983"/>
      <c r="BM104" s="983"/>
      <c r="BN104" s="983"/>
      <c r="BO104" s="983"/>
      <c r="BP104" s="983"/>
      <c r="BQ104" s="983"/>
      <c r="BR104" s="983"/>
      <c r="BS104" s="983"/>
      <c r="BT104" s="983"/>
      <c r="BU104" s="983"/>
      <c r="BV104" s="983"/>
    </row>
    <row r="105" spans="1:74" ht="13.5" customHeight="1">
      <c r="A105" s="1000"/>
      <c r="B105" s="14" t="s">
        <v>69</v>
      </c>
      <c r="C105" s="1014" t="str">
        <f>VLOOKUP($C102,'2026年度(1年前期)'!$B$5:$N$208,COLUMN('2026年度(1年前期)'!$C$5)+1,0)&amp;""</f>
        <v/>
      </c>
      <c r="D105" s="1013"/>
      <c r="E105" s="1025" t="str">
        <f>VLOOKUP($C102,'2026年度(2年前期)'!$B$5:$N$208,COLUMN('2026年度(2年前期)'!$C$5)+1,0)&amp;""</f>
        <v/>
      </c>
      <c r="F105" s="1013"/>
      <c r="G105" s="1025" t="str">
        <f>VLOOKUP($C102,'2026年度(3年前期)'!$B$5:$N$208,COLUMN('2026年度(3年前期)'!$C$5)+1,0)&amp;""</f>
        <v/>
      </c>
      <c r="H105" s="1013"/>
      <c r="I105" s="1025" t="str">
        <f>VLOOKUP($C102,'2026年度(4年前期)'!$B$5:$N$208,COLUMN('2026年度(4年前期)'!$C$5)+1,0)&amp;""</f>
        <v/>
      </c>
      <c r="J105" s="1013"/>
      <c r="K105" s="993" t="str">
        <f>VLOOKUP($C102,'2026年度(助産前期)'!$B$5:$N$208,COLUMN('2026年度(助産前期)'!$C$5)+1,0)&amp;""</f>
        <v/>
      </c>
      <c r="L105" s="1026"/>
      <c r="M105" s="1032" t="str">
        <f>VLOOKUP($C102,'2026年度(M1前期)'!$B$5:$N$208,COLUMN('2026年度(M1前期)'!C$5)+1,0)&amp;""</f>
        <v/>
      </c>
      <c r="N105" s="1013"/>
      <c r="O105" s="1025" t="str">
        <f>VLOOKUP($C102,'2026年度(M2前期)'!$B$5:$N$208,COLUMN('2026年度(M2前期)'!$C$5)+1,0)&amp;""</f>
        <v/>
      </c>
      <c r="P105" s="1013"/>
      <c r="Q105" s="1025" t="str">
        <f>VLOOKUP($C102,'2026年度(D1前期)'!$B$5:$N$208,COLUMN('2026年度(D1前期)'!$C$5)+1,0)&amp;""</f>
        <v/>
      </c>
      <c r="R105" s="1013"/>
      <c r="S105" s="993" t="str">
        <f>VLOOKUP($C102,'2026年度(D23前期)'!$B$5:$N$208,COLUMN('2026年度(D23前期)'!$C$5)+1,0)&amp;""</f>
        <v/>
      </c>
      <c r="T105" s="1013"/>
      <c r="U105" s="83"/>
      <c r="W105" s="25"/>
      <c r="X105" s="16"/>
      <c r="Y105" s="685"/>
      <c r="Z105" s="1000"/>
      <c r="AA105" s="971"/>
      <c r="AB105" s="983"/>
      <c r="AC105" s="983"/>
      <c r="AD105" s="983"/>
      <c r="AE105" s="971"/>
      <c r="AF105" s="983"/>
      <c r="AG105" s="971"/>
      <c r="AH105" s="983"/>
      <c r="AI105" s="983"/>
      <c r="AJ105" s="983"/>
      <c r="AK105" s="983"/>
      <c r="AL105" s="971"/>
      <c r="AM105" s="983"/>
      <c r="AN105" s="971"/>
      <c r="AO105" s="971"/>
      <c r="AP105" s="971"/>
      <c r="AQ105" s="971"/>
      <c r="AR105" s="971"/>
      <c r="AS105" s="971"/>
      <c r="AT105" s="971"/>
      <c r="AU105" s="971"/>
      <c r="AV105" s="971"/>
      <c r="AW105" s="971"/>
      <c r="AX105" s="971"/>
      <c r="AY105" s="971"/>
      <c r="AZ105" s="971"/>
      <c r="BA105" s="971"/>
      <c r="BB105" s="971"/>
      <c r="BC105" s="971"/>
      <c r="BD105" s="971"/>
      <c r="BE105" s="971"/>
      <c r="BF105" s="971"/>
      <c r="BG105" s="971"/>
      <c r="BH105" s="971"/>
      <c r="BI105" s="971"/>
      <c r="BJ105" s="971"/>
      <c r="BK105" s="983"/>
      <c r="BL105" s="983"/>
      <c r="BM105" s="983"/>
      <c r="BN105" s="983"/>
      <c r="BO105" s="983"/>
      <c r="BP105" s="983"/>
      <c r="BQ105" s="983"/>
      <c r="BR105" s="983"/>
      <c r="BS105" s="983"/>
      <c r="BT105" s="983"/>
      <c r="BU105" s="983"/>
      <c r="BV105" s="983"/>
    </row>
    <row r="106" spans="1:74" ht="13.5" customHeight="1">
      <c r="A106" s="1001"/>
      <c r="B106" s="15" t="s">
        <v>63</v>
      </c>
      <c r="C106" s="991"/>
      <c r="D106" s="1031"/>
      <c r="E106" s="988"/>
      <c r="F106" s="1031"/>
      <c r="G106" s="988"/>
      <c r="H106" s="1031"/>
      <c r="I106" s="988"/>
      <c r="J106" s="1031"/>
      <c r="K106" s="990"/>
      <c r="L106" s="1034"/>
      <c r="M106" s="1030"/>
      <c r="N106" s="1031"/>
      <c r="O106" s="988"/>
      <c r="P106" s="1031"/>
      <c r="Q106" s="988"/>
      <c r="R106" s="1031"/>
      <c r="S106" s="990"/>
      <c r="T106" s="1031"/>
      <c r="U106" s="82"/>
      <c r="W106" s="25"/>
      <c r="X106" s="16"/>
      <c r="Z106" s="1001"/>
      <c r="AA106" s="971"/>
      <c r="AB106" s="984"/>
      <c r="AC106" s="984"/>
      <c r="AD106" s="984"/>
      <c r="AE106" s="971"/>
      <c r="AF106" s="984"/>
      <c r="AG106" s="971"/>
      <c r="AH106" s="984"/>
      <c r="AI106" s="984"/>
      <c r="AJ106" s="984"/>
      <c r="AK106" s="984"/>
      <c r="AL106" s="971"/>
      <c r="AM106" s="984"/>
      <c r="AN106" s="971"/>
      <c r="AO106" s="971"/>
      <c r="AP106" s="971"/>
      <c r="AQ106" s="971"/>
      <c r="AR106" s="971"/>
      <c r="AS106" s="971"/>
      <c r="AT106" s="971"/>
      <c r="AU106" s="971"/>
      <c r="AV106" s="971"/>
      <c r="AW106" s="971"/>
      <c r="AX106" s="971"/>
      <c r="AY106" s="971"/>
      <c r="AZ106" s="971"/>
      <c r="BA106" s="971"/>
      <c r="BB106" s="971"/>
      <c r="BC106" s="971"/>
      <c r="BD106" s="971"/>
      <c r="BE106" s="971"/>
      <c r="BF106" s="971"/>
      <c r="BG106" s="971"/>
      <c r="BH106" s="971"/>
      <c r="BI106" s="971"/>
      <c r="BJ106" s="971"/>
      <c r="BK106" s="984"/>
      <c r="BL106" s="984"/>
      <c r="BM106" s="984"/>
      <c r="BN106" s="984"/>
      <c r="BO106" s="984"/>
      <c r="BP106" s="984"/>
      <c r="BQ106" s="984"/>
      <c r="BR106" s="984"/>
      <c r="BS106" s="984"/>
      <c r="BT106" s="984"/>
      <c r="BU106" s="984"/>
      <c r="BV106" s="984"/>
    </row>
    <row r="107" spans="1:74" ht="13.5" customHeight="1">
      <c r="A107" s="1000" t="s">
        <v>65</v>
      </c>
      <c r="B107" s="23" t="s">
        <v>53</v>
      </c>
      <c r="C107" s="1011" t="str">
        <f>VLOOKUP($C102,'2026年度(1年前期)'!$B$5:$N$208,COLUMN('2026年度(1年前期)'!$E$5),0)&amp;""</f>
        <v/>
      </c>
      <c r="D107" s="1012"/>
      <c r="E107" s="1018" t="str">
        <f>VLOOKUP($C102,'2026年度(2年前期)'!$B$5:$N$208,COLUMN('2026年度(2年前期)'!$E$5),0)&amp;""</f>
        <v/>
      </c>
      <c r="F107" s="1012"/>
      <c r="G107" s="1018" t="str">
        <f>VLOOKUP($C102,'2026年度(3年前期)'!$B$5:$N$208,COLUMN('2026年度(3年前期)'!$E$5),0)&amp;""</f>
        <v/>
      </c>
      <c r="H107" s="1012"/>
      <c r="I107" s="1018" t="str">
        <f>VLOOKUP($C102,'2026年度(4年前期)'!$B$5:$N$208,COLUMN('2026年度(4年前期)'!$E$5),0)&amp;""</f>
        <v/>
      </c>
      <c r="J107" s="1012"/>
      <c r="K107" s="997" t="str">
        <f>VLOOKUP($C102,'2026年度(助産前期)'!$B$5:$N$208,COLUMN('2026年度(助産前期)'!$E$5),0)&amp;""</f>
        <v/>
      </c>
      <c r="L107" s="1029"/>
      <c r="M107" s="1011" t="str">
        <f>VLOOKUP($C102,'2026年度(M1前期)'!$B$5:$N$208,COLUMN('2026年度(M1前期)'!$E$5),0)&amp;""</f>
        <v/>
      </c>
      <c r="N107" s="1012"/>
      <c r="O107" s="997" t="str">
        <f>VLOOKUP($C102,'2026年度(M2前期)'!$B$5:$N$208,COLUMN('2026年度(M2前期)'!$E$5),0)&amp;""</f>
        <v/>
      </c>
      <c r="P107" s="1012"/>
      <c r="Q107" s="997" t="str">
        <f>VLOOKUP($C102,'2026年度(D1前期)'!$B$5:$N$208,COLUMN('2026年度(D1前期)'!$E$5),0)&amp;""</f>
        <v/>
      </c>
      <c r="R107" s="1012"/>
      <c r="S107" s="997" t="str">
        <f>VLOOKUP($C102,'2026年度(D23前期)'!$B$5:$N$208,COLUMN('2026年度(D23前期)'!$E$5),0)&amp;""</f>
        <v/>
      </c>
      <c r="T107" s="1012"/>
      <c r="U107" s="33"/>
      <c r="V107" s="16"/>
      <c r="W107" s="16"/>
      <c r="X107" s="16"/>
      <c r="Y107" s="33"/>
      <c r="Z107" s="1000" t="str">
        <f>A107</f>
        <v>２時限（11：00～12：30）</v>
      </c>
      <c r="AA107" s="971"/>
      <c r="AB107" s="982"/>
      <c r="AC107" s="982"/>
      <c r="AD107" s="982"/>
      <c r="AE107" s="971"/>
      <c r="AF107" s="982"/>
      <c r="AG107" s="971"/>
      <c r="AH107" s="982"/>
      <c r="AI107" s="982"/>
      <c r="AJ107" s="982"/>
      <c r="AK107" s="982"/>
      <c r="AL107" s="971"/>
      <c r="AM107" s="982"/>
      <c r="AN107" s="971"/>
      <c r="AO107" s="971"/>
      <c r="AP107" s="971"/>
      <c r="AQ107" s="971"/>
      <c r="AR107" s="971"/>
      <c r="AS107" s="971"/>
      <c r="AT107" s="971"/>
      <c r="AU107" s="971"/>
      <c r="AV107" s="971"/>
      <c r="AW107" s="971"/>
      <c r="AX107" s="971"/>
      <c r="AY107" s="971"/>
      <c r="AZ107" s="971"/>
      <c r="BA107" s="971"/>
      <c r="BB107" s="971"/>
      <c r="BC107" s="971"/>
      <c r="BD107" s="971"/>
      <c r="BE107" s="971"/>
      <c r="BF107" s="971"/>
      <c r="BG107" s="971"/>
      <c r="BH107" s="971"/>
      <c r="BI107" s="971"/>
      <c r="BJ107" s="971"/>
      <c r="BK107" s="982"/>
      <c r="BL107" s="982"/>
      <c r="BM107" s="982"/>
      <c r="BN107" s="982"/>
      <c r="BO107" s="982"/>
      <c r="BP107" s="982"/>
      <c r="BQ107" s="982"/>
      <c r="BR107" s="982"/>
      <c r="BS107" s="982"/>
      <c r="BT107" s="982"/>
      <c r="BU107" s="982"/>
      <c r="BV107" s="982"/>
    </row>
    <row r="108" spans="1:74" ht="13.5" customHeight="1">
      <c r="A108" s="1000"/>
      <c r="B108" s="22" t="s">
        <v>58</v>
      </c>
      <c r="C108" s="1014" t="str">
        <f>IFERROR(VLOOKUP(C107,科目・教員!$A$1:$B$355,2,0),"")</f>
        <v/>
      </c>
      <c r="D108" s="1013"/>
      <c r="E108" s="1025" t="str">
        <f>IFERROR(VLOOKUP(E107,科目・教員!$A$1:$B$355,2,0),"")</f>
        <v/>
      </c>
      <c r="F108" s="1013"/>
      <c r="G108" s="1025" t="str">
        <f>IFERROR(VLOOKUP(G107,科目・教員!$A$1:$B$355,2,0),"")</f>
        <v/>
      </c>
      <c r="H108" s="1013"/>
      <c r="I108" s="1025" t="str">
        <f>IFERROR(VLOOKUP(I107,科目・教員!$A$1:$B$355,2,0),"")</f>
        <v/>
      </c>
      <c r="J108" s="1013"/>
      <c r="K108" s="993" t="str">
        <f>IFERROR(VLOOKUP(K107,科目・教員!$A$1:$B$355,2,0),"")</f>
        <v/>
      </c>
      <c r="L108" s="1026"/>
      <c r="M108" s="1014" t="str">
        <f>IFERROR(VLOOKUP(M107,科目・教員!$A$1:$B$355,2,0),"")</f>
        <v/>
      </c>
      <c r="N108" s="1013"/>
      <c r="O108" s="993" t="str">
        <f>IFERROR(VLOOKUP(O107,科目・教員!$A$1:$B$355,2,0),"")</f>
        <v/>
      </c>
      <c r="P108" s="1013"/>
      <c r="Q108" s="993" t="str">
        <f>IFERROR(VLOOKUP(Q107,科目・教員!$A$1:$B$355,2,0),"")</f>
        <v/>
      </c>
      <c r="R108" s="1013"/>
      <c r="S108" s="993" t="str">
        <f>IFERROR(VLOOKUP(S107,科目・教員!$A$1:$B$355,2,0),"")</f>
        <v/>
      </c>
      <c r="T108" s="1013"/>
      <c r="U108" s="33"/>
      <c r="V108" s="16"/>
      <c r="X108" s="16"/>
      <c r="Y108" s="33"/>
      <c r="Z108" s="1000"/>
      <c r="AA108" s="971"/>
      <c r="AB108" s="983"/>
      <c r="AC108" s="983"/>
      <c r="AD108" s="983"/>
      <c r="AE108" s="971"/>
      <c r="AF108" s="983"/>
      <c r="AG108" s="971"/>
      <c r="AH108" s="983"/>
      <c r="AI108" s="983"/>
      <c r="AJ108" s="983"/>
      <c r="AK108" s="983"/>
      <c r="AL108" s="971"/>
      <c r="AM108" s="983"/>
      <c r="AN108" s="971"/>
      <c r="AO108" s="971"/>
      <c r="AP108" s="971"/>
      <c r="AQ108" s="971"/>
      <c r="AR108" s="971"/>
      <c r="AS108" s="971"/>
      <c r="AT108" s="971"/>
      <c r="AU108" s="971"/>
      <c r="AV108" s="971"/>
      <c r="AW108" s="971"/>
      <c r="AX108" s="971"/>
      <c r="AY108" s="971"/>
      <c r="AZ108" s="971"/>
      <c r="BA108" s="971"/>
      <c r="BB108" s="971"/>
      <c r="BC108" s="971"/>
      <c r="BD108" s="971"/>
      <c r="BE108" s="971"/>
      <c r="BF108" s="971"/>
      <c r="BG108" s="971"/>
      <c r="BH108" s="971"/>
      <c r="BI108" s="971"/>
      <c r="BJ108" s="971"/>
      <c r="BK108" s="983"/>
      <c r="BL108" s="983"/>
      <c r="BM108" s="983"/>
      <c r="BN108" s="983"/>
      <c r="BO108" s="983"/>
      <c r="BP108" s="983"/>
      <c r="BQ108" s="983"/>
      <c r="BR108" s="983"/>
      <c r="BS108" s="983"/>
      <c r="BT108" s="983"/>
      <c r="BU108" s="983"/>
      <c r="BV108" s="983"/>
    </row>
    <row r="109" spans="1:74" ht="13.5" customHeight="1">
      <c r="A109" s="1000"/>
      <c r="B109" s="22" t="s">
        <v>69</v>
      </c>
      <c r="C109" s="1014" t="str">
        <f>VLOOKUP($C102,'2026年度(1年前期)'!$B$5:$N$208,COLUMN('2026年度(1年前期)'!$E$5)+1,0)&amp;""</f>
        <v/>
      </c>
      <c r="D109" s="1013"/>
      <c r="E109" s="1025" t="str">
        <f>VLOOKUP($C102,'2026年度(2年前期)'!$B$5:$N$208,COLUMN('2026年度(2年前期)'!$E$5)+1,0)&amp;""</f>
        <v/>
      </c>
      <c r="F109" s="1013"/>
      <c r="G109" s="1025" t="str">
        <f>VLOOKUP($C102,'2026年度(3年前期)'!$B$5:$N$208,COLUMN('2026年度(3年前期)'!$E$5)+1,0)&amp;""</f>
        <v/>
      </c>
      <c r="H109" s="1013"/>
      <c r="I109" s="1025" t="str">
        <f>VLOOKUP($C102,'2026年度(4年前期)'!$B$5:$N$208,COLUMN('2026年度(4年前期)'!$E$5)+1,0)&amp;""</f>
        <v/>
      </c>
      <c r="J109" s="1013"/>
      <c r="K109" s="993" t="str">
        <f>VLOOKUP($C102,'2026年度(助産前期)'!$B$5:$N$208,COLUMN('2026年度(助産前期)'!$E$5)+1,0)&amp;""</f>
        <v/>
      </c>
      <c r="L109" s="1026"/>
      <c r="M109" s="1014" t="str">
        <f>VLOOKUP($C102,'2026年度(M1前期)'!$B$5:$N$208,COLUMN('2026年度(M1前期)'!$E$5)+1,0)&amp;""</f>
        <v/>
      </c>
      <c r="N109" s="1013"/>
      <c r="O109" s="993" t="str">
        <f>VLOOKUP($C102,'2026年度(M2前期)'!$B$5:$N$208,COLUMN('2026年度(M2前期)'!$E$5)+1,0)&amp;""</f>
        <v/>
      </c>
      <c r="P109" s="1013"/>
      <c r="Q109" s="993" t="str">
        <f>VLOOKUP($C102,'2026年度(D1前期)'!$B$5:$N$208,COLUMN('2026年度(D1前期)'!$E$5)+1,0)&amp;""</f>
        <v/>
      </c>
      <c r="R109" s="1013"/>
      <c r="S109" s="993" t="str">
        <f>VLOOKUP($C102,'2026年度(D23前期)'!$B$5:$N$208,COLUMN('2026年度(D23前期)'!$E$5)+1,0)&amp;""</f>
        <v/>
      </c>
      <c r="T109" s="1013"/>
      <c r="U109" s="33"/>
      <c r="V109" s="16"/>
      <c r="X109" s="16"/>
      <c r="Y109" s="685"/>
      <c r="Z109" s="1000"/>
      <c r="AA109" s="971"/>
      <c r="AB109" s="983"/>
      <c r="AC109" s="983"/>
      <c r="AD109" s="983"/>
      <c r="AE109" s="971"/>
      <c r="AF109" s="983"/>
      <c r="AG109" s="971"/>
      <c r="AH109" s="983"/>
      <c r="AI109" s="983"/>
      <c r="AJ109" s="983"/>
      <c r="AK109" s="983"/>
      <c r="AL109" s="971"/>
      <c r="AM109" s="983"/>
      <c r="AN109" s="971"/>
      <c r="AO109" s="971"/>
      <c r="AP109" s="971"/>
      <c r="AQ109" s="971"/>
      <c r="AR109" s="971"/>
      <c r="AS109" s="971"/>
      <c r="AT109" s="971"/>
      <c r="AU109" s="971"/>
      <c r="AV109" s="971"/>
      <c r="AW109" s="971"/>
      <c r="AX109" s="971"/>
      <c r="AY109" s="971"/>
      <c r="AZ109" s="971"/>
      <c r="BA109" s="971"/>
      <c r="BB109" s="971"/>
      <c r="BC109" s="971"/>
      <c r="BD109" s="971"/>
      <c r="BE109" s="971"/>
      <c r="BF109" s="971"/>
      <c r="BG109" s="971"/>
      <c r="BH109" s="971"/>
      <c r="BI109" s="971"/>
      <c r="BJ109" s="971"/>
      <c r="BK109" s="983"/>
      <c r="BL109" s="983"/>
      <c r="BM109" s="983"/>
      <c r="BN109" s="983"/>
      <c r="BO109" s="983"/>
      <c r="BP109" s="983"/>
      <c r="BQ109" s="983"/>
      <c r="BR109" s="983"/>
      <c r="BS109" s="983"/>
      <c r="BT109" s="983"/>
      <c r="BU109" s="983"/>
      <c r="BV109" s="983"/>
    </row>
    <row r="110" spans="1:74" ht="13.5" customHeight="1">
      <c r="A110" s="1017"/>
      <c r="B110" s="24" t="s">
        <v>63</v>
      </c>
      <c r="C110" s="991"/>
      <c r="D110" s="989"/>
      <c r="E110" s="988"/>
      <c r="F110" s="989"/>
      <c r="G110" s="988"/>
      <c r="H110" s="989"/>
      <c r="I110" s="988"/>
      <c r="J110" s="989"/>
      <c r="K110" s="990"/>
      <c r="L110" s="990"/>
      <c r="M110" s="991"/>
      <c r="N110" s="989"/>
      <c r="O110" s="990"/>
      <c r="P110" s="989"/>
      <c r="Q110" s="990"/>
      <c r="R110" s="989"/>
      <c r="S110" s="990"/>
      <c r="T110" s="989"/>
      <c r="U110" s="16"/>
      <c r="X110" s="16"/>
      <c r="Z110" s="1001"/>
      <c r="AA110" s="971"/>
      <c r="AB110" s="984"/>
      <c r="AC110" s="984"/>
      <c r="AD110" s="984"/>
      <c r="AE110" s="971"/>
      <c r="AF110" s="984"/>
      <c r="AG110" s="971"/>
      <c r="AH110" s="984"/>
      <c r="AI110" s="984"/>
      <c r="AJ110" s="984"/>
      <c r="AK110" s="984"/>
      <c r="AL110" s="971"/>
      <c r="AM110" s="984"/>
      <c r="AN110" s="971"/>
      <c r="AO110" s="971"/>
      <c r="AP110" s="971"/>
      <c r="AQ110" s="971"/>
      <c r="AR110" s="971"/>
      <c r="AS110" s="971"/>
      <c r="AT110" s="971"/>
      <c r="AU110" s="971"/>
      <c r="AV110" s="971"/>
      <c r="AW110" s="971"/>
      <c r="AX110" s="971"/>
      <c r="AY110" s="971"/>
      <c r="AZ110" s="971"/>
      <c r="BA110" s="971"/>
      <c r="BB110" s="971"/>
      <c r="BC110" s="971"/>
      <c r="BD110" s="971"/>
      <c r="BE110" s="971"/>
      <c r="BF110" s="971"/>
      <c r="BG110" s="971"/>
      <c r="BH110" s="971"/>
      <c r="BI110" s="971"/>
      <c r="BJ110" s="971"/>
      <c r="BK110" s="984"/>
      <c r="BL110" s="984"/>
      <c r="BM110" s="984"/>
      <c r="BN110" s="984"/>
      <c r="BO110" s="984"/>
      <c r="BP110" s="984"/>
      <c r="BQ110" s="984"/>
      <c r="BR110" s="984"/>
      <c r="BS110" s="984"/>
      <c r="BT110" s="984"/>
      <c r="BU110" s="984"/>
      <c r="BV110" s="984"/>
    </row>
    <row r="111" spans="1:74" ht="13.5" customHeight="1">
      <c r="A111" s="999" t="s">
        <v>71</v>
      </c>
      <c r="B111" s="17" t="s">
        <v>72</v>
      </c>
      <c r="C111" s="1011"/>
      <c r="D111" s="1012"/>
      <c r="E111" s="1018"/>
      <c r="F111" s="1012"/>
      <c r="G111" s="1018"/>
      <c r="H111" s="1012"/>
      <c r="I111" s="1018"/>
      <c r="J111" s="1012"/>
      <c r="K111" s="997"/>
      <c r="L111" s="1029"/>
      <c r="M111" s="1011"/>
      <c r="N111" s="1012"/>
      <c r="O111" s="997"/>
      <c r="P111" s="1012"/>
      <c r="Q111" s="997"/>
      <c r="R111" s="1012"/>
      <c r="S111" s="997"/>
      <c r="T111" s="1012"/>
      <c r="X111" s="16"/>
      <c r="Y111" s="33"/>
      <c r="Z111" s="1000" t="str">
        <f>A111</f>
        <v>昼休み（12：30～13：30）</v>
      </c>
      <c r="AA111" s="982"/>
      <c r="AB111" s="982"/>
      <c r="AC111" s="982"/>
      <c r="AD111" s="982"/>
      <c r="AE111" s="982"/>
      <c r="AF111" s="982"/>
      <c r="AG111" s="982"/>
      <c r="AH111" s="982"/>
      <c r="AI111" s="982"/>
      <c r="AJ111" s="982"/>
      <c r="AK111" s="982"/>
      <c r="AL111" s="982"/>
      <c r="AM111" s="982"/>
      <c r="AN111" s="971"/>
      <c r="AO111" s="971"/>
      <c r="AP111" s="971"/>
      <c r="AQ111" s="971"/>
      <c r="AR111" s="971"/>
      <c r="AS111" s="971"/>
      <c r="AT111" s="971"/>
      <c r="AU111" s="971"/>
      <c r="AV111" s="971"/>
      <c r="AW111" s="971"/>
      <c r="AX111" s="971"/>
      <c r="AY111" s="971"/>
      <c r="AZ111" s="971"/>
      <c r="BA111" s="971"/>
      <c r="BB111" s="971"/>
      <c r="BC111" s="971"/>
      <c r="BD111" s="971"/>
      <c r="BE111" s="971"/>
      <c r="BF111" s="971"/>
      <c r="BG111" s="971"/>
      <c r="BH111" s="971"/>
      <c r="BI111" s="971"/>
      <c r="BJ111" s="971"/>
      <c r="BK111" s="982"/>
      <c r="BL111" s="982"/>
      <c r="BM111" s="982"/>
      <c r="BN111" s="982"/>
      <c r="BO111" s="982"/>
      <c r="BP111" s="982"/>
      <c r="BQ111" s="982"/>
      <c r="BR111" s="982"/>
      <c r="BS111" s="982"/>
      <c r="BT111" s="982"/>
      <c r="BU111" s="982"/>
      <c r="BV111" s="982"/>
    </row>
    <row r="112" spans="1:74" ht="13.5" customHeight="1">
      <c r="A112" s="1000"/>
      <c r="B112" s="17" t="s">
        <v>73</v>
      </c>
      <c r="C112" s="1014"/>
      <c r="D112" s="1013"/>
      <c r="E112" s="1025"/>
      <c r="F112" s="1013"/>
      <c r="G112" s="1025"/>
      <c r="H112" s="1013"/>
      <c r="I112" s="1025"/>
      <c r="J112" s="1013"/>
      <c r="K112" s="993"/>
      <c r="L112" s="1026"/>
      <c r="M112" s="1014"/>
      <c r="N112" s="1013"/>
      <c r="O112" s="993"/>
      <c r="P112" s="1013"/>
      <c r="Q112" s="993"/>
      <c r="R112" s="1013"/>
      <c r="S112" s="993"/>
      <c r="T112" s="1013"/>
      <c r="X112" s="16"/>
      <c r="Z112" s="1000"/>
      <c r="AA112" s="983"/>
      <c r="AB112" s="983"/>
      <c r="AC112" s="983"/>
      <c r="AD112" s="983"/>
      <c r="AE112" s="983"/>
      <c r="AF112" s="983"/>
      <c r="AG112" s="983"/>
      <c r="AH112" s="983"/>
      <c r="AI112" s="983"/>
      <c r="AJ112" s="983"/>
      <c r="AK112" s="983"/>
      <c r="AL112" s="983"/>
      <c r="AM112" s="983"/>
      <c r="AN112" s="971"/>
      <c r="AO112" s="971"/>
      <c r="AP112" s="971"/>
      <c r="AQ112" s="971"/>
      <c r="AR112" s="971"/>
      <c r="AS112" s="971"/>
      <c r="AT112" s="971"/>
      <c r="AU112" s="971"/>
      <c r="AV112" s="971"/>
      <c r="AW112" s="971"/>
      <c r="AX112" s="971"/>
      <c r="AY112" s="971"/>
      <c r="AZ112" s="971"/>
      <c r="BA112" s="971"/>
      <c r="BB112" s="971"/>
      <c r="BC112" s="971"/>
      <c r="BD112" s="971"/>
      <c r="BE112" s="971"/>
      <c r="BF112" s="971"/>
      <c r="BG112" s="971"/>
      <c r="BH112" s="971"/>
      <c r="BI112" s="971"/>
      <c r="BJ112" s="971"/>
      <c r="BK112" s="983"/>
      <c r="BL112" s="983"/>
      <c r="BM112" s="983"/>
      <c r="BN112" s="983"/>
      <c r="BO112" s="983"/>
      <c r="BP112" s="983"/>
      <c r="BQ112" s="983"/>
      <c r="BR112" s="983"/>
      <c r="BS112" s="983"/>
      <c r="BT112" s="983"/>
      <c r="BU112" s="983"/>
      <c r="BV112" s="983"/>
    </row>
    <row r="113" spans="1:74" ht="13.5" customHeight="1">
      <c r="A113" s="1000"/>
      <c r="B113" s="17" t="s">
        <v>69</v>
      </c>
      <c r="C113" s="1014"/>
      <c r="D113" s="1013"/>
      <c r="E113" s="1025"/>
      <c r="F113" s="1013"/>
      <c r="G113" s="1025"/>
      <c r="H113" s="1013"/>
      <c r="I113" s="1025"/>
      <c r="J113" s="1013"/>
      <c r="K113" s="993"/>
      <c r="L113" s="1026"/>
      <c r="M113" s="1014"/>
      <c r="N113" s="1013"/>
      <c r="O113" s="993"/>
      <c r="P113" s="1013"/>
      <c r="Q113" s="993"/>
      <c r="R113" s="1013"/>
      <c r="S113" s="993"/>
      <c r="T113" s="1013"/>
      <c r="Z113" s="1000"/>
      <c r="AA113" s="983"/>
      <c r="AB113" s="983"/>
      <c r="AC113" s="983"/>
      <c r="AD113" s="983"/>
      <c r="AE113" s="983"/>
      <c r="AF113" s="983"/>
      <c r="AG113" s="983"/>
      <c r="AH113" s="983"/>
      <c r="AI113" s="983"/>
      <c r="AJ113" s="983"/>
      <c r="AK113" s="983"/>
      <c r="AL113" s="983"/>
      <c r="AM113" s="983"/>
      <c r="AN113" s="971"/>
      <c r="AO113" s="971"/>
      <c r="AP113" s="971"/>
      <c r="AQ113" s="971"/>
      <c r="AR113" s="971"/>
      <c r="AS113" s="971"/>
      <c r="AT113" s="971"/>
      <c r="AU113" s="971"/>
      <c r="AV113" s="971"/>
      <c r="AW113" s="971"/>
      <c r="AX113" s="971"/>
      <c r="AY113" s="971"/>
      <c r="AZ113" s="971"/>
      <c r="BA113" s="971"/>
      <c r="BB113" s="971"/>
      <c r="BC113" s="971"/>
      <c r="BD113" s="971"/>
      <c r="BE113" s="971"/>
      <c r="BF113" s="971"/>
      <c r="BG113" s="971"/>
      <c r="BH113" s="971"/>
      <c r="BI113" s="971"/>
      <c r="BJ113" s="971"/>
      <c r="BK113" s="983"/>
      <c r="BL113" s="983"/>
      <c r="BM113" s="983"/>
      <c r="BN113" s="983"/>
      <c r="BO113" s="983"/>
      <c r="BP113" s="983"/>
      <c r="BQ113" s="983"/>
      <c r="BR113" s="983"/>
      <c r="BS113" s="983"/>
      <c r="BT113" s="983"/>
      <c r="BU113" s="983"/>
      <c r="BV113" s="983"/>
    </row>
    <row r="114" spans="1:74" ht="13.5" customHeight="1">
      <c r="A114" s="1001"/>
      <c r="B114" s="18" t="s">
        <v>63</v>
      </c>
      <c r="C114" s="1023"/>
      <c r="D114" s="1016"/>
      <c r="E114" s="1024"/>
      <c r="F114" s="1016"/>
      <c r="G114" s="1024"/>
      <c r="H114" s="1016"/>
      <c r="I114" s="1024"/>
      <c r="J114" s="1016"/>
      <c r="K114" s="1015"/>
      <c r="L114" s="1015"/>
      <c r="M114" s="1023"/>
      <c r="N114" s="1016"/>
      <c r="O114" s="1015"/>
      <c r="P114" s="1016"/>
      <c r="Q114" s="1015"/>
      <c r="R114" s="1016"/>
      <c r="S114" s="1015"/>
      <c r="T114" s="1016"/>
      <c r="Z114" s="1001"/>
      <c r="AA114" s="984"/>
      <c r="AB114" s="984"/>
      <c r="AC114" s="984"/>
      <c r="AD114" s="984"/>
      <c r="AE114" s="984"/>
      <c r="AF114" s="984"/>
      <c r="AG114" s="984"/>
      <c r="AH114" s="984"/>
      <c r="AI114" s="984"/>
      <c r="AJ114" s="984"/>
      <c r="AK114" s="984"/>
      <c r="AL114" s="984"/>
      <c r="AM114" s="984"/>
      <c r="AN114" s="971"/>
      <c r="AO114" s="971"/>
      <c r="AP114" s="971"/>
      <c r="AQ114" s="971"/>
      <c r="AR114" s="971"/>
      <c r="AS114" s="971"/>
      <c r="AT114" s="971"/>
      <c r="AU114" s="971"/>
      <c r="AV114" s="971"/>
      <c r="AW114" s="971"/>
      <c r="AX114" s="971"/>
      <c r="AY114" s="971"/>
      <c r="AZ114" s="971"/>
      <c r="BA114" s="971"/>
      <c r="BB114" s="971"/>
      <c r="BC114" s="971"/>
      <c r="BD114" s="971"/>
      <c r="BE114" s="971"/>
      <c r="BF114" s="971"/>
      <c r="BG114" s="971"/>
      <c r="BH114" s="971"/>
      <c r="BI114" s="971"/>
      <c r="BJ114" s="971"/>
      <c r="BK114" s="984"/>
      <c r="BL114" s="984"/>
      <c r="BM114" s="984"/>
      <c r="BN114" s="984"/>
      <c r="BO114" s="984"/>
      <c r="BP114" s="984"/>
      <c r="BQ114" s="984"/>
      <c r="BR114" s="984"/>
      <c r="BS114" s="984"/>
      <c r="BT114" s="984"/>
      <c r="BU114" s="984"/>
      <c r="BV114" s="984"/>
    </row>
    <row r="115" spans="1:74" ht="13.5" customHeight="1">
      <c r="A115" s="1000" t="s">
        <v>74</v>
      </c>
      <c r="B115" s="14" t="s">
        <v>53</v>
      </c>
      <c r="C115" s="996" t="str">
        <f>VLOOKUP($C102,'2026年度(1年前期)'!$B$5:$N$208,COLUMN('2026年度(1年前期)'!$G$5),0)&amp;""</f>
        <v/>
      </c>
      <c r="D115" s="997"/>
      <c r="E115" s="1002" t="str">
        <f>VLOOKUP($C102,'2026年度(2年前期)'!$B$5:$N$208,COLUMN('2026年度(2年前期)'!$G$5),0)&amp;""</f>
        <v/>
      </c>
      <c r="F115" s="997"/>
      <c r="G115" s="1002" t="str">
        <f>VLOOKUP($C102,'2026年度(3年前期)'!$B$5:$N$208,COLUMN('2026年度(3年前期)'!$G$5),0)&amp;""</f>
        <v/>
      </c>
      <c r="H115" s="997"/>
      <c r="I115" s="1002" t="str">
        <f>VLOOKUP($C102,'2026年度(4年前期)'!$B$5:$N$208,COLUMN('2026年度(4年前期)'!$G$5),0)&amp;""</f>
        <v/>
      </c>
      <c r="J115" s="997"/>
      <c r="K115" s="998" t="str">
        <f>VLOOKUP($C102,'2026年度(助産前期)'!$B$5:$N$208,COLUMN('2026年度(助産前期)'!$G$5),0)&amp;""</f>
        <v/>
      </c>
      <c r="L115" s="998"/>
      <c r="M115" s="996" t="str">
        <f>VLOOKUP($C102,'2026年度(M1前期)'!$B$5:$N$208,COLUMN('2026年度(M1前期)'!$G$5),0)&amp;""</f>
        <v/>
      </c>
      <c r="N115" s="997"/>
      <c r="O115" s="998" t="str">
        <f>VLOOKUP($C102,'2026年度(M2前期)'!$B$5:$N$208,COLUMN('2026年度(M2前期)'!$G$5),0)&amp;""</f>
        <v/>
      </c>
      <c r="P115" s="997"/>
      <c r="Q115" s="998" t="str">
        <f>VLOOKUP($C102,'2026年度(D1前期)'!$B$5:$N$208,COLUMN('2026年度(D1前期)'!$G$5),0)&amp;""</f>
        <v/>
      </c>
      <c r="R115" s="997"/>
      <c r="S115" s="998" t="str">
        <f>VLOOKUP($C102,'2026年度(D23前期)'!$B$5:$N$208,COLUMN('2026年度(D23前期)'!$G$5),0)&amp;""</f>
        <v/>
      </c>
      <c r="T115" s="997"/>
      <c r="U115" s="16"/>
      <c r="Z115" s="1000" t="str">
        <f>A115</f>
        <v>３時限（13：30～15：00）</v>
      </c>
      <c r="AA115" s="971"/>
      <c r="AB115" s="982"/>
      <c r="AC115" s="982"/>
      <c r="AD115" s="982"/>
      <c r="AE115" s="971"/>
      <c r="AF115" s="982"/>
      <c r="AG115" s="971"/>
      <c r="AH115" s="982"/>
      <c r="AI115" s="982"/>
      <c r="AJ115" s="982"/>
      <c r="AK115" s="982"/>
      <c r="AL115" s="971"/>
      <c r="AM115" s="982"/>
      <c r="AN115" s="971"/>
      <c r="AO115" s="971"/>
      <c r="AP115" s="971"/>
      <c r="AQ115" s="971"/>
      <c r="AR115" s="971"/>
      <c r="AS115" s="971"/>
      <c r="AT115" s="971"/>
      <c r="AU115" s="971"/>
      <c r="AV115" s="971"/>
      <c r="AW115" s="971"/>
      <c r="AX115" s="971"/>
      <c r="AY115" s="971"/>
      <c r="AZ115" s="971"/>
      <c r="BA115" s="971"/>
      <c r="BB115" s="971"/>
      <c r="BC115" s="971"/>
      <c r="BD115" s="971"/>
      <c r="BE115" s="971"/>
      <c r="BF115" s="971"/>
      <c r="BG115" s="971"/>
      <c r="BH115" s="971"/>
      <c r="BI115" s="971"/>
      <c r="BJ115" s="971"/>
      <c r="BK115" s="982"/>
      <c r="BL115" s="982"/>
      <c r="BM115" s="982"/>
      <c r="BN115" s="982"/>
      <c r="BO115" s="982"/>
      <c r="BP115" s="982"/>
      <c r="BQ115" s="982"/>
      <c r="BR115" s="982"/>
      <c r="BS115" s="982"/>
      <c r="BT115" s="982"/>
      <c r="BU115" s="982"/>
      <c r="BV115" s="982"/>
    </row>
    <row r="116" spans="1:74" ht="13.5" customHeight="1">
      <c r="A116" s="1000"/>
      <c r="B116" s="14" t="s">
        <v>58</v>
      </c>
      <c r="C116" s="992" t="str">
        <f>IFERROR(VLOOKUP(C115,科目・教員!$A$1:$B$355,2,0),"")</f>
        <v/>
      </c>
      <c r="D116" s="993"/>
      <c r="E116" s="994" t="str">
        <f>IFERROR(VLOOKUP(E115,科目・教員!$A$1:$B$355,2,0),"")</f>
        <v/>
      </c>
      <c r="F116" s="993"/>
      <c r="G116" s="994" t="str">
        <f>IFERROR(VLOOKUP(G115,科目・教員!$A$1:$B$355,2,0),"")</f>
        <v/>
      </c>
      <c r="H116" s="993"/>
      <c r="I116" s="994" t="str">
        <f>IFERROR(VLOOKUP(I115,科目・教員!$A$1:$B$355,2,0),"")</f>
        <v/>
      </c>
      <c r="J116" s="993"/>
      <c r="K116" s="995" t="str">
        <f>IFERROR(VLOOKUP(K115,科目・教員!$A$1:$B$355,2,0),"")</f>
        <v/>
      </c>
      <c r="L116" s="995"/>
      <c r="M116" s="992" t="str">
        <f>IFERROR(VLOOKUP(M115,科目・教員!$A$1:$B$355,2,0),"")</f>
        <v/>
      </c>
      <c r="N116" s="993"/>
      <c r="O116" s="995" t="str">
        <f>IFERROR(VLOOKUP(O115,科目・教員!$A$1:$B$355,2,0),"")</f>
        <v/>
      </c>
      <c r="P116" s="993"/>
      <c r="Q116" s="995" t="str">
        <f>IFERROR(VLOOKUP(Q115,科目・教員!$A$1:$B$355,2,0),"")</f>
        <v/>
      </c>
      <c r="R116" s="993"/>
      <c r="S116" s="995" t="str">
        <f>IFERROR(VLOOKUP(S115,科目・教員!$A$1:$B$355,2,0),"")</f>
        <v/>
      </c>
      <c r="T116" s="993"/>
      <c r="U116" s="16"/>
      <c r="Z116" s="1000"/>
      <c r="AA116" s="971"/>
      <c r="AB116" s="983"/>
      <c r="AC116" s="983"/>
      <c r="AD116" s="983"/>
      <c r="AE116" s="971"/>
      <c r="AF116" s="983"/>
      <c r="AG116" s="971"/>
      <c r="AH116" s="983"/>
      <c r="AI116" s="983"/>
      <c r="AJ116" s="983"/>
      <c r="AK116" s="983"/>
      <c r="AL116" s="971"/>
      <c r="AM116" s="983"/>
      <c r="AN116" s="971"/>
      <c r="AO116" s="971"/>
      <c r="AP116" s="971"/>
      <c r="AQ116" s="971"/>
      <c r="AR116" s="971"/>
      <c r="AS116" s="971"/>
      <c r="AT116" s="971"/>
      <c r="AU116" s="971"/>
      <c r="AV116" s="971"/>
      <c r="AW116" s="971"/>
      <c r="AX116" s="971"/>
      <c r="AY116" s="971"/>
      <c r="AZ116" s="971"/>
      <c r="BA116" s="971"/>
      <c r="BB116" s="971"/>
      <c r="BC116" s="971"/>
      <c r="BD116" s="971"/>
      <c r="BE116" s="971"/>
      <c r="BF116" s="971"/>
      <c r="BG116" s="971"/>
      <c r="BH116" s="971"/>
      <c r="BI116" s="971"/>
      <c r="BJ116" s="971"/>
      <c r="BK116" s="983"/>
      <c r="BL116" s="983"/>
      <c r="BM116" s="983"/>
      <c r="BN116" s="983"/>
      <c r="BO116" s="983"/>
      <c r="BP116" s="983"/>
      <c r="BQ116" s="983"/>
      <c r="BR116" s="983"/>
      <c r="BS116" s="983"/>
      <c r="BT116" s="983"/>
      <c r="BU116" s="983"/>
      <c r="BV116" s="983"/>
    </row>
    <row r="117" spans="1:74" ht="13.5" customHeight="1">
      <c r="A117" s="1000"/>
      <c r="B117" s="14" t="s">
        <v>69</v>
      </c>
      <c r="C117" s="992" t="str">
        <f>VLOOKUP($C102,'2026年度(1年前期)'!$B$5:$N$208,COLUMN('2026年度(1年前期)'!$G$5)+1,0)&amp;""</f>
        <v/>
      </c>
      <c r="D117" s="993"/>
      <c r="E117" s="994" t="str">
        <f>VLOOKUP($C102,'2026年度(2年前期)'!$B$5:$N$208,COLUMN('2026年度(2年前期)'!$G$5)+1,0)&amp;""</f>
        <v/>
      </c>
      <c r="F117" s="993"/>
      <c r="G117" s="994" t="str">
        <f>VLOOKUP($C102,'2026年度(3年前期)'!$B$5:$N$208,COLUMN('2026年度(3年前期)'!$G$5)+1,0)&amp;""</f>
        <v/>
      </c>
      <c r="H117" s="993"/>
      <c r="I117" s="994" t="str">
        <f>VLOOKUP($C102,'2026年度(4年前期)'!$B$5:$N$208,COLUMN('2026年度(4年前期)'!$G$5)+1,0)&amp;""</f>
        <v/>
      </c>
      <c r="J117" s="993"/>
      <c r="K117" s="995" t="str">
        <f>VLOOKUP($C102,'2026年度(助産前期)'!$B$5:$N$208,COLUMN('2026年度(助産前期)'!$G$5)+1,0)&amp;""</f>
        <v/>
      </c>
      <c r="L117" s="995"/>
      <c r="M117" s="992" t="str">
        <f>VLOOKUP($C102,'2026年度(M1前期)'!$B$5:$N$208,COLUMN('2026年度(M1前期)'!$G$5)+1,0)&amp;""</f>
        <v/>
      </c>
      <c r="N117" s="993"/>
      <c r="O117" s="995" t="str">
        <f>VLOOKUP($C102,'2026年度(M2前期)'!$B$5:$N$208,COLUMN('2026年度(M2前期)'!$G$5)+1,0)&amp;""</f>
        <v/>
      </c>
      <c r="P117" s="993"/>
      <c r="Q117" s="995" t="str">
        <f>VLOOKUP($C102,'2026年度(D1前期)'!$B$5:$N$208,COLUMN('2026年度(D1前期)'!$G$5)+1,0)&amp;""</f>
        <v/>
      </c>
      <c r="R117" s="993"/>
      <c r="S117" s="995" t="str">
        <f>VLOOKUP($C102,'2026年度(D23前期)'!$B$5:$N$208,COLUMN('2026年度(D23前期)'!$G$5)+1,0)&amp;""</f>
        <v/>
      </c>
      <c r="T117" s="993"/>
      <c r="U117" s="16"/>
      <c r="Z117" s="1000"/>
      <c r="AA117" s="971"/>
      <c r="AB117" s="983"/>
      <c r="AC117" s="983"/>
      <c r="AD117" s="983"/>
      <c r="AE117" s="971"/>
      <c r="AF117" s="983"/>
      <c r="AG117" s="971"/>
      <c r="AH117" s="983"/>
      <c r="AI117" s="983"/>
      <c r="AJ117" s="983"/>
      <c r="AK117" s="983"/>
      <c r="AL117" s="971"/>
      <c r="AM117" s="983"/>
      <c r="AN117" s="971"/>
      <c r="AO117" s="971"/>
      <c r="AP117" s="971"/>
      <c r="AQ117" s="971"/>
      <c r="AR117" s="971"/>
      <c r="AS117" s="971"/>
      <c r="AT117" s="971"/>
      <c r="AU117" s="971"/>
      <c r="AV117" s="971"/>
      <c r="AW117" s="971"/>
      <c r="AX117" s="971"/>
      <c r="AY117" s="971"/>
      <c r="AZ117" s="971"/>
      <c r="BA117" s="971"/>
      <c r="BB117" s="971"/>
      <c r="BC117" s="971"/>
      <c r="BD117" s="971"/>
      <c r="BE117" s="971"/>
      <c r="BF117" s="971"/>
      <c r="BG117" s="971"/>
      <c r="BH117" s="971"/>
      <c r="BI117" s="971"/>
      <c r="BJ117" s="971"/>
      <c r="BK117" s="983"/>
      <c r="BL117" s="983"/>
      <c r="BM117" s="983"/>
      <c r="BN117" s="983"/>
      <c r="BO117" s="983"/>
      <c r="BP117" s="983"/>
      <c r="BQ117" s="983"/>
      <c r="BR117" s="983"/>
      <c r="BS117" s="983"/>
      <c r="BT117" s="983"/>
      <c r="BU117" s="983"/>
      <c r="BV117" s="983"/>
    </row>
    <row r="118" spans="1:74" ht="13.5" customHeight="1">
      <c r="A118" s="1017"/>
      <c r="B118" s="15" t="s">
        <v>63</v>
      </c>
      <c r="C118" s="991"/>
      <c r="D118" s="989"/>
      <c r="E118" s="988"/>
      <c r="F118" s="989"/>
      <c r="G118" s="988"/>
      <c r="H118" s="989"/>
      <c r="I118" s="988"/>
      <c r="J118" s="989"/>
      <c r="K118" s="990"/>
      <c r="L118" s="990"/>
      <c r="M118" s="991"/>
      <c r="N118" s="989"/>
      <c r="O118" s="990"/>
      <c r="P118" s="989"/>
      <c r="Q118" s="990"/>
      <c r="R118" s="989"/>
      <c r="S118" s="990"/>
      <c r="T118" s="989"/>
      <c r="Z118" s="1001"/>
      <c r="AA118" s="971"/>
      <c r="AB118" s="984"/>
      <c r="AC118" s="984"/>
      <c r="AD118" s="984"/>
      <c r="AE118" s="971"/>
      <c r="AF118" s="984"/>
      <c r="AG118" s="971"/>
      <c r="AH118" s="984"/>
      <c r="AI118" s="984"/>
      <c r="AJ118" s="984"/>
      <c r="AK118" s="984"/>
      <c r="AL118" s="971"/>
      <c r="AM118" s="984"/>
      <c r="AN118" s="971"/>
      <c r="AO118" s="971"/>
      <c r="AP118" s="971"/>
      <c r="AQ118" s="971"/>
      <c r="AR118" s="971"/>
      <c r="AS118" s="971"/>
      <c r="AT118" s="971"/>
      <c r="AU118" s="971"/>
      <c r="AV118" s="971"/>
      <c r="AW118" s="971"/>
      <c r="AX118" s="971"/>
      <c r="AY118" s="971"/>
      <c r="AZ118" s="971"/>
      <c r="BA118" s="971"/>
      <c r="BB118" s="971"/>
      <c r="BC118" s="971"/>
      <c r="BD118" s="971"/>
      <c r="BE118" s="971"/>
      <c r="BF118" s="971"/>
      <c r="BG118" s="971"/>
      <c r="BH118" s="971"/>
      <c r="BI118" s="971"/>
      <c r="BJ118" s="971"/>
      <c r="BK118" s="984"/>
      <c r="BL118" s="984"/>
      <c r="BM118" s="984"/>
      <c r="BN118" s="984"/>
      <c r="BO118" s="984"/>
      <c r="BP118" s="984"/>
      <c r="BQ118" s="984"/>
      <c r="BR118" s="984"/>
      <c r="BS118" s="984"/>
      <c r="BT118" s="984"/>
      <c r="BU118" s="984"/>
      <c r="BV118" s="984"/>
    </row>
    <row r="119" spans="1:74" ht="13.5" customHeight="1">
      <c r="A119" s="1000" t="s">
        <v>75</v>
      </c>
      <c r="B119" s="14" t="s">
        <v>53</v>
      </c>
      <c r="C119" s="996" t="str">
        <f>VLOOKUP($C102,'2026年度(1年前期)'!$B$5:$N$208,COLUMN('2026年度(1年前期)'!$I$5),0)&amp;""</f>
        <v/>
      </c>
      <c r="D119" s="997"/>
      <c r="E119" s="1002" t="str">
        <f>VLOOKUP($C102,'2026年度(2年前期)'!$B$5:$N$208,COLUMN('2026年度(2年前期)'!$I$5),0)&amp;""</f>
        <v/>
      </c>
      <c r="F119" s="997"/>
      <c r="G119" s="1002" t="str">
        <f>VLOOKUP($C102,'2026年度(3年前期)'!$B$5:$N$208,COLUMN('2026年度(3年前期)'!$I$5),0)&amp;""</f>
        <v/>
      </c>
      <c r="H119" s="997"/>
      <c r="I119" s="1002" t="str">
        <f>VLOOKUP($C102,'2026年度(4年前期)'!$B$5:$N$208,COLUMN('2026年度(4年前期)'!$I$5),0)&amp;""</f>
        <v/>
      </c>
      <c r="J119" s="997"/>
      <c r="K119" s="998" t="str">
        <f>VLOOKUP($C102,'2026年度(助産前期)'!$B$5:$N$208,COLUMN('2026年度(助産前期)'!$I$5),0)&amp;""</f>
        <v/>
      </c>
      <c r="L119" s="998"/>
      <c r="M119" s="996" t="str">
        <f>VLOOKUP($C102,'2026年度(M1前期)'!$B$5:$N$208,COLUMN('2026年度(M1前期)'!$I$5),0)&amp;""</f>
        <v/>
      </c>
      <c r="N119" s="997"/>
      <c r="O119" s="998" t="str">
        <f>VLOOKUP($C102,'2026年度(M2前期)'!$B$5:$N$208,COLUMN('2026年度(M2前期)'!$I$5),0)&amp;""</f>
        <v/>
      </c>
      <c r="P119" s="997"/>
      <c r="Q119" s="998" t="str">
        <f>VLOOKUP($C102,'2026年度(D1前期)'!$B$5:$N$208,COLUMN('2026年度(D1前期)'!$I$5),0)&amp;""</f>
        <v/>
      </c>
      <c r="R119" s="997"/>
      <c r="S119" s="998" t="str">
        <f>VLOOKUP($C102,'2026年度(D23前期)'!$B$5:$N$208,COLUMN('2026年度(D23前期)'!$I$5),0)&amp;""</f>
        <v/>
      </c>
      <c r="T119" s="997"/>
      <c r="Z119" s="1000" t="str">
        <f>A119</f>
        <v>４時限（15：10～16：40）</v>
      </c>
      <c r="AA119" s="982"/>
      <c r="AB119" s="982"/>
      <c r="AC119" s="982"/>
      <c r="AD119" s="982"/>
      <c r="AE119" s="982"/>
      <c r="AF119" s="982"/>
      <c r="AG119" s="982"/>
      <c r="AH119" s="982"/>
      <c r="AI119" s="982"/>
      <c r="AJ119" s="982"/>
      <c r="AK119" s="982"/>
      <c r="AL119" s="982"/>
      <c r="AM119" s="982"/>
      <c r="AN119" s="971"/>
      <c r="AO119" s="971"/>
      <c r="AP119" s="971"/>
      <c r="AQ119" s="971"/>
      <c r="AR119" s="971"/>
      <c r="AS119" s="971"/>
      <c r="AT119" s="971"/>
      <c r="AU119" s="971"/>
      <c r="AV119" s="971"/>
      <c r="AW119" s="971"/>
      <c r="AX119" s="971"/>
      <c r="AY119" s="971"/>
      <c r="AZ119" s="971"/>
      <c r="BA119" s="971"/>
      <c r="BB119" s="971"/>
      <c r="BC119" s="971"/>
      <c r="BD119" s="971"/>
      <c r="BE119" s="971"/>
      <c r="BF119" s="971"/>
      <c r="BG119" s="971"/>
      <c r="BH119" s="971"/>
      <c r="BI119" s="971"/>
      <c r="BJ119" s="971"/>
      <c r="BK119" s="982"/>
      <c r="BL119" s="982"/>
      <c r="BM119" s="982"/>
      <c r="BN119" s="982"/>
      <c r="BO119" s="982"/>
      <c r="BP119" s="982"/>
      <c r="BQ119" s="982"/>
      <c r="BR119" s="982"/>
      <c r="BS119" s="982"/>
      <c r="BT119" s="982"/>
      <c r="BU119" s="982"/>
      <c r="BV119" s="982"/>
    </row>
    <row r="120" spans="1:74" ht="13.5" customHeight="1">
      <c r="A120" s="1000"/>
      <c r="B120" s="14" t="s">
        <v>58</v>
      </c>
      <c r="C120" s="992" t="str">
        <f>IFERROR(VLOOKUP(C119,科目・教員!$A$1:$B$355,2,0),"")</f>
        <v/>
      </c>
      <c r="D120" s="993"/>
      <c r="E120" s="994" t="str">
        <f>IFERROR(VLOOKUP(E119,科目・教員!$A$1:$B$355,2,0),"")</f>
        <v/>
      </c>
      <c r="F120" s="993"/>
      <c r="G120" s="994" t="str">
        <f>IFERROR(VLOOKUP(G119,科目・教員!$A$1:$B$355,2,0),"")</f>
        <v/>
      </c>
      <c r="H120" s="993"/>
      <c r="I120" s="994" t="str">
        <f>IFERROR(VLOOKUP(I119,科目・教員!$A$1:$B$355,2,0),"")</f>
        <v/>
      </c>
      <c r="J120" s="993"/>
      <c r="K120" s="995" t="str">
        <f>IFERROR(VLOOKUP(K119,科目・教員!$A$1:$B$355,2,0),"")</f>
        <v/>
      </c>
      <c r="L120" s="995"/>
      <c r="M120" s="992" t="str">
        <f>IFERROR(VLOOKUP(M119,科目・教員!$A$1:$B$355,2,0),"")</f>
        <v/>
      </c>
      <c r="N120" s="993"/>
      <c r="O120" s="995" t="str">
        <f>IFERROR(VLOOKUP(O119,科目・教員!$A$1:$B$355,2,0),"")</f>
        <v/>
      </c>
      <c r="P120" s="993"/>
      <c r="Q120" s="995" t="str">
        <f>IFERROR(VLOOKUP(Q119,科目・教員!$A$1:$B$355,2,0),"")</f>
        <v/>
      </c>
      <c r="R120" s="993"/>
      <c r="S120" s="995" t="str">
        <f>IFERROR(VLOOKUP(S119,科目・教員!$A$1:$B$355,2,0),"")</f>
        <v/>
      </c>
      <c r="T120" s="993"/>
      <c r="Z120" s="1000"/>
      <c r="AA120" s="983"/>
      <c r="AB120" s="983"/>
      <c r="AC120" s="983"/>
      <c r="AD120" s="983"/>
      <c r="AE120" s="983"/>
      <c r="AF120" s="983"/>
      <c r="AG120" s="983"/>
      <c r="AH120" s="983"/>
      <c r="AI120" s="983"/>
      <c r="AJ120" s="983"/>
      <c r="AK120" s="983"/>
      <c r="AL120" s="983"/>
      <c r="AM120" s="983"/>
      <c r="AN120" s="971"/>
      <c r="AO120" s="971"/>
      <c r="AP120" s="971"/>
      <c r="AQ120" s="971"/>
      <c r="AR120" s="971"/>
      <c r="AS120" s="971"/>
      <c r="AT120" s="971"/>
      <c r="AU120" s="971"/>
      <c r="AV120" s="971"/>
      <c r="AW120" s="971"/>
      <c r="AX120" s="971"/>
      <c r="AY120" s="971"/>
      <c r="AZ120" s="971"/>
      <c r="BA120" s="971"/>
      <c r="BB120" s="971"/>
      <c r="BC120" s="971"/>
      <c r="BD120" s="971"/>
      <c r="BE120" s="971"/>
      <c r="BF120" s="971"/>
      <c r="BG120" s="971"/>
      <c r="BH120" s="971"/>
      <c r="BI120" s="971"/>
      <c r="BJ120" s="971"/>
      <c r="BK120" s="983"/>
      <c r="BL120" s="983"/>
      <c r="BM120" s="983"/>
      <c r="BN120" s="983"/>
      <c r="BO120" s="983"/>
      <c r="BP120" s="983"/>
      <c r="BQ120" s="983"/>
      <c r="BR120" s="983"/>
      <c r="BS120" s="983"/>
      <c r="BT120" s="983"/>
      <c r="BU120" s="983"/>
      <c r="BV120" s="983"/>
    </row>
    <row r="121" spans="1:74" ht="13.5" customHeight="1">
      <c r="A121" s="1000"/>
      <c r="B121" s="14" t="s">
        <v>69</v>
      </c>
      <c r="C121" s="992" t="str">
        <f>VLOOKUP($C102,'2026年度(1年前期)'!$B$5:$N$208,COLUMN('2026年度(1年前期)'!$I$5)+1,0)&amp;""</f>
        <v/>
      </c>
      <c r="D121" s="993"/>
      <c r="E121" s="994" t="str">
        <f>VLOOKUP($C102,'2026年度(2年前期)'!$B$5:$N$208,COLUMN('2026年度(2年前期)'!$I$5)+1,0)&amp;""</f>
        <v/>
      </c>
      <c r="F121" s="993"/>
      <c r="G121" s="994" t="str">
        <f>VLOOKUP($C102,'2026年度(3年前期)'!$B$5:$N$208,COLUMN('2026年度(3年前期)'!$I$5)+1,0)&amp;""</f>
        <v/>
      </c>
      <c r="H121" s="993"/>
      <c r="I121" s="994" t="str">
        <f>VLOOKUP($C102,'2026年度(4年前期)'!$B$5:$N$208,COLUMN('2026年度(4年前期)'!$I$5)+1,0)&amp;""</f>
        <v/>
      </c>
      <c r="J121" s="993"/>
      <c r="K121" s="995" t="str">
        <f>VLOOKUP($C102,'2026年度(助産前期)'!$B$5:$N$208,COLUMN('2026年度(助産前期)'!$I$5)+1,0)&amp;""</f>
        <v/>
      </c>
      <c r="L121" s="995"/>
      <c r="M121" s="992" t="str">
        <f>VLOOKUP($C102,'2026年度(M1前期)'!$B$5:$N$208,COLUMN('2026年度(M1前期)'!$I$5)+1,0)&amp;""</f>
        <v/>
      </c>
      <c r="N121" s="993"/>
      <c r="O121" s="995" t="str">
        <f>VLOOKUP($C102,'2026年度(M2前期)'!$B$5:$N$208,COLUMN('2026年度(M2前期)'!$I$5)+1,0)&amp;""</f>
        <v/>
      </c>
      <c r="P121" s="993"/>
      <c r="Q121" s="995" t="str">
        <f>VLOOKUP($C102,'2026年度(D1前期)'!$B$5:$N$208,COLUMN('2026年度(D1前期)'!$I$5)+1,0)&amp;""</f>
        <v/>
      </c>
      <c r="R121" s="993"/>
      <c r="S121" s="995" t="str">
        <f>VLOOKUP($C102,'2026年度(D23前期)'!$B$5:$N$208,COLUMN('2026年度(D23前期)'!$I$5)+1,0)&amp;""</f>
        <v/>
      </c>
      <c r="T121" s="993"/>
      <c r="Z121" s="1000"/>
      <c r="AA121" s="983"/>
      <c r="AB121" s="983"/>
      <c r="AC121" s="983"/>
      <c r="AD121" s="983"/>
      <c r="AE121" s="983"/>
      <c r="AF121" s="983"/>
      <c r="AG121" s="983"/>
      <c r="AH121" s="983"/>
      <c r="AI121" s="983"/>
      <c r="AJ121" s="983"/>
      <c r="AK121" s="983"/>
      <c r="AL121" s="983"/>
      <c r="AM121" s="983"/>
      <c r="AN121" s="971"/>
      <c r="AO121" s="971"/>
      <c r="AP121" s="971"/>
      <c r="AQ121" s="971"/>
      <c r="AR121" s="971"/>
      <c r="AS121" s="971"/>
      <c r="AT121" s="971"/>
      <c r="AU121" s="971"/>
      <c r="AV121" s="971"/>
      <c r="AW121" s="971"/>
      <c r="AX121" s="971"/>
      <c r="AY121" s="971"/>
      <c r="AZ121" s="971"/>
      <c r="BA121" s="971"/>
      <c r="BB121" s="971"/>
      <c r="BC121" s="971"/>
      <c r="BD121" s="971"/>
      <c r="BE121" s="971"/>
      <c r="BF121" s="971"/>
      <c r="BG121" s="971"/>
      <c r="BH121" s="971"/>
      <c r="BI121" s="971"/>
      <c r="BJ121" s="971"/>
      <c r="BK121" s="983"/>
      <c r="BL121" s="983"/>
      <c r="BM121" s="983"/>
      <c r="BN121" s="983"/>
      <c r="BO121" s="983"/>
      <c r="BP121" s="983"/>
      <c r="BQ121" s="983"/>
      <c r="BR121" s="983"/>
      <c r="BS121" s="983"/>
      <c r="BT121" s="983"/>
      <c r="BU121" s="983"/>
      <c r="BV121" s="983"/>
    </row>
    <row r="122" spans="1:74" ht="13.5" customHeight="1">
      <c r="A122" s="1001"/>
      <c r="B122" s="15" t="s">
        <v>63</v>
      </c>
      <c r="C122" s="991"/>
      <c r="D122" s="989"/>
      <c r="E122" s="988"/>
      <c r="F122" s="989"/>
      <c r="G122" s="988"/>
      <c r="H122" s="989"/>
      <c r="I122" s="988"/>
      <c r="J122" s="989"/>
      <c r="K122" s="990"/>
      <c r="L122" s="990"/>
      <c r="M122" s="991"/>
      <c r="N122" s="989"/>
      <c r="O122" s="990"/>
      <c r="P122" s="989"/>
      <c r="Q122" s="990"/>
      <c r="R122" s="989"/>
      <c r="S122" s="990"/>
      <c r="T122" s="989"/>
      <c r="Z122" s="1001"/>
      <c r="AA122" s="984"/>
      <c r="AB122" s="984"/>
      <c r="AC122" s="984"/>
      <c r="AD122" s="984"/>
      <c r="AE122" s="984"/>
      <c r="AF122" s="984"/>
      <c r="AG122" s="984"/>
      <c r="AH122" s="984"/>
      <c r="AI122" s="984"/>
      <c r="AJ122" s="984"/>
      <c r="AK122" s="984"/>
      <c r="AL122" s="984"/>
      <c r="AM122" s="984"/>
      <c r="AN122" s="971"/>
      <c r="AO122" s="971"/>
      <c r="AP122" s="971"/>
      <c r="AQ122" s="971"/>
      <c r="AR122" s="971"/>
      <c r="AS122" s="971"/>
      <c r="AT122" s="971"/>
      <c r="AU122" s="971"/>
      <c r="AV122" s="971"/>
      <c r="AW122" s="971"/>
      <c r="AX122" s="971"/>
      <c r="AY122" s="971"/>
      <c r="AZ122" s="971"/>
      <c r="BA122" s="971"/>
      <c r="BB122" s="971"/>
      <c r="BC122" s="971"/>
      <c r="BD122" s="971"/>
      <c r="BE122" s="971"/>
      <c r="BF122" s="971"/>
      <c r="BG122" s="971"/>
      <c r="BH122" s="971"/>
      <c r="BI122" s="971"/>
      <c r="BJ122" s="971"/>
      <c r="BK122" s="984"/>
      <c r="BL122" s="984"/>
      <c r="BM122" s="984"/>
      <c r="BN122" s="984"/>
      <c r="BO122" s="984"/>
      <c r="BP122" s="984"/>
      <c r="BQ122" s="984"/>
      <c r="BR122" s="984"/>
      <c r="BS122" s="984"/>
      <c r="BT122" s="984"/>
      <c r="BU122" s="984"/>
      <c r="BV122" s="984"/>
    </row>
    <row r="123" spans="1:74" ht="13.5" customHeight="1">
      <c r="A123" s="1000" t="s">
        <v>78</v>
      </c>
      <c r="B123" s="14" t="s">
        <v>53</v>
      </c>
      <c r="C123" s="996" t="str">
        <f>VLOOKUP($C102,'2026年度(1年前期)'!$B$5:$N$208,COLUMN('2026年度(1年前期)'!$K$5),0)&amp;""</f>
        <v/>
      </c>
      <c r="D123" s="997"/>
      <c r="E123" s="1002" t="str">
        <f>VLOOKUP($C102,'2026年度(2年前期)'!$B$5:$N$208,COLUMN('2026年度(2年前期)'!$K$5),0)&amp;""</f>
        <v/>
      </c>
      <c r="F123" s="997"/>
      <c r="G123" s="1002" t="str">
        <f>VLOOKUP($C102,'2026年度(3年前期)'!$B$5:$N$208,COLUMN('2026年度(3年前期)'!$K$5),0)&amp;""</f>
        <v/>
      </c>
      <c r="H123" s="997"/>
      <c r="I123" s="1002" t="str">
        <f>VLOOKUP($C102,'2026年度(4年前期)'!$B$5:$N$208,COLUMN('2026年度(4年前期)'!$K$5),0)&amp;""</f>
        <v/>
      </c>
      <c r="J123" s="997"/>
      <c r="K123" s="998" t="str">
        <f>VLOOKUP($C102,'2026年度(助産前期)'!$B$5:$N$208,COLUMN('2026年度(助産前期)'!$K$5),0)&amp;""</f>
        <v/>
      </c>
      <c r="L123" s="998"/>
      <c r="M123" s="996" t="str">
        <f>VLOOKUP($C102,'2026年度(M1前期)'!$B$5:$N$208,COLUMN('2026年度(M1前期)'!$K$5),0)&amp;""</f>
        <v/>
      </c>
      <c r="N123" s="997"/>
      <c r="O123" s="998" t="str">
        <f>VLOOKUP($C102,'2026年度(M2前期)'!$B$5:$N$208,COLUMN('2026年度(M2前期)'!$K$5),0)&amp;""</f>
        <v/>
      </c>
      <c r="P123" s="997"/>
      <c r="Q123" s="998" t="str">
        <f>VLOOKUP($C102,'2026年度(D1前期)'!$B$5:$N$208,COLUMN('2026年度(D1前期)'!$K$5),0)&amp;""</f>
        <v/>
      </c>
      <c r="R123" s="997"/>
      <c r="S123" s="998" t="str">
        <f>VLOOKUP($C102,'2026年度(D23前期)'!$B$5:$N$208,COLUMN('2026年度(D23前期)'!$K$5),0)&amp;""</f>
        <v/>
      </c>
      <c r="T123" s="997"/>
      <c r="Z123" s="1000" t="str">
        <f>A123</f>
        <v>５時限（16：50～18：20）</v>
      </c>
      <c r="AA123" s="982"/>
      <c r="AB123" s="982"/>
      <c r="AC123" s="982"/>
      <c r="AD123" s="982"/>
      <c r="AE123" s="982"/>
      <c r="AF123" s="982"/>
      <c r="AG123" s="982"/>
      <c r="AH123" s="982"/>
      <c r="AI123" s="982"/>
      <c r="AJ123" s="982"/>
      <c r="AK123" s="982"/>
      <c r="AL123" s="982"/>
      <c r="AM123" s="982"/>
      <c r="AN123" s="982"/>
      <c r="AO123" s="982"/>
      <c r="AP123" s="982"/>
      <c r="AQ123" s="982"/>
      <c r="AR123" s="982"/>
      <c r="AS123" s="982"/>
      <c r="AT123" s="982"/>
      <c r="AU123" s="982"/>
      <c r="AV123" s="982"/>
      <c r="AW123" s="982"/>
      <c r="AX123" s="982"/>
      <c r="AY123" s="982"/>
      <c r="AZ123" s="982"/>
      <c r="BA123" s="971"/>
      <c r="BB123" s="971"/>
      <c r="BC123" s="971"/>
      <c r="BD123" s="971"/>
      <c r="BE123" s="971"/>
      <c r="BF123" s="971"/>
      <c r="BG123" s="971"/>
      <c r="BH123" s="971"/>
      <c r="BI123" s="982"/>
      <c r="BJ123" s="982"/>
      <c r="BK123" s="982"/>
      <c r="BL123" s="982"/>
      <c r="BM123" s="982"/>
      <c r="BN123" s="982"/>
      <c r="BO123" s="982"/>
      <c r="BP123" s="982"/>
      <c r="BQ123" s="982"/>
      <c r="BR123" s="982"/>
      <c r="BS123" s="982"/>
      <c r="BT123" s="982"/>
      <c r="BU123" s="982"/>
      <c r="BV123" s="982"/>
    </row>
    <row r="124" spans="1:74" ht="13.5" customHeight="1">
      <c r="A124" s="1000"/>
      <c r="B124" s="14" t="s">
        <v>58</v>
      </c>
      <c r="C124" s="992" t="str">
        <f>IFERROR(VLOOKUP(C123,科目・教員!$A$1:$B$355,2,0),"")</f>
        <v/>
      </c>
      <c r="D124" s="993"/>
      <c r="E124" s="994" t="str">
        <f>IFERROR(VLOOKUP(E123,科目・教員!$A$1:$B$355,2,0),"")</f>
        <v/>
      </c>
      <c r="F124" s="993"/>
      <c r="G124" s="994" t="str">
        <f>IFERROR(VLOOKUP(G123,科目・教員!$A$1:$B$355,2,0),"")</f>
        <v/>
      </c>
      <c r="H124" s="993"/>
      <c r="I124" s="994" t="str">
        <f>IFERROR(VLOOKUP(I123,科目・教員!$A$1:$B$355,2,0),"")</f>
        <v/>
      </c>
      <c r="J124" s="993"/>
      <c r="K124" s="995" t="str">
        <f>IFERROR(VLOOKUP(K123,科目・教員!$A$1:$B$355,2,0),"")</f>
        <v/>
      </c>
      <c r="L124" s="995"/>
      <c r="M124" s="992" t="str">
        <f>IFERROR(VLOOKUP(M123,科目・教員!$A$1:$B$355,2,0),"")</f>
        <v/>
      </c>
      <c r="N124" s="993"/>
      <c r="O124" s="995" t="str">
        <f>IFERROR(VLOOKUP(O123,科目・教員!$A$1:$B$355,2,0),"")</f>
        <v/>
      </c>
      <c r="P124" s="993"/>
      <c r="Q124" s="995" t="str">
        <f>IFERROR(VLOOKUP(Q123,科目・教員!$A$1:$B$355,2,0),"")</f>
        <v/>
      </c>
      <c r="R124" s="993"/>
      <c r="S124" s="995" t="str">
        <f>IFERROR(VLOOKUP(S123,科目・教員!$A$1:$B$355,2,0),"")</f>
        <v/>
      </c>
      <c r="T124" s="993"/>
      <c r="Z124" s="1000"/>
      <c r="AA124" s="983"/>
      <c r="AB124" s="983"/>
      <c r="AC124" s="983"/>
      <c r="AD124" s="983"/>
      <c r="AE124" s="983"/>
      <c r="AF124" s="983"/>
      <c r="AG124" s="983"/>
      <c r="AH124" s="983"/>
      <c r="AI124" s="983"/>
      <c r="AJ124" s="983"/>
      <c r="AK124" s="983"/>
      <c r="AL124" s="983"/>
      <c r="AM124" s="983"/>
      <c r="AN124" s="983"/>
      <c r="AO124" s="983"/>
      <c r="AP124" s="983"/>
      <c r="AQ124" s="983"/>
      <c r="AR124" s="983"/>
      <c r="AS124" s="983"/>
      <c r="AT124" s="983"/>
      <c r="AU124" s="983"/>
      <c r="AV124" s="983"/>
      <c r="AW124" s="983"/>
      <c r="AX124" s="983"/>
      <c r="AY124" s="983"/>
      <c r="AZ124" s="983"/>
      <c r="BA124" s="971"/>
      <c r="BB124" s="971"/>
      <c r="BC124" s="971"/>
      <c r="BD124" s="971"/>
      <c r="BE124" s="971"/>
      <c r="BF124" s="971"/>
      <c r="BG124" s="971"/>
      <c r="BH124" s="971"/>
      <c r="BI124" s="983"/>
      <c r="BJ124" s="983"/>
      <c r="BK124" s="983"/>
      <c r="BL124" s="983"/>
      <c r="BM124" s="983"/>
      <c r="BN124" s="983"/>
      <c r="BO124" s="983"/>
      <c r="BP124" s="983"/>
      <c r="BQ124" s="983"/>
      <c r="BR124" s="983"/>
      <c r="BS124" s="983"/>
      <c r="BT124" s="983"/>
      <c r="BU124" s="983"/>
      <c r="BV124" s="983"/>
    </row>
    <row r="125" spans="1:74" ht="13.5" customHeight="1">
      <c r="A125" s="1000"/>
      <c r="B125" s="14" t="s">
        <v>69</v>
      </c>
      <c r="C125" s="992" t="str">
        <f>VLOOKUP($C102,'2026年度(1年前期)'!$B$5:$N$208,COLUMN('2026年度(1年前期)'!$K$5)+1,0)&amp;""</f>
        <v/>
      </c>
      <c r="D125" s="993"/>
      <c r="E125" s="994" t="str">
        <f>VLOOKUP($C102,'2026年度(2年前期)'!$B$5:$N$208,COLUMN('2026年度(2年前期)'!$K$5)+1,0)&amp;""</f>
        <v/>
      </c>
      <c r="F125" s="993"/>
      <c r="G125" s="994" t="str">
        <f>VLOOKUP($C102,'2026年度(3年前期)'!$B$5:$N$208,COLUMN('2026年度(3年前期)'!$K$5)+1,0)&amp;""</f>
        <v/>
      </c>
      <c r="H125" s="993"/>
      <c r="I125" s="994" t="str">
        <f>VLOOKUP($C102,'2026年度(4年前期)'!$B$5:$N$208,COLUMN('2026年度(4年前期)'!$K$5)+1,0)&amp;""</f>
        <v/>
      </c>
      <c r="J125" s="993"/>
      <c r="K125" s="995" t="str">
        <f>VLOOKUP($C102,'2026年度(助産前期)'!$B$5:$N$208,COLUMN('2026年度(助産前期)'!$K$5)+1,0)&amp;""</f>
        <v/>
      </c>
      <c r="L125" s="995"/>
      <c r="M125" s="992" t="str">
        <f>VLOOKUP($C102,'2026年度(M1前期)'!$B$5:$N$208,COLUMN('2026年度(M1前期)'!$K$5)+1,0)&amp;""</f>
        <v/>
      </c>
      <c r="N125" s="993"/>
      <c r="O125" s="995" t="str">
        <f>VLOOKUP($C102,'2026年度(M2前期)'!$B$5:$N$208,COLUMN('2026年度(M2前期)'!$K$5)+1,0)&amp;""</f>
        <v/>
      </c>
      <c r="P125" s="993"/>
      <c r="Q125" s="995" t="str">
        <f>VLOOKUP($C102,'2026年度(D1前期)'!$B$5:$N$208,COLUMN('2026年度(D1前期)'!$K$5)+1,0)&amp;""</f>
        <v/>
      </c>
      <c r="R125" s="993"/>
      <c r="S125" s="995" t="str">
        <f>VLOOKUP($C102,'2026年度(D23前期)'!$B$5:$N$208,COLUMN('2026年度(D23前期)'!$K$5)+1,0)&amp;""</f>
        <v/>
      </c>
      <c r="T125" s="993"/>
      <c r="Z125" s="1000"/>
      <c r="AA125" s="983"/>
      <c r="AB125" s="983"/>
      <c r="AC125" s="983"/>
      <c r="AD125" s="983"/>
      <c r="AE125" s="983"/>
      <c r="AF125" s="983"/>
      <c r="AG125" s="983"/>
      <c r="AH125" s="983"/>
      <c r="AI125" s="983"/>
      <c r="AJ125" s="983"/>
      <c r="AK125" s="983"/>
      <c r="AL125" s="983"/>
      <c r="AM125" s="983"/>
      <c r="AN125" s="983"/>
      <c r="AO125" s="983"/>
      <c r="AP125" s="983"/>
      <c r="AQ125" s="983"/>
      <c r="AR125" s="983"/>
      <c r="AS125" s="983"/>
      <c r="AT125" s="983"/>
      <c r="AU125" s="983"/>
      <c r="AV125" s="983"/>
      <c r="AW125" s="983"/>
      <c r="AX125" s="983"/>
      <c r="AY125" s="983"/>
      <c r="AZ125" s="983"/>
      <c r="BA125" s="971"/>
      <c r="BB125" s="971"/>
      <c r="BC125" s="971"/>
      <c r="BD125" s="971"/>
      <c r="BE125" s="971"/>
      <c r="BF125" s="971"/>
      <c r="BG125" s="971"/>
      <c r="BH125" s="971"/>
      <c r="BI125" s="983"/>
      <c r="BJ125" s="983"/>
      <c r="BK125" s="983"/>
      <c r="BL125" s="983"/>
      <c r="BM125" s="983"/>
      <c r="BN125" s="983"/>
      <c r="BO125" s="983"/>
      <c r="BP125" s="983"/>
      <c r="BQ125" s="983"/>
      <c r="BR125" s="983"/>
      <c r="BS125" s="983"/>
      <c r="BT125" s="983"/>
      <c r="BU125" s="983"/>
      <c r="BV125" s="983"/>
    </row>
    <row r="126" spans="1:74" ht="13.5" customHeight="1">
      <c r="A126" s="1001"/>
      <c r="B126" s="15" t="s">
        <v>63</v>
      </c>
      <c r="C126" s="991"/>
      <c r="D126" s="989"/>
      <c r="E126" s="988"/>
      <c r="F126" s="989"/>
      <c r="G126" s="988"/>
      <c r="H126" s="989"/>
      <c r="I126" s="988"/>
      <c r="J126" s="989"/>
      <c r="K126" s="990"/>
      <c r="L126" s="990"/>
      <c r="M126" s="991"/>
      <c r="N126" s="989"/>
      <c r="O126" s="990"/>
      <c r="P126" s="989"/>
      <c r="Q126" s="990"/>
      <c r="R126" s="989"/>
      <c r="S126" s="990"/>
      <c r="T126" s="989"/>
      <c r="U126" s="19"/>
      <c r="V126" s="19"/>
      <c r="W126" s="19"/>
      <c r="X126" s="19"/>
      <c r="Y126" s="19"/>
      <c r="Z126" s="1001"/>
      <c r="AA126" s="984"/>
      <c r="AB126" s="984"/>
      <c r="AC126" s="984"/>
      <c r="AD126" s="984"/>
      <c r="AE126" s="984"/>
      <c r="AF126" s="984"/>
      <c r="AG126" s="984"/>
      <c r="AH126" s="984"/>
      <c r="AI126" s="984"/>
      <c r="AJ126" s="984"/>
      <c r="AK126" s="984"/>
      <c r="AL126" s="984"/>
      <c r="AM126" s="984"/>
      <c r="AN126" s="984"/>
      <c r="AO126" s="984"/>
      <c r="AP126" s="984"/>
      <c r="AQ126" s="984"/>
      <c r="AR126" s="984"/>
      <c r="AS126" s="984"/>
      <c r="AT126" s="984"/>
      <c r="AU126" s="984"/>
      <c r="AV126" s="984"/>
      <c r="AW126" s="984"/>
      <c r="AX126" s="984"/>
      <c r="AY126" s="984"/>
      <c r="AZ126" s="984"/>
      <c r="BA126" s="971"/>
      <c r="BB126" s="971"/>
      <c r="BC126" s="971"/>
      <c r="BD126" s="971"/>
      <c r="BE126" s="971"/>
      <c r="BF126" s="971"/>
      <c r="BG126" s="971"/>
      <c r="BH126" s="971"/>
      <c r="BI126" s="984"/>
      <c r="BJ126" s="984"/>
      <c r="BK126" s="984"/>
      <c r="BL126" s="984"/>
      <c r="BM126" s="984"/>
      <c r="BN126" s="984"/>
      <c r="BO126" s="984"/>
      <c r="BP126" s="984"/>
      <c r="BQ126" s="984"/>
      <c r="BR126" s="984"/>
      <c r="BS126" s="984"/>
      <c r="BT126" s="984"/>
      <c r="BU126" s="984"/>
      <c r="BV126" s="984"/>
    </row>
    <row r="127" spans="1:74" ht="20.25">
      <c r="A127" s="20"/>
      <c r="B127" s="21"/>
      <c r="C127" s="1050">
        <f>C102+1</f>
        <v>46271</v>
      </c>
      <c r="D127" s="1050"/>
      <c r="E127" s="1050"/>
      <c r="F127" s="1050"/>
      <c r="G127" s="1050"/>
      <c r="H127" s="1050"/>
      <c r="I127" s="1050"/>
      <c r="J127" s="1050"/>
      <c r="K127" s="1050"/>
      <c r="L127" s="1050"/>
      <c r="M127" s="1050"/>
      <c r="N127" s="1050"/>
      <c r="O127" s="1050"/>
      <c r="P127" s="1050"/>
      <c r="Q127" s="1050"/>
      <c r="R127" s="1050"/>
      <c r="S127" s="1050"/>
      <c r="T127" s="1050"/>
      <c r="U127" s="1133">
        <f>C127</f>
        <v>46271</v>
      </c>
      <c r="V127" s="1134"/>
      <c r="W127" s="1134"/>
      <c r="X127" s="1134"/>
      <c r="Y127" s="1134"/>
      <c r="Z127" s="1135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6" t="s">
        <v>607</v>
      </c>
      <c r="BL127" s="36" t="s">
        <v>608</v>
      </c>
      <c r="BM127" s="36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1000" t="s">
        <v>52</v>
      </c>
      <c r="B128" s="11" t="s">
        <v>53</v>
      </c>
      <c r="C128" s="1011" t="str">
        <f>VLOOKUP($C127,'2026年度(1年前期)'!$B$5:$N$208,COLUMN('2026年度(1年前期)'!$C$5),0)&amp;""</f>
        <v/>
      </c>
      <c r="D128" s="1012"/>
      <c r="E128" s="1018" t="str">
        <f>VLOOKUP($C127,'2026年度(2年前期)'!$B$5:$N$208,COLUMN('2026年度(2年前期)'!$C$5),0)&amp;""</f>
        <v/>
      </c>
      <c r="F128" s="1012"/>
      <c r="G128" s="1018" t="str">
        <f>VLOOKUP($C127,'2026年度(3年前期)'!$B$5:$N$208,COLUMN('2026年度(3年前期)'!$C$5),0)&amp;""</f>
        <v/>
      </c>
      <c r="H128" s="1012"/>
      <c r="I128" s="1018" t="str">
        <f>VLOOKUP($C127,'2026年度(4年前期)'!$B$5:$N$208,COLUMN('2026年度(4年前期)'!$C$5),0)&amp;""</f>
        <v/>
      </c>
      <c r="J128" s="1012"/>
      <c r="K128" s="997" t="str">
        <f>VLOOKUP($C127,'2026年度(助産前期)'!$B$5:$N$208,COLUMN('2026年度(助産前期)'!$C$5),0)&amp;""</f>
        <v/>
      </c>
      <c r="L128" s="1029"/>
      <c r="M128" s="1036" t="str">
        <f>VLOOKUP($C127,'2026年度(M1前期)'!$B$5:$N$208,COLUMN('2026年度(M1前期)'!$C$5),0)&amp;""</f>
        <v/>
      </c>
      <c r="N128" s="1029"/>
      <c r="O128" s="1018" t="str">
        <f>VLOOKUP($C127,'2026年度(M2前期)'!$B$5:$N$208,COLUMN('2026年度(M2前期)'!$C$5),0)&amp;""</f>
        <v/>
      </c>
      <c r="P128" s="1012"/>
      <c r="Q128" s="1018" t="str">
        <f>VLOOKUP($C127,'2026年度(D1前期)'!$B$5:$N$208,COLUMN('2026年度(D1前期)'!$C$5),0)&amp;""</f>
        <v/>
      </c>
      <c r="R128" s="1012"/>
      <c r="S128" s="997" t="str">
        <f>VLOOKUP($C127,'2026年度(D23前期)'!$B$5:$N$208,COLUMN('2026年度(D23前期)'!$C$5),0)&amp;""</f>
        <v/>
      </c>
      <c r="T128" s="1012"/>
      <c r="U128" s="82"/>
      <c r="W128" s="81"/>
      <c r="X128" s="16"/>
      <c r="Y128" s="33"/>
      <c r="Z128" s="999" t="str">
        <f>A128</f>
        <v xml:space="preserve">１時限（09：20～10：50） </v>
      </c>
      <c r="AA128" s="971"/>
      <c r="AB128" s="982"/>
      <c r="AC128" s="982"/>
      <c r="AD128" s="982"/>
      <c r="AE128" s="971"/>
      <c r="AF128" s="982"/>
      <c r="AG128" s="971"/>
      <c r="AH128" s="982"/>
      <c r="AI128" s="982"/>
      <c r="AJ128" s="982"/>
      <c r="AK128" s="982"/>
      <c r="AL128" s="971"/>
      <c r="AM128" s="982"/>
      <c r="AN128" s="971"/>
      <c r="AO128" s="971"/>
      <c r="AP128" s="971"/>
      <c r="AQ128" s="971"/>
      <c r="AR128" s="971"/>
      <c r="AS128" s="971"/>
      <c r="AT128" s="971"/>
      <c r="AU128" s="971"/>
      <c r="AV128" s="971"/>
      <c r="AW128" s="971"/>
      <c r="AX128" s="971"/>
      <c r="AY128" s="971"/>
      <c r="AZ128" s="971"/>
      <c r="BA128" s="971"/>
      <c r="BB128" s="971"/>
      <c r="BC128" s="971"/>
      <c r="BD128" s="971"/>
      <c r="BE128" s="971"/>
      <c r="BF128" s="971"/>
      <c r="BG128" s="971"/>
      <c r="BH128" s="971"/>
      <c r="BI128" s="971"/>
      <c r="BJ128" s="971"/>
      <c r="BK128" s="982"/>
      <c r="BL128" s="982"/>
      <c r="BM128" s="982"/>
      <c r="BN128" s="982"/>
      <c r="BO128" s="982"/>
      <c r="BP128" s="982"/>
      <c r="BQ128" s="982"/>
      <c r="BR128" s="982"/>
      <c r="BS128" s="982"/>
      <c r="BT128" s="982"/>
      <c r="BU128" s="982"/>
      <c r="BV128" s="982"/>
    </row>
    <row r="129" spans="1:74" ht="13.5" customHeight="1">
      <c r="A129" s="1000"/>
      <c r="B129" s="14" t="s">
        <v>58</v>
      </c>
      <c r="C129" s="1014" t="str">
        <f>IFERROR(VLOOKUP(C128,科目・教員!$A$1:$B$355,2,0),"")</f>
        <v/>
      </c>
      <c r="D129" s="1013"/>
      <c r="E129" s="1025" t="str">
        <f>IFERROR(VLOOKUP(E128,科目・教員!$A$1:$B$355,2,0),"")</f>
        <v/>
      </c>
      <c r="F129" s="1013"/>
      <c r="G129" s="1025" t="str">
        <f>IFERROR(VLOOKUP(G128,科目・教員!$A$1:$B$355,2,0),"")</f>
        <v/>
      </c>
      <c r="H129" s="1013"/>
      <c r="I129" s="1025" t="str">
        <f>IFERROR(VLOOKUP(I128,科目・教員!$A$1:$B$355,2,0),"")</f>
        <v/>
      </c>
      <c r="J129" s="1013"/>
      <c r="K129" s="993" t="str">
        <f>IFERROR(VLOOKUP(K128,科目・教員!$A$1:$B$355,2,0),"")</f>
        <v/>
      </c>
      <c r="L129" s="1026"/>
      <c r="M129" s="1032" t="str">
        <f>IFERROR(VLOOKUP(M128,科目・教員!$A$1:$B$355,2,0),"")</f>
        <v/>
      </c>
      <c r="N129" s="1013"/>
      <c r="O129" s="1025" t="str">
        <f>IFERROR(VLOOKUP(O128,科目・教員!$A$1:$B$355,2,0),"")</f>
        <v/>
      </c>
      <c r="P129" s="1013"/>
      <c r="Q129" s="1025" t="str">
        <f>IFERROR(VLOOKUP(Q128,科目・教員!$A$1:$B$355,2,0),"")</f>
        <v/>
      </c>
      <c r="R129" s="1013"/>
      <c r="S129" s="993" t="str">
        <f>IFERROR(VLOOKUP(S128,科目・教員!$A$1:$B$355,2,0),"")</f>
        <v/>
      </c>
      <c r="T129" s="1013"/>
      <c r="U129" s="83"/>
      <c r="W129" s="25"/>
      <c r="X129" s="16"/>
      <c r="Y129" s="33"/>
      <c r="Z129" s="1000"/>
      <c r="AA129" s="971"/>
      <c r="AB129" s="983"/>
      <c r="AC129" s="983"/>
      <c r="AD129" s="983"/>
      <c r="AE129" s="971"/>
      <c r="AF129" s="983"/>
      <c r="AG129" s="971"/>
      <c r="AH129" s="983"/>
      <c r="AI129" s="983"/>
      <c r="AJ129" s="983"/>
      <c r="AK129" s="983"/>
      <c r="AL129" s="971"/>
      <c r="AM129" s="983"/>
      <c r="AN129" s="971"/>
      <c r="AO129" s="971"/>
      <c r="AP129" s="971"/>
      <c r="AQ129" s="971"/>
      <c r="AR129" s="971"/>
      <c r="AS129" s="971"/>
      <c r="AT129" s="971"/>
      <c r="AU129" s="971"/>
      <c r="AV129" s="971"/>
      <c r="AW129" s="971"/>
      <c r="AX129" s="971"/>
      <c r="AY129" s="971"/>
      <c r="AZ129" s="971"/>
      <c r="BA129" s="971"/>
      <c r="BB129" s="971"/>
      <c r="BC129" s="971"/>
      <c r="BD129" s="971"/>
      <c r="BE129" s="971"/>
      <c r="BF129" s="971"/>
      <c r="BG129" s="971"/>
      <c r="BH129" s="971"/>
      <c r="BI129" s="971"/>
      <c r="BJ129" s="971"/>
      <c r="BK129" s="983"/>
      <c r="BL129" s="983"/>
      <c r="BM129" s="983"/>
      <c r="BN129" s="983"/>
      <c r="BO129" s="983"/>
      <c r="BP129" s="983"/>
      <c r="BQ129" s="983"/>
      <c r="BR129" s="983"/>
      <c r="BS129" s="983"/>
      <c r="BT129" s="983"/>
      <c r="BU129" s="983"/>
      <c r="BV129" s="983"/>
    </row>
    <row r="130" spans="1:74" ht="13.5" customHeight="1">
      <c r="A130" s="1000"/>
      <c r="B130" s="14" t="s">
        <v>69</v>
      </c>
      <c r="C130" s="1014" t="str">
        <f>VLOOKUP($C127,'2026年度(1年前期)'!$B$5:$N$208,COLUMN('2026年度(1年前期)'!$C$5)+1,0)&amp;""</f>
        <v/>
      </c>
      <c r="D130" s="1013"/>
      <c r="E130" s="1025" t="str">
        <f>VLOOKUP($C127,'2026年度(2年前期)'!$B$5:$N$208,COLUMN('2026年度(2年前期)'!$C$5)+1,0)&amp;""</f>
        <v/>
      </c>
      <c r="F130" s="1013"/>
      <c r="G130" s="1025" t="str">
        <f>VLOOKUP($C127,'2026年度(3年前期)'!$B$5:$N$208,COLUMN('2026年度(3年前期)'!$C$5)+1,0)&amp;""</f>
        <v/>
      </c>
      <c r="H130" s="1013"/>
      <c r="I130" s="1025" t="str">
        <f>VLOOKUP($C127,'2026年度(4年前期)'!$B$5:$N$208,COLUMN('2026年度(4年前期)'!$C$5)+1,0)&amp;""</f>
        <v/>
      </c>
      <c r="J130" s="1013"/>
      <c r="K130" s="993" t="str">
        <f>VLOOKUP($C127,'2026年度(助産前期)'!$B$5:$N$208,COLUMN('2026年度(助産前期)'!$C$5)+1,0)&amp;""</f>
        <v/>
      </c>
      <c r="L130" s="1026"/>
      <c r="M130" s="1032" t="str">
        <f>VLOOKUP($C127,'2026年度(M1前期)'!$B$5:$N$208,COLUMN('2026年度(M1前期)'!C$5)+1,0)&amp;""</f>
        <v/>
      </c>
      <c r="N130" s="1013"/>
      <c r="O130" s="1025" t="str">
        <f>VLOOKUP($C127,'2026年度(M2前期)'!$B$5:$N$208,COLUMN('2026年度(M2前期)'!$C$5)+1,0)&amp;""</f>
        <v/>
      </c>
      <c r="P130" s="1013"/>
      <c r="Q130" s="1025" t="str">
        <f>VLOOKUP($C127,'2026年度(D1前期)'!$B$5:$N$208,COLUMN('2026年度(D1前期)'!$C$5)+1,0)&amp;""</f>
        <v/>
      </c>
      <c r="R130" s="1013"/>
      <c r="S130" s="993" t="str">
        <f>VLOOKUP($C127,'2026年度(D23前期)'!$B$5:$N$208,COLUMN('2026年度(D23前期)'!$C$5)+1,0)&amp;""</f>
        <v/>
      </c>
      <c r="T130" s="1013"/>
      <c r="U130" s="83"/>
      <c r="W130" s="25"/>
      <c r="X130" s="16"/>
      <c r="Y130" s="685"/>
      <c r="Z130" s="1000"/>
      <c r="AA130" s="971"/>
      <c r="AB130" s="983"/>
      <c r="AC130" s="983"/>
      <c r="AD130" s="983"/>
      <c r="AE130" s="971"/>
      <c r="AF130" s="983"/>
      <c r="AG130" s="971"/>
      <c r="AH130" s="983"/>
      <c r="AI130" s="983"/>
      <c r="AJ130" s="983"/>
      <c r="AK130" s="983"/>
      <c r="AL130" s="971"/>
      <c r="AM130" s="983"/>
      <c r="AN130" s="971"/>
      <c r="AO130" s="971"/>
      <c r="AP130" s="971"/>
      <c r="AQ130" s="971"/>
      <c r="AR130" s="971"/>
      <c r="AS130" s="971"/>
      <c r="AT130" s="971"/>
      <c r="AU130" s="971"/>
      <c r="AV130" s="971"/>
      <c r="AW130" s="971"/>
      <c r="AX130" s="971"/>
      <c r="AY130" s="971"/>
      <c r="AZ130" s="971"/>
      <c r="BA130" s="971"/>
      <c r="BB130" s="971"/>
      <c r="BC130" s="971"/>
      <c r="BD130" s="971"/>
      <c r="BE130" s="971"/>
      <c r="BF130" s="971"/>
      <c r="BG130" s="971"/>
      <c r="BH130" s="971"/>
      <c r="BI130" s="971"/>
      <c r="BJ130" s="971"/>
      <c r="BK130" s="983"/>
      <c r="BL130" s="983"/>
      <c r="BM130" s="983"/>
      <c r="BN130" s="983"/>
      <c r="BO130" s="983"/>
      <c r="BP130" s="983"/>
      <c r="BQ130" s="983"/>
      <c r="BR130" s="983"/>
      <c r="BS130" s="983"/>
      <c r="BT130" s="983"/>
      <c r="BU130" s="983"/>
      <c r="BV130" s="983"/>
    </row>
    <row r="131" spans="1:74" ht="13.5" customHeight="1">
      <c r="A131" s="1001"/>
      <c r="B131" s="15" t="s">
        <v>63</v>
      </c>
      <c r="C131" s="991"/>
      <c r="D131" s="1031"/>
      <c r="E131" s="988"/>
      <c r="F131" s="1031"/>
      <c r="G131" s="988"/>
      <c r="H131" s="1031"/>
      <c r="I131" s="988"/>
      <c r="J131" s="1031"/>
      <c r="K131" s="990"/>
      <c r="L131" s="1034"/>
      <c r="M131" s="1030"/>
      <c r="N131" s="1031"/>
      <c r="O131" s="988"/>
      <c r="P131" s="1031"/>
      <c r="Q131" s="988"/>
      <c r="R131" s="1031"/>
      <c r="S131" s="990"/>
      <c r="T131" s="1031"/>
      <c r="U131" s="82"/>
      <c r="W131" s="25"/>
      <c r="X131" s="16"/>
      <c r="Z131" s="1001"/>
      <c r="AA131" s="971"/>
      <c r="AB131" s="984"/>
      <c r="AC131" s="984"/>
      <c r="AD131" s="984"/>
      <c r="AE131" s="971"/>
      <c r="AF131" s="984"/>
      <c r="AG131" s="971"/>
      <c r="AH131" s="984"/>
      <c r="AI131" s="984"/>
      <c r="AJ131" s="984"/>
      <c r="AK131" s="984"/>
      <c r="AL131" s="971"/>
      <c r="AM131" s="984"/>
      <c r="AN131" s="971"/>
      <c r="AO131" s="971"/>
      <c r="AP131" s="971"/>
      <c r="AQ131" s="971"/>
      <c r="AR131" s="971"/>
      <c r="AS131" s="971"/>
      <c r="AT131" s="971"/>
      <c r="AU131" s="971"/>
      <c r="AV131" s="971"/>
      <c r="AW131" s="971"/>
      <c r="AX131" s="971"/>
      <c r="AY131" s="971"/>
      <c r="AZ131" s="971"/>
      <c r="BA131" s="971"/>
      <c r="BB131" s="971"/>
      <c r="BC131" s="971"/>
      <c r="BD131" s="971"/>
      <c r="BE131" s="971"/>
      <c r="BF131" s="971"/>
      <c r="BG131" s="971"/>
      <c r="BH131" s="971"/>
      <c r="BI131" s="971"/>
      <c r="BJ131" s="971"/>
      <c r="BK131" s="984"/>
      <c r="BL131" s="984"/>
      <c r="BM131" s="984"/>
      <c r="BN131" s="984"/>
      <c r="BO131" s="984"/>
      <c r="BP131" s="984"/>
      <c r="BQ131" s="984"/>
      <c r="BR131" s="984"/>
      <c r="BS131" s="984"/>
      <c r="BT131" s="984"/>
      <c r="BU131" s="984"/>
      <c r="BV131" s="984"/>
    </row>
    <row r="132" spans="1:74" ht="13.5" customHeight="1">
      <c r="A132" s="1000" t="s">
        <v>65</v>
      </c>
      <c r="B132" s="14" t="s">
        <v>53</v>
      </c>
      <c r="C132" s="1011" t="str">
        <f>VLOOKUP($C127,'2026年度(1年前期)'!$B$5:$N$208,COLUMN('2026年度(1年前期)'!$E$5),0)&amp;""</f>
        <v/>
      </c>
      <c r="D132" s="1012"/>
      <c r="E132" s="1018" t="str">
        <f>VLOOKUP($C127,'2026年度(2年前期)'!$B$5:$N$208,COLUMN('2026年度(2年前期)'!$E$5),0)&amp;""</f>
        <v/>
      </c>
      <c r="F132" s="1012"/>
      <c r="G132" s="1018" t="str">
        <f>VLOOKUP($C127,'2026年度(3年前期)'!$B$5:$N$208,COLUMN('2026年度(3年前期)'!$E$5),0)&amp;""</f>
        <v/>
      </c>
      <c r="H132" s="1012"/>
      <c r="I132" s="1018" t="str">
        <f>VLOOKUP($C127,'2026年度(4年前期)'!$B$5:$N$208,COLUMN('2026年度(4年前期)'!$E$5),0)&amp;""</f>
        <v/>
      </c>
      <c r="J132" s="1012"/>
      <c r="K132" s="997" t="str">
        <f>VLOOKUP($C127,'2026年度(助産前期)'!$B$5:$N$208,COLUMN('2026年度(助産前期)'!$E$5),0)&amp;""</f>
        <v/>
      </c>
      <c r="L132" s="1029"/>
      <c r="M132" s="1011" t="str">
        <f>VLOOKUP($C127,'2026年度(M1前期)'!$B$5:$N$208,COLUMN('2026年度(M1前期)'!$E$5),0)&amp;""</f>
        <v/>
      </c>
      <c r="N132" s="1012"/>
      <c r="O132" s="997" t="str">
        <f>VLOOKUP($C127,'2026年度(M2前期)'!$B$5:$N$208,COLUMN('2026年度(M2前期)'!$E$5),0)&amp;""</f>
        <v/>
      </c>
      <c r="P132" s="1012"/>
      <c r="Q132" s="997" t="str">
        <f>VLOOKUP($C127,'2026年度(D1前期)'!$B$5:$N$208,COLUMN('2026年度(D1前期)'!$E$5),0)&amp;""</f>
        <v/>
      </c>
      <c r="R132" s="1012"/>
      <c r="S132" s="997" t="str">
        <f>VLOOKUP($C127,'2026年度(D23前期)'!$B$5:$N$208,COLUMN('2026年度(D23前期)'!$E$5),0)&amp;""</f>
        <v/>
      </c>
      <c r="T132" s="1012"/>
      <c r="U132" s="33"/>
      <c r="V132" s="16"/>
      <c r="W132" s="16"/>
      <c r="X132" s="16"/>
      <c r="Y132" s="33"/>
      <c r="Z132" s="1000" t="str">
        <f>A132</f>
        <v>２時限（11：00～12：30）</v>
      </c>
      <c r="AA132" s="971"/>
      <c r="AB132" s="982"/>
      <c r="AC132" s="982"/>
      <c r="AD132" s="982"/>
      <c r="AE132" s="971"/>
      <c r="AF132" s="982"/>
      <c r="AG132" s="971"/>
      <c r="AH132" s="982"/>
      <c r="AI132" s="982"/>
      <c r="AJ132" s="982"/>
      <c r="AK132" s="982"/>
      <c r="AL132" s="971"/>
      <c r="AM132" s="982"/>
      <c r="AN132" s="971"/>
      <c r="AO132" s="971"/>
      <c r="AP132" s="971"/>
      <c r="AQ132" s="971"/>
      <c r="AR132" s="971"/>
      <c r="AS132" s="971"/>
      <c r="AT132" s="971"/>
      <c r="AU132" s="971"/>
      <c r="AV132" s="971"/>
      <c r="AW132" s="971"/>
      <c r="AX132" s="971"/>
      <c r="AY132" s="971"/>
      <c r="AZ132" s="971"/>
      <c r="BA132" s="971"/>
      <c r="BB132" s="971"/>
      <c r="BC132" s="971"/>
      <c r="BD132" s="971"/>
      <c r="BE132" s="971"/>
      <c r="BF132" s="971"/>
      <c r="BG132" s="971"/>
      <c r="BH132" s="971"/>
      <c r="BI132" s="971"/>
      <c r="BJ132" s="971"/>
      <c r="BK132" s="982"/>
      <c r="BL132" s="982"/>
      <c r="BM132" s="982"/>
      <c r="BN132" s="982"/>
      <c r="BO132" s="982"/>
      <c r="BP132" s="982"/>
      <c r="BQ132" s="982"/>
      <c r="BR132" s="982"/>
      <c r="BS132" s="982"/>
      <c r="BT132" s="982"/>
      <c r="BU132" s="982"/>
      <c r="BV132" s="982"/>
    </row>
    <row r="133" spans="1:74" ht="13.5" customHeight="1">
      <c r="A133" s="1000"/>
      <c r="B133" s="14" t="s">
        <v>58</v>
      </c>
      <c r="C133" s="1014" t="str">
        <f>IFERROR(VLOOKUP(C132,科目・教員!$A$1:$B$355,2,0),"")</f>
        <v/>
      </c>
      <c r="D133" s="1013"/>
      <c r="E133" s="1025" t="str">
        <f>IFERROR(VLOOKUP(E132,科目・教員!$A$1:$B$355,2,0),"")</f>
        <v/>
      </c>
      <c r="F133" s="1013"/>
      <c r="G133" s="1025" t="str">
        <f>IFERROR(VLOOKUP(G132,科目・教員!$A$1:$B$355,2,0),"")</f>
        <v/>
      </c>
      <c r="H133" s="1013"/>
      <c r="I133" s="1025" t="str">
        <f>IFERROR(VLOOKUP(I132,科目・教員!$A$1:$B$355,2,0),"")</f>
        <v/>
      </c>
      <c r="J133" s="1013"/>
      <c r="K133" s="993" t="str">
        <f>IFERROR(VLOOKUP(K132,科目・教員!$A$1:$B$355,2,0),"")</f>
        <v/>
      </c>
      <c r="L133" s="1026"/>
      <c r="M133" s="1014" t="str">
        <f>IFERROR(VLOOKUP(M132,科目・教員!$A$1:$B$355,2,0),"")</f>
        <v/>
      </c>
      <c r="N133" s="1013"/>
      <c r="O133" s="993" t="str">
        <f>IFERROR(VLOOKUP(O132,科目・教員!$A$1:$B$355,2,0),"")</f>
        <v/>
      </c>
      <c r="P133" s="1013"/>
      <c r="Q133" s="993" t="str">
        <f>IFERROR(VLOOKUP(Q132,科目・教員!$A$1:$B$355,2,0),"")</f>
        <v/>
      </c>
      <c r="R133" s="1013"/>
      <c r="S133" s="993" t="str">
        <f>IFERROR(VLOOKUP(S132,科目・教員!$A$1:$B$355,2,0),"")</f>
        <v/>
      </c>
      <c r="T133" s="1013"/>
      <c r="U133" s="33"/>
      <c r="V133" s="16"/>
      <c r="X133" s="16"/>
      <c r="Y133" s="33"/>
      <c r="Z133" s="1000"/>
      <c r="AA133" s="971"/>
      <c r="AB133" s="983"/>
      <c r="AC133" s="983"/>
      <c r="AD133" s="983"/>
      <c r="AE133" s="971"/>
      <c r="AF133" s="983"/>
      <c r="AG133" s="971"/>
      <c r="AH133" s="983"/>
      <c r="AI133" s="983"/>
      <c r="AJ133" s="983"/>
      <c r="AK133" s="983"/>
      <c r="AL133" s="971"/>
      <c r="AM133" s="983"/>
      <c r="AN133" s="971"/>
      <c r="AO133" s="971"/>
      <c r="AP133" s="971"/>
      <c r="AQ133" s="971"/>
      <c r="AR133" s="971"/>
      <c r="AS133" s="971"/>
      <c r="AT133" s="971"/>
      <c r="AU133" s="971"/>
      <c r="AV133" s="971"/>
      <c r="AW133" s="971"/>
      <c r="AX133" s="971"/>
      <c r="AY133" s="971"/>
      <c r="AZ133" s="971"/>
      <c r="BA133" s="971"/>
      <c r="BB133" s="971"/>
      <c r="BC133" s="971"/>
      <c r="BD133" s="971"/>
      <c r="BE133" s="971"/>
      <c r="BF133" s="971"/>
      <c r="BG133" s="971"/>
      <c r="BH133" s="971"/>
      <c r="BI133" s="971"/>
      <c r="BJ133" s="971"/>
      <c r="BK133" s="983"/>
      <c r="BL133" s="983"/>
      <c r="BM133" s="983"/>
      <c r="BN133" s="983"/>
      <c r="BO133" s="983"/>
      <c r="BP133" s="983"/>
      <c r="BQ133" s="983"/>
      <c r="BR133" s="983"/>
      <c r="BS133" s="983"/>
      <c r="BT133" s="983"/>
      <c r="BU133" s="983"/>
      <c r="BV133" s="983"/>
    </row>
    <row r="134" spans="1:74" ht="13.5" customHeight="1">
      <c r="A134" s="1000"/>
      <c r="B134" s="14" t="s">
        <v>69</v>
      </c>
      <c r="C134" s="1014" t="str">
        <f>VLOOKUP($C127,'2026年度(1年前期)'!$B$5:$N$208,COLUMN('2026年度(1年前期)'!$E$5)+1,0)&amp;""</f>
        <v/>
      </c>
      <c r="D134" s="1013"/>
      <c r="E134" s="1025" t="str">
        <f>VLOOKUP($C127,'2026年度(2年前期)'!$B$5:$N$208,COLUMN('2026年度(2年前期)'!$E$5)+1,0)&amp;""</f>
        <v/>
      </c>
      <c r="F134" s="1013"/>
      <c r="G134" s="1025" t="str">
        <f>VLOOKUP($C127,'2026年度(3年前期)'!$B$5:$N$208,COLUMN('2026年度(3年前期)'!$E$5)+1,0)&amp;""</f>
        <v/>
      </c>
      <c r="H134" s="1013"/>
      <c r="I134" s="1025" t="str">
        <f>VLOOKUP($C127,'2026年度(4年前期)'!$B$5:$N$208,COLUMN('2026年度(4年前期)'!$E$5)+1,0)&amp;""</f>
        <v/>
      </c>
      <c r="J134" s="1013"/>
      <c r="K134" s="993" t="str">
        <f>VLOOKUP($C127,'2026年度(助産前期)'!$B$5:$N$208,COLUMN('2026年度(助産前期)'!$E$5)+1,0)&amp;""</f>
        <v/>
      </c>
      <c r="L134" s="1026"/>
      <c r="M134" s="1014" t="str">
        <f>VLOOKUP($C127,'2026年度(M1前期)'!$B$5:$N$208,COLUMN('2026年度(M1前期)'!$E$5)+1,0)&amp;""</f>
        <v/>
      </c>
      <c r="N134" s="1013"/>
      <c r="O134" s="993" t="str">
        <f>VLOOKUP($C127,'2026年度(M2前期)'!$B$5:$N$208,COLUMN('2026年度(M2前期)'!$E$5)+1,0)&amp;""</f>
        <v/>
      </c>
      <c r="P134" s="1013"/>
      <c r="Q134" s="993" t="str">
        <f>VLOOKUP($C127,'2026年度(D1前期)'!$B$5:$N$208,COLUMN('2026年度(D1前期)'!$E$5)+1,0)&amp;""</f>
        <v/>
      </c>
      <c r="R134" s="1013"/>
      <c r="S134" s="993" t="str">
        <f>VLOOKUP($C127,'2026年度(D23前期)'!$B$5:$N$208,COLUMN('2026年度(D23前期)'!$E$5)+1,0)&amp;""</f>
        <v/>
      </c>
      <c r="T134" s="1013"/>
      <c r="U134" s="33"/>
      <c r="V134" s="16"/>
      <c r="X134" s="16"/>
      <c r="Y134" s="685"/>
      <c r="Z134" s="1000"/>
      <c r="AA134" s="971"/>
      <c r="AB134" s="983"/>
      <c r="AC134" s="983"/>
      <c r="AD134" s="983"/>
      <c r="AE134" s="971"/>
      <c r="AF134" s="983"/>
      <c r="AG134" s="971"/>
      <c r="AH134" s="983"/>
      <c r="AI134" s="983"/>
      <c r="AJ134" s="983"/>
      <c r="AK134" s="983"/>
      <c r="AL134" s="971"/>
      <c r="AM134" s="983"/>
      <c r="AN134" s="971"/>
      <c r="AO134" s="971"/>
      <c r="AP134" s="971"/>
      <c r="AQ134" s="971"/>
      <c r="AR134" s="971"/>
      <c r="AS134" s="971"/>
      <c r="AT134" s="971"/>
      <c r="AU134" s="971"/>
      <c r="AV134" s="971"/>
      <c r="AW134" s="971"/>
      <c r="AX134" s="971"/>
      <c r="AY134" s="971"/>
      <c r="AZ134" s="971"/>
      <c r="BA134" s="971"/>
      <c r="BB134" s="971"/>
      <c r="BC134" s="971"/>
      <c r="BD134" s="971"/>
      <c r="BE134" s="971"/>
      <c r="BF134" s="971"/>
      <c r="BG134" s="971"/>
      <c r="BH134" s="971"/>
      <c r="BI134" s="971"/>
      <c r="BJ134" s="971"/>
      <c r="BK134" s="983"/>
      <c r="BL134" s="983"/>
      <c r="BM134" s="983"/>
      <c r="BN134" s="983"/>
      <c r="BO134" s="983"/>
      <c r="BP134" s="983"/>
      <c r="BQ134" s="983"/>
      <c r="BR134" s="983"/>
      <c r="BS134" s="983"/>
      <c r="BT134" s="983"/>
      <c r="BU134" s="983"/>
      <c r="BV134" s="983"/>
    </row>
    <row r="135" spans="1:74" ht="13.5" customHeight="1">
      <c r="A135" s="1017"/>
      <c r="B135" s="15" t="s">
        <v>63</v>
      </c>
      <c r="C135" s="991"/>
      <c r="D135" s="989"/>
      <c r="E135" s="988"/>
      <c r="F135" s="989"/>
      <c r="G135" s="988"/>
      <c r="H135" s="989"/>
      <c r="I135" s="988"/>
      <c r="J135" s="989"/>
      <c r="K135" s="990"/>
      <c r="L135" s="990"/>
      <c r="M135" s="991"/>
      <c r="N135" s="989"/>
      <c r="O135" s="990"/>
      <c r="P135" s="989"/>
      <c r="Q135" s="990"/>
      <c r="R135" s="989"/>
      <c r="S135" s="990"/>
      <c r="T135" s="989"/>
      <c r="U135" s="16"/>
      <c r="X135" s="16"/>
      <c r="Z135" s="1001"/>
      <c r="AA135" s="971"/>
      <c r="AB135" s="984"/>
      <c r="AC135" s="984"/>
      <c r="AD135" s="984"/>
      <c r="AE135" s="971"/>
      <c r="AF135" s="984"/>
      <c r="AG135" s="971"/>
      <c r="AH135" s="984"/>
      <c r="AI135" s="984"/>
      <c r="AJ135" s="984"/>
      <c r="AK135" s="984"/>
      <c r="AL135" s="971"/>
      <c r="AM135" s="984"/>
      <c r="AN135" s="971"/>
      <c r="AO135" s="971"/>
      <c r="AP135" s="971"/>
      <c r="AQ135" s="971"/>
      <c r="AR135" s="971"/>
      <c r="AS135" s="971"/>
      <c r="AT135" s="971"/>
      <c r="AU135" s="971"/>
      <c r="AV135" s="971"/>
      <c r="AW135" s="971"/>
      <c r="AX135" s="971"/>
      <c r="AY135" s="971"/>
      <c r="AZ135" s="971"/>
      <c r="BA135" s="971"/>
      <c r="BB135" s="971"/>
      <c r="BC135" s="971"/>
      <c r="BD135" s="971"/>
      <c r="BE135" s="971"/>
      <c r="BF135" s="971"/>
      <c r="BG135" s="971"/>
      <c r="BH135" s="971"/>
      <c r="BI135" s="971"/>
      <c r="BJ135" s="971"/>
      <c r="BK135" s="984"/>
      <c r="BL135" s="984"/>
      <c r="BM135" s="984"/>
      <c r="BN135" s="984"/>
      <c r="BO135" s="984"/>
      <c r="BP135" s="984"/>
      <c r="BQ135" s="984"/>
      <c r="BR135" s="984"/>
      <c r="BS135" s="984"/>
      <c r="BT135" s="984"/>
      <c r="BU135" s="984"/>
      <c r="BV135" s="984"/>
    </row>
    <row r="136" spans="1:74" ht="13.5" customHeight="1">
      <c r="A136" s="999" t="s">
        <v>71</v>
      </c>
      <c r="B136" s="17" t="s">
        <v>72</v>
      </c>
      <c r="C136" s="1011"/>
      <c r="D136" s="1012"/>
      <c r="E136" s="1018"/>
      <c r="F136" s="1012"/>
      <c r="G136" s="1018"/>
      <c r="H136" s="1012"/>
      <c r="I136" s="1018"/>
      <c r="J136" s="1012"/>
      <c r="K136" s="997"/>
      <c r="L136" s="1029"/>
      <c r="M136" s="1011"/>
      <c r="N136" s="1012"/>
      <c r="O136" s="997"/>
      <c r="P136" s="1012"/>
      <c r="Q136" s="997"/>
      <c r="R136" s="1012"/>
      <c r="S136" s="997"/>
      <c r="T136" s="1012"/>
      <c r="X136" s="16"/>
      <c r="Y136" s="33"/>
      <c r="Z136" s="1000" t="str">
        <f>A136</f>
        <v>昼休み（12：30～13：30）</v>
      </c>
      <c r="AA136" s="982"/>
      <c r="AB136" s="982"/>
      <c r="AC136" s="982"/>
      <c r="AD136" s="982"/>
      <c r="AE136" s="982"/>
      <c r="AF136" s="982"/>
      <c r="AG136" s="982"/>
      <c r="AH136" s="982"/>
      <c r="AI136" s="982"/>
      <c r="AJ136" s="982"/>
      <c r="AK136" s="982"/>
      <c r="AL136" s="982"/>
      <c r="AM136" s="982"/>
      <c r="AN136" s="971"/>
      <c r="AO136" s="971"/>
      <c r="AP136" s="971"/>
      <c r="AQ136" s="971"/>
      <c r="AR136" s="971"/>
      <c r="AS136" s="971"/>
      <c r="AT136" s="971"/>
      <c r="AU136" s="971"/>
      <c r="AV136" s="971"/>
      <c r="AW136" s="971"/>
      <c r="AX136" s="971"/>
      <c r="AY136" s="971"/>
      <c r="AZ136" s="971"/>
      <c r="BA136" s="971"/>
      <c r="BB136" s="971"/>
      <c r="BC136" s="971"/>
      <c r="BD136" s="971"/>
      <c r="BE136" s="971"/>
      <c r="BF136" s="971"/>
      <c r="BG136" s="971"/>
      <c r="BH136" s="971"/>
      <c r="BI136" s="971"/>
      <c r="BJ136" s="971"/>
      <c r="BK136" s="982"/>
      <c r="BL136" s="982"/>
      <c r="BM136" s="982"/>
      <c r="BN136" s="982"/>
      <c r="BO136" s="982"/>
      <c r="BP136" s="982"/>
      <c r="BQ136" s="982"/>
      <c r="BR136" s="982"/>
      <c r="BS136" s="982"/>
      <c r="BT136" s="982"/>
      <c r="BU136" s="982"/>
      <c r="BV136" s="982"/>
    </row>
    <row r="137" spans="1:74" ht="13.5" customHeight="1">
      <c r="A137" s="1000"/>
      <c r="B137" s="17" t="s">
        <v>73</v>
      </c>
      <c r="C137" s="1014"/>
      <c r="D137" s="1013"/>
      <c r="E137" s="1025"/>
      <c r="F137" s="1013"/>
      <c r="G137" s="1025"/>
      <c r="H137" s="1013"/>
      <c r="I137" s="1025"/>
      <c r="J137" s="1013"/>
      <c r="K137" s="993"/>
      <c r="L137" s="1026"/>
      <c r="M137" s="1014"/>
      <c r="N137" s="1013"/>
      <c r="O137" s="993"/>
      <c r="P137" s="1013"/>
      <c r="Q137" s="993"/>
      <c r="R137" s="1013"/>
      <c r="S137" s="993"/>
      <c r="T137" s="1013"/>
      <c r="X137" s="16"/>
      <c r="Z137" s="1000"/>
      <c r="AA137" s="983"/>
      <c r="AB137" s="983"/>
      <c r="AC137" s="983"/>
      <c r="AD137" s="983"/>
      <c r="AE137" s="983"/>
      <c r="AF137" s="983"/>
      <c r="AG137" s="983"/>
      <c r="AH137" s="983"/>
      <c r="AI137" s="983"/>
      <c r="AJ137" s="983"/>
      <c r="AK137" s="983"/>
      <c r="AL137" s="983"/>
      <c r="AM137" s="983"/>
      <c r="AN137" s="971"/>
      <c r="AO137" s="971"/>
      <c r="AP137" s="971"/>
      <c r="AQ137" s="971"/>
      <c r="AR137" s="971"/>
      <c r="AS137" s="971"/>
      <c r="AT137" s="971"/>
      <c r="AU137" s="971"/>
      <c r="AV137" s="971"/>
      <c r="AW137" s="971"/>
      <c r="AX137" s="971"/>
      <c r="AY137" s="971"/>
      <c r="AZ137" s="971"/>
      <c r="BA137" s="971"/>
      <c r="BB137" s="971"/>
      <c r="BC137" s="971"/>
      <c r="BD137" s="971"/>
      <c r="BE137" s="971"/>
      <c r="BF137" s="971"/>
      <c r="BG137" s="971"/>
      <c r="BH137" s="971"/>
      <c r="BI137" s="971"/>
      <c r="BJ137" s="971"/>
      <c r="BK137" s="983"/>
      <c r="BL137" s="983"/>
      <c r="BM137" s="983"/>
      <c r="BN137" s="983"/>
      <c r="BO137" s="983"/>
      <c r="BP137" s="983"/>
      <c r="BQ137" s="983"/>
      <c r="BR137" s="983"/>
      <c r="BS137" s="983"/>
      <c r="BT137" s="983"/>
      <c r="BU137" s="983"/>
      <c r="BV137" s="983"/>
    </row>
    <row r="138" spans="1:74" ht="13.5" customHeight="1">
      <c r="A138" s="1000"/>
      <c r="B138" s="17" t="s">
        <v>69</v>
      </c>
      <c r="C138" s="1014"/>
      <c r="D138" s="1013"/>
      <c r="E138" s="1025"/>
      <c r="F138" s="1013"/>
      <c r="G138" s="1025"/>
      <c r="H138" s="1013"/>
      <c r="I138" s="1025"/>
      <c r="J138" s="1013"/>
      <c r="K138" s="993"/>
      <c r="L138" s="1026"/>
      <c r="M138" s="1014"/>
      <c r="N138" s="1013"/>
      <c r="O138" s="993"/>
      <c r="P138" s="1013"/>
      <c r="Q138" s="993"/>
      <c r="R138" s="1013"/>
      <c r="S138" s="993"/>
      <c r="T138" s="1013"/>
      <c r="Z138" s="1000"/>
      <c r="AA138" s="983"/>
      <c r="AB138" s="983"/>
      <c r="AC138" s="983"/>
      <c r="AD138" s="983"/>
      <c r="AE138" s="983"/>
      <c r="AF138" s="983"/>
      <c r="AG138" s="983"/>
      <c r="AH138" s="983"/>
      <c r="AI138" s="983"/>
      <c r="AJ138" s="983"/>
      <c r="AK138" s="983"/>
      <c r="AL138" s="983"/>
      <c r="AM138" s="983"/>
      <c r="AN138" s="971"/>
      <c r="AO138" s="971"/>
      <c r="AP138" s="971"/>
      <c r="AQ138" s="971"/>
      <c r="AR138" s="971"/>
      <c r="AS138" s="971"/>
      <c r="AT138" s="971"/>
      <c r="AU138" s="971"/>
      <c r="AV138" s="971"/>
      <c r="AW138" s="971"/>
      <c r="AX138" s="971"/>
      <c r="AY138" s="971"/>
      <c r="AZ138" s="971"/>
      <c r="BA138" s="971"/>
      <c r="BB138" s="971"/>
      <c r="BC138" s="971"/>
      <c r="BD138" s="971"/>
      <c r="BE138" s="971"/>
      <c r="BF138" s="971"/>
      <c r="BG138" s="971"/>
      <c r="BH138" s="971"/>
      <c r="BI138" s="971"/>
      <c r="BJ138" s="971"/>
      <c r="BK138" s="983"/>
      <c r="BL138" s="983"/>
      <c r="BM138" s="983"/>
      <c r="BN138" s="983"/>
      <c r="BO138" s="983"/>
      <c r="BP138" s="983"/>
      <c r="BQ138" s="983"/>
      <c r="BR138" s="983"/>
      <c r="BS138" s="983"/>
      <c r="BT138" s="983"/>
      <c r="BU138" s="983"/>
      <c r="BV138" s="983"/>
    </row>
    <row r="139" spans="1:74" ht="13.5" customHeight="1">
      <c r="A139" s="1001"/>
      <c r="B139" s="18" t="s">
        <v>63</v>
      </c>
      <c r="C139" s="1023"/>
      <c r="D139" s="1016"/>
      <c r="E139" s="1024"/>
      <c r="F139" s="1016"/>
      <c r="G139" s="1024"/>
      <c r="H139" s="1016"/>
      <c r="I139" s="1024"/>
      <c r="J139" s="1016"/>
      <c r="K139" s="1015"/>
      <c r="L139" s="1015"/>
      <c r="M139" s="1023"/>
      <c r="N139" s="1016"/>
      <c r="O139" s="1015"/>
      <c r="P139" s="1016"/>
      <c r="Q139" s="1015"/>
      <c r="R139" s="1016"/>
      <c r="S139" s="1015"/>
      <c r="T139" s="1016"/>
      <c r="Z139" s="1001"/>
      <c r="AA139" s="984"/>
      <c r="AB139" s="984"/>
      <c r="AC139" s="984"/>
      <c r="AD139" s="984"/>
      <c r="AE139" s="984"/>
      <c r="AF139" s="984"/>
      <c r="AG139" s="984"/>
      <c r="AH139" s="984"/>
      <c r="AI139" s="984"/>
      <c r="AJ139" s="984"/>
      <c r="AK139" s="984"/>
      <c r="AL139" s="984"/>
      <c r="AM139" s="984"/>
      <c r="AN139" s="971"/>
      <c r="AO139" s="971"/>
      <c r="AP139" s="971"/>
      <c r="AQ139" s="971"/>
      <c r="AR139" s="971"/>
      <c r="AS139" s="971"/>
      <c r="AT139" s="971"/>
      <c r="AU139" s="971"/>
      <c r="AV139" s="971"/>
      <c r="AW139" s="971"/>
      <c r="AX139" s="971"/>
      <c r="AY139" s="971"/>
      <c r="AZ139" s="971"/>
      <c r="BA139" s="971"/>
      <c r="BB139" s="971"/>
      <c r="BC139" s="971"/>
      <c r="BD139" s="971"/>
      <c r="BE139" s="971"/>
      <c r="BF139" s="971"/>
      <c r="BG139" s="971"/>
      <c r="BH139" s="971"/>
      <c r="BI139" s="971"/>
      <c r="BJ139" s="971"/>
      <c r="BK139" s="984"/>
      <c r="BL139" s="984"/>
      <c r="BM139" s="984"/>
      <c r="BN139" s="984"/>
      <c r="BO139" s="984"/>
      <c r="BP139" s="984"/>
      <c r="BQ139" s="984"/>
      <c r="BR139" s="984"/>
      <c r="BS139" s="984"/>
      <c r="BT139" s="984"/>
      <c r="BU139" s="984"/>
      <c r="BV139" s="984"/>
    </row>
    <row r="140" spans="1:74" ht="13.5" customHeight="1">
      <c r="A140" s="1000" t="s">
        <v>74</v>
      </c>
      <c r="B140" s="14" t="s">
        <v>53</v>
      </c>
      <c r="C140" s="996" t="str">
        <f>VLOOKUP($C127,'2026年度(1年前期)'!$B$5:$N$208,COLUMN('2026年度(1年前期)'!$G$5),0)&amp;""</f>
        <v/>
      </c>
      <c r="D140" s="997"/>
      <c r="E140" s="1002" t="str">
        <f>VLOOKUP($C127,'2026年度(2年前期)'!$B$5:$N$208,COLUMN('2026年度(2年前期)'!$G$5),0)&amp;""</f>
        <v/>
      </c>
      <c r="F140" s="997"/>
      <c r="G140" s="1002" t="str">
        <f>VLOOKUP($C127,'2026年度(3年前期)'!$B$5:$N$208,COLUMN('2026年度(3年前期)'!$G$5),0)&amp;""</f>
        <v/>
      </c>
      <c r="H140" s="997"/>
      <c r="I140" s="1002" t="str">
        <f>VLOOKUP($C127,'2026年度(4年前期)'!$B$5:$N$208,COLUMN('2026年度(4年前期)'!$G$5),0)&amp;""</f>
        <v/>
      </c>
      <c r="J140" s="997"/>
      <c r="K140" s="998" t="str">
        <f>VLOOKUP($C127,'2026年度(助産前期)'!$B$5:$N$208,COLUMN('2026年度(助産前期)'!$G$5),0)&amp;""</f>
        <v/>
      </c>
      <c r="L140" s="998"/>
      <c r="M140" s="996" t="str">
        <f>VLOOKUP($C127,'2026年度(M1前期)'!$B$5:$N$208,COLUMN('2026年度(M1前期)'!$G$5),0)&amp;""</f>
        <v/>
      </c>
      <c r="N140" s="997"/>
      <c r="O140" s="998" t="str">
        <f>VLOOKUP($C127,'2026年度(M2前期)'!$B$5:$N$208,COLUMN('2026年度(M2前期)'!$G$5),0)&amp;""</f>
        <v/>
      </c>
      <c r="P140" s="997"/>
      <c r="Q140" s="998" t="str">
        <f>VLOOKUP($C127,'2026年度(D1前期)'!$B$5:$N$208,COLUMN('2026年度(D1前期)'!$G$5),0)&amp;""</f>
        <v/>
      </c>
      <c r="R140" s="997"/>
      <c r="S140" s="998" t="str">
        <f>VLOOKUP($C127,'2026年度(D23前期)'!$B$5:$N$208,COLUMN('2026年度(D23前期)'!$G$5),0)&amp;""</f>
        <v/>
      </c>
      <c r="T140" s="997"/>
      <c r="U140" s="16"/>
      <c r="Z140" s="1000" t="str">
        <f>A140</f>
        <v>３時限（13：30～15：00）</v>
      </c>
      <c r="AA140" s="971"/>
      <c r="AB140" s="982"/>
      <c r="AC140" s="982"/>
      <c r="AD140" s="982"/>
      <c r="AE140" s="971"/>
      <c r="AF140" s="982"/>
      <c r="AG140" s="971"/>
      <c r="AH140" s="982"/>
      <c r="AI140" s="982"/>
      <c r="AJ140" s="982"/>
      <c r="AK140" s="982"/>
      <c r="AL140" s="971"/>
      <c r="AM140" s="982"/>
      <c r="AN140" s="971"/>
      <c r="AO140" s="971"/>
      <c r="AP140" s="971"/>
      <c r="AQ140" s="971"/>
      <c r="AR140" s="971"/>
      <c r="AS140" s="971"/>
      <c r="AT140" s="971"/>
      <c r="AU140" s="971"/>
      <c r="AV140" s="971"/>
      <c r="AW140" s="971"/>
      <c r="AX140" s="971"/>
      <c r="AY140" s="971"/>
      <c r="AZ140" s="971"/>
      <c r="BA140" s="971"/>
      <c r="BB140" s="971"/>
      <c r="BC140" s="971"/>
      <c r="BD140" s="971"/>
      <c r="BE140" s="971"/>
      <c r="BF140" s="971"/>
      <c r="BG140" s="971"/>
      <c r="BH140" s="971"/>
      <c r="BI140" s="971"/>
      <c r="BJ140" s="971"/>
      <c r="BK140" s="982"/>
      <c r="BL140" s="982"/>
      <c r="BM140" s="982"/>
      <c r="BN140" s="982"/>
      <c r="BO140" s="982"/>
      <c r="BP140" s="982"/>
      <c r="BQ140" s="982"/>
      <c r="BR140" s="982"/>
      <c r="BS140" s="982"/>
      <c r="BT140" s="982"/>
      <c r="BU140" s="982"/>
      <c r="BV140" s="982"/>
    </row>
    <row r="141" spans="1:74" ht="13.5" customHeight="1">
      <c r="A141" s="1000"/>
      <c r="B141" s="14" t="s">
        <v>58</v>
      </c>
      <c r="C141" s="992" t="str">
        <f>IFERROR(VLOOKUP(C140,科目・教員!$A$1:$B$355,2,0),"")</f>
        <v/>
      </c>
      <c r="D141" s="993"/>
      <c r="E141" s="994" t="str">
        <f>IFERROR(VLOOKUP(E140,科目・教員!$A$1:$B$355,2,0),"")</f>
        <v/>
      </c>
      <c r="F141" s="993"/>
      <c r="G141" s="994" t="str">
        <f>IFERROR(VLOOKUP(G140,科目・教員!$A$1:$B$355,2,0),"")</f>
        <v/>
      </c>
      <c r="H141" s="993"/>
      <c r="I141" s="994" t="str">
        <f>IFERROR(VLOOKUP(I140,科目・教員!$A$1:$B$355,2,0),"")</f>
        <v/>
      </c>
      <c r="J141" s="993"/>
      <c r="K141" s="995" t="str">
        <f>IFERROR(VLOOKUP(K140,科目・教員!$A$1:$B$355,2,0),"")</f>
        <v/>
      </c>
      <c r="L141" s="995"/>
      <c r="M141" s="992" t="str">
        <f>IFERROR(VLOOKUP(M140,科目・教員!$A$1:$B$355,2,0),"")</f>
        <v/>
      </c>
      <c r="N141" s="993"/>
      <c r="O141" s="995" t="str">
        <f>IFERROR(VLOOKUP(O140,科目・教員!$A$1:$B$355,2,0),"")</f>
        <v/>
      </c>
      <c r="P141" s="993"/>
      <c r="Q141" s="995" t="str">
        <f>IFERROR(VLOOKUP(Q140,科目・教員!$A$1:$B$355,2,0),"")</f>
        <v/>
      </c>
      <c r="R141" s="993"/>
      <c r="S141" s="995" t="str">
        <f>IFERROR(VLOOKUP(S140,科目・教員!$A$1:$B$355,2,0),"")</f>
        <v/>
      </c>
      <c r="T141" s="993"/>
      <c r="U141" s="16"/>
      <c r="Z141" s="1000"/>
      <c r="AA141" s="971"/>
      <c r="AB141" s="983"/>
      <c r="AC141" s="983"/>
      <c r="AD141" s="983"/>
      <c r="AE141" s="971"/>
      <c r="AF141" s="983"/>
      <c r="AG141" s="971"/>
      <c r="AH141" s="983"/>
      <c r="AI141" s="983"/>
      <c r="AJ141" s="983"/>
      <c r="AK141" s="983"/>
      <c r="AL141" s="971"/>
      <c r="AM141" s="983"/>
      <c r="AN141" s="971"/>
      <c r="AO141" s="971"/>
      <c r="AP141" s="971"/>
      <c r="AQ141" s="971"/>
      <c r="AR141" s="971"/>
      <c r="AS141" s="971"/>
      <c r="AT141" s="971"/>
      <c r="AU141" s="971"/>
      <c r="AV141" s="971"/>
      <c r="AW141" s="971"/>
      <c r="AX141" s="971"/>
      <c r="AY141" s="971"/>
      <c r="AZ141" s="971"/>
      <c r="BA141" s="971"/>
      <c r="BB141" s="971"/>
      <c r="BC141" s="971"/>
      <c r="BD141" s="971"/>
      <c r="BE141" s="971"/>
      <c r="BF141" s="971"/>
      <c r="BG141" s="971"/>
      <c r="BH141" s="971"/>
      <c r="BI141" s="971"/>
      <c r="BJ141" s="971"/>
      <c r="BK141" s="983"/>
      <c r="BL141" s="983"/>
      <c r="BM141" s="983"/>
      <c r="BN141" s="983"/>
      <c r="BO141" s="983"/>
      <c r="BP141" s="983"/>
      <c r="BQ141" s="983"/>
      <c r="BR141" s="983"/>
      <c r="BS141" s="983"/>
      <c r="BT141" s="983"/>
      <c r="BU141" s="983"/>
      <c r="BV141" s="983"/>
    </row>
    <row r="142" spans="1:74" ht="13.5" customHeight="1">
      <c r="A142" s="1000"/>
      <c r="B142" s="14" t="s">
        <v>69</v>
      </c>
      <c r="C142" s="992" t="str">
        <f>VLOOKUP($C127,'2026年度(1年前期)'!$B$5:$N$208,COLUMN('2026年度(1年前期)'!$G$5)+1,0)&amp;""</f>
        <v/>
      </c>
      <c r="D142" s="993"/>
      <c r="E142" s="994" t="str">
        <f>VLOOKUP($C127,'2026年度(2年前期)'!$B$5:$N$208,COLUMN('2026年度(2年前期)'!$G$5)+1,0)&amp;""</f>
        <v/>
      </c>
      <c r="F142" s="993"/>
      <c r="G142" s="994" t="str">
        <f>VLOOKUP($C127,'2026年度(3年前期)'!$B$5:$N$208,COLUMN('2026年度(3年前期)'!$G$5)+1,0)&amp;""</f>
        <v/>
      </c>
      <c r="H142" s="993"/>
      <c r="I142" s="994" t="str">
        <f>VLOOKUP($C127,'2026年度(4年前期)'!$B$5:$N$208,COLUMN('2026年度(4年前期)'!$G$5)+1,0)&amp;""</f>
        <v/>
      </c>
      <c r="J142" s="993"/>
      <c r="K142" s="995" t="str">
        <f>VLOOKUP($C127,'2026年度(助産前期)'!$B$5:$N$208,COLUMN('2026年度(助産前期)'!$G$5)+1,0)&amp;""</f>
        <v/>
      </c>
      <c r="L142" s="995"/>
      <c r="M142" s="992" t="str">
        <f>VLOOKUP($C127,'2026年度(M1前期)'!$B$5:$N$208,COLUMN('2026年度(M1前期)'!$G$5)+1,0)&amp;""</f>
        <v/>
      </c>
      <c r="N142" s="993"/>
      <c r="O142" s="995" t="str">
        <f>VLOOKUP($C127,'2026年度(M2前期)'!$B$5:$N$208,COLUMN('2026年度(M2前期)'!$G$5)+1,0)&amp;""</f>
        <v/>
      </c>
      <c r="P142" s="993"/>
      <c r="Q142" s="995" t="str">
        <f>VLOOKUP($C127,'2026年度(D1前期)'!$B$5:$N$208,COLUMN('2026年度(D1前期)'!$G$5)+1,0)&amp;""</f>
        <v/>
      </c>
      <c r="R142" s="993"/>
      <c r="S142" s="995" t="str">
        <f>VLOOKUP($C127,'2026年度(D23前期)'!$B$5:$N$208,COLUMN('2026年度(D23前期)'!$G$5)+1,0)&amp;""</f>
        <v/>
      </c>
      <c r="T142" s="993"/>
      <c r="U142" s="16"/>
      <c r="Z142" s="1000"/>
      <c r="AA142" s="971"/>
      <c r="AB142" s="983"/>
      <c r="AC142" s="983"/>
      <c r="AD142" s="983"/>
      <c r="AE142" s="971"/>
      <c r="AF142" s="983"/>
      <c r="AG142" s="971"/>
      <c r="AH142" s="983"/>
      <c r="AI142" s="983"/>
      <c r="AJ142" s="983"/>
      <c r="AK142" s="983"/>
      <c r="AL142" s="971"/>
      <c r="AM142" s="983"/>
      <c r="AN142" s="971"/>
      <c r="AO142" s="971"/>
      <c r="AP142" s="971"/>
      <c r="AQ142" s="971"/>
      <c r="AR142" s="971"/>
      <c r="AS142" s="971"/>
      <c r="AT142" s="971"/>
      <c r="AU142" s="971"/>
      <c r="AV142" s="971"/>
      <c r="AW142" s="971"/>
      <c r="AX142" s="971"/>
      <c r="AY142" s="971"/>
      <c r="AZ142" s="971"/>
      <c r="BA142" s="971"/>
      <c r="BB142" s="971"/>
      <c r="BC142" s="971"/>
      <c r="BD142" s="971"/>
      <c r="BE142" s="971"/>
      <c r="BF142" s="971"/>
      <c r="BG142" s="971"/>
      <c r="BH142" s="971"/>
      <c r="BI142" s="971"/>
      <c r="BJ142" s="971"/>
      <c r="BK142" s="983"/>
      <c r="BL142" s="983"/>
      <c r="BM142" s="983"/>
      <c r="BN142" s="983"/>
      <c r="BO142" s="983"/>
      <c r="BP142" s="983"/>
      <c r="BQ142" s="983"/>
      <c r="BR142" s="983"/>
      <c r="BS142" s="983"/>
      <c r="BT142" s="983"/>
      <c r="BU142" s="983"/>
      <c r="BV142" s="983"/>
    </row>
    <row r="143" spans="1:74" ht="13.5" customHeight="1">
      <c r="A143" s="1017"/>
      <c r="B143" s="15" t="s">
        <v>63</v>
      </c>
      <c r="C143" s="991"/>
      <c r="D143" s="989"/>
      <c r="E143" s="988"/>
      <c r="F143" s="989"/>
      <c r="G143" s="988"/>
      <c r="H143" s="989"/>
      <c r="I143" s="988"/>
      <c r="J143" s="989"/>
      <c r="K143" s="990"/>
      <c r="L143" s="990"/>
      <c r="M143" s="991"/>
      <c r="N143" s="989"/>
      <c r="O143" s="990"/>
      <c r="P143" s="989"/>
      <c r="Q143" s="990"/>
      <c r="R143" s="989"/>
      <c r="S143" s="990"/>
      <c r="T143" s="989"/>
      <c r="Z143" s="1001"/>
      <c r="AA143" s="971"/>
      <c r="AB143" s="984"/>
      <c r="AC143" s="984"/>
      <c r="AD143" s="984"/>
      <c r="AE143" s="971"/>
      <c r="AF143" s="984"/>
      <c r="AG143" s="971"/>
      <c r="AH143" s="984"/>
      <c r="AI143" s="984"/>
      <c r="AJ143" s="984"/>
      <c r="AK143" s="984"/>
      <c r="AL143" s="971"/>
      <c r="AM143" s="984"/>
      <c r="AN143" s="971"/>
      <c r="AO143" s="971"/>
      <c r="AP143" s="971"/>
      <c r="AQ143" s="971"/>
      <c r="AR143" s="971"/>
      <c r="AS143" s="971"/>
      <c r="AT143" s="971"/>
      <c r="AU143" s="971"/>
      <c r="AV143" s="971"/>
      <c r="AW143" s="971"/>
      <c r="AX143" s="971"/>
      <c r="AY143" s="971"/>
      <c r="AZ143" s="971"/>
      <c r="BA143" s="971"/>
      <c r="BB143" s="971"/>
      <c r="BC143" s="971"/>
      <c r="BD143" s="971"/>
      <c r="BE143" s="971"/>
      <c r="BF143" s="971"/>
      <c r="BG143" s="971"/>
      <c r="BH143" s="971"/>
      <c r="BI143" s="971"/>
      <c r="BJ143" s="971"/>
      <c r="BK143" s="984"/>
      <c r="BL143" s="984"/>
      <c r="BM143" s="984"/>
      <c r="BN143" s="984"/>
      <c r="BO143" s="984"/>
      <c r="BP143" s="984"/>
      <c r="BQ143" s="984"/>
      <c r="BR143" s="984"/>
      <c r="BS143" s="984"/>
      <c r="BT143" s="984"/>
      <c r="BU143" s="984"/>
      <c r="BV143" s="984"/>
    </row>
    <row r="144" spans="1:74" ht="13.5" customHeight="1">
      <c r="A144" s="1000" t="s">
        <v>75</v>
      </c>
      <c r="B144" s="14" t="s">
        <v>53</v>
      </c>
      <c r="C144" s="996" t="str">
        <f>VLOOKUP($C127,'2026年度(1年前期)'!$B$5:$N$208,COLUMN('2026年度(1年前期)'!$I$5),0)&amp;""</f>
        <v/>
      </c>
      <c r="D144" s="997"/>
      <c r="E144" s="1002" t="str">
        <f>VLOOKUP($C127,'2026年度(2年前期)'!$B$5:$N$208,COLUMN('2026年度(2年前期)'!$I$5),0)&amp;""</f>
        <v/>
      </c>
      <c r="F144" s="997"/>
      <c r="G144" s="1002" t="str">
        <f>VLOOKUP($C127,'2026年度(3年前期)'!$B$5:$N$208,COLUMN('2026年度(3年前期)'!$I$5),0)&amp;""</f>
        <v/>
      </c>
      <c r="H144" s="997"/>
      <c r="I144" s="1002" t="str">
        <f>VLOOKUP($C127,'2026年度(4年前期)'!$B$5:$N$208,COLUMN('2026年度(4年前期)'!$I$5),0)&amp;""</f>
        <v/>
      </c>
      <c r="J144" s="997"/>
      <c r="K144" s="998" t="str">
        <f>VLOOKUP($C127,'2026年度(助産前期)'!$B$5:$N$208,COLUMN('2026年度(助産前期)'!$I$5),0)&amp;""</f>
        <v/>
      </c>
      <c r="L144" s="998"/>
      <c r="M144" s="996" t="str">
        <f>VLOOKUP($C127,'2026年度(M1前期)'!$B$5:$N$208,COLUMN('2026年度(M1前期)'!$I$5),0)&amp;""</f>
        <v/>
      </c>
      <c r="N144" s="997"/>
      <c r="O144" s="998" t="str">
        <f>VLOOKUP($C127,'2026年度(M2前期)'!$B$5:$N$208,COLUMN('2026年度(M2前期)'!$I$5),0)&amp;""</f>
        <v/>
      </c>
      <c r="P144" s="997"/>
      <c r="Q144" s="998" t="str">
        <f>VLOOKUP($C127,'2026年度(D1前期)'!$B$5:$N$208,COLUMN('2026年度(D1前期)'!$I$5),0)&amp;""</f>
        <v/>
      </c>
      <c r="R144" s="997"/>
      <c r="S144" s="998" t="str">
        <f>VLOOKUP($C127,'2026年度(D23前期)'!$B$5:$N$208,COLUMN('2026年度(D23前期)'!$I$5),0)&amp;""</f>
        <v/>
      </c>
      <c r="T144" s="997"/>
      <c r="Z144" s="1000" t="str">
        <f>A144</f>
        <v>４時限（15：10～16：40）</v>
      </c>
      <c r="AA144" s="982"/>
      <c r="AB144" s="982"/>
      <c r="AC144" s="982"/>
      <c r="AD144" s="982"/>
      <c r="AE144" s="982"/>
      <c r="AF144" s="982"/>
      <c r="AG144" s="982"/>
      <c r="AH144" s="982"/>
      <c r="AI144" s="982"/>
      <c r="AJ144" s="982"/>
      <c r="AK144" s="982"/>
      <c r="AL144" s="982"/>
      <c r="AM144" s="982"/>
      <c r="AN144" s="971"/>
      <c r="AO144" s="971"/>
      <c r="AP144" s="971"/>
      <c r="AQ144" s="971"/>
      <c r="AR144" s="971"/>
      <c r="AS144" s="971"/>
      <c r="AT144" s="971"/>
      <c r="AU144" s="971"/>
      <c r="AV144" s="971"/>
      <c r="AW144" s="971"/>
      <c r="AX144" s="971"/>
      <c r="AY144" s="971"/>
      <c r="AZ144" s="971"/>
      <c r="BA144" s="971"/>
      <c r="BB144" s="971"/>
      <c r="BC144" s="971"/>
      <c r="BD144" s="971"/>
      <c r="BE144" s="971"/>
      <c r="BF144" s="971"/>
      <c r="BG144" s="971"/>
      <c r="BH144" s="971"/>
      <c r="BI144" s="971"/>
      <c r="BJ144" s="971"/>
      <c r="BK144" s="982"/>
      <c r="BL144" s="982"/>
      <c r="BM144" s="982"/>
      <c r="BN144" s="982"/>
      <c r="BO144" s="982"/>
      <c r="BP144" s="982"/>
      <c r="BQ144" s="982"/>
      <c r="BR144" s="982"/>
      <c r="BS144" s="982"/>
      <c r="BT144" s="982"/>
      <c r="BU144" s="982"/>
      <c r="BV144" s="982"/>
    </row>
    <row r="145" spans="1:74" ht="13.5" customHeight="1">
      <c r="A145" s="1000"/>
      <c r="B145" s="14" t="s">
        <v>58</v>
      </c>
      <c r="C145" s="992" t="str">
        <f>IFERROR(VLOOKUP(C144,科目・教員!$A$1:$B$355,2,0),"")</f>
        <v/>
      </c>
      <c r="D145" s="993"/>
      <c r="E145" s="994" t="str">
        <f>IFERROR(VLOOKUP(E144,科目・教員!$A$1:$B$355,2,0),"")</f>
        <v/>
      </c>
      <c r="F145" s="993"/>
      <c r="G145" s="994" t="str">
        <f>IFERROR(VLOOKUP(G144,科目・教員!$A$1:$B$355,2,0),"")</f>
        <v/>
      </c>
      <c r="H145" s="993"/>
      <c r="I145" s="994" t="str">
        <f>IFERROR(VLOOKUP(I144,科目・教員!$A$1:$B$355,2,0),"")</f>
        <v/>
      </c>
      <c r="J145" s="993"/>
      <c r="K145" s="995" t="str">
        <f>IFERROR(VLOOKUP(K144,科目・教員!$A$1:$B$355,2,0),"")</f>
        <v/>
      </c>
      <c r="L145" s="995"/>
      <c r="M145" s="992" t="str">
        <f>IFERROR(VLOOKUP(M144,科目・教員!$A$1:$B$355,2,0),"")</f>
        <v/>
      </c>
      <c r="N145" s="993"/>
      <c r="O145" s="995" t="str">
        <f>IFERROR(VLOOKUP(O144,科目・教員!$A$1:$B$355,2,0),"")</f>
        <v/>
      </c>
      <c r="P145" s="993"/>
      <c r="Q145" s="995" t="str">
        <f>IFERROR(VLOOKUP(Q144,科目・教員!$A$1:$B$355,2,0),"")</f>
        <v/>
      </c>
      <c r="R145" s="993"/>
      <c r="S145" s="995" t="str">
        <f>IFERROR(VLOOKUP(S144,科目・教員!$A$1:$B$355,2,0),"")</f>
        <v/>
      </c>
      <c r="T145" s="993"/>
      <c r="Z145" s="1000"/>
      <c r="AA145" s="983"/>
      <c r="AB145" s="983"/>
      <c r="AC145" s="983"/>
      <c r="AD145" s="983"/>
      <c r="AE145" s="983"/>
      <c r="AF145" s="983"/>
      <c r="AG145" s="983"/>
      <c r="AH145" s="983"/>
      <c r="AI145" s="983"/>
      <c r="AJ145" s="983"/>
      <c r="AK145" s="983"/>
      <c r="AL145" s="983"/>
      <c r="AM145" s="983"/>
      <c r="AN145" s="971"/>
      <c r="AO145" s="971"/>
      <c r="AP145" s="971"/>
      <c r="AQ145" s="971"/>
      <c r="AR145" s="971"/>
      <c r="AS145" s="971"/>
      <c r="AT145" s="971"/>
      <c r="AU145" s="971"/>
      <c r="AV145" s="971"/>
      <c r="AW145" s="971"/>
      <c r="AX145" s="971"/>
      <c r="AY145" s="971"/>
      <c r="AZ145" s="971"/>
      <c r="BA145" s="971"/>
      <c r="BB145" s="971"/>
      <c r="BC145" s="971"/>
      <c r="BD145" s="971"/>
      <c r="BE145" s="971"/>
      <c r="BF145" s="971"/>
      <c r="BG145" s="971"/>
      <c r="BH145" s="971"/>
      <c r="BI145" s="971"/>
      <c r="BJ145" s="971"/>
      <c r="BK145" s="983"/>
      <c r="BL145" s="983"/>
      <c r="BM145" s="983"/>
      <c r="BN145" s="983"/>
      <c r="BO145" s="983"/>
      <c r="BP145" s="983"/>
      <c r="BQ145" s="983"/>
      <c r="BR145" s="983"/>
      <c r="BS145" s="983"/>
      <c r="BT145" s="983"/>
      <c r="BU145" s="983"/>
      <c r="BV145" s="983"/>
    </row>
    <row r="146" spans="1:74" ht="13.5" customHeight="1">
      <c r="A146" s="1000"/>
      <c r="B146" s="14" t="s">
        <v>69</v>
      </c>
      <c r="C146" s="992" t="str">
        <f>VLOOKUP($C127,'2026年度(1年前期)'!$B$5:$N$208,COLUMN('2026年度(1年前期)'!$I$5)+1,0)&amp;""</f>
        <v/>
      </c>
      <c r="D146" s="993"/>
      <c r="E146" s="994" t="str">
        <f>VLOOKUP($C127,'2026年度(2年前期)'!$B$5:$N$208,COLUMN('2026年度(2年前期)'!$I$5)+1,0)&amp;""</f>
        <v/>
      </c>
      <c r="F146" s="993"/>
      <c r="G146" s="994" t="str">
        <f>VLOOKUP($C127,'2026年度(3年前期)'!$B$5:$N$208,COLUMN('2026年度(3年前期)'!$I$5)+1,0)&amp;""</f>
        <v/>
      </c>
      <c r="H146" s="993"/>
      <c r="I146" s="994" t="str">
        <f>VLOOKUP($C127,'2026年度(4年前期)'!$B$5:$N$208,COLUMN('2026年度(4年前期)'!$I$5)+1,0)&amp;""</f>
        <v/>
      </c>
      <c r="J146" s="993"/>
      <c r="K146" s="995" t="str">
        <f>VLOOKUP($C127,'2026年度(助産前期)'!$B$5:$N$208,COLUMN('2026年度(助産前期)'!$I$5)+1,0)&amp;""</f>
        <v/>
      </c>
      <c r="L146" s="995"/>
      <c r="M146" s="992" t="str">
        <f>VLOOKUP($C127,'2026年度(M1前期)'!$B$5:$N$208,COLUMN('2026年度(M1前期)'!$I$5)+1,0)&amp;""</f>
        <v/>
      </c>
      <c r="N146" s="993"/>
      <c r="O146" s="995" t="str">
        <f>VLOOKUP($C127,'2026年度(M2前期)'!$B$5:$N$208,COLUMN('2026年度(M2前期)'!$I$5)+1,0)&amp;""</f>
        <v/>
      </c>
      <c r="P146" s="993"/>
      <c r="Q146" s="995" t="str">
        <f>VLOOKUP($C127,'2026年度(D1前期)'!$B$5:$N$208,COLUMN('2026年度(D1前期)'!$I$5)+1,0)&amp;""</f>
        <v/>
      </c>
      <c r="R146" s="993"/>
      <c r="S146" s="995" t="str">
        <f>VLOOKUP($C127,'2026年度(D23前期)'!$B$5:$N$208,COLUMN('2026年度(D23前期)'!$I$5)+1,0)&amp;""</f>
        <v/>
      </c>
      <c r="T146" s="993"/>
      <c r="Z146" s="1000"/>
      <c r="AA146" s="983"/>
      <c r="AB146" s="983"/>
      <c r="AC146" s="983"/>
      <c r="AD146" s="983"/>
      <c r="AE146" s="983"/>
      <c r="AF146" s="983"/>
      <c r="AG146" s="983"/>
      <c r="AH146" s="983"/>
      <c r="AI146" s="983"/>
      <c r="AJ146" s="983"/>
      <c r="AK146" s="983"/>
      <c r="AL146" s="983"/>
      <c r="AM146" s="983"/>
      <c r="AN146" s="971"/>
      <c r="AO146" s="971"/>
      <c r="AP146" s="971"/>
      <c r="AQ146" s="971"/>
      <c r="AR146" s="971"/>
      <c r="AS146" s="971"/>
      <c r="AT146" s="971"/>
      <c r="AU146" s="971"/>
      <c r="AV146" s="971"/>
      <c r="AW146" s="971"/>
      <c r="AX146" s="971"/>
      <c r="AY146" s="971"/>
      <c r="AZ146" s="971"/>
      <c r="BA146" s="971"/>
      <c r="BB146" s="971"/>
      <c r="BC146" s="971"/>
      <c r="BD146" s="971"/>
      <c r="BE146" s="971"/>
      <c r="BF146" s="971"/>
      <c r="BG146" s="971"/>
      <c r="BH146" s="971"/>
      <c r="BI146" s="971"/>
      <c r="BJ146" s="971"/>
      <c r="BK146" s="983"/>
      <c r="BL146" s="983"/>
      <c r="BM146" s="983"/>
      <c r="BN146" s="983"/>
      <c r="BO146" s="983"/>
      <c r="BP146" s="983"/>
      <c r="BQ146" s="983"/>
      <c r="BR146" s="983"/>
      <c r="BS146" s="983"/>
      <c r="BT146" s="983"/>
      <c r="BU146" s="983"/>
      <c r="BV146" s="983"/>
    </row>
    <row r="147" spans="1:74" ht="13.5" customHeight="1">
      <c r="A147" s="1001"/>
      <c r="B147" s="15" t="s">
        <v>63</v>
      </c>
      <c r="C147" s="991"/>
      <c r="D147" s="989"/>
      <c r="E147" s="988"/>
      <c r="F147" s="989"/>
      <c r="G147" s="988"/>
      <c r="H147" s="989"/>
      <c r="I147" s="988"/>
      <c r="J147" s="989"/>
      <c r="K147" s="990"/>
      <c r="L147" s="990"/>
      <c r="M147" s="991"/>
      <c r="N147" s="989"/>
      <c r="O147" s="990"/>
      <c r="P147" s="989"/>
      <c r="Q147" s="990"/>
      <c r="R147" s="989"/>
      <c r="S147" s="990"/>
      <c r="T147" s="989"/>
      <c r="Z147" s="1001"/>
      <c r="AA147" s="984"/>
      <c r="AB147" s="984"/>
      <c r="AC147" s="984"/>
      <c r="AD147" s="984"/>
      <c r="AE147" s="984"/>
      <c r="AF147" s="984"/>
      <c r="AG147" s="984"/>
      <c r="AH147" s="984"/>
      <c r="AI147" s="984"/>
      <c r="AJ147" s="984"/>
      <c r="AK147" s="984"/>
      <c r="AL147" s="984"/>
      <c r="AM147" s="984"/>
      <c r="AN147" s="971"/>
      <c r="AO147" s="971"/>
      <c r="AP147" s="971"/>
      <c r="AQ147" s="971"/>
      <c r="AR147" s="971"/>
      <c r="AS147" s="971"/>
      <c r="AT147" s="971"/>
      <c r="AU147" s="971"/>
      <c r="AV147" s="971"/>
      <c r="AW147" s="971"/>
      <c r="AX147" s="971"/>
      <c r="AY147" s="971"/>
      <c r="AZ147" s="971"/>
      <c r="BA147" s="971"/>
      <c r="BB147" s="971"/>
      <c r="BC147" s="971"/>
      <c r="BD147" s="971"/>
      <c r="BE147" s="971"/>
      <c r="BF147" s="971"/>
      <c r="BG147" s="971"/>
      <c r="BH147" s="971"/>
      <c r="BI147" s="971"/>
      <c r="BJ147" s="971"/>
      <c r="BK147" s="984"/>
      <c r="BL147" s="984"/>
      <c r="BM147" s="984"/>
      <c r="BN147" s="984"/>
      <c r="BO147" s="984"/>
      <c r="BP147" s="984"/>
      <c r="BQ147" s="984"/>
      <c r="BR147" s="984"/>
      <c r="BS147" s="984"/>
      <c r="BT147" s="984"/>
      <c r="BU147" s="984"/>
      <c r="BV147" s="984"/>
    </row>
    <row r="148" spans="1:74" ht="13.5" customHeight="1">
      <c r="A148" s="1000" t="s">
        <v>78</v>
      </c>
      <c r="B148" s="14" t="s">
        <v>53</v>
      </c>
      <c r="C148" s="996" t="str">
        <f>VLOOKUP($C127,'2026年度(1年前期)'!$B$5:$N$208,COLUMN('2026年度(1年前期)'!$K$5),0)&amp;""</f>
        <v/>
      </c>
      <c r="D148" s="997"/>
      <c r="E148" s="1002" t="str">
        <f>VLOOKUP($C127,'2026年度(2年前期)'!$B$5:$N$208,COLUMN('2026年度(2年前期)'!$K$5),0)&amp;""</f>
        <v/>
      </c>
      <c r="F148" s="997"/>
      <c r="G148" s="1002" t="str">
        <f>VLOOKUP($C127,'2026年度(3年前期)'!$B$5:$N$208,COLUMN('2026年度(3年前期)'!$K$5),0)&amp;""</f>
        <v/>
      </c>
      <c r="H148" s="997"/>
      <c r="I148" s="1002" t="str">
        <f>VLOOKUP($C127,'2026年度(4年前期)'!$B$5:$N$208,COLUMN('2026年度(4年前期)'!$K$5),0)&amp;""</f>
        <v/>
      </c>
      <c r="J148" s="997"/>
      <c r="K148" s="998" t="str">
        <f>VLOOKUP($C127,'2026年度(助産前期)'!$B$5:$N$208,COLUMN('2026年度(助産前期)'!$K$5),0)&amp;""</f>
        <v/>
      </c>
      <c r="L148" s="998"/>
      <c r="M148" s="996" t="str">
        <f>VLOOKUP($C127,'2026年度(M1前期)'!$B$5:$N$208,COLUMN('2026年度(M1前期)'!$K$5),0)&amp;""</f>
        <v/>
      </c>
      <c r="N148" s="997"/>
      <c r="O148" s="998" t="str">
        <f>VLOOKUP($C127,'2026年度(M2前期)'!$B$5:$N$208,COLUMN('2026年度(M2前期)'!$K$5),0)&amp;""</f>
        <v/>
      </c>
      <c r="P148" s="997"/>
      <c r="Q148" s="998" t="str">
        <f>VLOOKUP($C127,'2026年度(D1前期)'!$B$5:$N$208,COLUMN('2026年度(D1前期)'!$K$5),0)&amp;""</f>
        <v/>
      </c>
      <c r="R148" s="997"/>
      <c r="S148" s="998" t="str">
        <f>VLOOKUP($C127,'2026年度(D23前期)'!$B$5:$N$208,COLUMN('2026年度(D23前期)'!$K$5),0)&amp;""</f>
        <v/>
      </c>
      <c r="T148" s="997"/>
      <c r="Z148" s="1000" t="str">
        <f>A148</f>
        <v>５時限（16：50～18：20）</v>
      </c>
      <c r="AA148" s="982"/>
      <c r="AB148" s="982"/>
      <c r="AC148" s="982"/>
      <c r="AD148" s="982"/>
      <c r="AE148" s="982"/>
      <c r="AF148" s="982"/>
      <c r="AG148" s="982"/>
      <c r="AH148" s="982"/>
      <c r="AI148" s="982"/>
      <c r="AJ148" s="982"/>
      <c r="AK148" s="982"/>
      <c r="AL148" s="982"/>
      <c r="AM148" s="982"/>
      <c r="AN148" s="982"/>
      <c r="AO148" s="982"/>
      <c r="AP148" s="982"/>
      <c r="AQ148" s="982"/>
      <c r="AR148" s="982"/>
      <c r="AS148" s="982"/>
      <c r="AT148" s="982"/>
      <c r="AU148" s="982"/>
      <c r="AV148" s="982"/>
      <c r="AW148" s="982"/>
      <c r="AX148" s="982"/>
      <c r="AY148" s="982"/>
      <c r="AZ148" s="982"/>
      <c r="BA148" s="971"/>
      <c r="BB148" s="971"/>
      <c r="BC148" s="971"/>
      <c r="BD148" s="971"/>
      <c r="BE148" s="971"/>
      <c r="BF148" s="971"/>
      <c r="BG148" s="971"/>
      <c r="BH148" s="971"/>
      <c r="BI148" s="982"/>
      <c r="BJ148" s="982"/>
      <c r="BK148" s="982"/>
      <c r="BL148" s="982"/>
      <c r="BM148" s="982"/>
      <c r="BN148" s="982"/>
      <c r="BO148" s="982"/>
      <c r="BP148" s="982"/>
      <c r="BQ148" s="982"/>
      <c r="BR148" s="982"/>
      <c r="BS148" s="982"/>
      <c r="BT148" s="982"/>
      <c r="BU148" s="982"/>
      <c r="BV148" s="982"/>
    </row>
    <row r="149" spans="1:74" ht="13.5" customHeight="1">
      <c r="A149" s="1000"/>
      <c r="B149" s="14" t="s">
        <v>58</v>
      </c>
      <c r="C149" s="992" t="str">
        <f>IFERROR(VLOOKUP(C148,科目・教員!$A$1:$B$355,2,0),"")</f>
        <v/>
      </c>
      <c r="D149" s="993"/>
      <c r="E149" s="994" t="str">
        <f>IFERROR(VLOOKUP(E148,科目・教員!$A$1:$B$355,2,0),"")</f>
        <v/>
      </c>
      <c r="F149" s="993"/>
      <c r="G149" s="994" t="str">
        <f>IFERROR(VLOOKUP(G148,科目・教員!$A$1:$B$355,2,0),"")</f>
        <v/>
      </c>
      <c r="H149" s="993"/>
      <c r="I149" s="994" t="str">
        <f>IFERROR(VLOOKUP(I148,科目・教員!$A$1:$B$355,2,0),"")</f>
        <v/>
      </c>
      <c r="J149" s="993"/>
      <c r="K149" s="995" t="str">
        <f>IFERROR(VLOOKUP(K148,科目・教員!$A$1:$B$355,2,0),"")</f>
        <v/>
      </c>
      <c r="L149" s="995"/>
      <c r="M149" s="992" t="str">
        <f>IFERROR(VLOOKUP(M148,科目・教員!$A$1:$B$355,2,0),"")</f>
        <v/>
      </c>
      <c r="N149" s="993"/>
      <c r="O149" s="995" t="str">
        <f>IFERROR(VLOOKUP(O148,科目・教員!$A$1:$B$355,2,0),"")</f>
        <v/>
      </c>
      <c r="P149" s="993"/>
      <c r="Q149" s="995" t="str">
        <f>IFERROR(VLOOKUP(Q148,科目・教員!$A$1:$B$355,2,0),"")</f>
        <v/>
      </c>
      <c r="R149" s="993"/>
      <c r="S149" s="995" t="str">
        <f>IFERROR(VLOOKUP(S148,科目・教員!$A$1:$B$355,2,0),"")</f>
        <v/>
      </c>
      <c r="T149" s="993"/>
      <c r="Z149" s="1000"/>
      <c r="AA149" s="983"/>
      <c r="AB149" s="983"/>
      <c r="AC149" s="983"/>
      <c r="AD149" s="983"/>
      <c r="AE149" s="983"/>
      <c r="AF149" s="983"/>
      <c r="AG149" s="983"/>
      <c r="AH149" s="983"/>
      <c r="AI149" s="983"/>
      <c r="AJ149" s="983"/>
      <c r="AK149" s="983"/>
      <c r="AL149" s="983"/>
      <c r="AM149" s="983"/>
      <c r="AN149" s="983"/>
      <c r="AO149" s="983"/>
      <c r="AP149" s="983"/>
      <c r="AQ149" s="983"/>
      <c r="AR149" s="983"/>
      <c r="AS149" s="983"/>
      <c r="AT149" s="983"/>
      <c r="AU149" s="983"/>
      <c r="AV149" s="983"/>
      <c r="AW149" s="983"/>
      <c r="AX149" s="983"/>
      <c r="AY149" s="983"/>
      <c r="AZ149" s="983"/>
      <c r="BA149" s="971"/>
      <c r="BB149" s="971"/>
      <c r="BC149" s="971"/>
      <c r="BD149" s="971"/>
      <c r="BE149" s="971"/>
      <c r="BF149" s="971"/>
      <c r="BG149" s="971"/>
      <c r="BH149" s="971"/>
      <c r="BI149" s="983"/>
      <c r="BJ149" s="983"/>
      <c r="BK149" s="983"/>
      <c r="BL149" s="983"/>
      <c r="BM149" s="983"/>
      <c r="BN149" s="983"/>
      <c r="BO149" s="983"/>
      <c r="BP149" s="983"/>
      <c r="BQ149" s="983"/>
      <c r="BR149" s="983"/>
      <c r="BS149" s="983"/>
      <c r="BT149" s="983"/>
      <c r="BU149" s="983"/>
      <c r="BV149" s="983"/>
    </row>
    <row r="150" spans="1:74" ht="13.5" customHeight="1">
      <c r="A150" s="1000"/>
      <c r="B150" s="14" t="s">
        <v>69</v>
      </c>
      <c r="C150" s="992" t="str">
        <f>VLOOKUP($C127,'2026年度(1年前期)'!$B$5:$N$208,COLUMN('2026年度(1年前期)'!$K$5)+1,0)&amp;""</f>
        <v/>
      </c>
      <c r="D150" s="993"/>
      <c r="E150" s="994" t="str">
        <f>VLOOKUP($C127,'2026年度(2年前期)'!$B$5:$N$208,COLUMN('2026年度(2年前期)'!$K$5)+1,0)&amp;""</f>
        <v/>
      </c>
      <c r="F150" s="993"/>
      <c r="G150" s="994" t="str">
        <f>VLOOKUP($C127,'2026年度(3年前期)'!$B$5:$N$208,COLUMN('2026年度(3年前期)'!$K$5)+1,0)&amp;""</f>
        <v/>
      </c>
      <c r="H150" s="993"/>
      <c r="I150" s="994" t="str">
        <f>VLOOKUP($C127,'2026年度(4年前期)'!$B$5:$N$208,COLUMN('2026年度(4年前期)'!$K$5)+1,0)&amp;""</f>
        <v/>
      </c>
      <c r="J150" s="993"/>
      <c r="K150" s="995" t="str">
        <f>VLOOKUP($C127,'2026年度(助産前期)'!$B$5:$N$208,COLUMN('2026年度(助産前期)'!$K$5)+1,0)&amp;""</f>
        <v/>
      </c>
      <c r="L150" s="995"/>
      <c r="M150" s="992" t="str">
        <f>VLOOKUP($C127,'2026年度(M1前期)'!$B$5:$N$208,COLUMN('2026年度(M1前期)'!$K$5)+1,0)&amp;""</f>
        <v/>
      </c>
      <c r="N150" s="993"/>
      <c r="O150" s="995" t="str">
        <f>VLOOKUP($C127,'2026年度(M2前期)'!$B$5:$N$208,COLUMN('2026年度(M2前期)'!$K$5)+1,0)&amp;""</f>
        <v/>
      </c>
      <c r="P150" s="993"/>
      <c r="Q150" s="995" t="str">
        <f>VLOOKUP($C127,'2026年度(D1前期)'!$B$5:$N$208,COLUMN('2026年度(D1前期)'!$K$5)+1,0)&amp;""</f>
        <v/>
      </c>
      <c r="R150" s="993"/>
      <c r="S150" s="995" t="str">
        <f>VLOOKUP($C127,'2026年度(D23前期)'!$B$5:$N$208,COLUMN('2026年度(D23前期)'!$K$5)+1,0)&amp;""</f>
        <v/>
      </c>
      <c r="T150" s="993"/>
      <c r="Z150" s="1000"/>
      <c r="AA150" s="983"/>
      <c r="AB150" s="983"/>
      <c r="AC150" s="983"/>
      <c r="AD150" s="983"/>
      <c r="AE150" s="983"/>
      <c r="AF150" s="983"/>
      <c r="AG150" s="983"/>
      <c r="AH150" s="983"/>
      <c r="AI150" s="983"/>
      <c r="AJ150" s="983"/>
      <c r="AK150" s="983"/>
      <c r="AL150" s="983"/>
      <c r="AM150" s="983"/>
      <c r="AN150" s="983"/>
      <c r="AO150" s="983"/>
      <c r="AP150" s="983"/>
      <c r="AQ150" s="983"/>
      <c r="AR150" s="983"/>
      <c r="AS150" s="983"/>
      <c r="AT150" s="983"/>
      <c r="AU150" s="983"/>
      <c r="AV150" s="983"/>
      <c r="AW150" s="983"/>
      <c r="AX150" s="983"/>
      <c r="AY150" s="983"/>
      <c r="AZ150" s="983"/>
      <c r="BA150" s="971"/>
      <c r="BB150" s="971"/>
      <c r="BC150" s="971"/>
      <c r="BD150" s="971"/>
      <c r="BE150" s="971"/>
      <c r="BF150" s="971"/>
      <c r="BG150" s="971"/>
      <c r="BH150" s="971"/>
      <c r="BI150" s="983"/>
      <c r="BJ150" s="983"/>
      <c r="BK150" s="983"/>
      <c r="BL150" s="983"/>
      <c r="BM150" s="983"/>
      <c r="BN150" s="983"/>
      <c r="BO150" s="983"/>
      <c r="BP150" s="983"/>
      <c r="BQ150" s="983"/>
      <c r="BR150" s="983"/>
      <c r="BS150" s="983"/>
      <c r="BT150" s="983"/>
      <c r="BU150" s="983"/>
      <c r="BV150" s="983"/>
    </row>
    <row r="151" spans="1:74" ht="13.5" customHeight="1">
      <c r="A151" s="1001"/>
      <c r="B151" s="15" t="s">
        <v>63</v>
      </c>
      <c r="C151" s="991"/>
      <c r="D151" s="989"/>
      <c r="E151" s="988"/>
      <c r="F151" s="989"/>
      <c r="G151" s="988"/>
      <c r="H151" s="989"/>
      <c r="I151" s="988"/>
      <c r="J151" s="989"/>
      <c r="K151" s="990"/>
      <c r="L151" s="990"/>
      <c r="M151" s="991"/>
      <c r="N151" s="989"/>
      <c r="O151" s="990"/>
      <c r="P151" s="989"/>
      <c r="Q151" s="990"/>
      <c r="R151" s="989"/>
      <c r="S151" s="990"/>
      <c r="T151" s="989"/>
      <c r="U151" s="19"/>
      <c r="V151" s="19"/>
      <c r="W151" s="19"/>
      <c r="X151" s="19"/>
      <c r="Y151" s="19"/>
      <c r="Z151" s="1001"/>
      <c r="AA151" s="984"/>
      <c r="AB151" s="984"/>
      <c r="AC151" s="984"/>
      <c r="AD151" s="984"/>
      <c r="AE151" s="984"/>
      <c r="AF151" s="984"/>
      <c r="AG151" s="984"/>
      <c r="AH151" s="984"/>
      <c r="AI151" s="984"/>
      <c r="AJ151" s="984"/>
      <c r="AK151" s="984"/>
      <c r="AL151" s="984"/>
      <c r="AM151" s="984"/>
      <c r="AN151" s="984"/>
      <c r="AO151" s="984"/>
      <c r="AP151" s="984"/>
      <c r="AQ151" s="984"/>
      <c r="AR151" s="984"/>
      <c r="AS151" s="984"/>
      <c r="AT151" s="984"/>
      <c r="AU151" s="984"/>
      <c r="AV151" s="984"/>
      <c r="AW151" s="984"/>
      <c r="AX151" s="984"/>
      <c r="AY151" s="984"/>
      <c r="AZ151" s="984"/>
      <c r="BA151" s="971"/>
      <c r="BB151" s="971"/>
      <c r="BC151" s="971"/>
      <c r="BD151" s="971"/>
      <c r="BE151" s="971"/>
      <c r="BF151" s="971"/>
      <c r="BG151" s="971"/>
      <c r="BH151" s="971"/>
      <c r="BI151" s="984"/>
      <c r="BJ151" s="984"/>
      <c r="BK151" s="984"/>
      <c r="BL151" s="984"/>
      <c r="BM151" s="984"/>
      <c r="BN151" s="984"/>
      <c r="BO151" s="984"/>
      <c r="BP151" s="984"/>
      <c r="BQ151" s="984"/>
      <c r="BR151" s="984"/>
      <c r="BS151" s="984"/>
      <c r="BT151" s="984"/>
      <c r="BU151" s="984"/>
      <c r="BV151" s="984"/>
    </row>
    <row r="152" spans="1:74" ht="20.25">
      <c r="A152" s="4"/>
      <c r="B152" s="5"/>
      <c r="C152" s="1035">
        <f>C127+1</f>
        <v>46272</v>
      </c>
      <c r="D152" s="1035"/>
      <c r="E152" s="1035"/>
      <c r="F152" s="1035"/>
      <c r="G152" s="1035"/>
      <c r="H152" s="1035"/>
      <c r="I152" s="1035"/>
      <c r="J152" s="1035"/>
      <c r="K152" s="1035"/>
      <c r="L152" s="1035"/>
      <c r="M152" s="1035"/>
      <c r="N152" s="1035"/>
      <c r="O152" s="1035"/>
      <c r="P152" s="1035"/>
      <c r="Q152" s="1035"/>
      <c r="R152" s="1035"/>
      <c r="S152" s="1035"/>
      <c r="T152" s="1035"/>
      <c r="U152" s="1055">
        <f>C152</f>
        <v>46272</v>
      </c>
      <c r="V152" s="1056"/>
      <c r="W152" s="1056"/>
      <c r="X152" s="1056"/>
      <c r="Y152" s="1056"/>
      <c r="Z152" s="1057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6" t="s">
        <v>607</v>
      </c>
      <c r="BL152" s="36" t="s">
        <v>608</v>
      </c>
      <c r="BM152" s="36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1000" t="s">
        <v>52</v>
      </c>
      <c r="B153" s="11" t="s">
        <v>53</v>
      </c>
      <c r="C153" s="1011" t="str">
        <f>VLOOKUP($C152,'2026年度(1年前期)'!$B$5:$N$208,COLUMN('2026年度(1年前期)'!$C$5),0)&amp;""</f>
        <v/>
      </c>
      <c r="D153" s="1012"/>
      <c r="E153" s="1018" t="str">
        <f>VLOOKUP($C152,'2026年度(2年前期)'!$B$5:$N$208,COLUMN('2026年度(2年前期)'!$C$5),0)&amp;""</f>
        <v/>
      </c>
      <c r="F153" s="1012"/>
      <c r="G153" s="1018" t="str">
        <f>VLOOKUP($C152,'2026年度(3年前期)'!$B$5:$N$208,COLUMN('2026年度(3年前期)'!$C$5),0)&amp;""</f>
        <v>地域・在宅看護学実習事前オリエンテーション</v>
      </c>
      <c r="H153" s="1012"/>
      <c r="I153" s="1018" t="str">
        <f>VLOOKUP($C152,'2026年度(4年前期)'!$B$5:$N$208,COLUMN('2026年度(4年前期)'!$C$5),0)&amp;""</f>
        <v/>
      </c>
      <c r="J153" s="1012"/>
      <c r="K153" s="997" t="str">
        <f>VLOOKUP($C152,'2026年度(助産前期)'!$B$5:$N$208,COLUMN('2026年度(助産前期)'!$C$5),0)&amp;""</f>
        <v>助産学実習Ⅰ</v>
      </c>
      <c r="L153" s="1029"/>
      <c r="M153" s="1036" t="str">
        <f>VLOOKUP($C152,'2026年度(M1前期)'!$B$5:$N$208,COLUMN('2026年度(M1前期)'!$C$5),0)&amp;""</f>
        <v/>
      </c>
      <c r="N153" s="1029"/>
      <c r="O153" s="1018" t="str">
        <f>VLOOKUP($C152,'2026年度(M2前期)'!$B$5:$N$208,COLUMN('2026年度(M2前期)'!$C$5),0)&amp;""</f>
        <v/>
      </c>
      <c r="P153" s="1012"/>
      <c r="Q153" s="1018" t="str">
        <f>VLOOKUP($C152,'2026年度(D1前期)'!$B$5:$N$208,COLUMN('2026年度(D1前期)'!$C$5),0)&amp;""</f>
        <v/>
      </c>
      <c r="R153" s="1012"/>
      <c r="S153" s="997" t="str">
        <f>VLOOKUP($C152,'2026年度(D23前期)'!$B$5:$N$208,COLUMN('2026年度(D23前期)'!$C$5),0)&amp;""</f>
        <v/>
      </c>
      <c r="T153" s="1012"/>
      <c r="U153" s="54"/>
      <c r="V153" s="792" t="s">
        <v>396</v>
      </c>
      <c r="W153" s="81"/>
      <c r="X153" s="16"/>
      <c r="Y153" s="33"/>
      <c r="Z153" s="999" t="str">
        <f>A153</f>
        <v xml:space="preserve">１時限（09：20～10：50） </v>
      </c>
      <c r="AA153" s="971" t="s">
        <v>115</v>
      </c>
      <c r="AB153" s="982"/>
      <c r="AC153" s="982"/>
      <c r="AD153" s="982"/>
      <c r="AE153" s="971"/>
      <c r="AF153" s="982"/>
      <c r="AG153" s="971"/>
      <c r="AH153" s="982"/>
      <c r="AI153" s="982"/>
      <c r="AJ153" s="982"/>
      <c r="AK153" s="982"/>
      <c r="AL153" s="971"/>
      <c r="AM153" s="982"/>
      <c r="AN153" s="971"/>
      <c r="AO153" s="971"/>
      <c r="AP153" s="971"/>
      <c r="AQ153" s="971"/>
      <c r="AR153" s="971"/>
      <c r="AS153" s="971"/>
      <c r="AT153" s="971"/>
      <c r="AU153" s="971"/>
      <c r="AV153" s="971"/>
      <c r="AW153" s="971"/>
      <c r="AX153" s="971"/>
      <c r="AY153" s="971"/>
      <c r="AZ153" s="971"/>
      <c r="BA153" s="971"/>
      <c r="BB153" s="971"/>
      <c r="BC153" s="971"/>
      <c r="BD153" s="971"/>
      <c r="BE153" s="971"/>
      <c r="BF153" s="971"/>
      <c r="BG153" s="971"/>
      <c r="BH153" s="971"/>
      <c r="BI153" s="971"/>
      <c r="BJ153" s="971"/>
      <c r="BK153" s="982"/>
      <c r="BL153" s="982"/>
      <c r="BM153" s="982"/>
      <c r="BN153" s="982"/>
      <c r="BO153" s="982"/>
      <c r="BP153" s="982"/>
      <c r="BQ153" s="982"/>
      <c r="BR153" s="982"/>
      <c r="BS153" s="982"/>
      <c r="BT153" s="982"/>
      <c r="BU153" s="982"/>
      <c r="BV153" s="982"/>
    </row>
    <row r="154" spans="1:74" ht="13.5" customHeight="1">
      <c r="A154" s="1000"/>
      <c r="B154" s="14" t="s">
        <v>58</v>
      </c>
      <c r="C154" s="1014" t="str">
        <f>IFERROR(VLOOKUP(C153,科目・教員!$A$1:$B$355,2,0),"")</f>
        <v/>
      </c>
      <c r="D154" s="1013"/>
      <c r="E154" s="1025" t="str">
        <f>IFERROR(VLOOKUP(E153,科目・教員!$A$1:$B$355,2,0),"")</f>
        <v/>
      </c>
      <c r="F154" s="1013"/>
      <c r="G154" s="1025" t="str">
        <f>IFERROR(VLOOKUP(G153,科目・教員!$A$1:$B$355,2,0),"")</f>
        <v/>
      </c>
      <c r="H154" s="1013"/>
      <c r="I154" s="1025" t="str">
        <f>IFERROR(VLOOKUP(I153,科目・教員!$A$1:$B$355,2,0),"")</f>
        <v/>
      </c>
      <c r="J154" s="1013"/>
      <c r="K154" s="993" t="str">
        <f>IFERROR(VLOOKUP(K153,科目・教員!$A$1:$B$355,2,0),"")</f>
        <v>池田　真弓</v>
      </c>
      <c r="L154" s="1026"/>
      <c r="M154" s="1032" t="str">
        <f>IFERROR(VLOOKUP(M153,科目・教員!$A$1:$B$355,2,0),"")</f>
        <v/>
      </c>
      <c r="N154" s="1013"/>
      <c r="O154" s="1025" t="str">
        <f>IFERROR(VLOOKUP(O153,科目・教員!$A$1:$B$355,2,0),"")</f>
        <v/>
      </c>
      <c r="P154" s="1013"/>
      <c r="Q154" s="1025" t="str">
        <f>IFERROR(VLOOKUP(Q153,科目・教員!$A$1:$B$355,2,0),"")</f>
        <v/>
      </c>
      <c r="R154" s="1013"/>
      <c r="S154" s="993" t="str">
        <f>IFERROR(VLOOKUP(S153,科目・教員!$A$1:$B$355,2,0),"")</f>
        <v/>
      </c>
      <c r="T154" s="1013"/>
      <c r="U154" s="54"/>
      <c r="V154" s="792" t="s">
        <v>115</v>
      </c>
      <c r="W154" s="25"/>
      <c r="X154" s="16"/>
      <c r="Y154" s="33"/>
      <c r="Z154" s="1000"/>
      <c r="AA154" s="971"/>
      <c r="AB154" s="983"/>
      <c r="AC154" s="983"/>
      <c r="AD154" s="983"/>
      <c r="AE154" s="971"/>
      <c r="AF154" s="983"/>
      <c r="AG154" s="971"/>
      <c r="AH154" s="983"/>
      <c r="AI154" s="983"/>
      <c r="AJ154" s="983"/>
      <c r="AK154" s="983"/>
      <c r="AL154" s="971"/>
      <c r="AM154" s="983"/>
      <c r="AN154" s="971"/>
      <c r="AO154" s="971"/>
      <c r="AP154" s="971"/>
      <c r="AQ154" s="971"/>
      <c r="AR154" s="971"/>
      <c r="AS154" s="971"/>
      <c r="AT154" s="971"/>
      <c r="AU154" s="971"/>
      <c r="AV154" s="971"/>
      <c r="AW154" s="971"/>
      <c r="AX154" s="971"/>
      <c r="AY154" s="971"/>
      <c r="AZ154" s="971"/>
      <c r="BA154" s="971"/>
      <c r="BB154" s="971"/>
      <c r="BC154" s="971"/>
      <c r="BD154" s="971"/>
      <c r="BE154" s="971"/>
      <c r="BF154" s="971"/>
      <c r="BG154" s="971"/>
      <c r="BH154" s="971"/>
      <c r="BI154" s="971"/>
      <c r="BJ154" s="971"/>
      <c r="BK154" s="983"/>
      <c r="BL154" s="983"/>
      <c r="BM154" s="983"/>
      <c r="BN154" s="983"/>
      <c r="BO154" s="983"/>
      <c r="BP154" s="983"/>
      <c r="BQ154" s="983"/>
      <c r="BR154" s="983"/>
      <c r="BS154" s="983"/>
      <c r="BT154" s="983"/>
      <c r="BU154" s="983"/>
      <c r="BV154" s="983"/>
    </row>
    <row r="155" spans="1:74" ht="13.5" customHeight="1">
      <c r="A155" s="1000"/>
      <c r="B155" s="14" t="s">
        <v>69</v>
      </c>
      <c r="C155" s="1014" t="str">
        <f>VLOOKUP($C152,'2026年度(1年前期)'!$B$5:$N$208,COLUMN('2026年度(1年前期)'!$C$5)+1,0)&amp;""</f>
        <v/>
      </c>
      <c r="D155" s="1013"/>
      <c r="E155" s="1025" t="str">
        <f>VLOOKUP($C152,'2026年度(2年前期)'!$B$5:$N$208,COLUMN('2026年度(2年前期)'!$C$5)+1,0)&amp;""</f>
        <v/>
      </c>
      <c r="F155" s="1013"/>
      <c r="G155" s="1025" t="str">
        <f>VLOOKUP($C152,'2026年度(3年前期)'!$B$5:$N$208,COLUMN('2026年度(3年前期)'!$C$5)+1,0)&amp;""</f>
        <v/>
      </c>
      <c r="H155" s="1013"/>
      <c r="I155" s="1025" t="str">
        <f>VLOOKUP($C152,'2026年度(4年前期)'!$B$5:$N$208,COLUMN('2026年度(4年前期)'!$C$5)+1,0)&amp;""</f>
        <v/>
      </c>
      <c r="J155" s="1013"/>
      <c r="K155" s="993" t="str">
        <f>VLOOKUP($C152,'2026年度(助産前期)'!$B$5:$N$208,COLUMN('2026年度(助産前期)'!$C$5)+1,0)&amp;""</f>
        <v/>
      </c>
      <c r="L155" s="1026"/>
      <c r="M155" s="1032" t="str">
        <f>VLOOKUP($C152,'2026年度(M1前期)'!$B$5:$N$208,COLUMN('2026年度(M1前期)'!C$5)+1,0)&amp;""</f>
        <v/>
      </c>
      <c r="N155" s="1013"/>
      <c r="O155" s="1025" t="str">
        <f>VLOOKUP($C152,'2026年度(M2前期)'!$B$5:$N$208,COLUMN('2026年度(M2前期)'!$C$5)+1,0)&amp;""</f>
        <v/>
      </c>
      <c r="P155" s="1013"/>
      <c r="Q155" s="1025" t="str">
        <f>VLOOKUP($C152,'2026年度(D1前期)'!$B$5:$N$208,COLUMN('2026年度(D1前期)'!$C$5)+1,0)&amp;""</f>
        <v/>
      </c>
      <c r="R155" s="1013"/>
      <c r="S155" s="993" t="str">
        <f>VLOOKUP($C152,'2026年度(D23前期)'!$B$5:$N$208,COLUMN('2026年度(D23前期)'!$C$5)+1,0)&amp;""</f>
        <v/>
      </c>
      <c r="T155" s="1013"/>
      <c r="U155" s="54"/>
      <c r="V155" s="792" t="s">
        <v>116</v>
      </c>
      <c r="W155" s="25"/>
      <c r="X155" s="16"/>
      <c r="Y155" s="33"/>
      <c r="Z155" s="1000"/>
      <c r="AA155" s="971"/>
      <c r="AB155" s="983"/>
      <c r="AC155" s="983"/>
      <c r="AD155" s="983"/>
      <c r="AE155" s="971"/>
      <c r="AF155" s="983"/>
      <c r="AG155" s="971"/>
      <c r="AH155" s="983"/>
      <c r="AI155" s="983"/>
      <c r="AJ155" s="983"/>
      <c r="AK155" s="983"/>
      <c r="AL155" s="971"/>
      <c r="AM155" s="983"/>
      <c r="AN155" s="971"/>
      <c r="AO155" s="971"/>
      <c r="AP155" s="971"/>
      <c r="AQ155" s="971"/>
      <c r="AR155" s="971"/>
      <c r="AS155" s="971"/>
      <c r="AT155" s="971"/>
      <c r="AU155" s="971"/>
      <c r="AV155" s="971"/>
      <c r="AW155" s="971"/>
      <c r="AX155" s="971"/>
      <c r="AY155" s="971"/>
      <c r="AZ155" s="971"/>
      <c r="BA155" s="971"/>
      <c r="BB155" s="971"/>
      <c r="BC155" s="971"/>
      <c r="BD155" s="971"/>
      <c r="BE155" s="971"/>
      <c r="BF155" s="971"/>
      <c r="BG155" s="971"/>
      <c r="BH155" s="971"/>
      <c r="BI155" s="971"/>
      <c r="BJ155" s="971"/>
      <c r="BK155" s="983"/>
      <c r="BL155" s="983"/>
      <c r="BM155" s="983"/>
      <c r="BN155" s="983"/>
      <c r="BO155" s="983"/>
      <c r="BP155" s="983"/>
      <c r="BQ155" s="983"/>
      <c r="BR155" s="983"/>
      <c r="BS155" s="983"/>
      <c r="BT155" s="983"/>
      <c r="BU155" s="983"/>
      <c r="BV155" s="983"/>
    </row>
    <row r="156" spans="1:74" ht="13.5" customHeight="1">
      <c r="A156" s="1001"/>
      <c r="B156" s="15" t="s">
        <v>63</v>
      </c>
      <c r="C156" s="991"/>
      <c r="D156" s="1031"/>
      <c r="E156" s="988"/>
      <c r="F156" s="1031"/>
      <c r="G156" s="988"/>
      <c r="H156" s="1031"/>
      <c r="I156" s="988"/>
      <c r="J156" s="1031"/>
      <c r="K156" s="990"/>
      <c r="L156" s="1034"/>
      <c r="M156" s="1030"/>
      <c r="N156" s="1031"/>
      <c r="O156" s="988"/>
      <c r="P156" s="1031"/>
      <c r="Q156" s="988"/>
      <c r="R156" s="1031"/>
      <c r="S156" s="990"/>
      <c r="T156" s="1031"/>
      <c r="U156" s="54"/>
      <c r="V156" s="792" t="s">
        <v>117</v>
      </c>
      <c r="W156" s="25"/>
      <c r="X156" s="16"/>
      <c r="Y156" s="33"/>
      <c r="Z156" s="1001"/>
      <c r="AA156" s="971"/>
      <c r="AB156" s="984"/>
      <c r="AC156" s="984"/>
      <c r="AD156" s="984"/>
      <c r="AE156" s="971"/>
      <c r="AF156" s="984"/>
      <c r="AG156" s="971"/>
      <c r="AH156" s="984"/>
      <c r="AI156" s="984"/>
      <c r="AJ156" s="984"/>
      <c r="AK156" s="984"/>
      <c r="AL156" s="971"/>
      <c r="AM156" s="984"/>
      <c r="AN156" s="971"/>
      <c r="AO156" s="971"/>
      <c r="AP156" s="971"/>
      <c r="AQ156" s="971"/>
      <c r="AR156" s="971"/>
      <c r="AS156" s="971"/>
      <c r="AT156" s="971"/>
      <c r="AU156" s="971"/>
      <c r="AV156" s="971"/>
      <c r="AW156" s="971"/>
      <c r="AX156" s="971"/>
      <c r="AY156" s="971"/>
      <c r="AZ156" s="971"/>
      <c r="BA156" s="971"/>
      <c r="BB156" s="971"/>
      <c r="BC156" s="971"/>
      <c r="BD156" s="971"/>
      <c r="BE156" s="971"/>
      <c r="BF156" s="971"/>
      <c r="BG156" s="971"/>
      <c r="BH156" s="971"/>
      <c r="BI156" s="971"/>
      <c r="BJ156" s="971"/>
      <c r="BK156" s="984"/>
      <c r="BL156" s="984"/>
      <c r="BM156" s="984"/>
      <c r="BN156" s="984"/>
      <c r="BO156" s="984"/>
      <c r="BP156" s="984"/>
      <c r="BQ156" s="984"/>
      <c r="BR156" s="984"/>
      <c r="BS156" s="984"/>
      <c r="BT156" s="984"/>
      <c r="BU156" s="984"/>
      <c r="BV156" s="984"/>
    </row>
    <row r="157" spans="1:74" ht="13.5" customHeight="1">
      <c r="A157" s="1000" t="s">
        <v>65</v>
      </c>
      <c r="B157" s="14" t="s">
        <v>53</v>
      </c>
      <c r="C157" s="1011" t="str">
        <f>VLOOKUP($C152,'2026年度(1年前期)'!$B$5:$N$208,COLUMN('2026年度(1年前期)'!$E$5),0)&amp;""</f>
        <v/>
      </c>
      <c r="D157" s="1012"/>
      <c r="E157" s="1018" t="str">
        <f>VLOOKUP($C152,'2026年度(2年前期)'!$B$5:$N$208,COLUMN('2026年度(2年前期)'!$E$5),0)&amp;""</f>
        <v/>
      </c>
      <c r="F157" s="1012"/>
      <c r="G157" s="1018" t="str">
        <f>VLOOKUP($C152,'2026年度(3年前期)'!$B$5:$N$208,COLUMN('2026年度(3年前期)'!$E$5),0)&amp;""</f>
        <v>地域・在宅看護学実習事前オリエンテーション</v>
      </c>
      <c r="H157" s="1012"/>
      <c r="I157" s="1018" t="str">
        <f>VLOOKUP($C152,'2026年度(4年前期)'!$B$5:$N$208,COLUMN('2026年度(4年前期)'!$E$5),0)&amp;""</f>
        <v/>
      </c>
      <c r="J157" s="1012"/>
      <c r="K157" s="997" t="str">
        <f>VLOOKUP($C152,'2026年度(助産前期)'!$B$5:$N$208,COLUMN('2026年度(助産前期)'!$E$5),0)&amp;""</f>
        <v>助産学実習Ⅰ</v>
      </c>
      <c r="L157" s="1029"/>
      <c r="M157" s="1011" t="str">
        <f>VLOOKUP($C152,'2026年度(M1前期)'!$B$5:$N$208,COLUMN('2026年度(M1前期)'!$E$5),0)&amp;""</f>
        <v/>
      </c>
      <c r="N157" s="1012"/>
      <c r="O157" s="997" t="str">
        <f>VLOOKUP($C152,'2026年度(M2前期)'!$B$5:$N$208,COLUMN('2026年度(M2前期)'!$E$5),0)&amp;""</f>
        <v/>
      </c>
      <c r="P157" s="1012"/>
      <c r="Q157" s="997" t="str">
        <f>VLOOKUP($C152,'2026年度(D1前期)'!$B$5:$N$208,COLUMN('2026年度(D1前期)'!$E$5),0)&amp;""</f>
        <v/>
      </c>
      <c r="R157" s="1012"/>
      <c r="S157" s="997" t="str">
        <f>VLOOKUP($C152,'2026年度(D23前期)'!$B$5:$N$208,COLUMN('2026年度(D23前期)'!$E$5),0)&amp;""</f>
        <v/>
      </c>
      <c r="T157" s="1012"/>
      <c r="V157" s="796"/>
      <c r="W157" s="16"/>
      <c r="X157" s="16"/>
      <c r="Y157" s="33"/>
      <c r="Z157" s="1000" t="str">
        <f>A157</f>
        <v>２時限（11：00～12：30）</v>
      </c>
      <c r="AA157" s="971" t="s">
        <v>115</v>
      </c>
      <c r="AB157" s="982"/>
      <c r="AC157" s="982"/>
      <c r="AD157" s="982"/>
      <c r="AE157" s="971"/>
      <c r="AF157" s="982"/>
      <c r="AG157" s="971"/>
      <c r="AH157" s="982"/>
      <c r="AI157" s="982"/>
      <c r="AJ157" s="982"/>
      <c r="AK157" s="982"/>
      <c r="AL157" s="971"/>
      <c r="AM157" s="982"/>
      <c r="AN157" s="971"/>
      <c r="AO157" s="971"/>
      <c r="AP157" s="971"/>
      <c r="AQ157" s="971"/>
      <c r="AR157" s="971"/>
      <c r="AS157" s="971"/>
      <c r="AT157" s="971"/>
      <c r="AU157" s="971"/>
      <c r="AV157" s="971"/>
      <c r="AW157" s="971"/>
      <c r="AX157" s="971"/>
      <c r="AY157" s="971"/>
      <c r="AZ157" s="971"/>
      <c r="BA157" s="971"/>
      <c r="BB157" s="971"/>
      <c r="BC157" s="971"/>
      <c r="BD157" s="971"/>
      <c r="BE157" s="971"/>
      <c r="BF157" s="971"/>
      <c r="BG157" s="971"/>
      <c r="BH157" s="971"/>
      <c r="BI157" s="971"/>
      <c r="BJ157" s="971"/>
      <c r="BK157" s="982"/>
      <c r="BL157" s="982"/>
      <c r="BM157" s="982"/>
      <c r="BN157" s="982"/>
      <c r="BO157" s="982"/>
      <c r="BP157" s="982"/>
      <c r="BQ157" s="982"/>
      <c r="BR157" s="982"/>
      <c r="BS157" s="982"/>
      <c r="BT157" s="982"/>
      <c r="BU157" s="982"/>
      <c r="BV157" s="982"/>
    </row>
    <row r="158" spans="1:74" ht="13.5" customHeight="1">
      <c r="A158" s="1000"/>
      <c r="B158" s="14" t="s">
        <v>58</v>
      </c>
      <c r="C158" s="1014" t="str">
        <f>IFERROR(VLOOKUP(C157,科目・教員!$A$1:$B$355,2,0),"")</f>
        <v/>
      </c>
      <c r="D158" s="1013"/>
      <c r="E158" s="1025" t="str">
        <f>IFERROR(VLOOKUP(E157,科目・教員!$A$1:$B$355,2,0),"")</f>
        <v/>
      </c>
      <c r="F158" s="1013"/>
      <c r="G158" s="1025" t="str">
        <f>IFERROR(VLOOKUP(G157,科目・教員!$A$1:$B$355,2,0),"")</f>
        <v/>
      </c>
      <c r="H158" s="1013"/>
      <c r="I158" s="1025" t="str">
        <f>IFERROR(VLOOKUP(I157,科目・教員!$A$1:$B$355,2,0),"")</f>
        <v/>
      </c>
      <c r="J158" s="1013"/>
      <c r="K158" s="993" t="str">
        <f>IFERROR(VLOOKUP(K157,科目・教員!$A$1:$B$355,2,0),"")</f>
        <v>池田　真弓</v>
      </c>
      <c r="L158" s="1026"/>
      <c r="M158" s="1014" t="str">
        <f>IFERROR(VLOOKUP(M157,科目・教員!$A$1:$B$355,2,0),"")</f>
        <v/>
      </c>
      <c r="N158" s="1013"/>
      <c r="O158" s="993" t="str">
        <f>IFERROR(VLOOKUP(O157,科目・教員!$A$1:$B$355,2,0),"")</f>
        <v/>
      </c>
      <c r="P158" s="1013"/>
      <c r="Q158" s="993" t="str">
        <f>IFERROR(VLOOKUP(Q157,科目・教員!$A$1:$B$355,2,0),"")</f>
        <v/>
      </c>
      <c r="R158" s="1013"/>
      <c r="S158" s="993" t="str">
        <f>IFERROR(VLOOKUP(S157,科目・教員!$A$1:$B$355,2,0),"")</f>
        <v/>
      </c>
      <c r="T158" s="1013"/>
      <c r="V158" s="796"/>
      <c r="X158" s="16"/>
      <c r="Y158" s="33"/>
      <c r="Z158" s="1000"/>
      <c r="AA158" s="971"/>
      <c r="AB158" s="983"/>
      <c r="AC158" s="983"/>
      <c r="AD158" s="983"/>
      <c r="AE158" s="971"/>
      <c r="AF158" s="983"/>
      <c r="AG158" s="971"/>
      <c r="AH158" s="983"/>
      <c r="AI158" s="983"/>
      <c r="AJ158" s="983"/>
      <c r="AK158" s="983"/>
      <c r="AL158" s="971"/>
      <c r="AM158" s="983"/>
      <c r="AN158" s="971"/>
      <c r="AO158" s="971"/>
      <c r="AP158" s="971"/>
      <c r="AQ158" s="971"/>
      <c r="AR158" s="971"/>
      <c r="AS158" s="971"/>
      <c r="AT158" s="971"/>
      <c r="AU158" s="971"/>
      <c r="AV158" s="971"/>
      <c r="AW158" s="971"/>
      <c r="AX158" s="971"/>
      <c r="AY158" s="971"/>
      <c r="AZ158" s="971"/>
      <c r="BA158" s="971"/>
      <c r="BB158" s="971"/>
      <c r="BC158" s="971"/>
      <c r="BD158" s="971"/>
      <c r="BE158" s="971"/>
      <c r="BF158" s="971"/>
      <c r="BG158" s="971"/>
      <c r="BH158" s="971"/>
      <c r="BI158" s="971"/>
      <c r="BJ158" s="971"/>
      <c r="BK158" s="983"/>
      <c r="BL158" s="983"/>
      <c r="BM158" s="983"/>
      <c r="BN158" s="983"/>
      <c r="BO158" s="983"/>
      <c r="BP158" s="983"/>
      <c r="BQ158" s="983"/>
      <c r="BR158" s="983"/>
      <c r="BS158" s="983"/>
      <c r="BT158" s="983"/>
      <c r="BU158" s="983"/>
      <c r="BV158" s="983"/>
    </row>
    <row r="159" spans="1:74" ht="13.5" customHeight="1">
      <c r="A159" s="1000"/>
      <c r="B159" s="14" t="s">
        <v>69</v>
      </c>
      <c r="C159" s="1014" t="str">
        <f>VLOOKUP($C152,'2026年度(1年前期)'!$B$5:$N$208,COLUMN('2026年度(1年前期)'!$E$5)+1,0)&amp;""</f>
        <v/>
      </c>
      <c r="D159" s="1013"/>
      <c r="E159" s="1025" t="str">
        <f>VLOOKUP($C152,'2026年度(2年前期)'!$B$5:$N$208,COLUMN('2026年度(2年前期)'!$E$5)+1,0)&amp;""</f>
        <v/>
      </c>
      <c r="F159" s="1013"/>
      <c r="G159" s="1025" t="str">
        <f>VLOOKUP($C152,'2026年度(3年前期)'!$B$5:$N$208,COLUMN('2026年度(3年前期)'!$E$5)+1,0)&amp;""</f>
        <v/>
      </c>
      <c r="H159" s="1013"/>
      <c r="I159" s="1025" t="str">
        <f>VLOOKUP($C152,'2026年度(4年前期)'!$B$5:$N$208,COLUMN('2026年度(4年前期)'!$E$5)+1,0)&amp;""</f>
        <v/>
      </c>
      <c r="J159" s="1013"/>
      <c r="K159" s="993" t="str">
        <f>VLOOKUP($C152,'2026年度(助産前期)'!$B$5:$N$208,COLUMN('2026年度(助産前期)'!$E$5)+1,0)&amp;""</f>
        <v/>
      </c>
      <c r="L159" s="1026"/>
      <c r="M159" s="1014" t="str">
        <f>VLOOKUP($C152,'2026年度(M1前期)'!$B$5:$N$208,COLUMN('2026年度(M1前期)'!$E$5)+1,0)&amp;""</f>
        <v/>
      </c>
      <c r="N159" s="1013"/>
      <c r="O159" s="993" t="str">
        <f>VLOOKUP($C152,'2026年度(M2前期)'!$B$5:$N$208,COLUMN('2026年度(M2前期)'!$E$5)+1,0)&amp;""</f>
        <v/>
      </c>
      <c r="P159" s="1013"/>
      <c r="Q159" s="993" t="str">
        <f>VLOOKUP($C152,'2026年度(D1前期)'!$B$5:$N$208,COLUMN('2026年度(D1前期)'!$E$5)+1,0)&amp;""</f>
        <v/>
      </c>
      <c r="R159" s="1013"/>
      <c r="S159" s="993" t="str">
        <f>VLOOKUP($C152,'2026年度(D23前期)'!$B$5:$N$208,COLUMN('2026年度(D23前期)'!$E$5)+1,0)&amp;""</f>
        <v/>
      </c>
      <c r="T159" s="1013"/>
      <c r="V159" s="796"/>
      <c r="X159" s="16"/>
      <c r="Z159" s="1000"/>
      <c r="AA159" s="971"/>
      <c r="AB159" s="983"/>
      <c r="AC159" s="983"/>
      <c r="AD159" s="983"/>
      <c r="AE159" s="971"/>
      <c r="AF159" s="983"/>
      <c r="AG159" s="971"/>
      <c r="AH159" s="983"/>
      <c r="AI159" s="983"/>
      <c r="AJ159" s="983"/>
      <c r="AK159" s="983"/>
      <c r="AL159" s="971"/>
      <c r="AM159" s="983"/>
      <c r="AN159" s="971"/>
      <c r="AO159" s="971"/>
      <c r="AP159" s="971"/>
      <c r="AQ159" s="971"/>
      <c r="AR159" s="971"/>
      <c r="AS159" s="971"/>
      <c r="AT159" s="971"/>
      <c r="AU159" s="971"/>
      <c r="AV159" s="971"/>
      <c r="AW159" s="971"/>
      <c r="AX159" s="971"/>
      <c r="AY159" s="971"/>
      <c r="AZ159" s="971"/>
      <c r="BA159" s="971"/>
      <c r="BB159" s="971"/>
      <c r="BC159" s="971"/>
      <c r="BD159" s="971"/>
      <c r="BE159" s="971"/>
      <c r="BF159" s="971"/>
      <c r="BG159" s="971"/>
      <c r="BH159" s="971"/>
      <c r="BI159" s="971"/>
      <c r="BJ159" s="971"/>
      <c r="BK159" s="983"/>
      <c r="BL159" s="983"/>
      <c r="BM159" s="983"/>
      <c r="BN159" s="983"/>
      <c r="BO159" s="983"/>
      <c r="BP159" s="983"/>
      <c r="BQ159" s="983"/>
      <c r="BR159" s="983"/>
      <c r="BS159" s="983"/>
      <c r="BT159" s="983"/>
      <c r="BU159" s="983"/>
      <c r="BV159" s="983"/>
    </row>
    <row r="160" spans="1:74" ht="13.5" customHeight="1">
      <c r="A160" s="1017"/>
      <c r="B160" s="15" t="s">
        <v>63</v>
      </c>
      <c r="C160" s="991"/>
      <c r="D160" s="989"/>
      <c r="E160" s="988"/>
      <c r="F160" s="989"/>
      <c r="G160" s="988"/>
      <c r="H160" s="989"/>
      <c r="I160" s="988"/>
      <c r="J160" s="989"/>
      <c r="K160" s="990"/>
      <c r="L160" s="990"/>
      <c r="M160" s="991"/>
      <c r="N160" s="989"/>
      <c r="O160" s="990"/>
      <c r="P160" s="989"/>
      <c r="Q160" s="990"/>
      <c r="R160" s="989"/>
      <c r="S160" s="990"/>
      <c r="T160" s="989"/>
      <c r="V160" s="792"/>
      <c r="X160" s="16"/>
      <c r="Z160" s="1001"/>
      <c r="AA160" s="971"/>
      <c r="AB160" s="984"/>
      <c r="AC160" s="984"/>
      <c r="AD160" s="984"/>
      <c r="AE160" s="971"/>
      <c r="AF160" s="984"/>
      <c r="AG160" s="971"/>
      <c r="AH160" s="984"/>
      <c r="AI160" s="984"/>
      <c r="AJ160" s="984"/>
      <c r="AK160" s="984"/>
      <c r="AL160" s="971"/>
      <c r="AM160" s="984"/>
      <c r="AN160" s="971"/>
      <c r="AO160" s="971"/>
      <c r="AP160" s="971"/>
      <c r="AQ160" s="971"/>
      <c r="AR160" s="971"/>
      <c r="AS160" s="971"/>
      <c r="AT160" s="971"/>
      <c r="AU160" s="971"/>
      <c r="AV160" s="971"/>
      <c r="AW160" s="971"/>
      <c r="AX160" s="971"/>
      <c r="AY160" s="971"/>
      <c r="AZ160" s="971"/>
      <c r="BA160" s="971"/>
      <c r="BB160" s="971"/>
      <c r="BC160" s="971"/>
      <c r="BD160" s="971"/>
      <c r="BE160" s="971"/>
      <c r="BF160" s="971"/>
      <c r="BG160" s="971"/>
      <c r="BH160" s="971"/>
      <c r="BI160" s="971"/>
      <c r="BJ160" s="971"/>
      <c r="BK160" s="984"/>
      <c r="BL160" s="984"/>
      <c r="BM160" s="984"/>
      <c r="BN160" s="984"/>
      <c r="BO160" s="984"/>
      <c r="BP160" s="984"/>
      <c r="BQ160" s="984"/>
      <c r="BR160" s="984"/>
      <c r="BS160" s="984"/>
      <c r="BT160" s="984"/>
      <c r="BU160" s="984"/>
      <c r="BV160" s="984"/>
    </row>
    <row r="161" spans="1:74" ht="13.5" customHeight="1">
      <c r="A161" s="999" t="s">
        <v>71</v>
      </c>
      <c r="B161" s="17" t="s">
        <v>72</v>
      </c>
      <c r="C161" s="1011"/>
      <c r="D161" s="1012"/>
      <c r="E161" s="1018"/>
      <c r="F161" s="1012"/>
      <c r="G161" s="1018"/>
      <c r="H161" s="1012"/>
      <c r="I161" s="1018"/>
      <c r="J161" s="1012"/>
      <c r="K161" s="997"/>
      <c r="L161" s="1029"/>
      <c r="M161" s="1011"/>
      <c r="N161" s="1012"/>
      <c r="O161" s="997"/>
      <c r="P161" s="1012"/>
      <c r="Q161" s="997"/>
      <c r="R161" s="1012"/>
      <c r="S161" s="997"/>
      <c r="T161" s="1012"/>
      <c r="X161" s="16"/>
      <c r="Z161" s="1000" t="str">
        <f>A161</f>
        <v>昼休み（12：30～13：30）</v>
      </c>
      <c r="AA161" s="982"/>
      <c r="AB161" s="982"/>
      <c r="AC161" s="982"/>
      <c r="AD161" s="982"/>
      <c r="AE161" s="982"/>
      <c r="AF161" s="982"/>
      <c r="AG161" s="982"/>
      <c r="AH161" s="982"/>
      <c r="AI161" s="982"/>
      <c r="AJ161" s="982"/>
      <c r="AK161" s="982"/>
      <c r="AL161" s="982"/>
      <c r="AM161" s="982"/>
      <c r="AN161" s="971"/>
      <c r="AO161" s="971"/>
      <c r="AP161" s="971"/>
      <c r="AQ161" s="971"/>
      <c r="AR161" s="971"/>
      <c r="AS161" s="971"/>
      <c r="AT161" s="971"/>
      <c r="AU161" s="971"/>
      <c r="AV161" s="971"/>
      <c r="AW161" s="971"/>
      <c r="AX161" s="971"/>
      <c r="AY161" s="971"/>
      <c r="AZ161" s="971"/>
      <c r="BA161" s="971"/>
      <c r="BB161" s="971"/>
      <c r="BC161" s="971"/>
      <c r="BD161" s="971"/>
      <c r="BE161" s="971"/>
      <c r="BF161" s="971"/>
      <c r="BG161" s="971"/>
      <c r="BH161" s="971"/>
      <c r="BI161" s="971"/>
      <c r="BJ161" s="971"/>
      <c r="BK161" s="982"/>
      <c r="BL161" s="982"/>
      <c r="BM161" s="982"/>
      <c r="BN161" s="982"/>
      <c r="BO161" s="982"/>
      <c r="BP161" s="982"/>
      <c r="BQ161" s="982"/>
      <c r="BR161" s="982"/>
      <c r="BS161" s="982"/>
      <c r="BT161" s="982"/>
      <c r="BU161" s="982"/>
      <c r="BV161" s="982"/>
    </row>
    <row r="162" spans="1:74" ht="13.5" customHeight="1">
      <c r="A162" s="1000"/>
      <c r="B162" s="17" t="s">
        <v>73</v>
      </c>
      <c r="C162" s="1014"/>
      <c r="D162" s="1013"/>
      <c r="E162" s="1025"/>
      <c r="F162" s="1013"/>
      <c r="G162" s="1025"/>
      <c r="H162" s="1013"/>
      <c r="I162" s="1025"/>
      <c r="J162" s="1013"/>
      <c r="K162" s="993"/>
      <c r="L162" s="1026"/>
      <c r="M162" s="1014"/>
      <c r="N162" s="1013"/>
      <c r="O162" s="993"/>
      <c r="P162" s="1013"/>
      <c r="Q162" s="993"/>
      <c r="R162" s="1013"/>
      <c r="S162" s="993"/>
      <c r="T162" s="1013"/>
      <c r="X162" s="16"/>
      <c r="Z162" s="1000"/>
      <c r="AA162" s="983"/>
      <c r="AB162" s="983"/>
      <c r="AC162" s="983"/>
      <c r="AD162" s="983"/>
      <c r="AE162" s="983"/>
      <c r="AF162" s="983"/>
      <c r="AG162" s="983"/>
      <c r="AH162" s="983"/>
      <c r="AI162" s="983"/>
      <c r="AJ162" s="983"/>
      <c r="AK162" s="983"/>
      <c r="AL162" s="983"/>
      <c r="AM162" s="983"/>
      <c r="AN162" s="971"/>
      <c r="AO162" s="971"/>
      <c r="AP162" s="971"/>
      <c r="AQ162" s="971"/>
      <c r="AR162" s="971"/>
      <c r="AS162" s="971"/>
      <c r="AT162" s="971"/>
      <c r="AU162" s="971"/>
      <c r="AV162" s="971"/>
      <c r="AW162" s="971"/>
      <c r="AX162" s="971"/>
      <c r="AY162" s="971"/>
      <c r="AZ162" s="971"/>
      <c r="BA162" s="971"/>
      <c r="BB162" s="971"/>
      <c r="BC162" s="971"/>
      <c r="BD162" s="971"/>
      <c r="BE162" s="971"/>
      <c r="BF162" s="971"/>
      <c r="BG162" s="971"/>
      <c r="BH162" s="971"/>
      <c r="BI162" s="971"/>
      <c r="BJ162" s="971"/>
      <c r="BK162" s="983"/>
      <c r="BL162" s="983"/>
      <c r="BM162" s="983"/>
      <c r="BN162" s="983"/>
      <c r="BO162" s="983"/>
      <c r="BP162" s="983"/>
      <c r="BQ162" s="983"/>
      <c r="BR162" s="983"/>
      <c r="BS162" s="983"/>
      <c r="BT162" s="983"/>
      <c r="BU162" s="983"/>
      <c r="BV162" s="983"/>
    </row>
    <row r="163" spans="1:74" ht="13.5" customHeight="1">
      <c r="A163" s="1000"/>
      <c r="B163" s="17" t="s">
        <v>69</v>
      </c>
      <c r="C163" s="1014"/>
      <c r="D163" s="1013"/>
      <c r="E163" s="1025"/>
      <c r="F163" s="1013"/>
      <c r="G163" s="1025"/>
      <c r="H163" s="1013"/>
      <c r="I163" s="1025"/>
      <c r="J163" s="1013"/>
      <c r="K163" s="993"/>
      <c r="L163" s="1026"/>
      <c r="M163" s="1014"/>
      <c r="N163" s="1013"/>
      <c r="O163" s="993"/>
      <c r="P163" s="1013"/>
      <c r="Q163" s="993"/>
      <c r="R163" s="1013"/>
      <c r="S163" s="993"/>
      <c r="T163" s="1013"/>
      <c r="Z163" s="1000"/>
      <c r="AA163" s="983"/>
      <c r="AB163" s="983"/>
      <c r="AC163" s="983"/>
      <c r="AD163" s="983"/>
      <c r="AE163" s="983"/>
      <c r="AF163" s="983"/>
      <c r="AG163" s="983"/>
      <c r="AH163" s="983"/>
      <c r="AI163" s="983"/>
      <c r="AJ163" s="983"/>
      <c r="AK163" s="983"/>
      <c r="AL163" s="983"/>
      <c r="AM163" s="983"/>
      <c r="AN163" s="971"/>
      <c r="AO163" s="971"/>
      <c r="AP163" s="971"/>
      <c r="AQ163" s="971"/>
      <c r="AR163" s="971"/>
      <c r="AS163" s="971"/>
      <c r="AT163" s="971"/>
      <c r="AU163" s="971"/>
      <c r="AV163" s="971"/>
      <c r="AW163" s="971"/>
      <c r="AX163" s="971"/>
      <c r="AY163" s="971"/>
      <c r="AZ163" s="971"/>
      <c r="BA163" s="971"/>
      <c r="BB163" s="971"/>
      <c r="BC163" s="971"/>
      <c r="BD163" s="971"/>
      <c r="BE163" s="971"/>
      <c r="BF163" s="971"/>
      <c r="BG163" s="971"/>
      <c r="BH163" s="971"/>
      <c r="BI163" s="971"/>
      <c r="BJ163" s="971"/>
      <c r="BK163" s="983"/>
      <c r="BL163" s="983"/>
      <c r="BM163" s="983"/>
      <c r="BN163" s="983"/>
      <c r="BO163" s="983"/>
      <c r="BP163" s="983"/>
      <c r="BQ163" s="983"/>
      <c r="BR163" s="983"/>
      <c r="BS163" s="983"/>
      <c r="BT163" s="983"/>
      <c r="BU163" s="983"/>
      <c r="BV163" s="983"/>
    </row>
    <row r="164" spans="1:74" ht="13.5" customHeight="1">
      <c r="A164" s="1001"/>
      <c r="B164" s="18" t="s">
        <v>63</v>
      </c>
      <c r="C164" s="1023"/>
      <c r="D164" s="1016"/>
      <c r="E164" s="1024"/>
      <c r="F164" s="1016"/>
      <c r="G164" s="1024"/>
      <c r="H164" s="1016"/>
      <c r="I164" s="1024"/>
      <c r="J164" s="1016"/>
      <c r="K164" s="1015"/>
      <c r="L164" s="1015"/>
      <c r="M164" s="1023"/>
      <c r="N164" s="1016"/>
      <c r="O164" s="1015"/>
      <c r="P164" s="1016"/>
      <c r="Q164" s="1015"/>
      <c r="R164" s="1016"/>
      <c r="S164" s="1015"/>
      <c r="T164" s="1016"/>
      <c r="Z164" s="1001"/>
      <c r="AA164" s="984"/>
      <c r="AB164" s="984"/>
      <c r="AC164" s="984"/>
      <c r="AD164" s="984"/>
      <c r="AE164" s="984"/>
      <c r="AF164" s="984"/>
      <c r="AG164" s="984"/>
      <c r="AH164" s="984"/>
      <c r="AI164" s="984"/>
      <c r="AJ164" s="984"/>
      <c r="AK164" s="984"/>
      <c r="AL164" s="984"/>
      <c r="AM164" s="984"/>
      <c r="AN164" s="971"/>
      <c r="AO164" s="971"/>
      <c r="AP164" s="971"/>
      <c r="AQ164" s="971"/>
      <c r="AR164" s="971"/>
      <c r="AS164" s="971"/>
      <c r="AT164" s="971"/>
      <c r="AU164" s="971"/>
      <c r="AV164" s="971"/>
      <c r="AW164" s="971"/>
      <c r="AX164" s="971"/>
      <c r="AY164" s="971"/>
      <c r="AZ164" s="971"/>
      <c r="BA164" s="971"/>
      <c r="BB164" s="971"/>
      <c r="BC164" s="971"/>
      <c r="BD164" s="971"/>
      <c r="BE164" s="971"/>
      <c r="BF164" s="971"/>
      <c r="BG164" s="971"/>
      <c r="BH164" s="971"/>
      <c r="BI164" s="971"/>
      <c r="BJ164" s="971"/>
      <c r="BK164" s="984"/>
      <c r="BL164" s="984"/>
      <c r="BM164" s="984"/>
      <c r="BN164" s="984"/>
      <c r="BO164" s="984"/>
      <c r="BP164" s="984"/>
      <c r="BQ164" s="984"/>
      <c r="BR164" s="984"/>
      <c r="BS164" s="984"/>
      <c r="BT164" s="984"/>
      <c r="BU164" s="984"/>
      <c r="BV164" s="984"/>
    </row>
    <row r="165" spans="1:74" ht="13.5" customHeight="1">
      <c r="A165" s="1000" t="s">
        <v>74</v>
      </c>
      <c r="B165" s="14" t="s">
        <v>53</v>
      </c>
      <c r="C165" s="996" t="str">
        <f>VLOOKUP($C152,'2026年度(1年前期)'!$B$5:$N$208,COLUMN('2026年度(1年前期)'!$G$5),0)&amp;""</f>
        <v/>
      </c>
      <c r="D165" s="997"/>
      <c r="E165" s="1002" t="str">
        <f>VLOOKUP($C152,'2026年度(2年前期)'!$B$5:$N$208,COLUMN('2026年度(2年前期)'!$G$5),0)&amp;""</f>
        <v/>
      </c>
      <c r="F165" s="997"/>
      <c r="G165" s="1002" t="str">
        <f>VLOOKUP($C152,'2026年度(3年前期)'!$B$5:$N$208,COLUMN('2026年度(3年前期)'!$G$5),0)&amp;""</f>
        <v>地域・在宅看護学実習事前オリエンテーション</v>
      </c>
      <c r="H165" s="997"/>
      <c r="I165" s="1002" t="str">
        <f>VLOOKUP($C152,'2026年度(4年前期)'!$B$5:$N$208,COLUMN('2026年度(4年前期)'!$G$5),0)&amp;""</f>
        <v/>
      </c>
      <c r="J165" s="997"/>
      <c r="K165" s="998" t="str">
        <f>VLOOKUP($C152,'2026年度(助産前期)'!$B$5:$N$208,COLUMN('2026年度(助産前期)'!$G$5),0)&amp;""</f>
        <v>助産学実習Ⅰ</v>
      </c>
      <c r="L165" s="998"/>
      <c r="M165" s="996" t="str">
        <f>VLOOKUP($C152,'2026年度(M1前期)'!$B$5:$N$208,COLUMN('2026年度(M1前期)'!$G$5),0)&amp;""</f>
        <v/>
      </c>
      <c r="N165" s="997"/>
      <c r="O165" s="998" t="str">
        <f>VLOOKUP($C152,'2026年度(M2前期)'!$B$5:$N$208,COLUMN('2026年度(M2前期)'!$G$5),0)&amp;""</f>
        <v/>
      </c>
      <c r="P165" s="997"/>
      <c r="Q165" s="998" t="str">
        <f>VLOOKUP($C152,'2026年度(D1前期)'!$B$5:$N$208,COLUMN('2026年度(D1前期)'!$G$5),0)&amp;""</f>
        <v/>
      </c>
      <c r="R165" s="997"/>
      <c r="S165" s="998" t="str">
        <f>VLOOKUP($C152,'2026年度(D23前期)'!$B$5:$N$208,COLUMN('2026年度(D23前期)'!$G$5),0)&amp;""</f>
        <v/>
      </c>
      <c r="T165" s="997"/>
      <c r="U165" s="763" t="s">
        <v>952</v>
      </c>
      <c r="Z165" s="1000" t="str">
        <f>A165</f>
        <v>３時限（13：30～15：00）</v>
      </c>
      <c r="AA165" s="971" t="s">
        <v>952</v>
      </c>
      <c r="AB165" s="971" t="s">
        <v>952</v>
      </c>
      <c r="AC165" s="982"/>
      <c r="AD165" s="982"/>
      <c r="AE165" s="971"/>
      <c r="AF165" s="982"/>
      <c r="AG165" s="971" t="s">
        <v>952</v>
      </c>
      <c r="AH165" s="971" t="s">
        <v>952</v>
      </c>
      <c r="AI165" s="982"/>
      <c r="AJ165" s="982"/>
      <c r="AK165" s="982"/>
      <c r="AL165" s="971"/>
      <c r="AM165" s="982"/>
      <c r="AN165" s="971"/>
      <c r="AO165" s="971"/>
      <c r="AP165" s="971"/>
      <c r="AQ165" s="971" t="s">
        <v>952</v>
      </c>
      <c r="AR165" s="971"/>
      <c r="AS165" s="971"/>
      <c r="AT165" s="971" t="s">
        <v>952</v>
      </c>
      <c r="AU165" s="971"/>
      <c r="AV165" s="971" t="s">
        <v>952</v>
      </c>
      <c r="AW165" s="971"/>
      <c r="AX165" s="971"/>
      <c r="AY165" s="971"/>
      <c r="AZ165" s="971"/>
      <c r="BA165" s="971" t="s">
        <v>952</v>
      </c>
      <c r="BB165" s="971" t="s">
        <v>952</v>
      </c>
      <c r="BC165" s="971"/>
      <c r="BD165" s="971"/>
      <c r="BE165" s="971"/>
      <c r="BF165" s="971"/>
      <c r="BG165" s="971"/>
      <c r="BH165" s="971"/>
      <c r="BI165" s="971"/>
      <c r="BJ165" s="971"/>
      <c r="BK165" s="982"/>
      <c r="BL165" s="982"/>
      <c r="BM165" s="982"/>
      <c r="BN165" s="982"/>
      <c r="BO165" s="982"/>
      <c r="BP165" s="982"/>
      <c r="BQ165" s="982"/>
      <c r="BR165" s="982"/>
      <c r="BS165" s="982"/>
      <c r="BT165" s="982"/>
      <c r="BU165" s="982"/>
      <c r="BV165" s="982"/>
    </row>
    <row r="166" spans="1:74" ht="13.5" customHeight="1">
      <c r="A166" s="1000"/>
      <c r="B166" s="14" t="s">
        <v>58</v>
      </c>
      <c r="C166" s="992" t="str">
        <f>IFERROR(VLOOKUP(C165,科目・教員!$A$1:$B$355,2,0),"")</f>
        <v/>
      </c>
      <c r="D166" s="993"/>
      <c r="E166" s="994" t="str">
        <f>IFERROR(VLOOKUP(E165,科目・教員!$A$1:$B$355,2,0),"")</f>
        <v/>
      </c>
      <c r="F166" s="993"/>
      <c r="G166" s="994" t="str">
        <f>IFERROR(VLOOKUP(G165,科目・教員!$A$1:$B$355,2,0),"")</f>
        <v/>
      </c>
      <c r="H166" s="993"/>
      <c r="I166" s="994" t="str">
        <f>IFERROR(VLOOKUP(I165,科目・教員!$A$1:$B$355,2,0),"")</f>
        <v/>
      </c>
      <c r="J166" s="993"/>
      <c r="K166" s="995" t="str">
        <f>IFERROR(VLOOKUP(K165,科目・教員!$A$1:$B$355,2,0),"")</f>
        <v>池田　真弓</v>
      </c>
      <c r="L166" s="995"/>
      <c r="M166" s="992" t="str">
        <f>IFERROR(VLOOKUP(M165,科目・教員!$A$1:$B$355,2,0),"")</f>
        <v/>
      </c>
      <c r="N166" s="993"/>
      <c r="O166" s="995" t="str">
        <f>IFERROR(VLOOKUP(O165,科目・教員!$A$1:$B$355,2,0),"")</f>
        <v/>
      </c>
      <c r="P166" s="993"/>
      <c r="Q166" s="995" t="str">
        <f>IFERROR(VLOOKUP(Q165,科目・教員!$A$1:$B$355,2,0),"")</f>
        <v/>
      </c>
      <c r="R166" s="993"/>
      <c r="S166" s="995" t="str">
        <f>IFERROR(VLOOKUP(S165,科目・教員!$A$1:$B$355,2,0),"")</f>
        <v/>
      </c>
      <c r="T166" s="993"/>
      <c r="U166" s="781" t="s">
        <v>953</v>
      </c>
      <c r="Z166" s="1000"/>
      <c r="AA166" s="971"/>
      <c r="AB166" s="971"/>
      <c r="AC166" s="983"/>
      <c r="AD166" s="983"/>
      <c r="AE166" s="971"/>
      <c r="AF166" s="983"/>
      <c r="AG166" s="971"/>
      <c r="AH166" s="971"/>
      <c r="AI166" s="983"/>
      <c r="AJ166" s="983"/>
      <c r="AK166" s="983"/>
      <c r="AL166" s="971"/>
      <c r="AM166" s="983"/>
      <c r="AN166" s="971"/>
      <c r="AO166" s="971"/>
      <c r="AP166" s="971"/>
      <c r="AQ166" s="971"/>
      <c r="AR166" s="971"/>
      <c r="AS166" s="971"/>
      <c r="AT166" s="971"/>
      <c r="AU166" s="971"/>
      <c r="AV166" s="971"/>
      <c r="AW166" s="971"/>
      <c r="AX166" s="971"/>
      <c r="AY166" s="971"/>
      <c r="AZ166" s="971"/>
      <c r="BA166" s="971"/>
      <c r="BB166" s="971"/>
      <c r="BC166" s="971"/>
      <c r="BD166" s="971"/>
      <c r="BE166" s="971"/>
      <c r="BF166" s="971"/>
      <c r="BG166" s="971"/>
      <c r="BH166" s="971"/>
      <c r="BI166" s="971"/>
      <c r="BJ166" s="971"/>
      <c r="BK166" s="983"/>
      <c r="BL166" s="983"/>
      <c r="BM166" s="983"/>
      <c r="BN166" s="983"/>
      <c r="BO166" s="983"/>
      <c r="BP166" s="983"/>
      <c r="BQ166" s="983"/>
      <c r="BR166" s="983"/>
      <c r="BS166" s="983"/>
      <c r="BT166" s="983"/>
      <c r="BU166" s="983"/>
      <c r="BV166" s="983"/>
    </row>
    <row r="167" spans="1:74" ht="13.5" customHeight="1">
      <c r="A167" s="1000"/>
      <c r="B167" s="14" t="s">
        <v>69</v>
      </c>
      <c r="C167" s="992" t="str">
        <f>VLOOKUP($C152,'2026年度(1年前期)'!$B$5:$N$208,COLUMN('2026年度(1年前期)'!$G$5)+1,0)&amp;""</f>
        <v/>
      </c>
      <c r="D167" s="993"/>
      <c r="E167" s="994" t="str">
        <f>VLOOKUP($C152,'2026年度(2年前期)'!$B$5:$N$208,COLUMN('2026年度(2年前期)'!$G$5)+1,0)&amp;""</f>
        <v/>
      </c>
      <c r="F167" s="993"/>
      <c r="G167" s="994" t="str">
        <f>VLOOKUP($C152,'2026年度(3年前期)'!$B$5:$N$208,COLUMN('2026年度(3年前期)'!$G$5)+1,0)&amp;""</f>
        <v/>
      </c>
      <c r="H167" s="993"/>
      <c r="I167" s="994" t="str">
        <f>VLOOKUP($C152,'2026年度(4年前期)'!$B$5:$N$208,COLUMN('2026年度(4年前期)'!$G$5)+1,0)&amp;""</f>
        <v/>
      </c>
      <c r="J167" s="993"/>
      <c r="K167" s="995" t="str">
        <f>VLOOKUP($C152,'2026年度(助産前期)'!$B$5:$N$208,COLUMN('2026年度(助産前期)'!$G$5)+1,0)&amp;""</f>
        <v/>
      </c>
      <c r="L167" s="995"/>
      <c r="M167" s="992" t="str">
        <f>VLOOKUP($C152,'2026年度(M1前期)'!$B$5:$N$208,COLUMN('2026年度(M1前期)'!$G$5)+1,0)&amp;""</f>
        <v/>
      </c>
      <c r="N167" s="993"/>
      <c r="O167" s="995" t="str">
        <f>VLOOKUP($C152,'2026年度(M2前期)'!$B$5:$N$208,COLUMN('2026年度(M2前期)'!$G$5)+1,0)&amp;""</f>
        <v/>
      </c>
      <c r="P167" s="993"/>
      <c r="Q167" s="995" t="str">
        <f>VLOOKUP($C152,'2026年度(D1前期)'!$B$5:$N$208,COLUMN('2026年度(D1前期)'!$G$5)+1,0)&amp;""</f>
        <v/>
      </c>
      <c r="R167" s="993"/>
      <c r="S167" s="995" t="str">
        <f>VLOOKUP($C152,'2026年度(D23前期)'!$B$5:$N$208,COLUMN('2026年度(D23前期)'!$G$5)+1,0)&amp;""</f>
        <v/>
      </c>
      <c r="T167" s="993"/>
      <c r="U167" s="781" t="s">
        <v>954</v>
      </c>
      <c r="Z167" s="1000"/>
      <c r="AA167" s="971"/>
      <c r="AB167" s="971"/>
      <c r="AC167" s="983"/>
      <c r="AD167" s="983"/>
      <c r="AE167" s="971"/>
      <c r="AF167" s="983"/>
      <c r="AG167" s="971"/>
      <c r="AH167" s="971"/>
      <c r="AI167" s="983"/>
      <c r="AJ167" s="983"/>
      <c r="AK167" s="983"/>
      <c r="AL167" s="971"/>
      <c r="AM167" s="983"/>
      <c r="AN167" s="971"/>
      <c r="AO167" s="971"/>
      <c r="AP167" s="971"/>
      <c r="AQ167" s="971"/>
      <c r="AR167" s="971"/>
      <c r="AS167" s="971"/>
      <c r="AT167" s="971"/>
      <c r="AU167" s="971"/>
      <c r="AV167" s="971"/>
      <c r="AW167" s="971"/>
      <c r="AX167" s="971"/>
      <c r="AY167" s="971"/>
      <c r="AZ167" s="971"/>
      <c r="BA167" s="971"/>
      <c r="BB167" s="971"/>
      <c r="BC167" s="971"/>
      <c r="BD167" s="971"/>
      <c r="BE167" s="971"/>
      <c r="BF167" s="971"/>
      <c r="BG167" s="971"/>
      <c r="BH167" s="971"/>
      <c r="BI167" s="971"/>
      <c r="BJ167" s="971"/>
      <c r="BK167" s="983"/>
      <c r="BL167" s="983"/>
      <c r="BM167" s="983"/>
      <c r="BN167" s="983"/>
      <c r="BO167" s="983"/>
      <c r="BP167" s="983"/>
      <c r="BQ167" s="983"/>
      <c r="BR167" s="983"/>
      <c r="BS167" s="983"/>
      <c r="BT167" s="983"/>
      <c r="BU167" s="983"/>
      <c r="BV167" s="983"/>
    </row>
    <row r="168" spans="1:74" ht="13.5" customHeight="1">
      <c r="A168" s="1017"/>
      <c r="B168" s="15" t="s">
        <v>63</v>
      </c>
      <c r="C168" s="991"/>
      <c r="D168" s="989"/>
      <c r="E168" s="988"/>
      <c r="F168" s="989"/>
      <c r="G168" s="988"/>
      <c r="H168" s="989"/>
      <c r="I168" s="988"/>
      <c r="J168" s="989"/>
      <c r="K168" s="990"/>
      <c r="L168" s="990"/>
      <c r="M168" s="991"/>
      <c r="N168" s="989"/>
      <c r="O168" s="990"/>
      <c r="P168" s="989"/>
      <c r="Q168" s="990"/>
      <c r="R168" s="989"/>
      <c r="S168" s="990"/>
      <c r="T168" s="989"/>
      <c r="U168" s="780" t="s">
        <v>457</v>
      </c>
      <c r="Z168" s="1001"/>
      <c r="AA168" s="971"/>
      <c r="AB168" s="971"/>
      <c r="AC168" s="984"/>
      <c r="AD168" s="984"/>
      <c r="AE168" s="971"/>
      <c r="AF168" s="984"/>
      <c r="AG168" s="971"/>
      <c r="AH168" s="971"/>
      <c r="AI168" s="984"/>
      <c r="AJ168" s="984"/>
      <c r="AK168" s="984"/>
      <c r="AL168" s="971"/>
      <c r="AM168" s="984"/>
      <c r="AN168" s="971"/>
      <c r="AO168" s="971"/>
      <c r="AP168" s="971"/>
      <c r="AQ168" s="971"/>
      <c r="AR168" s="971"/>
      <c r="AS168" s="971"/>
      <c r="AT168" s="971"/>
      <c r="AU168" s="971"/>
      <c r="AV168" s="971"/>
      <c r="AW168" s="971"/>
      <c r="AX168" s="971"/>
      <c r="AY168" s="971"/>
      <c r="AZ168" s="971"/>
      <c r="BA168" s="971"/>
      <c r="BB168" s="971"/>
      <c r="BC168" s="971"/>
      <c r="BD168" s="971"/>
      <c r="BE168" s="971"/>
      <c r="BF168" s="971"/>
      <c r="BG168" s="971"/>
      <c r="BH168" s="971"/>
      <c r="BI168" s="971"/>
      <c r="BJ168" s="971"/>
      <c r="BK168" s="984"/>
      <c r="BL168" s="984"/>
      <c r="BM168" s="984"/>
      <c r="BN168" s="984"/>
      <c r="BO168" s="984"/>
      <c r="BP168" s="984"/>
      <c r="BQ168" s="984"/>
      <c r="BR168" s="984"/>
      <c r="BS168" s="984"/>
      <c r="BT168" s="984"/>
      <c r="BU168" s="984"/>
      <c r="BV168" s="984"/>
    </row>
    <row r="169" spans="1:74" ht="13.5" customHeight="1">
      <c r="A169" s="1000" t="s">
        <v>75</v>
      </c>
      <c r="B169" s="14" t="s">
        <v>53</v>
      </c>
      <c r="C169" s="996" t="str">
        <f>VLOOKUP($C152,'2026年度(1年前期)'!$B$5:$N$208,COLUMN('2026年度(1年前期)'!$I$5),0)&amp;""</f>
        <v/>
      </c>
      <c r="D169" s="997"/>
      <c r="E169" s="1002" t="str">
        <f>VLOOKUP($C152,'2026年度(2年前期)'!$B$5:$N$208,COLUMN('2026年度(2年前期)'!$I$5),0)&amp;""</f>
        <v/>
      </c>
      <c r="F169" s="997"/>
      <c r="G169" s="1002" t="str">
        <f>VLOOKUP($C152,'2026年度(3年前期)'!$B$5:$N$208,COLUMN('2026年度(3年前期)'!$I$5),0)&amp;""</f>
        <v>地域・在宅看護学実習事前オリエンテーション</v>
      </c>
      <c r="H169" s="997"/>
      <c r="I169" s="1002" t="str">
        <f>VLOOKUP($C152,'2026年度(4年前期)'!$B$5:$N$208,COLUMN('2026年度(4年前期)'!$I$5),0)&amp;""</f>
        <v/>
      </c>
      <c r="J169" s="997"/>
      <c r="K169" s="998" t="str">
        <f>VLOOKUP($C152,'2026年度(助産前期)'!$B$5:$N$208,COLUMN('2026年度(助産前期)'!$I$5),0)&amp;""</f>
        <v>助産学実習Ⅰ</v>
      </c>
      <c r="L169" s="998"/>
      <c r="M169" s="996" t="str">
        <f>VLOOKUP($C152,'2026年度(M1前期)'!$B$5:$N$208,COLUMN('2026年度(M1前期)'!$I$5),0)&amp;""</f>
        <v/>
      </c>
      <c r="N169" s="997"/>
      <c r="O169" s="998" t="str">
        <f>VLOOKUP($C152,'2026年度(M2前期)'!$B$5:$N$208,COLUMN('2026年度(M2前期)'!$I$5),0)&amp;""</f>
        <v/>
      </c>
      <c r="P169" s="997"/>
      <c r="Q169" s="998" t="str">
        <f>VLOOKUP($C152,'2026年度(D1前期)'!$B$5:$N$208,COLUMN('2026年度(D1前期)'!$I$5),0)&amp;""</f>
        <v/>
      </c>
      <c r="R169" s="997"/>
      <c r="S169" s="998" t="str">
        <f>VLOOKUP($C152,'2026年度(D23前期)'!$B$5:$N$208,COLUMN('2026年度(D23前期)'!$I$5),0)&amp;""</f>
        <v/>
      </c>
      <c r="T169" s="997"/>
      <c r="U169" s="782"/>
      <c r="Z169" s="1000" t="str">
        <f>A169</f>
        <v>４時限（15：10～16：40）</v>
      </c>
      <c r="AA169" s="971" t="s">
        <v>952</v>
      </c>
      <c r="AB169" s="971" t="s">
        <v>952</v>
      </c>
      <c r="AC169" s="982"/>
      <c r="AD169" s="982"/>
      <c r="AE169" s="982"/>
      <c r="AF169" s="982"/>
      <c r="AG169" s="971" t="s">
        <v>952</v>
      </c>
      <c r="AH169" s="971" t="s">
        <v>952</v>
      </c>
      <c r="AI169" s="982"/>
      <c r="AJ169" s="982"/>
      <c r="AK169" s="982"/>
      <c r="AL169" s="982"/>
      <c r="AM169" s="982"/>
      <c r="AN169" s="971"/>
      <c r="AO169" s="971"/>
      <c r="AP169" s="971"/>
      <c r="AQ169" s="971" t="s">
        <v>952</v>
      </c>
      <c r="AR169" s="971"/>
      <c r="AS169" s="971"/>
      <c r="AT169" s="971" t="s">
        <v>952</v>
      </c>
      <c r="AU169" s="971"/>
      <c r="AV169" s="971" t="s">
        <v>952</v>
      </c>
      <c r="AW169" s="971"/>
      <c r="AX169" s="971"/>
      <c r="AY169" s="971"/>
      <c r="AZ169" s="971"/>
      <c r="BA169" s="971" t="s">
        <v>952</v>
      </c>
      <c r="BB169" s="971" t="s">
        <v>952</v>
      </c>
      <c r="BC169" s="971"/>
      <c r="BD169" s="971"/>
      <c r="BE169" s="971"/>
      <c r="BF169" s="971"/>
      <c r="BG169" s="971"/>
      <c r="BH169" s="971"/>
      <c r="BI169" s="971"/>
      <c r="BJ169" s="971"/>
      <c r="BK169" s="982"/>
      <c r="BL169" s="982"/>
      <c r="BM169" s="982"/>
      <c r="BN169" s="982"/>
      <c r="BO169" s="982"/>
      <c r="BP169" s="982"/>
      <c r="BQ169" s="982"/>
      <c r="BR169" s="982"/>
      <c r="BS169" s="982"/>
      <c r="BT169" s="982"/>
      <c r="BU169" s="982"/>
      <c r="BV169" s="982"/>
    </row>
    <row r="170" spans="1:74" ht="13.5" customHeight="1">
      <c r="A170" s="1000"/>
      <c r="B170" s="14" t="s">
        <v>58</v>
      </c>
      <c r="C170" s="992" t="str">
        <f>IFERROR(VLOOKUP(C169,科目・教員!$A$1:$B$355,2,0),"")</f>
        <v/>
      </c>
      <c r="D170" s="993"/>
      <c r="E170" s="994" t="str">
        <f>IFERROR(VLOOKUP(E169,科目・教員!$A$1:$B$355,2,0),"")</f>
        <v/>
      </c>
      <c r="F170" s="993"/>
      <c r="G170" s="994" t="str">
        <f>IFERROR(VLOOKUP(G169,科目・教員!$A$1:$B$355,2,0),"")</f>
        <v/>
      </c>
      <c r="H170" s="993"/>
      <c r="I170" s="994" t="str">
        <f>IFERROR(VLOOKUP(I169,科目・教員!$A$1:$B$355,2,0),"")</f>
        <v/>
      </c>
      <c r="J170" s="993"/>
      <c r="K170" s="995" t="str">
        <f>IFERROR(VLOOKUP(K169,科目・教員!$A$1:$B$355,2,0),"")</f>
        <v>池田　真弓</v>
      </c>
      <c r="L170" s="995"/>
      <c r="M170" s="992" t="str">
        <f>IFERROR(VLOOKUP(M169,科目・教員!$A$1:$B$355,2,0),"")</f>
        <v/>
      </c>
      <c r="N170" s="993"/>
      <c r="O170" s="995" t="str">
        <f>IFERROR(VLOOKUP(O169,科目・教員!$A$1:$B$355,2,0),"")</f>
        <v/>
      </c>
      <c r="P170" s="993"/>
      <c r="Q170" s="995" t="str">
        <f>IFERROR(VLOOKUP(Q169,科目・教員!$A$1:$B$355,2,0),"")</f>
        <v/>
      </c>
      <c r="R170" s="993"/>
      <c r="S170" s="995" t="str">
        <f>IFERROR(VLOOKUP(S169,科目・教員!$A$1:$B$355,2,0),"")</f>
        <v/>
      </c>
      <c r="T170" s="993"/>
      <c r="U170" s="782" t="s">
        <v>955</v>
      </c>
      <c r="Z170" s="1000"/>
      <c r="AA170" s="971"/>
      <c r="AB170" s="971"/>
      <c r="AC170" s="983"/>
      <c r="AD170" s="983"/>
      <c r="AE170" s="983"/>
      <c r="AF170" s="983"/>
      <c r="AG170" s="971"/>
      <c r="AH170" s="971"/>
      <c r="AI170" s="983"/>
      <c r="AJ170" s="983"/>
      <c r="AK170" s="983"/>
      <c r="AL170" s="983"/>
      <c r="AM170" s="983"/>
      <c r="AN170" s="971"/>
      <c r="AO170" s="971"/>
      <c r="AP170" s="971"/>
      <c r="AQ170" s="971"/>
      <c r="AR170" s="971"/>
      <c r="AS170" s="971"/>
      <c r="AT170" s="971"/>
      <c r="AU170" s="971"/>
      <c r="AV170" s="971"/>
      <c r="AW170" s="971"/>
      <c r="AX170" s="971"/>
      <c r="AY170" s="971"/>
      <c r="AZ170" s="971"/>
      <c r="BA170" s="971"/>
      <c r="BB170" s="971"/>
      <c r="BC170" s="971"/>
      <c r="BD170" s="971"/>
      <c r="BE170" s="971"/>
      <c r="BF170" s="971"/>
      <c r="BG170" s="971"/>
      <c r="BH170" s="971"/>
      <c r="BI170" s="971"/>
      <c r="BJ170" s="971"/>
      <c r="BK170" s="983"/>
      <c r="BL170" s="983"/>
      <c r="BM170" s="983"/>
      <c r="BN170" s="983"/>
      <c r="BO170" s="983"/>
      <c r="BP170" s="983"/>
      <c r="BQ170" s="983"/>
      <c r="BR170" s="983"/>
      <c r="BS170" s="983"/>
      <c r="BT170" s="983"/>
      <c r="BU170" s="983"/>
      <c r="BV170" s="983"/>
    </row>
    <row r="171" spans="1:74" ht="13.5" customHeight="1">
      <c r="A171" s="1000"/>
      <c r="B171" s="14" t="s">
        <v>69</v>
      </c>
      <c r="C171" s="992" t="str">
        <f>VLOOKUP($C152,'2026年度(1年前期)'!$B$5:$N$208,COLUMN('2026年度(1年前期)'!$I$5)+1,0)&amp;""</f>
        <v/>
      </c>
      <c r="D171" s="993"/>
      <c r="E171" s="994" t="str">
        <f>VLOOKUP($C152,'2026年度(2年前期)'!$B$5:$N$208,COLUMN('2026年度(2年前期)'!$I$5)+1,0)&amp;""</f>
        <v/>
      </c>
      <c r="F171" s="993"/>
      <c r="G171" s="994" t="str">
        <f>VLOOKUP($C152,'2026年度(3年前期)'!$B$5:$N$208,COLUMN('2026年度(3年前期)'!$I$5)+1,0)&amp;""</f>
        <v/>
      </c>
      <c r="H171" s="993"/>
      <c r="I171" s="994" t="str">
        <f>VLOOKUP($C152,'2026年度(4年前期)'!$B$5:$N$208,COLUMN('2026年度(4年前期)'!$I$5)+1,0)&amp;""</f>
        <v/>
      </c>
      <c r="J171" s="993"/>
      <c r="K171" s="995" t="str">
        <f>VLOOKUP($C152,'2026年度(助産前期)'!$B$5:$N$208,COLUMN('2026年度(助産前期)'!$I$5)+1,0)&amp;""</f>
        <v/>
      </c>
      <c r="L171" s="995"/>
      <c r="M171" s="992" t="str">
        <f>VLOOKUP($C152,'2026年度(M1前期)'!$B$5:$N$208,COLUMN('2026年度(M1前期)'!$I$5)+1,0)&amp;""</f>
        <v/>
      </c>
      <c r="N171" s="993"/>
      <c r="O171" s="995" t="str">
        <f>VLOOKUP($C152,'2026年度(M2前期)'!$B$5:$N$208,COLUMN('2026年度(M2前期)'!$I$5)+1,0)&amp;""</f>
        <v/>
      </c>
      <c r="P171" s="993"/>
      <c r="Q171" s="995" t="str">
        <f>VLOOKUP($C152,'2026年度(D1前期)'!$B$5:$N$208,COLUMN('2026年度(D1前期)'!$I$5)+1,0)&amp;""</f>
        <v/>
      </c>
      <c r="R171" s="993"/>
      <c r="S171" s="995" t="str">
        <f>VLOOKUP($C152,'2026年度(D23前期)'!$B$5:$N$208,COLUMN('2026年度(D23前期)'!$I$5)+1,0)&amp;""</f>
        <v/>
      </c>
      <c r="T171" s="993"/>
      <c r="U171" s="704"/>
      <c r="Z171" s="1000"/>
      <c r="AA171" s="971"/>
      <c r="AB171" s="971"/>
      <c r="AC171" s="983"/>
      <c r="AD171" s="983"/>
      <c r="AE171" s="983"/>
      <c r="AF171" s="983"/>
      <c r="AG171" s="971"/>
      <c r="AH171" s="971"/>
      <c r="AI171" s="983"/>
      <c r="AJ171" s="983"/>
      <c r="AK171" s="983"/>
      <c r="AL171" s="983"/>
      <c r="AM171" s="983"/>
      <c r="AN171" s="971"/>
      <c r="AO171" s="971"/>
      <c r="AP171" s="971"/>
      <c r="AQ171" s="971"/>
      <c r="AR171" s="971"/>
      <c r="AS171" s="971"/>
      <c r="AT171" s="971"/>
      <c r="AU171" s="971"/>
      <c r="AV171" s="971"/>
      <c r="AW171" s="971"/>
      <c r="AX171" s="971"/>
      <c r="AY171" s="971"/>
      <c r="AZ171" s="971"/>
      <c r="BA171" s="971"/>
      <c r="BB171" s="971"/>
      <c r="BC171" s="971"/>
      <c r="BD171" s="971"/>
      <c r="BE171" s="971"/>
      <c r="BF171" s="971"/>
      <c r="BG171" s="971"/>
      <c r="BH171" s="971"/>
      <c r="BI171" s="971"/>
      <c r="BJ171" s="971"/>
      <c r="BK171" s="983"/>
      <c r="BL171" s="983"/>
      <c r="BM171" s="983"/>
      <c r="BN171" s="983"/>
      <c r="BO171" s="983"/>
      <c r="BP171" s="983"/>
      <c r="BQ171" s="983"/>
      <c r="BR171" s="983"/>
      <c r="BS171" s="983"/>
      <c r="BT171" s="983"/>
      <c r="BU171" s="983"/>
      <c r="BV171" s="983"/>
    </row>
    <row r="172" spans="1:74" ht="13.5" customHeight="1">
      <c r="A172" s="1001"/>
      <c r="B172" s="15" t="s">
        <v>63</v>
      </c>
      <c r="C172" s="991"/>
      <c r="D172" s="989"/>
      <c r="E172" s="988"/>
      <c r="F172" s="989"/>
      <c r="G172" s="988"/>
      <c r="H172" s="989"/>
      <c r="I172" s="988"/>
      <c r="J172" s="989"/>
      <c r="K172" s="990"/>
      <c r="L172" s="990"/>
      <c r="M172" s="991"/>
      <c r="N172" s="989"/>
      <c r="O172" s="990"/>
      <c r="P172" s="989"/>
      <c r="Q172" s="990"/>
      <c r="R172" s="989"/>
      <c r="S172" s="990"/>
      <c r="T172" s="989"/>
      <c r="U172" s="704"/>
      <c r="Z172" s="1001"/>
      <c r="AA172" s="971"/>
      <c r="AB172" s="971"/>
      <c r="AC172" s="984"/>
      <c r="AD172" s="984"/>
      <c r="AE172" s="984"/>
      <c r="AF172" s="984"/>
      <c r="AG172" s="971"/>
      <c r="AH172" s="971"/>
      <c r="AI172" s="984"/>
      <c r="AJ172" s="984"/>
      <c r="AK172" s="984"/>
      <c r="AL172" s="984"/>
      <c r="AM172" s="984"/>
      <c r="AN172" s="971"/>
      <c r="AO172" s="971"/>
      <c r="AP172" s="971"/>
      <c r="AQ172" s="971"/>
      <c r="AR172" s="971"/>
      <c r="AS172" s="971"/>
      <c r="AT172" s="971"/>
      <c r="AU172" s="971"/>
      <c r="AV172" s="971"/>
      <c r="AW172" s="971"/>
      <c r="AX172" s="971"/>
      <c r="AY172" s="971"/>
      <c r="AZ172" s="971"/>
      <c r="BA172" s="971"/>
      <c r="BB172" s="971"/>
      <c r="BC172" s="971"/>
      <c r="BD172" s="971"/>
      <c r="BE172" s="971"/>
      <c r="BF172" s="971"/>
      <c r="BG172" s="971"/>
      <c r="BH172" s="971"/>
      <c r="BI172" s="971"/>
      <c r="BJ172" s="971"/>
      <c r="BK172" s="984"/>
      <c r="BL172" s="984"/>
      <c r="BM172" s="984"/>
      <c r="BN172" s="984"/>
      <c r="BO172" s="984"/>
      <c r="BP172" s="984"/>
      <c r="BQ172" s="984"/>
      <c r="BR172" s="984"/>
      <c r="BS172" s="984"/>
      <c r="BT172" s="984"/>
      <c r="BU172" s="984"/>
      <c r="BV172" s="984"/>
    </row>
    <row r="173" spans="1:74" ht="13.5" customHeight="1">
      <c r="A173" s="1000" t="s">
        <v>78</v>
      </c>
      <c r="B173" s="14" t="s">
        <v>53</v>
      </c>
      <c r="C173" s="996" t="str">
        <f>VLOOKUP($C152,'2026年度(1年前期)'!$B$5:$N$208,COLUMN('2026年度(1年前期)'!$K$5),0)&amp;""</f>
        <v/>
      </c>
      <c r="D173" s="997"/>
      <c r="E173" s="1002" t="str">
        <f>VLOOKUP($C152,'2026年度(2年前期)'!$B$5:$N$208,COLUMN('2026年度(2年前期)'!$K$5),0)&amp;""</f>
        <v/>
      </c>
      <c r="F173" s="997"/>
      <c r="G173" s="1002" t="str">
        <f>VLOOKUP($C152,'2026年度(3年前期)'!$B$5:$N$208,COLUMN('2026年度(3年前期)'!$K$5),0)&amp;""</f>
        <v/>
      </c>
      <c r="H173" s="997"/>
      <c r="I173" s="1002" t="str">
        <f>VLOOKUP($C152,'2026年度(4年前期)'!$B$5:$N$208,COLUMN('2026年度(4年前期)'!$K$5),0)&amp;""</f>
        <v/>
      </c>
      <c r="J173" s="997"/>
      <c r="K173" s="998" t="str">
        <f>VLOOKUP($C152,'2026年度(助産前期)'!$B$5:$N$208,COLUMN('2026年度(助産前期)'!$K$5),0)&amp;""</f>
        <v/>
      </c>
      <c r="L173" s="998"/>
      <c r="M173" s="996" t="str">
        <f>VLOOKUP($C152,'2026年度(M1前期)'!$B$5:$N$208,COLUMN('2026年度(M1前期)'!$K$5),0)&amp;""</f>
        <v/>
      </c>
      <c r="N173" s="997"/>
      <c r="O173" s="998" t="str">
        <f>VLOOKUP($C152,'2026年度(M2前期)'!$B$5:$N$208,COLUMN('2026年度(M2前期)'!$K$5),0)&amp;""</f>
        <v/>
      </c>
      <c r="P173" s="997"/>
      <c r="Q173" s="998" t="str">
        <f>VLOOKUP($C152,'2026年度(D1前期)'!$B$5:$N$208,COLUMN('2026年度(D1前期)'!$K$5),0)&amp;""</f>
        <v/>
      </c>
      <c r="R173" s="997"/>
      <c r="S173" s="998" t="str">
        <f>VLOOKUP($C152,'2026年度(D23前期)'!$B$5:$N$208,COLUMN('2026年度(D23前期)'!$K$5),0)&amp;""</f>
        <v/>
      </c>
      <c r="T173" s="997"/>
      <c r="U173" s="704"/>
      <c r="Z173" s="1000" t="str">
        <f>A173</f>
        <v>５時限（16：50～18：20）</v>
      </c>
      <c r="AA173" s="971" t="s">
        <v>952</v>
      </c>
      <c r="AB173" s="971" t="s">
        <v>952</v>
      </c>
      <c r="AC173" s="982"/>
      <c r="AD173" s="982"/>
      <c r="AE173" s="982"/>
      <c r="AF173" s="982"/>
      <c r="AG173" s="971" t="s">
        <v>952</v>
      </c>
      <c r="AH173" s="971" t="s">
        <v>952</v>
      </c>
      <c r="AI173" s="982"/>
      <c r="AJ173" s="982"/>
      <c r="AK173" s="982"/>
      <c r="AL173" s="982"/>
      <c r="AM173" s="982"/>
      <c r="AN173" s="982"/>
      <c r="AO173" s="982"/>
      <c r="AP173" s="982"/>
      <c r="AQ173" s="971" t="s">
        <v>952</v>
      </c>
      <c r="AR173" s="982"/>
      <c r="AS173" s="982"/>
      <c r="AT173" s="971" t="s">
        <v>952</v>
      </c>
      <c r="AU173" s="982"/>
      <c r="AV173" s="971" t="s">
        <v>952</v>
      </c>
      <c r="AW173" s="982"/>
      <c r="AX173" s="982"/>
      <c r="AY173" s="982"/>
      <c r="AZ173" s="982"/>
      <c r="BA173" s="971" t="s">
        <v>952</v>
      </c>
      <c r="BB173" s="971" t="s">
        <v>952</v>
      </c>
      <c r="BC173" s="971"/>
      <c r="BD173" s="971"/>
      <c r="BE173" s="971"/>
      <c r="BF173" s="971"/>
      <c r="BG173" s="971"/>
      <c r="BH173" s="971"/>
      <c r="BI173" s="982"/>
      <c r="BJ173" s="982"/>
      <c r="BK173" s="982"/>
      <c r="BL173" s="982"/>
      <c r="BM173" s="982"/>
      <c r="BN173" s="982"/>
      <c r="BO173" s="982"/>
      <c r="BP173" s="982"/>
      <c r="BQ173" s="982"/>
      <c r="BR173" s="982"/>
      <c r="BS173" s="982"/>
      <c r="BT173" s="982"/>
      <c r="BU173" s="982"/>
      <c r="BV173" s="982"/>
    </row>
    <row r="174" spans="1:74" ht="13.5" customHeight="1">
      <c r="A174" s="1000"/>
      <c r="B174" s="14" t="s">
        <v>58</v>
      </c>
      <c r="C174" s="992" t="str">
        <f>IFERROR(VLOOKUP(C173,科目・教員!$A$1:$B$355,2,0),"")</f>
        <v/>
      </c>
      <c r="D174" s="993"/>
      <c r="E174" s="994" t="str">
        <f>IFERROR(VLOOKUP(E173,科目・教員!$A$1:$B$355,2,0),"")</f>
        <v/>
      </c>
      <c r="F174" s="993"/>
      <c r="G174" s="994" t="str">
        <f>IFERROR(VLOOKUP(G173,科目・教員!$A$1:$B$355,2,0),"")</f>
        <v/>
      </c>
      <c r="H174" s="993"/>
      <c r="I174" s="994" t="str">
        <f>IFERROR(VLOOKUP(I173,科目・教員!$A$1:$B$355,2,0),"")</f>
        <v/>
      </c>
      <c r="J174" s="993"/>
      <c r="K174" s="995" t="str">
        <f>IFERROR(VLOOKUP(K173,科目・教員!$A$1:$B$355,2,0),"")</f>
        <v/>
      </c>
      <c r="L174" s="995"/>
      <c r="M174" s="992" t="str">
        <f>IFERROR(VLOOKUP(M173,科目・教員!$A$1:$B$355,2,0),"")</f>
        <v/>
      </c>
      <c r="N174" s="993"/>
      <c r="O174" s="995" t="str">
        <f>IFERROR(VLOOKUP(O173,科目・教員!$A$1:$B$355,2,0),"")</f>
        <v/>
      </c>
      <c r="P174" s="993"/>
      <c r="Q174" s="995" t="str">
        <f>IFERROR(VLOOKUP(Q173,科目・教員!$A$1:$B$355,2,0),"")</f>
        <v/>
      </c>
      <c r="R174" s="993"/>
      <c r="S174" s="995" t="str">
        <f>IFERROR(VLOOKUP(S173,科目・教員!$A$1:$B$355,2,0),"")</f>
        <v/>
      </c>
      <c r="T174" s="993"/>
      <c r="U174" s="704"/>
      <c r="Z174" s="1000"/>
      <c r="AA174" s="971"/>
      <c r="AB174" s="971"/>
      <c r="AC174" s="983"/>
      <c r="AD174" s="983"/>
      <c r="AE174" s="983"/>
      <c r="AF174" s="983"/>
      <c r="AG174" s="971"/>
      <c r="AH174" s="971"/>
      <c r="AI174" s="983"/>
      <c r="AJ174" s="983"/>
      <c r="AK174" s="983"/>
      <c r="AL174" s="983"/>
      <c r="AM174" s="983"/>
      <c r="AN174" s="983"/>
      <c r="AO174" s="983"/>
      <c r="AP174" s="983"/>
      <c r="AQ174" s="971"/>
      <c r="AR174" s="983"/>
      <c r="AS174" s="983"/>
      <c r="AT174" s="971"/>
      <c r="AU174" s="983"/>
      <c r="AV174" s="971"/>
      <c r="AW174" s="983"/>
      <c r="AX174" s="983"/>
      <c r="AY174" s="983"/>
      <c r="AZ174" s="983"/>
      <c r="BA174" s="971"/>
      <c r="BB174" s="971"/>
      <c r="BC174" s="971"/>
      <c r="BD174" s="971"/>
      <c r="BE174" s="971"/>
      <c r="BF174" s="971"/>
      <c r="BG174" s="971"/>
      <c r="BH174" s="971"/>
      <c r="BI174" s="983"/>
      <c r="BJ174" s="983"/>
      <c r="BK174" s="983"/>
      <c r="BL174" s="983"/>
      <c r="BM174" s="983"/>
      <c r="BN174" s="983"/>
      <c r="BO174" s="983"/>
      <c r="BP174" s="983"/>
      <c r="BQ174" s="983"/>
      <c r="BR174" s="983"/>
      <c r="BS174" s="983"/>
      <c r="BT174" s="983"/>
      <c r="BU174" s="983"/>
      <c r="BV174" s="983"/>
    </row>
    <row r="175" spans="1:74" ht="13.5" customHeight="1">
      <c r="A175" s="1000"/>
      <c r="B175" s="14" t="s">
        <v>69</v>
      </c>
      <c r="C175" s="992" t="str">
        <f>VLOOKUP($C152,'2026年度(1年前期)'!$B$5:$N$208,COLUMN('2026年度(1年前期)'!$K$5)+1,0)&amp;""</f>
        <v/>
      </c>
      <c r="D175" s="993"/>
      <c r="E175" s="994" t="str">
        <f>VLOOKUP($C152,'2026年度(2年前期)'!$B$5:$N$208,COLUMN('2026年度(2年前期)'!$K$5)+1,0)&amp;""</f>
        <v/>
      </c>
      <c r="F175" s="993"/>
      <c r="G175" s="994" t="str">
        <f>VLOOKUP($C152,'2026年度(3年前期)'!$B$5:$N$208,COLUMN('2026年度(3年前期)'!$K$5)+1,0)&amp;""</f>
        <v/>
      </c>
      <c r="H175" s="993"/>
      <c r="I175" s="994" t="str">
        <f>VLOOKUP($C152,'2026年度(4年前期)'!$B$5:$N$208,COLUMN('2026年度(4年前期)'!$K$5)+1,0)&amp;""</f>
        <v/>
      </c>
      <c r="J175" s="993"/>
      <c r="K175" s="995" t="str">
        <f>VLOOKUP($C152,'2026年度(助産前期)'!$B$5:$N$208,COLUMN('2026年度(助産前期)'!$K$5)+1,0)&amp;""</f>
        <v/>
      </c>
      <c r="L175" s="995"/>
      <c r="M175" s="992" t="str">
        <f>VLOOKUP($C152,'2026年度(M1前期)'!$B$5:$N$208,COLUMN('2026年度(M1前期)'!$K$5)+1,0)&amp;""</f>
        <v/>
      </c>
      <c r="N175" s="993"/>
      <c r="O175" s="995" t="str">
        <f>VLOOKUP($C152,'2026年度(M2前期)'!$B$5:$N$208,COLUMN('2026年度(M2前期)'!$K$5)+1,0)&amp;""</f>
        <v/>
      </c>
      <c r="P175" s="993"/>
      <c r="Q175" s="995" t="str">
        <f>VLOOKUP($C152,'2026年度(D1前期)'!$B$5:$N$208,COLUMN('2026年度(D1前期)'!$K$5)+1,0)&amp;""</f>
        <v/>
      </c>
      <c r="R175" s="993"/>
      <c r="S175" s="995" t="str">
        <f>VLOOKUP($C152,'2026年度(D23前期)'!$B$5:$N$208,COLUMN('2026年度(D23前期)'!$K$5)+1,0)&amp;""</f>
        <v/>
      </c>
      <c r="T175" s="993"/>
      <c r="U175" s="704"/>
      <c r="Z175" s="1000"/>
      <c r="AA175" s="971"/>
      <c r="AB175" s="971"/>
      <c r="AC175" s="983"/>
      <c r="AD175" s="983"/>
      <c r="AE175" s="983"/>
      <c r="AF175" s="983"/>
      <c r="AG175" s="971"/>
      <c r="AH175" s="971"/>
      <c r="AI175" s="983"/>
      <c r="AJ175" s="983"/>
      <c r="AK175" s="983"/>
      <c r="AL175" s="983"/>
      <c r="AM175" s="983"/>
      <c r="AN175" s="983"/>
      <c r="AO175" s="983"/>
      <c r="AP175" s="983"/>
      <c r="AQ175" s="971"/>
      <c r="AR175" s="983"/>
      <c r="AS175" s="983"/>
      <c r="AT175" s="971"/>
      <c r="AU175" s="983"/>
      <c r="AV175" s="971"/>
      <c r="AW175" s="983"/>
      <c r="AX175" s="983"/>
      <c r="AY175" s="983"/>
      <c r="AZ175" s="983"/>
      <c r="BA175" s="971"/>
      <c r="BB175" s="971"/>
      <c r="BC175" s="971"/>
      <c r="BD175" s="971"/>
      <c r="BE175" s="971"/>
      <c r="BF175" s="971"/>
      <c r="BG175" s="971"/>
      <c r="BH175" s="971"/>
      <c r="BI175" s="983"/>
      <c r="BJ175" s="983"/>
      <c r="BK175" s="983"/>
      <c r="BL175" s="983"/>
      <c r="BM175" s="983"/>
      <c r="BN175" s="983"/>
      <c r="BO175" s="983"/>
      <c r="BP175" s="983"/>
      <c r="BQ175" s="983"/>
      <c r="BR175" s="983"/>
      <c r="BS175" s="983"/>
      <c r="BT175" s="983"/>
      <c r="BU175" s="983"/>
      <c r="BV175" s="983"/>
    </row>
    <row r="176" spans="1:74" ht="13.5" customHeight="1">
      <c r="A176" s="1001"/>
      <c r="B176" s="15" t="s">
        <v>63</v>
      </c>
      <c r="C176" s="991"/>
      <c r="D176" s="989"/>
      <c r="E176" s="988"/>
      <c r="F176" s="989"/>
      <c r="G176" s="988"/>
      <c r="H176" s="989"/>
      <c r="I176" s="988"/>
      <c r="J176" s="989"/>
      <c r="K176" s="990"/>
      <c r="L176" s="990"/>
      <c r="M176" s="991"/>
      <c r="N176" s="989"/>
      <c r="O176" s="990"/>
      <c r="P176" s="989"/>
      <c r="Q176" s="990"/>
      <c r="R176" s="989"/>
      <c r="S176" s="990"/>
      <c r="T176" s="989"/>
      <c r="U176" s="767"/>
      <c r="V176" s="19"/>
      <c r="W176" s="19"/>
      <c r="X176" s="19"/>
      <c r="Y176" s="19"/>
      <c r="Z176" s="1001"/>
      <c r="AA176" s="971"/>
      <c r="AB176" s="971"/>
      <c r="AC176" s="984"/>
      <c r="AD176" s="984"/>
      <c r="AE176" s="984"/>
      <c r="AF176" s="984"/>
      <c r="AG176" s="971"/>
      <c r="AH176" s="971"/>
      <c r="AI176" s="984"/>
      <c r="AJ176" s="984"/>
      <c r="AK176" s="984"/>
      <c r="AL176" s="984"/>
      <c r="AM176" s="984"/>
      <c r="AN176" s="984"/>
      <c r="AO176" s="984"/>
      <c r="AP176" s="984"/>
      <c r="AQ176" s="971"/>
      <c r="AR176" s="984"/>
      <c r="AS176" s="984"/>
      <c r="AT176" s="971"/>
      <c r="AU176" s="984"/>
      <c r="AV176" s="971"/>
      <c r="AW176" s="984"/>
      <c r="AX176" s="984"/>
      <c r="AY176" s="984"/>
      <c r="AZ176" s="984"/>
      <c r="BA176" s="971"/>
      <c r="BB176" s="971"/>
      <c r="BC176" s="971"/>
      <c r="BD176" s="971"/>
      <c r="BE176" s="971"/>
      <c r="BF176" s="971"/>
      <c r="BG176" s="971"/>
      <c r="BH176" s="971"/>
      <c r="BI176" s="984"/>
      <c r="BJ176" s="984"/>
      <c r="BK176" s="984"/>
      <c r="BL176" s="984"/>
      <c r="BM176" s="984"/>
      <c r="BN176" s="984"/>
      <c r="BO176" s="984"/>
      <c r="BP176" s="984"/>
      <c r="BQ176" s="984"/>
      <c r="BR176" s="984"/>
      <c r="BS176" s="984"/>
      <c r="BT176" s="984"/>
      <c r="BU176" s="984"/>
      <c r="BV176" s="984"/>
    </row>
    <row r="177" spans="1:74" ht="20.25">
      <c r="A177" s="4"/>
      <c r="B177" s="5"/>
      <c r="C177" s="1035">
        <f>C152+1</f>
        <v>46273</v>
      </c>
      <c r="D177" s="1035"/>
      <c r="E177" s="1035"/>
      <c r="F177" s="1035"/>
      <c r="G177" s="1035"/>
      <c r="H177" s="1035"/>
      <c r="I177" s="1035"/>
      <c r="J177" s="1035"/>
      <c r="K177" s="1035"/>
      <c r="L177" s="1035"/>
      <c r="M177" s="1035"/>
      <c r="N177" s="1035"/>
      <c r="O177" s="1035"/>
      <c r="P177" s="1035"/>
      <c r="Q177" s="1035"/>
      <c r="R177" s="1035"/>
      <c r="S177" s="1035"/>
      <c r="T177" s="1035"/>
      <c r="U177" s="1055">
        <f>C177</f>
        <v>46273</v>
      </c>
      <c r="V177" s="1056"/>
      <c r="W177" s="1056"/>
      <c r="X177" s="1056"/>
      <c r="Y177" s="1056"/>
      <c r="Z177" s="1057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6" t="s">
        <v>607</v>
      </c>
      <c r="BL177" s="36" t="s">
        <v>608</v>
      </c>
      <c r="BM177" s="36" t="s">
        <v>609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1000" t="s">
        <v>52</v>
      </c>
      <c r="B178" s="11" t="s">
        <v>53</v>
      </c>
      <c r="C178" s="1011" t="str">
        <f>VLOOKUP($C177,'2026年度(1年前期)'!$B$5:$N$208,COLUMN('2026年度(1年前期)'!$C$5),0)&amp;""</f>
        <v/>
      </c>
      <c r="D178" s="1012"/>
      <c r="E178" s="1018" t="str">
        <f>VLOOKUP($C177,'2026年度(2年前期)'!$B$5:$N$208,COLUMN('2026年度(2年前期)'!$C$5),0)&amp;""</f>
        <v/>
      </c>
      <c r="F178" s="1012"/>
      <c r="G178" s="1018" t="str">
        <f>VLOOKUP($C177,'2026年度(3年前期)'!$B$5:$N$208,COLUMN('2026年度(3年前期)'!$C$5),0)&amp;""</f>
        <v>地域・在宅看護学実習事前オリエンテーション</v>
      </c>
      <c r="H178" s="1012"/>
      <c r="I178" s="1018" t="str">
        <f>VLOOKUP($C177,'2026年度(4年前期)'!$B$5:$N$208,COLUMN('2026年度(4年前期)'!$C$5),0)&amp;""</f>
        <v/>
      </c>
      <c r="J178" s="1012"/>
      <c r="K178" s="997" t="str">
        <f>VLOOKUP($C177,'2026年度(助産前期)'!$B$5:$N$208,COLUMN('2026年度(助産前期)'!$C$5),0)&amp;""</f>
        <v>助産学実習Ⅰ</v>
      </c>
      <c r="L178" s="1029"/>
      <c r="M178" s="1036" t="str">
        <f>VLOOKUP($C177,'2026年度(M1前期)'!$B$5:$N$208,COLUMN('2026年度(M1前期)'!$C$5),0)&amp;""</f>
        <v/>
      </c>
      <c r="N178" s="1029"/>
      <c r="O178" s="1018" t="str">
        <f>VLOOKUP($C177,'2026年度(M2前期)'!$B$5:$N$208,COLUMN('2026年度(M2前期)'!$C$5),0)&amp;""</f>
        <v/>
      </c>
      <c r="P178" s="1012"/>
      <c r="Q178" s="1018" t="str">
        <f>VLOOKUP($C177,'2026年度(D1前期)'!$B$5:$N$208,COLUMN('2026年度(D1前期)'!$C$5),0)&amp;""</f>
        <v/>
      </c>
      <c r="R178" s="1012"/>
      <c r="S178" s="997" t="str">
        <f>VLOOKUP($C177,'2026年度(D23前期)'!$B$5:$N$208,COLUMN('2026年度(D23前期)'!$C$5),0)&amp;""</f>
        <v/>
      </c>
      <c r="T178" s="1012"/>
      <c r="U178" s="780" t="s">
        <v>956</v>
      </c>
      <c r="W178" s="81"/>
      <c r="X178" s="16"/>
      <c r="Y178" s="33"/>
      <c r="Z178" s="999" t="str">
        <f>A178</f>
        <v xml:space="preserve">１時限（09：20～10：50） </v>
      </c>
      <c r="AA178" s="971" t="s">
        <v>956</v>
      </c>
      <c r="AB178" s="971" t="s">
        <v>956</v>
      </c>
      <c r="AC178" s="982"/>
      <c r="AD178" s="982"/>
      <c r="AE178" s="971"/>
      <c r="AF178" s="982"/>
      <c r="AG178" s="971" t="s">
        <v>956</v>
      </c>
      <c r="AH178" s="971" t="s">
        <v>956</v>
      </c>
      <c r="AI178" s="982"/>
      <c r="AJ178" s="982"/>
      <c r="AK178" s="982"/>
      <c r="AL178" s="971"/>
      <c r="AM178" s="982"/>
      <c r="AN178" s="971"/>
      <c r="AO178" s="971"/>
      <c r="AP178" s="971"/>
      <c r="AQ178" s="971" t="s">
        <v>956</v>
      </c>
      <c r="AR178" s="971"/>
      <c r="AS178" s="971"/>
      <c r="AT178" s="971" t="s">
        <v>956</v>
      </c>
      <c r="AU178" s="971"/>
      <c r="AV178" s="971" t="s">
        <v>956</v>
      </c>
      <c r="AW178" s="971" t="s">
        <v>956</v>
      </c>
      <c r="AX178" s="971" t="s">
        <v>956</v>
      </c>
      <c r="AY178" s="971"/>
      <c r="AZ178" s="971"/>
      <c r="BA178" s="971" t="s">
        <v>956</v>
      </c>
      <c r="BB178" s="971" t="s">
        <v>956</v>
      </c>
      <c r="BC178" s="971"/>
      <c r="BD178" s="971"/>
      <c r="BE178" s="971"/>
      <c r="BF178" s="971"/>
      <c r="BG178" s="971"/>
      <c r="BH178" s="971"/>
      <c r="BI178" s="971"/>
      <c r="BJ178" s="971"/>
      <c r="BK178" s="982"/>
      <c r="BL178" s="982"/>
      <c r="BM178" s="982"/>
      <c r="BN178" s="982"/>
      <c r="BO178" s="982"/>
      <c r="BP178" s="982"/>
      <c r="BQ178" s="982"/>
      <c r="BR178" s="982"/>
      <c r="BS178" s="982"/>
      <c r="BT178" s="982"/>
      <c r="BU178" s="982"/>
      <c r="BV178" s="982"/>
    </row>
    <row r="179" spans="1:74" ht="13.5" customHeight="1">
      <c r="A179" s="1000"/>
      <c r="B179" s="14" t="s">
        <v>58</v>
      </c>
      <c r="C179" s="1014" t="str">
        <f>IFERROR(VLOOKUP(C178,科目・教員!$A$1:$B$355,2,0),"")</f>
        <v/>
      </c>
      <c r="D179" s="1013"/>
      <c r="E179" s="1025" t="str">
        <f>IFERROR(VLOOKUP(E178,科目・教員!$A$1:$B$355,2,0),"")</f>
        <v/>
      </c>
      <c r="F179" s="1013"/>
      <c r="G179" s="1025" t="str">
        <f>IFERROR(VLOOKUP(G178,科目・教員!$A$1:$B$355,2,0),"")</f>
        <v/>
      </c>
      <c r="H179" s="1013"/>
      <c r="I179" s="1025" t="str">
        <f>IFERROR(VLOOKUP(I178,科目・教員!$A$1:$B$355,2,0),"")</f>
        <v/>
      </c>
      <c r="J179" s="1013"/>
      <c r="K179" s="993" t="str">
        <f>IFERROR(VLOOKUP(K178,科目・教員!$A$1:$B$355,2,0),"")</f>
        <v>池田　真弓</v>
      </c>
      <c r="L179" s="1026"/>
      <c r="M179" s="1032" t="str">
        <f>IFERROR(VLOOKUP(M178,科目・教員!$A$1:$B$355,2,0),"")</f>
        <v/>
      </c>
      <c r="N179" s="1013"/>
      <c r="O179" s="1025" t="str">
        <f>IFERROR(VLOOKUP(O178,科目・教員!$A$1:$B$355,2,0),"")</f>
        <v/>
      </c>
      <c r="P179" s="1013"/>
      <c r="Q179" s="1025" t="str">
        <f>IFERROR(VLOOKUP(Q178,科目・教員!$A$1:$B$355,2,0),"")</f>
        <v/>
      </c>
      <c r="R179" s="1013"/>
      <c r="S179" s="993" t="str">
        <f>IFERROR(VLOOKUP(S178,科目・教員!$A$1:$B$355,2,0),"")</f>
        <v/>
      </c>
      <c r="T179" s="1013"/>
      <c r="U179" s="781" t="s">
        <v>953</v>
      </c>
      <c r="W179" s="25"/>
      <c r="X179" s="16"/>
      <c r="Y179" s="33"/>
      <c r="Z179" s="1000"/>
      <c r="AA179" s="971"/>
      <c r="AB179" s="971"/>
      <c r="AC179" s="983"/>
      <c r="AD179" s="983"/>
      <c r="AE179" s="971"/>
      <c r="AF179" s="983"/>
      <c r="AG179" s="971"/>
      <c r="AH179" s="971"/>
      <c r="AI179" s="983"/>
      <c r="AJ179" s="983"/>
      <c r="AK179" s="983"/>
      <c r="AL179" s="971"/>
      <c r="AM179" s="983"/>
      <c r="AN179" s="971"/>
      <c r="AO179" s="971"/>
      <c r="AP179" s="971"/>
      <c r="AQ179" s="971"/>
      <c r="AR179" s="971"/>
      <c r="AS179" s="971"/>
      <c r="AT179" s="971"/>
      <c r="AU179" s="971"/>
      <c r="AV179" s="971"/>
      <c r="AW179" s="971"/>
      <c r="AX179" s="971"/>
      <c r="AY179" s="971"/>
      <c r="AZ179" s="971"/>
      <c r="BA179" s="971"/>
      <c r="BB179" s="971"/>
      <c r="BC179" s="971"/>
      <c r="BD179" s="971"/>
      <c r="BE179" s="971"/>
      <c r="BF179" s="971"/>
      <c r="BG179" s="971"/>
      <c r="BH179" s="971"/>
      <c r="BI179" s="971"/>
      <c r="BJ179" s="971"/>
      <c r="BK179" s="983"/>
      <c r="BL179" s="983"/>
      <c r="BM179" s="983"/>
      <c r="BN179" s="983"/>
      <c r="BO179" s="983"/>
      <c r="BP179" s="983"/>
      <c r="BQ179" s="983"/>
      <c r="BR179" s="983"/>
      <c r="BS179" s="983"/>
      <c r="BT179" s="983"/>
      <c r="BU179" s="983"/>
      <c r="BV179" s="983"/>
    </row>
    <row r="180" spans="1:74" ht="13.5" customHeight="1">
      <c r="A180" s="1000"/>
      <c r="B180" s="14" t="s">
        <v>69</v>
      </c>
      <c r="C180" s="1014" t="str">
        <f>VLOOKUP($C177,'2026年度(1年前期)'!$B$5:$N$208,COLUMN('2026年度(1年前期)'!$C$5)+1,0)&amp;""</f>
        <v/>
      </c>
      <c r="D180" s="1013"/>
      <c r="E180" s="1025" t="str">
        <f>VLOOKUP($C177,'2026年度(2年前期)'!$B$5:$N$208,COLUMN('2026年度(2年前期)'!$C$5)+1,0)&amp;""</f>
        <v/>
      </c>
      <c r="F180" s="1013"/>
      <c r="G180" s="1025" t="str">
        <f>VLOOKUP($C177,'2026年度(3年前期)'!$B$5:$N$208,COLUMN('2026年度(3年前期)'!$C$5)+1,0)&amp;""</f>
        <v/>
      </c>
      <c r="H180" s="1013"/>
      <c r="I180" s="1025" t="str">
        <f>VLOOKUP($C177,'2026年度(4年前期)'!$B$5:$N$208,COLUMN('2026年度(4年前期)'!$C$5)+1,0)&amp;""</f>
        <v/>
      </c>
      <c r="J180" s="1013"/>
      <c r="K180" s="993" t="str">
        <f>VLOOKUP($C177,'2026年度(助産前期)'!$B$5:$N$208,COLUMN('2026年度(助産前期)'!$C$5)+1,0)&amp;""</f>
        <v/>
      </c>
      <c r="L180" s="1026"/>
      <c r="M180" s="1032" t="str">
        <f>VLOOKUP($C177,'2026年度(M1前期)'!$B$5:$N$208,COLUMN('2026年度(M1前期)'!C$5)+1,0)&amp;""</f>
        <v/>
      </c>
      <c r="N180" s="1013"/>
      <c r="O180" s="1025" t="str">
        <f>VLOOKUP($C177,'2026年度(M2前期)'!$B$5:$N$208,COLUMN('2026年度(M2前期)'!$C$5)+1,0)&amp;""</f>
        <v/>
      </c>
      <c r="P180" s="1013"/>
      <c r="Q180" s="1025" t="str">
        <f>VLOOKUP($C177,'2026年度(D1前期)'!$B$5:$N$208,COLUMN('2026年度(D1前期)'!$C$5)+1,0)&amp;""</f>
        <v/>
      </c>
      <c r="R180" s="1013"/>
      <c r="S180" s="993" t="str">
        <f>VLOOKUP($C177,'2026年度(D23前期)'!$B$5:$N$208,COLUMN('2026年度(D23前期)'!$C$5)+1,0)&amp;""</f>
        <v/>
      </c>
      <c r="T180" s="1013"/>
      <c r="U180" s="781" t="s">
        <v>954</v>
      </c>
      <c r="W180" s="25"/>
      <c r="X180" s="16"/>
      <c r="Y180" s="685"/>
      <c r="Z180" s="1000"/>
      <c r="AA180" s="971"/>
      <c r="AB180" s="971"/>
      <c r="AC180" s="983"/>
      <c r="AD180" s="983"/>
      <c r="AE180" s="971"/>
      <c r="AF180" s="983"/>
      <c r="AG180" s="971"/>
      <c r="AH180" s="971"/>
      <c r="AI180" s="983"/>
      <c r="AJ180" s="983"/>
      <c r="AK180" s="983"/>
      <c r="AL180" s="971"/>
      <c r="AM180" s="983"/>
      <c r="AN180" s="971"/>
      <c r="AO180" s="971"/>
      <c r="AP180" s="971"/>
      <c r="AQ180" s="971"/>
      <c r="AR180" s="971"/>
      <c r="AS180" s="971"/>
      <c r="AT180" s="971"/>
      <c r="AU180" s="971"/>
      <c r="AV180" s="971"/>
      <c r="AW180" s="971"/>
      <c r="AX180" s="971"/>
      <c r="AY180" s="971"/>
      <c r="AZ180" s="971"/>
      <c r="BA180" s="971"/>
      <c r="BB180" s="971"/>
      <c r="BC180" s="971"/>
      <c r="BD180" s="971"/>
      <c r="BE180" s="971"/>
      <c r="BF180" s="971"/>
      <c r="BG180" s="971"/>
      <c r="BH180" s="971"/>
      <c r="BI180" s="971"/>
      <c r="BJ180" s="971"/>
      <c r="BK180" s="983"/>
      <c r="BL180" s="983"/>
      <c r="BM180" s="983"/>
      <c r="BN180" s="983"/>
      <c r="BO180" s="983"/>
      <c r="BP180" s="983"/>
      <c r="BQ180" s="983"/>
      <c r="BR180" s="983"/>
      <c r="BS180" s="983"/>
      <c r="BT180" s="983"/>
      <c r="BU180" s="983"/>
      <c r="BV180" s="983"/>
    </row>
    <row r="181" spans="1:74" ht="13.5" customHeight="1">
      <c r="A181" s="1001"/>
      <c r="B181" s="15" t="s">
        <v>63</v>
      </c>
      <c r="C181" s="991"/>
      <c r="D181" s="1031"/>
      <c r="E181" s="988"/>
      <c r="F181" s="1031"/>
      <c r="G181" s="988"/>
      <c r="H181" s="1031"/>
      <c r="I181" s="988"/>
      <c r="J181" s="1031"/>
      <c r="K181" s="990"/>
      <c r="L181" s="1034"/>
      <c r="M181" s="1030"/>
      <c r="N181" s="1031"/>
      <c r="O181" s="988"/>
      <c r="P181" s="1031"/>
      <c r="Q181" s="988"/>
      <c r="R181" s="1031"/>
      <c r="S181" s="990"/>
      <c r="T181" s="1031"/>
      <c r="U181" s="780" t="s">
        <v>457</v>
      </c>
      <c r="W181" s="25"/>
      <c r="X181" s="16"/>
      <c r="Z181" s="1001"/>
      <c r="AA181" s="971"/>
      <c r="AB181" s="971"/>
      <c r="AC181" s="984"/>
      <c r="AD181" s="984"/>
      <c r="AE181" s="971"/>
      <c r="AF181" s="984"/>
      <c r="AG181" s="971"/>
      <c r="AH181" s="971"/>
      <c r="AI181" s="984"/>
      <c r="AJ181" s="984"/>
      <c r="AK181" s="984"/>
      <c r="AL181" s="971"/>
      <c r="AM181" s="984"/>
      <c r="AN181" s="971"/>
      <c r="AO181" s="971"/>
      <c r="AP181" s="971"/>
      <c r="AQ181" s="971"/>
      <c r="AR181" s="971"/>
      <c r="AS181" s="971"/>
      <c r="AT181" s="971"/>
      <c r="AU181" s="971"/>
      <c r="AV181" s="971"/>
      <c r="AW181" s="971"/>
      <c r="AX181" s="971"/>
      <c r="AY181" s="971"/>
      <c r="AZ181" s="971"/>
      <c r="BA181" s="971"/>
      <c r="BB181" s="971"/>
      <c r="BC181" s="971"/>
      <c r="BD181" s="971"/>
      <c r="BE181" s="971"/>
      <c r="BF181" s="971"/>
      <c r="BG181" s="971"/>
      <c r="BH181" s="971"/>
      <c r="BI181" s="971"/>
      <c r="BJ181" s="971"/>
      <c r="BK181" s="984"/>
      <c r="BL181" s="984"/>
      <c r="BM181" s="984"/>
      <c r="BN181" s="984"/>
      <c r="BO181" s="984"/>
      <c r="BP181" s="984"/>
      <c r="BQ181" s="984"/>
      <c r="BR181" s="984"/>
      <c r="BS181" s="984"/>
      <c r="BT181" s="984"/>
      <c r="BU181" s="984"/>
      <c r="BV181" s="984"/>
    </row>
    <row r="182" spans="1:74" ht="13.5" customHeight="1">
      <c r="A182" s="1000" t="s">
        <v>65</v>
      </c>
      <c r="B182" s="14" t="s">
        <v>53</v>
      </c>
      <c r="C182" s="1011" t="str">
        <f>VLOOKUP($C177,'2026年度(1年前期)'!$B$5:$N$208,COLUMN('2026年度(1年前期)'!$E$5),0)&amp;""</f>
        <v/>
      </c>
      <c r="D182" s="1012"/>
      <c r="E182" s="1018" t="str">
        <f>VLOOKUP($C177,'2026年度(2年前期)'!$B$5:$N$208,COLUMN('2026年度(2年前期)'!$E$5),0)&amp;""</f>
        <v/>
      </c>
      <c r="F182" s="1012"/>
      <c r="G182" s="1018" t="str">
        <f>VLOOKUP($C177,'2026年度(3年前期)'!$B$5:$N$208,COLUMN('2026年度(3年前期)'!$E$5),0)&amp;""</f>
        <v>地域・在宅看護学実習事前オリエンテーション</v>
      </c>
      <c r="H182" s="1012"/>
      <c r="I182" s="1018" t="str">
        <f>VLOOKUP($C177,'2026年度(4年前期)'!$B$5:$N$208,COLUMN('2026年度(4年前期)'!$E$5),0)&amp;""</f>
        <v/>
      </c>
      <c r="J182" s="1012"/>
      <c r="K182" s="997" t="str">
        <f>VLOOKUP($C177,'2026年度(助産前期)'!$B$5:$N$208,COLUMN('2026年度(助産前期)'!$E$5),0)&amp;""</f>
        <v>助産学実習Ⅰ</v>
      </c>
      <c r="L182" s="1029"/>
      <c r="M182" s="1011" t="str">
        <f>VLOOKUP($C177,'2026年度(M1前期)'!$B$5:$N$208,COLUMN('2026年度(M1前期)'!$E$5),0)&amp;""</f>
        <v/>
      </c>
      <c r="N182" s="1012"/>
      <c r="O182" s="997" t="str">
        <f>VLOOKUP($C177,'2026年度(M2前期)'!$B$5:$N$208,COLUMN('2026年度(M2前期)'!$E$5),0)&amp;""</f>
        <v/>
      </c>
      <c r="P182" s="1012"/>
      <c r="Q182" s="997" t="str">
        <f>VLOOKUP($C177,'2026年度(D1前期)'!$B$5:$N$208,COLUMN('2026年度(D1前期)'!$E$5),0)&amp;""</f>
        <v/>
      </c>
      <c r="R182" s="1012"/>
      <c r="S182" s="997" t="str">
        <f>VLOOKUP($C177,'2026年度(D23前期)'!$B$5:$N$208,COLUMN('2026年度(D23前期)'!$E$5),0)&amp;""</f>
        <v/>
      </c>
      <c r="T182" s="1012"/>
      <c r="U182" s="782"/>
      <c r="V182" s="16"/>
      <c r="W182" s="16"/>
      <c r="X182" s="16"/>
      <c r="Y182" s="33"/>
      <c r="Z182" s="1000" t="str">
        <f>A182</f>
        <v>２時限（11：00～12：30）</v>
      </c>
      <c r="AA182" s="971" t="s">
        <v>956</v>
      </c>
      <c r="AB182" s="971" t="s">
        <v>956</v>
      </c>
      <c r="AC182" s="982"/>
      <c r="AD182" s="982"/>
      <c r="AE182" s="971"/>
      <c r="AF182" s="982"/>
      <c r="AG182" s="971" t="s">
        <v>956</v>
      </c>
      <c r="AH182" s="971" t="s">
        <v>956</v>
      </c>
      <c r="AI182" s="982"/>
      <c r="AJ182" s="982"/>
      <c r="AK182" s="982"/>
      <c r="AL182" s="971"/>
      <c r="AM182" s="982"/>
      <c r="AN182" s="971"/>
      <c r="AO182" s="971"/>
      <c r="AP182" s="971"/>
      <c r="AQ182" s="971" t="s">
        <v>956</v>
      </c>
      <c r="AR182" s="971"/>
      <c r="AS182" s="971"/>
      <c r="AT182" s="971" t="s">
        <v>956</v>
      </c>
      <c r="AU182" s="971"/>
      <c r="AV182" s="971" t="s">
        <v>956</v>
      </c>
      <c r="AW182" s="971" t="s">
        <v>956</v>
      </c>
      <c r="AX182" s="971" t="s">
        <v>956</v>
      </c>
      <c r="AY182" s="971"/>
      <c r="AZ182" s="971"/>
      <c r="BA182" s="971" t="s">
        <v>956</v>
      </c>
      <c r="BB182" s="971" t="s">
        <v>956</v>
      </c>
      <c r="BC182" s="971"/>
      <c r="BD182" s="971"/>
      <c r="BE182" s="971"/>
      <c r="BF182" s="971"/>
      <c r="BG182" s="971"/>
      <c r="BH182" s="971"/>
      <c r="BI182" s="971"/>
      <c r="BJ182" s="971"/>
      <c r="BK182" s="982"/>
      <c r="BL182" s="982"/>
      <c r="BM182" s="982"/>
      <c r="BN182" s="982"/>
      <c r="BO182" s="982"/>
      <c r="BP182" s="982"/>
      <c r="BQ182" s="982"/>
      <c r="BR182" s="982"/>
      <c r="BS182" s="982"/>
      <c r="BT182" s="982"/>
      <c r="BU182" s="982"/>
      <c r="BV182" s="982"/>
    </row>
    <row r="183" spans="1:74" ht="13.5" customHeight="1">
      <c r="A183" s="1000"/>
      <c r="B183" s="14" t="s">
        <v>58</v>
      </c>
      <c r="C183" s="1014" t="str">
        <f>IFERROR(VLOOKUP(C182,科目・教員!$A$1:$B$355,2,0),"")</f>
        <v/>
      </c>
      <c r="D183" s="1013"/>
      <c r="E183" s="1025" t="str">
        <f>IFERROR(VLOOKUP(E182,科目・教員!$A$1:$B$355,2,0),"")</f>
        <v/>
      </c>
      <c r="F183" s="1013"/>
      <c r="G183" s="1025" t="str">
        <f>IFERROR(VLOOKUP(G182,科目・教員!$A$1:$B$355,2,0),"")</f>
        <v/>
      </c>
      <c r="H183" s="1013"/>
      <c r="I183" s="1025" t="str">
        <f>IFERROR(VLOOKUP(I182,科目・教員!$A$1:$B$355,2,0),"")</f>
        <v/>
      </c>
      <c r="J183" s="1013"/>
      <c r="K183" s="993" t="str">
        <f>IFERROR(VLOOKUP(K182,科目・教員!$A$1:$B$355,2,0),"")</f>
        <v>池田　真弓</v>
      </c>
      <c r="L183" s="1026"/>
      <c r="M183" s="1014" t="str">
        <f>IFERROR(VLOOKUP(M182,科目・教員!$A$1:$B$355,2,0),"")</f>
        <v/>
      </c>
      <c r="N183" s="1013"/>
      <c r="O183" s="993" t="str">
        <f>IFERROR(VLOOKUP(O182,科目・教員!$A$1:$B$355,2,0),"")</f>
        <v/>
      </c>
      <c r="P183" s="1013"/>
      <c r="Q183" s="993" t="str">
        <f>IFERROR(VLOOKUP(Q182,科目・教員!$A$1:$B$355,2,0),"")</f>
        <v/>
      </c>
      <c r="R183" s="1013"/>
      <c r="S183" s="993" t="str">
        <f>IFERROR(VLOOKUP(S182,科目・教員!$A$1:$B$355,2,0),"")</f>
        <v/>
      </c>
      <c r="T183" s="1013"/>
      <c r="U183" s="782" t="s">
        <v>955</v>
      </c>
      <c r="V183" s="16"/>
      <c r="X183" s="16"/>
      <c r="Y183" s="33"/>
      <c r="Z183" s="1000"/>
      <c r="AA183" s="971"/>
      <c r="AB183" s="971"/>
      <c r="AC183" s="983"/>
      <c r="AD183" s="983"/>
      <c r="AE183" s="971"/>
      <c r="AF183" s="983"/>
      <c r="AG183" s="971"/>
      <c r="AH183" s="971"/>
      <c r="AI183" s="983"/>
      <c r="AJ183" s="983"/>
      <c r="AK183" s="983"/>
      <c r="AL183" s="971"/>
      <c r="AM183" s="983"/>
      <c r="AN183" s="971"/>
      <c r="AO183" s="971"/>
      <c r="AP183" s="971"/>
      <c r="AQ183" s="971"/>
      <c r="AR183" s="971"/>
      <c r="AS183" s="971"/>
      <c r="AT183" s="971"/>
      <c r="AU183" s="971"/>
      <c r="AV183" s="971"/>
      <c r="AW183" s="971"/>
      <c r="AX183" s="971"/>
      <c r="AY183" s="971"/>
      <c r="AZ183" s="971"/>
      <c r="BA183" s="971"/>
      <c r="BB183" s="971"/>
      <c r="BC183" s="971"/>
      <c r="BD183" s="971"/>
      <c r="BE183" s="971"/>
      <c r="BF183" s="971"/>
      <c r="BG183" s="971"/>
      <c r="BH183" s="971"/>
      <c r="BI183" s="971"/>
      <c r="BJ183" s="971"/>
      <c r="BK183" s="983"/>
      <c r="BL183" s="983"/>
      <c r="BM183" s="983"/>
      <c r="BN183" s="983"/>
      <c r="BO183" s="983"/>
      <c r="BP183" s="983"/>
      <c r="BQ183" s="983"/>
      <c r="BR183" s="983"/>
      <c r="BS183" s="983"/>
      <c r="BT183" s="983"/>
      <c r="BU183" s="983"/>
      <c r="BV183" s="983"/>
    </row>
    <row r="184" spans="1:74" ht="13.5" customHeight="1">
      <c r="A184" s="1000"/>
      <c r="B184" s="14" t="s">
        <v>69</v>
      </c>
      <c r="C184" s="1014" t="str">
        <f>VLOOKUP($C177,'2026年度(1年前期)'!$B$5:$N$208,COLUMN('2026年度(1年前期)'!$E$5)+1,0)&amp;""</f>
        <v/>
      </c>
      <c r="D184" s="1013"/>
      <c r="E184" s="1025" t="str">
        <f>VLOOKUP($C177,'2026年度(2年前期)'!$B$5:$N$208,COLUMN('2026年度(2年前期)'!$E$5)+1,0)&amp;""</f>
        <v/>
      </c>
      <c r="F184" s="1013"/>
      <c r="G184" s="1025" t="str">
        <f>VLOOKUP($C177,'2026年度(3年前期)'!$B$5:$N$208,COLUMN('2026年度(3年前期)'!$E$5)+1,0)&amp;""</f>
        <v/>
      </c>
      <c r="H184" s="1013"/>
      <c r="I184" s="1025" t="str">
        <f>VLOOKUP($C177,'2026年度(4年前期)'!$B$5:$N$208,COLUMN('2026年度(4年前期)'!$E$5)+1,0)&amp;""</f>
        <v/>
      </c>
      <c r="J184" s="1013"/>
      <c r="K184" s="993" t="str">
        <f>VLOOKUP($C177,'2026年度(助産前期)'!$B$5:$N$208,COLUMN('2026年度(助産前期)'!$E$5)+1,0)&amp;""</f>
        <v/>
      </c>
      <c r="L184" s="1026"/>
      <c r="M184" s="1014" t="str">
        <f>VLOOKUP($C177,'2026年度(M1前期)'!$B$5:$N$208,COLUMN('2026年度(M1前期)'!$E$5)+1,0)&amp;""</f>
        <v/>
      </c>
      <c r="N184" s="1013"/>
      <c r="O184" s="993" t="str">
        <f>VLOOKUP($C177,'2026年度(M2前期)'!$B$5:$N$208,COLUMN('2026年度(M2前期)'!$E$5)+1,0)&amp;""</f>
        <v/>
      </c>
      <c r="P184" s="1013"/>
      <c r="Q184" s="993" t="str">
        <f>VLOOKUP($C177,'2026年度(D1前期)'!$B$5:$N$208,COLUMN('2026年度(D1前期)'!$E$5)+1,0)&amp;""</f>
        <v/>
      </c>
      <c r="R184" s="1013"/>
      <c r="S184" s="993" t="str">
        <f>VLOOKUP($C177,'2026年度(D23前期)'!$B$5:$N$208,COLUMN('2026年度(D23前期)'!$E$5)+1,0)&amp;""</f>
        <v/>
      </c>
      <c r="T184" s="1013"/>
      <c r="U184" s="779"/>
      <c r="V184" s="16"/>
      <c r="X184" s="16"/>
      <c r="Y184" s="685"/>
      <c r="Z184" s="1000"/>
      <c r="AA184" s="971"/>
      <c r="AB184" s="971"/>
      <c r="AC184" s="983"/>
      <c r="AD184" s="983"/>
      <c r="AE184" s="971"/>
      <c r="AF184" s="983"/>
      <c r="AG184" s="971"/>
      <c r="AH184" s="971"/>
      <c r="AI184" s="983"/>
      <c r="AJ184" s="983"/>
      <c r="AK184" s="983"/>
      <c r="AL184" s="971"/>
      <c r="AM184" s="983"/>
      <c r="AN184" s="971"/>
      <c r="AO184" s="971"/>
      <c r="AP184" s="971"/>
      <c r="AQ184" s="971"/>
      <c r="AR184" s="971"/>
      <c r="AS184" s="971"/>
      <c r="AT184" s="971"/>
      <c r="AU184" s="971"/>
      <c r="AV184" s="971"/>
      <c r="AW184" s="971"/>
      <c r="AX184" s="971"/>
      <c r="AY184" s="971"/>
      <c r="AZ184" s="971"/>
      <c r="BA184" s="971"/>
      <c r="BB184" s="971"/>
      <c r="BC184" s="971"/>
      <c r="BD184" s="971"/>
      <c r="BE184" s="971"/>
      <c r="BF184" s="971"/>
      <c r="BG184" s="971"/>
      <c r="BH184" s="971"/>
      <c r="BI184" s="971"/>
      <c r="BJ184" s="971"/>
      <c r="BK184" s="983"/>
      <c r="BL184" s="983"/>
      <c r="BM184" s="983"/>
      <c r="BN184" s="983"/>
      <c r="BO184" s="983"/>
      <c r="BP184" s="983"/>
      <c r="BQ184" s="983"/>
      <c r="BR184" s="983"/>
      <c r="BS184" s="983"/>
      <c r="BT184" s="983"/>
      <c r="BU184" s="983"/>
      <c r="BV184" s="983"/>
    </row>
    <row r="185" spans="1:74" ht="13.5" customHeight="1">
      <c r="A185" s="1017"/>
      <c r="B185" s="15" t="s">
        <v>63</v>
      </c>
      <c r="C185" s="991"/>
      <c r="D185" s="989"/>
      <c r="E185" s="988"/>
      <c r="F185" s="989"/>
      <c r="G185" s="988"/>
      <c r="H185" s="989"/>
      <c r="I185" s="988"/>
      <c r="J185" s="989"/>
      <c r="K185" s="990"/>
      <c r="L185" s="990"/>
      <c r="M185" s="991"/>
      <c r="N185" s="989"/>
      <c r="O185" s="990"/>
      <c r="P185" s="989"/>
      <c r="Q185" s="990"/>
      <c r="R185" s="989"/>
      <c r="S185" s="990"/>
      <c r="T185" s="989"/>
      <c r="U185" s="763"/>
      <c r="X185" s="16"/>
      <c r="Z185" s="1001"/>
      <c r="AA185" s="971"/>
      <c r="AB185" s="971"/>
      <c r="AC185" s="984"/>
      <c r="AD185" s="984"/>
      <c r="AE185" s="971"/>
      <c r="AF185" s="984"/>
      <c r="AG185" s="971"/>
      <c r="AH185" s="971"/>
      <c r="AI185" s="984"/>
      <c r="AJ185" s="984"/>
      <c r="AK185" s="984"/>
      <c r="AL185" s="971"/>
      <c r="AM185" s="984"/>
      <c r="AN185" s="971"/>
      <c r="AO185" s="971"/>
      <c r="AP185" s="971"/>
      <c r="AQ185" s="971"/>
      <c r="AR185" s="971"/>
      <c r="AS185" s="971"/>
      <c r="AT185" s="971"/>
      <c r="AU185" s="971"/>
      <c r="AV185" s="971"/>
      <c r="AW185" s="971"/>
      <c r="AX185" s="971"/>
      <c r="AY185" s="971"/>
      <c r="AZ185" s="971"/>
      <c r="BA185" s="971"/>
      <c r="BB185" s="971"/>
      <c r="BC185" s="971"/>
      <c r="BD185" s="971"/>
      <c r="BE185" s="971"/>
      <c r="BF185" s="971"/>
      <c r="BG185" s="971"/>
      <c r="BH185" s="971"/>
      <c r="BI185" s="971"/>
      <c r="BJ185" s="971"/>
      <c r="BK185" s="984"/>
      <c r="BL185" s="984"/>
      <c r="BM185" s="984"/>
      <c r="BN185" s="984"/>
      <c r="BO185" s="984"/>
      <c r="BP185" s="984"/>
      <c r="BQ185" s="984"/>
      <c r="BR185" s="984"/>
      <c r="BS185" s="984"/>
      <c r="BT185" s="984"/>
      <c r="BU185" s="984"/>
      <c r="BV185" s="984"/>
    </row>
    <row r="186" spans="1:74" ht="13.5" customHeight="1">
      <c r="A186" s="999" t="s">
        <v>71</v>
      </c>
      <c r="B186" s="17" t="s">
        <v>72</v>
      </c>
      <c r="C186" s="1011"/>
      <c r="D186" s="1012"/>
      <c r="E186" s="1018"/>
      <c r="F186" s="1012"/>
      <c r="G186" s="1018"/>
      <c r="H186" s="1012"/>
      <c r="I186" s="1018"/>
      <c r="J186" s="1012"/>
      <c r="K186" s="997"/>
      <c r="L186" s="1029"/>
      <c r="M186" s="1011"/>
      <c r="N186" s="1012"/>
      <c r="O186" s="997"/>
      <c r="P186" s="1012"/>
      <c r="Q186" s="997"/>
      <c r="R186" s="1012"/>
      <c r="S186" s="997"/>
      <c r="T186" s="1012"/>
      <c r="U186" s="704"/>
      <c r="X186" s="16"/>
      <c r="Y186" s="33"/>
      <c r="Z186" s="1000" t="str">
        <f>A186</f>
        <v>昼休み（12：30～13：30）</v>
      </c>
      <c r="AA186" s="982"/>
      <c r="AB186" s="982"/>
      <c r="AC186" s="982"/>
      <c r="AD186" s="982"/>
      <c r="AE186" s="982"/>
      <c r="AF186" s="982"/>
      <c r="AG186" s="982"/>
      <c r="AH186" s="982"/>
      <c r="AI186" s="982"/>
      <c r="AJ186" s="982"/>
      <c r="AK186" s="982"/>
      <c r="AL186" s="982"/>
      <c r="AM186" s="982"/>
      <c r="AN186" s="971"/>
      <c r="AO186" s="971"/>
      <c r="AP186" s="971"/>
      <c r="AQ186" s="982"/>
      <c r="AR186" s="971"/>
      <c r="AS186" s="971"/>
      <c r="AT186" s="982"/>
      <c r="AU186" s="971"/>
      <c r="AV186" s="982"/>
      <c r="AW186" s="982"/>
      <c r="AX186" s="982"/>
      <c r="AY186" s="971"/>
      <c r="AZ186" s="971"/>
      <c r="BA186" s="982"/>
      <c r="BB186" s="982"/>
      <c r="BC186" s="971"/>
      <c r="BD186" s="971"/>
      <c r="BE186" s="971"/>
      <c r="BF186" s="971"/>
      <c r="BG186" s="971"/>
      <c r="BH186" s="971"/>
      <c r="BI186" s="971"/>
      <c r="BJ186" s="971"/>
      <c r="BK186" s="982"/>
      <c r="BL186" s="982"/>
      <c r="BM186" s="982"/>
      <c r="BN186" s="982"/>
      <c r="BO186" s="982"/>
      <c r="BP186" s="982"/>
      <c r="BQ186" s="982"/>
      <c r="BR186" s="982"/>
      <c r="BS186" s="982"/>
      <c r="BT186" s="982"/>
      <c r="BU186" s="982"/>
      <c r="BV186" s="982"/>
    </row>
    <row r="187" spans="1:74" ht="13.5" customHeight="1">
      <c r="A187" s="1000"/>
      <c r="B187" s="17" t="s">
        <v>73</v>
      </c>
      <c r="C187" s="1014"/>
      <c r="D187" s="1013"/>
      <c r="E187" s="1025"/>
      <c r="F187" s="1013"/>
      <c r="G187" s="1025"/>
      <c r="H187" s="1013"/>
      <c r="I187" s="1025"/>
      <c r="J187" s="1013"/>
      <c r="K187" s="993"/>
      <c r="L187" s="1026"/>
      <c r="M187" s="1014"/>
      <c r="N187" s="1013"/>
      <c r="O187" s="993"/>
      <c r="P187" s="1013"/>
      <c r="Q187" s="993"/>
      <c r="R187" s="1013"/>
      <c r="S187" s="993"/>
      <c r="T187" s="1013"/>
      <c r="U187" s="704"/>
      <c r="X187" s="16"/>
      <c r="Z187" s="1000"/>
      <c r="AA187" s="983"/>
      <c r="AB187" s="983"/>
      <c r="AC187" s="983"/>
      <c r="AD187" s="983"/>
      <c r="AE187" s="983"/>
      <c r="AF187" s="983"/>
      <c r="AG187" s="983"/>
      <c r="AH187" s="983"/>
      <c r="AI187" s="983"/>
      <c r="AJ187" s="983"/>
      <c r="AK187" s="983"/>
      <c r="AL187" s="983"/>
      <c r="AM187" s="983"/>
      <c r="AN187" s="971"/>
      <c r="AO187" s="971"/>
      <c r="AP187" s="971"/>
      <c r="AQ187" s="983"/>
      <c r="AR187" s="971"/>
      <c r="AS187" s="971"/>
      <c r="AT187" s="983"/>
      <c r="AU187" s="971"/>
      <c r="AV187" s="983"/>
      <c r="AW187" s="983"/>
      <c r="AX187" s="983"/>
      <c r="AY187" s="971"/>
      <c r="AZ187" s="971"/>
      <c r="BA187" s="983"/>
      <c r="BB187" s="983"/>
      <c r="BC187" s="971"/>
      <c r="BD187" s="971"/>
      <c r="BE187" s="971"/>
      <c r="BF187" s="971"/>
      <c r="BG187" s="971"/>
      <c r="BH187" s="971"/>
      <c r="BI187" s="971"/>
      <c r="BJ187" s="971"/>
      <c r="BK187" s="983"/>
      <c r="BL187" s="983"/>
      <c r="BM187" s="983"/>
      <c r="BN187" s="983"/>
      <c r="BO187" s="983"/>
      <c r="BP187" s="983"/>
      <c r="BQ187" s="983"/>
      <c r="BR187" s="983"/>
      <c r="BS187" s="983"/>
      <c r="BT187" s="983"/>
      <c r="BU187" s="983"/>
      <c r="BV187" s="983"/>
    </row>
    <row r="188" spans="1:74" ht="13.5" customHeight="1">
      <c r="A188" s="1000"/>
      <c r="B188" s="17" t="s">
        <v>69</v>
      </c>
      <c r="C188" s="1014"/>
      <c r="D188" s="1013"/>
      <c r="E188" s="1025"/>
      <c r="F188" s="1013"/>
      <c r="G188" s="1025"/>
      <c r="H188" s="1013"/>
      <c r="I188" s="1025"/>
      <c r="J188" s="1013"/>
      <c r="K188" s="993"/>
      <c r="L188" s="1026"/>
      <c r="M188" s="1014"/>
      <c r="N188" s="1013"/>
      <c r="O188" s="993"/>
      <c r="P188" s="1013"/>
      <c r="Q188" s="993"/>
      <c r="R188" s="1013"/>
      <c r="S188" s="993"/>
      <c r="T188" s="1013"/>
      <c r="U188" s="704"/>
      <c r="Z188" s="1000"/>
      <c r="AA188" s="983"/>
      <c r="AB188" s="983"/>
      <c r="AC188" s="983"/>
      <c r="AD188" s="983"/>
      <c r="AE188" s="983"/>
      <c r="AF188" s="983"/>
      <c r="AG188" s="983"/>
      <c r="AH188" s="983"/>
      <c r="AI188" s="983"/>
      <c r="AJ188" s="983"/>
      <c r="AK188" s="983"/>
      <c r="AL188" s="983"/>
      <c r="AM188" s="983"/>
      <c r="AN188" s="971"/>
      <c r="AO188" s="971"/>
      <c r="AP188" s="971"/>
      <c r="AQ188" s="983"/>
      <c r="AR188" s="971"/>
      <c r="AS188" s="971"/>
      <c r="AT188" s="983"/>
      <c r="AU188" s="971"/>
      <c r="AV188" s="983"/>
      <c r="AW188" s="983"/>
      <c r="AX188" s="983"/>
      <c r="AY188" s="971"/>
      <c r="AZ188" s="971"/>
      <c r="BA188" s="983"/>
      <c r="BB188" s="983"/>
      <c r="BC188" s="971"/>
      <c r="BD188" s="971"/>
      <c r="BE188" s="971"/>
      <c r="BF188" s="971"/>
      <c r="BG188" s="971"/>
      <c r="BH188" s="971"/>
      <c r="BI188" s="971"/>
      <c r="BJ188" s="971"/>
      <c r="BK188" s="983"/>
      <c r="BL188" s="983"/>
      <c r="BM188" s="983"/>
      <c r="BN188" s="983"/>
      <c r="BO188" s="983"/>
      <c r="BP188" s="983"/>
      <c r="BQ188" s="983"/>
      <c r="BR188" s="983"/>
      <c r="BS188" s="983"/>
      <c r="BT188" s="983"/>
      <c r="BU188" s="983"/>
      <c r="BV188" s="983"/>
    </row>
    <row r="189" spans="1:74" ht="13.5" customHeight="1">
      <c r="A189" s="1001"/>
      <c r="B189" s="18" t="s">
        <v>63</v>
      </c>
      <c r="C189" s="1023"/>
      <c r="D189" s="1016"/>
      <c r="E189" s="1024"/>
      <c r="F189" s="1016"/>
      <c r="G189" s="1024"/>
      <c r="H189" s="1016"/>
      <c r="I189" s="1024"/>
      <c r="J189" s="1016"/>
      <c r="K189" s="1015"/>
      <c r="L189" s="1015"/>
      <c r="M189" s="1023"/>
      <c r="N189" s="1016"/>
      <c r="O189" s="1015"/>
      <c r="P189" s="1016"/>
      <c r="Q189" s="1015"/>
      <c r="R189" s="1016"/>
      <c r="S189" s="1015"/>
      <c r="T189" s="1016"/>
      <c r="U189" s="704"/>
      <c r="Z189" s="1001"/>
      <c r="AA189" s="984"/>
      <c r="AB189" s="984"/>
      <c r="AC189" s="984"/>
      <c r="AD189" s="984"/>
      <c r="AE189" s="984"/>
      <c r="AF189" s="984"/>
      <c r="AG189" s="984"/>
      <c r="AH189" s="984"/>
      <c r="AI189" s="984"/>
      <c r="AJ189" s="984"/>
      <c r="AK189" s="984"/>
      <c r="AL189" s="984"/>
      <c r="AM189" s="984"/>
      <c r="AN189" s="971"/>
      <c r="AO189" s="971"/>
      <c r="AP189" s="971"/>
      <c r="AQ189" s="984"/>
      <c r="AR189" s="971"/>
      <c r="AS189" s="971"/>
      <c r="AT189" s="984"/>
      <c r="AU189" s="971"/>
      <c r="AV189" s="984"/>
      <c r="AW189" s="984"/>
      <c r="AX189" s="984"/>
      <c r="AY189" s="971"/>
      <c r="AZ189" s="971"/>
      <c r="BA189" s="984"/>
      <c r="BB189" s="984"/>
      <c r="BC189" s="971"/>
      <c r="BD189" s="971"/>
      <c r="BE189" s="971"/>
      <c r="BF189" s="971"/>
      <c r="BG189" s="971"/>
      <c r="BH189" s="971"/>
      <c r="BI189" s="971"/>
      <c r="BJ189" s="971"/>
      <c r="BK189" s="984"/>
      <c r="BL189" s="984"/>
      <c r="BM189" s="984"/>
      <c r="BN189" s="984"/>
      <c r="BO189" s="984"/>
      <c r="BP189" s="984"/>
      <c r="BQ189" s="984"/>
      <c r="BR189" s="984"/>
      <c r="BS189" s="984"/>
      <c r="BT189" s="984"/>
      <c r="BU189" s="984"/>
      <c r="BV189" s="984"/>
    </row>
    <row r="190" spans="1:74" ht="13.5" customHeight="1">
      <c r="A190" s="1000" t="s">
        <v>74</v>
      </c>
      <c r="B190" s="14" t="s">
        <v>53</v>
      </c>
      <c r="C190" s="996" t="str">
        <f>VLOOKUP($C177,'2026年度(1年前期)'!$B$5:$N$208,COLUMN('2026年度(1年前期)'!$G$5),0)&amp;""</f>
        <v/>
      </c>
      <c r="D190" s="997"/>
      <c r="E190" s="1002" t="str">
        <f>VLOOKUP($C177,'2026年度(2年前期)'!$B$5:$N$208,COLUMN('2026年度(2年前期)'!$G$5),0)&amp;""</f>
        <v/>
      </c>
      <c r="F190" s="997"/>
      <c r="G190" s="1002" t="str">
        <f>VLOOKUP($C177,'2026年度(3年前期)'!$B$5:$N$208,COLUMN('2026年度(3年前期)'!$G$5),0)&amp;""</f>
        <v>地域・在宅看護学実習事前オリエンテーション</v>
      </c>
      <c r="H190" s="997"/>
      <c r="I190" s="1002" t="str">
        <f>VLOOKUP($C177,'2026年度(4年前期)'!$B$5:$N$208,COLUMN('2026年度(4年前期)'!$G$5),0)&amp;""</f>
        <v/>
      </c>
      <c r="J190" s="997"/>
      <c r="K190" s="998" t="str">
        <f>VLOOKUP($C177,'2026年度(助産前期)'!$B$5:$N$208,COLUMN('2026年度(助産前期)'!$G$5),0)&amp;""</f>
        <v>助産学実習Ⅰ</v>
      </c>
      <c r="L190" s="998"/>
      <c r="M190" s="996" t="str">
        <f>VLOOKUP($C177,'2026年度(M1前期)'!$B$5:$N$208,COLUMN('2026年度(M1前期)'!$G$5),0)&amp;""</f>
        <v/>
      </c>
      <c r="N190" s="997"/>
      <c r="O190" s="998" t="str">
        <f>VLOOKUP($C177,'2026年度(M2前期)'!$B$5:$N$208,COLUMN('2026年度(M2前期)'!$G$5),0)&amp;""</f>
        <v/>
      </c>
      <c r="P190" s="997"/>
      <c r="Q190" s="998" t="str">
        <f>VLOOKUP($C177,'2026年度(D1前期)'!$B$5:$N$208,COLUMN('2026年度(D1前期)'!$G$5),0)&amp;""</f>
        <v/>
      </c>
      <c r="R190" s="997"/>
      <c r="S190" s="998" t="str">
        <f>VLOOKUP($C177,'2026年度(D23前期)'!$B$5:$N$208,COLUMN('2026年度(D23前期)'!$G$5),0)&amp;""</f>
        <v/>
      </c>
      <c r="T190" s="997"/>
      <c r="U190" s="763"/>
      <c r="Z190" s="1000" t="str">
        <f>A190</f>
        <v>３時限（13：30～15：00）</v>
      </c>
      <c r="AA190" s="971" t="s">
        <v>956</v>
      </c>
      <c r="AB190" s="971" t="s">
        <v>956</v>
      </c>
      <c r="AC190" s="982"/>
      <c r="AD190" s="982"/>
      <c r="AE190" s="971"/>
      <c r="AF190" s="982"/>
      <c r="AG190" s="971" t="s">
        <v>956</v>
      </c>
      <c r="AH190" s="971" t="s">
        <v>956</v>
      </c>
      <c r="AI190" s="982"/>
      <c r="AJ190" s="982"/>
      <c r="AK190" s="982"/>
      <c r="AL190" s="971"/>
      <c r="AM190" s="982"/>
      <c r="AN190" s="971"/>
      <c r="AO190" s="971"/>
      <c r="AP190" s="971"/>
      <c r="AQ190" s="971" t="s">
        <v>956</v>
      </c>
      <c r="AR190" s="971"/>
      <c r="AS190" s="971"/>
      <c r="AT190" s="971" t="s">
        <v>956</v>
      </c>
      <c r="AU190" s="971"/>
      <c r="AV190" s="971" t="s">
        <v>956</v>
      </c>
      <c r="AW190" s="971" t="s">
        <v>956</v>
      </c>
      <c r="AX190" s="971" t="s">
        <v>956</v>
      </c>
      <c r="AY190" s="971"/>
      <c r="AZ190" s="971"/>
      <c r="BA190" s="971" t="s">
        <v>956</v>
      </c>
      <c r="BB190" s="971" t="s">
        <v>956</v>
      </c>
      <c r="BC190" s="971"/>
      <c r="BD190" s="971"/>
      <c r="BE190" s="971"/>
      <c r="BF190" s="971"/>
      <c r="BG190" s="971"/>
      <c r="BH190" s="971"/>
      <c r="BI190" s="971"/>
      <c r="BJ190" s="971"/>
      <c r="BK190" s="982"/>
      <c r="BL190" s="982"/>
      <c r="BM190" s="982"/>
      <c r="BN190" s="982"/>
      <c r="BO190" s="982"/>
      <c r="BP190" s="982"/>
      <c r="BQ190" s="982"/>
      <c r="BR190" s="982"/>
      <c r="BS190" s="982"/>
      <c r="BT190" s="982"/>
      <c r="BU190" s="982"/>
      <c r="BV190" s="982"/>
    </row>
    <row r="191" spans="1:74" ht="13.5" customHeight="1">
      <c r="A191" s="1000"/>
      <c r="B191" s="14" t="s">
        <v>58</v>
      </c>
      <c r="C191" s="992" t="str">
        <f>IFERROR(VLOOKUP(C190,科目・教員!$A$1:$B$355,2,0),"")</f>
        <v/>
      </c>
      <c r="D191" s="993"/>
      <c r="E191" s="994" t="str">
        <f>IFERROR(VLOOKUP(E190,科目・教員!$A$1:$B$355,2,0),"")</f>
        <v/>
      </c>
      <c r="F191" s="993"/>
      <c r="G191" s="994" t="str">
        <f>IFERROR(VLOOKUP(G190,科目・教員!$A$1:$B$355,2,0),"")</f>
        <v/>
      </c>
      <c r="H191" s="993"/>
      <c r="I191" s="994" t="str">
        <f>IFERROR(VLOOKUP(I190,科目・教員!$A$1:$B$355,2,0),"")</f>
        <v/>
      </c>
      <c r="J191" s="993"/>
      <c r="K191" s="995" t="str">
        <f>IFERROR(VLOOKUP(K190,科目・教員!$A$1:$B$355,2,0),"")</f>
        <v>池田　真弓</v>
      </c>
      <c r="L191" s="995"/>
      <c r="M191" s="992" t="str">
        <f>IFERROR(VLOOKUP(M190,科目・教員!$A$1:$B$355,2,0),"")</f>
        <v/>
      </c>
      <c r="N191" s="993"/>
      <c r="O191" s="995" t="str">
        <f>IFERROR(VLOOKUP(O190,科目・教員!$A$1:$B$355,2,0),"")</f>
        <v/>
      </c>
      <c r="P191" s="993"/>
      <c r="Q191" s="995" t="str">
        <f>IFERROR(VLOOKUP(Q190,科目・教員!$A$1:$B$355,2,0),"")</f>
        <v/>
      </c>
      <c r="R191" s="993"/>
      <c r="S191" s="995" t="str">
        <f>IFERROR(VLOOKUP(S190,科目・教員!$A$1:$B$355,2,0),"")</f>
        <v/>
      </c>
      <c r="T191" s="993"/>
      <c r="U191" s="763"/>
      <c r="Z191" s="1000"/>
      <c r="AA191" s="971"/>
      <c r="AB191" s="971"/>
      <c r="AC191" s="983"/>
      <c r="AD191" s="983"/>
      <c r="AE191" s="971"/>
      <c r="AF191" s="983"/>
      <c r="AG191" s="971"/>
      <c r="AH191" s="971"/>
      <c r="AI191" s="983"/>
      <c r="AJ191" s="983"/>
      <c r="AK191" s="983"/>
      <c r="AL191" s="971"/>
      <c r="AM191" s="983"/>
      <c r="AN191" s="971"/>
      <c r="AO191" s="971"/>
      <c r="AP191" s="971"/>
      <c r="AQ191" s="971"/>
      <c r="AR191" s="971"/>
      <c r="AS191" s="971"/>
      <c r="AT191" s="971"/>
      <c r="AU191" s="971"/>
      <c r="AV191" s="971"/>
      <c r="AW191" s="971"/>
      <c r="AX191" s="971"/>
      <c r="AY191" s="971"/>
      <c r="AZ191" s="971"/>
      <c r="BA191" s="971"/>
      <c r="BB191" s="971"/>
      <c r="BC191" s="971"/>
      <c r="BD191" s="971"/>
      <c r="BE191" s="971"/>
      <c r="BF191" s="971"/>
      <c r="BG191" s="971"/>
      <c r="BH191" s="971"/>
      <c r="BI191" s="971"/>
      <c r="BJ191" s="971"/>
      <c r="BK191" s="983"/>
      <c r="BL191" s="983"/>
      <c r="BM191" s="983"/>
      <c r="BN191" s="983"/>
      <c r="BO191" s="983"/>
      <c r="BP191" s="983"/>
      <c r="BQ191" s="983"/>
      <c r="BR191" s="983"/>
      <c r="BS191" s="983"/>
      <c r="BT191" s="983"/>
      <c r="BU191" s="983"/>
      <c r="BV191" s="983"/>
    </row>
    <row r="192" spans="1:74" ht="13.5" customHeight="1">
      <c r="A192" s="1000"/>
      <c r="B192" s="14" t="s">
        <v>69</v>
      </c>
      <c r="C192" s="992" t="str">
        <f>VLOOKUP($C177,'2026年度(1年前期)'!$B$5:$N$208,COLUMN('2026年度(1年前期)'!$G$5)+1,0)&amp;""</f>
        <v/>
      </c>
      <c r="D192" s="993"/>
      <c r="E192" s="994" t="str">
        <f>VLOOKUP($C177,'2026年度(2年前期)'!$B$5:$N$208,COLUMN('2026年度(2年前期)'!$G$5)+1,0)&amp;""</f>
        <v/>
      </c>
      <c r="F192" s="993"/>
      <c r="G192" s="994" t="str">
        <f>VLOOKUP($C177,'2026年度(3年前期)'!$B$5:$N$208,COLUMN('2026年度(3年前期)'!$G$5)+1,0)&amp;""</f>
        <v/>
      </c>
      <c r="H192" s="993"/>
      <c r="I192" s="994" t="str">
        <f>VLOOKUP($C177,'2026年度(4年前期)'!$B$5:$N$208,COLUMN('2026年度(4年前期)'!$G$5)+1,0)&amp;""</f>
        <v/>
      </c>
      <c r="J192" s="993"/>
      <c r="K192" s="995" t="str">
        <f>VLOOKUP($C177,'2026年度(助産前期)'!$B$5:$N$208,COLUMN('2026年度(助産前期)'!$G$5)+1,0)&amp;""</f>
        <v/>
      </c>
      <c r="L192" s="995"/>
      <c r="M192" s="992" t="str">
        <f>VLOOKUP($C177,'2026年度(M1前期)'!$B$5:$N$208,COLUMN('2026年度(M1前期)'!$G$5)+1,0)&amp;""</f>
        <v/>
      </c>
      <c r="N192" s="993"/>
      <c r="O192" s="995" t="str">
        <f>VLOOKUP($C177,'2026年度(M2前期)'!$B$5:$N$208,COLUMN('2026年度(M2前期)'!$G$5)+1,0)&amp;""</f>
        <v/>
      </c>
      <c r="P192" s="993"/>
      <c r="Q192" s="995" t="str">
        <f>VLOOKUP($C177,'2026年度(D1前期)'!$B$5:$N$208,COLUMN('2026年度(D1前期)'!$G$5)+1,0)&amp;""</f>
        <v/>
      </c>
      <c r="R192" s="993"/>
      <c r="S192" s="995" t="str">
        <f>VLOOKUP($C177,'2026年度(D23前期)'!$B$5:$N$208,COLUMN('2026年度(D23前期)'!$G$5)+1,0)&amp;""</f>
        <v/>
      </c>
      <c r="T192" s="993"/>
      <c r="U192" s="763"/>
      <c r="Z192" s="1000"/>
      <c r="AA192" s="971"/>
      <c r="AB192" s="971"/>
      <c r="AC192" s="983"/>
      <c r="AD192" s="983"/>
      <c r="AE192" s="971"/>
      <c r="AF192" s="983"/>
      <c r="AG192" s="971"/>
      <c r="AH192" s="971"/>
      <c r="AI192" s="983"/>
      <c r="AJ192" s="983"/>
      <c r="AK192" s="983"/>
      <c r="AL192" s="971"/>
      <c r="AM192" s="983"/>
      <c r="AN192" s="971"/>
      <c r="AO192" s="971"/>
      <c r="AP192" s="971"/>
      <c r="AQ192" s="971"/>
      <c r="AR192" s="971"/>
      <c r="AS192" s="971"/>
      <c r="AT192" s="971"/>
      <c r="AU192" s="971"/>
      <c r="AV192" s="971"/>
      <c r="AW192" s="971"/>
      <c r="AX192" s="971"/>
      <c r="AY192" s="971"/>
      <c r="AZ192" s="971"/>
      <c r="BA192" s="971"/>
      <c r="BB192" s="971"/>
      <c r="BC192" s="971"/>
      <c r="BD192" s="971"/>
      <c r="BE192" s="971"/>
      <c r="BF192" s="971"/>
      <c r="BG192" s="971"/>
      <c r="BH192" s="971"/>
      <c r="BI192" s="971"/>
      <c r="BJ192" s="971"/>
      <c r="BK192" s="983"/>
      <c r="BL192" s="983"/>
      <c r="BM192" s="983"/>
      <c r="BN192" s="983"/>
      <c r="BO192" s="983"/>
      <c r="BP192" s="983"/>
      <c r="BQ192" s="983"/>
      <c r="BR192" s="983"/>
      <c r="BS192" s="983"/>
      <c r="BT192" s="983"/>
      <c r="BU192" s="983"/>
      <c r="BV192" s="983"/>
    </row>
    <row r="193" spans="1:74" ht="13.5" customHeight="1">
      <c r="A193" s="1017"/>
      <c r="B193" s="15" t="s">
        <v>63</v>
      </c>
      <c r="C193" s="991"/>
      <c r="D193" s="989"/>
      <c r="E193" s="988"/>
      <c r="F193" s="989"/>
      <c r="G193" s="988"/>
      <c r="H193" s="989"/>
      <c r="I193" s="988"/>
      <c r="J193" s="989"/>
      <c r="K193" s="990"/>
      <c r="L193" s="990"/>
      <c r="M193" s="991"/>
      <c r="N193" s="989"/>
      <c r="O193" s="990"/>
      <c r="P193" s="989"/>
      <c r="Q193" s="990"/>
      <c r="R193" s="989"/>
      <c r="S193" s="990"/>
      <c r="T193" s="989"/>
      <c r="U193" s="704"/>
      <c r="Z193" s="1001"/>
      <c r="AA193" s="971"/>
      <c r="AB193" s="971"/>
      <c r="AC193" s="984"/>
      <c r="AD193" s="984"/>
      <c r="AE193" s="971"/>
      <c r="AF193" s="984"/>
      <c r="AG193" s="971"/>
      <c r="AH193" s="971"/>
      <c r="AI193" s="984"/>
      <c r="AJ193" s="984"/>
      <c r="AK193" s="984"/>
      <c r="AL193" s="971"/>
      <c r="AM193" s="984"/>
      <c r="AN193" s="971"/>
      <c r="AO193" s="971"/>
      <c r="AP193" s="971"/>
      <c r="AQ193" s="971"/>
      <c r="AR193" s="971"/>
      <c r="AS193" s="971"/>
      <c r="AT193" s="971"/>
      <c r="AU193" s="971"/>
      <c r="AV193" s="971"/>
      <c r="AW193" s="971"/>
      <c r="AX193" s="971"/>
      <c r="AY193" s="971"/>
      <c r="AZ193" s="971"/>
      <c r="BA193" s="971"/>
      <c r="BB193" s="971"/>
      <c r="BC193" s="971"/>
      <c r="BD193" s="971"/>
      <c r="BE193" s="971"/>
      <c r="BF193" s="971"/>
      <c r="BG193" s="971"/>
      <c r="BH193" s="971"/>
      <c r="BI193" s="971"/>
      <c r="BJ193" s="971"/>
      <c r="BK193" s="984"/>
      <c r="BL193" s="984"/>
      <c r="BM193" s="984"/>
      <c r="BN193" s="984"/>
      <c r="BO193" s="984"/>
      <c r="BP193" s="984"/>
      <c r="BQ193" s="984"/>
      <c r="BR193" s="984"/>
      <c r="BS193" s="984"/>
      <c r="BT193" s="984"/>
      <c r="BU193" s="984"/>
      <c r="BV193" s="984"/>
    </row>
    <row r="194" spans="1:74" ht="13.5" customHeight="1">
      <c r="A194" s="1000" t="s">
        <v>75</v>
      </c>
      <c r="B194" s="14" t="s">
        <v>53</v>
      </c>
      <c r="C194" s="996" t="str">
        <f>VLOOKUP($C177,'2026年度(1年前期)'!$B$5:$N$208,COLUMN('2026年度(1年前期)'!$I$5),0)&amp;""</f>
        <v/>
      </c>
      <c r="D194" s="997"/>
      <c r="E194" s="1002" t="str">
        <f>VLOOKUP($C177,'2026年度(2年前期)'!$B$5:$N$208,COLUMN('2026年度(2年前期)'!$I$5),0)&amp;""</f>
        <v/>
      </c>
      <c r="F194" s="997"/>
      <c r="G194" s="1002" t="str">
        <f>VLOOKUP($C177,'2026年度(3年前期)'!$B$5:$N$208,COLUMN('2026年度(3年前期)'!$I$5),0)&amp;""</f>
        <v>地域・在宅看護学実習事前オリエンテーション</v>
      </c>
      <c r="H194" s="997"/>
      <c r="I194" s="1002" t="str">
        <f>VLOOKUP($C177,'2026年度(4年前期)'!$B$5:$N$208,COLUMN('2026年度(4年前期)'!$I$5),0)&amp;""</f>
        <v/>
      </c>
      <c r="J194" s="997"/>
      <c r="K194" s="998" t="str">
        <f>VLOOKUP($C177,'2026年度(助産前期)'!$B$5:$N$208,COLUMN('2026年度(助産前期)'!$I$5),0)&amp;""</f>
        <v>助産学実習Ⅰ</v>
      </c>
      <c r="L194" s="998"/>
      <c r="M194" s="996" t="str">
        <f>VLOOKUP($C177,'2026年度(M1前期)'!$B$5:$N$208,COLUMN('2026年度(M1前期)'!$I$5),0)&amp;""</f>
        <v/>
      </c>
      <c r="N194" s="997"/>
      <c r="O194" s="998" t="str">
        <f>VLOOKUP($C177,'2026年度(M2前期)'!$B$5:$N$208,COLUMN('2026年度(M2前期)'!$I$5),0)&amp;""</f>
        <v/>
      </c>
      <c r="P194" s="997"/>
      <c r="Q194" s="998" t="str">
        <f>VLOOKUP($C177,'2026年度(D1前期)'!$B$5:$N$208,COLUMN('2026年度(D1前期)'!$I$5),0)&amp;""</f>
        <v/>
      </c>
      <c r="R194" s="997"/>
      <c r="S194" s="998" t="str">
        <f>VLOOKUP($C177,'2026年度(D23前期)'!$B$5:$N$208,COLUMN('2026年度(D23前期)'!$I$5),0)&amp;""</f>
        <v/>
      </c>
      <c r="T194" s="997"/>
      <c r="U194" s="704"/>
      <c r="Z194" s="1000" t="str">
        <f>A194</f>
        <v>４時限（15：10～16：40）</v>
      </c>
      <c r="AA194" s="971" t="s">
        <v>956</v>
      </c>
      <c r="AB194" s="971" t="s">
        <v>956</v>
      </c>
      <c r="AC194" s="982"/>
      <c r="AD194" s="982"/>
      <c r="AE194" s="982"/>
      <c r="AF194" s="982"/>
      <c r="AG194" s="971" t="s">
        <v>956</v>
      </c>
      <c r="AH194" s="971" t="s">
        <v>956</v>
      </c>
      <c r="AI194" s="982"/>
      <c r="AJ194" s="982"/>
      <c r="AK194" s="982"/>
      <c r="AL194" s="982"/>
      <c r="AM194" s="982"/>
      <c r="AN194" s="971"/>
      <c r="AO194" s="971"/>
      <c r="AP194" s="971"/>
      <c r="AQ194" s="971" t="s">
        <v>956</v>
      </c>
      <c r="AR194" s="971"/>
      <c r="AS194" s="971"/>
      <c r="AT194" s="971" t="s">
        <v>956</v>
      </c>
      <c r="AU194" s="971"/>
      <c r="AV194" s="971" t="s">
        <v>956</v>
      </c>
      <c r="AW194" s="971" t="s">
        <v>956</v>
      </c>
      <c r="AX194" s="971" t="s">
        <v>956</v>
      </c>
      <c r="AY194" s="971"/>
      <c r="AZ194" s="971"/>
      <c r="BA194" s="971" t="s">
        <v>956</v>
      </c>
      <c r="BB194" s="971" t="s">
        <v>956</v>
      </c>
      <c r="BC194" s="971"/>
      <c r="BD194" s="971"/>
      <c r="BE194" s="971"/>
      <c r="BF194" s="971"/>
      <c r="BG194" s="971"/>
      <c r="BH194" s="971"/>
      <c r="BI194" s="971"/>
      <c r="BJ194" s="971"/>
      <c r="BK194" s="982"/>
      <c r="BL194" s="982"/>
      <c r="BM194" s="982"/>
      <c r="BN194" s="982"/>
      <c r="BO194" s="982"/>
      <c r="BP194" s="982"/>
      <c r="BQ194" s="982"/>
      <c r="BR194" s="982"/>
      <c r="BS194" s="982"/>
      <c r="BT194" s="982"/>
      <c r="BU194" s="982"/>
      <c r="BV194" s="982"/>
    </row>
    <row r="195" spans="1:74" ht="13.5" customHeight="1">
      <c r="A195" s="1000"/>
      <c r="B195" s="14" t="s">
        <v>58</v>
      </c>
      <c r="C195" s="992" t="str">
        <f>IFERROR(VLOOKUP(C194,科目・教員!$A$1:$B$355,2,0),"")</f>
        <v/>
      </c>
      <c r="D195" s="993"/>
      <c r="E195" s="994" t="str">
        <f>IFERROR(VLOOKUP(E194,科目・教員!$A$1:$B$355,2,0),"")</f>
        <v/>
      </c>
      <c r="F195" s="993"/>
      <c r="G195" s="994" t="str">
        <f>IFERROR(VLOOKUP(G194,科目・教員!$A$1:$B$355,2,0),"")</f>
        <v/>
      </c>
      <c r="H195" s="993"/>
      <c r="I195" s="994" t="str">
        <f>IFERROR(VLOOKUP(I194,科目・教員!$A$1:$B$355,2,0),"")</f>
        <v/>
      </c>
      <c r="J195" s="993"/>
      <c r="K195" s="995" t="str">
        <f>IFERROR(VLOOKUP(K194,科目・教員!$A$1:$B$355,2,0),"")</f>
        <v>池田　真弓</v>
      </c>
      <c r="L195" s="995"/>
      <c r="M195" s="992" t="str">
        <f>IFERROR(VLOOKUP(M194,科目・教員!$A$1:$B$355,2,0),"")</f>
        <v/>
      </c>
      <c r="N195" s="993"/>
      <c r="O195" s="995" t="str">
        <f>IFERROR(VLOOKUP(O194,科目・教員!$A$1:$B$355,2,0),"")</f>
        <v/>
      </c>
      <c r="P195" s="993"/>
      <c r="Q195" s="995" t="str">
        <f>IFERROR(VLOOKUP(Q194,科目・教員!$A$1:$B$355,2,0),"")</f>
        <v/>
      </c>
      <c r="R195" s="993"/>
      <c r="S195" s="995" t="str">
        <f>IFERROR(VLOOKUP(S194,科目・教員!$A$1:$B$355,2,0),"")</f>
        <v/>
      </c>
      <c r="T195" s="993"/>
      <c r="U195" s="704"/>
      <c r="Z195" s="1000"/>
      <c r="AA195" s="971"/>
      <c r="AB195" s="971"/>
      <c r="AC195" s="983"/>
      <c r="AD195" s="983"/>
      <c r="AE195" s="983"/>
      <c r="AF195" s="983"/>
      <c r="AG195" s="971"/>
      <c r="AH195" s="971"/>
      <c r="AI195" s="983"/>
      <c r="AJ195" s="983"/>
      <c r="AK195" s="983"/>
      <c r="AL195" s="983"/>
      <c r="AM195" s="983"/>
      <c r="AN195" s="971"/>
      <c r="AO195" s="971"/>
      <c r="AP195" s="971"/>
      <c r="AQ195" s="971"/>
      <c r="AR195" s="971"/>
      <c r="AS195" s="971"/>
      <c r="AT195" s="971"/>
      <c r="AU195" s="971"/>
      <c r="AV195" s="971"/>
      <c r="AW195" s="971"/>
      <c r="AX195" s="971"/>
      <c r="AY195" s="971"/>
      <c r="AZ195" s="971"/>
      <c r="BA195" s="971"/>
      <c r="BB195" s="971"/>
      <c r="BC195" s="971"/>
      <c r="BD195" s="971"/>
      <c r="BE195" s="971"/>
      <c r="BF195" s="971"/>
      <c r="BG195" s="971"/>
      <c r="BH195" s="971"/>
      <c r="BI195" s="971"/>
      <c r="BJ195" s="971"/>
      <c r="BK195" s="983"/>
      <c r="BL195" s="983"/>
      <c r="BM195" s="983"/>
      <c r="BN195" s="983"/>
      <c r="BO195" s="983"/>
      <c r="BP195" s="983"/>
      <c r="BQ195" s="983"/>
      <c r="BR195" s="983"/>
      <c r="BS195" s="983"/>
      <c r="BT195" s="983"/>
      <c r="BU195" s="983"/>
      <c r="BV195" s="983"/>
    </row>
    <row r="196" spans="1:74" ht="13.5" customHeight="1">
      <c r="A196" s="1000"/>
      <c r="B196" s="14" t="s">
        <v>69</v>
      </c>
      <c r="C196" s="992" t="str">
        <f>VLOOKUP($C177,'2026年度(1年前期)'!$B$5:$N$208,COLUMN('2026年度(1年前期)'!$I$5)+1,0)&amp;""</f>
        <v/>
      </c>
      <c r="D196" s="993"/>
      <c r="E196" s="994" t="str">
        <f>VLOOKUP($C177,'2026年度(2年前期)'!$B$5:$N$208,COLUMN('2026年度(2年前期)'!$I$5)+1,0)&amp;""</f>
        <v/>
      </c>
      <c r="F196" s="993"/>
      <c r="G196" s="994" t="str">
        <f>VLOOKUP($C177,'2026年度(3年前期)'!$B$5:$N$208,COLUMN('2026年度(3年前期)'!$I$5)+1,0)&amp;""</f>
        <v/>
      </c>
      <c r="H196" s="993"/>
      <c r="I196" s="994" t="str">
        <f>VLOOKUP($C177,'2026年度(4年前期)'!$B$5:$N$208,COLUMN('2026年度(4年前期)'!$I$5)+1,0)&amp;""</f>
        <v/>
      </c>
      <c r="J196" s="993"/>
      <c r="K196" s="995" t="str">
        <f>VLOOKUP($C177,'2026年度(助産前期)'!$B$5:$N$208,COLUMN('2026年度(助産前期)'!$I$5)+1,0)&amp;""</f>
        <v/>
      </c>
      <c r="L196" s="995"/>
      <c r="M196" s="992" t="str">
        <f>VLOOKUP($C177,'2026年度(M1前期)'!$B$5:$N$208,COLUMN('2026年度(M1前期)'!$I$5)+1,0)&amp;""</f>
        <v/>
      </c>
      <c r="N196" s="993"/>
      <c r="O196" s="995" t="str">
        <f>VLOOKUP($C177,'2026年度(M2前期)'!$B$5:$N$208,COLUMN('2026年度(M2前期)'!$I$5)+1,0)&amp;""</f>
        <v/>
      </c>
      <c r="P196" s="993"/>
      <c r="Q196" s="995" t="str">
        <f>VLOOKUP($C177,'2026年度(D1前期)'!$B$5:$N$208,COLUMN('2026年度(D1前期)'!$I$5)+1,0)&amp;""</f>
        <v/>
      </c>
      <c r="R196" s="993"/>
      <c r="S196" s="995" t="str">
        <f>VLOOKUP($C177,'2026年度(D23前期)'!$B$5:$N$208,COLUMN('2026年度(D23前期)'!$I$5)+1,0)&amp;""</f>
        <v/>
      </c>
      <c r="T196" s="993"/>
      <c r="U196" s="704"/>
      <c r="Z196" s="1000"/>
      <c r="AA196" s="971"/>
      <c r="AB196" s="971"/>
      <c r="AC196" s="983"/>
      <c r="AD196" s="983"/>
      <c r="AE196" s="983"/>
      <c r="AF196" s="983"/>
      <c r="AG196" s="971"/>
      <c r="AH196" s="971"/>
      <c r="AI196" s="983"/>
      <c r="AJ196" s="983"/>
      <c r="AK196" s="983"/>
      <c r="AL196" s="983"/>
      <c r="AM196" s="983"/>
      <c r="AN196" s="971"/>
      <c r="AO196" s="971"/>
      <c r="AP196" s="971"/>
      <c r="AQ196" s="971"/>
      <c r="AR196" s="971"/>
      <c r="AS196" s="971"/>
      <c r="AT196" s="971"/>
      <c r="AU196" s="971"/>
      <c r="AV196" s="971"/>
      <c r="AW196" s="971"/>
      <c r="AX196" s="971"/>
      <c r="AY196" s="971"/>
      <c r="AZ196" s="971"/>
      <c r="BA196" s="971"/>
      <c r="BB196" s="971"/>
      <c r="BC196" s="971"/>
      <c r="BD196" s="971"/>
      <c r="BE196" s="971"/>
      <c r="BF196" s="971"/>
      <c r="BG196" s="971"/>
      <c r="BH196" s="971"/>
      <c r="BI196" s="971"/>
      <c r="BJ196" s="971"/>
      <c r="BK196" s="983"/>
      <c r="BL196" s="983"/>
      <c r="BM196" s="983"/>
      <c r="BN196" s="983"/>
      <c r="BO196" s="983"/>
      <c r="BP196" s="983"/>
      <c r="BQ196" s="983"/>
      <c r="BR196" s="983"/>
      <c r="BS196" s="983"/>
      <c r="BT196" s="983"/>
      <c r="BU196" s="983"/>
      <c r="BV196" s="983"/>
    </row>
    <row r="197" spans="1:74" ht="13.5" customHeight="1">
      <c r="A197" s="1001"/>
      <c r="B197" s="15" t="s">
        <v>63</v>
      </c>
      <c r="C197" s="991"/>
      <c r="D197" s="989"/>
      <c r="E197" s="988"/>
      <c r="F197" s="989"/>
      <c r="G197" s="988"/>
      <c r="H197" s="989"/>
      <c r="I197" s="988"/>
      <c r="J197" s="989"/>
      <c r="K197" s="990"/>
      <c r="L197" s="990"/>
      <c r="M197" s="991"/>
      <c r="N197" s="989"/>
      <c r="O197" s="990"/>
      <c r="P197" s="989"/>
      <c r="Q197" s="990"/>
      <c r="R197" s="989"/>
      <c r="S197" s="990"/>
      <c r="T197" s="989"/>
      <c r="U197" s="704"/>
      <c r="Z197" s="1001"/>
      <c r="AA197" s="971"/>
      <c r="AB197" s="971"/>
      <c r="AC197" s="984"/>
      <c r="AD197" s="984"/>
      <c r="AE197" s="984"/>
      <c r="AF197" s="984"/>
      <c r="AG197" s="971"/>
      <c r="AH197" s="971"/>
      <c r="AI197" s="984"/>
      <c r="AJ197" s="984"/>
      <c r="AK197" s="984"/>
      <c r="AL197" s="984"/>
      <c r="AM197" s="984"/>
      <c r="AN197" s="971"/>
      <c r="AO197" s="971"/>
      <c r="AP197" s="971"/>
      <c r="AQ197" s="971"/>
      <c r="AR197" s="971"/>
      <c r="AS197" s="971"/>
      <c r="AT197" s="971"/>
      <c r="AU197" s="971"/>
      <c r="AV197" s="971"/>
      <c r="AW197" s="971"/>
      <c r="AX197" s="971"/>
      <c r="AY197" s="971"/>
      <c r="AZ197" s="971"/>
      <c r="BA197" s="971"/>
      <c r="BB197" s="971"/>
      <c r="BC197" s="971"/>
      <c r="BD197" s="971"/>
      <c r="BE197" s="971"/>
      <c r="BF197" s="971"/>
      <c r="BG197" s="971"/>
      <c r="BH197" s="971"/>
      <c r="BI197" s="971"/>
      <c r="BJ197" s="971"/>
      <c r="BK197" s="984"/>
      <c r="BL197" s="984"/>
      <c r="BM197" s="984"/>
      <c r="BN197" s="984"/>
      <c r="BO197" s="984"/>
      <c r="BP197" s="984"/>
      <c r="BQ197" s="984"/>
      <c r="BR197" s="984"/>
      <c r="BS197" s="984"/>
      <c r="BT197" s="984"/>
      <c r="BU197" s="984"/>
      <c r="BV197" s="984"/>
    </row>
    <row r="198" spans="1:74" ht="13.5" customHeight="1">
      <c r="A198" s="1000" t="s">
        <v>78</v>
      </c>
      <c r="B198" s="14" t="s">
        <v>53</v>
      </c>
      <c r="C198" s="996" t="str">
        <f>VLOOKUP($C177,'2026年度(1年前期)'!$B$5:$N$208,COLUMN('2026年度(1年前期)'!$K$5),0)&amp;""</f>
        <v/>
      </c>
      <c r="D198" s="997"/>
      <c r="E198" s="1002" t="str">
        <f>VLOOKUP($C177,'2026年度(2年前期)'!$B$5:$N$208,COLUMN('2026年度(2年前期)'!$K$5),0)&amp;""</f>
        <v/>
      </c>
      <c r="F198" s="997"/>
      <c r="G198" s="1002" t="str">
        <f>VLOOKUP($C177,'2026年度(3年前期)'!$B$5:$N$208,COLUMN('2026年度(3年前期)'!$K$5),0)&amp;""</f>
        <v/>
      </c>
      <c r="H198" s="997"/>
      <c r="I198" s="1002" t="str">
        <f>VLOOKUP($C177,'2026年度(4年前期)'!$B$5:$N$208,COLUMN('2026年度(4年前期)'!$K$5),0)&amp;""</f>
        <v/>
      </c>
      <c r="J198" s="997"/>
      <c r="K198" s="998" t="str">
        <f>VLOOKUP($C177,'2026年度(助産前期)'!$B$5:$N$208,COLUMN('2026年度(助産前期)'!$K$5),0)&amp;""</f>
        <v/>
      </c>
      <c r="L198" s="998"/>
      <c r="M198" s="996" t="str">
        <f>VLOOKUP($C177,'2026年度(M1前期)'!$B$5:$N$208,COLUMN('2026年度(M1前期)'!$K$5),0)&amp;""</f>
        <v/>
      </c>
      <c r="N198" s="997"/>
      <c r="O198" s="998" t="str">
        <f>VLOOKUP($C177,'2026年度(M2前期)'!$B$5:$N$208,COLUMN('2026年度(M2前期)'!$K$5),0)&amp;""</f>
        <v/>
      </c>
      <c r="P198" s="997"/>
      <c r="Q198" s="998" t="str">
        <f>VLOOKUP($C177,'2026年度(D1前期)'!$B$5:$N$208,COLUMN('2026年度(D1前期)'!$K$5),0)&amp;""</f>
        <v/>
      </c>
      <c r="R198" s="997"/>
      <c r="S198" s="998" t="str">
        <f>VLOOKUP($C177,'2026年度(D23前期)'!$B$5:$N$208,COLUMN('2026年度(D23前期)'!$K$5),0)&amp;""</f>
        <v/>
      </c>
      <c r="T198" s="997"/>
      <c r="U198" s="704"/>
      <c r="Z198" s="1000" t="str">
        <f>A198</f>
        <v>５時限（16：50～18：20）</v>
      </c>
      <c r="AA198" s="982"/>
      <c r="AB198" s="982"/>
      <c r="AC198" s="982"/>
      <c r="AD198" s="982"/>
      <c r="AE198" s="982"/>
      <c r="AF198" s="982"/>
      <c r="AG198" s="982"/>
      <c r="AH198" s="982"/>
      <c r="AI198" s="982"/>
      <c r="AJ198" s="982"/>
      <c r="AK198" s="982"/>
      <c r="AL198" s="982"/>
      <c r="AM198" s="982"/>
      <c r="AN198" s="982"/>
      <c r="AO198" s="982"/>
      <c r="AP198" s="982"/>
      <c r="AQ198" s="982"/>
      <c r="AR198" s="982"/>
      <c r="AS198" s="982"/>
      <c r="AT198" s="982"/>
      <c r="AU198" s="982"/>
      <c r="AV198" s="982"/>
      <c r="AW198" s="982"/>
      <c r="AX198" s="982"/>
      <c r="AY198" s="982"/>
      <c r="AZ198" s="982"/>
      <c r="BA198" s="971"/>
      <c r="BB198" s="971"/>
      <c r="BC198" s="971"/>
      <c r="BD198" s="971"/>
      <c r="BE198" s="971"/>
      <c r="BF198" s="971"/>
      <c r="BG198" s="971"/>
      <c r="BH198" s="971"/>
      <c r="BI198" s="982"/>
      <c r="BJ198" s="982"/>
      <c r="BK198" s="982"/>
      <c r="BL198" s="982"/>
      <c r="BM198" s="982"/>
      <c r="BN198" s="982"/>
      <c r="BO198" s="982"/>
      <c r="BP198" s="982"/>
      <c r="BQ198" s="982"/>
      <c r="BR198" s="982"/>
      <c r="BS198" s="982"/>
      <c r="BT198" s="982"/>
      <c r="BU198" s="982"/>
      <c r="BV198" s="982"/>
    </row>
    <row r="199" spans="1:74" ht="13.5" customHeight="1">
      <c r="A199" s="1000"/>
      <c r="B199" s="14" t="s">
        <v>58</v>
      </c>
      <c r="C199" s="992" t="str">
        <f>IFERROR(VLOOKUP(C198,科目・教員!$A$1:$B$355,2,0),"")</f>
        <v/>
      </c>
      <c r="D199" s="993"/>
      <c r="E199" s="994" t="str">
        <f>IFERROR(VLOOKUP(E198,科目・教員!$A$1:$B$355,2,0),"")</f>
        <v/>
      </c>
      <c r="F199" s="993"/>
      <c r="G199" s="994" t="str">
        <f>IFERROR(VLOOKUP(G198,科目・教員!$A$1:$B$355,2,0),"")</f>
        <v/>
      </c>
      <c r="H199" s="993"/>
      <c r="I199" s="994" t="str">
        <f>IFERROR(VLOOKUP(I198,科目・教員!$A$1:$B$355,2,0),"")</f>
        <v/>
      </c>
      <c r="J199" s="993"/>
      <c r="K199" s="995" t="str">
        <f>IFERROR(VLOOKUP(K198,科目・教員!$A$1:$B$355,2,0),"")</f>
        <v/>
      </c>
      <c r="L199" s="995"/>
      <c r="M199" s="992" t="str">
        <f>IFERROR(VLOOKUP(M198,科目・教員!$A$1:$B$355,2,0),"")</f>
        <v/>
      </c>
      <c r="N199" s="993"/>
      <c r="O199" s="995" t="str">
        <f>IFERROR(VLOOKUP(O198,科目・教員!$A$1:$B$355,2,0),"")</f>
        <v/>
      </c>
      <c r="P199" s="993"/>
      <c r="Q199" s="995" t="str">
        <f>IFERROR(VLOOKUP(Q198,科目・教員!$A$1:$B$355,2,0),"")</f>
        <v/>
      </c>
      <c r="R199" s="993"/>
      <c r="S199" s="995" t="str">
        <f>IFERROR(VLOOKUP(S198,科目・教員!$A$1:$B$355,2,0),"")</f>
        <v/>
      </c>
      <c r="T199" s="993"/>
      <c r="U199" s="704"/>
      <c r="Z199" s="1000"/>
      <c r="AA199" s="983"/>
      <c r="AB199" s="983"/>
      <c r="AC199" s="983"/>
      <c r="AD199" s="983"/>
      <c r="AE199" s="983"/>
      <c r="AF199" s="983"/>
      <c r="AG199" s="983"/>
      <c r="AH199" s="983"/>
      <c r="AI199" s="983"/>
      <c r="AJ199" s="983"/>
      <c r="AK199" s="983"/>
      <c r="AL199" s="983"/>
      <c r="AM199" s="983"/>
      <c r="AN199" s="983"/>
      <c r="AO199" s="983"/>
      <c r="AP199" s="983"/>
      <c r="AQ199" s="983"/>
      <c r="AR199" s="983"/>
      <c r="AS199" s="983"/>
      <c r="AT199" s="983"/>
      <c r="AU199" s="983"/>
      <c r="AV199" s="983"/>
      <c r="AW199" s="983"/>
      <c r="AX199" s="983"/>
      <c r="AY199" s="983"/>
      <c r="AZ199" s="983"/>
      <c r="BA199" s="971"/>
      <c r="BB199" s="971"/>
      <c r="BC199" s="971"/>
      <c r="BD199" s="971"/>
      <c r="BE199" s="971"/>
      <c r="BF199" s="971"/>
      <c r="BG199" s="971"/>
      <c r="BH199" s="971"/>
      <c r="BI199" s="983"/>
      <c r="BJ199" s="983"/>
      <c r="BK199" s="983"/>
      <c r="BL199" s="983"/>
      <c r="BM199" s="983"/>
      <c r="BN199" s="983"/>
      <c r="BO199" s="983"/>
      <c r="BP199" s="983"/>
      <c r="BQ199" s="983"/>
      <c r="BR199" s="983"/>
      <c r="BS199" s="983"/>
      <c r="BT199" s="983"/>
      <c r="BU199" s="983"/>
      <c r="BV199" s="983"/>
    </row>
    <row r="200" spans="1:74" ht="13.5" customHeight="1">
      <c r="A200" s="1000"/>
      <c r="B200" s="14" t="s">
        <v>69</v>
      </c>
      <c r="C200" s="992" t="str">
        <f>VLOOKUP($C177,'2026年度(1年前期)'!$B$5:$N$208,COLUMN('2026年度(1年前期)'!$K$5)+1,0)&amp;""</f>
        <v/>
      </c>
      <c r="D200" s="993"/>
      <c r="E200" s="994" t="str">
        <f>VLOOKUP($C177,'2026年度(2年前期)'!$B$5:$N$208,COLUMN('2026年度(2年前期)'!$K$5)+1,0)&amp;""</f>
        <v/>
      </c>
      <c r="F200" s="993"/>
      <c r="G200" s="994" t="str">
        <f>VLOOKUP($C177,'2026年度(3年前期)'!$B$5:$N$208,COLUMN('2026年度(3年前期)'!$K$5)+1,0)&amp;""</f>
        <v/>
      </c>
      <c r="H200" s="993"/>
      <c r="I200" s="994" t="str">
        <f>VLOOKUP($C177,'2026年度(4年前期)'!$B$5:$N$208,COLUMN('2026年度(4年前期)'!$K$5)+1,0)&amp;""</f>
        <v/>
      </c>
      <c r="J200" s="993"/>
      <c r="K200" s="995" t="str">
        <f>VLOOKUP($C177,'2026年度(助産前期)'!$B$5:$N$208,COLUMN('2026年度(助産前期)'!$K$5)+1,0)&amp;""</f>
        <v/>
      </c>
      <c r="L200" s="995"/>
      <c r="M200" s="992" t="str">
        <f>VLOOKUP($C177,'2026年度(M1前期)'!$B$5:$N$208,COLUMN('2026年度(M1前期)'!$K$5)+1,0)&amp;""</f>
        <v/>
      </c>
      <c r="N200" s="993"/>
      <c r="O200" s="995" t="str">
        <f>VLOOKUP($C177,'2026年度(M2前期)'!$B$5:$N$208,COLUMN('2026年度(M2前期)'!$K$5)+1,0)&amp;""</f>
        <v/>
      </c>
      <c r="P200" s="993"/>
      <c r="Q200" s="995" t="str">
        <f>VLOOKUP($C177,'2026年度(D1前期)'!$B$5:$N$208,COLUMN('2026年度(D1前期)'!$K$5)+1,0)&amp;""</f>
        <v/>
      </c>
      <c r="R200" s="993"/>
      <c r="S200" s="995" t="str">
        <f>VLOOKUP($C177,'2026年度(D23前期)'!$B$5:$N$208,COLUMN('2026年度(D23前期)'!$K$5)+1,0)&amp;""</f>
        <v/>
      </c>
      <c r="T200" s="993"/>
      <c r="U200" s="704"/>
      <c r="Z200" s="1000"/>
      <c r="AA200" s="983"/>
      <c r="AB200" s="983"/>
      <c r="AC200" s="983"/>
      <c r="AD200" s="983"/>
      <c r="AE200" s="983"/>
      <c r="AF200" s="983"/>
      <c r="AG200" s="983"/>
      <c r="AH200" s="983"/>
      <c r="AI200" s="983"/>
      <c r="AJ200" s="983"/>
      <c r="AK200" s="983"/>
      <c r="AL200" s="983"/>
      <c r="AM200" s="983"/>
      <c r="AN200" s="983"/>
      <c r="AO200" s="983"/>
      <c r="AP200" s="983"/>
      <c r="AQ200" s="983"/>
      <c r="AR200" s="983"/>
      <c r="AS200" s="983"/>
      <c r="AT200" s="983"/>
      <c r="AU200" s="983"/>
      <c r="AV200" s="983"/>
      <c r="AW200" s="983"/>
      <c r="AX200" s="983"/>
      <c r="AY200" s="983"/>
      <c r="AZ200" s="983"/>
      <c r="BA200" s="971"/>
      <c r="BB200" s="971"/>
      <c r="BC200" s="971"/>
      <c r="BD200" s="971"/>
      <c r="BE200" s="971"/>
      <c r="BF200" s="971"/>
      <c r="BG200" s="971"/>
      <c r="BH200" s="971"/>
      <c r="BI200" s="983"/>
      <c r="BJ200" s="983"/>
      <c r="BK200" s="983"/>
      <c r="BL200" s="983"/>
      <c r="BM200" s="983"/>
      <c r="BN200" s="983"/>
      <c r="BO200" s="983"/>
      <c r="BP200" s="983"/>
      <c r="BQ200" s="983"/>
      <c r="BR200" s="983"/>
      <c r="BS200" s="983"/>
      <c r="BT200" s="983"/>
      <c r="BU200" s="983"/>
      <c r="BV200" s="983"/>
    </row>
    <row r="201" spans="1:74" ht="13.5" customHeight="1">
      <c r="A201" s="1001"/>
      <c r="B201" s="15" t="s">
        <v>63</v>
      </c>
      <c r="C201" s="991"/>
      <c r="D201" s="989"/>
      <c r="E201" s="988"/>
      <c r="F201" s="989"/>
      <c r="G201" s="988"/>
      <c r="H201" s="989"/>
      <c r="I201" s="988"/>
      <c r="J201" s="989"/>
      <c r="K201" s="990"/>
      <c r="L201" s="990"/>
      <c r="M201" s="991"/>
      <c r="N201" s="989"/>
      <c r="O201" s="990"/>
      <c r="P201" s="989"/>
      <c r="Q201" s="990"/>
      <c r="R201" s="989"/>
      <c r="S201" s="990"/>
      <c r="T201" s="989"/>
      <c r="U201" s="767"/>
      <c r="V201" s="19"/>
      <c r="W201" s="19"/>
      <c r="X201" s="19"/>
      <c r="Y201" s="19"/>
      <c r="Z201" s="1001"/>
      <c r="AA201" s="984"/>
      <c r="AB201" s="984"/>
      <c r="AC201" s="984"/>
      <c r="AD201" s="984"/>
      <c r="AE201" s="984"/>
      <c r="AF201" s="984"/>
      <c r="AG201" s="984"/>
      <c r="AH201" s="984"/>
      <c r="AI201" s="984"/>
      <c r="AJ201" s="984"/>
      <c r="AK201" s="984"/>
      <c r="AL201" s="984"/>
      <c r="AM201" s="984"/>
      <c r="AN201" s="984"/>
      <c r="AO201" s="984"/>
      <c r="AP201" s="984"/>
      <c r="AQ201" s="984"/>
      <c r="AR201" s="984"/>
      <c r="AS201" s="984"/>
      <c r="AT201" s="984"/>
      <c r="AU201" s="984"/>
      <c r="AV201" s="984"/>
      <c r="AW201" s="984"/>
      <c r="AX201" s="984"/>
      <c r="AY201" s="984"/>
      <c r="AZ201" s="984"/>
      <c r="BA201" s="971"/>
      <c r="BB201" s="971"/>
      <c r="BC201" s="971"/>
      <c r="BD201" s="971"/>
      <c r="BE201" s="971"/>
      <c r="BF201" s="971"/>
      <c r="BG201" s="971"/>
      <c r="BH201" s="971"/>
      <c r="BI201" s="984"/>
      <c r="BJ201" s="984"/>
      <c r="BK201" s="984"/>
      <c r="BL201" s="984"/>
      <c r="BM201" s="984"/>
      <c r="BN201" s="984"/>
      <c r="BO201" s="984"/>
      <c r="BP201" s="984"/>
      <c r="BQ201" s="984"/>
      <c r="BR201" s="984"/>
      <c r="BS201" s="984"/>
      <c r="BT201" s="984"/>
      <c r="BU201" s="984"/>
      <c r="BV201" s="984"/>
    </row>
    <row r="202" spans="1:74" ht="20.25">
      <c r="A202" s="4"/>
      <c r="B202" s="5"/>
      <c r="C202" s="1035">
        <f>C177+1</f>
        <v>46274</v>
      </c>
      <c r="D202" s="1035"/>
      <c r="E202" s="1035"/>
      <c r="F202" s="1035"/>
      <c r="G202" s="1035"/>
      <c r="H202" s="1035"/>
      <c r="I202" s="1035"/>
      <c r="J202" s="1035"/>
      <c r="K202" s="1035"/>
      <c r="L202" s="1035"/>
      <c r="M202" s="1035"/>
      <c r="N202" s="1035"/>
      <c r="O202" s="1035"/>
      <c r="P202" s="1035"/>
      <c r="Q202" s="1035"/>
      <c r="R202" s="1035"/>
      <c r="S202" s="1035"/>
      <c r="T202" s="1035"/>
      <c r="U202" s="1055">
        <f>C202</f>
        <v>46274</v>
      </c>
      <c r="V202" s="1056"/>
      <c r="W202" s="1056"/>
      <c r="X202" s="1056"/>
      <c r="Y202" s="1056"/>
      <c r="Z202" s="1057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6" t="s">
        <v>607</v>
      </c>
      <c r="BL202" s="36" t="s">
        <v>608</v>
      </c>
      <c r="BM202" s="36" t="s">
        <v>609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1000" t="s">
        <v>52</v>
      </c>
      <c r="B203" s="11" t="s">
        <v>53</v>
      </c>
      <c r="C203" s="1011" t="str">
        <f>VLOOKUP($C202,'2026年度(1年前期)'!$B$5:$N$208,COLUMN('2026年度(1年前期)'!$C$5),0)&amp;""</f>
        <v/>
      </c>
      <c r="D203" s="1012"/>
      <c r="E203" s="1018" t="str">
        <f>VLOOKUP($C202,'2026年度(2年前期)'!$B$5:$N$208,COLUMN('2026年度(2年前期)'!$C$5),0)&amp;""</f>
        <v/>
      </c>
      <c r="F203" s="1012"/>
      <c r="G203" s="1018" t="str">
        <f>VLOOKUP($C202,'2026年度(3年前期)'!$B$5:$N$208,COLUMN('2026年度(3年前期)'!$C$5),0)&amp;""</f>
        <v>地域・在宅看護学実習事前オリエンテーション</v>
      </c>
      <c r="H203" s="1012"/>
      <c r="I203" s="1018" t="str">
        <f>VLOOKUP($C202,'2026年度(4年前期)'!$B$5:$N$208,COLUMN('2026年度(4年前期)'!$C$5),0)&amp;""</f>
        <v/>
      </c>
      <c r="J203" s="1012"/>
      <c r="K203" s="997" t="str">
        <f>VLOOKUP($C202,'2026年度(助産前期)'!$B$5:$N$208,COLUMN('2026年度(助産前期)'!$C$5),0)&amp;""</f>
        <v>助産学実習Ⅰ</v>
      </c>
      <c r="L203" s="1029"/>
      <c r="M203" s="1036" t="str">
        <f>VLOOKUP($C202,'2026年度(M1前期)'!$B$5:$N$208,COLUMN('2026年度(M1前期)'!$C$5),0)&amp;""</f>
        <v/>
      </c>
      <c r="N203" s="1029"/>
      <c r="O203" s="1018" t="str">
        <f>VLOOKUP($C202,'2026年度(M2前期)'!$B$5:$N$208,COLUMN('2026年度(M2前期)'!$C$5),0)&amp;""</f>
        <v/>
      </c>
      <c r="P203" s="1012"/>
      <c r="Q203" s="1018" t="str">
        <f>VLOOKUP($C202,'2026年度(D1前期)'!$B$5:$N$208,COLUMN('2026年度(D1前期)'!$C$5),0)&amp;""</f>
        <v/>
      </c>
      <c r="R203" s="1012"/>
      <c r="S203" s="997" t="str">
        <f>VLOOKUP($C202,'2026年度(D23前期)'!$B$5:$N$208,COLUMN('2026年度(D23前期)'!$C$5),0)&amp;""</f>
        <v/>
      </c>
      <c r="T203" s="1012"/>
      <c r="U203" s="54"/>
      <c r="W203" s="81"/>
      <c r="X203" s="16"/>
      <c r="Y203" s="33"/>
      <c r="Z203" s="999" t="str">
        <f>A203</f>
        <v xml:space="preserve">１時限（09：20～10：50） </v>
      </c>
      <c r="AA203" s="971"/>
      <c r="AB203" s="982"/>
      <c r="AC203" s="982"/>
      <c r="AD203" s="982"/>
      <c r="AE203" s="971"/>
      <c r="AF203" s="982"/>
      <c r="AG203" s="971"/>
      <c r="AH203" s="982"/>
      <c r="AI203" s="982"/>
      <c r="AJ203" s="982"/>
      <c r="AK203" s="982"/>
      <c r="AL203" s="971"/>
      <c r="AM203" s="982"/>
      <c r="AN203" s="971"/>
      <c r="AO203" s="971"/>
      <c r="AP203" s="971"/>
      <c r="AQ203" s="971"/>
      <c r="AR203" s="971"/>
      <c r="AS203" s="971"/>
      <c r="AT203" s="971"/>
      <c r="AU203" s="971"/>
      <c r="AV203" s="971"/>
      <c r="AW203" s="971"/>
      <c r="AX203" s="971"/>
      <c r="AY203" s="971"/>
      <c r="AZ203" s="971"/>
      <c r="BA203" s="971"/>
      <c r="BB203" s="971"/>
      <c r="BC203" s="971"/>
      <c r="BD203" s="971"/>
      <c r="BE203" s="971"/>
      <c r="BF203" s="971"/>
      <c r="BG203" s="971"/>
      <c r="BH203" s="971"/>
      <c r="BI203" s="971"/>
      <c r="BJ203" s="971"/>
      <c r="BK203" s="982"/>
      <c r="BL203" s="982"/>
      <c r="BM203" s="982"/>
      <c r="BN203" s="982"/>
      <c r="BO203" s="982"/>
      <c r="BP203" s="982"/>
      <c r="BQ203" s="982"/>
      <c r="BR203" s="982"/>
      <c r="BS203" s="982"/>
      <c r="BT203" s="982"/>
      <c r="BU203" s="982"/>
      <c r="BV203" s="982"/>
    </row>
    <row r="204" spans="1:74" ht="13.5" customHeight="1">
      <c r="A204" s="1000"/>
      <c r="B204" s="14" t="s">
        <v>58</v>
      </c>
      <c r="C204" s="1014" t="str">
        <f>IFERROR(VLOOKUP(C203,科目・教員!$A$1:$B$355,2,0),"")</f>
        <v/>
      </c>
      <c r="D204" s="1013"/>
      <c r="E204" s="1025" t="str">
        <f>IFERROR(VLOOKUP(E203,科目・教員!$A$1:$B$355,2,0),"")</f>
        <v/>
      </c>
      <c r="F204" s="1013"/>
      <c r="G204" s="1025" t="str">
        <f>IFERROR(VLOOKUP(G203,科目・教員!$A$1:$B$355,2,0),"")</f>
        <v/>
      </c>
      <c r="H204" s="1013"/>
      <c r="I204" s="1025" t="str">
        <f>IFERROR(VLOOKUP(I203,科目・教員!$A$1:$B$355,2,0),"")</f>
        <v/>
      </c>
      <c r="J204" s="1013"/>
      <c r="K204" s="993" t="str">
        <f>IFERROR(VLOOKUP(K203,科目・教員!$A$1:$B$355,2,0),"")</f>
        <v>池田　真弓</v>
      </c>
      <c r="L204" s="1026"/>
      <c r="M204" s="1032" t="str">
        <f>IFERROR(VLOOKUP(M203,科目・教員!$A$1:$B$355,2,0),"")</f>
        <v/>
      </c>
      <c r="N204" s="1013"/>
      <c r="O204" s="1025" t="str">
        <f>IFERROR(VLOOKUP(O203,科目・教員!$A$1:$B$355,2,0),"")</f>
        <v/>
      </c>
      <c r="P204" s="1013"/>
      <c r="Q204" s="1025" t="str">
        <f>IFERROR(VLOOKUP(Q203,科目・教員!$A$1:$B$355,2,0),"")</f>
        <v/>
      </c>
      <c r="R204" s="1013"/>
      <c r="S204" s="993" t="str">
        <f>IFERROR(VLOOKUP(S203,科目・教員!$A$1:$B$355,2,0),"")</f>
        <v/>
      </c>
      <c r="T204" s="1013"/>
      <c r="U204" s="54"/>
      <c r="W204" s="25"/>
      <c r="X204" s="16"/>
      <c r="Y204" s="33"/>
      <c r="Z204" s="1000"/>
      <c r="AA204" s="971"/>
      <c r="AB204" s="983"/>
      <c r="AC204" s="983"/>
      <c r="AD204" s="983"/>
      <c r="AE204" s="971"/>
      <c r="AF204" s="983"/>
      <c r="AG204" s="971"/>
      <c r="AH204" s="983"/>
      <c r="AI204" s="983"/>
      <c r="AJ204" s="983"/>
      <c r="AK204" s="983"/>
      <c r="AL204" s="971"/>
      <c r="AM204" s="983"/>
      <c r="AN204" s="971"/>
      <c r="AO204" s="971"/>
      <c r="AP204" s="971"/>
      <c r="AQ204" s="971"/>
      <c r="AR204" s="971"/>
      <c r="AS204" s="971"/>
      <c r="AT204" s="971"/>
      <c r="AU204" s="971"/>
      <c r="AV204" s="971"/>
      <c r="AW204" s="971"/>
      <c r="AX204" s="971"/>
      <c r="AY204" s="971"/>
      <c r="AZ204" s="971"/>
      <c r="BA204" s="971"/>
      <c r="BB204" s="971"/>
      <c r="BC204" s="971"/>
      <c r="BD204" s="971"/>
      <c r="BE204" s="971"/>
      <c r="BF204" s="971"/>
      <c r="BG204" s="971"/>
      <c r="BH204" s="971"/>
      <c r="BI204" s="971"/>
      <c r="BJ204" s="971"/>
      <c r="BK204" s="983"/>
      <c r="BL204" s="983"/>
      <c r="BM204" s="983"/>
      <c r="BN204" s="983"/>
      <c r="BO204" s="983"/>
      <c r="BP204" s="983"/>
      <c r="BQ204" s="983"/>
      <c r="BR204" s="983"/>
      <c r="BS204" s="983"/>
      <c r="BT204" s="983"/>
      <c r="BU204" s="983"/>
      <c r="BV204" s="983"/>
    </row>
    <row r="205" spans="1:74" ht="13.5" customHeight="1">
      <c r="A205" s="1000"/>
      <c r="B205" s="14" t="s">
        <v>69</v>
      </c>
      <c r="C205" s="1014" t="str">
        <f>VLOOKUP($C202,'2026年度(1年前期)'!$B$5:$N$208,COLUMN('2026年度(1年前期)'!$C$5)+1,0)&amp;""</f>
        <v/>
      </c>
      <c r="D205" s="1013"/>
      <c r="E205" s="1025" t="str">
        <f>VLOOKUP($C202,'2026年度(2年前期)'!$B$5:$N$208,COLUMN('2026年度(2年前期)'!$C$5)+1,0)&amp;""</f>
        <v/>
      </c>
      <c r="F205" s="1013"/>
      <c r="G205" s="1025" t="str">
        <f>VLOOKUP($C202,'2026年度(3年前期)'!$B$5:$N$208,COLUMN('2026年度(3年前期)'!$C$5)+1,0)&amp;""</f>
        <v/>
      </c>
      <c r="H205" s="1013"/>
      <c r="I205" s="1025" t="str">
        <f>VLOOKUP($C202,'2026年度(4年前期)'!$B$5:$N$208,COLUMN('2026年度(4年前期)'!$C$5)+1,0)&amp;""</f>
        <v/>
      </c>
      <c r="J205" s="1013"/>
      <c r="K205" s="993" t="str">
        <f>VLOOKUP($C202,'2026年度(助産前期)'!$B$5:$N$208,COLUMN('2026年度(助産前期)'!$C$5)+1,0)&amp;""</f>
        <v/>
      </c>
      <c r="L205" s="1026"/>
      <c r="M205" s="1032" t="str">
        <f>VLOOKUP($C202,'2026年度(M1前期)'!$B$5:$N$208,COLUMN('2026年度(M1前期)'!C$5)+1,0)&amp;""</f>
        <v/>
      </c>
      <c r="N205" s="1013"/>
      <c r="O205" s="1025" t="str">
        <f>VLOOKUP($C202,'2026年度(M2前期)'!$B$5:$N$208,COLUMN('2026年度(M2前期)'!$C$5)+1,0)&amp;""</f>
        <v/>
      </c>
      <c r="P205" s="1013"/>
      <c r="Q205" s="1025" t="str">
        <f>VLOOKUP($C202,'2026年度(D1前期)'!$B$5:$N$208,COLUMN('2026年度(D1前期)'!$C$5)+1,0)&amp;""</f>
        <v/>
      </c>
      <c r="R205" s="1013"/>
      <c r="S205" s="993" t="str">
        <f>VLOOKUP($C202,'2026年度(D23前期)'!$B$5:$N$208,COLUMN('2026年度(D23前期)'!$C$5)+1,0)&amp;""</f>
        <v/>
      </c>
      <c r="T205" s="1013"/>
      <c r="U205" s="54"/>
      <c r="W205" s="25"/>
      <c r="X205" s="16"/>
      <c r="Y205" s="33"/>
      <c r="Z205" s="1000"/>
      <c r="AA205" s="971"/>
      <c r="AB205" s="983"/>
      <c r="AC205" s="983"/>
      <c r="AD205" s="983"/>
      <c r="AE205" s="971"/>
      <c r="AF205" s="983"/>
      <c r="AG205" s="971"/>
      <c r="AH205" s="983"/>
      <c r="AI205" s="983"/>
      <c r="AJ205" s="983"/>
      <c r="AK205" s="983"/>
      <c r="AL205" s="971"/>
      <c r="AM205" s="983"/>
      <c r="AN205" s="971"/>
      <c r="AO205" s="971"/>
      <c r="AP205" s="971"/>
      <c r="AQ205" s="971"/>
      <c r="AR205" s="971"/>
      <c r="AS205" s="971"/>
      <c r="AT205" s="971"/>
      <c r="AU205" s="971"/>
      <c r="AV205" s="971"/>
      <c r="AW205" s="971"/>
      <c r="AX205" s="971"/>
      <c r="AY205" s="971"/>
      <c r="AZ205" s="971"/>
      <c r="BA205" s="971"/>
      <c r="BB205" s="971"/>
      <c r="BC205" s="971"/>
      <c r="BD205" s="971"/>
      <c r="BE205" s="971"/>
      <c r="BF205" s="971"/>
      <c r="BG205" s="971"/>
      <c r="BH205" s="971"/>
      <c r="BI205" s="971"/>
      <c r="BJ205" s="971"/>
      <c r="BK205" s="983"/>
      <c r="BL205" s="983"/>
      <c r="BM205" s="983"/>
      <c r="BN205" s="983"/>
      <c r="BO205" s="983"/>
      <c r="BP205" s="983"/>
      <c r="BQ205" s="983"/>
      <c r="BR205" s="983"/>
      <c r="BS205" s="983"/>
      <c r="BT205" s="983"/>
      <c r="BU205" s="983"/>
      <c r="BV205" s="983"/>
    </row>
    <row r="206" spans="1:74" ht="13.5" customHeight="1">
      <c r="A206" s="1001"/>
      <c r="B206" s="15" t="s">
        <v>63</v>
      </c>
      <c r="C206" s="991"/>
      <c r="D206" s="1031"/>
      <c r="E206" s="988"/>
      <c r="F206" s="1031"/>
      <c r="G206" s="988"/>
      <c r="H206" s="1031"/>
      <c r="I206" s="988"/>
      <c r="J206" s="1031"/>
      <c r="K206" s="990"/>
      <c r="L206" s="1034"/>
      <c r="M206" s="1030"/>
      <c r="N206" s="1031"/>
      <c r="O206" s="988"/>
      <c r="P206" s="1031"/>
      <c r="Q206" s="988"/>
      <c r="R206" s="1031"/>
      <c r="S206" s="990"/>
      <c r="T206" s="1031"/>
      <c r="U206" s="54"/>
      <c r="W206" s="25"/>
      <c r="X206" s="16"/>
      <c r="Y206" s="33"/>
      <c r="Z206" s="1001"/>
      <c r="AA206" s="971"/>
      <c r="AB206" s="984"/>
      <c r="AC206" s="984"/>
      <c r="AD206" s="984"/>
      <c r="AE206" s="971"/>
      <c r="AF206" s="984"/>
      <c r="AG206" s="971"/>
      <c r="AH206" s="984"/>
      <c r="AI206" s="984"/>
      <c r="AJ206" s="984"/>
      <c r="AK206" s="984"/>
      <c r="AL206" s="971"/>
      <c r="AM206" s="984"/>
      <c r="AN206" s="971"/>
      <c r="AO206" s="971"/>
      <c r="AP206" s="971"/>
      <c r="AQ206" s="971"/>
      <c r="AR206" s="971"/>
      <c r="AS206" s="971"/>
      <c r="AT206" s="971"/>
      <c r="AU206" s="971"/>
      <c r="AV206" s="971"/>
      <c r="AW206" s="971"/>
      <c r="AX206" s="971"/>
      <c r="AY206" s="971"/>
      <c r="AZ206" s="971"/>
      <c r="BA206" s="971"/>
      <c r="BB206" s="971"/>
      <c r="BC206" s="971"/>
      <c r="BD206" s="971"/>
      <c r="BE206" s="971"/>
      <c r="BF206" s="971"/>
      <c r="BG206" s="971"/>
      <c r="BH206" s="971"/>
      <c r="BI206" s="971"/>
      <c r="BJ206" s="971"/>
      <c r="BK206" s="984"/>
      <c r="BL206" s="984"/>
      <c r="BM206" s="984"/>
      <c r="BN206" s="984"/>
      <c r="BO206" s="984"/>
      <c r="BP206" s="984"/>
      <c r="BQ206" s="984"/>
      <c r="BR206" s="984"/>
      <c r="BS206" s="984"/>
      <c r="BT206" s="984"/>
      <c r="BU206" s="984"/>
      <c r="BV206" s="984"/>
    </row>
    <row r="207" spans="1:74" ht="13.5" customHeight="1">
      <c r="A207" s="1000" t="s">
        <v>65</v>
      </c>
      <c r="B207" s="14" t="s">
        <v>53</v>
      </c>
      <c r="C207" s="1011" t="str">
        <f>VLOOKUP($C202,'2026年度(1年前期)'!$B$5:$N$208,COLUMN('2026年度(1年前期)'!$E$5),0)&amp;""</f>
        <v/>
      </c>
      <c r="D207" s="1012"/>
      <c r="E207" s="1018" t="str">
        <f>VLOOKUP($C202,'2026年度(2年前期)'!$B$5:$N$208,COLUMN('2026年度(2年前期)'!$E$5),0)&amp;""</f>
        <v/>
      </c>
      <c r="F207" s="1012"/>
      <c r="G207" s="1018" t="str">
        <f>VLOOKUP($C202,'2026年度(3年前期)'!$B$5:$N$208,COLUMN('2026年度(3年前期)'!$E$5),0)&amp;""</f>
        <v>地域・在宅看護学実習事前オリエンテーション</v>
      </c>
      <c r="H207" s="1012"/>
      <c r="I207" s="1018" t="str">
        <f>VLOOKUP($C202,'2026年度(4年前期)'!$B$5:$N$208,COLUMN('2026年度(4年前期)'!$E$5),0)&amp;""</f>
        <v/>
      </c>
      <c r="J207" s="1012"/>
      <c r="K207" s="997" t="str">
        <f>VLOOKUP($C202,'2026年度(助産前期)'!$B$5:$N$208,COLUMN('2026年度(助産前期)'!$E$5),0)&amp;""</f>
        <v>助産学実習Ⅰ</v>
      </c>
      <c r="L207" s="1029"/>
      <c r="M207" s="1011" t="str">
        <f>VLOOKUP($C202,'2026年度(M1前期)'!$B$5:$N$208,COLUMN('2026年度(M1前期)'!$E$5),0)&amp;""</f>
        <v/>
      </c>
      <c r="N207" s="1012"/>
      <c r="O207" s="997" t="str">
        <f>VLOOKUP($C202,'2026年度(M2前期)'!$B$5:$N$208,COLUMN('2026年度(M2前期)'!$E$5),0)&amp;""</f>
        <v/>
      </c>
      <c r="P207" s="1012"/>
      <c r="Q207" s="997" t="str">
        <f>VLOOKUP($C202,'2026年度(D1前期)'!$B$5:$N$208,COLUMN('2026年度(D1前期)'!$E$5),0)&amp;""</f>
        <v/>
      </c>
      <c r="R207" s="1012"/>
      <c r="S207" s="997" t="str">
        <f>VLOOKUP($C202,'2026年度(D23前期)'!$B$5:$N$208,COLUMN('2026年度(D23前期)'!$E$5),0)&amp;""</f>
        <v/>
      </c>
      <c r="T207" s="1012"/>
      <c r="V207" s="16"/>
      <c r="W207" s="16"/>
      <c r="X207" s="16"/>
      <c r="Y207" s="33"/>
      <c r="Z207" s="1000" t="str">
        <f>A207</f>
        <v>２時限（11：00～12：30）</v>
      </c>
      <c r="AA207" s="971"/>
      <c r="AB207" s="982"/>
      <c r="AC207" s="982"/>
      <c r="AD207" s="982"/>
      <c r="AE207" s="971"/>
      <c r="AF207" s="982"/>
      <c r="AG207" s="971"/>
      <c r="AH207" s="982"/>
      <c r="AI207" s="982"/>
      <c r="AJ207" s="982"/>
      <c r="AK207" s="982"/>
      <c r="AL207" s="971"/>
      <c r="AM207" s="982"/>
      <c r="AN207" s="971"/>
      <c r="AO207" s="971"/>
      <c r="AP207" s="971"/>
      <c r="AQ207" s="971"/>
      <c r="AR207" s="971"/>
      <c r="AS207" s="971"/>
      <c r="AT207" s="971"/>
      <c r="AU207" s="971"/>
      <c r="AV207" s="971"/>
      <c r="AW207" s="971"/>
      <c r="AX207" s="971"/>
      <c r="AY207" s="971"/>
      <c r="AZ207" s="971"/>
      <c r="BA207" s="971"/>
      <c r="BB207" s="971"/>
      <c r="BC207" s="971"/>
      <c r="BD207" s="971"/>
      <c r="BE207" s="971"/>
      <c r="BF207" s="971"/>
      <c r="BG207" s="971"/>
      <c r="BH207" s="971"/>
      <c r="BI207" s="971"/>
      <c r="BJ207" s="971"/>
      <c r="BK207" s="982"/>
      <c r="BL207" s="982"/>
      <c r="BM207" s="982"/>
      <c r="BN207" s="982"/>
      <c r="BO207" s="982"/>
      <c r="BP207" s="982"/>
      <c r="BQ207" s="982"/>
      <c r="BR207" s="982"/>
      <c r="BS207" s="982"/>
      <c r="BT207" s="982"/>
      <c r="BU207" s="982"/>
      <c r="BV207" s="982"/>
    </row>
    <row r="208" spans="1:74" ht="13.5" customHeight="1">
      <c r="A208" s="1000"/>
      <c r="B208" s="14" t="s">
        <v>58</v>
      </c>
      <c r="C208" s="1014" t="str">
        <f>IFERROR(VLOOKUP(C207,科目・教員!$A$1:$B$355,2,0),"")</f>
        <v/>
      </c>
      <c r="D208" s="1013"/>
      <c r="E208" s="1025" t="str">
        <f>IFERROR(VLOOKUP(E207,科目・教員!$A$1:$B$355,2,0),"")</f>
        <v/>
      </c>
      <c r="F208" s="1013"/>
      <c r="G208" s="1025" t="str">
        <f>IFERROR(VLOOKUP(G207,科目・教員!$A$1:$B$355,2,0),"")</f>
        <v/>
      </c>
      <c r="H208" s="1013"/>
      <c r="I208" s="1025" t="str">
        <f>IFERROR(VLOOKUP(I207,科目・教員!$A$1:$B$355,2,0),"")</f>
        <v/>
      </c>
      <c r="J208" s="1013"/>
      <c r="K208" s="993" t="str">
        <f>IFERROR(VLOOKUP(K207,科目・教員!$A$1:$B$355,2,0),"")</f>
        <v>池田　真弓</v>
      </c>
      <c r="L208" s="1026"/>
      <c r="M208" s="1014" t="str">
        <f>IFERROR(VLOOKUP(M207,科目・教員!$A$1:$B$355,2,0),"")</f>
        <v/>
      </c>
      <c r="N208" s="1013"/>
      <c r="O208" s="993" t="str">
        <f>IFERROR(VLOOKUP(O207,科目・教員!$A$1:$B$355,2,0),"")</f>
        <v/>
      </c>
      <c r="P208" s="1013"/>
      <c r="Q208" s="993" t="str">
        <f>IFERROR(VLOOKUP(Q207,科目・教員!$A$1:$B$355,2,0),"")</f>
        <v/>
      </c>
      <c r="R208" s="1013"/>
      <c r="S208" s="993" t="str">
        <f>IFERROR(VLOOKUP(S207,科目・教員!$A$1:$B$355,2,0),"")</f>
        <v/>
      </c>
      <c r="T208" s="1013"/>
      <c r="V208" s="16"/>
      <c r="X208" s="16"/>
      <c r="Y208" s="33"/>
      <c r="Z208" s="1000"/>
      <c r="AA208" s="971"/>
      <c r="AB208" s="983"/>
      <c r="AC208" s="983"/>
      <c r="AD208" s="983"/>
      <c r="AE208" s="971"/>
      <c r="AF208" s="983"/>
      <c r="AG208" s="971"/>
      <c r="AH208" s="983"/>
      <c r="AI208" s="983"/>
      <c r="AJ208" s="983"/>
      <c r="AK208" s="983"/>
      <c r="AL208" s="971"/>
      <c r="AM208" s="983"/>
      <c r="AN208" s="971"/>
      <c r="AO208" s="971"/>
      <c r="AP208" s="971"/>
      <c r="AQ208" s="971"/>
      <c r="AR208" s="971"/>
      <c r="AS208" s="971"/>
      <c r="AT208" s="971"/>
      <c r="AU208" s="971"/>
      <c r="AV208" s="971"/>
      <c r="AW208" s="971"/>
      <c r="AX208" s="971"/>
      <c r="AY208" s="971"/>
      <c r="AZ208" s="971"/>
      <c r="BA208" s="971"/>
      <c r="BB208" s="971"/>
      <c r="BC208" s="971"/>
      <c r="BD208" s="971"/>
      <c r="BE208" s="971"/>
      <c r="BF208" s="971"/>
      <c r="BG208" s="971"/>
      <c r="BH208" s="971"/>
      <c r="BI208" s="971"/>
      <c r="BJ208" s="971"/>
      <c r="BK208" s="983"/>
      <c r="BL208" s="983"/>
      <c r="BM208" s="983"/>
      <c r="BN208" s="983"/>
      <c r="BO208" s="983"/>
      <c r="BP208" s="983"/>
      <c r="BQ208" s="983"/>
      <c r="BR208" s="983"/>
      <c r="BS208" s="983"/>
      <c r="BT208" s="983"/>
      <c r="BU208" s="983"/>
      <c r="BV208" s="983"/>
    </row>
    <row r="209" spans="1:74" ht="13.5" customHeight="1">
      <c r="A209" s="1000"/>
      <c r="B209" s="14" t="s">
        <v>69</v>
      </c>
      <c r="C209" s="1014" t="str">
        <f>VLOOKUP($C202,'2026年度(1年前期)'!$B$5:$N$208,COLUMN('2026年度(1年前期)'!$E$5)+1,0)&amp;""</f>
        <v/>
      </c>
      <c r="D209" s="1013"/>
      <c r="E209" s="1025" t="str">
        <f>VLOOKUP($C202,'2026年度(2年前期)'!$B$5:$N$208,COLUMN('2026年度(2年前期)'!$E$5)+1,0)&amp;""</f>
        <v/>
      </c>
      <c r="F209" s="1013"/>
      <c r="G209" s="1025" t="str">
        <f>VLOOKUP($C202,'2026年度(3年前期)'!$B$5:$N$208,COLUMN('2026年度(3年前期)'!$E$5)+1,0)&amp;""</f>
        <v/>
      </c>
      <c r="H209" s="1013"/>
      <c r="I209" s="1025" t="str">
        <f>VLOOKUP($C202,'2026年度(4年前期)'!$B$5:$N$208,COLUMN('2026年度(4年前期)'!$E$5)+1,0)&amp;""</f>
        <v/>
      </c>
      <c r="J209" s="1013"/>
      <c r="K209" s="993" t="str">
        <f>VLOOKUP($C202,'2026年度(助産前期)'!$B$5:$N$208,COLUMN('2026年度(助産前期)'!$E$5)+1,0)&amp;""</f>
        <v/>
      </c>
      <c r="L209" s="1026"/>
      <c r="M209" s="1014" t="str">
        <f>VLOOKUP($C202,'2026年度(M1前期)'!$B$5:$N$208,COLUMN('2026年度(M1前期)'!$E$5)+1,0)&amp;""</f>
        <v/>
      </c>
      <c r="N209" s="1013"/>
      <c r="O209" s="993" t="str">
        <f>VLOOKUP($C202,'2026年度(M2前期)'!$B$5:$N$208,COLUMN('2026年度(M2前期)'!$E$5)+1,0)&amp;""</f>
        <v/>
      </c>
      <c r="P209" s="1013"/>
      <c r="Q209" s="993" t="str">
        <f>VLOOKUP($C202,'2026年度(D1前期)'!$B$5:$N$208,COLUMN('2026年度(D1前期)'!$E$5)+1,0)&amp;""</f>
        <v/>
      </c>
      <c r="R209" s="1013"/>
      <c r="S209" s="993" t="str">
        <f>VLOOKUP($C202,'2026年度(D23前期)'!$B$5:$N$208,COLUMN('2026年度(D23前期)'!$E$5)+1,0)&amp;""</f>
        <v/>
      </c>
      <c r="T209" s="1013"/>
      <c r="V209" s="16"/>
      <c r="X209" s="16"/>
      <c r="Z209" s="1000"/>
      <c r="AA209" s="971"/>
      <c r="AB209" s="983"/>
      <c r="AC209" s="983"/>
      <c r="AD209" s="983"/>
      <c r="AE209" s="971"/>
      <c r="AF209" s="983"/>
      <c r="AG209" s="971"/>
      <c r="AH209" s="983"/>
      <c r="AI209" s="983"/>
      <c r="AJ209" s="983"/>
      <c r="AK209" s="983"/>
      <c r="AL209" s="971"/>
      <c r="AM209" s="983"/>
      <c r="AN209" s="971"/>
      <c r="AO209" s="971"/>
      <c r="AP209" s="971"/>
      <c r="AQ209" s="971"/>
      <c r="AR209" s="971"/>
      <c r="AS209" s="971"/>
      <c r="AT209" s="971"/>
      <c r="AU209" s="971"/>
      <c r="AV209" s="971"/>
      <c r="AW209" s="971"/>
      <c r="AX209" s="971"/>
      <c r="AY209" s="971"/>
      <c r="AZ209" s="971"/>
      <c r="BA209" s="971"/>
      <c r="BB209" s="971"/>
      <c r="BC209" s="971"/>
      <c r="BD209" s="971"/>
      <c r="BE209" s="971"/>
      <c r="BF209" s="971"/>
      <c r="BG209" s="971"/>
      <c r="BH209" s="971"/>
      <c r="BI209" s="971"/>
      <c r="BJ209" s="971"/>
      <c r="BK209" s="983"/>
      <c r="BL209" s="983"/>
      <c r="BM209" s="983"/>
      <c r="BN209" s="983"/>
      <c r="BO209" s="983"/>
      <c r="BP209" s="983"/>
      <c r="BQ209" s="983"/>
      <c r="BR209" s="983"/>
      <c r="BS209" s="983"/>
      <c r="BT209" s="983"/>
      <c r="BU209" s="983"/>
      <c r="BV209" s="983"/>
    </row>
    <row r="210" spans="1:74" ht="13.5" customHeight="1">
      <c r="A210" s="1017"/>
      <c r="B210" s="15" t="s">
        <v>63</v>
      </c>
      <c r="C210" s="991"/>
      <c r="D210" s="989"/>
      <c r="E210" s="988"/>
      <c r="F210" s="989"/>
      <c r="G210" s="988"/>
      <c r="H210" s="989"/>
      <c r="I210" s="988"/>
      <c r="J210" s="989"/>
      <c r="K210" s="990"/>
      <c r="L210" s="990"/>
      <c r="M210" s="991"/>
      <c r="N210" s="989"/>
      <c r="O210" s="990"/>
      <c r="P210" s="989"/>
      <c r="Q210" s="990"/>
      <c r="R210" s="989"/>
      <c r="S210" s="990"/>
      <c r="T210" s="989"/>
      <c r="X210" s="16"/>
      <c r="Z210" s="1001"/>
      <c r="AA210" s="971"/>
      <c r="AB210" s="984"/>
      <c r="AC210" s="984"/>
      <c r="AD210" s="984"/>
      <c r="AE210" s="971"/>
      <c r="AF210" s="984"/>
      <c r="AG210" s="971"/>
      <c r="AH210" s="984"/>
      <c r="AI210" s="984"/>
      <c r="AJ210" s="984"/>
      <c r="AK210" s="984"/>
      <c r="AL210" s="971"/>
      <c r="AM210" s="984"/>
      <c r="AN210" s="971"/>
      <c r="AO210" s="971"/>
      <c r="AP210" s="971"/>
      <c r="AQ210" s="971"/>
      <c r="AR210" s="971"/>
      <c r="AS210" s="971"/>
      <c r="AT210" s="971"/>
      <c r="AU210" s="971"/>
      <c r="AV210" s="971"/>
      <c r="AW210" s="971"/>
      <c r="AX210" s="971"/>
      <c r="AY210" s="971"/>
      <c r="AZ210" s="971"/>
      <c r="BA210" s="971"/>
      <c r="BB210" s="971"/>
      <c r="BC210" s="971"/>
      <c r="BD210" s="971"/>
      <c r="BE210" s="971"/>
      <c r="BF210" s="971"/>
      <c r="BG210" s="971"/>
      <c r="BH210" s="971"/>
      <c r="BI210" s="971"/>
      <c r="BJ210" s="971"/>
      <c r="BK210" s="984"/>
      <c r="BL210" s="984"/>
      <c r="BM210" s="984"/>
      <c r="BN210" s="984"/>
      <c r="BO210" s="984"/>
      <c r="BP210" s="984"/>
      <c r="BQ210" s="984"/>
      <c r="BR210" s="984"/>
      <c r="BS210" s="984"/>
      <c r="BT210" s="984"/>
      <c r="BU210" s="984"/>
      <c r="BV210" s="984"/>
    </row>
    <row r="211" spans="1:74" ht="13.5" customHeight="1">
      <c r="A211" s="999" t="s">
        <v>71</v>
      </c>
      <c r="B211" s="17" t="s">
        <v>72</v>
      </c>
      <c r="C211" s="1011"/>
      <c r="D211" s="1012"/>
      <c r="E211" s="1018"/>
      <c r="F211" s="1012"/>
      <c r="G211" s="1018"/>
      <c r="H211" s="1012"/>
      <c r="I211" s="1018"/>
      <c r="J211" s="1012"/>
      <c r="K211" s="997"/>
      <c r="L211" s="1029"/>
      <c r="M211" s="1011"/>
      <c r="N211" s="1012"/>
      <c r="O211" s="997"/>
      <c r="P211" s="1012"/>
      <c r="Q211" s="997"/>
      <c r="R211" s="1012"/>
      <c r="S211" s="997"/>
      <c r="T211" s="1012"/>
      <c r="X211" s="16"/>
      <c r="Z211" s="1000" t="str">
        <f>A211</f>
        <v>昼休み（12：30～13：30）</v>
      </c>
      <c r="AA211" s="982"/>
      <c r="AB211" s="982"/>
      <c r="AC211" s="982"/>
      <c r="AD211" s="982"/>
      <c r="AE211" s="982"/>
      <c r="AF211" s="982"/>
      <c r="AG211" s="982"/>
      <c r="AH211" s="982"/>
      <c r="AI211" s="982"/>
      <c r="AJ211" s="982"/>
      <c r="AK211" s="982"/>
      <c r="AL211" s="982"/>
      <c r="AM211" s="982"/>
      <c r="AN211" s="971"/>
      <c r="AO211" s="971"/>
      <c r="AP211" s="971"/>
      <c r="AQ211" s="971"/>
      <c r="AR211" s="971"/>
      <c r="AS211" s="971"/>
      <c r="AT211" s="971"/>
      <c r="AU211" s="971"/>
      <c r="AV211" s="971"/>
      <c r="AW211" s="971"/>
      <c r="AX211" s="971"/>
      <c r="AY211" s="971"/>
      <c r="AZ211" s="971"/>
      <c r="BA211" s="971"/>
      <c r="BB211" s="971"/>
      <c r="BC211" s="971"/>
      <c r="BD211" s="971"/>
      <c r="BE211" s="971"/>
      <c r="BF211" s="971"/>
      <c r="BG211" s="971"/>
      <c r="BH211" s="971"/>
      <c r="BI211" s="971"/>
      <c r="BJ211" s="971"/>
      <c r="BK211" s="982"/>
      <c r="BL211" s="982"/>
      <c r="BM211" s="982"/>
      <c r="BN211" s="982"/>
      <c r="BO211" s="982"/>
      <c r="BP211" s="982"/>
      <c r="BQ211" s="982"/>
      <c r="BR211" s="982"/>
      <c r="BS211" s="982"/>
      <c r="BT211" s="982"/>
      <c r="BU211" s="982"/>
      <c r="BV211" s="982"/>
    </row>
    <row r="212" spans="1:74" ht="13.5" customHeight="1">
      <c r="A212" s="1000"/>
      <c r="B212" s="17" t="s">
        <v>73</v>
      </c>
      <c r="C212" s="1014"/>
      <c r="D212" s="1013"/>
      <c r="E212" s="1025"/>
      <c r="F212" s="1013"/>
      <c r="G212" s="1025"/>
      <c r="H212" s="1013"/>
      <c r="I212" s="1025"/>
      <c r="J212" s="1013"/>
      <c r="K212" s="993"/>
      <c r="L212" s="1026"/>
      <c r="M212" s="1014"/>
      <c r="N212" s="1013"/>
      <c r="O212" s="993"/>
      <c r="P212" s="1013"/>
      <c r="Q212" s="993"/>
      <c r="R212" s="1013"/>
      <c r="S212" s="993"/>
      <c r="T212" s="1013"/>
      <c r="X212" s="16"/>
      <c r="Z212" s="1000"/>
      <c r="AA212" s="983"/>
      <c r="AB212" s="983"/>
      <c r="AC212" s="983"/>
      <c r="AD212" s="983"/>
      <c r="AE212" s="983"/>
      <c r="AF212" s="983"/>
      <c r="AG212" s="983"/>
      <c r="AH212" s="983"/>
      <c r="AI212" s="983"/>
      <c r="AJ212" s="983"/>
      <c r="AK212" s="983"/>
      <c r="AL212" s="983"/>
      <c r="AM212" s="983"/>
      <c r="AN212" s="971"/>
      <c r="AO212" s="971"/>
      <c r="AP212" s="971"/>
      <c r="AQ212" s="971"/>
      <c r="AR212" s="971"/>
      <c r="AS212" s="971"/>
      <c r="AT212" s="971"/>
      <c r="AU212" s="971"/>
      <c r="AV212" s="971"/>
      <c r="AW212" s="971"/>
      <c r="AX212" s="971"/>
      <c r="AY212" s="971"/>
      <c r="AZ212" s="971"/>
      <c r="BA212" s="971"/>
      <c r="BB212" s="971"/>
      <c r="BC212" s="971"/>
      <c r="BD212" s="971"/>
      <c r="BE212" s="971"/>
      <c r="BF212" s="971"/>
      <c r="BG212" s="971"/>
      <c r="BH212" s="971"/>
      <c r="BI212" s="971"/>
      <c r="BJ212" s="971"/>
      <c r="BK212" s="983"/>
      <c r="BL212" s="983"/>
      <c r="BM212" s="983"/>
      <c r="BN212" s="983"/>
      <c r="BO212" s="983"/>
      <c r="BP212" s="983"/>
      <c r="BQ212" s="983"/>
      <c r="BR212" s="983"/>
      <c r="BS212" s="983"/>
      <c r="BT212" s="983"/>
      <c r="BU212" s="983"/>
      <c r="BV212" s="983"/>
    </row>
    <row r="213" spans="1:74" ht="13.5" customHeight="1">
      <c r="A213" s="1000"/>
      <c r="B213" s="17" t="s">
        <v>69</v>
      </c>
      <c r="C213" s="1014"/>
      <c r="D213" s="1013"/>
      <c r="E213" s="1025"/>
      <c r="F213" s="1013"/>
      <c r="G213" s="1025"/>
      <c r="H213" s="1013"/>
      <c r="I213" s="1025"/>
      <c r="J213" s="1013"/>
      <c r="K213" s="993"/>
      <c r="L213" s="1026"/>
      <c r="M213" s="1014"/>
      <c r="N213" s="1013"/>
      <c r="O213" s="993"/>
      <c r="P213" s="1013"/>
      <c r="Q213" s="993"/>
      <c r="R213" s="1013"/>
      <c r="S213" s="993"/>
      <c r="T213" s="1013"/>
      <c r="Z213" s="1000"/>
      <c r="AA213" s="983"/>
      <c r="AB213" s="983"/>
      <c r="AC213" s="983"/>
      <c r="AD213" s="983"/>
      <c r="AE213" s="983"/>
      <c r="AF213" s="983"/>
      <c r="AG213" s="983"/>
      <c r="AH213" s="983"/>
      <c r="AI213" s="983"/>
      <c r="AJ213" s="983"/>
      <c r="AK213" s="983"/>
      <c r="AL213" s="983"/>
      <c r="AM213" s="983"/>
      <c r="AN213" s="971"/>
      <c r="AO213" s="971"/>
      <c r="AP213" s="971"/>
      <c r="AQ213" s="971"/>
      <c r="AR213" s="971"/>
      <c r="AS213" s="971"/>
      <c r="AT213" s="971"/>
      <c r="AU213" s="971"/>
      <c r="AV213" s="971"/>
      <c r="AW213" s="971"/>
      <c r="AX213" s="971"/>
      <c r="AY213" s="971"/>
      <c r="AZ213" s="971"/>
      <c r="BA213" s="971"/>
      <c r="BB213" s="971"/>
      <c r="BC213" s="971"/>
      <c r="BD213" s="971"/>
      <c r="BE213" s="971"/>
      <c r="BF213" s="971"/>
      <c r="BG213" s="971"/>
      <c r="BH213" s="971"/>
      <c r="BI213" s="971"/>
      <c r="BJ213" s="971"/>
      <c r="BK213" s="983"/>
      <c r="BL213" s="983"/>
      <c r="BM213" s="983"/>
      <c r="BN213" s="983"/>
      <c r="BO213" s="983"/>
      <c r="BP213" s="983"/>
      <c r="BQ213" s="983"/>
      <c r="BR213" s="983"/>
      <c r="BS213" s="983"/>
      <c r="BT213" s="983"/>
      <c r="BU213" s="983"/>
      <c r="BV213" s="983"/>
    </row>
    <row r="214" spans="1:74" ht="13.5" customHeight="1">
      <c r="A214" s="1001"/>
      <c r="B214" s="18" t="s">
        <v>63</v>
      </c>
      <c r="C214" s="1023"/>
      <c r="D214" s="1016"/>
      <c r="E214" s="1024"/>
      <c r="F214" s="1016"/>
      <c r="G214" s="1024"/>
      <c r="H214" s="1016"/>
      <c r="I214" s="1024"/>
      <c r="J214" s="1016"/>
      <c r="K214" s="1015"/>
      <c r="L214" s="1015"/>
      <c r="M214" s="1023"/>
      <c r="N214" s="1016"/>
      <c r="O214" s="1015"/>
      <c r="P214" s="1016"/>
      <c r="Q214" s="1015"/>
      <c r="R214" s="1016"/>
      <c r="S214" s="1015"/>
      <c r="T214" s="1016"/>
      <c r="Z214" s="1001"/>
      <c r="AA214" s="984"/>
      <c r="AB214" s="984"/>
      <c r="AC214" s="984"/>
      <c r="AD214" s="984"/>
      <c r="AE214" s="984"/>
      <c r="AF214" s="984"/>
      <c r="AG214" s="984"/>
      <c r="AH214" s="984"/>
      <c r="AI214" s="984"/>
      <c r="AJ214" s="984"/>
      <c r="AK214" s="984"/>
      <c r="AL214" s="984"/>
      <c r="AM214" s="984"/>
      <c r="AN214" s="971"/>
      <c r="AO214" s="971"/>
      <c r="AP214" s="971"/>
      <c r="AQ214" s="971"/>
      <c r="AR214" s="971"/>
      <c r="AS214" s="971"/>
      <c r="AT214" s="971"/>
      <c r="AU214" s="971"/>
      <c r="AV214" s="971"/>
      <c r="AW214" s="971"/>
      <c r="AX214" s="971"/>
      <c r="AY214" s="971"/>
      <c r="AZ214" s="971"/>
      <c r="BA214" s="971"/>
      <c r="BB214" s="971"/>
      <c r="BC214" s="971"/>
      <c r="BD214" s="971"/>
      <c r="BE214" s="971"/>
      <c r="BF214" s="971"/>
      <c r="BG214" s="971"/>
      <c r="BH214" s="971"/>
      <c r="BI214" s="971"/>
      <c r="BJ214" s="971"/>
      <c r="BK214" s="984"/>
      <c r="BL214" s="984"/>
      <c r="BM214" s="984"/>
      <c r="BN214" s="984"/>
      <c r="BO214" s="984"/>
      <c r="BP214" s="984"/>
      <c r="BQ214" s="984"/>
      <c r="BR214" s="984"/>
      <c r="BS214" s="984"/>
      <c r="BT214" s="984"/>
      <c r="BU214" s="984"/>
      <c r="BV214" s="984"/>
    </row>
    <row r="215" spans="1:74" ht="13.5" customHeight="1">
      <c r="A215" s="1000" t="s">
        <v>74</v>
      </c>
      <c r="B215" s="14" t="s">
        <v>53</v>
      </c>
      <c r="C215" s="996" t="str">
        <f>VLOOKUP($C202,'2026年度(1年前期)'!$B$5:$N$208,COLUMN('2026年度(1年前期)'!$G$5),0)&amp;""</f>
        <v/>
      </c>
      <c r="D215" s="997"/>
      <c r="E215" s="1002" t="str">
        <f>VLOOKUP($C202,'2026年度(2年前期)'!$B$5:$N$208,COLUMN('2026年度(2年前期)'!$G$5),0)&amp;""</f>
        <v/>
      </c>
      <c r="F215" s="997"/>
      <c r="G215" s="1002" t="str">
        <f>VLOOKUP($C202,'2026年度(3年前期)'!$B$5:$N$208,COLUMN('2026年度(3年前期)'!$G$5),0)&amp;""</f>
        <v>地域・在宅看護学実習事前オリエンテーション</v>
      </c>
      <c r="H215" s="997"/>
      <c r="I215" s="1002" t="str">
        <f>VLOOKUP($C202,'2026年度(4年前期)'!$B$5:$N$208,COLUMN('2026年度(4年前期)'!$G$5),0)&amp;""</f>
        <v/>
      </c>
      <c r="J215" s="997"/>
      <c r="K215" s="998" t="str">
        <f>VLOOKUP($C202,'2026年度(助産前期)'!$B$5:$N$208,COLUMN('2026年度(助産前期)'!$G$5),0)&amp;""</f>
        <v>助産学実習Ⅰ</v>
      </c>
      <c r="L215" s="998"/>
      <c r="M215" s="996" t="str">
        <f>VLOOKUP($C202,'2026年度(M1前期)'!$B$5:$N$208,COLUMN('2026年度(M1前期)'!$G$5),0)&amp;""</f>
        <v/>
      </c>
      <c r="N215" s="997"/>
      <c r="O215" s="998" t="str">
        <f>VLOOKUP($C202,'2026年度(M2前期)'!$B$5:$N$208,COLUMN('2026年度(M2前期)'!$G$5),0)&amp;""</f>
        <v/>
      </c>
      <c r="P215" s="997"/>
      <c r="Q215" s="998" t="str">
        <f>VLOOKUP($C202,'2026年度(D1前期)'!$B$5:$N$208,COLUMN('2026年度(D1前期)'!$G$5),0)&amp;""</f>
        <v/>
      </c>
      <c r="R215" s="997"/>
      <c r="S215" s="998" t="str">
        <f>VLOOKUP($C202,'2026年度(D23前期)'!$B$5:$N$208,COLUMN('2026年度(D23前期)'!$G$5),0)&amp;""</f>
        <v/>
      </c>
      <c r="T215" s="997"/>
      <c r="U215" s="16"/>
      <c r="Z215" s="1000" t="str">
        <f>A215</f>
        <v>３時限（13：30～15：00）</v>
      </c>
      <c r="AA215" s="971"/>
      <c r="AB215" s="982"/>
      <c r="AC215" s="982"/>
      <c r="AD215" s="982"/>
      <c r="AE215" s="971"/>
      <c r="AF215" s="982"/>
      <c r="AG215" s="971"/>
      <c r="AH215" s="982"/>
      <c r="AI215" s="982"/>
      <c r="AJ215" s="982"/>
      <c r="AK215" s="982"/>
      <c r="AL215" s="971"/>
      <c r="AM215" s="982"/>
      <c r="AN215" s="971"/>
      <c r="AO215" s="971"/>
      <c r="AP215" s="971"/>
      <c r="AQ215" s="971"/>
      <c r="AR215" s="971"/>
      <c r="AS215" s="971"/>
      <c r="AT215" s="971"/>
      <c r="AU215" s="971"/>
      <c r="AV215" s="971"/>
      <c r="AW215" s="971"/>
      <c r="AX215" s="971"/>
      <c r="AY215" s="971"/>
      <c r="AZ215" s="971"/>
      <c r="BA215" s="971"/>
      <c r="BB215" s="971"/>
      <c r="BC215" s="971"/>
      <c r="BD215" s="971"/>
      <c r="BE215" s="971"/>
      <c r="BF215" s="971"/>
      <c r="BG215" s="971"/>
      <c r="BH215" s="971"/>
      <c r="BI215" s="971"/>
      <c r="BJ215" s="971"/>
      <c r="BK215" s="982"/>
      <c r="BL215" s="982"/>
      <c r="BM215" s="982"/>
      <c r="BN215" s="982"/>
      <c r="BO215" s="982"/>
      <c r="BP215" s="982"/>
      <c r="BQ215" s="982"/>
      <c r="BR215" s="982"/>
      <c r="BS215" s="982"/>
      <c r="BT215" s="982"/>
      <c r="BU215" s="982"/>
      <c r="BV215" s="982"/>
    </row>
    <row r="216" spans="1:74" ht="13.5" customHeight="1">
      <c r="A216" s="1000"/>
      <c r="B216" s="14" t="s">
        <v>58</v>
      </c>
      <c r="C216" s="992" t="str">
        <f>IFERROR(VLOOKUP(C215,科目・教員!$A$1:$B$355,2,0),"")</f>
        <v/>
      </c>
      <c r="D216" s="993"/>
      <c r="E216" s="994" t="str">
        <f>IFERROR(VLOOKUP(E215,科目・教員!$A$1:$B$355,2,0),"")</f>
        <v/>
      </c>
      <c r="F216" s="993"/>
      <c r="G216" s="994" t="str">
        <f>IFERROR(VLOOKUP(G215,科目・教員!$A$1:$B$355,2,0),"")</f>
        <v/>
      </c>
      <c r="H216" s="993"/>
      <c r="I216" s="994" t="str">
        <f>IFERROR(VLOOKUP(I215,科目・教員!$A$1:$B$355,2,0),"")</f>
        <v/>
      </c>
      <c r="J216" s="993"/>
      <c r="K216" s="995" t="str">
        <f>IFERROR(VLOOKUP(K215,科目・教員!$A$1:$B$355,2,0),"")</f>
        <v>池田　真弓</v>
      </c>
      <c r="L216" s="995"/>
      <c r="M216" s="992" t="str">
        <f>IFERROR(VLOOKUP(M215,科目・教員!$A$1:$B$355,2,0),"")</f>
        <v/>
      </c>
      <c r="N216" s="993"/>
      <c r="O216" s="995" t="str">
        <f>IFERROR(VLOOKUP(O215,科目・教員!$A$1:$B$355,2,0),"")</f>
        <v/>
      </c>
      <c r="P216" s="993"/>
      <c r="Q216" s="995" t="str">
        <f>IFERROR(VLOOKUP(Q215,科目・教員!$A$1:$B$355,2,0),"")</f>
        <v/>
      </c>
      <c r="R216" s="993"/>
      <c r="S216" s="995" t="str">
        <f>IFERROR(VLOOKUP(S215,科目・教員!$A$1:$B$355,2,0),"")</f>
        <v/>
      </c>
      <c r="T216" s="993"/>
      <c r="U216" s="16"/>
      <c r="Z216" s="1000"/>
      <c r="AA216" s="971"/>
      <c r="AB216" s="983"/>
      <c r="AC216" s="983"/>
      <c r="AD216" s="983"/>
      <c r="AE216" s="971"/>
      <c r="AF216" s="983"/>
      <c r="AG216" s="971"/>
      <c r="AH216" s="983"/>
      <c r="AI216" s="983"/>
      <c r="AJ216" s="983"/>
      <c r="AK216" s="983"/>
      <c r="AL216" s="971"/>
      <c r="AM216" s="983"/>
      <c r="AN216" s="971"/>
      <c r="AO216" s="971"/>
      <c r="AP216" s="971"/>
      <c r="AQ216" s="971"/>
      <c r="AR216" s="971"/>
      <c r="AS216" s="971"/>
      <c r="AT216" s="971"/>
      <c r="AU216" s="971"/>
      <c r="AV216" s="971"/>
      <c r="AW216" s="971"/>
      <c r="AX216" s="971"/>
      <c r="AY216" s="971"/>
      <c r="AZ216" s="971"/>
      <c r="BA216" s="971"/>
      <c r="BB216" s="971"/>
      <c r="BC216" s="971"/>
      <c r="BD216" s="971"/>
      <c r="BE216" s="971"/>
      <c r="BF216" s="971"/>
      <c r="BG216" s="971"/>
      <c r="BH216" s="971"/>
      <c r="BI216" s="971"/>
      <c r="BJ216" s="971"/>
      <c r="BK216" s="983"/>
      <c r="BL216" s="983"/>
      <c r="BM216" s="983"/>
      <c r="BN216" s="983"/>
      <c r="BO216" s="983"/>
      <c r="BP216" s="983"/>
      <c r="BQ216" s="983"/>
      <c r="BR216" s="983"/>
      <c r="BS216" s="983"/>
      <c r="BT216" s="983"/>
      <c r="BU216" s="983"/>
      <c r="BV216" s="983"/>
    </row>
    <row r="217" spans="1:74" ht="13.5" customHeight="1">
      <c r="A217" s="1000"/>
      <c r="B217" s="14" t="s">
        <v>69</v>
      </c>
      <c r="C217" s="992" t="str">
        <f>VLOOKUP($C202,'2026年度(1年前期)'!$B$5:$N$208,COLUMN('2026年度(1年前期)'!$G$5)+1,0)&amp;""</f>
        <v/>
      </c>
      <c r="D217" s="993"/>
      <c r="E217" s="994" t="str">
        <f>VLOOKUP($C202,'2026年度(2年前期)'!$B$5:$N$208,COLUMN('2026年度(2年前期)'!$G$5)+1,0)&amp;""</f>
        <v/>
      </c>
      <c r="F217" s="993"/>
      <c r="G217" s="994" t="str">
        <f>VLOOKUP($C202,'2026年度(3年前期)'!$B$5:$N$208,COLUMN('2026年度(3年前期)'!$G$5)+1,0)&amp;""</f>
        <v/>
      </c>
      <c r="H217" s="993"/>
      <c r="I217" s="994" t="str">
        <f>VLOOKUP($C202,'2026年度(4年前期)'!$B$5:$N$208,COLUMN('2026年度(4年前期)'!$G$5)+1,0)&amp;""</f>
        <v/>
      </c>
      <c r="J217" s="993"/>
      <c r="K217" s="995" t="str">
        <f>VLOOKUP($C202,'2026年度(助産前期)'!$B$5:$N$208,COLUMN('2026年度(助産前期)'!$G$5)+1,0)&amp;""</f>
        <v/>
      </c>
      <c r="L217" s="995"/>
      <c r="M217" s="992" t="str">
        <f>VLOOKUP($C202,'2026年度(M1前期)'!$B$5:$N$208,COLUMN('2026年度(M1前期)'!$G$5)+1,0)&amp;""</f>
        <v/>
      </c>
      <c r="N217" s="993"/>
      <c r="O217" s="995" t="str">
        <f>VLOOKUP($C202,'2026年度(M2前期)'!$B$5:$N$208,COLUMN('2026年度(M2前期)'!$G$5)+1,0)&amp;""</f>
        <v/>
      </c>
      <c r="P217" s="993"/>
      <c r="Q217" s="995" t="str">
        <f>VLOOKUP($C202,'2026年度(D1前期)'!$B$5:$N$208,COLUMN('2026年度(D1前期)'!$G$5)+1,0)&amp;""</f>
        <v/>
      </c>
      <c r="R217" s="993"/>
      <c r="S217" s="995" t="str">
        <f>VLOOKUP($C202,'2026年度(D23前期)'!$B$5:$N$208,COLUMN('2026年度(D23前期)'!$G$5)+1,0)&amp;""</f>
        <v/>
      </c>
      <c r="T217" s="993"/>
      <c r="U217" s="16"/>
      <c r="Z217" s="1000"/>
      <c r="AA217" s="971"/>
      <c r="AB217" s="983"/>
      <c r="AC217" s="983"/>
      <c r="AD217" s="983"/>
      <c r="AE217" s="971"/>
      <c r="AF217" s="983"/>
      <c r="AG217" s="971"/>
      <c r="AH217" s="983"/>
      <c r="AI217" s="983"/>
      <c r="AJ217" s="983"/>
      <c r="AK217" s="983"/>
      <c r="AL217" s="971"/>
      <c r="AM217" s="983"/>
      <c r="AN217" s="971"/>
      <c r="AO217" s="971"/>
      <c r="AP217" s="971"/>
      <c r="AQ217" s="971"/>
      <c r="AR217" s="971"/>
      <c r="AS217" s="971"/>
      <c r="AT217" s="971"/>
      <c r="AU217" s="971"/>
      <c r="AV217" s="971"/>
      <c r="AW217" s="971"/>
      <c r="AX217" s="971"/>
      <c r="AY217" s="971"/>
      <c r="AZ217" s="971"/>
      <c r="BA217" s="971"/>
      <c r="BB217" s="971"/>
      <c r="BC217" s="971"/>
      <c r="BD217" s="971"/>
      <c r="BE217" s="971"/>
      <c r="BF217" s="971"/>
      <c r="BG217" s="971"/>
      <c r="BH217" s="971"/>
      <c r="BI217" s="971"/>
      <c r="BJ217" s="971"/>
      <c r="BK217" s="983"/>
      <c r="BL217" s="983"/>
      <c r="BM217" s="983"/>
      <c r="BN217" s="983"/>
      <c r="BO217" s="983"/>
      <c r="BP217" s="983"/>
      <c r="BQ217" s="983"/>
      <c r="BR217" s="983"/>
      <c r="BS217" s="983"/>
      <c r="BT217" s="983"/>
      <c r="BU217" s="983"/>
      <c r="BV217" s="983"/>
    </row>
    <row r="218" spans="1:74" ht="13.5" customHeight="1">
      <c r="A218" s="1017"/>
      <c r="B218" s="15" t="s">
        <v>63</v>
      </c>
      <c r="C218" s="991"/>
      <c r="D218" s="989"/>
      <c r="E218" s="988"/>
      <c r="F218" s="989"/>
      <c r="G218" s="988"/>
      <c r="H218" s="989"/>
      <c r="I218" s="988"/>
      <c r="J218" s="989"/>
      <c r="K218" s="990"/>
      <c r="L218" s="990"/>
      <c r="M218" s="991"/>
      <c r="N218" s="989"/>
      <c r="O218" s="990"/>
      <c r="P218" s="989"/>
      <c r="Q218" s="990"/>
      <c r="R218" s="989"/>
      <c r="S218" s="990"/>
      <c r="T218" s="989"/>
      <c r="Z218" s="1001"/>
      <c r="AA218" s="971"/>
      <c r="AB218" s="984"/>
      <c r="AC218" s="984"/>
      <c r="AD218" s="984"/>
      <c r="AE218" s="971"/>
      <c r="AF218" s="984"/>
      <c r="AG218" s="971"/>
      <c r="AH218" s="984"/>
      <c r="AI218" s="984"/>
      <c r="AJ218" s="984"/>
      <c r="AK218" s="984"/>
      <c r="AL218" s="971"/>
      <c r="AM218" s="984"/>
      <c r="AN218" s="971"/>
      <c r="AO218" s="971"/>
      <c r="AP218" s="971"/>
      <c r="AQ218" s="971"/>
      <c r="AR218" s="971"/>
      <c r="AS218" s="971"/>
      <c r="AT218" s="971"/>
      <c r="AU218" s="971"/>
      <c r="AV218" s="971"/>
      <c r="AW218" s="971"/>
      <c r="AX218" s="971"/>
      <c r="AY218" s="971"/>
      <c r="AZ218" s="971"/>
      <c r="BA218" s="971"/>
      <c r="BB218" s="971"/>
      <c r="BC218" s="971"/>
      <c r="BD218" s="971"/>
      <c r="BE218" s="971"/>
      <c r="BF218" s="971"/>
      <c r="BG218" s="971"/>
      <c r="BH218" s="971"/>
      <c r="BI218" s="971"/>
      <c r="BJ218" s="971"/>
      <c r="BK218" s="984"/>
      <c r="BL218" s="984"/>
      <c r="BM218" s="984"/>
      <c r="BN218" s="984"/>
      <c r="BO218" s="984"/>
      <c r="BP218" s="984"/>
      <c r="BQ218" s="984"/>
      <c r="BR218" s="984"/>
      <c r="BS218" s="984"/>
      <c r="BT218" s="984"/>
      <c r="BU218" s="984"/>
      <c r="BV218" s="984"/>
    </row>
    <row r="219" spans="1:74" ht="13.5" customHeight="1">
      <c r="A219" s="1000" t="s">
        <v>75</v>
      </c>
      <c r="B219" s="14" t="s">
        <v>53</v>
      </c>
      <c r="C219" s="996" t="str">
        <f>VLOOKUP($C202,'2026年度(1年前期)'!$B$5:$N$208,COLUMN('2026年度(1年前期)'!$I$5),0)&amp;""</f>
        <v/>
      </c>
      <c r="D219" s="997"/>
      <c r="E219" s="1002" t="str">
        <f>VLOOKUP($C202,'2026年度(2年前期)'!$B$5:$N$208,COLUMN('2026年度(2年前期)'!$I$5),0)&amp;""</f>
        <v/>
      </c>
      <c r="F219" s="997"/>
      <c r="G219" s="1002" t="str">
        <f>VLOOKUP($C202,'2026年度(3年前期)'!$B$5:$N$208,COLUMN('2026年度(3年前期)'!$I$5),0)&amp;""</f>
        <v>地域・在宅看護学実習事前オリエンテーション</v>
      </c>
      <c r="H219" s="997"/>
      <c r="I219" s="1002" t="str">
        <f>VLOOKUP($C202,'2026年度(4年前期)'!$B$5:$N$208,COLUMN('2026年度(4年前期)'!$I$5),0)&amp;""</f>
        <v/>
      </c>
      <c r="J219" s="997"/>
      <c r="K219" s="998" t="str">
        <f>VLOOKUP($C202,'2026年度(助産前期)'!$B$5:$N$208,COLUMN('2026年度(助産前期)'!$I$5),0)&amp;""</f>
        <v>助産学実習Ⅰ</v>
      </c>
      <c r="L219" s="998"/>
      <c r="M219" s="996" t="str">
        <f>VLOOKUP($C202,'2026年度(M1前期)'!$B$5:$N$208,COLUMN('2026年度(M1前期)'!$I$5),0)&amp;""</f>
        <v/>
      </c>
      <c r="N219" s="997"/>
      <c r="O219" s="998" t="str">
        <f>VLOOKUP($C202,'2026年度(M2前期)'!$B$5:$N$208,COLUMN('2026年度(M2前期)'!$I$5),0)&amp;""</f>
        <v/>
      </c>
      <c r="P219" s="997"/>
      <c r="Q219" s="998" t="str">
        <f>VLOOKUP($C202,'2026年度(D1前期)'!$B$5:$N$208,COLUMN('2026年度(D1前期)'!$I$5),0)&amp;""</f>
        <v/>
      </c>
      <c r="R219" s="997"/>
      <c r="S219" s="998" t="str">
        <f>VLOOKUP($C202,'2026年度(D23前期)'!$B$5:$N$208,COLUMN('2026年度(D23前期)'!$I$5),0)&amp;""</f>
        <v/>
      </c>
      <c r="T219" s="997"/>
      <c r="Z219" s="1000" t="str">
        <f>A219</f>
        <v>４時限（15：10～16：40）</v>
      </c>
      <c r="AA219" s="982"/>
      <c r="AB219" s="982"/>
      <c r="AC219" s="982"/>
      <c r="AD219" s="982"/>
      <c r="AE219" s="982"/>
      <c r="AF219" s="982"/>
      <c r="AG219" s="982"/>
      <c r="AH219" s="982"/>
      <c r="AI219" s="982"/>
      <c r="AJ219" s="982"/>
      <c r="AK219" s="982"/>
      <c r="AL219" s="982"/>
      <c r="AM219" s="982"/>
      <c r="AN219" s="971"/>
      <c r="AO219" s="971"/>
      <c r="AP219" s="971"/>
      <c r="AQ219" s="971"/>
      <c r="AR219" s="971"/>
      <c r="AS219" s="971"/>
      <c r="AT219" s="971"/>
      <c r="AU219" s="971"/>
      <c r="AV219" s="971"/>
      <c r="AW219" s="971"/>
      <c r="AX219" s="971"/>
      <c r="AY219" s="971"/>
      <c r="AZ219" s="971"/>
      <c r="BA219" s="971"/>
      <c r="BB219" s="971"/>
      <c r="BC219" s="971"/>
      <c r="BD219" s="971"/>
      <c r="BE219" s="971"/>
      <c r="BF219" s="971"/>
      <c r="BG219" s="971"/>
      <c r="BH219" s="971"/>
      <c r="BI219" s="971"/>
      <c r="BJ219" s="971"/>
      <c r="BK219" s="982"/>
      <c r="BL219" s="982"/>
      <c r="BM219" s="982"/>
      <c r="BN219" s="982"/>
      <c r="BO219" s="982"/>
      <c r="BP219" s="982"/>
      <c r="BQ219" s="982"/>
      <c r="BR219" s="982"/>
      <c r="BS219" s="982"/>
      <c r="BT219" s="982"/>
      <c r="BU219" s="982"/>
      <c r="BV219" s="982"/>
    </row>
    <row r="220" spans="1:74" ht="13.5" customHeight="1">
      <c r="A220" s="1000"/>
      <c r="B220" s="14" t="s">
        <v>58</v>
      </c>
      <c r="C220" s="992" t="str">
        <f>IFERROR(VLOOKUP(C219,科目・教員!$A$1:$B$355,2,0),"")</f>
        <v/>
      </c>
      <c r="D220" s="993"/>
      <c r="E220" s="994" t="str">
        <f>IFERROR(VLOOKUP(E219,科目・教員!$A$1:$B$355,2,0),"")</f>
        <v/>
      </c>
      <c r="F220" s="993"/>
      <c r="G220" s="994" t="str">
        <f>IFERROR(VLOOKUP(G219,科目・教員!$A$1:$B$355,2,0),"")</f>
        <v/>
      </c>
      <c r="H220" s="993"/>
      <c r="I220" s="994" t="str">
        <f>IFERROR(VLOOKUP(I219,科目・教員!$A$1:$B$355,2,0),"")</f>
        <v/>
      </c>
      <c r="J220" s="993"/>
      <c r="K220" s="995" t="str">
        <f>IFERROR(VLOOKUP(K219,科目・教員!$A$1:$B$355,2,0),"")</f>
        <v>池田　真弓</v>
      </c>
      <c r="L220" s="995"/>
      <c r="M220" s="992" t="str">
        <f>IFERROR(VLOOKUP(M219,科目・教員!$A$1:$B$355,2,0),"")</f>
        <v/>
      </c>
      <c r="N220" s="993"/>
      <c r="O220" s="995" t="str">
        <f>IFERROR(VLOOKUP(O219,科目・教員!$A$1:$B$355,2,0),"")</f>
        <v/>
      </c>
      <c r="P220" s="993"/>
      <c r="Q220" s="995" t="str">
        <f>IFERROR(VLOOKUP(Q219,科目・教員!$A$1:$B$355,2,0),"")</f>
        <v/>
      </c>
      <c r="R220" s="993"/>
      <c r="S220" s="995" t="str">
        <f>IFERROR(VLOOKUP(S219,科目・教員!$A$1:$B$355,2,0),"")</f>
        <v/>
      </c>
      <c r="T220" s="993"/>
      <c r="Z220" s="1000"/>
      <c r="AA220" s="983"/>
      <c r="AB220" s="983"/>
      <c r="AC220" s="983"/>
      <c r="AD220" s="983"/>
      <c r="AE220" s="983"/>
      <c r="AF220" s="983"/>
      <c r="AG220" s="983"/>
      <c r="AH220" s="983"/>
      <c r="AI220" s="983"/>
      <c r="AJ220" s="983"/>
      <c r="AK220" s="983"/>
      <c r="AL220" s="983"/>
      <c r="AM220" s="983"/>
      <c r="AN220" s="971"/>
      <c r="AO220" s="971"/>
      <c r="AP220" s="971"/>
      <c r="AQ220" s="971"/>
      <c r="AR220" s="971"/>
      <c r="AS220" s="971"/>
      <c r="AT220" s="971"/>
      <c r="AU220" s="971"/>
      <c r="AV220" s="971"/>
      <c r="AW220" s="971"/>
      <c r="AX220" s="971"/>
      <c r="AY220" s="971"/>
      <c r="AZ220" s="971"/>
      <c r="BA220" s="971"/>
      <c r="BB220" s="971"/>
      <c r="BC220" s="971"/>
      <c r="BD220" s="971"/>
      <c r="BE220" s="971"/>
      <c r="BF220" s="971"/>
      <c r="BG220" s="971"/>
      <c r="BH220" s="971"/>
      <c r="BI220" s="971"/>
      <c r="BJ220" s="971"/>
      <c r="BK220" s="983"/>
      <c r="BL220" s="983"/>
      <c r="BM220" s="983"/>
      <c r="BN220" s="983"/>
      <c r="BO220" s="983"/>
      <c r="BP220" s="983"/>
      <c r="BQ220" s="983"/>
      <c r="BR220" s="983"/>
      <c r="BS220" s="983"/>
      <c r="BT220" s="983"/>
      <c r="BU220" s="983"/>
      <c r="BV220" s="983"/>
    </row>
    <row r="221" spans="1:74" ht="13.5" customHeight="1">
      <c r="A221" s="1000"/>
      <c r="B221" s="14" t="s">
        <v>69</v>
      </c>
      <c r="C221" s="992" t="str">
        <f>VLOOKUP($C202,'2026年度(1年前期)'!$B$5:$N$208,COLUMN('2026年度(1年前期)'!$I$5)+1,0)&amp;""</f>
        <v/>
      </c>
      <c r="D221" s="993"/>
      <c r="E221" s="994" t="str">
        <f>VLOOKUP($C202,'2026年度(2年前期)'!$B$5:$N$208,COLUMN('2026年度(2年前期)'!$I$5)+1,0)&amp;""</f>
        <v/>
      </c>
      <c r="F221" s="993"/>
      <c r="G221" s="994" t="str">
        <f>VLOOKUP($C202,'2026年度(3年前期)'!$B$5:$N$208,COLUMN('2026年度(3年前期)'!$I$5)+1,0)&amp;""</f>
        <v/>
      </c>
      <c r="H221" s="993"/>
      <c r="I221" s="994" t="str">
        <f>VLOOKUP($C202,'2026年度(4年前期)'!$B$5:$N$208,COLUMN('2026年度(4年前期)'!$I$5)+1,0)&amp;""</f>
        <v/>
      </c>
      <c r="J221" s="993"/>
      <c r="K221" s="995" t="str">
        <f>VLOOKUP($C202,'2026年度(助産前期)'!$B$5:$N$208,COLUMN('2026年度(助産前期)'!$I$5)+1,0)&amp;""</f>
        <v/>
      </c>
      <c r="L221" s="995"/>
      <c r="M221" s="992" t="str">
        <f>VLOOKUP($C202,'2026年度(M1前期)'!$B$5:$N$208,COLUMN('2026年度(M1前期)'!$I$5)+1,0)&amp;""</f>
        <v/>
      </c>
      <c r="N221" s="993"/>
      <c r="O221" s="995" t="str">
        <f>VLOOKUP($C202,'2026年度(M2前期)'!$B$5:$N$208,COLUMN('2026年度(M2前期)'!$I$5)+1,0)&amp;""</f>
        <v/>
      </c>
      <c r="P221" s="993"/>
      <c r="Q221" s="995" t="str">
        <f>VLOOKUP($C202,'2026年度(D1前期)'!$B$5:$N$208,COLUMN('2026年度(D1前期)'!$I$5)+1,0)&amp;""</f>
        <v/>
      </c>
      <c r="R221" s="993"/>
      <c r="S221" s="995" t="str">
        <f>VLOOKUP($C202,'2026年度(D23前期)'!$B$5:$N$208,COLUMN('2026年度(D23前期)'!$I$5)+1,0)&amp;""</f>
        <v/>
      </c>
      <c r="T221" s="993"/>
      <c r="Z221" s="1000"/>
      <c r="AA221" s="983"/>
      <c r="AB221" s="983"/>
      <c r="AC221" s="983"/>
      <c r="AD221" s="983"/>
      <c r="AE221" s="983"/>
      <c r="AF221" s="983"/>
      <c r="AG221" s="983"/>
      <c r="AH221" s="983"/>
      <c r="AI221" s="983"/>
      <c r="AJ221" s="983"/>
      <c r="AK221" s="983"/>
      <c r="AL221" s="983"/>
      <c r="AM221" s="983"/>
      <c r="AN221" s="971"/>
      <c r="AO221" s="971"/>
      <c r="AP221" s="971"/>
      <c r="AQ221" s="971"/>
      <c r="AR221" s="971"/>
      <c r="AS221" s="971"/>
      <c r="AT221" s="971"/>
      <c r="AU221" s="971"/>
      <c r="AV221" s="971"/>
      <c r="AW221" s="971"/>
      <c r="AX221" s="971"/>
      <c r="AY221" s="971"/>
      <c r="AZ221" s="971"/>
      <c r="BA221" s="971"/>
      <c r="BB221" s="971"/>
      <c r="BC221" s="971"/>
      <c r="BD221" s="971"/>
      <c r="BE221" s="971"/>
      <c r="BF221" s="971"/>
      <c r="BG221" s="971"/>
      <c r="BH221" s="971"/>
      <c r="BI221" s="971"/>
      <c r="BJ221" s="971"/>
      <c r="BK221" s="983"/>
      <c r="BL221" s="983"/>
      <c r="BM221" s="983"/>
      <c r="BN221" s="983"/>
      <c r="BO221" s="983"/>
      <c r="BP221" s="983"/>
      <c r="BQ221" s="983"/>
      <c r="BR221" s="983"/>
      <c r="BS221" s="983"/>
      <c r="BT221" s="983"/>
      <c r="BU221" s="983"/>
      <c r="BV221" s="983"/>
    </row>
    <row r="222" spans="1:74" ht="13.5" customHeight="1">
      <c r="A222" s="1001"/>
      <c r="B222" s="15" t="s">
        <v>63</v>
      </c>
      <c r="C222" s="991"/>
      <c r="D222" s="989"/>
      <c r="E222" s="988"/>
      <c r="F222" s="989"/>
      <c r="G222" s="988"/>
      <c r="H222" s="989"/>
      <c r="I222" s="988"/>
      <c r="J222" s="989"/>
      <c r="K222" s="990"/>
      <c r="L222" s="990"/>
      <c r="M222" s="991"/>
      <c r="N222" s="989"/>
      <c r="O222" s="990"/>
      <c r="P222" s="989"/>
      <c r="Q222" s="990"/>
      <c r="R222" s="989"/>
      <c r="S222" s="990"/>
      <c r="T222" s="989"/>
      <c r="Z222" s="1001"/>
      <c r="AA222" s="984"/>
      <c r="AB222" s="984"/>
      <c r="AC222" s="984"/>
      <c r="AD222" s="984"/>
      <c r="AE222" s="984"/>
      <c r="AF222" s="984"/>
      <c r="AG222" s="984"/>
      <c r="AH222" s="984"/>
      <c r="AI222" s="984"/>
      <c r="AJ222" s="984"/>
      <c r="AK222" s="984"/>
      <c r="AL222" s="984"/>
      <c r="AM222" s="984"/>
      <c r="AN222" s="971"/>
      <c r="AO222" s="971"/>
      <c r="AP222" s="971"/>
      <c r="AQ222" s="971"/>
      <c r="AR222" s="971"/>
      <c r="AS222" s="971"/>
      <c r="AT222" s="971"/>
      <c r="AU222" s="971"/>
      <c r="AV222" s="971"/>
      <c r="AW222" s="971"/>
      <c r="AX222" s="971"/>
      <c r="AY222" s="971"/>
      <c r="AZ222" s="971"/>
      <c r="BA222" s="971"/>
      <c r="BB222" s="971"/>
      <c r="BC222" s="971"/>
      <c r="BD222" s="971"/>
      <c r="BE222" s="971"/>
      <c r="BF222" s="971"/>
      <c r="BG222" s="971"/>
      <c r="BH222" s="971"/>
      <c r="BI222" s="971"/>
      <c r="BJ222" s="971"/>
      <c r="BK222" s="984"/>
      <c r="BL222" s="984"/>
      <c r="BM222" s="984"/>
      <c r="BN222" s="984"/>
      <c r="BO222" s="984"/>
      <c r="BP222" s="984"/>
      <c r="BQ222" s="984"/>
      <c r="BR222" s="984"/>
      <c r="BS222" s="984"/>
      <c r="BT222" s="984"/>
      <c r="BU222" s="984"/>
      <c r="BV222" s="984"/>
    </row>
    <row r="223" spans="1:74" ht="13.5" customHeight="1">
      <c r="A223" s="1000" t="s">
        <v>78</v>
      </c>
      <c r="B223" s="14" t="s">
        <v>53</v>
      </c>
      <c r="C223" s="996" t="str">
        <f>VLOOKUP($C202,'2026年度(1年前期)'!$B$5:$N$208,COLUMN('2026年度(1年前期)'!$K$5),0)&amp;""</f>
        <v/>
      </c>
      <c r="D223" s="997"/>
      <c r="E223" s="1002" t="str">
        <f>VLOOKUP($C202,'2026年度(2年前期)'!$B$5:$N$208,COLUMN('2026年度(2年前期)'!$K$5),0)&amp;""</f>
        <v/>
      </c>
      <c r="F223" s="997"/>
      <c r="G223" s="1002" t="str">
        <f>VLOOKUP($C202,'2026年度(3年前期)'!$B$5:$N$208,COLUMN('2026年度(3年前期)'!$K$5),0)&amp;""</f>
        <v/>
      </c>
      <c r="H223" s="997"/>
      <c r="I223" s="1002" t="str">
        <f>VLOOKUP($C202,'2026年度(4年前期)'!$B$5:$N$208,COLUMN('2026年度(4年前期)'!$K$5),0)&amp;""</f>
        <v/>
      </c>
      <c r="J223" s="997"/>
      <c r="K223" s="998" t="str">
        <f>VLOOKUP($C202,'2026年度(助産前期)'!$B$5:$N$208,COLUMN('2026年度(助産前期)'!$K$5),0)&amp;""</f>
        <v/>
      </c>
      <c r="L223" s="998"/>
      <c r="M223" s="996" t="str">
        <f>VLOOKUP($C202,'2026年度(M1前期)'!$B$5:$N$208,COLUMN('2026年度(M1前期)'!$K$5),0)&amp;""</f>
        <v/>
      </c>
      <c r="N223" s="997"/>
      <c r="O223" s="998" t="str">
        <f>VLOOKUP($C202,'2026年度(M2前期)'!$B$5:$N$208,COLUMN('2026年度(M2前期)'!$K$5),0)&amp;""</f>
        <v>感染管理看護学演習A-Ⅱ</v>
      </c>
      <c r="P223" s="997"/>
      <c r="Q223" s="998" t="str">
        <f>VLOOKUP($C202,'2026年度(D1前期)'!$B$5:$N$208,COLUMN('2026年度(D1前期)'!$K$5),0)&amp;""</f>
        <v/>
      </c>
      <c r="R223" s="997"/>
      <c r="S223" s="998" t="str">
        <f>VLOOKUP($C202,'2026年度(D23前期)'!$B$5:$N$208,COLUMN('2026年度(D23前期)'!$K$5),0)&amp;""</f>
        <v/>
      </c>
      <c r="T223" s="997"/>
      <c r="Z223" s="1000" t="str">
        <f>A223</f>
        <v>５時限（16：50～18：20）</v>
      </c>
      <c r="AA223" s="982"/>
      <c r="AB223" s="982"/>
      <c r="AC223" s="982"/>
      <c r="AD223" s="982"/>
      <c r="AE223" s="982"/>
      <c r="AF223" s="982"/>
      <c r="AG223" s="982"/>
      <c r="AH223" s="982"/>
      <c r="AI223" s="982"/>
      <c r="AJ223" s="982"/>
      <c r="AK223" s="982"/>
      <c r="AL223" s="982"/>
      <c r="AM223" s="982"/>
      <c r="AN223" s="982"/>
      <c r="AO223" s="982"/>
      <c r="AP223" s="982"/>
      <c r="AQ223" s="982"/>
      <c r="AR223" s="982"/>
      <c r="AS223" s="982"/>
      <c r="AT223" s="982"/>
      <c r="AU223" s="982"/>
      <c r="AV223" s="982"/>
      <c r="AW223" s="982"/>
      <c r="AX223" s="982"/>
      <c r="AY223" s="982"/>
      <c r="AZ223" s="982"/>
      <c r="BA223" s="971"/>
      <c r="BB223" s="971"/>
      <c r="BC223" s="971"/>
      <c r="BD223" s="971"/>
      <c r="BE223" s="971"/>
      <c r="BF223" s="971"/>
      <c r="BG223" s="971"/>
      <c r="BH223" s="971"/>
      <c r="BI223" s="982"/>
      <c r="BJ223" s="982"/>
      <c r="BK223" s="982"/>
      <c r="BL223" s="982"/>
      <c r="BM223" s="982"/>
      <c r="BN223" s="982"/>
      <c r="BO223" s="982"/>
      <c r="BP223" s="982"/>
      <c r="BQ223" s="982"/>
      <c r="BR223" s="982"/>
      <c r="BS223" s="982"/>
      <c r="BT223" s="982"/>
      <c r="BU223" s="982"/>
      <c r="BV223" s="982"/>
    </row>
    <row r="224" spans="1:74" ht="13.5" customHeight="1">
      <c r="A224" s="1000"/>
      <c r="B224" s="14" t="s">
        <v>58</v>
      </c>
      <c r="C224" s="992" t="str">
        <f>IFERROR(VLOOKUP(C223,科目・教員!$A$1:$B$355,2,0),"")</f>
        <v/>
      </c>
      <c r="D224" s="993"/>
      <c r="E224" s="994" t="str">
        <f>IFERROR(VLOOKUP(E223,科目・教員!$A$1:$B$355,2,0),"")</f>
        <v/>
      </c>
      <c r="F224" s="993"/>
      <c r="G224" s="994" t="str">
        <f>IFERROR(VLOOKUP(G223,科目・教員!$A$1:$B$355,2,0),"")</f>
        <v/>
      </c>
      <c r="H224" s="993"/>
      <c r="I224" s="994" t="str">
        <f>IFERROR(VLOOKUP(I223,科目・教員!$A$1:$B$355,2,0),"")</f>
        <v/>
      </c>
      <c r="J224" s="993"/>
      <c r="K224" s="995" t="str">
        <f>IFERROR(VLOOKUP(K223,科目・教員!$A$1:$B$355,2,0),"")</f>
        <v/>
      </c>
      <c r="L224" s="995"/>
      <c r="M224" s="992" t="str">
        <f>IFERROR(VLOOKUP(M223,科目・教員!$A$1:$B$355,2,0),"")</f>
        <v/>
      </c>
      <c r="N224" s="993"/>
      <c r="O224" s="995" t="str">
        <f>IFERROR(VLOOKUP(O223,科目・教員!$A$1:$B$355,2,0),"")</f>
        <v/>
      </c>
      <c r="P224" s="993"/>
      <c r="Q224" s="995" t="str">
        <f>IFERROR(VLOOKUP(Q223,科目・教員!$A$1:$B$355,2,0),"")</f>
        <v/>
      </c>
      <c r="R224" s="993"/>
      <c r="S224" s="995" t="str">
        <f>IFERROR(VLOOKUP(S223,科目・教員!$A$1:$B$355,2,0),"")</f>
        <v/>
      </c>
      <c r="T224" s="993"/>
      <c r="Z224" s="1000"/>
      <c r="AA224" s="983"/>
      <c r="AB224" s="983"/>
      <c r="AC224" s="983"/>
      <c r="AD224" s="983"/>
      <c r="AE224" s="983"/>
      <c r="AF224" s="983"/>
      <c r="AG224" s="983"/>
      <c r="AH224" s="983"/>
      <c r="AI224" s="983"/>
      <c r="AJ224" s="983"/>
      <c r="AK224" s="983"/>
      <c r="AL224" s="983"/>
      <c r="AM224" s="983"/>
      <c r="AN224" s="983"/>
      <c r="AO224" s="983"/>
      <c r="AP224" s="983"/>
      <c r="AQ224" s="983"/>
      <c r="AR224" s="983"/>
      <c r="AS224" s="983"/>
      <c r="AT224" s="983"/>
      <c r="AU224" s="983"/>
      <c r="AV224" s="983"/>
      <c r="AW224" s="983"/>
      <c r="AX224" s="983"/>
      <c r="AY224" s="983"/>
      <c r="AZ224" s="983"/>
      <c r="BA224" s="971"/>
      <c r="BB224" s="971"/>
      <c r="BC224" s="971"/>
      <c r="BD224" s="971"/>
      <c r="BE224" s="971"/>
      <c r="BF224" s="971"/>
      <c r="BG224" s="971"/>
      <c r="BH224" s="971"/>
      <c r="BI224" s="983"/>
      <c r="BJ224" s="983"/>
      <c r="BK224" s="983"/>
      <c r="BL224" s="983"/>
      <c r="BM224" s="983"/>
      <c r="BN224" s="983"/>
      <c r="BO224" s="983"/>
      <c r="BP224" s="983"/>
      <c r="BQ224" s="983"/>
      <c r="BR224" s="983"/>
      <c r="BS224" s="983"/>
      <c r="BT224" s="983"/>
      <c r="BU224" s="983"/>
      <c r="BV224" s="983"/>
    </row>
    <row r="225" spans="1:74" ht="13.5" customHeight="1">
      <c r="A225" s="1000"/>
      <c r="B225" s="14" t="s">
        <v>69</v>
      </c>
      <c r="C225" s="992" t="str">
        <f>VLOOKUP($C202,'2026年度(1年前期)'!$B$5:$N$208,COLUMN('2026年度(1年前期)'!$K$5)+1,0)&amp;""</f>
        <v/>
      </c>
      <c r="D225" s="993"/>
      <c r="E225" s="994" t="str">
        <f>VLOOKUP($C202,'2026年度(2年前期)'!$B$5:$N$208,COLUMN('2026年度(2年前期)'!$K$5)+1,0)&amp;""</f>
        <v/>
      </c>
      <c r="F225" s="993"/>
      <c r="G225" s="994" t="str">
        <f>VLOOKUP($C202,'2026年度(3年前期)'!$B$5:$N$208,COLUMN('2026年度(3年前期)'!$K$5)+1,0)&amp;""</f>
        <v/>
      </c>
      <c r="H225" s="993"/>
      <c r="I225" s="994" t="str">
        <f>VLOOKUP($C202,'2026年度(4年前期)'!$B$5:$N$208,COLUMN('2026年度(4年前期)'!$K$5)+1,0)&amp;""</f>
        <v/>
      </c>
      <c r="J225" s="993"/>
      <c r="K225" s="995" t="str">
        <f>VLOOKUP($C202,'2026年度(助産前期)'!$B$5:$N$208,COLUMN('2026年度(助産前期)'!$K$5)+1,0)&amp;""</f>
        <v/>
      </c>
      <c r="L225" s="995"/>
      <c r="M225" s="992" t="str">
        <f>VLOOKUP($C202,'2026年度(M1前期)'!$B$5:$N$208,COLUMN('2026年度(M1前期)'!$K$5)+1,0)&amp;""</f>
        <v/>
      </c>
      <c r="N225" s="993"/>
      <c r="O225" s="995" t="str">
        <f>VLOOKUP($C202,'2026年度(M2前期)'!$B$5:$N$208,COLUMN('2026年度(M2前期)'!$K$5)+1,0)&amp;""</f>
        <v>301</v>
      </c>
      <c r="P225" s="993"/>
      <c r="Q225" s="995" t="str">
        <f>VLOOKUP($C202,'2026年度(D1前期)'!$B$5:$N$208,COLUMN('2026年度(D1前期)'!$K$5)+1,0)&amp;""</f>
        <v/>
      </c>
      <c r="R225" s="993"/>
      <c r="S225" s="995" t="str">
        <f>VLOOKUP($C202,'2026年度(D23前期)'!$B$5:$N$208,COLUMN('2026年度(D23前期)'!$K$5)+1,0)&amp;""</f>
        <v/>
      </c>
      <c r="T225" s="993"/>
      <c r="Z225" s="1000"/>
      <c r="AA225" s="983"/>
      <c r="AB225" s="983"/>
      <c r="AC225" s="983"/>
      <c r="AD225" s="983"/>
      <c r="AE225" s="983"/>
      <c r="AF225" s="983"/>
      <c r="AG225" s="983"/>
      <c r="AH225" s="983"/>
      <c r="AI225" s="983"/>
      <c r="AJ225" s="983"/>
      <c r="AK225" s="983"/>
      <c r="AL225" s="983"/>
      <c r="AM225" s="983"/>
      <c r="AN225" s="983"/>
      <c r="AO225" s="983"/>
      <c r="AP225" s="983"/>
      <c r="AQ225" s="983"/>
      <c r="AR225" s="983"/>
      <c r="AS225" s="983"/>
      <c r="AT225" s="983"/>
      <c r="AU225" s="983"/>
      <c r="AV225" s="983"/>
      <c r="AW225" s="983"/>
      <c r="AX225" s="983"/>
      <c r="AY225" s="983"/>
      <c r="AZ225" s="983"/>
      <c r="BA225" s="971"/>
      <c r="BB225" s="971"/>
      <c r="BC225" s="971"/>
      <c r="BD225" s="971"/>
      <c r="BE225" s="971"/>
      <c r="BF225" s="971"/>
      <c r="BG225" s="971"/>
      <c r="BH225" s="971"/>
      <c r="BI225" s="983"/>
      <c r="BJ225" s="983"/>
      <c r="BK225" s="983"/>
      <c r="BL225" s="983"/>
      <c r="BM225" s="983"/>
      <c r="BN225" s="983"/>
      <c r="BO225" s="983"/>
      <c r="BP225" s="983"/>
      <c r="BQ225" s="983"/>
      <c r="BR225" s="983"/>
      <c r="BS225" s="983"/>
      <c r="BT225" s="983"/>
      <c r="BU225" s="983"/>
      <c r="BV225" s="983"/>
    </row>
    <row r="226" spans="1:74" ht="13.5" customHeight="1">
      <c r="A226" s="1001"/>
      <c r="B226" s="15" t="s">
        <v>63</v>
      </c>
      <c r="C226" s="991"/>
      <c r="D226" s="989"/>
      <c r="E226" s="988"/>
      <c r="F226" s="989"/>
      <c r="G226" s="988"/>
      <c r="H226" s="989"/>
      <c r="I226" s="988"/>
      <c r="J226" s="989"/>
      <c r="K226" s="990"/>
      <c r="L226" s="990"/>
      <c r="M226" s="991"/>
      <c r="N226" s="989"/>
      <c r="O226" s="990"/>
      <c r="P226" s="989"/>
      <c r="Q226" s="990"/>
      <c r="R226" s="989"/>
      <c r="S226" s="990"/>
      <c r="T226" s="989"/>
      <c r="U226" s="19"/>
      <c r="V226" s="19"/>
      <c r="W226" s="19"/>
      <c r="X226" s="19"/>
      <c r="Y226" s="19"/>
      <c r="Z226" s="1001"/>
      <c r="AA226" s="984"/>
      <c r="AB226" s="984"/>
      <c r="AC226" s="984"/>
      <c r="AD226" s="984"/>
      <c r="AE226" s="984"/>
      <c r="AF226" s="984"/>
      <c r="AG226" s="984"/>
      <c r="AH226" s="984"/>
      <c r="AI226" s="984"/>
      <c r="AJ226" s="984"/>
      <c r="AK226" s="984"/>
      <c r="AL226" s="984"/>
      <c r="AM226" s="984"/>
      <c r="AN226" s="984"/>
      <c r="AO226" s="984"/>
      <c r="AP226" s="984"/>
      <c r="AQ226" s="984"/>
      <c r="AR226" s="984"/>
      <c r="AS226" s="984"/>
      <c r="AT226" s="984"/>
      <c r="AU226" s="984"/>
      <c r="AV226" s="984"/>
      <c r="AW226" s="984"/>
      <c r="AX226" s="984"/>
      <c r="AY226" s="984"/>
      <c r="AZ226" s="984"/>
      <c r="BA226" s="971"/>
      <c r="BB226" s="971"/>
      <c r="BC226" s="971"/>
      <c r="BD226" s="971"/>
      <c r="BE226" s="971"/>
      <c r="BF226" s="971"/>
      <c r="BG226" s="971"/>
      <c r="BH226" s="971"/>
      <c r="BI226" s="984"/>
      <c r="BJ226" s="984"/>
      <c r="BK226" s="984"/>
      <c r="BL226" s="984"/>
      <c r="BM226" s="984"/>
      <c r="BN226" s="984"/>
      <c r="BO226" s="984"/>
      <c r="BP226" s="984"/>
      <c r="BQ226" s="984"/>
      <c r="BR226" s="984"/>
      <c r="BS226" s="984"/>
      <c r="BT226" s="984"/>
      <c r="BU226" s="984"/>
      <c r="BV226" s="984"/>
    </row>
    <row r="227" spans="1:74" ht="20.25">
      <c r="A227" s="4"/>
      <c r="B227" s="5"/>
      <c r="C227" s="1035">
        <f>C202+1</f>
        <v>46275</v>
      </c>
      <c r="D227" s="1035"/>
      <c r="E227" s="1035"/>
      <c r="F227" s="1035"/>
      <c r="G227" s="1035"/>
      <c r="H227" s="1035"/>
      <c r="I227" s="1035"/>
      <c r="J227" s="1035"/>
      <c r="K227" s="1035"/>
      <c r="L227" s="1035"/>
      <c r="M227" s="1035"/>
      <c r="N227" s="1035"/>
      <c r="O227" s="1035"/>
      <c r="P227" s="1035"/>
      <c r="Q227" s="1035"/>
      <c r="R227" s="1035"/>
      <c r="S227" s="1035"/>
      <c r="T227" s="1035"/>
      <c r="U227" s="1055">
        <f>C227</f>
        <v>46275</v>
      </c>
      <c r="V227" s="1056"/>
      <c r="W227" s="1056"/>
      <c r="X227" s="1056"/>
      <c r="Y227" s="1056"/>
      <c r="Z227" s="1057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6" t="s">
        <v>607</v>
      </c>
      <c r="BL227" s="36" t="s">
        <v>608</v>
      </c>
      <c r="BM227" s="36" t="s">
        <v>609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1000" t="s">
        <v>52</v>
      </c>
      <c r="B228" s="11" t="s">
        <v>53</v>
      </c>
      <c r="C228" s="1011" t="str">
        <f>VLOOKUP($C227,'2026年度(1年前期)'!$B$5:$N$208,COLUMN('2026年度(1年前期)'!$C$5),0)&amp;""</f>
        <v/>
      </c>
      <c r="D228" s="1012"/>
      <c r="E228" s="1018" t="str">
        <f>VLOOKUP($C227,'2026年度(2年前期)'!$B$5:$N$208,COLUMN('2026年度(2年前期)'!$C$5),0)&amp;""</f>
        <v/>
      </c>
      <c r="F228" s="1012"/>
      <c r="G228" s="1018" t="str">
        <f>VLOOKUP($C227,'2026年度(3年前期)'!$B$5:$N$208,COLUMN('2026年度(3年前期)'!$C$5),0)&amp;""</f>
        <v>地域・在宅看護学実習事前オリエンテーション</v>
      </c>
      <c r="H228" s="1012"/>
      <c r="I228" s="1018" t="str">
        <f>VLOOKUP($C227,'2026年度(4年前期)'!$B$5:$N$208,COLUMN('2026年度(4年前期)'!$C$5),0)&amp;""</f>
        <v/>
      </c>
      <c r="J228" s="1012"/>
      <c r="K228" s="997" t="str">
        <f>VLOOKUP($C227,'2026年度(助産前期)'!$B$5:$N$208,COLUMN('2026年度(助産前期)'!$C$5),0)&amp;""</f>
        <v>助産学実習Ⅰ</v>
      </c>
      <c r="L228" s="1029"/>
      <c r="M228" s="1036" t="str">
        <f>VLOOKUP($C227,'2026年度(M1前期)'!$B$5:$N$208,COLUMN('2026年度(M1前期)'!$C$5),0)&amp;""</f>
        <v/>
      </c>
      <c r="N228" s="1029"/>
      <c r="O228" s="1018" t="str">
        <f>VLOOKUP($C227,'2026年度(M2前期)'!$B$5:$N$208,COLUMN('2026年度(M2前期)'!$C$5),0)&amp;""</f>
        <v/>
      </c>
      <c r="P228" s="1012"/>
      <c r="Q228" s="1018" t="str">
        <f>VLOOKUP($C227,'2026年度(D1前期)'!$B$5:$N$208,COLUMN('2026年度(D1前期)'!$C$5),0)&amp;""</f>
        <v/>
      </c>
      <c r="R228" s="1012"/>
      <c r="S228" s="997" t="str">
        <f>VLOOKUP($C227,'2026年度(D23前期)'!$B$5:$N$208,COLUMN('2026年度(D23前期)'!$C$5),0)&amp;""</f>
        <v/>
      </c>
      <c r="T228" s="1012"/>
      <c r="U228" s="82"/>
      <c r="W228" s="81"/>
      <c r="X228" s="16"/>
      <c r="Y228" s="33"/>
      <c r="Z228" s="999" t="str">
        <f>A228</f>
        <v xml:space="preserve">１時限（09：20～10：50） </v>
      </c>
      <c r="AA228" s="971"/>
      <c r="AB228" s="982"/>
      <c r="AC228" s="982"/>
      <c r="AD228" s="982"/>
      <c r="AE228" s="971"/>
      <c r="AF228" s="982"/>
      <c r="AG228" s="971"/>
      <c r="AH228" s="982"/>
      <c r="AI228" s="982"/>
      <c r="AJ228" s="982"/>
      <c r="AK228" s="982"/>
      <c r="AL228" s="971"/>
      <c r="AM228" s="982"/>
      <c r="AN228" s="971"/>
      <c r="AO228" s="971"/>
      <c r="AP228" s="971"/>
      <c r="AQ228" s="971"/>
      <c r="AR228" s="971"/>
      <c r="AS228" s="971"/>
      <c r="AT228" s="971"/>
      <c r="AU228" s="971"/>
      <c r="AV228" s="971"/>
      <c r="AW228" s="971"/>
      <c r="AX228" s="971"/>
      <c r="AY228" s="971"/>
      <c r="AZ228" s="971"/>
      <c r="BA228" s="971"/>
      <c r="BB228" s="971"/>
      <c r="BC228" s="971"/>
      <c r="BD228" s="971"/>
      <c r="BE228" s="971"/>
      <c r="BF228" s="971"/>
      <c r="BG228" s="971"/>
      <c r="BH228" s="971"/>
      <c r="BI228" s="971"/>
      <c r="BJ228" s="971"/>
      <c r="BK228" s="982"/>
      <c r="BL228" s="982"/>
      <c r="BM228" s="982"/>
      <c r="BN228" s="982"/>
      <c r="BO228" s="982"/>
      <c r="BP228" s="982"/>
      <c r="BQ228" s="982"/>
      <c r="BR228" s="982"/>
      <c r="BS228" s="982"/>
      <c r="BT228" s="982"/>
      <c r="BU228" s="982"/>
      <c r="BV228" s="982"/>
    </row>
    <row r="229" spans="1:74">
      <c r="A229" s="1000"/>
      <c r="B229" s="14" t="s">
        <v>58</v>
      </c>
      <c r="C229" s="1014" t="str">
        <f>IFERROR(VLOOKUP(C228,科目・教員!$A$1:$B$355,2,0),"")</f>
        <v/>
      </c>
      <c r="D229" s="1013"/>
      <c r="E229" s="1025" t="str">
        <f>IFERROR(VLOOKUP(E228,科目・教員!$A$1:$B$355,2,0),"")</f>
        <v/>
      </c>
      <c r="F229" s="1013"/>
      <c r="G229" s="1025" t="str">
        <f>IFERROR(VLOOKUP(G228,科目・教員!$A$1:$B$355,2,0),"")</f>
        <v/>
      </c>
      <c r="H229" s="1013"/>
      <c r="I229" s="1025" t="str">
        <f>IFERROR(VLOOKUP(I228,科目・教員!$A$1:$B$355,2,0),"")</f>
        <v/>
      </c>
      <c r="J229" s="1013"/>
      <c r="K229" s="993" t="str">
        <f>IFERROR(VLOOKUP(K228,科目・教員!$A$1:$B$355,2,0),"")</f>
        <v>池田　真弓</v>
      </c>
      <c r="L229" s="1026"/>
      <c r="M229" s="1032" t="str">
        <f>IFERROR(VLOOKUP(M228,科目・教員!$A$1:$B$355,2,0),"")</f>
        <v/>
      </c>
      <c r="N229" s="1013"/>
      <c r="O229" s="1025" t="str">
        <f>IFERROR(VLOOKUP(O228,科目・教員!$A$1:$B$355,2,0),"")</f>
        <v/>
      </c>
      <c r="P229" s="1013"/>
      <c r="Q229" s="1025" t="str">
        <f>IFERROR(VLOOKUP(Q228,科目・教員!$A$1:$B$355,2,0),"")</f>
        <v/>
      </c>
      <c r="R229" s="1013"/>
      <c r="S229" s="993" t="str">
        <f>IFERROR(VLOOKUP(S228,科目・教員!$A$1:$B$355,2,0),"")</f>
        <v/>
      </c>
      <c r="T229" s="1013"/>
      <c r="U229" s="83"/>
      <c r="W229" s="25"/>
      <c r="X229" s="16"/>
      <c r="Y229" s="33"/>
      <c r="Z229" s="1000"/>
      <c r="AA229" s="971"/>
      <c r="AB229" s="983"/>
      <c r="AC229" s="983"/>
      <c r="AD229" s="983"/>
      <c r="AE229" s="971"/>
      <c r="AF229" s="983"/>
      <c r="AG229" s="971"/>
      <c r="AH229" s="983"/>
      <c r="AI229" s="983"/>
      <c r="AJ229" s="983"/>
      <c r="AK229" s="983"/>
      <c r="AL229" s="971"/>
      <c r="AM229" s="983"/>
      <c r="AN229" s="971"/>
      <c r="AO229" s="971"/>
      <c r="AP229" s="971"/>
      <c r="AQ229" s="971"/>
      <c r="AR229" s="971"/>
      <c r="AS229" s="971"/>
      <c r="AT229" s="971"/>
      <c r="AU229" s="971"/>
      <c r="AV229" s="971"/>
      <c r="AW229" s="971"/>
      <c r="AX229" s="971"/>
      <c r="AY229" s="971"/>
      <c r="AZ229" s="971"/>
      <c r="BA229" s="971"/>
      <c r="BB229" s="971"/>
      <c r="BC229" s="971"/>
      <c r="BD229" s="971"/>
      <c r="BE229" s="971"/>
      <c r="BF229" s="971"/>
      <c r="BG229" s="971"/>
      <c r="BH229" s="971"/>
      <c r="BI229" s="971"/>
      <c r="BJ229" s="971"/>
      <c r="BK229" s="983"/>
      <c r="BL229" s="983"/>
      <c r="BM229" s="983"/>
      <c r="BN229" s="983"/>
      <c r="BO229" s="983"/>
      <c r="BP229" s="983"/>
      <c r="BQ229" s="983"/>
      <c r="BR229" s="983"/>
      <c r="BS229" s="983"/>
      <c r="BT229" s="983"/>
      <c r="BU229" s="983"/>
      <c r="BV229" s="983"/>
    </row>
    <row r="230" spans="1:74">
      <c r="A230" s="1000"/>
      <c r="B230" s="14" t="s">
        <v>69</v>
      </c>
      <c r="C230" s="1014" t="str">
        <f>VLOOKUP($C227,'2026年度(1年前期)'!$B$5:$N$208,COLUMN('2026年度(1年前期)'!$C$5)+1,0)&amp;""</f>
        <v/>
      </c>
      <c r="D230" s="1013"/>
      <c r="E230" s="1025" t="str">
        <f>VLOOKUP($C227,'2026年度(2年前期)'!$B$5:$N$208,COLUMN('2026年度(2年前期)'!$C$5)+1,0)&amp;""</f>
        <v/>
      </c>
      <c r="F230" s="1013"/>
      <c r="G230" s="1025" t="str">
        <f>VLOOKUP($C227,'2026年度(3年前期)'!$B$5:$N$208,COLUMN('2026年度(3年前期)'!$C$5)+1,0)&amp;""</f>
        <v/>
      </c>
      <c r="H230" s="1013"/>
      <c r="I230" s="1025" t="str">
        <f>VLOOKUP($C227,'2026年度(4年前期)'!$B$5:$N$208,COLUMN('2026年度(4年前期)'!$C$5)+1,0)&amp;""</f>
        <v/>
      </c>
      <c r="J230" s="1013"/>
      <c r="K230" s="993" t="str">
        <f>VLOOKUP($C227,'2026年度(助産前期)'!$B$5:$N$208,COLUMN('2026年度(助産前期)'!$C$5)+1,0)&amp;""</f>
        <v/>
      </c>
      <c r="L230" s="1026"/>
      <c r="M230" s="1032" t="str">
        <f>VLOOKUP($C227,'2026年度(M1前期)'!$B$5:$N$208,COLUMN('2026年度(M1前期)'!C$5)+1,0)&amp;""</f>
        <v/>
      </c>
      <c r="N230" s="1013"/>
      <c r="O230" s="1025" t="str">
        <f>VLOOKUP($C227,'2026年度(M2前期)'!$B$5:$N$208,COLUMN('2026年度(M2前期)'!$C$5)+1,0)&amp;""</f>
        <v/>
      </c>
      <c r="P230" s="1013"/>
      <c r="Q230" s="1025" t="str">
        <f>VLOOKUP($C227,'2026年度(D1前期)'!$B$5:$N$208,COLUMN('2026年度(D1前期)'!$C$5)+1,0)&amp;""</f>
        <v/>
      </c>
      <c r="R230" s="1013"/>
      <c r="S230" s="993" t="str">
        <f>VLOOKUP($C227,'2026年度(D23前期)'!$B$5:$N$208,COLUMN('2026年度(D23前期)'!$C$5)+1,0)&amp;""</f>
        <v/>
      </c>
      <c r="T230" s="1013"/>
      <c r="U230" s="83"/>
      <c r="W230" s="25"/>
      <c r="X230" s="16"/>
      <c r="Y230" s="685"/>
      <c r="Z230" s="1000"/>
      <c r="AA230" s="971"/>
      <c r="AB230" s="983"/>
      <c r="AC230" s="983"/>
      <c r="AD230" s="983"/>
      <c r="AE230" s="971"/>
      <c r="AF230" s="983"/>
      <c r="AG230" s="971"/>
      <c r="AH230" s="983"/>
      <c r="AI230" s="983"/>
      <c r="AJ230" s="983"/>
      <c r="AK230" s="983"/>
      <c r="AL230" s="971"/>
      <c r="AM230" s="983"/>
      <c r="AN230" s="971"/>
      <c r="AO230" s="971"/>
      <c r="AP230" s="971"/>
      <c r="AQ230" s="971"/>
      <c r="AR230" s="971"/>
      <c r="AS230" s="971"/>
      <c r="AT230" s="971"/>
      <c r="AU230" s="971"/>
      <c r="AV230" s="971"/>
      <c r="AW230" s="971"/>
      <c r="AX230" s="971"/>
      <c r="AY230" s="971"/>
      <c r="AZ230" s="971"/>
      <c r="BA230" s="971"/>
      <c r="BB230" s="971"/>
      <c r="BC230" s="971"/>
      <c r="BD230" s="971"/>
      <c r="BE230" s="971"/>
      <c r="BF230" s="971"/>
      <c r="BG230" s="971"/>
      <c r="BH230" s="971"/>
      <c r="BI230" s="971"/>
      <c r="BJ230" s="971"/>
      <c r="BK230" s="983"/>
      <c r="BL230" s="983"/>
      <c r="BM230" s="983"/>
      <c r="BN230" s="983"/>
      <c r="BO230" s="983"/>
      <c r="BP230" s="983"/>
      <c r="BQ230" s="983"/>
      <c r="BR230" s="983"/>
      <c r="BS230" s="983"/>
      <c r="BT230" s="983"/>
      <c r="BU230" s="983"/>
      <c r="BV230" s="983"/>
    </row>
    <row r="231" spans="1:74">
      <c r="A231" s="1001"/>
      <c r="B231" s="15" t="s">
        <v>63</v>
      </c>
      <c r="C231" s="991"/>
      <c r="D231" s="1031"/>
      <c r="E231" s="988"/>
      <c r="F231" s="1031"/>
      <c r="G231" s="988"/>
      <c r="H231" s="1031"/>
      <c r="I231" s="988"/>
      <c r="J231" s="1031"/>
      <c r="K231" s="990"/>
      <c r="L231" s="1034"/>
      <c r="M231" s="1030"/>
      <c r="N231" s="1031"/>
      <c r="O231" s="988"/>
      <c r="P231" s="1031"/>
      <c r="Q231" s="988"/>
      <c r="R231" s="1031"/>
      <c r="S231" s="990"/>
      <c r="T231" s="1031"/>
      <c r="U231" s="82"/>
      <c r="W231" s="25"/>
      <c r="X231" s="16"/>
      <c r="Z231" s="1001"/>
      <c r="AA231" s="971"/>
      <c r="AB231" s="984"/>
      <c r="AC231" s="984"/>
      <c r="AD231" s="984"/>
      <c r="AE231" s="971"/>
      <c r="AF231" s="984"/>
      <c r="AG231" s="971"/>
      <c r="AH231" s="984"/>
      <c r="AI231" s="984"/>
      <c r="AJ231" s="984"/>
      <c r="AK231" s="984"/>
      <c r="AL231" s="971"/>
      <c r="AM231" s="984"/>
      <c r="AN231" s="971"/>
      <c r="AO231" s="971"/>
      <c r="AP231" s="971"/>
      <c r="AQ231" s="971"/>
      <c r="AR231" s="971"/>
      <c r="AS231" s="971"/>
      <c r="AT231" s="971"/>
      <c r="AU231" s="971"/>
      <c r="AV231" s="971"/>
      <c r="AW231" s="971"/>
      <c r="AX231" s="971"/>
      <c r="AY231" s="971"/>
      <c r="AZ231" s="971"/>
      <c r="BA231" s="971"/>
      <c r="BB231" s="971"/>
      <c r="BC231" s="971"/>
      <c r="BD231" s="971"/>
      <c r="BE231" s="971"/>
      <c r="BF231" s="971"/>
      <c r="BG231" s="971"/>
      <c r="BH231" s="971"/>
      <c r="BI231" s="971"/>
      <c r="BJ231" s="971"/>
      <c r="BK231" s="984"/>
      <c r="BL231" s="984"/>
      <c r="BM231" s="984"/>
      <c r="BN231" s="984"/>
      <c r="BO231" s="984"/>
      <c r="BP231" s="984"/>
      <c r="BQ231" s="984"/>
      <c r="BR231" s="984"/>
      <c r="BS231" s="984"/>
      <c r="BT231" s="984"/>
      <c r="BU231" s="984"/>
      <c r="BV231" s="984"/>
    </row>
    <row r="232" spans="1:74" ht="13.5" customHeight="1">
      <c r="A232" s="1000" t="s">
        <v>65</v>
      </c>
      <c r="B232" s="14" t="s">
        <v>53</v>
      </c>
      <c r="C232" s="1011" t="str">
        <f>VLOOKUP($C227,'2026年度(1年前期)'!$B$5:$N$208,COLUMN('2026年度(1年前期)'!$E$5),0)&amp;""</f>
        <v/>
      </c>
      <c r="D232" s="1012"/>
      <c r="E232" s="1018" t="str">
        <f>VLOOKUP($C227,'2026年度(2年前期)'!$B$5:$N$208,COLUMN('2026年度(2年前期)'!$E$5),0)&amp;""</f>
        <v/>
      </c>
      <c r="F232" s="1012"/>
      <c r="G232" s="1018" t="str">
        <f>VLOOKUP($C227,'2026年度(3年前期)'!$B$5:$N$208,COLUMN('2026年度(3年前期)'!$E$5),0)&amp;""</f>
        <v>地域・在宅看護学実習事前オリエンテーション</v>
      </c>
      <c r="H232" s="1012"/>
      <c r="I232" s="1018" t="str">
        <f>VLOOKUP($C227,'2026年度(4年前期)'!$B$5:$N$208,COLUMN('2026年度(4年前期)'!$E$5),0)&amp;""</f>
        <v/>
      </c>
      <c r="J232" s="1012"/>
      <c r="K232" s="997" t="str">
        <f>VLOOKUP($C227,'2026年度(助産前期)'!$B$5:$N$208,COLUMN('2026年度(助産前期)'!$E$5),0)&amp;""</f>
        <v>助産学実習Ⅰ</v>
      </c>
      <c r="L232" s="1029"/>
      <c r="M232" s="1011" t="str">
        <f>VLOOKUP($C227,'2026年度(M1前期)'!$B$5:$N$208,COLUMN('2026年度(M1前期)'!$E$5),0)&amp;""</f>
        <v/>
      </c>
      <c r="N232" s="1012"/>
      <c r="O232" s="997" t="str">
        <f>VLOOKUP($C227,'2026年度(M2前期)'!$B$5:$N$208,COLUMN('2026年度(M2前期)'!$E$5),0)&amp;""</f>
        <v/>
      </c>
      <c r="P232" s="1012"/>
      <c r="Q232" s="997" t="str">
        <f>VLOOKUP($C227,'2026年度(D1前期)'!$B$5:$N$208,COLUMN('2026年度(D1前期)'!$E$5),0)&amp;""</f>
        <v/>
      </c>
      <c r="R232" s="1012"/>
      <c r="S232" s="997" t="str">
        <f>VLOOKUP($C227,'2026年度(D23前期)'!$B$5:$N$208,COLUMN('2026年度(D23前期)'!$E$5),0)&amp;""</f>
        <v/>
      </c>
      <c r="T232" s="1012"/>
      <c r="U232" s="33"/>
      <c r="V232" s="16"/>
      <c r="W232" s="16"/>
      <c r="X232" s="16"/>
      <c r="Y232" s="33"/>
      <c r="Z232" s="1000" t="str">
        <f>A232</f>
        <v>２時限（11：00～12：30）</v>
      </c>
      <c r="AA232" s="971"/>
      <c r="AB232" s="982"/>
      <c r="AC232" s="982"/>
      <c r="AD232" s="982"/>
      <c r="AE232" s="971"/>
      <c r="AF232" s="982"/>
      <c r="AG232" s="971"/>
      <c r="AH232" s="982"/>
      <c r="AI232" s="982"/>
      <c r="AJ232" s="982"/>
      <c r="AK232" s="982"/>
      <c r="AL232" s="971"/>
      <c r="AM232" s="982"/>
      <c r="AN232" s="971"/>
      <c r="AO232" s="971"/>
      <c r="AP232" s="971"/>
      <c r="AQ232" s="971"/>
      <c r="AR232" s="971"/>
      <c r="AS232" s="971"/>
      <c r="AT232" s="971"/>
      <c r="AU232" s="971"/>
      <c r="AV232" s="971"/>
      <c r="AW232" s="971"/>
      <c r="AX232" s="971"/>
      <c r="AY232" s="971"/>
      <c r="AZ232" s="971"/>
      <c r="BA232" s="971"/>
      <c r="BB232" s="971"/>
      <c r="BC232" s="971"/>
      <c r="BD232" s="971"/>
      <c r="BE232" s="971"/>
      <c r="BF232" s="971"/>
      <c r="BG232" s="971"/>
      <c r="BH232" s="971"/>
      <c r="BI232" s="971"/>
      <c r="BJ232" s="971"/>
      <c r="BK232" s="982"/>
      <c r="BL232" s="982"/>
      <c r="BM232" s="982"/>
      <c r="BN232" s="982"/>
      <c r="BO232" s="982"/>
      <c r="BP232" s="982"/>
      <c r="BQ232" s="982"/>
      <c r="BR232" s="982"/>
      <c r="BS232" s="982"/>
      <c r="BT232" s="982"/>
      <c r="BU232" s="982"/>
      <c r="BV232" s="982"/>
    </row>
    <row r="233" spans="1:74">
      <c r="A233" s="1000"/>
      <c r="B233" s="14" t="s">
        <v>58</v>
      </c>
      <c r="C233" s="1014" t="str">
        <f>IFERROR(VLOOKUP(C232,科目・教員!$A$1:$B$355,2,0),"")</f>
        <v/>
      </c>
      <c r="D233" s="1013"/>
      <c r="E233" s="1025" t="str">
        <f>IFERROR(VLOOKUP(E232,科目・教員!$A$1:$B$355,2,0),"")</f>
        <v/>
      </c>
      <c r="F233" s="1013"/>
      <c r="G233" s="1025" t="str">
        <f>IFERROR(VLOOKUP(G232,科目・教員!$A$1:$B$355,2,0),"")</f>
        <v/>
      </c>
      <c r="H233" s="1013"/>
      <c r="I233" s="1025" t="str">
        <f>IFERROR(VLOOKUP(I232,科目・教員!$A$1:$B$355,2,0),"")</f>
        <v/>
      </c>
      <c r="J233" s="1013"/>
      <c r="K233" s="993" t="str">
        <f>IFERROR(VLOOKUP(K232,科目・教員!$A$1:$B$355,2,0),"")</f>
        <v>池田　真弓</v>
      </c>
      <c r="L233" s="1026"/>
      <c r="M233" s="1014" t="str">
        <f>IFERROR(VLOOKUP(M232,科目・教員!$A$1:$B$355,2,0),"")</f>
        <v/>
      </c>
      <c r="N233" s="1013"/>
      <c r="O233" s="993" t="str">
        <f>IFERROR(VLOOKUP(O232,科目・教員!$A$1:$B$355,2,0),"")</f>
        <v/>
      </c>
      <c r="P233" s="1013"/>
      <c r="Q233" s="993" t="str">
        <f>IFERROR(VLOOKUP(Q232,科目・教員!$A$1:$B$355,2,0),"")</f>
        <v/>
      </c>
      <c r="R233" s="1013"/>
      <c r="S233" s="993" t="str">
        <f>IFERROR(VLOOKUP(S232,科目・教員!$A$1:$B$355,2,0),"")</f>
        <v/>
      </c>
      <c r="T233" s="1013"/>
      <c r="U233" s="33"/>
      <c r="V233" s="16"/>
      <c r="X233" s="16"/>
      <c r="Y233" s="33"/>
      <c r="Z233" s="1000"/>
      <c r="AA233" s="971"/>
      <c r="AB233" s="983"/>
      <c r="AC233" s="983"/>
      <c r="AD233" s="983"/>
      <c r="AE233" s="971"/>
      <c r="AF233" s="983"/>
      <c r="AG233" s="971"/>
      <c r="AH233" s="983"/>
      <c r="AI233" s="983"/>
      <c r="AJ233" s="983"/>
      <c r="AK233" s="983"/>
      <c r="AL233" s="971"/>
      <c r="AM233" s="983"/>
      <c r="AN233" s="971"/>
      <c r="AO233" s="971"/>
      <c r="AP233" s="971"/>
      <c r="AQ233" s="971"/>
      <c r="AR233" s="971"/>
      <c r="AS233" s="971"/>
      <c r="AT233" s="971"/>
      <c r="AU233" s="971"/>
      <c r="AV233" s="971"/>
      <c r="AW233" s="971"/>
      <c r="AX233" s="971"/>
      <c r="AY233" s="971"/>
      <c r="AZ233" s="971"/>
      <c r="BA233" s="971"/>
      <c r="BB233" s="971"/>
      <c r="BC233" s="971"/>
      <c r="BD233" s="971"/>
      <c r="BE233" s="971"/>
      <c r="BF233" s="971"/>
      <c r="BG233" s="971"/>
      <c r="BH233" s="971"/>
      <c r="BI233" s="971"/>
      <c r="BJ233" s="971"/>
      <c r="BK233" s="983"/>
      <c r="BL233" s="983"/>
      <c r="BM233" s="983"/>
      <c r="BN233" s="983"/>
      <c r="BO233" s="983"/>
      <c r="BP233" s="983"/>
      <c r="BQ233" s="983"/>
      <c r="BR233" s="983"/>
      <c r="BS233" s="983"/>
      <c r="BT233" s="983"/>
      <c r="BU233" s="983"/>
      <c r="BV233" s="983"/>
    </row>
    <row r="234" spans="1:74">
      <c r="A234" s="1000"/>
      <c r="B234" s="14" t="s">
        <v>69</v>
      </c>
      <c r="C234" s="1014" t="str">
        <f>VLOOKUP($C227,'2026年度(1年前期)'!$B$5:$N$208,COLUMN('2026年度(1年前期)'!$E$5)+1,0)&amp;""</f>
        <v/>
      </c>
      <c r="D234" s="1013"/>
      <c r="E234" s="1025" t="str">
        <f>VLOOKUP($C227,'2026年度(2年前期)'!$B$5:$N$208,COLUMN('2026年度(2年前期)'!$E$5)+1,0)&amp;""</f>
        <v/>
      </c>
      <c r="F234" s="1013"/>
      <c r="G234" s="1025" t="str">
        <f>VLOOKUP($C227,'2026年度(3年前期)'!$B$5:$N$208,COLUMN('2026年度(3年前期)'!$E$5)+1,0)&amp;""</f>
        <v/>
      </c>
      <c r="H234" s="1013"/>
      <c r="I234" s="1025" t="str">
        <f>VLOOKUP($C227,'2026年度(4年前期)'!$B$5:$N$208,COLUMN('2026年度(4年前期)'!$E$5)+1,0)&amp;""</f>
        <v/>
      </c>
      <c r="J234" s="1013"/>
      <c r="K234" s="993" t="str">
        <f>VLOOKUP($C227,'2026年度(助産前期)'!$B$5:$N$208,COLUMN('2026年度(助産前期)'!$E$5)+1,0)&amp;""</f>
        <v/>
      </c>
      <c r="L234" s="1026"/>
      <c r="M234" s="1014" t="str">
        <f>VLOOKUP($C227,'2026年度(M1前期)'!$B$5:$N$208,COLUMN('2026年度(M1前期)'!$E$5)+1,0)&amp;""</f>
        <v/>
      </c>
      <c r="N234" s="1013"/>
      <c r="O234" s="993" t="str">
        <f>VLOOKUP($C227,'2026年度(M2前期)'!$B$5:$N$208,COLUMN('2026年度(M2前期)'!$E$5)+1,0)&amp;""</f>
        <v/>
      </c>
      <c r="P234" s="1013"/>
      <c r="Q234" s="993" t="str">
        <f>VLOOKUP($C227,'2026年度(D1前期)'!$B$5:$N$208,COLUMN('2026年度(D1前期)'!$E$5)+1,0)&amp;""</f>
        <v/>
      </c>
      <c r="R234" s="1013"/>
      <c r="S234" s="993" t="str">
        <f>VLOOKUP($C227,'2026年度(D23前期)'!$B$5:$N$208,COLUMN('2026年度(D23前期)'!$E$5)+1,0)&amp;""</f>
        <v/>
      </c>
      <c r="T234" s="1013"/>
      <c r="U234" s="33"/>
      <c r="V234" s="16"/>
      <c r="X234" s="16"/>
      <c r="Y234" s="685"/>
      <c r="Z234" s="1000"/>
      <c r="AA234" s="971"/>
      <c r="AB234" s="983"/>
      <c r="AC234" s="983"/>
      <c r="AD234" s="983"/>
      <c r="AE234" s="971"/>
      <c r="AF234" s="983"/>
      <c r="AG234" s="971"/>
      <c r="AH234" s="983"/>
      <c r="AI234" s="983"/>
      <c r="AJ234" s="983"/>
      <c r="AK234" s="983"/>
      <c r="AL234" s="971"/>
      <c r="AM234" s="983"/>
      <c r="AN234" s="971"/>
      <c r="AO234" s="971"/>
      <c r="AP234" s="971"/>
      <c r="AQ234" s="971"/>
      <c r="AR234" s="971"/>
      <c r="AS234" s="971"/>
      <c r="AT234" s="971"/>
      <c r="AU234" s="971"/>
      <c r="AV234" s="971"/>
      <c r="AW234" s="971"/>
      <c r="AX234" s="971"/>
      <c r="AY234" s="971"/>
      <c r="AZ234" s="971"/>
      <c r="BA234" s="971"/>
      <c r="BB234" s="971"/>
      <c r="BC234" s="971"/>
      <c r="BD234" s="971"/>
      <c r="BE234" s="971"/>
      <c r="BF234" s="971"/>
      <c r="BG234" s="971"/>
      <c r="BH234" s="971"/>
      <c r="BI234" s="971"/>
      <c r="BJ234" s="971"/>
      <c r="BK234" s="983"/>
      <c r="BL234" s="983"/>
      <c r="BM234" s="983"/>
      <c r="BN234" s="983"/>
      <c r="BO234" s="983"/>
      <c r="BP234" s="983"/>
      <c r="BQ234" s="983"/>
      <c r="BR234" s="983"/>
      <c r="BS234" s="983"/>
      <c r="BT234" s="983"/>
      <c r="BU234" s="983"/>
      <c r="BV234" s="983"/>
    </row>
    <row r="235" spans="1:74">
      <c r="A235" s="1017"/>
      <c r="B235" s="15" t="s">
        <v>63</v>
      </c>
      <c r="C235" s="991"/>
      <c r="D235" s="989"/>
      <c r="E235" s="988"/>
      <c r="F235" s="989"/>
      <c r="G235" s="988"/>
      <c r="H235" s="989"/>
      <c r="I235" s="988"/>
      <c r="J235" s="989"/>
      <c r="K235" s="990"/>
      <c r="L235" s="990"/>
      <c r="M235" s="991"/>
      <c r="N235" s="989"/>
      <c r="O235" s="990"/>
      <c r="P235" s="989"/>
      <c r="Q235" s="990"/>
      <c r="R235" s="989"/>
      <c r="S235" s="990"/>
      <c r="T235" s="989"/>
      <c r="U235" s="16"/>
      <c r="X235" s="16"/>
      <c r="Z235" s="1001"/>
      <c r="AA235" s="971"/>
      <c r="AB235" s="984"/>
      <c r="AC235" s="984"/>
      <c r="AD235" s="984"/>
      <c r="AE235" s="971"/>
      <c r="AF235" s="984"/>
      <c r="AG235" s="971"/>
      <c r="AH235" s="984"/>
      <c r="AI235" s="984"/>
      <c r="AJ235" s="984"/>
      <c r="AK235" s="984"/>
      <c r="AL235" s="971"/>
      <c r="AM235" s="984"/>
      <c r="AN235" s="971"/>
      <c r="AO235" s="971"/>
      <c r="AP235" s="971"/>
      <c r="AQ235" s="971"/>
      <c r="AR235" s="971"/>
      <c r="AS235" s="971"/>
      <c r="AT235" s="971"/>
      <c r="AU235" s="971"/>
      <c r="AV235" s="971"/>
      <c r="AW235" s="971"/>
      <c r="AX235" s="971"/>
      <c r="AY235" s="971"/>
      <c r="AZ235" s="971"/>
      <c r="BA235" s="971"/>
      <c r="BB235" s="971"/>
      <c r="BC235" s="971"/>
      <c r="BD235" s="971"/>
      <c r="BE235" s="971"/>
      <c r="BF235" s="971"/>
      <c r="BG235" s="971"/>
      <c r="BH235" s="971"/>
      <c r="BI235" s="971"/>
      <c r="BJ235" s="971"/>
      <c r="BK235" s="984"/>
      <c r="BL235" s="984"/>
      <c r="BM235" s="984"/>
      <c r="BN235" s="984"/>
      <c r="BO235" s="984"/>
      <c r="BP235" s="984"/>
      <c r="BQ235" s="984"/>
      <c r="BR235" s="984"/>
      <c r="BS235" s="984"/>
      <c r="BT235" s="984"/>
      <c r="BU235" s="984"/>
      <c r="BV235" s="984"/>
    </row>
    <row r="236" spans="1:74" ht="13.5" customHeight="1">
      <c r="A236" s="999" t="s">
        <v>71</v>
      </c>
      <c r="B236" s="17" t="s">
        <v>72</v>
      </c>
      <c r="C236" s="1011"/>
      <c r="D236" s="1012"/>
      <c r="E236" s="1018"/>
      <c r="F236" s="1012"/>
      <c r="G236" s="1018"/>
      <c r="H236" s="1012"/>
      <c r="I236" s="1018"/>
      <c r="J236" s="1012"/>
      <c r="K236" s="997"/>
      <c r="L236" s="1029"/>
      <c r="M236" s="1011"/>
      <c r="N236" s="1012"/>
      <c r="O236" s="997"/>
      <c r="P236" s="1012"/>
      <c r="Q236" s="997"/>
      <c r="R236" s="1012"/>
      <c r="S236" s="997"/>
      <c r="T236" s="1012"/>
      <c r="X236" s="16"/>
      <c r="Y236" s="33"/>
      <c r="Z236" s="1000" t="str">
        <f>A236</f>
        <v>昼休み（12：30～13：30）</v>
      </c>
      <c r="AA236" s="982"/>
      <c r="AB236" s="982"/>
      <c r="AC236" s="982"/>
      <c r="AD236" s="982"/>
      <c r="AE236" s="982"/>
      <c r="AF236" s="982"/>
      <c r="AG236" s="982"/>
      <c r="AH236" s="982"/>
      <c r="AI236" s="982"/>
      <c r="AJ236" s="982"/>
      <c r="AK236" s="982"/>
      <c r="AL236" s="982"/>
      <c r="AM236" s="982"/>
      <c r="AN236" s="971"/>
      <c r="AO236" s="971"/>
      <c r="AP236" s="971"/>
      <c r="AQ236" s="971"/>
      <c r="AR236" s="971"/>
      <c r="AS236" s="971"/>
      <c r="AT236" s="971"/>
      <c r="AU236" s="971"/>
      <c r="AV236" s="971"/>
      <c r="AW236" s="971"/>
      <c r="AX236" s="971"/>
      <c r="AY236" s="971"/>
      <c r="AZ236" s="971"/>
      <c r="BA236" s="971"/>
      <c r="BB236" s="971"/>
      <c r="BC236" s="971"/>
      <c r="BD236" s="971"/>
      <c r="BE236" s="971"/>
      <c r="BF236" s="971"/>
      <c r="BG236" s="971"/>
      <c r="BH236" s="971"/>
      <c r="BI236" s="971"/>
      <c r="BJ236" s="971"/>
      <c r="BK236" s="982"/>
      <c r="BL236" s="982"/>
      <c r="BM236" s="982"/>
      <c r="BN236" s="982"/>
      <c r="BO236" s="982"/>
      <c r="BP236" s="982"/>
      <c r="BQ236" s="982"/>
      <c r="BR236" s="982"/>
      <c r="BS236" s="982"/>
      <c r="BT236" s="982"/>
      <c r="BU236" s="982"/>
      <c r="BV236" s="982"/>
    </row>
    <row r="237" spans="1:74">
      <c r="A237" s="1000"/>
      <c r="B237" s="17" t="s">
        <v>73</v>
      </c>
      <c r="C237" s="1014"/>
      <c r="D237" s="1013"/>
      <c r="E237" s="1025"/>
      <c r="F237" s="1013"/>
      <c r="G237" s="1025"/>
      <c r="H237" s="1013"/>
      <c r="I237" s="1025"/>
      <c r="J237" s="1013"/>
      <c r="K237" s="993"/>
      <c r="L237" s="1026"/>
      <c r="M237" s="1014"/>
      <c r="N237" s="1013"/>
      <c r="O237" s="993"/>
      <c r="P237" s="1013"/>
      <c r="Q237" s="993"/>
      <c r="R237" s="1013"/>
      <c r="S237" s="993"/>
      <c r="T237" s="1013"/>
      <c r="X237" s="16"/>
      <c r="Z237" s="1000"/>
      <c r="AA237" s="983"/>
      <c r="AB237" s="983"/>
      <c r="AC237" s="983"/>
      <c r="AD237" s="983"/>
      <c r="AE237" s="983"/>
      <c r="AF237" s="983"/>
      <c r="AG237" s="983"/>
      <c r="AH237" s="983"/>
      <c r="AI237" s="983"/>
      <c r="AJ237" s="983"/>
      <c r="AK237" s="983"/>
      <c r="AL237" s="983"/>
      <c r="AM237" s="983"/>
      <c r="AN237" s="971"/>
      <c r="AO237" s="971"/>
      <c r="AP237" s="971"/>
      <c r="AQ237" s="971"/>
      <c r="AR237" s="971"/>
      <c r="AS237" s="971"/>
      <c r="AT237" s="971"/>
      <c r="AU237" s="971"/>
      <c r="AV237" s="971"/>
      <c r="AW237" s="971"/>
      <c r="AX237" s="971"/>
      <c r="AY237" s="971"/>
      <c r="AZ237" s="971"/>
      <c r="BA237" s="971"/>
      <c r="BB237" s="971"/>
      <c r="BC237" s="971"/>
      <c r="BD237" s="971"/>
      <c r="BE237" s="971"/>
      <c r="BF237" s="971"/>
      <c r="BG237" s="971"/>
      <c r="BH237" s="971"/>
      <c r="BI237" s="971"/>
      <c r="BJ237" s="971"/>
      <c r="BK237" s="983"/>
      <c r="BL237" s="983"/>
      <c r="BM237" s="983"/>
      <c r="BN237" s="983"/>
      <c r="BO237" s="983"/>
      <c r="BP237" s="983"/>
      <c r="BQ237" s="983"/>
      <c r="BR237" s="983"/>
      <c r="BS237" s="983"/>
      <c r="BT237" s="983"/>
      <c r="BU237" s="983"/>
      <c r="BV237" s="983"/>
    </row>
    <row r="238" spans="1:74">
      <c r="A238" s="1000"/>
      <c r="B238" s="17" t="s">
        <v>69</v>
      </c>
      <c r="C238" s="1014"/>
      <c r="D238" s="1013"/>
      <c r="E238" s="1025"/>
      <c r="F238" s="1013"/>
      <c r="G238" s="1025"/>
      <c r="H238" s="1013"/>
      <c r="I238" s="1025"/>
      <c r="J238" s="1013"/>
      <c r="K238" s="993"/>
      <c r="L238" s="1026"/>
      <c r="M238" s="1014"/>
      <c r="N238" s="1013"/>
      <c r="O238" s="993"/>
      <c r="P238" s="1013"/>
      <c r="Q238" s="993"/>
      <c r="R238" s="1013"/>
      <c r="S238" s="993"/>
      <c r="T238" s="1013"/>
      <c r="Z238" s="1000"/>
      <c r="AA238" s="983"/>
      <c r="AB238" s="983"/>
      <c r="AC238" s="983"/>
      <c r="AD238" s="983"/>
      <c r="AE238" s="983"/>
      <c r="AF238" s="983"/>
      <c r="AG238" s="983"/>
      <c r="AH238" s="983"/>
      <c r="AI238" s="983"/>
      <c r="AJ238" s="983"/>
      <c r="AK238" s="983"/>
      <c r="AL238" s="983"/>
      <c r="AM238" s="983"/>
      <c r="AN238" s="971"/>
      <c r="AO238" s="971"/>
      <c r="AP238" s="971"/>
      <c r="AQ238" s="971"/>
      <c r="AR238" s="971"/>
      <c r="AS238" s="971"/>
      <c r="AT238" s="971"/>
      <c r="AU238" s="971"/>
      <c r="AV238" s="971"/>
      <c r="AW238" s="971"/>
      <c r="AX238" s="971"/>
      <c r="AY238" s="971"/>
      <c r="AZ238" s="971"/>
      <c r="BA238" s="971"/>
      <c r="BB238" s="971"/>
      <c r="BC238" s="971"/>
      <c r="BD238" s="971"/>
      <c r="BE238" s="971"/>
      <c r="BF238" s="971"/>
      <c r="BG238" s="971"/>
      <c r="BH238" s="971"/>
      <c r="BI238" s="971"/>
      <c r="BJ238" s="971"/>
      <c r="BK238" s="983"/>
      <c r="BL238" s="983"/>
      <c r="BM238" s="983"/>
      <c r="BN238" s="983"/>
      <c r="BO238" s="983"/>
      <c r="BP238" s="983"/>
      <c r="BQ238" s="983"/>
      <c r="BR238" s="983"/>
      <c r="BS238" s="983"/>
      <c r="BT238" s="983"/>
      <c r="BU238" s="983"/>
      <c r="BV238" s="983"/>
    </row>
    <row r="239" spans="1:74">
      <c r="A239" s="1001"/>
      <c r="B239" s="18" t="s">
        <v>63</v>
      </c>
      <c r="C239" s="1023"/>
      <c r="D239" s="1016"/>
      <c r="E239" s="1024"/>
      <c r="F239" s="1016"/>
      <c r="G239" s="1024"/>
      <c r="H239" s="1016"/>
      <c r="I239" s="1024"/>
      <c r="J239" s="1016"/>
      <c r="K239" s="1015"/>
      <c r="L239" s="1015"/>
      <c r="M239" s="1023"/>
      <c r="N239" s="1016"/>
      <c r="O239" s="1015"/>
      <c r="P239" s="1016"/>
      <c r="Q239" s="1015"/>
      <c r="R239" s="1016"/>
      <c r="S239" s="1015"/>
      <c r="T239" s="1016"/>
      <c r="Z239" s="1001"/>
      <c r="AA239" s="984"/>
      <c r="AB239" s="984"/>
      <c r="AC239" s="984"/>
      <c r="AD239" s="984"/>
      <c r="AE239" s="984"/>
      <c r="AF239" s="984"/>
      <c r="AG239" s="984"/>
      <c r="AH239" s="984"/>
      <c r="AI239" s="984"/>
      <c r="AJ239" s="984"/>
      <c r="AK239" s="984"/>
      <c r="AL239" s="984"/>
      <c r="AM239" s="984"/>
      <c r="AN239" s="971"/>
      <c r="AO239" s="971"/>
      <c r="AP239" s="971"/>
      <c r="AQ239" s="971"/>
      <c r="AR239" s="971"/>
      <c r="AS239" s="971"/>
      <c r="AT239" s="971"/>
      <c r="AU239" s="971"/>
      <c r="AV239" s="971"/>
      <c r="AW239" s="971"/>
      <c r="AX239" s="971"/>
      <c r="AY239" s="971"/>
      <c r="AZ239" s="971"/>
      <c r="BA239" s="971"/>
      <c r="BB239" s="971"/>
      <c r="BC239" s="971"/>
      <c r="BD239" s="971"/>
      <c r="BE239" s="971"/>
      <c r="BF239" s="971"/>
      <c r="BG239" s="971"/>
      <c r="BH239" s="971"/>
      <c r="BI239" s="971"/>
      <c r="BJ239" s="971"/>
      <c r="BK239" s="984"/>
      <c r="BL239" s="984"/>
      <c r="BM239" s="984"/>
      <c r="BN239" s="984"/>
      <c r="BO239" s="984"/>
      <c r="BP239" s="984"/>
      <c r="BQ239" s="984"/>
      <c r="BR239" s="984"/>
      <c r="BS239" s="984"/>
      <c r="BT239" s="984"/>
      <c r="BU239" s="984"/>
      <c r="BV239" s="984"/>
    </row>
    <row r="240" spans="1:74" ht="13.5" customHeight="1">
      <c r="A240" s="1000" t="s">
        <v>74</v>
      </c>
      <c r="B240" s="14" t="s">
        <v>53</v>
      </c>
      <c r="C240" s="996" t="str">
        <f>VLOOKUP($C227,'2026年度(1年前期)'!$B$5:$N$208,COLUMN('2026年度(1年前期)'!$G$5),0)&amp;""</f>
        <v/>
      </c>
      <c r="D240" s="997"/>
      <c r="E240" s="1002" t="str">
        <f>VLOOKUP($C227,'2026年度(2年前期)'!$B$5:$N$208,COLUMN('2026年度(2年前期)'!$G$5),0)&amp;""</f>
        <v/>
      </c>
      <c r="F240" s="997"/>
      <c r="G240" s="1002" t="str">
        <f>VLOOKUP($C227,'2026年度(3年前期)'!$B$5:$N$208,COLUMN('2026年度(3年前期)'!$G$5),0)&amp;""</f>
        <v>地域・在宅看護学実習事前オリエンテーション</v>
      </c>
      <c r="H240" s="997"/>
      <c r="I240" s="1002" t="str">
        <f>VLOOKUP($C227,'2026年度(4年前期)'!$B$5:$N$208,COLUMN('2026年度(4年前期)'!$G$5),0)&amp;""</f>
        <v/>
      </c>
      <c r="J240" s="997"/>
      <c r="K240" s="998" t="str">
        <f>VLOOKUP($C227,'2026年度(助産前期)'!$B$5:$N$208,COLUMN('2026年度(助産前期)'!$G$5),0)&amp;""</f>
        <v>助産学実習Ⅰ</v>
      </c>
      <c r="L240" s="998"/>
      <c r="M240" s="996" t="str">
        <f>VLOOKUP($C227,'2026年度(M1前期)'!$B$5:$N$208,COLUMN('2026年度(M1前期)'!$G$5),0)&amp;""</f>
        <v/>
      </c>
      <c r="N240" s="997"/>
      <c r="O240" s="998" t="str">
        <f>VLOOKUP($C227,'2026年度(M2前期)'!$B$5:$N$208,COLUMN('2026年度(M2前期)'!$G$5),0)&amp;""</f>
        <v/>
      </c>
      <c r="P240" s="997"/>
      <c r="Q240" s="998" t="str">
        <f>VLOOKUP($C227,'2026年度(D1前期)'!$B$5:$N$208,COLUMN('2026年度(D1前期)'!$G$5),0)&amp;""</f>
        <v/>
      </c>
      <c r="R240" s="997"/>
      <c r="S240" s="998" t="str">
        <f>VLOOKUP($C227,'2026年度(D23前期)'!$B$5:$N$208,COLUMN('2026年度(D23前期)'!$G$5),0)&amp;""</f>
        <v/>
      </c>
      <c r="T240" s="997"/>
      <c r="U240" s="16"/>
      <c r="Z240" s="1000" t="str">
        <f>A240</f>
        <v>３時限（13：30～15：00）</v>
      </c>
      <c r="AA240" s="971"/>
      <c r="AB240" s="982"/>
      <c r="AC240" s="982"/>
      <c r="AD240" s="982"/>
      <c r="AE240" s="971"/>
      <c r="AF240" s="982"/>
      <c r="AG240" s="971"/>
      <c r="AH240" s="982"/>
      <c r="AI240" s="982"/>
      <c r="AJ240" s="982"/>
      <c r="AK240" s="982"/>
      <c r="AL240" s="971"/>
      <c r="AM240" s="982"/>
      <c r="AN240" s="971"/>
      <c r="AO240" s="971"/>
      <c r="AP240" s="971"/>
      <c r="AQ240" s="971"/>
      <c r="AR240" s="971"/>
      <c r="AS240" s="971"/>
      <c r="AT240" s="971"/>
      <c r="AU240" s="971"/>
      <c r="AV240" s="971"/>
      <c r="AW240" s="971"/>
      <c r="AX240" s="971"/>
      <c r="AY240" s="971"/>
      <c r="AZ240" s="971"/>
      <c r="BA240" s="971"/>
      <c r="BB240" s="971"/>
      <c r="BC240" s="971"/>
      <c r="BD240" s="971"/>
      <c r="BE240" s="971"/>
      <c r="BF240" s="971"/>
      <c r="BG240" s="971"/>
      <c r="BH240" s="971"/>
      <c r="BI240" s="971"/>
      <c r="BJ240" s="971"/>
      <c r="BK240" s="982"/>
      <c r="BL240" s="982"/>
      <c r="BM240" s="982"/>
      <c r="BN240" s="982"/>
      <c r="BO240" s="982"/>
      <c r="BP240" s="982"/>
      <c r="BQ240" s="982"/>
      <c r="BR240" s="982"/>
      <c r="BS240" s="982"/>
      <c r="BT240" s="982"/>
      <c r="BU240" s="982"/>
      <c r="BV240" s="982"/>
    </row>
    <row r="241" spans="1:74">
      <c r="A241" s="1000"/>
      <c r="B241" s="14" t="s">
        <v>58</v>
      </c>
      <c r="C241" s="992" t="str">
        <f>IFERROR(VLOOKUP(C240,科目・教員!$A$1:$B$355,2,0),"")</f>
        <v/>
      </c>
      <c r="D241" s="993"/>
      <c r="E241" s="994" t="str">
        <f>IFERROR(VLOOKUP(E240,科目・教員!$A$1:$B$355,2,0),"")</f>
        <v/>
      </c>
      <c r="F241" s="993"/>
      <c r="G241" s="994" t="str">
        <f>IFERROR(VLOOKUP(G240,科目・教員!$A$1:$B$355,2,0),"")</f>
        <v/>
      </c>
      <c r="H241" s="993"/>
      <c r="I241" s="994" t="str">
        <f>IFERROR(VLOOKUP(I240,科目・教員!$A$1:$B$355,2,0),"")</f>
        <v/>
      </c>
      <c r="J241" s="993"/>
      <c r="K241" s="995" t="str">
        <f>IFERROR(VLOOKUP(K240,科目・教員!$A$1:$B$355,2,0),"")</f>
        <v>池田　真弓</v>
      </c>
      <c r="L241" s="995"/>
      <c r="M241" s="992" t="str">
        <f>IFERROR(VLOOKUP(M240,科目・教員!$A$1:$B$355,2,0),"")</f>
        <v/>
      </c>
      <c r="N241" s="993"/>
      <c r="O241" s="995" t="str">
        <f>IFERROR(VLOOKUP(O240,科目・教員!$A$1:$B$355,2,0),"")</f>
        <v/>
      </c>
      <c r="P241" s="993"/>
      <c r="Q241" s="995" t="str">
        <f>IFERROR(VLOOKUP(Q240,科目・教員!$A$1:$B$355,2,0),"")</f>
        <v/>
      </c>
      <c r="R241" s="993"/>
      <c r="S241" s="995" t="str">
        <f>IFERROR(VLOOKUP(S240,科目・教員!$A$1:$B$355,2,0),"")</f>
        <v/>
      </c>
      <c r="T241" s="993"/>
      <c r="U241" s="16"/>
      <c r="Z241" s="1000"/>
      <c r="AA241" s="971"/>
      <c r="AB241" s="983"/>
      <c r="AC241" s="983"/>
      <c r="AD241" s="983"/>
      <c r="AE241" s="971"/>
      <c r="AF241" s="983"/>
      <c r="AG241" s="971"/>
      <c r="AH241" s="983"/>
      <c r="AI241" s="983"/>
      <c r="AJ241" s="983"/>
      <c r="AK241" s="983"/>
      <c r="AL241" s="971"/>
      <c r="AM241" s="983"/>
      <c r="AN241" s="971"/>
      <c r="AO241" s="971"/>
      <c r="AP241" s="971"/>
      <c r="AQ241" s="971"/>
      <c r="AR241" s="971"/>
      <c r="AS241" s="971"/>
      <c r="AT241" s="971"/>
      <c r="AU241" s="971"/>
      <c r="AV241" s="971"/>
      <c r="AW241" s="971"/>
      <c r="AX241" s="971"/>
      <c r="AY241" s="971"/>
      <c r="AZ241" s="971"/>
      <c r="BA241" s="971"/>
      <c r="BB241" s="971"/>
      <c r="BC241" s="971"/>
      <c r="BD241" s="971"/>
      <c r="BE241" s="971"/>
      <c r="BF241" s="971"/>
      <c r="BG241" s="971"/>
      <c r="BH241" s="971"/>
      <c r="BI241" s="971"/>
      <c r="BJ241" s="971"/>
      <c r="BK241" s="983"/>
      <c r="BL241" s="983"/>
      <c r="BM241" s="983"/>
      <c r="BN241" s="983"/>
      <c r="BO241" s="983"/>
      <c r="BP241" s="983"/>
      <c r="BQ241" s="983"/>
      <c r="BR241" s="983"/>
      <c r="BS241" s="983"/>
      <c r="BT241" s="983"/>
      <c r="BU241" s="983"/>
      <c r="BV241" s="983"/>
    </row>
    <row r="242" spans="1:74">
      <c r="A242" s="1000"/>
      <c r="B242" s="14" t="s">
        <v>69</v>
      </c>
      <c r="C242" s="992" t="str">
        <f>VLOOKUP($C227,'2026年度(1年前期)'!$B$5:$N$208,COLUMN('2026年度(1年前期)'!$G$5)+1,0)&amp;""</f>
        <v/>
      </c>
      <c r="D242" s="993"/>
      <c r="E242" s="994" t="str">
        <f>VLOOKUP($C227,'2026年度(2年前期)'!$B$5:$N$208,COLUMN('2026年度(2年前期)'!$G$5)+1,0)&amp;""</f>
        <v/>
      </c>
      <c r="F242" s="993"/>
      <c r="G242" s="994" t="str">
        <f>VLOOKUP($C227,'2026年度(3年前期)'!$B$5:$N$208,COLUMN('2026年度(3年前期)'!$G$5)+1,0)&amp;""</f>
        <v/>
      </c>
      <c r="H242" s="993"/>
      <c r="I242" s="994" t="str">
        <f>VLOOKUP($C227,'2026年度(4年前期)'!$B$5:$N$208,COLUMN('2026年度(4年前期)'!$G$5)+1,0)&amp;""</f>
        <v/>
      </c>
      <c r="J242" s="993"/>
      <c r="K242" s="995" t="str">
        <f>VLOOKUP($C227,'2026年度(助産前期)'!$B$5:$N$208,COLUMN('2026年度(助産前期)'!$G$5)+1,0)&amp;""</f>
        <v/>
      </c>
      <c r="L242" s="995"/>
      <c r="M242" s="992" t="str">
        <f>VLOOKUP($C227,'2026年度(M1前期)'!$B$5:$N$208,COLUMN('2026年度(M1前期)'!$G$5)+1,0)&amp;""</f>
        <v/>
      </c>
      <c r="N242" s="993"/>
      <c r="O242" s="995" t="str">
        <f>VLOOKUP($C227,'2026年度(M2前期)'!$B$5:$N$208,COLUMN('2026年度(M2前期)'!$G$5)+1,0)&amp;""</f>
        <v/>
      </c>
      <c r="P242" s="993"/>
      <c r="Q242" s="995" t="str">
        <f>VLOOKUP($C227,'2026年度(D1前期)'!$B$5:$N$208,COLUMN('2026年度(D1前期)'!$G$5)+1,0)&amp;""</f>
        <v/>
      </c>
      <c r="R242" s="993"/>
      <c r="S242" s="995" t="str">
        <f>VLOOKUP($C227,'2026年度(D23前期)'!$B$5:$N$208,COLUMN('2026年度(D23前期)'!$G$5)+1,0)&amp;""</f>
        <v/>
      </c>
      <c r="T242" s="993"/>
      <c r="U242" s="16"/>
      <c r="Z242" s="1000"/>
      <c r="AA242" s="971"/>
      <c r="AB242" s="983"/>
      <c r="AC242" s="983"/>
      <c r="AD242" s="983"/>
      <c r="AE242" s="971"/>
      <c r="AF242" s="983"/>
      <c r="AG242" s="971"/>
      <c r="AH242" s="983"/>
      <c r="AI242" s="983"/>
      <c r="AJ242" s="983"/>
      <c r="AK242" s="983"/>
      <c r="AL242" s="971"/>
      <c r="AM242" s="983"/>
      <c r="AN242" s="971"/>
      <c r="AO242" s="971"/>
      <c r="AP242" s="971"/>
      <c r="AQ242" s="971"/>
      <c r="AR242" s="971"/>
      <c r="AS242" s="971"/>
      <c r="AT242" s="971"/>
      <c r="AU242" s="971"/>
      <c r="AV242" s="971"/>
      <c r="AW242" s="971"/>
      <c r="AX242" s="971"/>
      <c r="AY242" s="971"/>
      <c r="AZ242" s="971"/>
      <c r="BA242" s="971"/>
      <c r="BB242" s="971"/>
      <c r="BC242" s="971"/>
      <c r="BD242" s="971"/>
      <c r="BE242" s="971"/>
      <c r="BF242" s="971"/>
      <c r="BG242" s="971"/>
      <c r="BH242" s="971"/>
      <c r="BI242" s="971"/>
      <c r="BJ242" s="971"/>
      <c r="BK242" s="983"/>
      <c r="BL242" s="983"/>
      <c r="BM242" s="983"/>
      <c r="BN242" s="983"/>
      <c r="BO242" s="983"/>
      <c r="BP242" s="983"/>
      <c r="BQ242" s="983"/>
      <c r="BR242" s="983"/>
      <c r="BS242" s="983"/>
      <c r="BT242" s="983"/>
      <c r="BU242" s="983"/>
      <c r="BV242" s="983"/>
    </row>
    <row r="243" spans="1:74">
      <c r="A243" s="1017"/>
      <c r="B243" s="15" t="s">
        <v>63</v>
      </c>
      <c r="C243" s="991"/>
      <c r="D243" s="989"/>
      <c r="E243" s="988"/>
      <c r="F243" s="989"/>
      <c r="G243" s="988"/>
      <c r="H243" s="989"/>
      <c r="I243" s="988"/>
      <c r="J243" s="989"/>
      <c r="K243" s="990"/>
      <c r="L243" s="990"/>
      <c r="M243" s="991"/>
      <c r="N243" s="989"/>
      <c r="O243" s="990"/>
      <c r="P243" s="989"/>
      <c r="Q243" s="990"/>
      <c r="R243" s="989"/>
      <c r="S243" s="990"/>
      <c r="T243" s="989"/>
      <c r="Z243" s="1001"/>
      <c r="AA243" s="971"/>
      <c r="AB243" s="984"/>
      <c r="AC243" s="984"/>
      <c r="AD243" s="984"/>
      <c r="AE243" s="971"/>
      <c r="AF243" s="984"/>
      <c r="AG243" s="971"/>
      <c r="AH243" s="984"/>
      <c r="AI243" s="984"/>
      <c r="AJ243" s="984"/>
      <c r="AK243" s="984"/>
      <c r="AL243" s="971"/>
      <c r="AM243" s="984"/>
      <c r="AN243" s="971"/>
      <c r="AO243" s="971"/>
      <c r="AP243" s="971"/>
      <c r="AQ243" s="971"/>
      <c r="AR243" s="971"/>
      <c r="AS243" s="971"/>
      <c r="AT243" s="971"/>
      <c r="AU243" s="971"/>
      <c r="AV243" s="971"/>
      <c r="AW243" s="971"/>
      <c r="AX243" s="971"/>
      <c r="AY243" s="971"/>
      <c r="AZ243" s="971"/>
      <c r="BA243" s="971"/>
      <c r="BB243" s="971"/>
      <c r="BC243" s="971"/>
      <c r="BD243" s="971"/>
      <c r="BE243" s="971"/>
      <c r="BF243" s="971"/>
      <c r="BG243" s="971"/>
      <c r="BH243" s="971"/>
      <c r="BI243" s="971"/>
      <c r="BJ243" s="971"/>
      <c r="BK243" s="984"/>
      <c r="BL243" s="984"/>
      <c r="BM243" s="984"/>
      <c r="BN243" s="984"/>
      <c r="BO243" s="984"/>
      <c r="BP243" s="984"/>
      <c r="BQ243" s="984"/>
      <c r="BR243" s="984"/>
      <c r="BS243" s="984"/>
      <c r="BT243" s="984"/>
      <c r="BU243" s="984"/>
      <c r="BV243" s="984"/>
    </row>
    <row r="244" spans="1:74" ht="13.5" customHeight="1">
      <c r="A244" s="1000" t="s">
        <v>75</v>
      </c>
      <c r="B244" s="14" t="s">
        <v>53</v>
      </c>
      <c r="C244" s="996" t="str">
        <f>VLOOKUP($C227,'2026年度(1年前期)'!$B$5:$N$208,COLUMN('2026年度(1年前期)'!$I$5),0)&amp;""</f>
        <v/>
      </c>
      <c r="D244" s="997"/>
      <c r="E244" s="1002" t="str">
        <f>VLOOKUP($C227,'2026年度(2年前期)'!$B$5:$N$208,COLUMN('2026年度(2年前期)'!$I$5),0)&amp;""</f>
        <v/>
      </c>
      <c r="F244" s="997"/>
      <c r="G244" s="1002" t="str">
        <f>VLOOKUP($C227,'2026年度(3年前期)'!$B$5:$N$208,COLUMN('2026年度(3年前期)'!$I$5),0)&amp;""</f>
        <v>地域・在宅看護学実習事前オリエンテーション</v>
      </c>
      <c r="H244" s="997"/>
      <c r="I244" s="1002" t="str">
        <f>VLOOKUP($C227,'2026年度(4年前期)'!$B$5:$N$208,COLUMN('2026年度(4年前期)'!$I$5),0)&amp;""</f>
        <v/>
      </c>
      <c r="J244" s="997"/>
      <c r="K244" s="998" t="str">
        <f>VLOOKUP($C227,'2026年度(助産前期)'!$B$5:$N$208,COLUMN('2026年度(助産前期)'!$I$5),0)&amp;""</f>
        <v>助産学実習Ⅰ</v>
      </c>
      <c r="L244" s="998"/>
      <c r="M244" s="996" t="str">
        <f>VLOOKUP($C227,'2026年度(M1前期)'!$B$5:$N$208,COLUMN('2026年度(M1前期)'!$I$5),0)&amp;""</f>
        <v/>
      </c>
      <c r="N244" s="997"/>
      <c r="O244" s="998" t="str">
        <f>VLOOKUP($C227,'2026年度(M2前期)'!$B$5:$N$208,COLUMN('2026年度(M2前期)'!$I$5),0)&amp;""</f>
        <v/>
      </c>
      <c r="P244" s="997"/>
      <c r="Q244" s="998" t="str">
        <f>VLOOKUP($C227,'2026年度(D1前期)'!$B$5:$N$208,COLUMN('2026年度(D1前期)'!$I$5),0)&amp;""</f>
        <v/>
      </c>
      <c r="R244" s="997"/>
      <c r="S244" s="998" t="str">
        <f>VLOOKUP($C227,'2026年度(D23前期)'!$B$5:$N$208,COLUMN('2026年度(D23前期)'!$I$5),0)&amp;""</f>
        <v/>
      </c>
      <c r="T244" s="997"/>
      <c r="Z244" s="1000" t="str">
        <f>A244</f>
        <v>４時限（15：10～16：40）</v>
      </c>
      <c r="AA244" s="982"/>
      <c r="AB244" s="982"/>
      <c r="AC244" s="982"/>
      <c r="AD244" s="982"/>
      <c r="AE244" s="982"/>
      <c r="AF244" s="982"/>
      <c r="AG244" s="982"/>
      <c r="AH244" s="982"/>
      <c r="AI244" s="982"/>
      <c r="AJ244" s="982"/>
      <c r="AK244" s="982"/>
      <c r="AL244" s="982"/>
      <c r="AM244" s="982"/>
      <c r="AN244" s="971"/>
      <c r="AO244" s="971"/>
      <c r="AP244" s="971"/>
      <c r="AQ244" s="971"/>
      <c r="AR244" s="971"/>
      <c r="AS244" s="971"/>
      <c r="AT244" s="971"/>
      <c r="AU244" s="971"/>
      <c r="AV244" s="971"/>
      <c r="AW244" s="971"/>
      <c r="AX244" s="971"/>
      <c r="AY244" s="971"/>
      <c r="AZ244" s="971"/>
      <c r="BA244" s="971"/>
      <c r="BB244" s="971"/>
      <c r="BC244" s="971"/>
      <c r="BD244" s="971"/>
      <c r="BE244" s="971"/>
      <c r="BF244" s="971"/>
      <c r="BG244" s="971"/>
      <c r="BH244" s="971"/>
      <c r="BI244" s="971"/>
      <c r="BJ244" s="971"/>
      <c r="BK244" s="982"/>
      <c r="BL244" s="982"/>
      <c r="BM244" s="982"/>
      <c r="BN244" s="982"/>
      <c r="BO244" s="982"/>
      <c r="BP244" s="982"/>
      <c r="BQ244" s="982"/>
      <c r="BR244" s="982"/>
      <c r="BS244" s="982"/>
      <c r="BT244" s="982"/>
      <c r="BU244" s="982"/>
      <c r="BV244" s="982"/>
    </row>
    <row r="245" spans="1:74">
      <c r="A245" s="1000"/>
      <c r="B245" s="14" t="s">
        <v>58</v>
      </c>
      <c r="C245" s="992" t="str">
        <f>IFERROR(VLOOKUP(C244,科目・教員!$A$1:$B$355,2,0),"")</f>
        <v/>
      </c>
      <c r="D245" s="993"/>
      <c r="E245" s="994" t="str">
        <f>IFERROR(VLOOKUP(E244,科目・教員!$A$1:$B$355,2,0),"")</f>
        <v/>
      </c>
      <c r="F245" s="993"/>
      <c r="G245" s="994" t="str">
        <f>IFERROR(VLOOKUP(G244,科目・教員!$A$1:$B$355,2,0),"")</f>
        <v/>
      </c>
      <c r="H245" s="993"/>
      <c r="I245" s="994" t="str">
        <f>IFERROR(VLOOKUP(I244,科目・教員!$A$1:$B$355,2,0),"")</f>
        <v/>
      </c>
      <c r="J245" s="993"/>
      <c r="K245" s="995" t="str">
        <f>IFERROR(VLOOKUP(K244,科目・教員!$A$1:$B$355,2,0),"")</f>
        <v>池田　真弓</v>
      </c>
      <c r="L245" s="995"/>
      <c r="M245" s="992" t="str">
        <f>IFERROR(VLOOKUP(M244,科目・教員!$A$1:$B$355,2,0),"")</f>
        <v/>
      </c>
      <c r="N245" s="993"/>
      <c r="O245" s="995" t="str">
        <f>IFERROR(VLOOKUP(O244,科目・教員!$A$1:$B$355,2,0),"")</f>
        <v/>
      </c>
      <c r="P245" s="993"/>
      <c r="Q245" s="995" t="str">
        <f>IFERROR(VLOOKUP(Q244,科目・教員!$A$1:$B$355,2,0),"")</f>
        <v/>
      </c>
      <c r="R245" s="993"/>
      <c r="S245" s="995" t="str">
        <f>IFERROR(VLOOKUP(S244,科目・教員!$A$1:$B$355,2,0),"")</f>
        <v/>
      </c>
      <c r="T245" s="993"/>
      <c r="Z245" s="1000"/>
      <c r="AA245" s="983"/>
      <c r="AB245" s="983"/>
      <c r="AC245" s="983"/>
      <c r="AD245" s="983"/>
      <c r="AE245" s="983"/>
      <c r="AF245" s="983"/>
      <c r="AG245" s="983"/>
      <c r="AH245" s="983"/>
      <c r="AI245" s="983"/>
      <c r="AJ245" s="983"/>
      <c r="AK245" s="983"/>
      <c r="AL245" s="983"/>
      <c r="AM245" s="983"/>
      <c r="AN245" s="971"/>
      <c r="AO245" s="971"/>
      <c r="AP245" s="971"/>
      <c r="AQ245" s="971"/>
      <c r="AR245" s="971"/>
      <c r="AS245" s="971"/>
      <c r="AT245" s="971"/>
      <c r="AU245" s="971"/>
      <c r="AV245" s="971"/>
      <c r="AW245" s="971"/>
      <c r="AX245" s="971"/>
      <c r="AY245" s="971"/>
      <c r="AZ245" s="971"/>
      <c r="BA245" s="971"/>
      <c r="BB245" s="971"/>
      <c r="BC245" s="971"/>
      <c r="BD245" s="971"/>
      <c r="BE245" s="971"/>
      <c r="BF245" s="971"/>
      <c r="BG245" s="971"/>
      <c r="BH245" s="971"/>
      <c r="BI245" s="971"/>
      <c r="BJ245" s="971"/>
      <c r="BK245" s="983"/>
      <c r="BL245" s="983"/>
      <c r="BM245" s="983"/>
      <c r="BN245" s="983"/>
      <c r="BO245" s="983"/>
      <c r="BP245" s="983"/>
      <c r="BQ245" s="983"/>
      <c r="BR245" s="983"/>
      <c r="BS245" s="983"/>
      <c r="BT245" s="983"/>
      <c r="BU245" s="983"/>
      <c r="BV245" s="983"/>
    </row>
    <row r="246" spans="1:74">
      <c r="A246" s="1000"/>
      <c r="B246" s="14" t="s">
        <v>69</v>
      </c>
      <c r="C246" s="992" t="str">
        <f>VLOOKUP($C227,'2026年度(1年前期)'!$B$5:$N$208,COLUMN('2026年度(1年前期)'!$I$5)+1,0)&amp;""</f>
        <v/>
      </c>
      <c r="D246" s="993"/>
      <c r="E246" s="994" t="str">
        <f>VLOOKUP($C227,'2026年度(2年前期)'!$B$5:$N$208,COLUMN('2026年度(2年前期)'!$I$5)+1,0)&amp;""</f>
        <v/>
      </c>
      <c r="F246" s="993"/>
      <c r="G246" s="994" t="str">
        <f>VLOOKUP($C227,'2026年度(3年前期)'!$B$5:$N$208,COLUMN('2026年度(3年前期)'!$I$5)+1,0)&amp;""</f>
        <v/>
      </c>
      <c r="H246" s="993"/>
      <c r="I246" s="994" t="str">
        <f>VLOOKUP($C227,'2026年度(4年前期)'!$B$5:$N$208,COLUMN('2026年度(4年前期)'!$I$5)+1,0)&amp;""</f>
        <v/>
      </c>
      <c r="J246" s="993"/>
      <c r="K246" s="995" t="str">
        <f>VLOOKUP($C227,'2026年度(助産前期)'!$B$5:$N$208,COLUMN('2026年度(助産前期)'!$I$5)+1,0)&amp;""</f>
        <v/>
      </c>
      <c r="L246" s="995"/>
      <c r="M246" s="992" t="str">
        <f>VLOOKUP($C227,'2026年度(M1前期)'!$B$5:$N$208,COLUMN('2026年度(M1前期)'!$I$5)+1,0)&amp;""</f>
        <v/>
      </c>
      <c r="N246" s="993"/>
      <c r="O246" s="995" t="str">
        <f>VLOOKUP($C227,'2026年度(M2前期)'!$B$5:$N$208,COLUMN('2026年度(M2前期)'!$I$5)+1,0)&amp;""</f>
        <v/>
      </c>
      <c r="P246" s="993"/>
      <c r="Q246" s="995" t="str">
        <f>VLOOKUP($C227,'2026年度(D1前期)'!$B$5:$N$208,COLUMN('2026年度(D1前期)'!$I$5)+1,0)&amp;""</f>
        <v/>
      </c>
      <c r="R246" s="993"/>
      <c r="S246" s="995" t="str">
        <f>VLOOKUP($C227,'2026年度(D23前期)'!$B$5:$N$208,COLUMN('2026年度(D23前期)'!$I$5)+1,0)&amp;""</f>
        <v/>
      </c>
      <c r="T246" s="993"/>
      <c r="Z246" s="1000"/>
      <c r="AA246" s="983"/>
      <c r="AB246" s="983"/>
      <c r="AC246" s="983"/>
      <c r="AD246" s="983"/>
      <c r="AE246" s="983"/>
      <c r="AF246" s="983"/>
      <c r="AG246" s="983"/>
      <c r="AH246" s="983"/>
      <c r="AI246" s="983"/>
      <c r="AJ246" s="983"/>
      <c r="AK246" s="983"/>
      <c r="AL246" s="983"/>
      <c r="AM246" s="983"/>
      <c r="AN246" s="971"/>
      <c r="AO246" s="971"/>
      <c r="AP246" s="971"/>
      <c r="AQ246" s="971"/>
      <c r="AR246" s="971"/>
      <c r="AS246" s="971"/>
      <c r="AT246" s="971"/>
      <c r="AU246" s="971"/>
      <c r="AV246" s="971"/>
      <c r="AW246" s="971"/>
      <c r="AX246" s="971"/>
      <c r="AY246" s="971"/>
      <c r="AZ246" s="971"/>
      <c r="BA246" s="971"/>
      <c r="BB246" s="971"/>
      <c r="BC246" s="971"/>
      <c r="BD246" s="971"/>
      <c r="BE246" s="971"/>
      <c r="BF246" s="971"/>
      <c r="BG246" s="971"/>
      <c r="BH246" s="971"/>
      <c r="BI246" s="971"/>
      <c r="BJ246" s="971"/>
      <c r="BK246" s="983"/>
      <c r="BL246" s="983"/>
      <c r="BM246" s="983"/>
      <c r="BN246" s="983"/>
      <c r="BO246" s="983"/>
      <c r="BP246" s="983"/>
      <c r="BQ246" s="983"/>
      <c r="BR246" s="983"/>
      <c r="BS246" s="983"/>
      <c r="BT246" s="983"/>
      <c r="BU246" s="983"/>
      <c r="BV246" s="983"/>
    </row>
    <row r="247" spans="1:74">
      <c r="A247" s="1001"/>
      <c r="B247" s="15" t="s">
        <v>63</v>
      </c>
      <c r="C247" s="991"/>
      <c r="D247" s="989"/>
      <c r="E247" s="988"/>
      <c r="F247" s="989"/>
      <c r="G247" s="988"/>
      <c r="H247" s="989"/>
      <c r="I247" s="988"/>
      <c r="J247" s="989"/>
      <c r="K247" s="990"/>
      <c r="L247" s="990"/>
      <c r="M247" s="991"/>
      <c r="N247" s="989"/>
      <c r="O247" s="990"/>
      <c r="P247" s="989"/>
      <c r="Q247" s="990"/>
      <c r="R247" s="989"/>
      <c r="S247" s="990"/>
      <c r="T247" s="989"/>
      <c r="Z247" s="1001"/>
      <c r="AA247" s="984"/>
      <c r="AB247" s="984"/>
      <c r="AC247" s="984"/>
      <c r="AD247" s="984"/>
      <c r="AE247" s="984"/>
      <c r="AF247" s="984"/>
      <c r="AG247" s="984"/>
      <c r="AH247" s="984"/>
      <c r="AI247" s="984"/>
      <c r="AJ247" s="984"/>
      <c r="AK247" s="984"/>
      <c r="AL247" s="984"/>
      <c r="AM247" s="984"/>
      <c r="AN247" s="971"/>
      <c r="AO247" s="971"/>
      <c r="AP247" s="971"/>
      <c r="AQ247" s="971"/>
      <c r="AR247" s="971"/>
      <c r="AS247" s="971"/>
      <c r="AT247" s="971"/>
      <c r="AU247" s="971"/>
      <c r="AV247" s="971"/>
      <c r="AW247" s="971"/>
      <c r="AX247" s="971"/>
      <c r="AY247" s="971"/>
      <c r="AZ247" s="971"/>
      <c r="BA247" s="971"/>
      <c r="BB247" s="971"/>
      <c r="BC247" s="971"/>
      <c r="BD247" s="971"/>
      <c r="BE247" s="971"/>
      <c r="BF247" s="971"/>
      <c r="BG247" s="971"/>
      <c r="BH247" s="971"/>
      <c r="BI247" s="971"/>
      <c r="BJ247" s="971"/>
      <c r="BK247" s="984"/>
      <c r="BL247" s="984"/>
      <c r="BM247" s="984"/>
      <c r="BN247" s="984"/>
      <c r="BO247" s="984"/>
      <c r="BP247" s="984"/>
      <c r="BQ247" s="984"/>
      <c r="BR247" s="984"/>
      <c r="BS247" s="984"/>
      <c r="BT247" s="984"/>
      <c r="BU247" s="984"/>
      <c r="BV247" s="984"/>
    </row>
    <row r="248" spans="1:74" ht="13.5" customHeight="1">
      <c r="A248" s="1000" t="s">
        <v>78</v>
      </c>
      <c r="B248" s="14" t="s">
        <v>53</v>
      </c>
      <c r="C248" s="996" t="str">
        <f>VLOOKUP($C227,'2026年度(1年前期)'!$B$5:$N$208,COLUMN('2026年度(1年前期)'!$K$5),0)&amp;""</f>
        <v/>
      </c>
      <c r="D248" s="997"/>
      <c r="E248" s="1002" t="str">
        <f>VLOOKUP($C227,'2026年度(2年前期)'!$B$5:$N$208,COLUMN('2026年度(2年前期)'!$K$5),0)&amp;""</f>
        <v/>
      </c>
      <c r="F248" s="997"/>
      <c r="G248" s="1002" t="str">
        <f>VLOOKUP($C227,'2026年度(3年前期)'!$B$5:$N$208,COLUMN('2026年度(3年前期)'!$K$5),0)&amp;""</f>
        <v/>
      </c>
      <c r="H248" s="997"/>
      <c r="I248" s="1002" t="str">
        <f>VLOOKUP($C227,'2026年度(4年前期)'!$B$5:$N$208,COLUMN('2026年度(4年前期)'!$K$5),0)&amp;""</f>
        <v/>
      </c>
      <c r="J248" s="997"/>
      <c r="K248" s="998" t="str">
        <f>VLOOKUP($C227,'2026年度(助産前期)'!$B$5:$N$208,COLUMN('2026年度(助産前期)'!$K$5),0)&amp;""</f>
        <v/>
      </c>
      <c r="L248" s="998"/>
      <c r="M248" s="996" t="str">
        <f>VLOOKUP($C227,'2026年度(M1前期)'!$B$5:$N$208,COLUMN('2026年度(M1前期)'!$K$5),0)&amp;""</f>
        <v/>
      </c>
      <c r="N248" s="997"/>
      <c r="O248" s="998" t="str">
        <f>VLOOKUP($C227,'2026年度(M2前期)'!$B$5:$N$208,COLUMN('2026年度(M2前期)'!$K$5),0)&amp;""</f>
        <v/>
      </c>
      <c r="P248" s="997"/>
      <c r="Q248" s="998" t="str">
        <f>VLOOKUP($C227,'2026年度(D1前期)'!$B$5:$N$208,COLUMN('2026年度(D1前期)'!$K$5),0)&amp;""</f>
        <v/>
      </c>
      <c r="R248" s="997"/>
      <c r="S248" s="998" t="str">
        <f>VLOOKUP($C227,'2026年度(D23前期)'!$B$5:$N$208,COLUMN('2026年度(D23前期)'!$K$5),0)&amp;""</f>
        <v/>
      </c>
      <c r="T248" s="997"/>
      <c r="Z248" s="1000" t="str">
        <f>A248</f>
        <v>５時限（16：50～18：20）</v>
      </c>
      <c r="AA248" s="982"/>
      <c r="AB248" s="982"/>
      <c r="AC248" s="982"/>
      <c r="AD248" s="982"/>
      <c r="AE248" s="982"/>
      <c r="AF248" s="982"/>
      <c r="AG248" s="982"/>
      <c r="AH248" s="982"/>
      <c r="AI248" s="982"/>
      <c r="AJ248" s="982"/>
      <c r="AK248" s="982"/>
      <c r="AL248" s="982"/>
      <c r="AM248" s="982"/>
      <c r="AN248" s="982"/>
      <c r="AO248" s="982"/>
      <c r="AP248" s="982"/>
      <c r="AQ248" s="982"/>
      <c r="AR248" s="982"/>
      <c r="AS248" s="982"/>
      <c r="AT248" s="982"/>
      <c r="AU248" s="982"/>
      <c r="AV248" s="982"/>
      <c r="AW248" s="982"/>
      <c r="AX248" s="982"/>
      <c r="AY248" s="982"/>
      <c r="AZ248" s="982"/>
      <c r="BA248" s="971"/>
      <c r="BB248" s="971"/>
      <c r="BC248" s="971"/>
      <c r="BD248" s="971"/>
      <c r="BE248" s="971"/>
      <c r="BF248" s="971"/>
      <c r="BG248" s="971"/>
      <c r="BH248" s="971"/>
      <c r="BI248" s="982"/>
      <c r="BJ248" s="982"/>
      <c r="BK248" s="982"/>
      <c r="BL248" s="982"/>
      <c r="BM248" s="982"/>
      <c r="BN248" s="982"/>
      <c r="BO248" s="982"/>
      <c r="BP248" s="982"/>
      <c r="BQ248" s="982"/>
      <c r="BR248" s="982"/>
      <c r="BS248" s="982"/>
      <c r="BT248" s="982"/>
      <c r="BU248" s="982"/>
      <c r="BV248" s="982"/>
    </row>
    <row r="249" spans="1:74">
      <c r="A249" s="1000"/>
      <c r="B249" s="14" t="s">
        <v>58</v>
      </c>
      <c r="C249" s="992" t="str">
        <f>IFERROR(VLOOKUP(C248,科目・教員!$A$1:$B$355,2,0),"")</f>
        <v/>
      </c>
      <c r="D249" s="993"/>
      <c r="E249" s="994" t="str">
        <f>IFERROR(VLOOKUP(E248,科目・教員!$A$1:$B$355,2,0),"")</f>
        <v/>
      </c>
      <c r="F249" s="993"/>
      <c r="G249" s="994" t="str">
        <f>IFERROR(VLOOKUP(G248,科目・教員!$A$1:$B$355,2,0),"")</f>
        <v/>
      </c>
      <c r="H249" s="993"/>
      <c r="I249" s="994" t="str">
        <f>IFERROR(VLOOKUP(I248,科目・教員!$A$1:$B$355,2,0),"")</f>
        <v/>
      </c>
      <c r="J249" s="993"/>
      <c r="K249" s="995" t="str">
        <f>IFERROR(VLOOKUP(K248,科目・教員!$A$1:$B$355,2,0),"")</f>
        <v/>
      </c>
      <c r="L249" s="995"/>
      <c r="M249" s="992" t="str">
        <f>IFERROR(VLOOKUP(M248,科目・教員!$A$1:$B$355,2,0),"")</f>
        <v/>
      </c>
      <c r="N249" s="993"/>
      <c r="O249" s="995" t="str">
        <f>IFERROR(VLOOKUP(O248,科目・教員!$A$1:$B$355,2,0),"")</f>
        <v/>
      </c>
      <c r="P249" s="993"/>
      <c r="Q249" s="995" t="str">
        <f>IFERROR(VLOOKUP(Q248,科目・教員!$A$1:$B$355,2,0),"")</f>
        <v/>
      </c>
      <c r="R249" s="993"/>
      <c r="S249" s="995" t="str">
        <f>IFERROR(VLOOKUP(S248,科目・教員!$A$1:$B$355,2,0),"")</f>
        <v/>
      </c>
      <c r="T249" s="993"/>
      <c r="Z249" s="1000"/>
      <c r="AA249" s="983"/>
      <c r="AB249" s="983"/>
      <c r="AC249" s="983"/>
      <c r="AD249" s="983"/>
      <c r="AE249" s="983"/>
      <c r="AF249" s="983"/>
      <c r="AG249" s="983"/>
      <c r="AH249" s="983"/>
      <c r="AI249" s="983"/>
      <c r="AJ249" s="983"/>
      <c r="AK249" s="983"/>
      <c r="AL249" s="983"/>
      <c r="AM249" s="983"/>
      <c r="AN249" s="983"/>
      <c r="AO249" s="983"/>
      <c r="AP249" s="983"/>
      <c r="AQ249" s="983"/>
      <c r="AR249" s="983"/>
      <c r="AS249" s="983"/>
      <c r="AT249" s="983"/>
      <c r="AU249" s="983"/>
      <c r="AV249" s="983"/>
      <c r="AW249" s="983"/>
      <c r="AX249" s="983"/>
      <c r="AY249" s="983"/>
      <c r="AZ249" s="983"/>
      <c r="BA249" s="971"/>
      <c r="BB249" s="971"/>
      <c r="BC249" s="971"/>
      <c r="BD249" s="971"/>
      <c r="BE249" s="971"/>
      <c r="BF249" s="971"/>
      <c r="BG249" s="971"/>
      <c r="BH249" s="971"/>
      <c r="BI249" s="983"/>
      <c r="BJ249" s="983"/>
      <c r="BK249" s="983"/>
      <c r="BL249" s="983"/>
      <c r="BM249" s="983"/>
      <c r="BN249" s="983"/>
      <c r="BO249" s="983"/>
      <c r="BP249" s="983"/>
      <c r="BQ249" s="983"/>
      <c r="BR249" s="983"/>
      <c r="BS249" s="983"/>
      <c r="BT249" s="983"/>
      <c r="BU249" s="983"/>
      <c r="BV249" s="983"/>
    </row>
    <row r="250" spans="1:74">
      <c r="A250" s="1000"/>
      <c r="B250" s="14" t="s">
        <v>69</v>
      </c>
      <c r="C250" s="992" t="str">
        <f>VLOOKUP($C227,'2026年度(1年前期)'!$B$5:$N$208,COLUMN('2026年度(1年前期)'!$K$5)+1,0)&amp;""</f>
        <v/>
      </c>
      <c r="D250" s="993"/>
      <c r="E250" s="994" t="str">
        <f>VLOOKUP($C227,'2026年度(2年前期)'!$B$5:$N$208,COLUMN('2026年度(2年前期)'!$K$5)+1,0)&amp;""</f>
        <v/>
      </c>
      <c r="F250" s="993"/>
      <c r="G250" s="994" t="str">
        <f>VLOOKUP($C227,'2026年度(3年前期)'!$B$5:$N$208,COLUMN('2026年度(3年前期)'!$K$5)+1,0)&amp;""</f>
        <v/>
      </c>
      <c r="H250" s="993"/>
      <c r="I250" s="994" t="str">
        <f>VLOOKUP($C227,'2026年度(4年前期)'!$B$5:$N$208,COLUMN('2026年度(4年前期)'!$K$5)+1,0)&amp;""</f>
        <v/>
      </c>
      <c r="J250" s="993"/>
      <c r="K250" s="995" t="str">
        <f>VLOOKUP($C227,'2026年度(助産前期)'!$B$5:$N$208,COLUMN('2026年度(助産前期)'!$K$5)+1,0)&amp;""</f>
        <v/>
      </c>
      <c r="L250" s="995"/>
      <c r="M250" s="992" t="str">
        <f>VLOOKUP($C227,'2026年度(M1前期)'!$B$5:$N$208,COLUMN('2026年度(M1前期)'!$K$5)+1,0)&amp;""</f>
        <v/>
      </c>
      <c r="N250" s="993"/>
      <c r="O250" s="995" t="str">
        <f>VLOOKUP($C227,'2026年度(M2前期)'!$B$5:$N$208,COLUMN('2026年度(M2前期)'!$K$5)+1,0)&amp;""</f>
        <v/>
      </c>
      <c r="P250" s="993"/>
      <c r="Q250" s="995" t="str">
        <f>VLOOKUP($C227,'2026年度(D1前期)'!$B$5:$N$208,COLUMN('2026年度(D1前期)'!$K$5)+1,0)&amp;""</f>
        <v/>
      </c>
      <c r="R250" s="993"/>
      <c r="S250" s="995" t="str">
        <f>VLOOKUP($C227,'2026年度(D23前期)'!$B$5:$N$208,COLUMN('2026年度(D23前期)'!$K$5)+1,0)&amp;""</f>
        <v/>
      </c>
      <c r="T250" s="993"/>
      <c r="Z250" s="1000"/>
      <c r="AA250" s="983"/>
      <c r="AB250" s="983"/>
      <c r="AC250" s="983"/>
      <c r="AD250" s="983"/>
      <c r="AE250" s="983"/>
      <c r="AF250" s="983"/>
      <c r="AG250" s="983"/>
      <c r="AH250" s="983"/>
      <c r="AI250" s="983"/>
      <c r="AJ250" s="983"/>
      <c r="AK250" s="983"/>
      <c r="AL250" s="983"/>
      <c r="AM250" s="983"/>
      <c r="AN250" s="983"/>
      <c r="AO250" s="983"/>
      <c r="AP250" s="983"/>
      <c r="AQ250" s="983"/>
      <c r="AR250" s="983"/>
      <c r="AS250" s="983"/>
      <c r="AT250" s="983"/>
      <c r="AU250" s="983"/>
      <c r="AV250" s="983"/>
      <c r="AW250" s="983"/>
      <c r="AX250" s="983"/>
      <c r="AY250" s="983"/>
      <c r="AZ250" s="983"/>
      <c r="BA250" s="971"/>
      <c r="BB250" s="971"/>
      <c r="BC250" s="971"/>
      <c r="BD250" s="971"/>
      <c r="BE250" s="971"/>
      <c r="BF250" s="971"/>
      <c r="BG250" s="971"/>
      <c r="BH250" s="971"/>
      <c r="BI250" s="983"/>
      <c r="BJ250" s="983"/>
      <c r="BK250" s="983"/>
      <c r="BL250" s="983"/>
      <c r="BM250" s="983"/>
      <c r="BN250" s="983"/>
      <c r="BO250" s="983"/>
      <c r="BP250" s="983"/>
      <c r="BQ250" s="983"/>
      <c r="BR250" s="983"/>
      <c r="BS250" s="983"/>
      <c r="BT250" s="983"/>
      <c r="BU250" s="983"/>
      <c r="BV250" s="983"/>
    </row>
    <row r="251" spans="1:74">
      <c r="A251" s="1001"/>
      <c r="B251" s="15" t="s">
        <v>63</v>
      </c>
      <c r="C251" s="991"/>
      <c r="D251" s="989"/>
      <c r="E251" s="988"/>
      <c r="F251" s="989"/>
      <c r="G251" s="988"/>
      <c r="H251" s="989"/>
      <c r="I251" s="988"/>
      <c r="J251" s="989"/>
      <c r="K251" s="990"/>
      <c r="L251" s="990"/>
      <c r="M251" s="991"/>
      <c r="N251" s="989"/>
      <c r="O251" s="990"/>
      <c r="P251" s="989"/>
      <c r="Q251" s="990"/>
      <c r="R251" s="989"/>
      <c r="S251" s="990"/>
      <c r="T251" s="989"/>
      <c r="U251" s="19"/>
      <c r="V251" s="19"/>
      <c r="W251" s="19"/>
      <c r="X251" s="19"/>
      <c r="Y251" s="19"/>
      <c r="Z251" s="1001"/>
      <c r="AA251" s="984"/>
      <c r="AB251" s="984"/>
      <c r="AC251" s="984"/>
      <c r="AD251" s="984"/>
      <c r="AE251" s="984"/>
      <c r="AF251" s="984"/>
      <c r="AG251" s="984"/>
      <c r="AH251" s="984"/>
      <c r="AI251" s="984"/>
      <c r="AJ251" s="984"/>
      <c r="AK251" s="984"/>
      <c r="AL251" s="984"/>
      <c r="AM251" s="984"/>
      <c r="AN251" s="984"/>
      <c r="AO251" s="984"/>
      <c r="AP251" s="984"/>
      <c r="AQ251" s="984"/>
      <c r="AR251" s="984"/>
      <c r="AS251" s="984"/>
      <c r="AT251" s="984"/>
      <c r="AU251" s="984"/>
      <c r="AV251" s="984"/>
      <c r="AW251" s="984"/>
      <c r="AX251" s="984"/>
      <c r="AY251" s="984"/>
      <c r="AZ251" s="984"/>
      <c r="BA251" s="971"/>
      <c r="BB251" s="971"/>
      <c r="BC251" s="971"/>
      <c r="BD251" s="971"/>
      <c r="BE251" s="971"/>
      <c r="BF251" s="971"/>
      <c r="BG251" s="971"/>
      <c r="BH251" s="971"/>
      <c r="BI251" s="984"/>
      <c r="BJ251" s="984"/>
      <c r="BK251" s="984"/>
      <c r="BL251" s="984"/>
      <c r="BM251" s="984"/>
      <c r="BN251" s="984"/>
      <c r="BO251" s="984"/>
      <c r="BP251" s="984"/>
      <c r="BQ251" s="984"/>
      <c r="BR251" s="984"/>
      <c r="BS251" s="984"/>
      <c r="BT251" s="984"/>
      <c r="BU251" s="984"/>
      <c r="BV251" s="984"/>
    </row>
    <row r="252" spans="1:74" ht="20.25">
      <c r="A252" s="4"/>
      <c r="B252" s="5"/>
      <c r="C252" s="1035">
        <f>C227+1</f>
        <v>46276</v>
      </c>
      <c r="D252" s="1035"/>
      <c r="E252" s="1035"/>
      <c r="F252" s="1035"/>
      <c r="G252" s="1035"/>
      <c r="H252" s="1035"/>
      <c r="I252" s="1035"/>
      <c r="J252" s="1035"/>
      <c r="K252" s="1035"/>
      <c r="L252" s="1035"/>
      <c r="M252" s="1035"/>
      <c r="N252" s="1035"/>
      <c r="O252" s="1035"/>
      <c r="P252" s="1035"/>
      <c r="Q252" s="1035"/>
      <c r="R252" s="1035"/>
      <c r="S252" s="1035"/>
      <c r="T252" s="1035"/>
      <c r="U252" s="1055">
        <f>C252</f>
        <v>46276</v>
      </c>
      <c r="V252" s="1056"/>
      <c r="W252" s="1056"/>
      <c r="X252" s="1056"/>
      <c r="Y252" s="1056"/>
      <c r="Z252" s="1057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6" t="s">
        <v>607</v>
      </c>
      <c r="BL252" s="36" t="s">
        <v>608</v>
      </c>
      <c r="BM252" s="36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1000" t="s">
        <v>52</v>
      </c>
      <c r="B253" s="11" t="s">
        <v>53</v>
      </c>
      <c r="C253" s="1011" t="str">
        <f>VLOOKUP($C252,'2026年度(1年前期)'!$B$5:$N$208,COLUMN('2026年度(1年前期)'!$C$5),0)&amp;""</f>
        <v>基礎看護学実習Ⅰ</v>
      </c>
      <c r="D253" s="1012"/>
      <c r="E253" s="1018" t="str">
        <f>VLOOKUP($C252,'2026年度(2年前期)'!$B$5:$N$208,COLUMN('2026年度(2年前期)'!$C$5),0)&amp;""</f>
        <v/>
      </c>
      <c r="F253" s="1012"/>
      <c r="G253" s="1018" t="str">
        <f>VLOOKUP($C252,'2026年度(3年前期)'!$B$5:$N$208,COLUMN('2026年度(3年前期)'!$C$5),0)&amp;""</f>
        <v>地域・在宅看護学実習事前オリエンテーション</v>
      </c>
      <c r="H253" s="1012"/>
      <c r="I253" s="1018" t="str">
        <f>VLOOKUP($C252,'2026年度(4年前期)'!$B$5:$N$208,COLUMN('2026年度(4年前期)'!$C$5),0)&amp;""</f>
        <v/>
      </c>
      <c r="J253" s="1012"/>
      <c r="K253" s="997" t="str">
        <f>VLOOKUP($C252,'2026年度(助産前期)'!$B$5:$N$208,COLUMN('2026年度(助産前期)'!$C$5),0)&amp;""</f>
        <v>助産学実習Ⅰ</v>
      </c>
      <c r="L253" s="1029"/>
      <c r="M253" s="1036" t="str">
        <f>VLOOKUP($C252,'2026年度(M1前期)'!$B$5:$N$208,COLUMN('2026年度(M1前期)'!$C$5),0)&amp;""</f>
        <v/>
      </c>
      <c r="N253" s="1029"/>
      <c r="O253" s="1018" t="str">
        <f>VLOOKUP($C252,'2026年度(M2前期)'!$B$5:$N$208,COLUMN('2026年度(M2前期)'!$C$5),0)&amp;""</f>
        <v/>
      </c>
      <c r="P253" s="1012"/>
      <c r="Q253" s="1018" t="str">
        <f>VLOOKUP($C252,'2026年度(D1前期)'!$B$5:$N$208,COLUMN('2026年度(D1前期)'!$C$5),0)&amp;""</f>
        <v/>
      </c>
      <c r="R253" s="1012"/>
      <c r="S253" s="997" t="str">
        <f>VLOOKUP($C252,'2026年度(D23前期)'!$B$5:$N$208,COLUMN('2026年度(D23前期)'!$C$5),0)&amp;""</f>
        <v/>
      </c>
      <c r="T253" s="1012"/>
      <c r="U253" s="82"/>
      <c r="W253" s="81"/>
      <c r="X253" s="16"/>
      <c r="Y253" s="957" t="s">
        <v>944</v>
      </c>
      <c r="Z253" s="999" t="str">
        <f>A253</f>
        <v xml:space="preserve">１時限（09：20～10：50） </v>
      </c>
      <c r="AA253" s="971"/>
      <c r="AB253" s="982"/>
      <c r="AC253" s="982"/>
      <c r="AD253" s="982"/>
      <c r="AE253" s="971"/>
      <c r="AF253" s="982" t="s">
        <v>945</v>
      </c>
      <c r="AG253" s="971" t="s">
        <v>957</v>
      </c>
      <c r="AH253" s="971" t="s">
        <v>957</v>
      </c>
      <c r="AI253" s="971" t="s">
        <v>957</v>
      </c>
      <c r="AJ253" s="971" t="s">
        <v>957</v>
      </c>
      <c r="AK253" s="982"/>
      <c r="AL253" s="971" t="s">
        <v>957</v>
      </c>
      <c r="AM253" s="982"/>
      <c r="AN253" s="971"/>
      <c r="AO253" s="971"/>
      <c r="AP253" s="971"/>
      <c r="AQ253" s="971"/>
      <c r="AR253" s="971"/>
      <c r="AS253" s="971"/>
      <c r="AT253" s="971"/>
      <c r="AU253" s="971"/>
      <c r="AV253" s="971"/>
      <c r="AW253" s="971"/>
      <c r="AX253" s="971"/>
      <c r="AY253" s="971"/>
      <c r="AZ253" s="971"/>
      <c r="BA253" s="971"/>
      <c r="BB253" s="971"/>
      <c r="BC253" s="971"/>
      <c r="BD253" s="971"/>
      <c r="BE253" s="971"/>
      <c r="BF253" s="971"/>
      <c r="BG253" s="971"/>
      <c r="BH253" s="971"/>
      <c r="BI253" s="971"/>
      <c r="BJ253" s="971"/>
      <c r="BK253" s="982"/>
      <c r="BL253" s="982"/>
      <c r="BM253" s="982"/>
      <c r="BN253" s="982"/>
      <c r="BO253" s="982"/>
      <c r="BP253" s="982"/>
      <c r="BQ253" s="982"/>
      <c r="BR253" s="982"/>
      <c r="BS253" s="982"/>
      <c r="BT253" s="982"/>
      <c r="BU253" s="982"/>
      <c r="BV253" s="982"/>
    </row>
    <row r="254" spans="1:74" ht="13.5" customHeight="1">
      <c r="A254" s="1000"/>
      <c r="B254" s="14" t="s">
        <v>58</v>
      </c>
      <c r="C254" s="1014" t="str">
        <f>IFERROR(VLOOKUP(C253,科目・教員!$A$1:$B$355,2,0),"")</f>
        <v>網中　眞由美</v>
      </c>
      <c r="D254" s="1013"/>
      <c r="E254" s="1025" t="str">
        <f>IFERROR(VLOOKUP(E253,科目・教員!$A$1:$B$355,2,0),"")</f>
        <v/>
      </c>
      <c r="F254" s="1013"/>
      <c r="G254" s="1025" t="str">
        <f>IFERROR(VLOOKUP(G253,科目・教員!$A$1:$B$355,2,0),"")</f>
        <v/>
      </c>
      <c r="H254" s="1013"/>
      <c r="I254" s="1025" t="str">
        <f>IFERROR(VLOOKUP(I253,科目・教員!$A$1:$B$355,2,0),"")</f>
        <v/>
      </c>
      <c r="J254" s="1013"/>
      <c r="K254" s="993" t="str">
        <f>IFERROR(VLOOKUP(K253,科目・教員!$A$1:$B$355,2,0),"")</f>
        <v>池田　真弓</v>
      </c>
      <c r="L254" s="1026"/>
      <c r="M254" s="1032" t="str">
        <f>IFERROR(VLOOKUP(M253,科目・教員!$A$1:$B$355,2,0),"")</f>
        <v/>
      </c>
      <c r="N254" s="1013"/>
      <c r="O254" s="1025" t="str">
        <f>IFERROR(VLOOKUP(O253,科目・教員!$A$1:$B$355,2,0),"")</f>
        <v/>
      </c>
      <c r="P254" s="1013"/>
      <c r="Q254" s="1025" t="str">
        <f>IFERROR(VLOOKUP(Q253,科目・教員!$A$1:$B$355,2,0),"")</f>
        <v/>
      </c>
      <c r="R254" s="1013"/>
      <c r="S254" s="993" t="str">
        <f>IFERROR(VLOOKUP(S253,科目・教員!$A$1:$B$355,2,0),"")</f>
        <v/>
      </c>
      <c r="T254" s="1013"/>
      <c r="U254" s="83"/>
      <c r="W254" s="25"/>
      <c r="X254" s="16"/>
      <c r="Y254" s="957" t="s">
        <v>947</v>
      </c>
      <c r="Z254" s="1000"/>
      <c r="AA254" s="971"/>
      <c r="AB254" s="983"/>
      <c r="AC254" s="983"/>
      <c r="AD254" s="983"/>
      <c r="AE254" s="971"/>
      <c r="AF254" s="983"/>
      <c r="AG254" s="971"/>
      <c r="AH254" s="971"/>
      <c r="AI254" s="971"/>
      <c r="AJ254" s="971"/>
      <c r="AK254" s="983"/>
      <c r="AL254" s="971"/>
      <c r="AM254" s="983"/>
      <c r="AN254" s="971"/>
      <c r="AO254" s="971"/>
      <c r="AP254" s="971"/>
      <c r="AQ254" s="971"/>
      <c r="AR254" s="971"/>
      <c r="AS254" s="971"/>
      <c r="AT254" s="971"/>
      <c r="AU254" s="971"/>
      <c r="AV254" s="971"/>
      <c r="AW254" s="971"/>
      <c r="AX254" s="971"/>
      <c r="AY254" s="971"/>
      <c r="AZ254" s="971"/>
      <c r="BA254" s="971"/>
      <c r="BB254" s="971"/>
      <c r="BC254" s="971"/>
      <c r="BD254" s="971"/>
      <c r="BE254" s="971"/>
      <c r="BF254" s="971"/>
      <c r="BG254" s="971"/>
      <c r="BH254" s="971"/>
      <c r="BI254" s="971"/>
      <c r="BJ254" s="971"/>
      <c r="BK254" s="983"/>
      <c r="BL254" s="983"/>
      <c r="BM254" s="983"/>
      <c r="BN254" s="983"/>
      <c r="BO254" s="983"/>
      <c r="BP254" s="983"/>
      <c r="BQ254" s="983"/>
      <c r="BR254" s="983"/>
      <c r="BS254" s="983"/>
      <c r="BT254" s="983"/>
      <c r="BU254" s="983"/>
      <c r="BV254" s="983"/>
    </row>
    <row r="255" spans="1:74" ht="13.5" customHeight="1">
      <c r="A255" s="1000"/>
      <c r="B255" s="14" t="s">
        <v>69</v>
      </c>
      <c r="C255" s="1014" t="str">
        <f>VLOOKUP($C252,'2026年度(1年前期)'!$B$5:$N$208,COLUMN('2026年度(1年前期)'!$C$5)+1,0)&amp;""</f>
        <v>201･202･203･204･基礎実</v>
      </c>
      <c r="D255" s="1013"/>
      <c r="E255" s="1025" t="str">
        <f>VLOOKUP($C252,'2026年度(2年前期)'!$B$5:$N$208,COLUMN('2026年度(2年前期)'!$C$5)+1,0)&amp;""</f>
        <v/>
      </c>
      <c r="F255" s="1013"/>
      <c r="G255" s="1025" t="str">
        <f>VLOOKUP($C252,'2026年度(3年前期)'!$B$5:$N$208,COLUMN('2026年度(3年前期)'!$C$5)+1,0)&amp;""</f>
        <v/>
      </c>
      <c r="H255" s="1013"/>
      <c r="I255" s="1025" t="str">
        <f>VLOOKUP($C252,'2026年度(4年前期)'!$B$5:$N$208,COLUMN('2026年度(4年前期)'!$C$5)+1,0)&amp;""</f>
        <v/>
      </c>
      <c r="J255" s="1013"/>
      <c r="K255" s="993" t="str">
        <f>VLOOKUP($C252,'2026年度(助産前期)'!$B$5:$N$208,COLUMN('2026年度(助産前期)'!$C$5)+1,0)&amp;""</f>
        <v/>
      </c>
      <c r="L255" s="1026"/>
      <c r="M255" s="1032" t="str">
        <f>VLOOKUP($C252,'2026年度(M1前期)'!$B$5:$N$208,COLUMN('2026年度(M1前期)'!C$5)+1,0)&amp;""</f>
        <v/>
      </c>
      <c r="N255" s="1013"/>
      <c r="O255" s="1025" t="str">
        <f>VLOOKUP($C252,'2026年度(M2前期)'!$B$5:$N$208,COLUMN('2026年度(M2前期)'!$C$5)+1,0)&amp;""</f>
        <v/>
      </c>
      <c r="P255" s="1013"/>
      <c r="Q255" s="1025" t="str">
        <f>VLOOKUP($C252,'2026年度(D1前期)'!$B$5:$N$208,COLUMN('2026年度(D1前期)'!$C$5)+1,0)&amp;""</f>
        <v/>
      </c>
      <c r="R255" s="1013"/>
      <c r="S255" s="993" t="str">
        <f>VLOOKUP($C252,'2026年度(D23前期)'!$B$5:$N$208,COLUMN('2026年度(D23前期)'!$C$5)+1,0)&amp;""</f>
        <v/>
      </c>
      <c r="T255" s="1013"/>
      <c r="U255" s="83"/>
      <c r="W255" s="25"/>
      <c r="X255" s="16"/>
      <c r="Y255" s="957" t="s">
        <v>945</v>
      </c>
      <c r="Z255" s="1000"/>
      <c r="AA255" s="971"/>
      <c r="AB255" s="983"/>
      <c r="AC255" s="983"/>
      <c r="AD255" s="983"/>
      <c r="AE255" s="971"/>
      <c r="AF255" s="983"/>
      <c r="AG255" s="971"/>
      <c r="AH255" s="971"/>
      <c r="AI255" s="971"/>
      <c r="AJ255" s="971"/>
      <c r="AK255" s="983"/>
      <c r="AL255" s="971"/>
      <c r="AM255" s="983"/>
      <c r="AN255" s="971"/>
      <c r="AO255" s="971"/>
      <c r="AP255" s="971"/>
      <c r="AQ255" s="971"/>
      <c r="AR255" s="971"/>
      <c r="AS255" s="971"/>
      <c r="AT255" s="971"/>
      <c r="AU255" s="971"/>
      <c r="AV255" s="971"/>
      <c r="AW255" s="971"/>
      <c r="AX255" s="971"/>
      <c r="AY255" s="971"/>
      <c r="AZ255" s="971"/>
      <c r="BA255" s="971"/>
      <c r="BB255" s="971"/>
      <c r="BC255" s="971"/>
      <c r="BD255" s="971"/>
      <c r="BE255" s="971"/>
      <c r="BF255" s="971"/>
      <c r="BG255" s="971"/>
      <c r="BH255" s="971"/>
      <c r="BI255" s="971"/>
      <c r="BJ255" s="971"/>
      <c r="BK255" s="983"/>
      <c r="BL255" s="983"/>
      <c r="BM255" s="983"/>
      <c r="BN255" s="983"/>
      <c r="BO255" s="983"/>
      <c r="BP255" s="983"/>
      <c r="BQ255" s="983"/>
      <c r="BR255" s="983"/>
      <c r="BS255" s="983"/>
      <c r="BT255" s="983"/>
      <c r="BU255" s="983"/>
      <c r="BV255" s="983"/>
    </row>
    <row r="256" spans="1:74" ht="13.5" customHeight="1">
      <c r="A256" s="1001"/>
      <c r="B256" s="15" t="s">
        <v>63</v>
      </c>
      <c r="C256" s="991"/>
      <c r="D256" s="1031"/>
      <c r="E256" s="988"/>
      <c r="F256" s="1031"/>
      <c r="G256" s="988"/>
      <c r="H256" s="1031"/>
      <c r="I256" s="988"/>
      <c r="J256" s="1031"/>
      <c r="K256" s="990"/>
      <c r="L256" s="1034"/>
      <c r="M256" s="1030"/>
      <c r="N256" s="1031"/>
      <c r="O256" s="988"/>
      <c r="P256" s="1031"/>
      <c r="Q256" s="988"/>
      <c r="R256" s="1031"/>
      <c r="S256" s="990"/>
      <c r="T256" s="1031"/>
      <c r="U256" s="82"/>
      <c r="W256" s="25"/>
      <c r="X256" s="16"/>
      <c r="Y256" s="957" t="s">
        <v>379</v>
      </c>
      <c r="Z256" s="1001"/>
      <c r="AA256" s="971"/>
      <c r="AB256" s="984"/>
      <c r="AC256" s="984"/>
      <c r="AD256" s="984"/>
      <c r="AE256" s="971"/>
      <c r="AF256" s="984"/>
      <c r="AG256" s="971"/>
      <c r="AH256" s="971"/>
      <c r="AI256" s="971"/>
      <c r="AJ256" s="971"/>
      <c r="AK256" s="984"/>
      <c r="AL256" s="971"/>
      <c r="AM256" s="984"/>
      <c r="AN256" s="971"/>
      <c r="AO256" s="971"/>
      <c r="AP256" s="971"/>
      <c r="AQ256" s="971"/>
      <c r="AR256" s="971"/>
      <c r="AS256" s="971"/>
      <c r="AT256" s="971"/>
      <c r="AU256" s="971"/>
      <c r="AV256" s="971"/>
      <c r="AW256" s="971"/>
      <c r="AX256" s="971"/>
      <c r="AY256" s="971"/>
      <c r="AZ256" s="971"/>
      <c r="BA256" s="971"/>
      <c r="BB256" s="971"/>
      <c r="BC256" s="971"/>
      <c r="BD256" s="971"/>
      <c r="BE256" s="971"/>
      <c r="BF256" s="971"/>
      <c r="BG256" s="971"/>
      <c r="BH256" s="971"/>
      <c r="BI256" s="971"/>
      <c r="BJ256" s="971"/>
      <c r="BK256" s="984"/>
      <c r="BL256" s="984"/>
      <c r="BM256" s="984"/>
      <c r="BN256" s="984"/>
      <c r="BO256" s="984"/>
      <c r="BP256" s="984"/>
      <c r="BQ256" s="984"/>
      <c r="BR256" s="984"/>
      <c r="BS256" s="984"/>
      <c r="BT256" s="984"/>
      <c r="BU256" s="984"/>
      <c r="BV256" s="984"/>
    </row>
    <row r="257" spans="1:74" ht="13.5" customHeight="1">
      <c r="A257" s="1000" t="s">
        <v>65</v>
      </c>
      <c r="B257" s="14" t="s">
        <v>53</v>
      </c>
      <c r="C257" s="1011" t="str">
        <f>VLOOKUP($C252,'2026年度(1年前期)'!$B$5:$N$208,COLUMN('2026年度(1年前期)'!$E$5),0)&amp;""</f>
        <v>基礎看護学実習Ⅰ</v>
      </c>
      <c r="D257" s="1012"/>
      <c r="E257" s="1018" t="str">
        <f>VLOOKUP($C252,'2026年度(2年前期)'!$B$5:$N$208,COLUMN('2026年度(2年前期)'!$E$5),0)&amp;""</f>
        <v/>
      </c>
      <c r="F257" s="1012"/>
      <c r="G257" s="1018" t="str">
        <f>VLOOKUP($C252,'2026年度(3年前期)'!$B$5:$N$208,COLUMN('2026年度(3年前期)'!$E$5),0)&amp;""</f>
        <v>地域・在宅看護学実習事前オリエンテーション</v>
      </c>
      <c r="H257" s="1012"/>
      <c r="I257" s="1018" t="str">
        <f>VLOOKUP($C252,'2026年度(4年前期)'!$B$5:$N$208,COLUMN('2026年度(4年前期)'!$E$5),0)&amp;""</f>
        <v/>
      </c>
      <c r="J257" s="1012"/>
      <c r="K257" s="997" t="str">
        <f>VLOOKUP($C252,'2026年度(助産前期)'!$B$5:$N$208,COLUMN('2026年度(助産前期)'!$E$5),0)&amp;""</f>
        <v>助産学実習Ⅰ</v>
      </c>
      <c r="L257" s="1029"/>
      <c r="M257" s="1011" t="str">
        <f>VLOOKUP($C252,'2026年度(M1前期)'!$B$5:$N$208,COLUMN('2026年度(M1前期)'!$E$5),0)&amp;""</f>
        <v/>
      </c>
      <c r="N257" s="1012"/>
      <c r="O257" s="997" t="str">
        <f>VLOOKUP($C252,'2026年度(M2前期)'!$B$5:$N$208,COLUMN('2026年度(M2前期)'!$E$5),0)&amp;""</f>
        <v/>
      </c>
      <c r="P257" s="1012"/>
      <c r="Q257" s="997" t="str">
        <f>VLOOKUP($C252,'2026年度(D1前期)'!$B$5:$N$208,COLUMN('2026年度(D1前期)'!$E$5),0)&amp;""</f>
        <v/>
      </c>
      <c r="R257" s="1012"/>
      <c r="S257" s="997" t="str">
        <f>VLOOKUP($C252,'2026年度(D23前期)'!$B$5:$N$208,COLUMN('2026年度(D23前期)'!$E$5),0)&amp;""</f>
        <v/>
      </c>
      <c r="T257" s="1012"/>
      <c r="U257" s="33"/>
      <c r="V257" s="16"/>
      <c r="W257" s="16"/>
      <c r="X257" s="16"/>
      <c r="Y257" s="958"/>
      <c r="Z257" s="1000" t="str">
        <f>A257</f>
        <v>２時限（11：00～12：30）</v>
      </c>
      <c r="AA257" s="971"/>
      <c r="AB257" s="982"/>
      <c r="AC257" s="982"/>
      <c r="AD257" s="982"/>
      <c r="AE257" s="971"/>
      <c r="AF257" s="982" t="s">
        <v>945</v>
      </c>
      <c r="AG257" s="971" t="s">
        <v>957</v>
      </c>
      <c r="AH257" s="971" t="s">
        <v>957</v>
      </c>
      <c r="AI257" s="971" t="s">
        <v>957</v>
      </c>
      <c r="AJ257" s="971" t="s">
        <v>957</v>
      </c>
      <c r="AK257" s="982"/>
      <c r="AL257" s="971" t="s">
        <v>957</v>
      </c>
      <c r="AM257" s="982"/>
      <c r="AN257" s="971"/>
      <c r="AO257" s="971"/>
      <c r="AP257" s="971"/>
      <c r="AQ257" s="971"/>
      <c r="AR257" s="971"/>
      <c r="AS257" s="971"/>
      <c r="AT257" s="971"/>
      <c r="AU257" s="971"/>
      <c r="AV257" s="971"/>
      <c r="AW257" s="971"/>
      <c r="AX257" s="971"/>
      <c r="AY257" s="971"/>
      <c r="AZ257" s="971"/>
      <c r="BA257" s="971"/>
      <c r="BB257" s="971"/>
      <c r="BC257" s="971"/>
      <c r="BD257" s="971"/>
      <c r="BE257" s="971"/>
      <c r="BF257" s="971"/>
      <c r="BG257" s="971"/>
      <c r="BH257" s="971"/>
      <c r="BI257" s="971"/>
      <c r="BJ257" s="971"/>
      <c r="BK257" s="982"/>
      <c r="BL257" s="982"/>
      <c r="BM257" s="982"/>
      <c r="BN257" s="982"/>
      <c r="BO257" s="982"/>
      <c r="BP257" s="982"/>
      <c r="BQ257" s="982"/>
      <c r="BR257" s="982"/>
      <c r="BS257" s="982"/>
      <c r="BT257" s="982"/>
      <c r="BU257" s="982"/>
      <c r="BV257" s="982"/>
    </row>
    <row r="258" spans="1:74" ht="13.5" customHeight="1">
      <c r="A258" s="1000"/>
      <c r="B258" s="14" t="s">
        <v>58</v>
      </c>
      <c r="C258" s="1014" t="str">
        <f>IFERROR(VLOOKUP(C257,科目・教員!$A$1:$B$355,2,0),"")</f>
        <v>網中　眞由美</v>
      </c>
      <c r="D258" s="1013"/>
      <c r="E258" s="1025" t="str">
        <f>IFERROR(VLOOKUP(E257,科目・教員!$A$1:$B$355,2,0),"")</f>
        <v/>
      </c>
      <c r="F258" s="1013"/>
      <c r="G258" s="1025" t="str">
        <f>IFERROR(VLOOKUP(G257,科目・教員!$A$1:$B$355,2,0),"")</f>
        <v/>
      </c>
      <c r="H258" s="1013"/>
      <c r="I258" s="1025" t="str">
        <f>IFERROR(VLOOKUP(I257,科目・教員!$A$1:$B$355,2,0),"")</f>
        <v/>
      </c>
      <c r="J258" s="1013"/>
      <c r="K258" s="993" t="str">
        <f>IFERROR(VLOOKUP(K257,科目・教員!$A$1:$B$355,2,0),"")</f>
        <v>池田　真弓</v>
      </c>
      <c r="L258" s="1026"/>
      <c r="M258" s="1014" t="str">
        <f>IFERROR(VLOOKUP(M257,科目・教員!$A$1:$B$355,2,0),"")</f>
        <v/>
      </c>
      <c r="N258" s="1013"/>
      <c r="O258" s="993" t="str">
        <f>IFERROR(VLOOKUP(O257,科目・教員!$A$1:$B$355,2,0),"")</f>
        <v/>
      </c>
      <c r="P258" s="1013"/>
      <c r="Q258" s="993" t="str">
        <f>IFERROR(VLOOKUP(Q257,科目・教員!$A$1:$B$355,2,0),"")</f>
        <v/>
      </c>
      <c r="R258" s="1013"/>
      <c r="S258" s="993" t="str">
        <f>IFERROR(VLOOKUP(S257,科目・教員!$A$1:$B$355,2,0),"")</f>
        <v/>
      </c>
      <c r="T258" s="1013"/>
      <c r="U258" s="33"/>
      <c r="V258" s="16"/>
      <c r="X258" s="16"/>
      <c r="Y258" s="958"/>
      <c r="Z258" s="1000"/>
      <c r="AA258" s="971"/>
      <c r="AB258" s="983"/>
      <c r="AC258" s="983"/>
      <c r="AD258" s="983"/>
      <c r="AE258" s="971"/>
      <c r="AF258" s="983"/>
      <c r="AG258" s="971"/>
      <c r="AH258" s="971"/>
      <c r="AI258" s="971"/>
      <c r="AJ258" s="971"/>
      <c r="AK258" s="983"/>
      <c r="AL258" s="971"/>
      <c r="AM258" s="983"/>
      <c r="AN258" s="971"/>
      <c r="AO258" s="971"/>
      <c r="AP258" s="971"/>
      <c r="AQ258" s="971"/>
      <c r="AR258" s="971"/>
      <c r="AS258" s="971"/>
      <c r="AT258" s="971"/>
      <c r="AU258" s="971"/>
      <c r="AV258" s="971"/>
      <c r="AW258" s="971"/>
      <c r="AX258" s="971"/>
      <c r="AY258" s="971"/>
      <c r="AZ258" s="971"/>
      <c r="BA258" s="971"/>
      <c r="BB258" s="971"/>
      <c r="BC258" s="971"/>
      <c r="BD258" s="971"/>
      <c r="BE258" s="971"/>
      <c r="BF258" s="971"/>
      <c r="BG258" s="971"/>
      <c r="BH258" s="971"/>
      <c r="BI258" s="971"/>
      <c r="BJ258" s="971"/>
      <c r="BK258" s="983"/>
      <c r="BL258" s="983"/>
      <c r="BM258" s="983"/>
      <c r="BN258" s="983"/>
      <c r="BO258" s="983"/>
      <c r="BP258" s="983"/>
      <c r="BQ258" s="983"/>
      <c r="BR258" s="983"/>
      <c r="BS258" s="983"/>
      <c r="BT258" s="983"/>
      <c r="BU258" s="983"/>
      <c r="BV258" s="983"/>
    </row>
    <row r="259" spans="1:74" ht="13.5" customHeight="1">
      <c r="A259" s="1000"/>
      <c r="B259" s="14" t="s">
        <v>69</v>
      </c>
      <c r="C259" s="1014" t="str">
        <f>VLOOKUP($C252,'2026年度(1年前期)'!$B$5:$N$208,COLUMN('2026年度(1年前期)'!$E$5)+1,0)&amp;""</f>
        <v>201･202･203･204･基礎実</v>
      </c>
      <c r="D259" s="1013"/>
      <c r="E259" s="1025" t="str">
        <f>VLOOKUP($C252,'2026年度(2年前期)'!$B$5:$N$208,COLUMN('2026年度(2年前期)'!$E$5)+1,0)&amp;""</f>
        <v/>
      </c>
      <c r="F259" s="1013"/>
      <c r="G259" s="1025" t="str">
        <f>VLOOKUP($C252,'2026年度(3年前期)'!$B$5:$N$208,COLUMN('2026年度(3年前期)'!$E$5)+1,0)&amp;""</f>
        <v/>
      </c>
      <c r="H259" s="1013"/>
      <c r="I259" s="1025" t="str">
        <f>VLOOKUP($C252,'2026年度(4年前期)'!$B$5:$N$208,COLUMN('2026年度(4年前期)'!$E$5)+1,0)&amp;""</f>
        <v/>
      </c>
      <c r="J259" s="1013"/>
      <c r="K259" s="993" t="str">
        <f>VLOOKUP($C252,'2026年度(助産前期)'!$B$5:$N$208,COLUMN('2026年度(助産前期)'!$E$5)+1,0)&amp;""</f>
        <v/>
      </c>
      <c r="L259" s="1026"/>
      <c r="M259" s="1014" t="str">
        <f>VLOOKUP($C252,'2026年度(M1前期)'!$B$5:$N$208,COLUMN('2026年度(M1前期)'!$E$5)+1,0)&amp;""</f>
        <v/>
      </c>
      <c r="N259" s="1013"/>
      <c r="O259" s="993" t="str">
        <f>VLOOKUP($C252,'2026年度(M2前期)'!$B$5:$N$208,COLUMN('2026年度(M2前期)'!$E$5)+1,0)&amp;""</f>
        <v/>
      </c>
      <c r="P259" s="1013"/>
      <c r="Q259" s="993" t="str">
        <f>VLOOKUP($C252,'2026年度(D1前期)'!$B$5:$N$208,COLUMN('2026年度(D1前期)'!$E$5)+1,0)&amp;""</f>
        <v/>
      </c>
      <c r="R259" s="1013"/>
      <c r="S259" s="993" t="str">
        <f>VLOOKUP($C252,'2026年度(D23前期)'!$B$5:$N$208,COLUMN('2026年度(D23前期)'!$E$5)+1,0)&amp;""</f>
        <v/>
      </c>
      <c r="T259" s="1013"/>
      <c r="U259" s="33"/>
      <c r="V259" s="16"/>
      <c r="X259" s="16"/>
      <c r="Y259" s="816"/>
      <c r="Z259" s="1000"/>
      <c r="AA259" s="971"/>
      <c r="AB259" s="983"/>
      <c r="AC259" s="983"/>
      <c r="AD259" s="983"/>
      <c r="AE259" s="971"/>
      <c r="AF259" s="983"/>
      <c r="AG259" s="971"/>
      <c r="AH259" s="971"/>
      <c r="AI259" s="971"/>
      <c r="AJ259" s="971"/>
      <c r="AK259" s="983"/>
      <c r="AL259" s="971"/>
      <c r="AM259" s="983"/>
      <c r="AN259" s="971"/>
      <c r="AO259" s="971"/>
      <c r="AP259" s="971"/>
      <c r="AQ259" s="971"/>
      <c r="AR259" s="971"/>
      <c r="AS259" s="971"/>
      <c r="AT259" s="971"/>
      <c r="AU259" s="971"/>
      <c r="AV259" s="971"/>
      <c r="AW259" s="971"/>
      <c r="AX259" s="971"/>
      <c r="AY259" s="971"/>
      <c r="AZ259" s="971"/>
      <c r="BA259" s="971"/>
      <c r="BB259" s="971"/>
      <c r="BC259" s="971"/>
      <c r="BD259" s="971"/>
      <c r="BE259" s="971"/>
      <c r="BF259" s="971"/>
      <c r="BG259" s="971"/>
      <c r="BH259" s="971"/>
      <c r="BI259" s="971"/>
      <c r="BJ259" s="971"/>
      <c r="BK259" s="983"/>
      <c r="BL259" s="983"/>
      <c r="BM259" s="983"/>
      <c r="BN259" s="983"/>
      <c r="BO259" s="983"/>
      <c r="BP259" s="983"/>
      <c r="BQ259" s="983"/>
      <c r="BR259" s="983"/>
      <c r="BS259" s="983"/>
      <c r="BT259" s="983"/>
      <c r="BU259" s="983"/>
      <c r="BV259" s="983"/>
    </row>
    <row r="260" spans="1:74" ht="13.5" customHeight="1">
      <c r="A260" s="1017"/>
      <c r="B260" s="15" t="s">
        <v>63</v>
      </c>
      <c r="C260" s="991"/>
      <c r="D260" s="989"/>
      <c r="E260" s="988"/>
      <c r="F260" s="989"/>
      <c r="G260" s="988"/>
      <c r="H260" s="989"/>
      <c r="I260" s="988"/>
      <c r="J260" s="989"/>
      <c r="K260" s="990"/>
      <c r="L260" s="990"/>
      <c r="M260" s="991"/>
      <c r="N260" s="989"/>
      <c r="O260" s="990"/>
      <c r="P260" s="989"/>
      <c r="Q260" s="990"/>
      <c r="R260" s="989"/>
      <c r="S260" s="990"/>
      <c r="T260" s="989"/>
      <c r="U260" s="16"/>
      <c r="X260" s="16"/>
      <c r="Y260" s="816"/>
      <c r="Z260" s="1001"/>
      <c r="AA260" s="971"/>
      <c r="AB260" s="984"/>
      <c r="AC260" s="984"/>
      <c r="AD260" s="984"/>
      <c r="AE260" s="971"/>
      <c r="AF260" s="984"/>
      <c r="AG260" s="971"/>
      <c r="AH260" s="971"/>
      <c r="AI260" s="971"/>
      <c r="AJ260" s="971"/>
      <c r="AK260" s="984"/>
      <c r="AL260" s="971"/>
      <c r="AM260" s="984"/>
      <c r="AN260" s="971"/>
      <c r="AO260" s="971"/>
      <c r="AP260" s="971"/>
      <c r="AQ260" s="971"/>
      <c r="AR260" s="971"/>
      <c r="AS260" s="971"/>
      <c r="AT260" s="971"/>
      <c r="AU260" s="971"/>
      <c r="AV260" s="971"/>
      <c r="AW260" s="971"/>
      <c r="AX260" s="971"/>
      <c r="AY260" s="971"/>
      <c r="AZ260" s="971"/>
      <c r="BA260" s="971"/>
      <c r="BB260" s="971"/>
      <c r="BC260" s="971"/>
      <c r="BD260" s="971"/>
      <c r="BE260" s="971"/>
      <c r="BF260" s="971"/>
      <c r="BG260" s="971"/>
      <c r="BH260" s="971"/>
      <c r="BI260" s="971"/>
      <c r="BJ260" s="971"/>
      <c r="BK260" s="984"/>
      <c r="BL260" s="984"/>
      <c r="BM260" s="984"/>
      <c r="BN260" s="984"/>
      <c r="BO260" s="984"/>
      <c r="BP260" s="984"/>
      <c r="BQ260" s="984"/>
      <c r="BR260" s="984"/>
      <c r="BS260" s="984"/>
      <c r="BT260" s="984"/>
      <c r="BU260" s="984"/>
      <c r="BV260" s="984"/>
    </row>
    <row r="261" spans="1:74" ht="13.5" customHeight="1">
      <c r="A261" s="999" t="s">
        <v>71</v>
      </c>
      <c r="B261" s="17" t="s">
        <v>72</v>
      </c>
      <c r="C261" s="1011"/>
      <c r="D261" s="1012"/>
      <c r="E261" s="1018"/>
      <c r="F261" s="1012"/>
      <c r="G261" s="1018"/>
      <c r="H261" s="1012"/>
      <c r="I261" s="1018"/>
      <c r="J261" s="1012"/>
      <c r="K261" s="997"/>
      <c r="L261" s="1029"/>
      <c r="M261" s="1011"/>
      <c r="N261" s="1012"/>
      <c r="O261" s="997"/>
      <c r="P261" s="1012"/>
      <c r="Q261" s="997"/>
      <c r="R261" s="1012"/>
      <c r="S261" s="997"/>
      <c r="T261" s="1012"/>
      <c r="X261" s="16"/>
      <c r="Y261" s="816"/>
      <c r="Z261" s="1000" t="str">
        <f>A261</f>
        <v>昼休み（12：30～13：30）</v>
      </c>
      <c r="AA261" s="982"/>
      <c r="AB261" s="982"/>
      <c r="AC261" s="982"/>
      <c r="AD261" s="982"/>
      <c r="AE261" s="982"/>
      <c r="AF261" s="982" t="s">
        <v>945</v>
      </c>
      <c r="AG261" s="982"/>
      <c r="AH261" s="982"/>
      <c r="AI261" s="982"/>
      <c r="AJ261" s="982"/>
      <c r="AK261" s="982"/>
      <c r="AL261" s="982"/>
      <c r="AM261" s="982"/>
      <c r="AN261" s="971"/>
      <c r="AO261" s="971"/>
      <c r="AP261" s="971"/>
      <c r="AQ261" s="971"/>
      <c r="AR261" s="971"/>
      <c r="AS261" s="971"/>
      <c r="AT261" s="971"/>
      <c r="AU261" s="971"/>
      <c r="AV261" s="971"/>
      <c r="AW261" s="971"/>
      <c r="AX261" s="971"/>
      <c r="AY261" s="971"/>
      <c r="AZ261" s="971"/>
      <c r="BA261" s="971"/>
      <c r="BB261" s="971"/>
      <c r="BC261" s="971"/>
      <c r="BD261" s="971"/>
      <c r="BE261" s="971"/>
      <c r="BF261" s="971"/>
      <c r="BG261" s="971"/>
      <c r="BH261" s="971"/>
      <c r="BI261" s="971"/>
      <c r="BJ261" s="971"/>
      <c r="BK261" s="982"/>
      <c r="BL261" s="982"/>
      <c r="BM261" s="982"/>
      <c r="BN261" s="982"/>
      <c r="BO261" s="982"/>
      <c r="BP261" s="982"/>
      <c r="BQ261" s="982"/>
      <c r="BR261" s="982"/>
      <c r="BS261" s="982"/>
      <c r="BT261" s="982"/>
      <c r="BU261" s="982"/>
      <c r="BV261" s="982"/>
    </row>
    <row r="262" spans="1:74" ht="13.5" customHeight="1">
      <c r="A262" s="1000"/>
      <c r="B262" s="17" t="s">
        <v>73</v>
      </c>
      <c r="C262" s="1014"/>
      <c r="D262" s="1013"/>
      <c r="E262" s="1025"/>
      <c r="F262" s="1013"/>
      <c r="G262" s="1025"/>
      <c r="H262" s="1013"/>
      <c r="I262" s="1025"/>
      <c r="J262" s="1013"/>
      <c r="K262" s="993"/>
      <c r="L262" s="1026"/>
      <c r="M262" s="1014"/>
      <c r="N262" s="1013"/>
      <c r="O262" s="993"/>
      <c r="P262" s="1013"/>
      <c r="Q262" s="993"/>
      <c r="R262" s="1013"/>
      <c r="S262" s="993"/>
      <c r="T262" s="1013"/>
      <c r="X262" s="16"/>
      <c r="Y262" s="816"/>
      <c r="Z262" s="1000"/>
      <c r="AA262" s="983"/>
      <c r="AB262" s="983"/>
      <c r="AC262" s="983"/>
      <c r="AD262" s="983"/>
      <c r="AE262" s="983"/>
      <c r="AF262" s="983"/>
      <c r="AG262" s="983"/>
      <c r="AH262" s="983"/>
      <c r="AI262" s="983"/>
      <c r="AJ262" s="983"/>
      <c r="AK262" s="983"/>
      <c r="AL262" s="983"/>
      <c r="AM262" s="983"/>
      <c r="AN262" s="971"/>
      <c r="AO262" s="971"/>
      <c r="AP262" s="971"/>
      <c r="AQ262" s="971"/>
      <c r="AR262" s="971"/>
      <c r="AS262" s="971"/>
      <c r="AT262" s="971"/>
      <c r="AU262" s="971"/>
      <c r="AV262" s="971"/>
      <c r="AW262" s="971"/>
      <c r="AX262" s="971"/>
      <c r="AY262" s="971"/>
      <c r="AZ262" s="971"/>
      <c r="BA262" s="971"/>
      <c r="BB262" s="971"/>
      <c r="BC262" s="971"/>
      <c r="BD262" s="971"/>
      <c r="BE262" s="971"/>
      <c r="BF262" s="971"/>
      <c r="BG262" s="971"/>
      <c r="BH262" s="971"/>
      <c r="BI262" s="971"/>
      <c r="BJ262" s="971"/>
      <c r="BK262" s="983"/>
      <c r="BL262" s="983"/>
      <c r="BM262" s="983"/>
      <c r="BN262" s="983"/>
      <c r="BO262" s="983"/>
      <c r="BP262" s="983"/>
      <c r="BQ262" s="983"/>
      <c r="BR262" s="983"/>
      <c r="BS262" s="983"/>
      <c r="BT262" s="983"/>
      <c r="BU262" s="983"/>
      <c r="BV262" s="983"/>
    </row>
    <row r="263" spans="1:74" ht="13.5" customHeight="1">
      <c r="A263" s="1000"/>
      <c r="B263" s="17" t="s">
        <v>69</v>
      </c>
      <c r="C263" s="1014"/>
      <c r="D263" s="1013"/>
      <c r="E263" s="1025"/>
      <c r="F263" s="1013"/>
      <c r="G263" s="1025"/>
      <c r="H263" s="1013"/>
      <c r="I263" s="1025"/>
      <c r="J263" s="1013"/>
      <c r="K263" s="993"/>
      <c r="L263" s="1026"/>
      <c r="M263" s="1014"/>
      <c r="N263" s="1013"/>
      <c r="O263" s="993"/>
      <c r="P263" s="1013"/>
      <c r="Q263" s="993"/>
      <c r="R263" s="1013"/>
      <c r="S263" s="993"/>
      <c r="T263" s="1013"/>
      <c r="Y263" s="816"/>
      <c r="Z263" s="1000"/>
      <c r="AA263" s="983"/>
      <c r="AB263" s="983"/>
      <c r="AC263" s="983"/>
      <c r="AD263" s="983"/>
      <c r="AE263" s="983"/>
      <c r="AF263" s="983"/>
      <c r="AG263" s="983"/>
      <c r="AH263" s="983"/>
      <c r="AI263" s="983"/>
      <c r="AJ263" s="983"/>
      <c r="AK263" s="983"/>
      <c r="AL263" s="983"/>
      <c r="AM263" s="983"/>
      <c r="AN263" s="971"/>
      <c r="AO263" s="971"/>
      <c r="AP263" s="971"/>
      <c r="AQ263" s="971"/>
      <c r="AR263" s="971"/>
      <c r="AS263" s="971"/>
      <c r="AT263" s="971"/>
      <c r="AU263" s="971"/>
      <c r="AV263" s="971"/>
      <c r="AW263" s="971"/>
      <c r="AX263" s="971"/>
      <c r="AY263" s="971"/>
      <c r="AZ263" s="971"/>
      <c r="BA263" s="971"/>
      <c r="BB263" s="971"/>
      <c r="BC263" s="971"/>
      <c r="BD263" s="971"/>
      <c r="BE263" s="971"/>
      <c r="BF263" s="971"/>
      <c r="BG263" s="971"/>
      <c r="BH263" s="971"/>
      <c r="BI263" s="971"/>
      <c r="BJ263" s="971"/>
      <c r="BK263" s="983"/>
      <c r="BL263" s="983"/>
      <c r="BM263" s="983"/>
      <c r="BN263" s="983"/>
      <c r="BO263" s="983"/>
      <c r="BP263" s="983"/>
      <c r="BQ263" s="983"/>
      <c r="BR263" s="983"/>
      <c r="BS263" s="983"/>
      <c r="BT263" s="983"/>
      <c r="BU263" s="983"/>
      <c r="BV263" s="983"/>
    </row>
    <row r="264" spans="1:74" ht="13.5" customHeight="1">
      <c r="A264" s="1001"/>
      <c r="B264" s="18" t="s">
        <v>63</v>
      </c>
      <c r="C264" s="1023"/>
      <c r="D264" s="1016"/>
      <c r="E264" s="1024"/>
      <c r="F264" s="1016"/>
      <c r="G264" s="1024"/>
      <c r="H264" s="1016"/>
      <c r="I264" s="1024"/>
      <c r="J264" s="1016"/>
      <c r="K264" s="1015"/>
      <c r="L264" s="1015"/>
      <c r="M264" s="1023"/>
      <c r="N264" s="1016"/>
      <c r="O264" s="1015"/>
      <c r="P264" s="1016"/>
      <c r="Q264" s="1015"/>
      <c r="R264" s="1016"/>
      <c r="S264" s="1015"/>
      <c r="T264" s="1297"/>
      <c r="Y264" s="816"/>
      <c r="Z264" s="1001"/>
      <c r="AA264" s="984"/>
      <c r="AB264" s="984"/>
      <c r="AC264" s="984"/>
      <c r="AD264" s="984"/>
      <c r="AE264" s="984"/>
      <c r="AF264" s="984"/>
      <c r="AG264" s="984"/>
      <c r="AH264" s="984"/>
      <c r="AI264" s="984"/>
      <c r="AJ264" s="984"/>
      <c r="AK264" s="984"/>
      <c r="AL264" s="984"/>
      <c r="AM264" s="984"/>
      <c r="AN264" s="971"/>
      <c r="AO264" s="971"/>
      <c r="AP264" s="971"/>
      <c r="AQ264" s="971"/>
      <c r="AR264" s="971"/>
      <c r="AS264" s="971"/>
      <c r="AT264" s="971"/>
      <c r="AU264" s="971"/>
      <c r="AV264" s="971"/>
      <c r="AW264" s="971"/>
      <c r="AX264" s="971"/>
      <c r="AY264" s="971"/>
      <c r="AZ264" s="971"/>
      <c r="BA264" s="971"/>
      <c r="BB264" s="971"/>
      <c r="BC264" s="971"/>
      <c r="BD264" s="971"/>
      <c r="BE264" s="971"/>
      <c r="BF264" s="971"/>
      <c r="BG264" s="971"/>
      <c r="BH264" s="971"/>
      <c r="BI264" s="971"/>
      <c r="BJ264" s="971"/>
      <c r="BK264" s="984"/>
      <c r="BL264" s="984"/>
      <c r="BM264" s="984"/>
      <c r="BN264" s="984"/>
      <c r="BO264" s="984"/>
      <c r="BP264" s="984"/>
      <c r="BQ264" s="984"/>
      <c r="BR264" s="984"/>
      <c r="BS264" s="984"/>
      <c r="BT264" s="984"/>
      <c r="BU264" s="984"/>
      <c r="BV264" s="984"/>
    </row>
    <row r="265" spans="1:74" ht="13.5" customHeight="1">
      <c r="A265" s="1000" t="s">
        <v>74</v>
      </c>
      <c r="B265" s="14" t="s">
        <v>53</v>
      </c>
      <c r="C265" s="996" t="str">
        <f>VLOOKUP($C252,'2026年度(1年前期)'!$B$5:$N$208,COLUMN('2026年度(1年前期)'!$G$5),0)&amp;""</f>
        <v>基礎看護学実習Ⅰ</v>
      </c>
      <c r="D265" s="997"/>
      <c r="E265" s="1002" t="str">
        <f>VLOOKUP($C252,'2026年度(2年前期)'!$B$5:$N$208,COLUMN('2026年度(2年前期)'!$G$5),0)&amp;""</f>
        <v/>
      </c>
      <c r="F265" s="997"/>
      <c r="G265" s="1002" t="str">
        <f>VLOOKUP($C252,'2026年度(3年前期)'!$B$5:$N$208,COLUMN('2026年度(3年前期)'!$G$5),0)&amp;""</f>
        <v>地域・在宅看護学実習事前オリエンテーション</v>
      </c>
      <c r="H265" s="997"/>
      <c r="I265" s="1002" t="str">
        <f>VLOOKUP($C252,'2026年度(4年前期)'!$B$5:$N$208,COLUMN('2026年度(4年前期)'!$G$5),0)&amp;""</f>
        <v/>
      </c>
      <c r="J265" s="997"/>
      <c r="K265" s="998" t="str">
        <f>VLOOKUP($C252,'2026年度(助産前期)'!$B$5:$N$208,COLUMN('2026年度(助産前期)'!$G$5),0)&amp;""</f>
        <v>助産学実習Ⅰ</v>
      </c>
      <c r="L265" s="998"/>
      <c r="M265" s="996" t="str">
        <f>VLOOKUP($C252,'2026年度(M1前期)'!$B$5:$N$208,COLUMN('2026年度(M1前期)'!$G$5),0)&amp;""</f>
        <v/>
      </c>
      <c r="N265" s="997"/>
      <c r="O265" s="998" t="str">
        <f>VLOOKUP($C252,'2026年度(M2前期)'!$B$5:$N$208,COLUMN('2026年度(M2前期)'!$G$5),0)&amp;""</f>
        <v/>
      </c>
      <c r="P265" s="997"/>
      <c r="Q265" s="998" t="str">
        <f>VLOOKUP($C252,'2026年度(D1前期)'!$B$5:$N$208,COLUMN('2026年度(D1前期)'!$G$5),0)&amp;""</f>
        <v/>
      </c>
      <c r="R265" s="997"/>
      <c r="S265" s="998" t="str">
        <f>VLOOKUP($C252,'2026年度(D23前期)'!$B$5:$N$208,COLUMN('2026年度(D23前期)'!$G$5),0)&amp;""</f>
        <v/>
      </c>
      <c r="T265" s="1296"/>
      <c r="U265" s="16"/>
      <c r="V265" s="792" t="s">
        <v>238</v>
      </c>
      <c r="Y265" s="816"/>
      <c r="Z265" s="1000" t="str">
        <f>A265</f>
        <v>３時限（13：30～15：00）</v>
      </c>
      <c r="AA265" s="971" t="s">
        <v>115</v>
      </c>
      <c r="AB265" s="982"/>
      <c r="AC265" s="982"/>
      <c r="AD265" s="982"/>
      <c r="AE265" s="971"/>
      <c r="AF265" s="982" t="s">
        <v>945</v>
      </c>
      <c r="AG265" s="971" t="s">
        <v>957</v>
      </c>
      <c r="AH265" s="971" t="s">
        <v>957</v>
      </c>
      <c r="AI265" s="971" t="s">
        <v>957</v>
      </c>
      <c r="AJ265" s="971" t="s">
        <v>957</v>
      </c>
      <c r="AK265" s="982"/>
      <c r="AL265" s="971" t="s">
        <v>957</v>
      </c>
      <c r="AM265" s="982"/>
      <c r="AN265" s="971"/>
      <c r="AO265" s="971"/>
      <c r="AP265" s="971"/>
      <c r="AQ265" s="971"/>
      <c r="AR265" s="971"/>
      <c r="AS265" s="971"/>
      <c r="AT265" s="971"/>
      <c r="AU265" s="971"/>
      <c r="AV265" s="971"/>
      <c r="AW265" s="971"/>
      <c r="AX265" s="971"/>
      <c r="AY265" s="971"/>
      <c r="AZ265" s="971"/>
      <c r="BA265" s="971"/>
      <c r="BB265" s="971"/>
      <c r="BC265" s="971"/>
      <c r="BD265" s="971"/>
      <c r="BE265" s="971"/>
      <c r="BF265" s="971"/>
      <c r="BG265" s="971"/>
      <c r="BH265" s="971"/>
      <c r="BI265" s="971"/>
      <c r="BJ265" s="971"/>
      <c r="BK265" s="982"/>
      <c r="BL265" s="982"/>
      <c r="BM265" s="982"/>
      <c r="BN265" s="982"/>
      <c r="BO265" s="982"/>
      <c r="BP265" s="982"/>
      <c r="BQ265" s="982"/>
      <c r="BR265" s="982"/>
      <c r="BS265" s="982"/>
      <c r="BT265" s="982"/>
      <c r="BU265" s="982"/>
      <c r="BV265" s="982"/>
    </row>
    <row r="266" spans="1:74" ht="13.5" customHeight="1">
      <c r="A266" s="1000"/>
      <c r="B266" s="14" t="s">
        <v>58</v>
      </c>
      <c r="C266" s="992" t="str">
        <f>IFERROR(VLOOKUP(C265,科目・教員!$A$1:$B$355,2,0),"")</f>
        <v>網中　眞由美</v>
      </c>
      <c r="D266" s="993"/>
      <c r="E266" s="994" t="str">
        <f>IFERROR(VLOOKUP(E265,科目・教員!$A$1:$B$355,2,0),"")</f>
        <v/>
      </c>
      <c r="F266" s="993"/>
      <c r="G266" s="994" t="str">
        <f>IFERROR(VLOOKUP(G265,科目・教員!$A$1:$B$355,2,0),"")</f>
        <v/>
      </c>
      <c r="H266" s="993"/>
      <c r="I266" s="994" t="str">
        <f>IFERROR(VLOOKUP(I265,科目・教員!$A$1:$B$355,2,0),"")</f>
        <v/>
      </c>
      <c r="J266" s="993"/>
      <c r="K266" s="995" t="str">
        <f>IFERROR(VLOOKUP(K265,科目・教員!$A$1:$B$355,2,0),"")</f>
        <v>池田　真弓</v>
      </c>
      <c r="L266" s="995"/>
      <c r="M266" s="992" t="str">
        <f>IFERROR(VLOOKUP(M265,科目・教員!$A$1:$B$355,2,0),"")</f>
        <v/>
      </c>
      <c r="N266" s="993"/>
      <c r="O266" s="995" t="str">
        <f>IFERROR(VLOOKUP(O265,科目・教員!$A$1:$B$355,2,0),"")</f>
        <v/>
      </c>
      <c r="P266" s="993"/>
      <c r="Q266" s="995" t="str">
        <f>IFERROR(VLOOKUP(Q265,科目・教員!$A$1:$B$355,2,0),"")</f>
        <v/>
      </c>
      <c r="R266" s="993"/>
      <c r="S266" s="995" t="str">
        <f>IFERROR(VLOOKUP(S265,科目・教員!$A$1:$B$355,2,0),"")</f>
        <v/>
      </c>
      <c r="T266" s="993"/>
      <c r="U266" s="16"/>
      <c r="V266" s="792" t="s">
        <v>115</v>
      </c>
      <c r="Y266" s="816"/>
      <c r="Z266" s="1000"/>
      <c r="AA266" s="971"/>
      <c r="AB266" s="983"/>
      <c r="AC266" s="983"/>
      <c r="AD266" s="983"/>
      <c r="AE266" s="971"/>
      <c r="AF266" s="983"/>
      <c r="AG266" s="971"/>
      <c r="AH266" s="971"/>
      <c r="AI266" s="971"/>
      <c r="AJ266" s="971"/>
      <c r="AK266" s="983"/>
      <c r="AL266" s="971"/>
      <c r="AM266" s="983"/>
      <c r="AN266" s="971"/>
      <c r="AO266" s="971"/>
      <c r="AP266" s="971"/>
      <c r="AQ266" s="971"/>
      <c r="AR266" s="971"/>
      <c r="AS266" s="971"/>
      <c r="AT266" s="971"/>
      <c r="AU266" s="971"/>
      <c r="AV266" s="971"/>
      <c r="AW266" s="971"/>
      <c r="AX266" s="971"/>
      <c r="AY266" s="971"/>
      <c r="AZ266" s="971"/>
      <c r="BA266" s="971"/>
      <c r="BB266" s="971"/>
      <c r="BC266" s="971"/>
      <c r="BD266" s="971"/>
      <c r="BE266" s="971"/>
      <c r="BF266" s="971"/>
      <c r="BG266" s="971"/>
      <c r="BH266" s="971"/>
      <c r="BI266" s="971"/>
      <c r="BJ266" s="971"/>
      <c r="BK266" s="983"/>
      <c r="BL266" s="983"/>
      <c r="BM266" s="983"/>
      <c r="BN266" s="983"/>
      <c r="BO266" s="983"/>
      <c r="BP266" s="983"/>
      <c r="BQ266" s="983"/>
      <c r="BR266" s="983"/>
      <c r="BS266" s="983"/>
      <c r="BT266" s="983"/>
      <c r="BU266" s="983"/>
      <c r="BV266" s="983"/>
    </row>
    <row r="267" spans="1:74" ht="13.5" customHeight="1">
      <c r="A267" s="1000"/>
      <c r="B267" s="14" t="s">
        <v>69</v>
      </c>
      <c r="C267" s="992" t="str">
        <f>VLOOKUP($C252,'2026年度(1年前期)'!$B$5:$N$208,COLUMN('2026年度(1年前期)'!$G$5)+1,0)&amp;""</f>
        <v>201･202･203･204･基礎実</v>
      </c>
      <c r="D267" s="993"/>
      <c r="E267" s="994" t="str">
        <f>VLOOKUP($C252,'2026年度(2年前期)'!$B$5:$N$208,COLUMN('2026年度(2年前期)'!$G$5)+1,0)&amp;""</f>
        <v/>
      </c>
      <c r="F267" s="993"/>
      <c r="G267" s="994" t="str">
        <f>VLOOKUP($C252,'2026年度(3年前期)'!$B$5:$N$208,COLUMN('2026年度(3年前期)'!$G$5)+1,0)&amp;""</f>
        <v/>
      </c>
      <c r="H267" s="993"/>
      <c r="I267" s="994" t="str">
        <f>VLOOKUP($C252,'2026年度(4年前期)'!$B$5:$N$208,COLUMN('2026年度(4年前期)'!$G$5)+1,0)&amp;""</f>
        <v/>
      </c>
      <c r="J267" s="993"/>
      <c r="K267" s="995" t="str">
        <f>VLOOKUP($C252,'2026年度(助産前期)'!$B$5:$N$208,COLUMN('2026年度(助産前期)'!$G$5)+1,0)&amp;""</f>
        <v/>
      </c>
      <c r="L267" s="995"/>
      <c r="M267" s="992" t="str">
        <f>VLOOKUP($C252,'2026年度(M1前期)'!$B$5:$N$208,COLUMN('2026年度(M1前期)'!$G$5)+1,0)&amp;""</f>
        <v/>
      </c>
      <c r="N267" s="993"/>
      <c r="O267" s="995" t="str">
        <f>VLOOKUP($C252,'2026年度(M2前期)'!$B$5:$N$208,COLUMN('2026年度(M2前期)'!$G$5)+1,0)&amp;""</f>
        <v/>
      </c>
      <c r="P267" s="993"/>
      <c r="Q267" s="995" t="str">
        <f>VLOOKUP($C252,'2026年度(D1前期)'!$B$5:$N$208,COLUMN('2026年度(D1前期)'!$G$5)+1,0)&amp;""</f>
        <v/>
      </c>
      <c r="R267" s="993"/>
      <c r="S267" s="995" t="str">
        <f>VLOOKUP($C252,'2026年度(D23前期)'!$B$5:$N$208,COLUMN('2026年度(D23前期)'!$G$5)+1,0)&amp;""</f>
        <v/>
      </c>
      <c r="T267" s="993"/>
      <c r="U267" s="16"/>
      <c r="V267" s="792" t="s">
        <v>116</v>
      </c>
      <c r="Y267" s="816"/>
      <c r="Z267" s="1000"/>
      <c r="AA267" s="971"/>
      <c r="AB267" s="983"/>
      <c r="AC267" s="983"/>
      <c r="AD267" s="983"/>
      <c r="AE267" s="971"/>
      <c r="AF267" s="983"/>
      <c r="AG267" s="971"/>
      <c r="AH267" s="971"/>
      <c r="AI267" s="971"/>
      <c r="AJ267" s="971"/>
      <c r="AK267" s="983"/>
      <c r="AL267" s="971"/>
      <c r="AM267" s="983"/>
      <c r="AN267" s="971"/>
      <c r="AO267" s="971"/>
      <c r="AP267" s="971"/>
      <c r="AQ267" s="971"/>
      <c r="AR267" s="971"/>
      <c r="AS267" s="971"/>
      <c r="AT267" s="971"/>
      <c r="AU267" s="971"/>
      <c r="AV267" s="971"/>
      <c r="AW267" s="971"/>
      <c r="AX267" s="971"/>
      <c r="AY267" s="971"/>
      <c r="AZ267" s="971"/>
      <c r="BA267" s="971"/>
      <c r="BB267" s="971"/>
      <c r="BC267" s="971"/>
      <c r="BD267" s="971"/>
      <c r="BE267" s="971"/>
      <c r="BF267" s="971"/>
      <c r="BG267" s="971"/>
      <c r="BH267" s="971"/>
      <c r="BI267" s="971"/>
      <c r="BJ267" s="971"/>
      <c r="BK267" s="983"/>
      <c r="BL267" s="983"/>
      <c r="BM267" s="983"/>
      <c r="BN267" s="983"/>
      <c r="BO267" s="983"/>
      <c r="BP267" s="983"/>
      <c r="BQ267" s="983"/>
      <c r="BR267" s="983"/>
      <c r="BS267" s="983"/>
      <c r="BT267" s="983"/>
      <c r="BU267" s="983"/>
      <c r="BV267" s="983"/>
    </row>
    <row r="268" spans="1:74" ht="13.5" customHeight="1">
      <c r="A268" s="1017"/>
      <c r="B268" s="15" t="s">
        <v>63</v>
      </c>
      <c r="C268" s="991"/>
      <c r="D268" s="989"/>
      <c r="E268" s="988"/>
      <c r="F268" s="989"/>
      <c r="G268" s="988"/>
      <c r="H268" s="989"/>
      <c r="I268" s="988"/>
      <c r="J268" s="989"/>
      <c r="K268" s="990"/>
      <c r="L268" s="990"/>
      <c r="M268" s="991"/>
      <c r="N268" s="989"/>
      <c r="O268" s="990"/>
      <c r="P268" s="989"/>
      <c r="Q268" s="990"/>
      <c r="R268" s="989"/>
      <c r="S268" s="990"/>
      <c r="T268" s="989"/>
      <c r="V268" s="792" t="s">
        <v>117</v>
      </c>
      <c r="Y268" s="816"/>
      <c r="Z268" s="1001"/>
      <c r="AA268" s="971"/>
      <c r="AB268" s="984"/>
      <c r="AC268" s="984"/>
      <c r="AD268" s="984"/>
      <c r="AE268" s="971"/>
      <c r="AF268" s="984"/>
      <c r="AG268" s="971"/>
      <c r="AH268" s="971"/>
      <c r="AI268" s="971"/>
      <c r="AJ268" s="971"/>
      <c r="AK268" s="984"/>
      <c r="AL268" s="971"/>
      <c r="AM268" s="984"/>
      <c r="AN268" s="971"/>
      <c r="AO268" s="971"/>
      <c r="AP268" s="971"/>
      <c r="AQ268" s="971"/>
      <c r="AR268" s="971"/>
      <c r="AS268" s="971"/>
      <c r="AT268" s="971"/>
      <c r="AU268" s="971"/>
      <c r="AV268" s="971"/>
      <c r="AW268" s="971"/>
      <c r="AX268" s="971"/>
      <c r="AY268" s="971"/>
      <c r="AZ268" s="971"/>
      <c r="BA268" s="971"/>
      <c r="BB268" s="971"/>
      <c r="BC268" s="971"/>
      <c r="BD268" s="971"/>
      <c r="BE268" s="971"/>
      <c r="BF268" s="971"/>
      <c r="BG268" s="971"/>
      <c r="BH268" s="971"/>
      <c r="BI268" s="971"/>
      <c r="BJ268" s="971"/>
      <c r="BK268" s="984"/>
      <c r="BL268" s="984"/>
      <c r="BM268" s="984"/>
      <c r="BN268" s="984"/>
      <c r="BO268" s="984"/>
      <c r="BP268" s="984"/>
      <c r="BQ268" s="984"/>
      <c r="BR268" s="984"/>
      <c r="BS268" s="984"/>
      <c r="BT268" s="984"/>
      <c r="BU268" s="984"/>
      <c r="BV268" s="984"/>
    </row>
    <row r="269" spans="1:74" ht="13.5" customHeight="1">
      <c r="A269" s="1000" t="s">
        <v>75</v>
      </c>
      <c r="B269" s="14" t="s">
        <v>53</v>
      </c>
      <c r="C269" s="996" t="str">
        <f>VLOOKUP($C252,'2026年度(1年前期)'!$B$5:$N$208,COLUMN('2026年度(1年前期)'!$I$5),0)&amp;""</f>
        <v>基礎看護学実習Ⅰ</v>
      </c>
      <c r="D269" s="997"/>
      <c r="E269" s="1002" t="str">
        <f>VLOOKUP($C252,'2026年度(2年前期)'!$B$5:$N$208,COLUMN('2026年度(2年前期)'!$I$5),0)&amp;""</f>
        <v/>
      </c>
      <c r="F269" s="997"/>
      <c r="G269" s="1002" t="str">
        <f>VLOOKUP($C252,'2026年度(3年前期)'!$B$5:$N$208,COLUMN('2026年度(3年前期)'!$I$5),0)&amp;""</f>
        <v>地域・在宅看護学実習事前オリエンテーション</v>
      </c>
      <c r="H269" s="997"/>
      <c r="I269" s="1002" t="str">
        <f>VLOOKUP($C252,'2026年度(4年前期)'!$B$5:$N$208,COLUMN('2026年度(4年前期)'!$I$5),0)&amp;""</f>
        <v/>
      </c>
      <c r="J269" s="997"/>
      <c r="K269" s="998" t="str">
        <f>VLOOKUP($C252,'2026年度(助産前期)'!$B$5:$N$208,COLUMN('2026年度(助産前期)'!$I$5),0)&amp;""</f>
        <v>助産学実習Ⅰ</v>
      </c>
      <c r="L269" s="998"/>
      <c r="M269" s="996" t="str">
        <f>VLOOKUP($C252,'2026年度(M1前期)'!$B$5:$N$208,COLUMN('2026年度(M1前期)'!$I$5),0)&amp;""</f>
        <v/>
      </c>
      <c r="N269" s="997"/>
      <c r="O269" s="998" t="str">
        <f>VLOOKUP($C252,'2026年度(M2前期)'!$B$5:$N$208,COLUMN('2026年度(M2前期)'!$I$5),0)&amp;""</f>
        <v/>
      </c>
      <c r="P269" s="997"/>
      <c r="Q269" s="998" t="str">
        <f>VLOOKUP($C252,'2026年度(D1前期)'!$B$5:$N$208,COLUMN('2026年度(D1前期)'!$I$5),0)&amp;""</f>
        <v/>
      </c>
      <c r="R269" s="997"/>
      <c r="S269" s="998" t="str">
        <f>VLOOKUP($C252,'2026年度(D23前期)'!$B$5:$N$208,COLUMN('2026年度(D23前期)'!$I$5),0)&amp;""</f>
        <v/>
      </c>
      <c r="T269" s="997"/>
      <c r="V269" s="792"/>
      <c r="Z269" s="1000" t="str">
        <f>A269</f>
        <v>４時限（15：10～16：40）</v>
      </c>
      <c r="AA269" s="982" t="s">
        <v>115</v>
      </c>
      <c r="AB269" s="982"/>
      <c r="AC269" s="982"/>
      <c r="AD269" s="982"/>
      <c r="AE269" s="982"/>
      <c r="AF269" s="982"/>
      <c r="AG269" s="971" t="s">
        <v>957</v>
      </c>
      <c r="AH269" s="971" t="s">
        <v>957</v>
      </c>
      <c r="AI269" s="971" t="s">
        <v>957</v>
      </c>
      <c r="AJ269" s="971" t="s">
        <v>957</v>
      </c>
      <c r="AK269" s="982"/>
      <c r="AL269" s="971" t="s">
        <v>957</v>
      </c>
      <c r="AM269" s="982"/>
      <c r="AN269" s="971"/>
      <c r="AO269" s="971"/>
      <c r="AP269" s="971"/>
      <c r="AQ269" s="971"/>
      <c r="AR269" s="971"/>
      <c r="AS269" s="971"/>
      <c r="AT269" s="971"/>
      <c r="AU269" s="971"/>
      <c r="AV269" s="971"/>
      <c r="AW269" s="971"/>
      <c r="AX269" s="971"/>
      <c r="AY269" s="971"/>
      <c r="AZ269" s="971"/>
      <c r="BA269" s="971"/>
      <c r="BB269" s="971"/>
      <c r="BC269" s="971"/>
      <c r="BD269" s="971"/>
      <c r="BE269" s="971"/>
      <c r="BF269" s="971"/>
      <c r="BG269" s="971"/>
      <c r="BH269" s="971"/>
      <c r="BI269" s="971"/>
      <c r="BJ269" s="971"/>
      <c r="BK269" s="982"/>
      <c r="BL269" s="982"/>
      <c r="BM269" s="982"/>
      <c r="BN269" s="982"/>
      <c r="BO269" s="982"/>
      <c r="BP269" s="982"/>
      <c r="BQ269" s="982"/>
      <c r="BR269" s="982"/>
      <c r="BS269" s="982"/>
      <c r="BT269" s="982"/>
      <c r="BU269" s="982"/>
      <c r="BV269" s="982"/>
    </row>
    <row r="270" spans="1:74" ht="13.5" customHeight="1">
      <c r="A270" s="1000"/>
      <c r="B270" s="14" t="s">
        <v>58</v>
      </c>
      <c r="C270" s="992" t="str">
        <f>IFERROR(VLOOKUP(C269,科目・教員!$A$1:$B$355,2,0),"")</f>
        <v>網中　眞由美</v>
      </c>
      <c r="D270" s="993"/>
      <c r="E270" s="994" t="str">
        <f>IFERROR(VLOOKUP(E269,科目・教員!$A$1:$B$355,2,0),"")</f>
        <v/>
      </c>
      <c r="F270" s="993"/>
      <c r="G270" s="994" t="str">
        <f>IFERROR(VLOOKUP(G269,科目・教員!$A$1:$B$355,2,0),"")</f>
        <v/>
      </c>
      <c r="H270" s="993"/>
      <c r="I270" s="994" t="str">
        <f>IFERROR(VLOOKUP(I269,科目・教員!$A$1:$B$355,2,0),"")</f>
        <v/>
      </c>
      <c r="J270" s="993"/>
      <c r="K270" s="995" t="str">
        <f>IFERROR(VLOOKUP(K269,科目・教員!$A$1:$B$355,2,0),"")</f>
        <v>池田　真弓</v>
      </c>
      <c r="L270" s="995"/>
      <c r="M270" s="992" t="str">
        <f>IFERROR(VLOOKUP(M269,科目・教員!$A$1:$B$355,2,0),"")</f>
        <v/>
      </c>
      <c r="N270" s="993"/>
      <c r="O270" s="995" t="str">
        <f>IFERROR(VLOOKUP(O269,科目・教員!$A$1:$B$355,2,0),"")</f>
        <v/>
      </c>
      <c r="P270" s="993"/>
      <c r="Q270" s="995" t="str">
        <f>IFERROR(VLOOKUP(Q269,科目・教員!$A$1:$B$355,2,0),"")</f>
        <v/>
      </c>
      <c r="R270" s="993"/>
      <c r="S270" s="995" t="str">
        <f>IFERROR(VLOOKUP(S269,科目・教員!$A$1:$B$355,2,0),"")</f>
        <v/>
      </c>
      <c r="T270" s="993"/>
      <c r="V270" s="792"/>
      <c r="Z270" s="1000"/>
      <c r="AA270" s="983"/>
      <c r="AB270" s="983"/>
      <c r="AC270" s="983"/>
      <c r="AD270" s="983"/>
      <c r="AE270" s="983"/>
      <c r="AF270" s="983"/>
      <c r="AG270" s="971"/>
      <c r="AH270" s="971"/>
      <c r="AI270" s="971"/>
      <c r="AJ270" s="971"/>
      <c r="AK270" s="983"/>
      <c r="AL270" s="971"/>
      <c r="AM270" s="983"/>
      <c r="AN270" s="971"/>
      <c r="AO270" s="971"/>
      <c r="AP270" s="971"/>
      <c r="AQ270" s="971"/>
      <c r="AR270" s="971"/>
      <c r="AS270" s="971"/>
      <c r="AT270" s="971"/>
      <c r="AU270" s="971"/>
      <c r="AV270" s="971"/>
      <c r="AW270" s="971"/>
      <c r="AX270" s="971"/>
      <c r="AY270" s="971"/>
      <c r="AZ270" s="971"/>
      <c r="BA270" s="971"/>
      <c r="BB270" s="971"/>
      <c r="BC270" s="971"/>
      <c r="BD270" s="971"/>
      <c r="BE270" s="971"/>
      <c r="BF270" s="971"/>
      <c r="BG270" s="971"/>
      <c r="BH270" s="971"/>
      <c r="BI270" s="971"/>
      <c r="BJ270" s="971"/>
      <c r="BK270" s="983"/>
      <c r="BL270" s="983"/>
      <c r="BM270" s="983"/>
      <c r="BN270" s="983"/>
      <c r="BO270" s="983"/>
      <c r="BP270" s="983"/>
      <c r="BQ270" s="983"/>
      <c r="BR270" s="983"/>
      <c r="BS270" s="983"/>
      <c r="BT270" s="983"/>
      <c r="BU270" s="983"/>
      <c r="BV270" s="983"/>
    </row>
    <row r="271" spans="1:74" ht="13.5" customHeight="1">
      <c r="A271" s="1000"/>
      <c r="B271" s="14" t="s">
        <v>69</v>
      </c>
      <c r="C271" s="992" t="str">
        <f>VLOOKUP($C252,'2026年度(1年前期)'!$B$5:$N$208,COLUMN('2026年度(1年前期)'!$I$5)+1,0)&amp;""</f>
        <v>201･202･203･204･基礎実</v>
      </c>
      <c r="D271" s="993"/>
      <c r="E271" s="994" t="str">
        <f>VLOOKUP($C252,'2026年度(2年前期)'!$B$5:$N$208,COLUMN('2026年度(2年前期)'!$I$5)+1,0)&amp;""</f>
        <v/>
      </c>
      <c r="F271" s="993"/>
      <c r="G271" s="994" t="str">
        <f>VLOOKUP($C252,'2026年度(3年前期)'!$B$5:$N$208,COLUMN('2026年度(3年前期)'!$I$5)+1,0)&amp;""</f>
        <v/>
      </c>
      <c r="H271" s="993"/>
      <c r="I271" s="994" t="str">
        <f>VLOOKUP($C252,'2026年度(4年前期)'!$B$5:$N$208,COLUMN('2026年度(4年前期)'!$I$5)+1,0)&amp;""</f>
        <v/>
      </c>
      <c r="J271" s="993"/>
      <c r="K271" s="995" t="str">
        <f>VLOOKUP($C252,'2026年度(助産前期)'!$B$5:$N$208,COLUMN('2026年度(助産前期)'!$I$5)+1,0)&amp;""</f>
        <v/>
      </c>
      <c r="L271" s="995"/>
      <c r="M271" s="992" t="str">
        <f>VLOOKUP($C252,'2026年度(M1前期)'!$B$5:$N$208,COLUMN('2026年度(M1前期)'!$I$5)+1,0)&amp;""</f>
        <v/>
      </c>
      <c r="N271" s="993"/>
      <c r="O271" s="995" t="str">
        <f>VLOOKUP($C252,'2026年度(M2前期)'!$B$5:$N$208,COLUMN('2026年度(M2前期)'!$I$5)+1,0)&amp;""</f>
        <v/>
      </c>
      <c r="P271" s="993"/>
      <c r="Q271" s="995" t="str">
        <f>VLOOKUP($C252,'2026年度(D1前期)'!$B$5:$N$208,COLUMN('2026年度(D1前期)'!$I$5)+1,0)&amp;""</f>
        <v/>
      </c>
      <c r="R271" s="993"/>
      <c r="S271" s="995" t="str">
        <f>VLOOKUP($C252,'2026年度(D23前期)'!$B$5:$N$208,COLUMN('2026年度(D23前期)'!$I$5)+1,0)&amp;""</f>
        <v/>
      </c>
      <c r="T271" s="993"/>
      <c r="V271" s="792"/>
      <c r="Z271" s="1000"/>
      <c r="AA271" s="983"/>
      <c r="AB271" s="983"/>
      <c r="AC271" s="983"/>
      <c r="AD271" s="983"/>
      <c r="AE271" s="983"/>
      <c r="AF271" s="983"/>
      <c r="AG271" s="971"/>
      <c r="AH271" s="971"/>
      <c r="AI271" s="971"/>
      <c r="AJ271" s="971"/>
      <c r="AK271" s="983"/>
      <c r="AL271" s="971"/>
      <c r="AM271" s="983"/>
      <c r="AN271" s="971"/>
      <c r="AO271" s="971"/>
      <c r="AP271" s="971"/>
      <c r="AQ271" s="971"/>
      <c r="AR271" s="971"/>
      <c r="AS271" s="971"/>
      <c r="AT271" s="971"/>
      <c r="AU271" s="971"/>
      <c r="AV271" s="971"/>
      <c r="AW271" s="971"/>
      <c r="AX271" s="971"/>
      <c r="AY271" s="971"/>
      <c r="AZ271" s="971"/>
      <c r="BA271" s="971"/>
      <c r="BB271" s="971"/>
      <c r="BC271" s="971"/>
      <c r="BD271" s="971"/>
      <c r="BE271" s="971"/>
      <c r="BF271" s="971"/>
      <c r="BG271" s="971"/>
      <c r="BH271" s="971"/>
      <c r="BI271" s="971"/>
      <c r="BJ271" s="971"/>
      <c r="BK271" s="983"/>
      <c r="BL271" s="983"/>
      <c r="BM271" s="983"/>
      <c r="BN271" s="983"/>
      <c r="BO271" s="983"/>
      <c r="BP271" s="983"/>
      <c r="BQ271" s="983"/>
      <c r="BR271" s="983"/>
      <c r="BS271" s="983"/>
      <c r="BT271" s="983"/>
      <c r="BU271" s="983"/>
      <c r="BV271" s="983"/>
    </row>
    <row r="272" spans="1:74" ht="13.5" customHeight="1">
      <c r="A272" s="1001"/>
      <c r="B272" s="15" t="s">
        <v>63</v>
      </c>
      <c r="C272" s="991"/>
      <c r="D272" s="989"/>
      <c r="E272" s="988"/>
      <c r="F272" s="989"/>
      <c r="G272" s="988"/>
      <c r="H272" s="989"/>
      <c r="I272" s="988"/>
      <c r="J272" s="989"/>
      <c r="K272" s="990"/>
      <c r="L272" s="990"/>
      <c r="M272" s="991"/>
      <c r="N272" s="989"/>
      <c r="O272" s="990"/>
      <c r="P272" s="989"/>
      <c r="Q272" s="990"/>
      <c r="R272" s="989"/>
      <c r="S272" s="990"/>
      <c r="T272" s="989"/>
      <c r="V272" s="792"/>
      <c r="Z272" s="1001"/>
      <c r="AA272" s="984"/>
      <c r="AB272" s="984"/>
      <c r="AC272" s="984"/>
      <c r="AD272" s="984"/>
      <c r="AE272" s="984"/>
      <c r="AF272" s="984"/>
      <c r="AG272" s="971"/>
      <c r="AH272" s="971"/>
      <c r="AI272" s="971"/>
      <c r="AJ272" s="971"/>
      <c r="AK272" s="984"/>
      <c r="AL272" s="971"/>
      <c r="AM272" s="984"/>
      <c r="AN272" s="971"/>
      <c r="AO272" s="971"/>
      <c r="AP272" s="971"/>
      <c r="AQ272" s="971"/>
      <c r="AR272" s="971"/>
      <c r="AS272" s="971"/>
      <c r="AT272" s="971"/>
      <c r="AU272" s="971"/>
      <c r="AV272" s="971"/>
      <c r="AW272" s="971"/>
      <c r="AX272" s="971"/>
      <c r="AY272" s="971"/>
      <c r="AZ272" s="971"/>
      <c r="BA272" s="971"/>
      <c r="BB272" s="971"/>
      <c r="BC272" s="971"/>
      <c r="BD272" s="971"/>
      <c r="BE272" s="971"/>
      <c r="BF272" s="971"/>
      <c r="BG272" s="971"/>
      <c r="BH272" s="971"/>
      <c r="BI272" s="971"/>
      <c r="BJ272" s="971"/>
      <c r="BK272" s="984"/>
      <c r="BL272" s="984"/>
      <c r="BM272" s="984"/>
      <c r="BN272" s="984"/>
      <c r="BO272" s="984"/>
      <c r="BP272" s="984"/>
      <c r="BQ272" s="984"/>
      <c r="BR272" s="984"/>
      <c r="BS272" s="984"/>
      <c r="BT272" s="984"/>
      <c r="BU272" s="984"/>
      <c r="BV272" s="984"/>
    </row>
    <row r="273" spans="1:74" ht="13.5" customHeight="1">
      <c r="A273" s="1000" t="s">
        <v>78</v>
      </c>
      <c r="B273" s="14" t="s">
        <v>53</v>
      </c>
      <c r="C273" s="996" t="str">
        <f>VLOOKUP($C252,'2026年度(1年前期)'!$B$5:$N$208,COLUMN('2026年度(1年前期)'!$K$5),0)&amp;""</f>
        <v/>
      </c>
      <c r="D273" s="997"/>
      <c r="E273" s="1002" t="str">
        <f>VLOOKUP($C252,'2026年度(2年前期)'!$B$5:$N$208,COLUMN('2026年度(2年前期)'!$K$5),0)&amp;""</f>
        <v/>
      </c>
      <c r="F273" s="997"/>
      <c r="G273" s="1002" t="str">
        <f>VLOOKUP($C252,'2026年度(3年前期)'!$B$5:$N$208,COLUMN('2026年度(3年前期)'!$K$5),0)&amp;""</f>
        <v/>
      </c>
      <c r="H273" s="997"/>
      <c r="I273" s="1002" t="str">
        <f>VLOOKUP($C252,'2026年度(4年前期)'!$B$5:$N$208,COLUMN('2026年度(4年前期)'!$K$5),0)&amp;""</f>
        <v/>
      </c>
      <c r="J273" s="997"/>
      <c r="K273" s="998" t="str">
        <f>VLOOKUP($C252,'2026年度(助産前期)'!$B$5:$N$208,COLUMN('2026年度(助産前期)'!$K$5),0)&amp;""</f>
        <v/>
      </c>
      <c r="L273" s="998"/>
      <c r="M273" s="996" t="str">
        <f>VLOOKUP($C252,'2026年度(M1前期)'!$B$5:$N$208,COLUMN('2026年度(M1前期)'!$K$5),0)&amp;""</f>
        <v/>
      </c>
      <c r="N273" s="997"/>
      <c r="O273" s="998" t="str">
        <f>VLOOKUP($C252,'2026年度(M2前期)'!$B$5:$N$208,COLUMN('2026年度(M2前期)'!$K$5),0)&amp;""</f>
        <v/>
      </c>
      <c r="P273" s="997"/>
      <c r="Q273" s="998" t="str">
        <f>VLOOKUP($C252,'2026年度(D1前期)'!$B$5:$N$208,COLUMN('2026年度(D1前期)'!$K$5),0)&amp;""</f>
        <v/>
      </c>
      <c r="R273" s="997"/>
      <c r="S273" s="998" t="str">
        <f>VLOOKUP($C252,'2026年度(D23前期)'!$B$5:$N$208,COLUMN('2026年度(D23前期)'!$K$5),0)&amp;""</f>
        <v/>
      </c>
      <c r="T273" s="997"/>
      <c r="U273" s="771" t="s">
        <v>114</v>
      </c>
      <c r="Z273" s="1000" t="str">
        <f>A273</f>
        <v>５時限（16：50～18：20）</v>
      </c>
      <c r="AA273" s="982"/>
      <c r="AB273" s="982"/>
      <c r="AC273" s="982"/>
      <c r="AD273" s="982"/>
      <c r="AE273" s="982"/>
      <c r="AF273" s="982"/>
      <c r="AG273" s="982"/>
      <c r="AH273" s="982"/>
      <c r="AI273" s="982"/>
      <c r="AJ273" s="982"/>
      <c r="AK273" s="982"/>
      <c r="AL273" s="982"/>
      <c r="AM273" s="982"/>
      <c r="AN273" s="982"/>
      <c r="AO273" s="982"/>
      <c r="AP273" s="982"/>
      <c r="AQ273" s="982"/>
      <c r="AR273" s="982"/>
      <c r="AS273" s="982"/>
      <c r="AT273" s="982"/>
      <c r="AU273" s="982"/>
      <c r="AV273" s="982"/>
      <c r="AW273" s="982"/>
      <c r="AX273" s="982"/>
      <c r="AY273" s="982"/>
      <c r="AZ273" s="982"/>
      <c r="BA273" s="971"/>
      <c r="BB273" s="971"/>
      <c r="BC273" s="971"/>
      <c r="BD273" s="971"/>
      <c r="BE273" s="971"/>
      <c r="BF273" s="971"/>
      <c r="BG273" s="971"/>
      <c r="BH273" s="971"/>
      <c r="BI273" s="982"/>
      <c r="BJ273" s="982" t="s">
        <v>173</v>
      </c>
      <c r="BK273" s="982"/>
      <c r="BL273" s="982"/>
      <c r="BM273" s="982"/>
      <c r="BN273" s="982"/>
      <c r="BO273" s="982"/>
      <c r="BP273" s="982"/>
      <c r="BQ273" s="982"/>
      <c r="BR273" s="982"/>
      <c r="BS273" s="982"/>
      <c r="BT273" s="982"/>
      <c r="BU273" s="982"/>
      <c r="BV273" s="982"/>
    </row>
    <row r="274" spans="1:74">
      <c r="A274" s="1000"/>
      <c r="B274" s="14" t="s">
        <v>58</v>
      </c>
      <c r="C274" s="992" t="str">
        <f>IFERROR(VLOOKUP(C273,科目・教員!$A$1:$B$355,2,0),"")</f>
        <v/>
      </c>
      <c r="D274" s="993"/>
      <c r="E274" s="994" t="str">
        <f>IFERROR(VLOOKUP(E273,科目・教員!$A$1:$B$355,2,0),"")</f>
        <v/>
      </c>
      <c r="F274" s="993"/>
      <c r="G274" s="994" t="str">
        <f>IFERROR(VLOOKUP(G273,科目・教員!$A$1:$B$355,2,0),"")</f>
        <v/>
      </c>
      <c r="H274" s="993"/>
      <c r="I274" s="994" t="str">
        <f>IFERROR(VLOOKUP(I273,科目・教員!$A$1:$B$355,2,0),"")</f>
        <v/>
      </c>
      <c r="J274" s="993"/>
      <c r="K274" s="995" t="str">
        <f>IFERROR(VLOOKUP(K273,科目・教員!$A$1:$B$355,2,0),"")</f>
        <v/>
      </c>
      <c r="L274" s="995"/>
      <c r="M274" s="992" t="str">
        <f>IFERROR(VLOOKUP(M273,科目・教員!$A$1:$B$355,2,0),"")</f>
        <v/>
      </c>
      <c r="N274" s="993"/>
      <c r="O274" s="995" t="str">
        <f>IFERROR(VLOOKUP(O273,科目・教員!$A$1:$B$355,2,0),"")</f>
        <v/>
      </c>
      <c r="P274" s="993"/>
      <c r="Q274" s="995" t="str">
        <f>IFERROR(VLOOKUP(Q273,科目・教員!$A$1:$B$355,2,0),"")</f>
        <v/>
      </c>
      <c r="R274" s="993"/>
      <c r="S274" s="995" t="str">
        <f>IFERROR(VLOOKUP(S273,科目・教員!$A$1:$B$355,2,0),"")</f>
        <v/>
      </c>
      <c r="T274" s="993"/>
      <c r="U274" s="772" t="s">
        <v>174</v>
      </c>
      <c r="Z274" s="1000"/>
      <c r="AA274" s="983"/>
      <c r="AB274" s="983"/>
      <c r="AC274" s="983"/>
      <c r="AD274" s="983"/>
      <c r="AE274" s="983"/>
      <c r="AF274" s="983"/>
      <c r="AG274" s="983"/>
      <c r="AH274" s="983"/>
      <c r="AI274" s="983"/>
      <c r="AJ274" s="983"/>
      <c r="AK274" s="983"/>
      <c r="AL274" s="983"/>
      <c r="AM274" s="983"/>
      <c r="AN274" s="983"/>
      <c r="AO274" s="983"/>
      <c r="AP274" s="983"/>
      <c r="AQ274" s="983"/>
      <c r="AR274" s="983"/>
      <c r="AS274" s="983"/>
      <c r="AT274" s="983"/>
      <c r="AU274" s="983"/>
      <c r="AV274" s="983"/>
      <c r="AW274" s="983"/>
      <c r="AX274" s="983"/>
      <c r="AY274" s="983"/>
      <c r="AZ274" s="983"/>
      <c r="BA274" s="971"/>
      <c r="BB274" s="971"/>
      <c r="BC274" s="971"/>
      <c r="BD274" s="971"/>
      <c r="BE274" s="971"/>
      <c r="BF274" s="971"/>
      <c r="BG274" s="971"/>
      <c r="BH274" s="971"/>
      <c r="BI274" s="983"/>
      <c r="BJ274" s="983"/>
      <c r="BK274" s="983"/>
      <c r="BL274" s="983"/>
      <c r="BM274" s="983"/>
      <c r="BN274" s="983"/>
      <c r="BO274" s="983"/>
      <c r="BP274" s="983"/>
      <c r="BQ274" s="983"/>
      <c r="BR274" s="983"/>
      <c r="BS274" s="983"/>
      <c r="BT274" s="983"/>
      <c r="BU274" s="983"/>
      <c r="BV274" s="983"/>
    </row>
    <row r="275" spans="1:74">
      <c r="A275" s="1000"/>
      <c r="B275" s="14" t="s">
        <v>69</v>
      </c>
      <c r="C275" s="992" t="str">
        <f>VLOOKUP($C252,'2026年度(1年前期)'!$B$5:$N$208,COLUMN('2026年度(1年前期)'!$K$5)+1,0)&amp;""</f>
        <v/>
      </c>
      <c r="D275" s="993"/>
      <c r="E275" s="994" t="str">
        <f>VLOOKUP($C252,'2026年度(2年前期)'!$B$5:$N$208,COLUMN('2026年度(2年前期)'!$K$5)+1,0)&amp;""</f>
        <v/>
      </c>
      <c r="F275" s="993"/>
      <c r="G275" s="994" t="str">
        <f>VLOOKUP($C252,'2026年度(3年前期)'!$B$5:$N$208,COLUMN('2026年度(3年前期)'!$K$5)+1,0)&amp;""</f>
        <v/>
      </c>
      <c r="H275" s="993"/>
      <c r="I275" s="994" t="str">
        <f>VLOOKUP($C252,'2026年度(4年前期)'!$B$5:$N$208,COLUMN('2026年度(4年前期)'!$K$5)+1,0)&amp;""</f>
        <v/>
      </c>
      <c r="J275" s="993"/>
      <c r="K275" s="995" t="str">
        <f>VLOOKUP($C252,'2026年度(助産前期)'!$B$5:$N$208,COLUMN('2026年度(助産前期)'!$K$5)+1,0)&amp;""</f>
        <v/>
      </c>
      <c r="L275" s="995"/>
      <c r="M275" s="992" t="str">
        <f>VLOOKUP($C252,'2026年度(M1前期)'!$B$5:$N$208,COLUMN('2026年度(M1前期)'!$K$5)+1,0)&amp;""</f>
        <v/>
      </c>
      <c r="N275" s="993"/>
      <c r="O275" s="995" t="str">
        <f>VLOOKUP($C252,'2026年度(M2前期)'!$B$5:$N$208,COLUMN('2026年度(M2前期)'!$K$5)+1,0)&amp;""</f>
        <v/>
      </c>
      <c r="P275" s="993"/>
      <c r="Q275" s="995" t="str">
        <f>VLOOKUP($C252,'2026年度(D1前期)'!$B$5:$N$208,COLUMN('2026年度(D1前期)'!$K$5)+1,0)&amp;""</f>
        <v/>
      </c>
      <c r="R275" s="993"/>
      <c r="S275" s="995" t="str">
        <f>VLOOKUP($C252,'2026年度(D23前期)'!$B$5:$N$208,COLUMN('2026年度(D23前期)'!$K$5)+1,0)&amp;""</f>
        <v/>
      </c>
      <c r="T275" s="993"/>
      <c r="U275" s="771" t="s">
        <v>173</v>
      </c>
      <c r="Z275" s="1000"/>
      <c r="AA275" s="983"/>
      <c r="AB275" s="983"/>
      <c r="AC275" s="983"/>
      <c r="AD275" s="983"/>
      <c r="AE275" s="983"/>
      <c r="AF275" s="983"/>
      <c r="AG275" s="983"/>
      <c r="AH275" s="983"/>
      <c r="AI275" s="983"/>
      <c r="AJ275" s="983"/>
      <c r="AK275" s="983"/>
      <c r="AL275" s="983"/>
      <c r="AM275" s="983"/>
      <c r="AN275" s="983"/>
      <c r="AO275" s="983"/>
      <c r="AP275" s="983"/>
      <c r="AQ275" s="983"/>
      <c r="AR275" s="983"/>
      <c r="AS275" s="983"/>
      <c r="AT275" s="983"/>
      <c r="AU275" s="983"/>
      <c r="AV275" s="983"/>
      <c r="AW275" s="983"/>
      <c r="AX275" s="983"/>
      <c r="AY275" s="983"/>
      <c r="AZ275" s="983"/>
      <c r="BA275" s="971"/>
      <c r="BB275" s="971"/>
      <c r="BC275" s="971"/>
      <c r="BD275" s="971"/>
      <c r="BE275" s="971"/>
      <c r="BF275" s="971"/>
      <c r="BG275" s="971"/>
      <c r="BH275" s="971"/>
      <c r="BI275" s="983"/>
      <c r="BJ275" s="983"/>
      <c r="BK275" s="983"/>
      <c r="BL275" s="983"/>
      <c r="BM275" s="983"/>
      <c r="BN275" s="983"/>
      <c r="BO275" s="983"/>
      <c r="BP275" s="983"/>
      <c r="BQ275" s="983"/>
      <c r="BR275" s="983"/>
      <c r="BS275" s="983"/>
      <c r="BT275" s="983"/>
      <c r="BU275" s="983"/>
      <c r="BV275" s="983"/>
    </row>
    <row r="276" spans="1:74">
      <c r="A276" s="1001"/>
      <c r="B276" s="15" t="s">
        <v>63</v>
      </c>
      <c r="C276" s="991"/>
      <c r="D276" s="989"/>
      <c r="E276" s="988"/>
      <c r="F276" s="989"/>
      <c r="G276" s="988"/>
      <c r="H276" s="989"/>
      <c r="I276" s="988"/>
      <c r="J276" s="989"/>
      <c r="K276" s="990"/>
      <c r="L276" s="990"/>
      <c r="M276" s="991"/>
      <c r="N276" s="989"/>
      <c r="O276" s="990"/>
      <c r="P276" s="989"/>
      <c r="Q276" s="990"/>
      <c r="R276" s="989"/>
      <c r="S276" s="990"/>
      <c r="T276" s="989"/>
      <c r="U276" s="773" t="s">
        <v>137</v>
      </c>
      <c r="V276" s="19"/>
      <c r="W276" s="19"/>
      <c r="X276" s="19"/>
      <c r="Y276" s="19"/>
      <c r="Z276" s="1001"/>
      <c r="AA276" s="984"/>
      <c r="AB276" s="984"/>
      <c r="AC276" s="984"/>
      <c r="AD276" s="984"/>
      <c r="AE276" s="984"/>
      <c r="AF276" s="984"/>
      <c r="AG276" s="984"/>
      <c r="AH276" s="984"/>
      <c r="AI276" s="984"/>
      <c r="AJ276" s="984"/>
      <c r="AK276" s="984"/>
      <c r="AL276" s="984"/>
      <c r="AM276" s="984"/>
      <c r="AN276" s="984"/>
      <c r="AO276" s="984"/>
      <c r="AP276" s="984"/>
      <c r="AQ276" s="984"/>
      <c r="AR276" s="984"/>
      <c r="AS276" s="984"/>
      <c r="AT276" s="984"/>
      <c r="AU276" s="984"/>
      <c r="AV276" s="984"/>
      <c r="AW276" s="984"/>
      <c r="AX276" s="984"/>
      <c r="AY276" s="984"/>
      <c r="AZ276" s="984"/>
      <c r="BA276" s="971"/>
      <c r="BB276" s="971"/>
      <c r="BC276" s="971"/>
      <c r="BD276" s="971"/>
      <c r="BE276" s="971"/>
      <c r="BF276" s="971"/>
      <c r="BG276" s="971"/>
      <c r="BH276" s="971"/>
      <c r="BI276" s="984"/>
      <c r="BJ276" s="984"/>
      <c r="BK276" s="984"/>
      <c r="BL276" s="984"/>
      <c r="BM276" s="984"/>
      <c r="BN276" s="984"/>
      <c r="BO276" s="984"/>
      <c r="BP276" s="984"/>
      <c r="BQ276" s="984"/>
      <c r="BR276" s="984"/>
      <c r="BS276" s="984"/>
      <c r="BT276" s="984"/>
      <c r="BU276" s="984"/>
      <c r="BV276" s="984"/>
    </row>
    <row r="277" spans="1:74" ht="20.25">
      <c r="A277" s="20"/>
      <c r="B277" s="21"/>
      <c r="C277" s="1050">
        <f>C252+1</f>
        <v>46277</v>
      </c>
      <c r="D277" s="1050"/>
      <c r="E277" s="1050"/>
      <c r="F277" s="1050"/>
      <c r="G277" s="1050"/>
      <c r="H277" s="1050"/>
      <c r="I277" s="1050"/>
      <c r="J277" s="1050"/>
      <c r="K277" s="1050"/>
      <c r="L277" s="1050"/>
      <c r="M277" s="1050"/>
      <c r="N277" s="1050"/>
      <c r="O277" s="1050"/>
      <c r="P277" s="1050"/>
      <c r="Q277" s="1050"/>
      <c r="R277" s="1050"/>
      <c r="S277" s="1050"/>
      <c r="T277" s="1050"/>
      <c r="U277" s="1133">
        <f>C277</f>
        <v>46277</v>
      </c>
      <c r="V277" s="1134"/>
      <c r="W277" s="1134"/>
      <c r="X277" s="1134"/>
      <c r="Y277" s="1134"/>
      <c r="Z277" s="1135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6" t="s">
        <v>607</v>
      </c>
      <c r="BL277" s="36" t="s">
        <v>608</v>
      </c>
      <c r="BM277" s="36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1000" t="s">
        <v>52</v>
      </c>
      <c r="B278" s="11" t="s">
        <v>53</v>
      </c>
      <c r="C278" s="1011" t="str">
        <f>VLOOKUP($C277,'2026年度(1年前期)'!$B$5:$N$208,COLUMN('2026年度(1年前期)'!$C$5),0)&amp;""</f>
        <v/>
      </c>
      <c r="D278" s="1012"/>
      <c r="E278" s="1018" t="str">
        <f>VLOOKUP($C277,'2026年度(2年前期)'!$B$5:$N$208,COLUMN('2026年度(2年前期)'!$C$5),0)&amp;""</f>
        <v/>
      </c>
      <c r="F278" s="1012"/>
      <c r="G278" s="1018" t="str">
        <f>VLOOKUP($C277,'2026年度(3年前期)'!$B$5:$N$208,COLUMN('2026年度(3年前期)'!$C$5),0)&amp;""</f>
        <v/>
      </c>
      <c r="H278" s="1012"/>
      <c r="I278" s="1018" t="str">
        <f>VLOOKUP($C277,'2026年度(4年前期)'!$B$5:$N$208,COLUMN('2026年度(4年前期)'!$C$5),0)&amp;""</f>
        <v/>
      </c>
      <c r="J278" s="1012"/>
      <c r="K278" s="997" t="str">
        <f>VLOOKUP($C277,'2026年度(助産前期)'!$B$5:$N$208,COLUMN('2026年度(助産前期)'!$C$5),0)&amp;""</f>
        <v/>
      </c>
      <c r="L278" s="1029"/>
      <c r="M278" s="1036" t="str">
        <f>VLOOKUP($C277,'2026年度(M1前期)'!$B$5:$N$208,COLUMN('2026年度(M1前期)'!$C$5),0)&amp;""</f>
        <v/>
      </c>
      <c r="N278" s="1029"/>
      <c r="O278" s="1018" t="str">
        <f>VLOOKUP($C277,'2026年度(M2前期)'!$B$5:$N$208,COLUMN('2026年度(M2前期)'!$C$5),0)&amp;""</f>
        <v/>
      </c>
      <c r="P278" s="1012"/>
      <c r="Q278" s="1018" t="str">
        <f>VLOOKUP($C277,'2026年度(D1前期)'!$B$5:$N$208,COLUMN('2026年度(D1前期)'!$C$5),0)&amp;""</f>
        <v/>
      </c>
      <c r="R278" s="1012"/>
      <c r="S278" s="997" t="str">
        <f>VLOOKUP($C277,'2026年度(D23前期)'!$B$5:$N$208,COLUMN('2026年度(D23前期)'!$C$5),0)&amp;""</f>
        <v/>
      </c>
      <c r="T278" s="1012"/>
      <c r="U278" s="82"/>
      <c r="W278" s="81"/>
      <c r="X278" s="16"/>
      <c r="Y278" s="33"/>
      <c r="Z278" s="999" t="str">
        <f>A278</f>
        <v xml:space="preserve">１時限（09：20～10：50） </v>
      </c>
      <c r="AA278" s="971"/>
      <c r="AB278" s="982"/>
      <c r="AC278" s="982"/>
      <c r="AD278" s="982"/>
      <c r="AE278" s="971"/>
      <c r="AF278" s="982"/>
      <c r="AG278" s="971"/>
      <c r="AH278" s="982"/>
      <c r="AI278" s="982"/>
      <c r="AJ278" s="982"/>
      <c r="AK278" s="982"/>
      <c r="AL278" s="971"/>
      <c r="AM278" s="982"/>
      <c r="AN278" s="971"/>
      <c r="AO278" s="971"/>
      <c r="AP278" s="971"/>
      <c r="AQ278" s="971"/>
      <c r="AR278" s="971"/>
      <c r="AS278" s="971"/>
      <c r="AT278" s="971"/>
      <c r="AU278" s="971"/>
      <c r="AV278" s="971"/>
      <c r="AW278" s="971"/>
      <c r="AX278" s="971"/>
      <c r="AY278" s="971"/>
      <c r="AZ278" s="971"/>
      <c r="BA278" s="971"/>
      <c r="BB278" s="971"/>
      <c r="BC278" s="971"/>
      <c r="BD278" s="971"/>
      <c r="BE278" s="971"/>
      <c r="BF278" s="971"/>
      <c r="BG278" s="971"/>
      <c r="BH278" s="971"/>
      <c r="BI278" s="971"/>
      <c r="BJ278" s="971"/>
      <c r="BK278" s="982"/>
      <c r="BL278" s="982"/>
      <c r="BM278" s="982"/>
      <c r="BN278" s="982"/>
      <c r="BO278" s="982"/>
      <c r="BP278" s="982"/>
      <c r="BQ278" s="982"/>
      <c r="BR278" s="982"/>
      <c r="BS278" s="982"/>
      <c r="BT278" s="982"/>
      <c r="BU278" s="982"/>
      <c r="BV278" s="982"/>
    </row>
    <row r="279" spans="1:74" ht="13.5" customHeight="1">
      <c r="A279" s="1000"/>
      <c r="B279" s="14" t="s">
        <v>58</v>
      </c>
      <c r="C279" s="1014" t="str">
        <f>IFERROR(VLOOKUP(C278,科目・教員!$A$1:$B$355,2,0),"")</f>
        <v/>
      </c>
      <c r="D279" s="1013"/>
      <c r="E279" s="1025" t="str">
        <f>IFERROR(VLOOKUP(E278,科目・教員!$A$1:$B$355,2,0),"")</f>
        <v/>
      </c>
      <c r="F279" s="1013"/>
      <c r="G279" s="1025" t="str">
        <f>IFERROR(VLOOKUP(G278,科目・教員!$A$1:$B$355,2,0),"")</f>
        <v/>
      </c>
      <c r="H279" s="1013"/>
      <c r="I279" s="1025" t="str">
        <f>IFERROR(VLOOKUP(I278,科目・教員!$A$1:$B$355,2,0),"")</f>
        <v/>
      </c>
      <c r="J279" s="1013"/>
      <c r="K279" s="993" t="str">
        <f>IFERROR(VLOOKUP(K278,科目・教員!$A$1:$B$355,2,0),"")</f>
        <v/>
      </c>
      <c r="L279" s="1026"/>
      <c r="M279" s="1032" t="str">
        <f>IFERROR(VLOOKUP(M278,科目・教員!$A$1:$B$355,2,0),"")</f>
        <v/>
      </c>
      <c r="N279" s="1013"/>
      <c r="O279" s="1025" t="str">
        <f>IFERROR(VLOOKUP(O278,科目・教員!$A$1:$B$355,2,0),"")</f>
        <v/>
      </c>
      <c r="P279" s="1013"/>
      <c r="Q279" s="1025" t="str">
        <f>IFERROR(VLOOKUP(Q278,科目・教員!$A$1:$B$355,2,0),"")</f>
        <v/>
      </c>
      <c r="R279" s="1013"/>
      <c r="S279" s="993" t="str">
        <f>IFERROR(VLOOKUP(S278,科目・教員!$A$1:$B$355,2,0),"")</f>
        <v/>
      </c>
      <c r="T279" s="1013"/>
      <c r="U279" s="83"/>
      <c r="W279" s="25"/>
      <c r="X279" s="16"/>
      <c r="Y279" s="33"/>
      <c r="Z279" s="1000"/>
      <c r="AA279" s="971"/>
      <c r="AB279" s="983"/>
      <c r="AC279" s="983"/>
      <c r="AD279" s="983"/>
      <c r="AE279" s="971"/>
      <c r="AF279" s="983"/>
      <c r="AG279" s="971"/>
      <c r="AH279" s="983"/>
      <c r="AI279" s="983"/>
      <c r="AJ279" s="983"/>
      <c r="AK279" s="983"/>
      <c r="AL279" s="971"/>
      <c r="AM279" s="983"/>
      <c r="AN279" s="971"/>
      <c r="AO279" s="971"/>
      <c r="AP279" s="971"/>
      <c r="AQ279" s="971"/>
      <c r="AR279" s="971"/>
      <c r="AS279" s="971"/>
      <c r="AT279" s="971"/>
      <c r="AU279" s="971"/>
      <c r="AV279" s="971"/>
      <c r="AW279" s="971"/>
      <c r="AX279" s="971"/>
      <c r="AY279" s="971"/>
      <c r="AZ279" s="971"/>
      <c r="BA279" s="971"/>
      <c r="BB279" s="971"/>
      <c r="BC279" s="971"/>
      <c r="BD279" s="971"/>
      <c r="BE279" s="971"/>
      <c r="BF279" s="971"/>
      <c r="BG279" s="971"/>
      <c r="BH279" s="971"/>
      <c r="BI279" s="971"/>
      <c r="BJ279" s="971"/>
      <c r="BK279" s="983"/>
      <c r="BL279" s="983"/>
      <c r="BM279" s="983"/>
      <c r="BN279" s="983"/>
      <c r="BO279" s="983"/>
      <c r="BP279" s="983"/>
      <c r="BQ279" s="983"/>
      <c r="BR279" s="983"/>
      <c r="BS279" s="983"/>
      <c r="BT279" s="983"/>
      <c r="BU279" s="983"/>
      <c r="BV279" s="983"/>
    </row>
    <row r="280" spans="1:74" ht="13.5" customHeight="1">
      <c r="A280" s="1000"/>
      <c r="B280" s="14" t="s">
        <v>69</v>
      </c>
      <c r="C280" s="1014" t="str">
        <f>VLOOKUP($C277,'2026年度(1年前期)'!$B$5:$N$208,COLUMN('2026年度(1年前期)'!$C$5)+1,0)&amp;""</f>
        <v/>
      </c>
      <c r="D280" s="1013"/>
      <c r="E280" s="1025" t="str">
        <f>VLOOKUP($C277,'2026年度(2年前期)'!$B$5:$N$208,COLUMN('2026年度(2年前期)'!$C$5)+1,0)&amp;""</f>
        <v/>
      </c>
      <c r="F280" s="1013"/>
      <c r="G280" s="1025" t="str">
        <f>VLOOKUP($C277,'2026年度(3年前期)'!$B$5:$N$208,COLUMN('2026年度(3年前期)'!$C$5)+1,0)&amp;""</f>
        <v/>
      </c>
      <c r="H280" s="1013"/>
      <c r="I280" s="1025" t="str">
        <f>VLOOKUP($C277,'2026年度(4年前期)'!$B$5:$N$208,COLUMN('2026年度(4年前期)'!$C$5)+1,0)&amp;""</f>
        <v/>
      </c>
      <c r="J280" s="1013"/>
      <c r="K280" s="993" t="str">
        <f>VLOOKUP($C277,'2026年度(助産前期)'!$B$5:$N$208,COLUMN('2026年度(助産前期)'!$C$5)+1,0)&amp;""</f>
        <v/>
      </c>
      <c r="L280" s="1026"/>
      <c r="M280" s="1032" t="str">
        <f>VLOOKUP($C277,'2026年度(M1前期)'!$B$5:$N$208,COLUMN('2026年度(M1前期)'!C$5)+1,0)&amp;""</f>
        <v/>
      </c>
      <c r="N280" s="1013"/>
      <c r="O280" s="1025" t="str">
        <f>VLOOKUP($C277,'2026年度(M2前期)'!$B$5:$N$208,COLUMN('2026年度(M2前期)'!$C$5)+1,0)&amp;""</f>
        <v/>
      </c>
      <c r="P280" s="1013"/>
      <c r="Q280" s="1025" t="str">
        <f>VLOOKUP($C277,'2026年度(D1前期)'!$B$5:$N$208,COLUMN('2026年度(D1前期)'!$C$5)+1,0)&amp;""</f>
        <v/>
      </c>
      <c r="R280" s="1013"/>
      <c r="S280" s="993" t="str">
        <f>VLOOKUP($C277,'2026年度(D23前期)'!$B$5:$N$208,COLUMN('2026年度(D23前期)'!$C$5)+1,0)&amp;""</f>
        <v/>
      </c>
      <c r="T280" s="1013"/>
      <c r="U280" s="83"/>
      <c r="W280" s="25"/>
      <c r="X280" s="16"/>
      <c r="Y280" s="685"/>
      <c r="Z280" s="1000"/>
      <c r="AA280" s="971"/>
      <c r="AB280" s="983"/>
      <c r="AC280" s="983"/>
      <c r="AD280" s="983"/>
      <c r="AE280" s="971"/>
      <c r="AF280" s="983"/>
      <c r="AG280" s="971"/>
      <c r="AH280" s="983"/>
      <c r="AI280" s="983"/>
      <c r="AJ280" s="983"/>
      <c r="AK280" s="983"/>
      <c r="AL280" s="971"/>
      <c r="AM280" s="983"/>
      <c r="AN280" s="971"/>
      <c r="AO280" s="971"/>
      <c r="AP280" s="971"/>
      <c r="AQ280" s="971"/>
      <c r="AR280" s="971"/>
      <c r="AS280" s="971"/>
      <c r="AT280" s="971"/>
      <c r="AU280" s="971"/>
      <c r="AV280" s="971"/>
      <c r="AW280" s="971"/>
      <c r="AX280" s="971"/>
      <c r="AY280" s="971"/>
      <c r="AZ280" s="971"/>
      <c r="BA280" s="971"/>
      <c r="BB280" s="971"/>
      <c r="BC280" s="971"/>
      <c r="BD280" s="971"/>
      <c r="BE280" s="971"/>
      <c r="BF280" s="971"/>
      <c r="BG280" s="971"/>
      <c r="BH280" s="971"/>
      <c r="BI280" s="971"/>
      <c r="BJ280" s="971"/>
      <c r="BK280" s="983"/>
      <c r="BL280" s="983"/>
      <c r="BM280" s="983"/>
      <c r="BN280" s="983"/>
      <c r="BO280" s="983"/>
      <c r="BP280" s="983"/>
      <c r="BQ280" s="983"/>
      <c r="BR280" s="983"/>
      <c r="BS280" s="983"/>
      <c r="BT280" s="983"/>
      <c r="BU280" s="983"/>
      <c r="BV280" s="983"/>
    </row>
    <row r="281" spans="1:74" ht="13.5" customHeight="1">
      <c r="A281" s="1001"/>
      <c r="B281" s="15" t="s">
        <v>63</v>
      </c>
      <c r="C281" s="991"/>
      <c r="D281" s="1031"/>
      <c r="E281" s="988"/>
      <c r="F281" s="1031"/>
      <c r="G281" s="988"/>
      <c r="H281" s="1031"/>
      <c r="I281" s="988"/>
      <c r="J281" s="1031"/>
      <c r="K281" s="990"/>
      <c r="L281" s="1034"/>
      <c r="M281" s="1030"/>
      <c r="N281" s="1031"/>
      <c r="O281" s="988"/>
      <c r="P281" s="1031"/>
      <c r="Q281" s="988"/>
      <c r="R281" s="1031"/>
      <c r="S281" s="990"/>
      <c r="T281" s="1031"/>
      <c r="U281" s="82"/>
      <c r="W281" s="25"/>
      <c r="X281" s="16"/>
      <c r="Z281" s="1001"/>
      <c r="AA281" s="971"/>
      <c r="AB281" s="984"/>
      <c r="AC281" s="984"/>
      <c r="AD281" s="984"/>
      <c r="AE281" s="971"/>
      <c r="AF281" s="984"/>
      <c r="AG281" s="971"/>
      <c r="AH281" s="984"/>
      <c r="AI281" s="984"/>
      <c r="AJ281" s="984"/>
      <c r="AK281" s="984"/>
      <c r="AL281" s="971"/>
      <c r="AM281" s="984"/>
      <c r="AN281" s="971"/>
      <c r="AO281" s="971"/>
      <c r="AP281" s="971"/>
      <c r="AQ281" s="971"/>
      <c r="AR281" s="971"/>
      <c r="AS281" s="971"/>
      <c r="AT281" s="971"/>
      <c r="AU281" s="971"/>
      <c r="AV281" s="971"/>
      <c r="AW281" s="971"/>
      <c r="AX281" s="971"/>
      <c r="AY281" s="971"/>
      <c r="AZ281" s="971"/>
      <c r="BA281" s="971"/>
      <c r="BB281" s="971"/>
      <c r="BC281" s="971"/>
      <c r="BD281" s="971"/>
      <c r="BE281" s="971"/>
      <c r="BF281" s="971"/>
      <c r="BG281" s="971"/>
      <c r="BH281" s="971"/>
      <c r="BI281" s="971"/>
      <c r="BJ281" s="971"/>
      <c r="BK281" s="984"/>
      <c r="BL281" s="984"/>
      <c r="BM281" s="984"/>
      <c r="BN281" s="984"/>
      <c r="BO281" s="984"/>
      <c r="BP281" s="984"/>
      <c r="BQ281" s="984"/>
      <c r="BR281" s="984"/>
      <c r="BS281" s="984"/>
      <c r="BT281" s="984"/>
      <c r="BU281" s="984"/>
      <c r="BV281" s="984"/>
    </row>
    <row r="282" spans="1:74" ht="13.5" customHeight="1">
      <c r="A282" s="1000" t="s">
        <v>65</v>
      </c>
      <c r="B282" s="14" t="s">
        <v>53</v>
      </c>
      <c r="C282" s="1011" t="str">
        <f>VLOOKUP($C277,'2026年度(1年前期)'!$B$5:$N$208,COLUMN('2026年度(1年前期)'!$E$5),0)&amp;""</f>
        <v/>
      </c>
      <c r="D282" s="1012"/>
      <c r="E282" s="1018" t="str">
        <f>VLOOKUP($C277,'2026年度(2年前期)'!$B$5:$N$208,COLUMN('2026年度(2年前期)'!$E$5),0)&amp;""</f>
        <v/>
      </c>
      <c r="F282" s="1012"/>
      <c r="G282" s="1018" t="str">
        <f>VLOOKUP($C277,'2026年度(3年前期)'!$B$5:$N$208,COLUMN('2026年度(3年前期)'!$E$5),0)&amp;""</f>
        <v/>
      </c>
      <c r="H282" s="1012"/>
      <c r="I282" s="1018" t="str">
        <f>VLOOKUP($C277,'2026年度(4年前期)'!$B$5:$N$208,COLUMN('2026年度(4年前期)'!$E$5),0)&amp;""</f>
        <v/>
      </c>
      <c r="J282" s="1012"/>
      <c r="K282" s="997" t="str">
        <f>VLOOKUP($C277,'2026年度(助産前期)'!$B$5:$N$208,COLUMN('2026年度(助産前期)'!$E$5),0)&amp;""</f>
        <v/>
      </c>
      <c r="L282" s="1029"/>
      <c r="M282" s="1011" t="str">
        <f>VLOOKUP($C277,'2026年度(M1前期)'!$B$5:$N$208,COLUMN('2026年度(M1前期)'!$E$5),0)&amp;""</f>
        <v/>
      </c>
      <c r="N282" s="1012"/>
      <c r="O282" s="997" t="str">
        <f>VLOOKUP($C277,'2026年度(M2前期)'!$B$5:$N$208,COLUMN('2026年度(M2前期)'!$E$5),0)&amp;""</f>
        <v/>
      </c>
      <c r="P282" s="1012"/>
      <c r="Q282" s="997" t="str">
        <f>VLOOKUP($C277,'2026年度(D1前期)'!$B$5:$N$208,COLUMN('2026年度(D1前期)'!$E$5),0)&amp;""</f>
        <v/>
      </c>
      <c r="R282" s="1012"/>
      <c r="S282" s="997" t="str">
        <f>VLOOKUP($C277,'2026年度(D23前期)'!$B$5:$N$208,COLUMN('2026年度(D23前期)'!$E$5),0)&amp;""</f>
        <v/>
      </c>
      <c r="T282" s="1012"/>
      <c r="U282" s="33"/>
      <c r="V282" s="16"/>
      <c r="W282" s="16"/>
      <c r="X282" s="16"/>
      <c r="Y282" s="33"/>
      <c r="Z282" s="1000" t="str">
        <f>A282</f>
        <v>２時限（11：00～12：30）</v>
      </c>
      <c r="AA282" s="971"/>
      <c r="AB282" s="982"/>
      <c r="AC282" s="982"/>
      <c r="AD282" s="982"/>
      <c r="AE282" s="971"/>
      <c r="AF282" s="982"/>
      <c r="AG282" s="971"/>
      <c r="AH282" s="982"/>
      <c r="AI282" s="982"/>
      <c r="AJ282" s="982"/>
      <c r="AK282" s="982"/>
      <c r="AL282" s="971"/>
      <c r="AM282" s="982"/>
      <c r="AN282" s="971"/>
      <c r="AO282" s="971"/>
      <c r="AP282" s="971"/>
      <c r="AQ282" s="971"/>
      <c r="AR282" s="971"/>
      <c r="AS282" s="971"/>
      <c r="AT282" s="971"/>
      <c r="AU282" s="971"/>
      <c r="AV282" s="971"/>
      <c r="AW282" s="971"/>
      <c r="AX282" s="971"/>
      <c r="AY282" s="971"/>
      <c r="AZ282" s="971"/>
      <c r="BA282" s="971"/>
      <c r="BB282" s="971"/>
      <c r="BC282" s="971"/>
      <c r="BD282" s="971"/>
      <c r="BE282" s="971"/>
      <c r="BF282" s="971"/>
      <c r="BG282" s="971"/>
      <c r="BH282" s="971"/>
      <c r="BI282" s="971"/>
      <c r="BJ282" s="971"/>
      <c r="BK282" s="982"/>
      <c r="BL282" s="982"/>
      <c r="BM282" s="982"/>
      <c r="BN282" s="982"/>
      <c r="BO282" s="982"/>
      <c r="BP282" s="982"/>
      <c r="BQ282" s="982"/>
      <c r="BR282" s="982"/>
      <c r="BS282" s="982"/>
      <c r="BT282" s="982"/>
      <c r="BU282" s="982"/>
      <c r="BV282" s="982"/>
    </row>
    <row r="283" spans="1:74" ht="13.5" customHeight="1">
      <c r="A283" s="1000"/>
      <c r="B283" s="14" t="s">
        <v>58</v>
      </c>
      <c r="C283" s="1014" t="str">
        <f>IFERROR(VLOOKUP(C282,科目・教員!$A$1:$B$355,2,0),"")</f>
        <v/>
      </c>
      <c r="D283" s="1013"/>
      <c r="E283" s="1025" t="str">
        <f>IFERROR(VLOOKUP(E282,科目・教員!$A$1:$B$355,2,0),"")</f>
        <v/>
      </c>
      <c r="F283" s="1013"/>
      <c r="G283" s="1025" t="str">
        <f>IFERROR(VLOOKUP(G282,科目・教員!$A$1:$B$355,2,0),"")</f>
        <v/>
      </c>
      <c r="H283" s="1013"/>
      <c r="I283" s="1025" t="str">
        <f>IFERROR(VLOOKUP(I282,科目・教員!$A$1:$B$355,2,0),"")</f>
        <v/>
      </c>
      <c r="J283" s="1013"/>
      <c r="K283" s="993" t="str">
        <f>IFERROR(VLOOKUP(K282,科目・教員!$A$1:$B$355,2,0),"")</f>
        <v/>
      </c>
      <c r="L283" s="1026"/>
      <c r="M283" s="1014" t="str">
        <f>IFERROR(VLOOKUP(M282,科目・教員!$A$1:$B$355,2,0),"")</f>
        <v/>
      </c>
      <c r="N283" s="1013"/>
      <c r="O283" s="993" t="str">
        <f>IFERROR(VLOOKUP(O282,科目・教員!$A$1:$B$355,2,0),"")</f>
        <v/>
      </c>
      <c r="P283" s="1013"/>
      <c r="Q283" s="993" t="str">
        <f>IFERROR(VLOOKUP(Q282,科目・教員!$A$1:$B$355,2,0),"")</f>
        <v/>
      </c>
      <c r="R283" s="1013"/>
      <c r="S283" s="993" t="str">
        <f>IFERROR(VLOOKUP(S282,科目・教員!$A$1:$B$355,2,0),"")</f>
        <v/>
      </c>
      <c r="T283" s="1013"/>
      <c r="U283" s="33"/>
      <c r="V283" s="16"/>
      <c r="X283" s="16"/>
      <c r="Y283" s="33"/>
      <c r="Z283" s="1000"/>
      <c r="AA283" s="971"/>
      <c r="AB283" s="983"/>
      <c r="AC283" s="983"/>
      <c r="AD283" s="983"/>
      <c r="AE283" s="971"/>
      <c r="AF283" s="983"/>
      <c r="AG283" s="971"/>
      <c r="AH283" s="983"/>
      <c r="AI283" s="983"/>
      <c r="AJ283" s="983"/>
      <c r="AK283" s="983"/>
      <c r="AL283" s="971"/>
      <c r="AM283" s="983"/>
      <c r="AN283" s="971"/>
      <c r="AO283" s="971"/>
      <c r="AP283" s="971"/>
      <c r="AQ283" s="971"/>
      <c r="AR283" s="971"/>
      <c r="AS283" s="971"/>
      <c r="AT283" s="971"/>
      <c r="AU283" s="971"/>
      <c r="AV283" s="971"/>
      <c r="AW283" s="971"/>
      <c r="AX283" s="971"/>
      <c r="AY283" s="971"/>
      <c r="AZ283" s="971"/>
      <c r="BA283" s="971"/>
      <c r="BB283" s="971"/>
      <c r="BC283" s="971"/>
      <c r="BD283" s="971"/>
      <c r="BE283" s="971"/>
      <c r="BF283" s="971"/>
      <c r="BG283" s="971"/>
      <c r="BH283" s="971"/>
      <c r="BI283" s="971"/>
      <c r="BJ283" s="971"/>
      <c r="BK283" s="983"/>
      <c r="BL283" s="983"/>
      <c r="BM283" s="983"/>
      <c r="BN283" s="983"/>
      <c r="BO283" s="983"/>
      <c r="BP283" s="983"/>
      <c r="BQ283" s="983"/>
      <c r="BR283" s="983"/>
      <c r="BS283" s="983"/>
      <c r="BT283" s="983"/>
      <c r="BU283" s="983"/>
      <c r="BV283" s="983"/>
    </row>
    <row r="284" spans="1:74" ht="13.5" customHeight="1">
      <c r="A284" s="1000"/>
      <c r="B284" s="14" t="s">
        <v>69</v>
      </c>
      <c r="C284" s="1014" t="str">
        <f>VLOOKUP($C277,'2026年度(1年前期)'!$B$5:$N$208,COLUMN('2026年度(1年前期)'!$E$5)+1,0)&amp;""</f>
        <v/>
      </c>
      <c r="D284" s="1013"/>
      <c r="E284" s="1025" t="str">
        <f>VLOOKUP($C277,'2026年度(2年前期)'!$B$5:$N$208,COLUMN('2026年度(2年前期)'!$E$5)+1,0)&amp;""</f>
        <v/>
      </c>
      <c r="F284" s="1013"/>
      <c r="G284" s="1025" t="str">
        <f>VLOOKUP($C277,'2026年度(3年前期)'!$B$5:$N$208,COLUMN('2026年度(3年前期)'!$E$5)+1,0)&amp;""</f>
        <v/>
      </c>
      <c r="H284" s="1013"/>
      <c r="I284" s="1025" t="str">
        <f>VLOOKUP($C277,'2026年度(4年前期)'!$B$5:$N$208,COLUMN('2026年度(4年前期)'!$E$5)+1,0)&amp;""</f>
        <v/>
      </c>
      <c r="J284" s="1013"/>
      <c r="K284" s="993" t="str">
        <f>VLOOKUP($C277,'2026年度(助産前期)'!$B$5:$N$208,COLUMN('2026年度(助産前期)'!$E$5)+1,0)&amp;""</f>
        <v/>
      </c>
      <c r="L284" s="1026"/>
      <c r="M284" s="1014" t="str">
        <f>VLOOKUP($C277,'2026年度(M1前期)'!$B$5:$N$208,COLUMN('2026年度(M1前期)'!$E$5)+1,0)&amp;""</f>
        <v/>
      </c>
      <c r="N284" s="1013"/>
      <c r="O284" s="993" t="str">
        <f>VLOOKUP($C277,'2026年度(M2前期)'!$B$5:$N$208,COLUMN('2026年度(M2前期)'!$E$5)+1,0)&amp;""</f>
        <v/>
      </c>
      <c r="P284" s="1013"/>
      <c r="Q284" s="993" t="str">
        <f>VLOOKUP($C277,'2026年度(D1前期)'!$B$5:$N$208,COLUMN('2026年度(D1前期)'!$E$5)+1,0)&amp;""</f>
        <v/>
      </c>
      <c r="R284" s="1013"/>
      <c r="S284" s="993" t="str">
        <f>VLOOKUP($C277,'2026年度(D23前期)'!$B$5:$N$208,COLUMN('2026年度(D23前期)'!$E$5)+1,0)&amp;""</f>
        <v/>
      </c>
      <c r="T284" s="1013"/>
      <c r="U284" s="33"/>
      <c r="V284" s="16"/>
      <c r="X284" s="16"/>
      <c r="Y284" s="685"/>
      <c r="Z284" s="1000"/>
      <c r="AA284" s="971"/>
      <c r="AB284" s="983"/>
      <c r="AC284" s="983"/>
      <c r="AD284" s="983"/>
      <c r="AE284" s="971"/>
      <c r="AF284" s="983"/>
      <c r="AG284" s="971"/>
      <c r="AH284" s="983"/>
      <c r="AI284" s="983"/>
      <c r="AJ284" s="983"/>
      <c r="AK284" s="983"/>
      <c r="AL284" s="971"/>
      <c r="AM284" s="983"/>
      <c r="AN284" s="971"/>
      <c r="AO284" s="971"/>
      <c r="AP284" s="971"/>
      <c r="AQ284" s="971"/>
      <c r="AR284" s="971"/>
      <c r="AS284" s="971"/>
      <c r="AT284" s="971"/>
      <c r="AU284" s="971"/>
      <c r="AV284" s="971"/>
      <c r="AW284" s="971"/>
      <c r="AX284" s="971"/>
      <c r="AY284" s="971"/>
      <c r="AZ284" s="971"/>
      <c r="BA284" s="971"/>
      <c r="BB284" s="971"/>
      <c r="BC284" s="971"/>
      <c r="BD284" s="971"/>
      <c r="BE284" s="971"/>
      <c r="BF284" s="971"/>
      <c r="BG284" s="971"/>
      <c r="BH284" s="971"/>
      <c r="BI284" s="971"/>
      <c r="BJ284" s="971"/>
      <c r="BK284" s="983"/>
      <c r="BL284" s="983"/>
      <c r="BM284" s="983"/>
      <c r="BN284" s="983"/>
      <c r="BO284" s="983"/>
      <c r="BP284" s="983"/>
      <c r="BQ284" s="983"/>
      <c r="BR284" s="983"/>
      <c r="BS284" s="983"/>
      <c r="BT284" s="983"/>
      <c r="BU284" s="983"/>
      <c r="BV284" s="983"/>
    </row>
    <row r="285" spans="1:74" ht="13.5" customHeight="1">
      <c r="A285" s="1017"/>
      <c r="B285" s="15" t="s">
        <v>63</v>
      </c>
      <c r="C285" s="991"/>
      <c r="D285" s="989"/>
      <c r="E285" s="988"/>
      <c r="F285" s="989"/>
      <c r="G285" s="988"/>
      <c r="H285" s="989"/>
      <c r="I285" s="988"/>
      <c r="J285" s="989"/>
      <c r="K285" s="990"/>
      <c r="L285" s="990"/>
      <c r="M285" s="991"/>
      <c r="N285" s="989"/>
      <c r="O285" s="990"/>
      <c r="P285" s="989"/>
      <c r="Q285" s="990"/>
      <c r="R285" s="989"/>
      <c r="S285" s="990"/>
      <c r="T285" s="989"/>
      <c r="U285" s="16"/>
      <c r="X285" s="16"/>
      <c r="Z285" s="1001"/>
      <c r="AA285" s="971"/>
      <c r="AB285" s="984"/>
      <c r="AC285" s="984"/>
      <c r="AD285" s="984"/>
      <c r="AE285" s="971"/>
      <c r="AF285" s="984"/>
      <c r="AG285" s="971"/>
      <c r="AH285" s="984"/>
      <c r="AI285" s="984"/>
      <c r="AJ285" s="984"/>
      <c r="AK285" s="984"/>
      <c r="AL285" s="971"/>
      <c r="AM285" s="984"/>
      <c r="AN285" s="971"/>
      <c r="AO285" s="971"/>
      <c r="AP285" s="971"/>
      <c r="AQ285" s="971"/>
      <c r="AR285" s="971"/>
      <c r="AS285" s="971"/>
      <c r="AT285" s="971"/>
      <c r="AU285" s="971"/>
      <c r="AV285" s="971"/>
      <c r="AW285" s="971"/>
      <c r="AX285" s="971"/>
      <c r="AY285" s="971"/>
      <c r="AZ285" s="971"/>
      <c r="BA285" s="971"/>
      <c r="BB285" s="971"/>
      <c r="BC285" s="971"/>
      <c r="BD285" s="971"/>
      <c r="BE285" s="971"/>
      <c r="BF285" s="971"/>
      <c r="BG285" s="971"/>
      <c r="BH285" s="971"/>
      <c r="BI285" s="971"/>
      <c r="BJ285" s="971"/>
      <c r="BK285" s="984"/>
      <c r="BL285" s="984"/>
      <c r="BM285" s="984"/>
      <c r="BN285" s="984"/>
      <c r="BO285" s="984"/>
      <c r="BP285" s="984"/>
      <c r="BQ285" s="984"/>
      <c r="BR285" s="984"/>
      <c r="BS285" s="984"/>
      <c r="BT285" s="984"/>
      <c r="BU285" s="984"/>
      <c r="BV285" s="984"/>
    </row>
    <row r="286" spans="1:74" ht="13.5" customHeight="1">
      <c r="A286" s="999" t="s">
        <v>71</v>
      </c>
      <c r="B286" s="17" t="s">
        <v>72</v>
      </c>
      <c r="C286" s="1011"/>
      <c r="D286" s="1012"/>
      <c r="E286" s="1018"/>
      <c r="F286" s="1012"/>
      <c r="G286" s="1018"/>
      <c r="H286" s="1012"/>
      <c r="I286" s="1018"/>
      <c r="J286" s="1012"/>
      <c r="K286" s="997"/>
      <c r="L286" s="1029"/>
      <c r="M286" s="1011"/>
      <c r="N286" s="1012"/>
      <c r="O286" s="997"/>
      <c r="P286" s="1012"/>
      <c r="Q286" s="997"/>
      <c r="R286" s="1012"/>
      <c r="S286" s="997"/>
      <c r="T286" s="1012"/>
      <c r="X286" s="16"/>
      <c r="Y286" s="33"/>
      <c r="Z286" s="1000" t="str">
        <f>A286</f>
        <v>昼休み（12：30～13：30）</v>
      </c>
      <c r="AA286" s="982"/>
      <c r="AB286" s="982"/>
      <c r="AC286" s="982"/>
      <c r="AD286" s="982"/>
      <c r="AE286" s="982"/>
      <c r="AF286" s="982"/>
      <c r="AG286" s="982"/>
      <c r="AH286" s="982"/>
      <c r="AI286" s="982"/>
      <c r="AJ286" s="982"/>
      <c r="AK286" s="982"/>
      <c r="AL286" s="982"/>
      <c r="AM286" s="982"/>
      <c r="AN286" s="971"/>
      <c r="AO286" s="971"/>
      <c r="AP286" s="971"/>
      <c r="AQ286" s="971"/>
      <c r="AR286" s="971"/>
      <c r="AS286" s="971"/>
      <c r="AT286" s="971"/>
      <c r="AU286" s="971"/>
      <c r="AV286" s="971"/>
      <c r="AW286" s="971"/>
      <c r="AX286" s="971"/>
      <c r="AY286" s="971"/>
      <c r="AZ286" s="971"/>
      <c r="BA286" s="971"/>
      <c r="BB286" s="971"/>
      <c r="BC286" s="971"/>
      <c r="BD286" s="971"/>
      <c r="BE286" s="971"/>
      <c r="BF286" s="971"/>
      <c r="BG286" s="971"/>
      <c r="BH286" s="971"/>
      <c r="BI286" s="971"/>
      <c r="BJ286" s="971"/>
      <c r="BK286" s="982"/>
      <c r="BL286" s="982"/>
      <c r="BM286" s="982"/>
      <c r="BN286" s="982"/>
      <c r="BO286" s="982"/>
      <c r="BP286" s="982"/>
      <c r="BQ286" s="982"/>
      <c r="BR286" s="982"/>
      <c r="BS286" s="982"/>
      <c r="BT286" s="982"/>
      <c r="BU286" s="982"/>
      <c r="BV286" s="982"/>
    </row>
    <row r="287" spans="1:74" ht="13.5" customHeight="1">
      <c r="A287" s="1000"/>
      <c r="B287" s="17" t="s">
        <v>73</v>
      </c>
      <c r="C287" s="1014"/>
      <c r="D287" s="1013"/>
      <c r="E287" s="1025"/>
      <c r="F287" s="1013"/>
      <c r="G287" s="1025"/>
      <c r="H287" s="1013"/>
      <c r="I287" s="1025"/>
      <c r="J287" s="1013"/>
      <c r="K287" s="993"/>
      <c r="L287" s="1026"/>
      <c r="M287" s="1014"/>
      <c r="N287" s="1013"/>
      <c r="O287" s="993"/>
      <c r="P287" s="1013"/>
      <c r="Q287" s="993"/>
      <c r="R287" s="1013"/>
      <c r="S287" s="993"/>
      <c r="T287" s="1013"/>
      <c r="X287" s="16"/>
      <c r="Z287" s="1000"/>
      <c r="AA287" s="983"/>
      <c r="AB287" s="983"/>
      <c r="AC287" s="983"/>
      <c r="AD287" s="983"/>
      <c r="AE287" s="983"/>
      <c r="AF287" s="983"/>
      <c r="AG287" s="983"/>
      <c r="AH287" s="983"/>
      <c r="AI287" s="983"/>
      <c r="AJ287" s="983"/>
      <c r="AK287" s="983"/>
      <c r="AL287" s="983"/>
      <c r="AM287" s="983"/>
      <c r="AN287" s="971"/>
      <c r="AO287" s="971"/>
      <c r="AP287" s="971"/>
      <c r="AQ287" s="971"/>
      <c r="AR287" s="971"/>
      <c r="AS287" s="971"/>
      <c r="AT287" s="971"/>
      <c r="AU287" s="971"/>
      <c r="AV287" s="971"/>
      <c r="AW287" s="971"/>
      <c r="AX287" s="971"/>
      <c r="AY287" s="971"/>
      <c r="AZ287" s="971"/>
      <c r="BA287" s="971"/>
      <c r="BB287" s="971"/>
      <c r="BC287" s="971"/>
      <c r="BD287" s="971"/>
      <c r="BE287" s="971"/>
      <c r="BF287" s="971"/>
      <c r="BG287" s="971"/>
      <c r="BH287" s="971"/>
      <c r="BI287" s="971"/>
      <c r="BJ287" s="971"/>
      <c r="BK287" s="983"/>
      <c r="BL287" s="983"/>
      <c r="BM287" s="983"/>
      <c r="BN287" s="983"/>
      <c r="BO287" s="983"/>
      <c r="BP287" s="983"/>
      <c r="BQ287" s="983"/>
      <c r="BR287" s="983"/>
      <c r="BS287" s="983"/>
      <c r="BT287" s="983"/>
      <c r="BU287" s="983"/>
      <c r="BV287" s="983"/>
    </row>
    <row r="288" spans="1:74" ht="13.5" customHeight="1">
      <c r="A288" s="1000"/>
      <c r="B288" s="17" t="s">
        <v>69</v>
      </c>
      <c r="C288" s="1014"/>
      <c r="D288" s="1013"/>
      <c r="E288" s="1025"/>
      <c r="F288" s="1013"/>
      <c r="G288" s="1025"/>
      <c r="H288" s="1013"/>
      <c r="I288" s="1025"/>
      <c r="J288" s="1013"/>
      <c r="K288" s="993"/>
      <c r="L288" s="1026"/>
      <c r="M288" s="1014"/>
      <c r="N288" s="1013"/>
      <c r="O288" s="993"/>
      <c r="P288" s="1013"/>
      <c r="Q288" s="993"/>
      <c r="R288" s="1013"/>
      <c r="S288" s="993"/>
      <c r="T288" s="1013"/>
      <c r="Z288" s="1000"/>
      <c r="AA288" s="983"/>
      <c r="AB288" s="983"/>
      <c r="AC288" s="983"/>
      <c r="AD288" s="983"/>
      <c r="AE288" s="983"/>
      <c r="AF288" s="983"/>
      <c r="AG288" s="983"/>
      <c r="AH288" s="983"/>
      <c r="AI288" s="983"/>
      <c r="AJ288" s="983"/>
      <c r="AK288" s="983"/>
      <c r="AL288" s="983"/>
      <c r="AM288" s="983"/>
      <c r="AN288" s="971"/>
      <c r="AO288" s="971"/>
      <c r="AP288" s="971"/>
      <c r="AQ288" s="971"/>
      <c r="AR288" s="971"/>
      <c r="AS288" s="971"/>
      <c r="AT288" s="971"/>
      <c r="AU288" s="971"/>
      <c r="AV288" s="971"/>
      <c r="AW288" s="971"/>
      <c r="AX288" s="971"/>
      <c r="AY288" s="971"/>
      <c r="AZ288" s="971"/>
      <c r="BA288" s="971"/>
      <c r="BB288" s="971"/>
      <c r="BC288" s="971"/>
      <c r="BD288" s="971"/>
      <c r="BE288" s="971"/>
      <c r="BF288" s="971"/>
      <c r="BG288" s="971"/>
      <c r="BH288" s="971"/>
      <c r="BI288" s="971"/>
      <c r="BJ288" s="971"/>
      <c r="BK288" s="983"/>
      <c r="BL288" s="983"/>
      <c r="BM288" s="983"/>
      <c r="BN288" s="983"/>
      <c r="BO288" s="983"/>
      <c r="BP288" s="983"/>
      <c r="BQ288" s="983"/>
      <c r="BR288" s="983"/>
      <c r="BS288" s="983"/>
      <c r="BT288" s="983"/>
      <c r="BU288" s="983"/>
      <c r="BV288" s="983"/>
    </row>
    <row r="289" spans="1:74" ht="13.5" customHeight="1">
      <c r="A289" s="1001"/>
      <c r="B289" s="18" t="s">
        <v>63</v>
      </c>
      <c r="C289" s="1023"/>
      <c r="D289" s="1016"/>
      <c r="E289" s="1024"/>
      <c r="F289" s="1016"/>
      <c r="G289" s="1024"/>
      <c r="H289" s="1016"/>
      <c r="I289" s="1024"/>
      <c r="J289" s="1016"/>
      <c r="K289" s="1015"/>
      <c r="L289" s="1015"/>
      <c r="M289" s="1023"/>
      <c r="N289" s="1016"/>
      <c r="O289" s="1015"/>
      <c r="P289" s="1016"/>
      <c r="Q289" s="1015"/>
      <c r="R289" s="1016"/>
      <c r="S289" s="1015"/>
      <c r="T289" s="1016"/>
      <c r="Z289" s="1001"/>
      <c r="AA289" s="984"/>
      <c r="AB289" s="984"/>
      <c r="AC289" s="984"/>
      <c r="AD289" s="984"/>
      <c r="AE289" s="984"/>
      <c r="AF289" s="984"/>
      <c r="AG289" s="984"/>
      <c r="AH289" s="984"/>
      <c r="AI289" s="984"/>
      <c r="AJ289" s="984"/>
      <c r="AK289" s="984"/>
      <c r="AL289" s="984"/>
      <c r="AM289" s="984"/>
      <c r="AN289" s="971"/>
      <c r="AO289" s="971"/>
      <c r="AP289" s="971"/>
      <c r="AQ289" s="971"/>
      <c r="AR289" s="971"/>
      <c r="AS289" s="971"/>
      <c r="AT289" s="971"/>
      <c r="AU289" s="971"/>
      <c r="AV289" s="971"/>
      <c r="AW289" s="971"/>
      <c r="AX289" s="971"/>
      <c r="AY289" s="971"/>
      <c r="AZ289" s="971"/>
      <c r="BA289" s="971"/>
      <c r="BB289" s="971"/>
      <c r="BC289" s="971"/>
      <c r="BD289" s="971"/>
      <c r="BE289" s="971"/>
      <c r="BF289" s="971"/>
      <c r="BG289" s="971"/>
      <c r="BH289" s="971"/>
      <c r="BI289" s="971"/>
      <c r="BJ289" s="971"/>
      <c r="BK289" s="984"/>
      <c r="BL289" s="984"/>
      <c r="BM289" s="984"/>
      <c r="BN289" s="984"/>
      <c r="BO289" s="984"/>
      <c r="BP289" s="984"/>
      <c r="BQ289" s="984"/>
      <c r="BR289" s="984"/>
      <c r="BS289" s="984"/>
      <c r="BT289" s="984"/>
      <c r="BU289" s="984"/>
      <c r="BV289" s="984"/>
    </row>
    <row r="290" spans="1:74" ht="13.5" customHeight="1">
      <c r="A290" s="1000" t="s">
        <v>74</v>
      </c>
      <c r="B290" s="14" t="s">
        <v>53</v>
      </c>
      <c r="C290" s="996" t="str">
        <f>VLOOKUP($C277,'2026年度(1年前期)'!$B$5:$N$208,COLUMN('2026年度(1年前期)'!$G$5),0)&amp;""</f>
        <v/>
      </c>
      <c r="D290" s="997"/>
      <c r="E290" s="1002" t="str">
        <f>VLOOKUP($C277,'2026年度(2年前期)'!$B$5:$N$208,COLUMN('2026年度(2年前期)'!$G$5),0)&amp;""</f>
        <v/>
      </c>
      <c r="F290" s="997"/>
      <c r="G290" s="1002" t="str">
        <f>VLOOKUP($C277,'2026年度(3年前期)'!$B$5:$N$208,COLUMN('2026年度(3年前期)'!$G$5),0)&amp;""</f>
        <v/>
      </c>
      <c r="H290" s="997"/>
      <c r="I290" s="1002" t="str">
        <f>VLOOKUP($C277,'2026年度(4年前期)'!$B$5:$N$208,COLUMN('2026年度(4年前期)'!$G$5),0)&amp;""</f>
        <v/>
      </c>
      <c r="J290" s="997"/>
      <c r="K290" s="998" t="str">
        <f>VLOOKUP($C277,'2026年度(助産前期)'!$B$5:$N$208,COLUMN('2026年度(助産前期)'!$G$5),0)&amp;""</f>
        <v/>
      </c>
      <c r="L290" s="998"/>
      <c r="M290" s="996" t="str">
        <f>VLOOKUP($C277,'2026年度(M1前期)'!$B$5:$N$208,COLUMN('2026年度(M1前期)'!$G$5),0)&amp;""</f>
        <v/>
      </c>
      <c r="N290" s="997"/>
      <c r="O290" s="998" t="str">
        <f>VLOOKUP($C277,'2026年度(M2前期)'!$B$5:$N$208,COLUMN('2026年度(M2前期)'!$G$5),0)&amp;""</f>
        <v/>
      </c>
      <c r="P290" s="997"/>
      <c r="Q290" s="998" t="str">
        <f>VLOOKUP($C277,'2026年度(D1前期)'!$B$5:$N$208,COLUMN('2026年度(D1前期)'!$G$5),0)&amp;""</f>
        <v/>
      </c>
      <c r="R290" s="997"/>
      <c r="S290" s="998" t="str">
        <f>VLOOKUP($C277,'2026年度(D23前期)'!$B$5:$N$208,COLUMN('2026年度(D23前期)'!$G$5),0)&amp;""</f>
        <v/>
      </c>
      <c r="T290" s="997"/>
      <c r="U290" s="16"/>
      <c r="Z290" s="1000" t="str">
        <f>A290</f>
        <v>３時限（13：30～15：00）</v>
      </c>
      <c r="AA290" s="971"/>
      <c r="AB290" s="982"/>
      <c r="AC290" s="982"/>
      <c r="AD290" s="982"/>
      <c r="AE290" s="971"/>
      <c r="AF290" s="982"/>
      <c r="AG290" s="971"/>
      <c r="AH290" s="982"/>
      <c r="AI290" s="982"/>
      <c r="AJ290" s="982"/>
      <c r="AK290" s="982"/>
      <c r="AL290" s="971"/>
      <c r="AM290" s="982"/>
      <c r="AN290" s="971"/>
      <c r="AO290" s="971"/>
      <c r="AP290" s="971"/>
      <c r="AQ290" s="971"/>
      <c r="AR290" s="971"/>
      <c r="AS290" s="971"/>
      <c r="AT290" s="971"/>
      <c r="AU290" s="971"/>
      <c r="AV290" s="971"/>
      <c r="AW290" s="971"/>
      <c r="AX290" s="971"/>
      <c r="AY290" s="971"/>
      <c r="AZ290" s="971"/>
      <c r="BA290" s="971"/>
      <c r="BB290" s="971"/>
      <c r="BC290" s="971"/>
      <c r="BD290" s="971"/>
      <c r="BE290" s="971"/>
      <c r="BF290" s="971"/>
      <c r="BG290" s="971"/>
      <c r="BH290" s="971"/>
      <c r="BI290" s="971"/>
      <c r="BJ290" s="971"/>
      <c r="BK290" s="982"/>
      <c r="BL290" s="982"/>
      <c r="BM290" s="982"/>
      <c r="BN290" s="982"/>
      <c r="BO290" s="982"/>
      <c r="BP290" s="982"/>
      <c r="BQ290" s="982"/>
      <c r="BR290" s="982"/>
      <c r="BS290" s="982"/>
      <c r="BT290" s="982"/>
      <c r="BU290" s="982"/>
      <c r="BV290" s="982"/>
    </row>
    <row r="291" spans="1:74" ht="13.5" customHeight="1">
      <c r="A291" s="1000"/>
      <c r="B291" s="14" t="s">
        <v>58</v>
      </c>
      <c r="C291" s="992" t="str">
        <f>IFERROR(VLOOKUP(C290,科目・教員!$A$1:$B$355,2,0),"")</f>
        <v/>
      </c>
      <c r="D291" s="993"/>
      <c r="E291" s="994" t="str">
        <f>IFERROR(VLOOKUP(E290,科目・教員!$A$1:$B$355,2,0),"")</f>
        <v/>
      </c>
      <c r="F291" s="993"/>
      <c r="G291" s="994" t="str">
        <f>IFERROR(VLOOKUP(G290,科目・教員!$A$1:$B$355,2,0),"")</f>
        <v/>
      </c>
      <c r="H291" s="993"/>
      <c r="I291" s="994" t="str">
        <f>IFERROR(VLOOKUP(I290,科目・教員!$A$1:$B$355,2,0),"")</f>
        <v/>
      </c>
      <c r="J291" s="993"/>
      <c r="K291" s="995" t="str">
        <f>IFERROR(VLOOKUP(K290,科目・教員!$A$1:$B$355,2,0),"")</f>
        <v/>
      </c>
      <c r="L291" s="995"/>
      <c r="M291" s="992" t="str">
        <f>IFERROR(VLOOKUP(M290,科目・教員!$A$1:$B$355,2,0),"")</f>
        <v/>
      </c>
      <c r="N291" s="993"/>
      <c r="O291" s="995" t="str">
        <f>IFERROR(VLOOKUP(O290,科目・教員!$A$1:$B$355,2,0),"")</f>
        <v/>
      </c>
      <c r="P291" s="993"/>
      <c r="Q291" s="995" t="str">
        <f>IFERROR(VLOOKUP(Q290,科目・教員!$A$1:$B$355,2,0),"")</f>
        <v/>
      </c>
      <c r="R291" s="993"/>
      <c r="S291" s="995" t="str">
        <f>IFERROR(VLOOKUP(S290,科目・教員!$A$1:$B$355,2,0),"")</f>
        <v/>
      </c>
      <c r="T291" s="993"/>
      <c r="U291" s="16"/>
      <c r="Z291" s="1000"/>
      <c r="AA291" s="971"/>
      <c r="AB291" s="983"/>
      <c r="AC291" s="983"/>
      <c r="AD291" s="983"/>
      <c r="AE291" s="971"/>
      <c r="AF291" s="983"/>
      <c r="AG291" s="971"/>
      <c r="AH291" s="983"/>
      <c r="AI291" s="983"/>
      <c r="AJ291" s="983"/>
      <c r="AK291" s="983"/>
      <c r="AL291" s="971"/>
      <c r="AM291" s="983"/>
      <c r="AN291" s="971"/>
      <c r="AO291" s="971"/>
      <c r="AP291" s="971"/>
      <c r="AQ291" s="971"/>
      <c r="AR291" s="971"/>
      <c r="AS291" s="971"/>
      <c r="AT291" s="971"/>
      <c r="AU291" s="971"/>
      <c r="AV291" s="971"/>
      <c r="AW291" s="971"/>
      <c r="AX291" s="971"/>
      <c r="AY291" s="971"/>
      <c r="AZ291" s="971"/>
      <c r="BA291" s="971"/>
      <c r="BB291" s="971"/>
      <c r="BC291" s="971"/>
      <c r="BD291" s="971"/>
      <c r="BE291" s="971"/>
      <c r="BF291" s="971"/>
      <c r="BG291" s="971"/>
      <c r="BH291" s="971"/>
      <c r="BI291" s="971"/>
      <c r="BJ291" s="971"/>
      <c r="BK291" s="983"/>
      <c r="BL291" s="983"/>
      <c r="BM291" s="983"/>
      <c r="BN291" s="983"/>
      <c r="BO291" s="983"/>
      <c r="BP291" s="983"/>
      <c r="BQ291" s="983"/>
      <c r="BR291" s="983"/>
      <c r="BS291" s="983"/>
      <c r="BT291" s="983"/>
      <c r="BU291" s="983"/>
      <c r="BV291" s="983"/>
    </row>
    <row r="292" spans="1:74" ht="13.5" customHeight="1">
      <c r="A292" s="1000"/>
      <c r="B292" s="14" t="s">
        <v>69</v>
      </c>
      <c r="C292" s="992" t="str">
        <f>VLOOKUP($C277,'2026年度(1年前期)'!$B$5:$N$208,COLUMN('2026年度(1年前期)'!$G$5)+1,0)&amp;""</f>
        <v/>
      </c>
      <c r="D292" s="993"/>
      <c r="E292" s="994" t="str">
        <f>VLOOKUP($C277,'2026年度(2年前期)'!$B$5:$N$208,COLUMN('2026年度(2年前期)'!$G$5)+1,0)&amp;""</f>
        <v/>
      </c>
      <c r="F292" s="993"/>
      <c r="G292" s="994" t="str">
        <f>VLOOKUP($C277,'2026年度(3年前期)'!$B$5:$N$208,COLUMN('2026年度(3年前期)'!$G$5)+1,0)&amp;""</f>
        <v/>
      </c>
      <c r="H292" s="993"/>
      <c r="I292" s="994" t="str">
        <f>VLOOKUP($C277,'2026年度(4年前期)'!$B$5:$N$208,COLUMN('2026年度(4年前期)'!$G$5)+1,0)&amp;""</f>
        <v/>
      </c>
      <c r="J292" s="993"/>
      <c r="K292" s="995" t="str">
        <f>VLOOKUP($C277,'2026年度(助産前期)'!$B$5:$N$208,COLUMN('2026年度(助産前期)'!$G$5)+1,0)&amp;""</f>
        <v/>
      </c>
      <c r="L292" s="995"/>
      <c r="M292" s="992" t="str">
        <f>VLOOKUP($C277,'2026年度(M1前期)'!$B$5:$N$208,COLUMN('2026年度(M1前期)'!$G$5)+1,0)&amp;""</f>
        <v/>
      </c>
      <c r="N292" s="993"/>
      <c r="O292" s="995" t="str">
        <f>VLOOKUP($C277,'2026年度(M2前期)'!$B$5:$N$208,COLUMN('2026年度(M2前期)'!$G$5)+1,0)&amp;""</f>
        <v/>
      </c>
      <c r="P292" s="993"/>
      <c r="Q292" s="995" t="str">
        <f>VLOOKUP($C277,'2026年度(D1前期)'!$B$5:$N$208,COLUMN('2026年度(D1前期)'!$G$5)+1,0)&amp;""</f>
        <v/>
      </c>
      <c r="R292" s="993"/>
      <c r="S292" s="995" t="str">
        <f>VLOOKUP($C277,'2026年度(D23前期)'!$B$5:$N$208,COLUMN('2026年度(D23前期)'!$G$5)+1,0)&amp;""</f>
        <v/>
      </c>
      <c r="T292" s="993"/>
      <c r="U292" s="16"/>
      <c r="Z292" s="1000"/>
      <c r="AA292" s="971"/>
      <c r="AB292" s="983"/>
      <c r="AC292" s="983"/>
      <c r="AD292" s="983"/>
      <c r="AE292" s="971"/>
      <c r="AF292" s="983"/>
      <c r="AG292" s="971"/>
      <c r="AH292" s="983"/>
      <c r="AI292" s="983"/>
      <c r="AJ292" s="983"/>
      <c r="AK292" s="983"/>
      <c r="AL292" s="971"/>
      <c r="AM292" s="983"/>
      <c r="AN292" s="971"/>
      <c r="AO292" s="971"/>
      <c r="AP292" s="971"/>
      <c r="AQ292" s="971"/>
      <c r="AR292" s="971"/>
      <c r="AS292" s="971"/>
      <c r="AT292" s="971"/>
      <c r="AU292" s="971"/>
      <c r="AV292" s="971"/>
      <c r="AW292" s="971"/>
      <c r="AX292" s="971"/>
      <c r="AY292" s="971"/>
      <c r="AZ292" s="971"/>
      <c r="BA292" s="971"/>
      <c r="BB292" s="971"/>
      <c r="BC292" s="971"/>
      <c r="BD292" s="971"/>
      <c r="BE292" s="971"/>
      <c r="BF292" s="971"/>
      <c r="BG292" s="971"/>
      <c r="BH292" s="971"/>
      <c r="BI292" s="971"/>
      <c r="BJ292" s="971"/>
      <c r="BK292" s="983"/>
      <c r="BL292" s="983"/>
      <c r="BM292" s="983"/>
      <c r="BN292" s="983"/>
      <c r="BO292" s="983"/>
      <c r="BP292" s="983"/>
      <c r="BQ292" s="983"/>
      <c r="BR292" s="983"/>
      <c r="BS292" s="983"/>
      <c r="BT292" s="983"/>
      <c r="BU292" s="983"/>
      <c r="BV292" s="983"/>
    </row>
    <row r="293" spans="1:74" ht="13.5" customHeight="1">
      <c r="A293" s="1017"/>
      <c r="B293" s="15" t="s">
        <v>63</v>
      </c>
      <c r="C293" s="991"/>
      <c r="D293" s="989"/>
      <c r="E293" s="988"/>
      <c r="F293" s="989"/>
      <c r="G293" s="988"/>
      <c r="H293" s="989"/>
      <c r="I293" s="988"/>
      <c r="J293" s="989"/>
      <c r="K293" s="990"/>
      <c r="L293" s="990"/>
      <c r="M293" s="991"/>
      <c r="N293" s="989"/>
      <c r="O293" s="990"/>
      <c r="P293" s="989"/>
      <c r="Q293" s="990"/>
      <c r="R293" s="989"/>
      <c r="S293" s="990"/>
      <c r="T293" s="989"/>
      <c r="Z293" s="1001"/>
      <c r="AA293" s="971"/>
      <c r="AB293" s="984"/>
      <c r="AC293" s="984"/>
      <c r="AD293" s="984"/>
      <c r="AE293" s="971"/>
      <c r="AF293" s="984"/>
      <c r="AG293" s="971"/>
      <c r="AH293" s="984"/>
      <c r="AI293" s="984"/>
      <c r="AJ293" s="984"/>
      <c r="AK293" s="984"/>
      <c r="AL293" s="971"/>
      <c r="AM293" s="984"/>
      <c r="AN293" s="971"/>
      <c r="AO293" s="971"/>
      <c r="AP293" s="971"/>
      <c r="AQ293" s="971"/>
      <c r="AR293" s="971"/>
      <c r="AS293" s="971"/>
      <c r="AT293" s="971"/>
      <c r="AU293" s="971"/>
      <c r="AV293" s="971"/>
      <c r="AW293" s="971"/>
      <c r="AX293" s="971"/>
      <c r="AY293" s="971"/>
      <c r="AZ293" s="971"/>
      <c r="BA293" s="971"/>
      <c r="BB293" s="971"/>
      <c r="BC293" s="971"/>
      <c r="BD293" s="971"/>
      <c r="BE293" s="971"/>
      <c r="BF293" s="971"/>
      <c r="BG293" s="971"/>
      <c r="BH293" s="971"/>
      <c r="BI293" s="971"/>
      <c r="BJ293" s="971"/>
      <c r="BK293" s="984"/>
      <c r="BL293" s="984"/>
      <c r="BM293" s="984"/>
      <c r="BN293" s="984"/>
      <c r="BO293" s="984"/>
      <c r="BP293" s="984"/>
      <c r="BQ293" s="984"/>
      <c r="BR293" s="984"/>
      <c r="BS293" s="984"/>
      <c r="BT293" s="984"/>
      <c r="BU293" s="984"/>
      <c r="BV293" s="984"/>
    </row>
    <row r="294" spans="1:74" ht="13.5" customHeight="1">
      <c r="A294" s="1000" t="s">
        <v>75</v>
      </c>
      <c r="B294" s="14" t="s">
        <v>53</v>
      </c>
      <c r="C294" s="996" t="str">
        <f>VLOOKUP($C277,'2026年度(1年前期)'!$B$5:$N$208,COLUMN('2026年度(1年前期)'!$I$5),0)&amp;""</f>
        <v/>
      </c>
      <c r="D294" s="997"/>
      <c r="E294" s="1002" t="str">
        <f>VLOOKUP($C277,'2026年度(2年前期)'!$B$5:$N$208,COLUMN('2026年度(2年前期)'!$I$5),0)&amp;""</f>
        <v/>
      </c>
      <c r="F294" s="997"/>
      <c r="G294" s="1002" t="str">
        <f>VLOOKUP($C277,'2026年度(3年前期)'!$B$5:$N$208,COLUMN('2026年度(3年前期)'!$I$5),0)&amp;""</f>
        <v/>
      </c>
      <c r="H294" s="997"/>
      <c r="I294" s="1002" t="str">
        <f>VLOOKUP($C277,'2026年度(4年前期)'!$B$5:$N$208,COLUMN('2026年度(4年前期)'!$I$5),0)&amp;""</f>
        <v/>
      </c>
      <c r="J294" s="997"/>
      <c r="K294" s="998" t="str">
        <f>VLOOKUP($C277,'2026年度(助産前期)'!$B$5:$N$208,COLUMN('2026年度(助産前期)'!$I$5),0)&amp;""</f>
        <v/>
      </c>
      <c r="L294" s="998"/>
      <c r="M294" s="996" t="str">
        <f>VLOOKUP($C277,'2026年度(M1前期)'!$B$5:$N$208,COLUMN('2026年度(M1前期)'!$I$5),0)&amp;""</f>
        <v/>
      </c>
      <c r="N294" s="997"/>
      <c r="O294" s="998" t="str">
        <f>VLOOKUP($C277,'2026年度(M2前期)'!$B$5:$N$208,COLUMN('2026年度(M2前期)'!$I$5),0)&amp;""</f>
        <v/>
      </c>
      <c r="P294" s="997"/>
      <c r="Q294" s="998" t="str">
        <f>VLOOKUP($C277,'2026年度(D1前期)'!$B$5:$N$208,COLUMN('2026年度(D1前期)'!$I$5),0)&amp;""</f>
        <v/>
      </c>
      <c r="R294" s="997"/>
      <c r="S294" s="998" t="str">
        <f>VLOOKUP($C277,'2026年度(D23前期)'!$B$5:$N$208,COLUMN('2026年度(D23前期)'!$I$5),0)&amp;""</f>
        <v/>
      </c>
      <c r="T294" s="997"/>
      <c r="Z294" s="1000" t="str">
        <f>A294</f>
        <v>４時限（15：10～16：40）</v>
      </c>
      <c r="AA294" s="982"/>
      <c r="AB294" s="982"/>
      <c r="AC294" s="982"/>
      <c r="AD294" s="982"/>
      <c r="AE294" s="982"/>
      <c r="AF294" s="982"/>
      <c r="AG294" s="982"/>
      <c r="AH294" s="982"/>
      <c r="AI294" s="982"/>
      <c r="AJ294" s="982"/>
      <c r="AK294" s="982"/>
      <c r="AL294" s="982"/>
      <c r="AM294" s="982"/>
      <c r="AN294" s="971"/>
      <c r="AO294" s="971"/>
      <c r="AP294" s="971"/>
      <c r="AQ294" s="971"/>
      <c r="AR294" s="971"/>
      <c r="AS294" s="971"/>
      <c r="AT294" s="971"/>
      <c r="AU294" s="971"/>
      <c r="AV294" s="971"/>
      <c r="AW294" s="971"/>
      <c r="AX294" s="971"/>
      <c r="AY294" s="971"/>
      <c r="AZ294" s="971"/>
      <c r="BA294" s="971"/>
      <c r="BB294" s="971"/>
      <c r="BC294" s="971"/>
      <c r="BD294" s="971"/>
      <c r="BE294" s="971"/>
      <c r="BF294" s="971"/>
      <c r="BG294" s="971"/>
      <c r="BH294" s="971"/>
      <c r="BI294" s="971"/>
      <c r="BJ294" s="971"/>
      <c r="BK294" s="982"/>
      <c r="BL294" s="982"/>
      <c r="BM294" s="982"/>
      <c r="BN294" s="982"/>
      <c r="BO294" s="982"/>
      <c r="BP294" s="982"/>
      <c r="BQ294" s="982"/>
      <c r="BR294" s="982"/>
      <c r="BS294" s="982"/>
      <c r="BT294" s="982"/>
      <c r="BU294" s="982"/>
      <c r="BV294" s="982"/>
    </row>
    <row r="295" spans="1:74" ht="13.5" customHeight="1">
      <c r="A295" s="1000"/>
      <c r="B295" s="14" t="s">
        <v>58</v>
      </c>
      <c r="C295" s="992" t="str">
        <f>IFERROR(VLOOKUP(C294,科目・教員!$A$1:$B$355,2,0),"")</f>
        <v/>
      </c>
      <c r="D295" s="993"/>
      <c r="E295" s="994" t="str">
        <f>IFERROR(VLOOKUP(E294,科目・教員!$A$1:$B$355,2,0),"")</f>
        <v/>
      </c>
      <c r="F295" s="993"/>
      <c r="G295" s="994" t="str">
        <f>IFERROR(VLOOKUP(G294,科目・教員!$A$1:$B$355,2,0),"")</f>
        <v/>
      </c>
      <c r="H295" s="993"/>
      <c r="I295" s="994" t="str">
        <f>IFERROR(VLOOKUP(I294,科目・教員!$A$1:$B$355,2,0),"")</f>
        <v/>
      </c>
      <c r="J295" s="993"/>
      <c r="K295" s="995" t="str">
        <f>IFERROR(VLOOKUP(K294,科目・教員!$A$1:$B$355,2,0),"")</f>
        <v/>
      </c>
      <c r="L295" s="995"/>
      <c r="M295" s="992" t="str">
        <f>IFERROR(VLOOKUP(M294,科目・教員!$A$1:$B$355,2,0),"")</f>
        <v/>
      </c>
      <c r="N295" s="993"/>
      <c r="O295" s="995" t="str">
        <f>IFERROR(VLOOKUP(O294,科目・教員!$A$1:$B$355,2,0),"")</f>
        <v/>
      </c>
      <c r="P295" s="993"/>
      <c r="Q295" s="995" t="str">
        <f>IFERROR(VLOOKUP(Q294,科目・教員!$A$1:$B$355,2,0),"")</f>
        <v/>
      </c>
      <c r="R295" s="993"/>
      <c r="S295" s="995" t="str">
        <f>IFERROR(VLOOKUP(S294,科目・教員!$A$1:$B$355,2,0),"")</f>
        <v/>
      </c>
      <c r="T295" s="993"/>
      <c r="Z295" s="1000"/>
      <c r="AA295" s="983"/>
      <c r="AB295" s="983"/>
      <c r="AC295" s="983"/>
      <c r="AD295" s="983"/>
      <c r="AE295" s="983"/>
      <c r="AF295" s="983"/>
      <c r="AG295" s="983"/>
      <c r="AH295" s="983"/>
      <c r="AI295" s="983"/>
      <c r="AJ295" s="983"/>
      <c r="AK295" s="983"/>
      <c r="AL295" s="983"/>
      <c r="AM295" s="983"/>
      <c r="AN295" s="971"/>
      <c r="AO295" s="971"/>
      <c r="AP295" s="971"/>
      <c r="AQ295" s="971"/>
      <c r="AR295" s="971"/>
      <c r="AS295" s="971"/>
      <c r="AT295" s="971"/>
      <c r="AU295" s="971"/>
      <c r="AV295" s="971"/>
      <c r="AW295" s="971"/>
      <c r="AX295" s="971"/>
      <c r="AY295" s="971"/>
      <c r="AZ295" s="971"/>
      <c r="BA295" s="971"/>
      <c r="BB295" s="971"/>
      <c r="BC295" s="971"/>
      <c r="BD295" s="971"/>
      <c r="BE295" s="971"/>
      <c r="BF295" s="971"/>
      <c r="BG295" s="971"/>
      <c r="BH295" s="971"/>
      <c r="BI295" s="971"/>
      <c r="BJ295" s="971"/>
      <c r="BK295" s="983"/>
      <c r="BL295" s="983"/>
      <c r="BM295" s="983"/>
      <c r="BN295" s="983"/>
      <c r="BO295" s="983"/>
      <c r="BP295" s="983"/>
      <c r="BQ295" s="983"/>
      <c r="BR295" s="983"/>
      <c r="BS295" s="983"/>
      <c r="BT295" s="983"/>
      <c r="BU295" s="983"/>
      <c r="BV295" s="983"/>
    </row>
    <row r="296" spans="1:74" ht="13.5" customHeight="1">
      <c r="A296" s="1000"/>
      <c r="B296" s="14" t="s">
        <v>69</v>
      </c>
      <c r="C296" s="992" t="str">
        <f>VLOOKUP($C277,'2026年度(1年前期)'!$B$5:$N$208,COLUMN('2026年度(1年前期)'!$I$5)+1,0)&amp;""</f>
        <v/>
      </c>
      <c r="D296" s="993"/>
      <c r="E296" s="994" t="str">
        <f>VLOOKUP($C277,'2026年度(2年前期)'!$B$5:$N$208,COLUMN('2026年度(2年前期)'!$I$5)+1,0)&amp;""</f>
        <v/>
      </c>
      <c r="F296" s="993"/>
      <c r="G296" s="994" t="str">
        <f>VLOOKUP($C277,'2026年度(3年前期)'!$B$5:$N$208,COLUMN('2026年度(3年前期)'!$I$5)+1,0)&amp;""</f>
        <v/>
      </c>
      <c r="H296" s="993"/>
      <c r="I296" s="994" t="str">
        <f>VLOOKUP($C277,'2026年度(4年前期)'!$B$5:$N$208,COLUMN('2026年度(4年前期)'!$I$5)+1,0)&amp;""</f>
        <v/>
      </c>
      <c r="J296" s="993"/>
      <c r="K296" s="995" t="str">
        <f>VLOOKUP($C277,'2026年度(助産前期)'!$B$5:$N$208,COLUMN('2026年度(助産前期)'!$I$5)+1,0)&amp;""</f>
        <v/>
      </c>
      <c r="L296" s="995"/>
      <c r="M296" s="992" t="str">
        <f>VLOOKUP($C277,'2026年度(M1前期)'!$B$5:$N$208,COLUMN('2026年度(M1前期)'!$I$5)+1,0)&amp;""</f>
        <v/>
      </c>
      <c r="N296" s="993"/>
      <c r="O296" s="995" t="str">
        <f>VLOOKUP($C277,'2026年度(M2前期)'!$B$5:$N$208,COLUMN('2026年度(M2前期)'!$I$5)+1,0)&amp;""</f>
        <v/>
      </c>
      <c r="P296" s="993"/>
      <c r="Q296" s="995" t="str">
        <f>VLOOKUP($C277,'2026年度(D1前期)'!$B$5:$N$208,COLUMN('2026年度(D1前期)'!$I$5)+1,0)&amp;""</f>
        <v/>
      </c>
      <c r="R296" s="993"/>
      <c r="S296" s="995" t="str">
        <f>VLOOKUP($C277,'2026年度(D23前期)'!$B$5:$N$208,COLUMN('2026年度(D23前期)'!$I$5)+1,0)&amp;""</f>
        <v/>
      </c>
      <c r="T296" s="993"/>
      <c r="Z296" s="1000"/>
      <c r="AA296" s="983"/>
      <c r="AB296" s="983"/>
      <c r="AC296" s="983"/>
      <c r="AD296" s="983"/>
      <c r="AE296" s="983"/>
      <c r="AF296" s="983"/>
      <c r="AG296" s="983"/>
      <c r="AH296" s="983"/>
      <c r="AI296" s="983"/>
      <c r="AJ296" s="983"/>
      <c r="AK296" s="983"/>
      <c r="AL296" s="983"/>
      <c r="AM296" s="983"/>
      <c r="AN296" s="971"/>
      <c r="AO296" s="971"/>
      <c r="AP296" s="971"/>
      <c r="AQ296" s="971"/>
      <c r="AR296" s="971"/>
      <c r="AS296" s="971"/>
      <c r="AT296" s="971"/>
      <c r="AU296" s="971"/>
      <c r="AV296" s="971"/>
      <c r="AW296" s="971"/>
      <c r="AX296" s="971"/>
      <c r="AY296" s="971"/>
      <c r="AZ296" s="971"/>
      <c r="BA296" s="971"/>
      <c r="BB296" s="971"/>
      <c r="BC296" s="971"/>
      <c r="BD296" s="971"/>
      <c r="BE296" s="971"/>
      <c r="BF296" s="971"/>
      <c r="BG296" s="971"/>
      <c r="BH296" s="971"/>
      <c r="BI296" s="971"/>
      <c r="BJ296" s="971"/>
      <c r="BK296" s="983"/>
      <c r="BL296" s="983"/>
      <c r="BM296" s="983"/>
      <c r="BN296" s="983"/>
      <c r="BO296" s="983"/>
      <c r="BP296" s="983"/>
      <c r="BQ296" s="983"/>
      <c r="BR296" s="983"/>
      <c r="BS296" s="983"/>
      <c r="BT296" s="983"/>
      <c r="BU296" s="983"/>
      <c r="BV296" s="983"/>
    </row>
    <row r="297" spans="1:74" ht="13.5" customHeight="1">
      <c r="A297" s="1001"/>
      <c r="B297" s="15" t="s">
        <v>63</v>
      </c>
      <c r="C297" s="991"/>
      <c r="D297" s="989"/>
      <c r="E297" s="988"/>
      <c r="F297" s="989"/>
      <c r="G297" s="988"/>
      <c r="H297" s="989"/>
      <c r="I297" s="988"/>
      <c r="J297" s="989"/>
      <c r="K297" s="990"/>
      <c r="L297" s="990"/>
      <c r="M297" s="991"/>
      <c r="N297" s="989"/>
      <c r="O297" s="990"/>
      <c r="P297" s="989"/>
      <c r="Q297" s="990"/>
      <c r="R297" s="989"/>
      <c r="S297" s="990"/>
      <c r="T297" s="989"/>
      <c r="Z297" s="1001"/>
      <c r="AA297" s="984"/>
      <c r="AB297" s="984"/>
      <c r="AC297" s="984"/>
      <c r="AD297" s="984"/>
      <c r="AE297" s="984"/>
      <c r="AF297" s="984"/>
      <c r="AG297" s="984"/>
      <c r="AH297" s="984"/>
      <c r="AI297" s="984"/>
      <c r="AJ297" s="984"/>
      <c r="AK297" s="984"/>
      <c r="AL297" s="984"/>
      <c r="AM297" s="984"/>
      <c r="AN297" s="971"/>
      <c r="AO297" s="971"/>
      <c r="AP297" s="971"/>
      <c r="AQ297" s="971"/>
      <c r="AR297" s="971"/>
      <c r="AS297" s="971"/>
      <c r="AT297" s="971"/>
      <c r="AU297" s="971"/>
      <c r="AV297" s="971"/>
      <c r="AW297" s="971"/>
      <c r="AX297" s="971"/>
      <c r="AY297" s="971"/>
      <c r="AZ297" s="971"/>
      <c r="BA297" s="971"/>
      <c r="BB297" s="971"/>
      <c r="BC297" s="971"/>
      <c r="BD297" s="971"/>
      <c r="BE297" s="971"/>
      <c r="BF297" s="971"/>
      <c r="BG297" s="971"/>
      <c r="BH297" s="971"/>
      <c r="BI297" s="971"/>
      <c r="BJ297" s="971"/>
      <c r="BK297" s="984"/>
      <c r="BL297" s="984"/>
      <c r="BM297" s="984"/>
      <c r="BN297" s="984"/>
      <c r="BO297" s="984"/>
      <c r="BP297" s="984"/>
      <c r="BQ297" s="984"/>
      <c r="BR297" s="984"/>
      <c r="BS297" s="984"/>
      <c r="BT297" s="984"/>
      <c r="BU297" s="984"/>
      <c r="BV297" s="984"/>
    </row>
    <row r="298" spans="1:74" ht="13.5" customHeight="1">
      <c r="A298" s="1000" t="s">
        <v>78</v>
      </c>
      <c r="B298" s="14" t="s">
        <v>53</v>
      </c>
      <c r="C298" s="996" t="str">
        <f>VLOOKUP($C277,'2026年度(1年前期)'!$B$5:$N$208,COLUMN('2026年度(1年前期)'!$K$5),0)&amp;""</f>
        <v/>
      </c>
      <c r="D298" s="997"/>
      <c r="E298" s="1002" t="str">
        <f>VLOOKUP($C277,'2026年度(2年前期)'!$B$5:$N$208,COLUMN('2026年度(2年前期)'!$K$5),0)&amp;""</f>
        <v/>
      </c>
      <c r="F298" s="997"/>
      <c r="G298" s="1002" t="str">
        <f>VLOOKUP($C277,'2026年度(3年前期)'!$B$5:$N$208,COLUMN('2026年度(3年前期)'!$K$5),0)&amp;""</f>
        <v/>
      </c>
      <c r="H298" s="997"/>
      <c r="I298" s="1002" t="str">
        <f>VLOOKUP($C277,'2026年度(4年前期)'!$B$5:$N$208,COLUMN('2026年度(4年前期)'!$K$5),0)&amp;""</f>
        <v/>
      </c>
      <c r="J298" s="997"/>
      <c r="K298" s="998" t="str">
        <f>VLOOKUP($C277,'2026年度(助産前期)'!$B$5:$N$208,COLUMN('2026年度(助産前期)'!$K$5),0)&amp;""</f>
        <v/>
      </c>
      <c r="L298" s="998"/>
      <c r="M298" s="996" t="str">
        <f>VLOOKUP($C277,'2026年度(M1前期)'!$B$5:$N$208,COLUMN('2026年度(M1前期)'!$K$5),0)&amp;""</f>
        <v/>
      </c>
      <c r="N298" s="997"/>
      <c r="O298" s="998" t="str">
        <f>VLOOKUP($C277,'2026年度(M2前期)'!$B$5:$N$208,COLUMN('2026年度(M2前期)'!$K$5),0)&amp;""</f>
        <v/>
      </c>
      <c r="P298" s="997"/>
      <c r="Q298" s="998" t="str">
        <f>VLOOKUP($C277,'2026年度(D1前期)'!$B$5:$N$208,COLUMN('2026年度(D1前期)'!$K$5),0)&amp;""</f>
        <v/>
      </c>
      <c r="R298" s="997"/>
      <c r="S298" s="998" t="str">
        <f>VLOOKUP($C277,'2026年度(D23前期)'!$B$5:$N$208,COLUMN('2026年度(D23前期)'!$K$5),0)&amp;""</f>
        <v/>
      </c>
      <c r="T298" s="997"/>
      <c r="Z298" s="1000" t="str">
        <f>A298</f>
        <v>５時限（16：50～18：20）</v>
      </c>
      <c r="AA298" s="982"/>
      <c r="AB298" s="982"/>
      <c r="AC298" s="982"/>
      <c r="AD298" s="982"/>
      <c r="AE298" s="982"/>
      <c r="AF298" s="982"/>
      <c r="AG298" s="982"/>
      <c r="AH298" s="982"/>
      <c r="AI298" s="982"/>
      <c r="AJ298" s="982"/>
      <c r="AK298" s="982"/>
      <c r="AL298" s="982"/>
      <c r="AM298" s="982"/>
      <c r="AN298" s="982"/>
      <c r="AO298" s="982"/>
      <c r="AP298" s="982"/>
      <c r="AQ298" s="982"/>
      <c r="AR298" s="982"/>
      <c r="AS298" s="982"/>
      <c r="AT298" s="982"/>
      <c r="AU298" s="982"/>
      <c r="AV298" s="982"/>
      <c r="AW298" s="982"/>
      <c r="AX298" s="982"/>
      <c r="AY298" s="982"/>
      <c r="AZ298" s="982"/>
      <c r="BA298" s="971"/>
      <c r="BB298" s="971"/>
      <c r="BC298" s="971"/>
      <c r="BD298" s="971"/>
      <c r="BE298" s="971"/>
      <c r="BF298" s="971"/>
      <c r="BG298" s="971"/>
      <c r="BH298" s="971"/>
      <c r="BI298" s="982"/>
      <c r="BJ298" s="982"/>
      <c r="BK298" s="982"/>
      <c r="BL298" s="982"/>
      <c r="BM298" s="982"/>
      <c r="BN298" s="982"/>
      <c r="BO298" s="982"/>
      <c r="BP298" s="982"/>
      <c r="BQ298" s="982"/>
      <c r="BR298" s="982"/>
      <c r="BS298" s="982"/>
      <c r="BT298" s="982"/>
      <c r="BU298" s="982"/>
      <c r="BV298" s="982"/>
    </row>
    <row r="299" spans="1:74" ht="13.5" customHeight="1">
      <c r="A299" s="1000"/>
      <c r="B299" s="14" t="s">
        <v>58</v>
      </c>
      <c r="C299" s="992" t="str">
        <f>IFERROR(VLOOKUP(C298,科目・教員!$A$1:$B$355,2,0),"")</f>
        <v/>
      </c>
      <c r="D299" s="993"/>
      <c r="E299" s="994" t="str">
        <f>IFERROR(VLOOKUP(E298,科目・教員!$A$1:$B$355,2,0),"")</f>
        <v/>
      </c>
      <c r="F299" s="993"/>
      <c r="G299" s="994" t="str">
        <f>IFERROR(VLOOKUP(G298,科目・教員!$A$1:$B$355,2,0),"")</f>
        <v/>
      </c>
      <c r="H299" s="993"/>
      <c r="I299" s="994" t="str">
        <f>IFERROR(VLOOKUP(I298,科目・教員!$A$1:$B$355,2,0),"")</f>
        <v/>
      </c>
      <c r="J299" s="993"/>
      <c r="K299" s="995" t="str">
        <f>IFERROR(VLOOKUP(K298,科目・教員!$A$1:$B$355,2,0),"")</f>
        <v/>
      </c>
      <c r="L299" s="995"/>
      <c r="M299" s="992" t="str">
        <f>IFERROR(VLOOKUP(M298,科目・教員!$A$1:$B$355,2,0),"")</f>
        <v/>
      </c>
      <c r="N299" s="993"/>
      <c r="O299" s="995" t="str">
        <f>IFERROR(VLOOKUP(O298,科目・教員!$A$1:$B$355,2,0),"")</f>
        <v/>
      </c>
      <c r="P299" s="993"/>
      <c r="Q299" s="995" t="str">
        <f>IFERROR(VLOOKUP(Q298,科目・教員!$A$1:$B$355,2,0),"")</f>
        <v/>
      </c>
      <c r="R299" s="993"/>
      <c r="S299" s="995" t="str">
        <f>IFERROR(VLOOKUP(S298,科目・教員!$A$1:$B$355,2,0),"")</f>
        <v/>
      </c>
      <c r="T299" s="993"/>
      <c r="Z299" s="1000"/>
      <c r="AA299" s="983"/>
      <c r="AB299" s="983"/>
      <c r="AC299" s="983"/>
      <c r="AD299" s="983"/>
      <c r="AE299" s="983"/>
      <c r="AF299" s="983"/>
      <c r="AG299" s="983"/>
      <c r="AH299" s="983"/>
      <c r="AI299" s="983"/>
      <c r="AJ299" s="983"/>
      <c r="AK299" s="983"/>
      <c r="AL299" s="983"/>
      <c r="AM299" s="983"/>
      <c r="AN299" s="983"/>
      <c r="AO299" s="983"/>
      <c r="AP299" s="983"/>
      <c r="AQ299" s="983"/>
      <c r="AR299" s="983"/>
      <c r="AS299" s="983"/>
      <c r="AT299" s="983"/>
      <c r="AU299" s="983"/>
      <c r="AV299" s="983"/>
      <c r="AW299" s="983"/>
      <c r="AX299" s="983"/>
      <c r="AY299" s="983"/>
      <c r="AZ299" s="983"/>
      <c r="BA299" s="971"/>
      <c r="BB299" s="971"/>
      <c r="BC299" s="971"/>
      <c r="BD299" s="971"/>
      <c r="BE299" s="971"/>
      <c r="BF299" s="971"/>
      <c r="BG299" s="971"/>
      <c r="BH299" s="971"/>
      <c r="BI299" s="983"/>
      <c r="BJ299" s="983"/>
      <c r="BK299" s="983"/>
      <c r="BL299" s="983"/>
      <c r="BM299" s="983"/>
      <c r="BN299" s="983"/>
      <c r="BO299" s="983"/>
      <c r="BP299" s="983"/>
      <c r="BQ299" s="983"/>
      <c r="BR299" s="983"/>
      <c r="BS299" s="983"/>
      <c r="BT299" s="983"/>
      <c r="BU299" s="983"/>
      <c r="BV299" s="983"/>
    </row>
    <row r="300" spans="1:74" ht="13.5" customHeight="1">
      <c r="A300" s="1000"/>
      <c r="B300" s="14" t="s">
        <v>69</v>
      </c>
      <c r="C300" s="992" t="str">
        <f>VLOOKUP($C277,'2026年度(1年前期)'!$B$5:$N$208,COLUMN('2026年度(1年前期)'!$K$5)+1,0)&amp;""</f>
        <v/>
      </c>
      <c r="D300" s="993"/>
      <c r="E300" s="994" t="str">
        <f>VLOOKUP($C277,'2026年度(2年前期)'!$B$5:$N$208,COLUMN('2026年度(2年前期)'!$K$5)+1,0)&amp;""</f>
        <v/>
      </c>
      <c r="F300" s="993"/>
      <c r="G300" s="994" t="str">
        <f>VLOOKUP($C277,'2026年度(3年前期)'!$B$5:$N$208,COLUMN('2026年度(3年前期)'!$K$5)+1,0)&amp;""</f>
        <v/>
      </c>
      <c r="H300" s="993"/>
      <c r="I300" s="994" t="str">
        <f>VLOOKUP($C277,'2026年度(4年前期)'!$B$5:$N$208,COLUMN('2026年度(4年前期)'!$K$5)+1,0)&amp;""</f>
        <v/>
      </c>
      <c r="J300" s="993"/>
      <c r="K300" s="995" t="str">
        <f>VLOOKUP($C277,'2026年度(助産前期)'!$B$5:$N$208,COLUMN('2026年度(助産前期)'!$K$5)+1,0)&amp;""</f>
        <v/>
      </c>
      <c r="L300" s="995"/>
      <c r="M300" s="992" t="str">
        <f>VLOOKUP($C277,'2026年度(M1前期)'!$B$5:$N$208,COLUMN('2026年度(M1前期)'!$K$5)+1,0)&amp;""</f>
        <v/>
      </c>
      <c r="N300" s="993"/>
      <c r="O300" s="995" t="str">
        <f>VLOOKUP($C277,'2026年度(M2前期)'!$B$5:$N$208,COLUMN('2026年度(M2前期)'!$K$5)+1,0)&amp;""</f>
        <v/>
      </c>
      <c r="P300" s="993"/>
      <c r="Q300" s="995" t="str">
        <f>VLOOKUP($C277,'2026年度(D1前期)'!$B$5:$N$208,COLUMN('2026年度(D1前期)'!$K$5)+1,0)&amp;""</f>
        <v/>
      </c>
      <c r="R300" s="993"/>
      <c r="S300" s="995" t="str">
        <f>VLOOKUP($C277,'2026年度(D23前期)'!$B$5:$N$208,COLUMN('2026年度(D23前期)'!$K$5)+1,0)&amp;""</f>
        <v/>
      </c>
      <c r="T300" s="993"/>
      <c r="Z300" s="1000"/>
      <c r="AA300" s="983"/>
      <c r="AB300" s="983"/>
      <c r="AC300" s="983"/>
      <c r="AD300" s="983"/>
      <c r="AE300" s="983"/>
      <c r="AF300" s="983"/>
      <c r="AG300" s="983"/>
      <c r="AH300" s="983"/>
      <c r="AI300" s="983"/>
      <c r="AJ300" s="983"/>
      <c r="AK300" s="983"/>
      <c r="AL300" s="983"/>
      <c r="AM300" s="983"/>
      <c r="AN300" s="983"/>
      <c r="AO300" s="983"/>
      <c r="AP300" s="983"/>
      <c r="AQ300" s="983"/>
      <c r="AR300" s="983"/>
      <c r="AS300" s="983"/>
      <c r="AT300" s="983"/>
      <c r="AU300" s="983"/>
      <c r="AV300" s="983"/>
      <c r="AW300" s="983"/>
      <c r="AX300" s="983"/>
      <c r="AY300" s="983"/>
      <c r="AZ300" s="983"/>
      <c r="BA300" s="971"/>
      <c r="BB300" s="971"/>
      <c r="BC300" s="971"/>
      <c r="BD300" s="971"/>
      <c r="BE300" s="971"/>
      <c r="BF300" s="971"/>
      <c r="BG300" s="971"/>
      <c r="BH300" s="971"/>
      <c r="BI300" s="983"/>
      <c r="BJ300" s="983"/>
      <c r="BK300" s="983"/>
      <c r="BL300" s="983"/>
      <c r="BM300" s="983"/>
      <c r="BN300" s="983"/>
      <c r="BO300" s="983"/>
      <c r="BP300" s="983"/>
      <c r="BQ300" s="983"/>
      <c r="BR300" s="983"/>
      <c r="BS300" s="983"/>
      <c r="BT300" s="983"/>
      <c r="BU300" s="983"/>
      <c r="BV300" s="983"/>
    </row>
    <row r="301" spans="1:74" ht="13.5" customHeight="1">
      <c r="A301" s="1001"/>
      <c r="B301" s="15" t="s">
        <v>63</v>
      </c>
      <c r="C301" s="991"/>
      <c r="D301" s="989"/>
      <c r="E301" s="988"/>
      <c r="F301" s="989"/>
      <c r="G301" s="988"/>
      <c r="H301" s="989"/>
      <c r="I301" s="988"/>
      <c r="J301" s="989"/>
      <c r="K301" s="990"/>
      <c r="L301" s="990"/>
      <c r="M301" s="991"/>
      <c r="N301" s="989"/>
      <c r="O301" s="990"/>
      <c r="P301" s="989"/>
      <c r="Q301" s="990"/>
      <c r="R301" s="989"/>
      <c r="S301" s="990"/>
      <c r="T301" s="989"/>
      <c r="U301" s="19"/>
      <c r="V301" s="19"/>
      <c r="W301" s="19"/>
      <c r="X301" s="19"/>
      <c r="Y301" s="19"/>
      <c r="Z301" s="1001"/>
      <c r="AA301" s="984"/>
      <c r="AB301" s="984"/>
      <c r="AC301" s="984"/>
      <c r="AD301" s="984"/>
      <c r="AE301" s="984"/>
      <c r="AF301" s="984"/>
      <c r="AG301" s="984"/>
      <c r="AH301" s="984"/>
      <c r="AI301" s="984"/>
      <c r="AJ301" s="984"/>
      <c r="AK301" s="984"/>
      <c r="AL301" s="984"/>
      <c r="AM301" s="984"/>
      <c r="AN301" s="984"/>
      <c r="AO301" s="984"/>
      <c r="AP301" s="984"/>
      <c r="AQ301" s="984"/>
      <c r="AR301" s="984"/>
      <c r="AS301" s="984"/>
      <c r="AT301" s="984"/>
      <c r="AU301" s="984"/>
      <c r="AV301" s="984"/>
      <c r="AW301" s="984"/>
      <c r="AX301" s="984"/>
      <c r="AY301" s="984"/>
      <c r="AZ301" s="984"/>
      <c r="BA301" s="971"/>
      <c r="BB301" s="971"/>
      <c r="BC301" s="971"/>
      <c r="BD301" s="971"/>
      <c r="BE301" s="971"/>
      <c r="BF301" s="971"/>
      <c r="BG301" s="971"/>
      <c r="BH301" s="971"/>
      <c r="BI301" s="984"/>
      <c r="BJ301" s="984"/>
      <c r="BK301" s="984"/>
      <c r="BL301" s="984"/>
      <c r="BM301" s="984"/>
      <c r="BN301" s="984"/>
      <c r="BO301" s="984"/>
      <c r="BP301" s="984"/>
      <c r="BQ301" s="984"/>
      <c r="BR301" s="984"/>
      <c r="BS301" s="984"/>
      <c r="BT301" s="984"/>
      <c r="BU301" s="984"/>
      <c r="BV301" s="984"/>
    </row>
    <row r="302" spans="1:74" ht="20.25">
      <c r="A302" s="20"/>
      <c r="B302" s="21"/>
      <c r="C302" s="1050">
        <f>C277+1</f>
        <v>46278</v>
      </c>
      <c r="D302" s="1050"/>
      <c r="E302" s="1050"/>
      <c r="F302" s="1050"/>
      <c r="G302" s="1050"/>
      <c r="H302" s="1050"/>
      <c r="I302" s="1050"/>
      <c r="J302" s="1050"/>
      <c r="K302" s="1050"/>
      <c r="L302" s="1050"/>
      <c r="M302" s="1050"/>
      <c r="N302" s="1050"/>
      <c r="O302" s="1050"/>
      <c r="P302" s="1050"/>
      <c r="Q302" s="1050"/>
      <c r="R302" s="1050"/>
      <c r="S302" s="1050"/>
      <c r="T302" s="1050"/>
      <c r="U302" s="1133">
        <f>C302</f>
        <v>46278</v>
      </c>
      <c r="V302" s="1134"/>
      <c r="W302" s="1134"/>
      <c r="X302" s="1134"/>
      <c r="Y302" s="1134"/>
      <c r="Z302" s="1135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6" t="s">
        <v>607</v>
      </c>
      <c r="BL302" s="36" t="s">
        <v>608</v>
      </c>
      <c r="BM302" s="36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1000" t="s">
        <v>52</v>
      </c>
      <c r="B303" s="11" t="s">
        <v>53</v>
      </c>
      <c r="C303" s="1011" t="str">
        <f>VLOOKUP($C302,'2026年度(1年前期)'!$B$5:$N$208,COLUMN('2026年度(1年前期)'!$C$5),0)&amp;""</f>
        <v/>
      </c>
      <c r="D303" s="1012"/>
      <c r="E303" s="1018" t="str">
        <f>VLOOKUP($C302,'2026年度(2年前期)'!$B$5:$N$208,COLUMN('2026年度(2年前期)'!$C$5),0)&amp;""</f>
        <v/>
      </c>
      <c r="F303" s="1012"/>
      <c r="G303" s="1018" t="str">
        <f>VLOOKUP($C302,'2026年度(3年前期)'!$B$5:$N$208,COLUMN('2026年度(3年前期)'!$C$5),0)&amp;""</f>
        <v/>
      </c>
      <c r="H303" s="1012"/>
      <c r="I303" s="1018" t="str">
        <f>VLOOKUP($C302,'2026年度(4年前期)'!$B$5:$N$208,COLUMN('2026年度(4年前期)'!$C$5),0)&amp;""</f>
        <v/>
      </c>
      <c r="J303" s="1012"/>
      <c r="K303" s="997" t="str">
        <f>VLOOKUP($C302,'2026年度(助産前期)'!$B$5:$N$208,COLUMN('2026年度(助産前期)'!$C$5),0)&amp;""</f>
        <v/>
      </c>
      <c r="L303" s="1029"/>
      <c r="M303" s="1036" t="str">
        <f>VLOOKUP($C302,'2026年度(M1前期)'!$B$5:$N$208,COLUMN('2026年度(M1前期)'!$C$5),0)&amp;""</f>
        <v/>
      </c>
      <c r="N303" s="1029"/>
      <c r="O303" s="1018" t="str">
        <f>VLOOKUP($C302,'2026年度(M2前期)'!$B$5:$N$208,COLUMN('2026年度(M2前期)'!$C$5),0)&amp;""</f>
        <v/>
      </c>
      <c r="P303" s="1012"/>
      <c r="Q303" s="1018" t="str">
        <f>VLOOKUP($C302,'2026年度(D1前期)'!$B$5:$N$208,COLUMN('2026年度(D1前期)'!$C$5),0)&amp;""</f>
        <v/>
      </c>
      <c r="R303" s="1012"/>
      <c r="S303" s="997" t="str">
        <f>VLOOKUP($C302,'2026年度(D23前期)'!$B$5:$N$208,COLUMN('2026年度(D23前期)'!$C$5),0)&amp;""</f>
        <v/>
      </c>
      <c r="T303" s="1012"/>
      <c r="U303" s="54"/>
      <c r="W303" s="81"/>
      <c r="X303" s="16"/>
      <c r="Y303" s="33"/>
      <c r="Z303" s="999" t="str">
        <f>A303</f>
        <v xml:space="preserve">１時限（09：20～10：50） </v>
      </c>
      <c r="AA303" s="971"/>
      <c r="AB303" s="982"/>
      <c r="AC303" s="982"/>
      <c r="AD303" s="982"/>
      <c r="AE303" s="971"/>
      <c r="AF303" s="982"/>
      <c r="AG303" s="971"/>
      <c r="AH303" s="982"/>
      <c r="AI303" s="982"/>
      <c r="AJ303" s="982"/>
      <c r="AK303" s="982"/>
      <c r="AL303" s="971"/>
      <c r="AM303" s="982"/>
      <c r="AN303" s="971"/>
      <c r="AO303" s="971"/>
      <c r="AP303" s="971"/>
      <c r="AQ303" s="971"/>
      <c r="AR303" s="971"/>
      <c r="AS303" s="971"/>
      <c r="AT303" s="971"/>
      <c r="AU303" s="971"/>
      <c r="AV303" s="971"/>
      <c r="AW303" s="971"/>
      <c r="AX303" s="971"/>
      <c r="AY303" s="971"/>
      <c r="AZ303" s="971"/>
      <c r="BA303" s="971"/>
      <c r="BB303" s="971"/>
      <c r="BC303" s="971"/>
      <c r="BD303" s="971"/>
      <c r="BE303" s="971"/>
      <c r="BF303" s="971"/>
      <c r="BG303" s="971"/>
      <c r="BH303" s="971"/>
      <c r="BI303" s="971"/>
      <c r="BJ303" s="971"/>
      <c r="BK303" s="982"/>
      <c r="BL303" s="982"/>
      <c r="BM303" s="982"/>
      <c r="BN303" s="982"/>
      <c r="BO303" s="982"/>
      <c r="BP303" s="982"/>
      <c r="BQ303" s="982"/>
      <c r="BR303" s="982"/>
      <c r="BS303" s="982"/>
      <c r="BT303" s="982"/>
      <c r="BU303" s="982"/>
      <c r="BV303" s="982"/>
    </row>
    <row r="304" spans="1:74" ht="13.5" customHeight="1">
      <c r="A304" s="1000"/>
      <c r="B304" s="14" t="s">
        <v>58</v>
      </c>
      <c r="C304" s="1014" t="str">
        <f>IFERROR(VLOOKUP(C303,科目・教員!$A$1:$B$355,2,0),"")</f>
        <v/>
      </c>
      <c r="D304" s="1013"/>
      <c r="E304" s="1025" t="str">
        <f>IFERROR(VLOOKUP(E303,科目・教員!$A$1:$B$355,2,0),"")</f>
        <v/>
      </c>
      <c r="F304" s="1013"/>
      <c r="G304" s="1025" t="str">
        <f>IFERROR(VLOOKUP(G303,科目・教員!$A$1:$B$355,2,0),"")</f>
        <v/>
      </c>
      <c r="H304" s="1013"/>
      <c r="I304" s="1025" t="str">
        <f>IFERROR(VLOOKUP(I303,科目・教員!$A$1:$B$355,2,0),"")</f>
        <v/>
      </c>
      <c r="J304" s="1013"/>
      <c r="K304" s="993" t="str">
        <f>IFERROR(VLOOKUP(K303,科目・教員!$A$1:$B$355,2,0),"")</f>
        <v/>
      </c>
      <c r="L304" s="1026"/>
      <c r="M304" s="1231" t="str">
        <f>IFERROR(VLOOKUP(M303,科目・教員!$A$1:$B$355,2,0),"")</f>
        <v/>
      </c>
      <c r="N304" s="1295"/>
      <c r="O304" s="1025" t="str">
        <f>IFERROR(VLOOKUP(O303,科目・教員!$A$1:$B$355,2,0),"")</f>
        <v/>
      </c>
      <c r="P304" s="1013"/>
      <c r="Q304" s="1025" t="str">
        <f>IFERROR(VLOOKUP(Q303,科目・教員!$A$1:$B$355,2,0),"")</f>
        <v/>
      </c>
      <c r="R304" s="1013"/>
      <c r="S304" s="993" t="str">
        <f>IFERROR(VLOOKUP(S303,科目・教員!$A$1:$B$355,2,0),"")</f>
        <v/>
      </c>
      <c r="T304" s="1013"/>
      <c r="U304" s="54"/>
      <c r="W304" s="25"/>
      <c r="X304" s="16"/>
      <c r="Y304" s="33"/>
      <c r="Z304" s="1000"/>
      <c r="AA304" s="971"/>
      <c r="AB304" s="983"/>
      <c r="AC304" s="983"/>
      <c r="AD304" s="983"/>
      <c r="AE304" s="971"/>
      <c r="AF304" s="983"/>
      <c r="AG304" s="971"/>
      <c r="AH304" s="983"/>
      <c r="AI304" s="983"/>
      <c r="AJ304" s="983"/>
      <c r="AK304" s="983"/>
      <c r="AL304" s="971"/>
      <c r="AM304" s="983"/>
      <c r="AN304" s="971"/>
      <c r="AO304" s="971"/>
      <c r="AP304" s="971"/>
      <c r="AQ304" s="971"/>
      <c r="AR304" s="971"/>
      <c r="AS304" s="971"/>
      <c r="AT304" s="971"/>
      <c r="AU304" s="971"/>
      <c r="AV304" s="971"/>
      <c r="AW304" s="971"/>
      <c r="AX304" s="971"/>
      <c r="AY304" s="971"/>
      <c r="AZ304" s="971"/>
      <c r="BA304" s="971"/>
      <c r="BB304" s="971"/>
      <c r="BC304" s="971"/>
      <c r="BD304" s="971"/>
      <c r="BE304" s="971"/>
      <c r="BF304" s="971"/>
      <c r="BG304" s="971"/>
      <c r="BH304" s="971"/>
      <c r="BI304" s="971"/>
      <c r="BJ304" s="971"/>
      <c r="BK304" s="983"/>
      <c r="BL304" s="983"/>
      <c r="BM304" s="983"/>
      <c r="BN304" s="983"/>
      <c r="BO304" s="983"/>
      <c r="BP304" s="983"/>
      <c r="BQ304" s="983"/>
      <c r="BR304" s="983"/>
      <c r="BS304" s="983"/>
      <c r="BT304" s="983"/>
      <c r="BU304" s="983"/>
      <c r="BV304" s="983"/>
    </row>
    <row r="305" spans="1:74" ht="13.5" customHeight="1">
      <c r="A305" s="1000"/>
      <c r="B305" s="14" t="s">
        <v>69</v>
      </c>
      <c r="C305" s="1014" t="str">
        <f>VLOOKUP($C302,'2026年度(1年前期)'!$B$5:$N$208,COLUMN('2026年度(1年前期)'!$C$5)+1,0)&amp;""</f>
        <v/>
      </c>
      <c r="D305" s="1013"/>
      <c r="E305" s="1025" t="str">
        <f>VLOOKUP($C302,'2026年度(2年前期)'!$B$5:$N$208,COLUMN('2026年度(2年前期)'!$C$5)+1,0)&amp;""</f>
        <v/>
      </c>
      <c r="F305" s="1013"/>
      <c r="G305" s="1025" t="str">
        <f>VLOOKUP($C302,'2026年度(3年前期)'!$B$5:$N$208,COLUMN('2026年度(3年前期)'!$C$5)+1,0)&amp;""</f>
        <v/>
      </c>
      <c r="H305" s="1013"/>
      <c r="I305" s="1025" t="str">
        <f>VLOOKUP($C302,'2026年度(4年前期)'!$B$5:$N$208,COLUMN('2026年度(4年前期)'!$C$5)+1,0)&amp;""</f>
        <v/>
      </c>
      <c r="J305" s="1013"/>
      <c r="K305" s="993" t="str">
        <f>VLOOKUP($C302,'2026年度(助産前期)'!$B$5:$N$208,COLUMN('2026年度(助産前期)'!$C$5)+1,0)&amp;""</f>
        <v/>
      </c>
      <c r="L305" s="1026"/>
      <c r="M305" s="1032" t="str">
        <f>VLOOKUP($C302,'2026年度(M1前期)'!$B$5:$N$208,COLUMN('2026年度(M1前期)'!C$5)+1,0)&amp;""</f>
        <v/>
      </c>
      <c r="N305" s="1013"/>
      <c r="O305" s="1025" t="str">
        <f>VLOOKUP($C302,'2026年度(M2前期)'!$B$5:$N$208,COLUMN('2026年度(M2前期)'!$C$5)+1,0)&amp;""</f>
        <v/>
      </c>
      <c r="P305" s="1013"/>
      <c r="Q305" s="1025" t="str">
        <f>VLOOKUP($C302,'2026年度(D1前期)'!$B$5:$N$208,COLUMN('2026年度(D1前期)'!$C$5)+1,0)&amp;""</f>
        <v/>
      </c>
      <c r="R305" s="1013"/>
      <c r="S305" s="993" t="str">
        <f>VLOOKUP($C302,'2026年度(D23前期)'!$B$5:$N$208,COLUMN('2026年度(D23前期)'!$C$5)+1,0)&amp;""</f>
        <v/>
      </c>
      <c r="T305" s="1013"/>
      <c r="U305" s="54"/>
      <c r="W305" s="25"/>
      <c r="X305" s="16"/>
      <c r="Y305" s="33"/>
      <c r="Z305" s="1000"/>
      <c r="AA305" s="971"/>
      <c r="AB305" s="983"/>
      <c r="AC305" s="983"/>
      <c r="AD305" s="983"/>
      <c r="AE305" s="971"/>
      <c r="AF305" s="983"/>
      <c r="AG305" s="971"/>
      <c r="AH305" s="983"/>
      <c r="AI305" s="983"/>
      <c r="AJ305" s="983"/>
      <c r="AK305" s="983"/>
      <c r="AL305" s="971"/>
      <c r="AM305" s="983"/>
      <c r="AN305" s="971"/>
      <c r="AO305" s="971"/>
      <c r="AP305" s="971"/>
      <c r="AQ305" s="971"/>
      <c r="AR305" s="971"/>
      <c r="AS305" s="971"/>
      <c r="AT305" s="971"/>
      <c r="AU305" s="971"/>
      <c r="AV305" s="971"/>
      <c r="AW305" s="971"/>
      <c r="AX305" s="971"/>
      <c r="AY305" s="971"/>
      <c r="AZ305" s="971"/>
      <c r="BA305" s="971"/>
      <c r="BB305" s="971"/>
      <c r="BC305" s="971"/>
      <c r="BD305" s="971"/>
      <c r="BE305" s="971"/>
      <c r="BF305" s="971"/>
      <c r="BG305" s="971"/>
      <c r="BH305" s="971"/>
      <c r="BI305" s="971"/>
      <c r="BJ305" s="971"/>
      <c r="BK305" s="983"/>
      <c r="BL305" s="983"/>
      <c r="BM305" s="983"/>
      <c r="BN305" s="983"/>
      <c r="BO305" s="983"/>
      <c r="BP305" s="983"/>
      <c r="BQ305" s="983"/>
      <c r="BR305" s="983"/>
      <c r="BS305" s="983"/>
      <c r="BT305" s="983"/>
      <c r="BU305" s="983"/>
      <c r="BV305" s="983"/>
    </row>
    <row r="306" spans="1:74" ht="13.5" customHeight="1">
      <c r="A306" s="1001"/>
      <c r="B306" s="15" t="s">
        <v>63</v>
      </c>
      <c r="C306" s="991"/>
      <c r="D306" s="1031"/>
      <c r="E306" s="988"/>
      <c r="F306" s="1031"/>
      <c r="G306" s="988"/>
      <c r="H306" s="1031"/>
      <c r="I306" s="988"/>
      <c r="J306" s="1031"/>
      <c r="K306" s="990"/>
      <c r="L306" s="1034"/>
      <c r="M306" s="1030"/>
      <c r="N306" s="1031"/>
      <c r="O306" s="988"/>
      <c r="P306" s="1031"/>
      <c r="Q306" s="988"/>
      <c r="R306" s="1031"/>
      <c r="S306" s="990"/>
      <c r="T306" s="1031"/>
      <c r="U306" s="54"/>
      <c r="W306" s="25"/>
      <c r="X306" s="16"/>
      <c r="Y306" s="33"/>
      <c r="Z306" s="1001"/>
      <c r="AA306" s="971"/>
      <c r="AB306" s="984"/>
      <c r="AC306" s="984"/>
      <c r="AD306" s="984"/>
      <c r="AE306" s="971"/>
      <c r="AF306" s="984"/>
      <c r="AG306" s="971"/>
      <c r="AH306" s="984"/>
      <c r="AI306" s="984"/>
      <c r="AJ306" s="984"/>
      <c r="AK306" s="984"/>
      <c r="AL306" s="971"/>
      <c r="AM306" s="984"/>
      <c r="AN306" s="971"/>
      <c r="AO306" s="971"/>
      <c r="AP306" s="971"/>
      <c r="AQ306" s="971"/>
      <c r="AR306" s="971"/>
      <c r="AS306" s="971"/>
      <c r="AT306" s="971"/>
      <c r="AU306" s="971"/>
      <c r="AV306" s="971"/>
      <c r="AW306" s="971"/>
      <c r="AX306" s="971"/>
      <c r="AY306" s="971"/>
      <c r="AZ306" s="971"/>
      <c r="BA306" s="971"/>
      <c r="BB306" s="971"/>
      <c r="BC306" s="971"/>
      <c r="BD306" s="971"/>
      <c r="BE306" s="971"/>
      <c r="BF306" s="971"/>
      <c r="BG306" s="971"/>
      <c r="BH306" s="971"/>
      <c r="BI306" s="971"/>
      <c r="BJ306" s="971"/>
      <c r="BK306" s="984"/>
      <c r="BL306" s="984"/>
      <c r="BM306" s="984"/>
      <c r="BN306" s="984"/>
      <c r="BO306" s="984"/>
      <c r="BP306" s="984"/>
      <c r="BQ306" s="984"/>
      <c r="BR306" s="984"/>
      <c r="BS306" s="984"/>
      <c r="BT306" s="984"/>
      <c r="BU306" s="984"/>
      <c r="BV306" s="984"/>
    </row>
    <row r="307" spans="1:74" ht="13.5" customHeight="1">
      <c r="A307" s="1000" t="s">
        <v>65</v>
      </c>
      <c r="B307" s="14" t="s">
        <v>53</v>
      </c>
      <c r="C307" s="1011" t="str">
        <f>VLOOKUP($C302,'2026年度(1年前期)'!$B$5:$N$208,COLUMN('2026年度(1年前期)'!$E$5),0)&amp;""</f>
        <v/>
      </c>
      <c r="D307" s="1012"/>
      <c r="E307" s="1018" t="str">
        <f>VLOOKUP($C302,'2026年度(2年前期)'!$B$5:$N$208,COLUMN('2026年度(2年前期)'!$E$5),0)&amp;""</f>
        <v/>
      </c>
      <c r="F307" s="1012"/>
      <c r="G307" s="1018" t="str">
        <f>VLOOKUP($C302,'2026年度(3年前期)'!$B$5:$N$208,COLUMN('2026年度(3年前期)'!$E$5),0)&amp;""</f>
        <v/>
      </c>
      <c r="H307" s="1012"/>
      <c r="I307" s="1018" t="str">
        <f>VLOOKUP($C302,'2026年度(4年前期)'!$B$5:$N$208,COLUMN('2026年度(4年前期)'!$E$5),0)&amp;""</f>
        <v/>
      </c>
      <c r="J307" s="1012"/>
      <c r="K307" s="997" t="str">
        <f>VLOOKUP($C302,'2026年度(助産前期)'!$B$5:$N$208,COLUMN('2026年度(助産前期)'!$E$5),0)&amp;""</f>
        <v/>
      </c>
      <c r="L307" s="1029"/>
      <c r="M307" s="1011" t="str">
        <f>VLOOKUP($C302,'2026年度(M1前期)'!$B$5:$N$208,COLUMN('2026年度(M1前期)'!$E$5),0)&amp;""</f>
        <v/>
      </c>
      <c r="N307" s="1012"/>
      <c r="O307" s="997" t="str">
        <f>VLOOKUP($C302,'2026年度(M2前期)'!$B$5:$N$208,COLUMN('2026年度(M2前期)'!$E$5),0)&amp;""</f>
        <v/>
      </c>
      <c r="P307" s="1012"/>
      <c r="Q307" s="997" t="str">
        <f>VLOOKUP($C302,'2026年度(D1前期)'!$B$5:$N$208,COLUMN('2026年度(D1前期)'!$E$5),0)&amp;""</f>
        <v/>
      </c>
      <c r="R307" s="1012"/>
      <c r="S307" s="997" t="str">
        <f>VLOOKUP($C302,'2026年度(D23前期)'!$B$5:$N$208,COLUMN('2026年度(D23前期)'!$E$5),0)&amp;""</f>
        <v/>
      </c>
      <c r="T307" s="1012"/>
      <c r="V307" s="16"/>
      <c r="W307" s="16"/>
      <c r="X307" s="16"/>
      <c r="Y307" s="33"/>
      <c r="Z307" s="1000" t="str">
        <f>A307</f>
        <v>２時限（11：00～12：30）</v>
      </c>
      <c r="AA307" s="971"/>
      <c r="AB307" s="982"/>
      <c r="AC307" s="982"/>
      <c r="AD307" s="982"/>
      <c r="AE307" s="971"/>
      <c r="AF307" s="982"/>
      <c r="AG307" s="971"/>
      <c r="AH307" s="982"/>
      <c r="AI307" s="982"/>
      <c r="AJ307" s="982"/>
      <c r="AK307" s="982"/>
      <c r="AL307" s="971"/>
      <c r="AM307" s="982"/>
      <c r="AN307" s="971"/>
      <c r="AO307" s="971"/>
      <c r="AP307" s="971"/>
      <c r="AQ307" s="971"/>
      <c r="AR307" s="971"/>
      <c r="AS307" s="971"/>
      <c r="AT307" s="971"/>
      <c r="AU307" s="971"/>
      <c r="AV307" s="971"/>
      <c r="AW307" s="971"/>
      <c r="AX307" s="971"/>
      <c r="AY307" s="971"/>
      <c r="AZ307" s="971"/>
      <c r="BA307" s="971"/>
      <c r="BB307" s="971"/>
      <c r="BC307" s="971"/>
      <c r="BD307" s="971"/>
      <c r="BE307" s="971"/>
      <c r="BF307" s="971"/>
      <c r="BG307" s="971"/>
      <c r="BH307" s="971"/>
      <c r="BI307" s="971"/>
      <c r="BJ307" s="971"/>
      <c r="BK307" s="982"/>
      <c r="BL307" s="982"/>
      <c r="BM307" s="982"/>
      <c r="BN307" s="982"/>
      <c r="BO307" s="982"/>
      <c r="BP307" s="982"/>
      <c r="BQ307" s="982"/>
      <c r="BR307" s="982"/>
      <c r="BS307" s="982"/>
      <c r="BT307" s="982"/>
      <c r="BU307" s="982"/>
      <c r="BV307" s="982"/>
    </row>
    <row r="308" spans="1:74" ht="13.5" customHeight="1">
      <c r="A308" s="1000"/>
      <c r="B308" s="14" t="s">
        <v>58</v>
      </c>
      <c r="C308" s="1014" t="str">
        <f>IFERROR(VLOOKUP(C307,科目・教員!$A$1:$B$355,2,0),"")</f>
        <v/>
      </c>
      <c r="D308" s="1013"/>
      <c r="E308" s="1025" t="str">
        <f>IFERROR(VLOOKUP(E307,科目・教員!$A$1:$B$355,2,0),"")</f>
        <v/>
      </c>
      <c r="F308" s="1013"/>
      <c r="G308" s="1025" t="str">
        <f>IFERROR(VLOOKUP(G307,科目・教員!$A$1:$B$355,2,0),"")</f>
        <v/>
      </c>
      <c r="H308" s="1013"/>
      <c r="I308" s="1025" t="str">
        <f>IFERROR(VLOOKUP(I307,科目・教員!$A$1:$B$355,2,0),"")</f>
        <v/>
      </c>
      <c r="J308" s="1013"/>
      <c r="K308" s="993" t="str">
        <f>IFERROR(VLOOKUP(K307,科目・教員!$A$1:$B$355,2,0),"")</f>
        <v/>
      </c>
      <c r="L308" s="1026"/>
      <c r="M308" s="1014" t="str">
        <f>IFERROR(VLOOKUP(M307,科目・教員!$A$1:$B$355,2,0),"")</f>
        <v/>
      </c>
      <c r="N308" s="1013"/>
      <c r="O308" s="993" t="str">
        <f>IFERROR(VLOOKUP(O307,科目・教員!$A$1:$B$355,2,0),"")</f>
        <v/>
      </c>
      <c r="P308" s="1013"/>
      <c r="Q308" s="993" t="str">
        <f>IFERROR(VLOOKUP(Q307,科目・教員!$A$1:$B$355,2,0),"")</f>
        <v/>
      </c>
      <c r="R308" s="1013"/>
      <c r="S308" s="993" t="str">
        <f>IFERROR(VLOOKUP(S307,科目・教員!$A$1:$B$355,2,0),"")</f>
        <v/>
      </c>
      <c r="T308" s="1013"/>
      <c r="V308" s="16"/>
      <c r="X308" s="16"/>
      <c r="Y308" s="33"/>
      <c r="Z308" s="1000"/>
      <c r="AA308" s="971"/>
      <c r="AB308" s="983"/>
      <c r="AC308" s="983"/>
      <c r="AD308" s="983"/>
      <c r="AE308" s="971"/>
      <c r="AF308" s="983"/>
      <c r="AG308" s="971"/>
      <c r="AH308" s="983"/>
      <c r="AI308" s="983"/>
      <c r="AJ308" s="983"/>
      <c r="AK308" s="983"/>
      <c r="AL308" s="971"/>
      <c r="AM308" s="983"/>
      <c r="AN308" s="971"/>
      <c r="AO308" s="971"/>
      <c r="AP308" s="971"/>
      <c r="AQ308" s="971"/>
      <c r="AR308" s="971"/>
      <c r="AS308" s="971"/>
      <c r="AT308" s="971"/>
      <c r="AU308" s="971"/>
      <c r="AV308" s="971"/>
      <c r="AW308" s="971"/>
      <c r="AX308" s="971"/>
      <c r="AY308" s="971"/>
      <c r="AZ308" s="971"/>
      <c r="BA308" s="971"/>
      <c r="BB308" s="971"/>
      <c r="BC308" s="971"/>
      <c r="BD308" s="971"/>
      <c r="BE308" s="971"/>
      <c r="BF308" s="971"/>
      <c r="BG308" s="971"/>
      <c r="BH308" s="971"/>
      <c r="BI308" s="971"/>
      <c r="BJ308" s="971"/>
      <c r="BK308" s="983"/>
      <c r="BL308" s="983"/>
      <c r="BM308" s="983"/>
      <c r="BN308" s="983"/>
      <c r="BO308" s="983"/>
      <c r="BP308" s="983"/>
      <c r="BQ308" s="983"/>
      <c r="BR308" s="983"/>
      <c r="BS308" s="983"/>
      <c r="BT308" s="983"/>
      <c r="BU308" s="983"/>
      <c r="BV308" s="983"/>
    </row>
    <row r="309" spans="1:74" ht="13.5" customHeight="1">
      <c r="A309" s="1000"/>
      <c r="B309" s="14" t="s">
        <v>69</v>
      </c>
      <c r="C309" s="1014" t="str">
        <f>VLOOKUP($C302,'2026年度(1年前期)'!$B$5:$N$208,COLUMN('2026年度(1年前期)'!$E$5)+1,0)&amp;""</f>
        <v/>
      </c>
      <c r="D309" s="1013"/>
      <c r="E309" s="1025" t="str">
        <f>VLOOKUP($C302,'2026年度(2年前期)'!$B$5:$N$208,COLUMN('2026年度(2年前期)'!$E$5)+1,0)&amp;""</f>
        <v/>
      </c>
      <c r="F309" s="1013"/>
      <c r="G309" s="1025" t="str">
        <f>VLOOKUP($C302,'2026年度(3年前期)'!$B$5:$N$208,COLUMN('2026年度(3年前期)'!$E$5)+1,0)&amp;""</f>
        <v/>
      </c>
      <c r="H309" s="1013"/>
      <c r="I309" s="1025" t="str">
        <f>VLOOKUP($C302,'2026年度(4年前期)'!$B$5:$N$208,COLUMN('2026年度(4年前期)'!$E$5)+1,0)&amp;""</f>
        <v/>
      </c>
      <c r="J309" s="1013"/>
      <c r="K309" s="993" t="str">
        <f>VLOOKUP($C302,'2026年度(助産前期)'!$B$5:$N$208,COLUMN('2026年度(助産前期)'!$E$5)+1,0)&amp;""</f>
        <v/>
      </c>
      <c r="L309" s="1026"/>
      <c r="M309" s="1014" t="str">
        <f>VLOOKUP($C302,'2026年度(M1前期)'!$B$5:$N$208,COLUMN('2026年度(M1前期)'!$E$5)+1,0)&amp;""</f>
        <v/>
      </c>
      <c r="N309" s="1013"/>
      <c r="O309" s="993" t="str">
        <f>VLOOKUP($C302,'2026年度(M2前期)'!$B$5:$N$208,COLUMN('2026年度(M2前期)'!$E$5)+1,0)&amp;""</f>
        <v/>
      </c>
      <c r="P309" s="1013"/>
      <c r="Q309" s="993" t="str">
        <f>VLOOKUP($C302,'2026年度(D1前期)'!$B$5:$N$208,COLUMN('2026年度(D1前期)'!$E$5)+1,0)&amp;""</f>
        <v/>
      </c>
      <c r="R309" s="1013"/>
      <c r="S309" s="993" t="str">
        <f>VLOOKUP($C302,'2026年度(D23前期)'!$B$5:$N$208,COLUMN('2026年度(D23前期)'!$E$5)+1,0)&amp;""</f>
        <v/>
      </c>
      <c r="T309" s="1013"/>
      <c r="V309" s="16"/>
      <c r="X309" s="16"/>
      <c r="Z309" s="1000"/>
      <c r="AA309" s="971"/>
      <c r="AB309" s="983"/>
      <c r="AC309" s="983"/>
      <c r="AD309" s="983"/>
      <c r="AE309" s="971"/>
      <c r="AF309" s="983"/>
      <c r="AG309" s="971"/>
      <c r="AH309" s="983"/>
      <c r="AI309" s="983"/>
      <c r="AJ309" s="983"/>
      <c r="AK309" s="983"/>
      <c r="AL309" s="971"/>
      <c r="AM309" s="983"/>
      <c r="AN309" s="971"/>
      <c r="AO309" s="971"/>
      <c r="AP309" s="971"/>
      <c r="AQ309" s="971"/>
      <c r="AR309" s="971"/>
      <c r="AS309" s="971"/>
      <c r="AT309" s="971"/>
      <c r="AU309" s="971"/>
      <c r="AV309" s="971"/>
      <c r="AW309" s="971"/>
      <c r="AX309" s="971"/>
      <c r="AY309" s="971"/>
      <c r="AZ309" s="971"/>
      <c r="BA309" s="971"/>
      <c r="BB309" s="971"/>
      <c r="BC309" s="971"/>
      <c r="BD309" s="971"/>
      <c r="BE309" s="971"/>
      <c r="BF309" s="971"/>
      <c r="BG309" s="971"/>
      <c r="BH309" s="971"/>
      <c r="BI309" s="971"/>
      <c r="BJ309" s="971"/>
      <c r="BK309" s="983"/>
      <c r="BL309" s="983"/>
      <c r="BM309" s="983"/>
      <c r="BN309" s="983"/>
      <c r="BO309" s="983"/>
      <c r="BP309" s="983"/>
      <c r="BQ309" s="983"/>
      <c r="BR309" s="983"/>
      <c r="BS309" s="983"/>
      <c r="BT309" s="983"/>
      <c r="BU309" s="983"/>
      <c r="BV309" s="983"/>
    </row>
    <row r="310" spans="1:74" ht="13.5" customHeight="1">
      <c r="A310" s="1017"/>
      <c r="B310" s="15" t="s">
        <v>63</v>
      </c>
      <c r="C310" s="991"/>
      <c r="D310" s="989"/>
      <c r="E310" s="988"/>
      <c r="F310" s="989"/>
      <c r="G310" s="988"/>
      <c r="H310" s="989"/>
      <c r="I310" s="988"/>
      <c r="J310" s="989"/>
      <c r="K310" s="990"/>
      <c r="L310" s="990"/>
      <c r="M310" s="991"/>
      <c r="N310" s="989"/>
      <c r="O310" s="990"/>
      <c r="P310" s="989"/>
      <c r="Q310" s="990"/>
      <c r="R310" s="989"/>
      <c r="S310" s="990"/>
      <c r="T310" s="989"/>
      <c r="X310" s="16"/>
      <c r="Z310" s="1001"/>
      <c r="AA310" s="971"/>
      <c r="AB310" s="984"/>
      <c r="AC310" s="984"/>
      <c r="AD310" s="984"/>
      <c r="AE310" s="971"/>
      <c r="AF310" s="984"/>
      <c r="AG310" s="971"/>
      <c r="AH310" s="984"/>
      <c r="AI310" s="984"/>
      <c r="AJ310" s="984"/>
      <c r="AK310" s="984"/>
      <c r="AL310" s="971"/>
      <c r="AM310" s="984"/>
      <c r="AN310" s="971"/>
      <c r="AO310" s="971"/>
      <c r="AP310" s="971"/>
      <c r="AQ310" s="971"/>
      <c r="AR310" s="971"/>
      <c r="AS310" s="971"/>
      <c r="AT310" s="971"/>
      <c r="AU310" s="971"/>
      <c r="AV310" s="971"/>
      <c r="AW310" s="971"/>
      <c r="AX310" s="971"/>
      <c r="AY310" s="971"/>
      <c r="AZ310" s="971"/>
      <c r="BA310" s="971"/>
      <c r="BB310" s="971"/>
      <c r="BC310" s="971"/>
      <c r="BD310" s="971"/>
      <c r="BE310" s="971"/>
      <c r="BF310" s="971"/>
      <c r="BG310" s="971"/>
      <c r="BH310" s="971"/>
      <c r="BI310" s="971"/>
      <c r="BJ310" s="971"/>
      <c r="BK310" s="984"/>
      <c r="BL310" s="984"/>
      <c r="BM310" s="984"/>
      <c r="BN310" s="984"/>
      <c r="BO310" s="984"/>
      <c r="BP310" s="984"/>
      <c r="BQ310" s="984"/>
      <c r="BR310" s="984"/>
      <c r="BS310" s="984"/>
      <c r="BT310" s="984"/>
      <c r="BU310" s="984"/>
      <c r="BV310" s="984"/>
    </row>
    <row r="311" spans="1:74" ht="13.5" customHeight="1">
      <c r="A311" s="999" t="s">
        <v>71</v>
      </c>
      <c r="B311" s="17" t="s">
        <v>72</v>
      </c>
      <c r="C311" s="1011"/>
      <c r="D311" s="1012"/>
      <c r="E311" s="1018"/>
      <c r="F311" s="1012"/>
      <c r="G311" s="1018"/>
      <c r="H311" s="1012"/>
      <c r="I311" s="1018"/>
      <c r="J311" s="1012"/>
      <c r="K311" s="997"/>
      <c r="L311" s="1029"/>
      <c r="M311" s="1011"/>
      <c r="N311" s="1012"/>
      <c r="O311" s="997"/>
      <c r="P311" s="1012"/>
      <c r="Q311" s="997"/>
      <c r="R311" s="1012"/>
      <c r="S311" s="997"/>
      <c r="T311" s="1012"/>
      <c r="X311" s="16"/>
      <c r="Z311" s="1000" t="str">
        <f>A311</f>
        <v>昼休み（12：30～13：30）</v>
      </c>
      <c r="AA311" s="982"/>
      <c r="AB311" s="982"/>
      <c r="AC311" s="982"/>
      <c r="AD311" s="982"/>
      <c r="AE311" s="982"/>
      <c r="AF311" s="982"/>
      <c r="AG311" s="982"/>
      <c r="AH311" s="982"/>
      <c r="AI311" s="982"/>
      <c r="AJ311" s="982"/>
      <c r="AK311" s="982"/>
      <c r="AL311" s="982"/>
      <c r="AM311" s="982"/>
      <c r="AN311" s="971"/>
      <c r="AO311" s="971"/>
      <c r="AP311" s="971"/>
      <c r="AQ311" s="971"/>
      <c r="AR311" s="971"/>
      <c r="AS311" s="971"/>
      <c r="AT311" s="971"/>
      <c r="AU311" s="971"/>
      <c r="AV311" s="971"/>
      <c r="AW311" s="971"/>
      <c r="AX311" s="971"/>
      <c r="AY311" s="971"/>
      <c r="AZ311" s="971"/>
      <c r="BA311" s="971"/>
      <c r="BB311" s="971"/>
      <c r="BC311" s="971"/>
      <c r="BD311" s="971"/>
      <c r="BE311" s="971"/>
      <c r="BF311" s="971"/>
      <c r="BG311" s="971"/>
      <c r="BH311" s="971"/>
      <c r="BI311" s="971"/>
      <c r="BJ311" s="971"/>
      <c r="BK311" s="982"/>
      <c r="BL311" s="982"/>
      <c r="BM311" s="982"/>
      <c r="BN311" s="982"/>
      <c r="BO311" s="982"/>
      <c r="BP311" s="982"/>
      <c r="BQ311" s="982"/>
      <c r="BR311" s="982"/>
      <c r="BS311" s="982"/>
      <c r="BT311" s="982"/>
      <c r="BU311" s="982"/>
      <c r="BV311" s="982"/>
    </row>
    <row r="312" spans="1:74" ht="13.5" customHeight="1">
      <c r="A312" s="1000"/>
      <c r="B312" s="17" t="s">
        <v>73</v>
      </c>
      <c r="C312" s="1014"/>
      <c r="D312" s="1013"/>
      <c r="E312" s="1025"/>
      <c r="F312" s="1013"/>
      <c r="G312" s="1025"/>
      <c r="H312" s="1013"/>
      <c r="I312" s="1025"/>
      <c r="J312" s="1013"/>
      <c r="K312" s="993"/>
      <c r="L312" s="1026"/>
      <c r="M312" s="1014"/>
      <c r="N312" s="1013"/>
      <c r="O312" s="993"/>
      <c r="P312" s="1013"/>
      <c r="Q312" s="993"/>
      <c r="R312" s="1013"/>
      <c r="S312" s="993"/>
      <c r="T312" s="1013"/>
      <c r="X312" s="16"/>
      <c r="Z312" s="1000"/>
      <c r="AA312" s="983"/>
      <c r="AB312" s="983"/>
      <c r="AC312" s="983"/>
      <c r="AD312" s="983"/>
      <c r="AE312" s="983"/>
      <c r="AF312" s="983"/>
      <c r="AG312" s="983"/>
      <c r="AH312" s="983"/>
      <c r="AI312" s="983"/>
      <c r="AJ312" s="983"/>
      <c r="AK312" s="983"/>
      <c r="AL312" s="983"/>
      <c r="AM312" s="983"/>
      <c r="AN312" s="971"/>
      <c r="AO312" s="971"/>
      <c r="AP312" s="971"/>
      <c r="AQ312" s="971"/>
      <c r="AR312" s="971"/>
      <c r="AS312" s="971"/>
      <c r="AT312" s="971"/>
      <c r="AU312" s="971"/>
      <c r="AV312" s="971"/>
      <c r="AW312" s="971"/>
      <c r="AX312" s="971"/>
      <c r="AY312" s="971"/>
      <c r="AZ312" s="971"/>
      <c r="BA312" s="971"/>
      <c r="BB312" s="971"/>
      <c r="BC312" s="971"/>
      <c r="BD312" s="971"/>
      <c r="BE312" s="971"/>
      <c r="BF312" s="971"/>
      <c r="BG312" s="971"/>
      <c r="BH312" s="971"/>
      <c r="BI312" s="971"/>
      <c r="BJ312" s="971"/>
      <c r="BK312" s="983"/>
      <c r="BL312" s="983"/>
      <c r="BM312" s="983"/>
      <c r="BN312" s="983"/>
      <c r="BO312" s="983"/>
      <c r="BP312" s="983"/>
      <c r="BQ312" s="983"/>
      <c r="BR312" s="983"/>
      <c r="BS312" s="983"/>
      <c r="BT312" s="983"/>
      <c r="BU312" s="983"/>
      <c r="BV312" s="983"/>
    </row>
    <row r="313" spans="1:74" ht="13.5" customHeight="1">
      <c r="A313" s="1000"/>
      <c r="B313" s="17" t="s">
        <v>69</v>
      </c>
      <c r="C313" s="1014"/>
      <c r="D313" s="1013"/>
      <c r="E313" s="1025"/>
      <c r="F313" s="1013"/>
      <c r="G313" s="1025"/>
      <c r="H313" s="1013"/>
      <c r="I313" s="1025"/>
      <c r="J313" s="1013"/>
      <c r="K313" s="993"/>
      <c r="L313" s="1026"/>
      <c r="M313" s="1014"/>
      <c r="N313" s="1013"/>
      <c r="O313" s="993"/>
      <c r="P313" s="1013"/>
      <c r="Q313" s="993"/>
      <c r="R313" s="1013"/>
      <c r="S313" s="993"/>
      <c r="T313" s="1013"/>
      <c r="Z313" s="1000"/>
      <c r="AA313" s="983"/>
      <c r="AB313" s="983"/>
      <c r="AC313" s="983"/>
      <c r="AD313" s="983"/>
      <c r="AE313" s="983"/>
      <c r="AF313" s="983"/>
      <c r="AG313" s="983"/>
      <c r="AH313" s="983"/>
      <c r="AI313" s="983"/>
      <c r="AJ313" s="983"/>
      <c r="AK313" s="983"/>
      <c r="AL313" s="983"/>
      <c r="AM313" s="983"/>
      <c r="AN313" s="971"/>
      <c r="AO313" s="971"/>
      <c r="AP313" s="971"/>
      <c r="AQ313" s="971"/>
      <c r="AR313" s="971"/>
      <c r="AS313" s="971"/>
      <c r="AT313" s="971"/>
      <c r="AU313" s="971"/>
      <c r="AV313" s="971"/>
      <c r="AW313" s="971"/>
      <c r="AX313" s="971"/>
      <c r="AY313" s="971"/>
      <c r="AZ313" s="971"/>
      <c r="BA313" s="971"/>
      <c r="BB313" s="971"/>
      <c r="BC313" s="971"/>
      <c r="BD313" s="971"/>
      <c r="BE313" s="971"/>
      <c r="BF313" s="971"/>
      <c r="BG313" s="971"/>
      <c r="BH313" s="971"/>
      <c r="BI313" s="971"/>
      <c r="BJ313" s="971"/>
      <c r="BK313" s="983"/>
      <c r="BL313" s="983"/>
      <c r="BM313" s="983"/>
      <c r="BN313" s="983"/>
      <c r="BO313" s="983"/>
      <c r="BP313" s="983"/>
      <c r="BQ313" s="983"/>
      <c r="BR313" s="983"/>
      <c r="BS313" s="983"/>
      <c r="BT313" s="983"/>
      <c r="BU313" s="983"/>
      <c r="BV313" s="983"/>
    </row>
    <row r="314" spans="1:74" ht="13.5" customHeight="1">
      <c r="A314" s="1001"/>
      <c r="B314" s="18" t="s">
        <v>63</v>
      </c>
      <c r="C314" s="1023"/>
      <c r="D314" s="1016"/>
      <c r="E314" s="1024"/>
      <c r="F314" s="1016"/>
      <c r="G314" s="1024"/>
      <c r="H314" s="1016"/>
      <c r="I314" s="1024"/>
      <c r="J314" s="1016"/>
      <c r="K314" s="1015"/>
      <c r="L314" s="1015"/>
      <c r="M314" s="1023"/>
      <c r="N314" s="1016"/>
      <c r="O314" s="1015"/>
      <c r="P314" s="1016"/>
      <c r="Q314" s="1015"/>
      <c r="R314" s="1016"/>
      <c r="S314" s="1015"/>
      <c r="T314" s="1016"/>
      <c r="Z314" s="1001"/>
      <c r="AA314" s="984"/>
      <c r="AB314" s="984"/>
      <c r="AC314" s="984"/>
      <c r="AD314" s="984"/>
      <c r="AE314" s="984"/>
      <c r="AF314" s="984"/>
      <c r="AG314" s="984"/>
      <c r="AH314" s="984"/>
      <c r="AI314" s="984"/>
      <c r="AJ314" s="984"/>
      <c r="AK314" s="984"/>
      <c r="AL314" s="984"/>
      <c r="AM314" s="984"/>
      <c r="AN314" s="971"/>
      <c r="AO314" s="971"/>
      <c r="AP314" s="971"/>
      <c r="AQ314" s="971"/>
      <c r="AR314" s="971"/>
      <c r="AS314" s="971"/>
      <c r="AT314" s="971"/>
      <c r="AU314" s="971"/>
      <c r="AV314" s="971"/>
      <c r="AW314" s="971"/>
      <c r="AX314" s="971"/>
      <c r="AY314" s="971"/>
      <c r="AZ314" s="971"/>
      <c r="BA314" s="971"/>
      <c r="BB314" s="971"/>
      <c r="BC314" s="971"/>
      <c r="BD314" s="971"/>
      <c r="BE314" s="971"/>
      <c r="BF314" s="971"/>
      <c r="BG314" s="971"/>
      <c r="BH314" s="971"/>
      <c r="BI314" s="971"/>
      <c r="BJ314" s="971"/>
      <c r="BK314" s="984"/>
      <c r="BL314" s="984"/>
      <c r="BM314" s="984"/>
      <c r="BN314" s="984"/>
      <c r="BO314" s="984"/>
      <c r="BP314" s="984"/>
      <c r="BQ314" s="984"/>
      <c r="BR314" s="984"/>
      <c r="BS314" s="984"/>
      <c r="BT314" s="984"/>
      <c r="BU314" s="984"/>
      <c r="BV314" s="984"/>
    </row>
    <row r="315" spans="1:74" ht="13.5" customHeight="1">
      <c r="A315" s="1000" t="s">
        <v>74</v>
      </c>
      <c r="B315" s="14" t="s">
        <v>53</v>
      </c>
      <c r="C315" s="996" t="str">
        <f>VLOOKUP($C302,'2026年度(1年前期)'!$B$5:$N$208,COLUMN('2026年度(1年前期)'!$G$5),0)&amp;""</f>
        <v/>
      </c>
      <c r="D315" s="997"/>
      <c r="E315" s="1002" t="str">
        <f>VLOOKUP($C302,'2026年度(2年前期)'!$B$5:$N$208,COLUMN('2026年度(2年前期)'!$G$5),0)&amp;""</f>
        <v/>
      </c>
      <c r="F315" s="997"/>
      <c r="G315" s="1002" t="str">
        <f>VLOOKUP($C302,'2026年度(3年前期)'!$B$5:$N$208,COLUMN('2026年度(3年前期)'!$G$5),0)&amp;""</f>
        <v/>
      </c>
      <c r="H315" s="997"/>
      <c r="I315" s="1002" t="str">
        <f>VLOOKUP($C302,'2026年度(4年前期)'!$B$5:$N$208,COLUMN('2026年度(4年前期)'!$G$5),0)&amp;""</f>
        <v/>
      </c>
      <c r="J315" s="997"/>
      <c r="K315" s="998" t="str">
        <f>VLOOKUP($C302,'2026年度(助産前期)'!$B$5:$N$208,COLUMN('2026年度(助産前期)'!$G$5),0)&amp;""</f>
        <v/>
      </c>
      <c r="L315" s="998"/>
      <c r="M315" s="996" t="str">
        <f>VLOOKUP($C302,'2026年度(M1前期)'!$B$5:$N$208,COLUMN('2026年度(M1前期)'!$G$5),0)&amp;""</f>
        <v/>
      </c>
      <c r="N315" s="997"/>
      <c r="O315" s="998" t="str">
        <f>VLOOKUP($C302,'2026年度(M2前期)'!$B$5:$N$208,COLUMN('2026年度(M2前期)'!$G$5),0)&amp;""</f>
        <v/>
      </c>
      <c r="P315" s="997"/>
      <c r="Q315" s="998" t="str">
        <f>VLOOKUP($C302,'2026年度(D1前期)'!$B$5:$N$208,COLUMN('2026年度(D1前期)'!$G$5),0)&amp;""</f>
        <v/>
      </c>
      <c r="R315" s="997"/>
      <c r="S315" s="998" t="str">
        <f>VLOOKUP($C302,'2026年度(D23前期)'!$B$5:$N$208,COLUMN('2026年度(D23前期)'!$G$5),0)&amp;""</f>
        <v/>
      </c>
      <c r="T315" s="997"/>
      <c r="U315" s="16"/>
      <c r="Z315" s="1000" t="str">
        <f>A315</f>
        <v>３時限（13：30～15：00）</v>
      </c>
      <c r="AA315" s="971"/>
      <c r="AB315" s="982"/>
      <c r="AC315" s="982"/>
      <c r="AD315" s="982"/>
      <c r="AE315" s="971"/>
      <c r="AF315" s="982"/>
      <c r="AG315" s="971"/>
      <c r="AH315" s="982"/>
      <c r="AI315" s="982"/>
      <c r="AJ315" s="982"/>
      <c r="AK315" s="982"/>
      <c r="AL315" s="971"/>
      <c r="AM315" s="982"/>
      <c r="AN315" s="971"/>
      <c r="AO315" s="971"/>
      <c r="AP315" s="971"/>
      <c r="AQ315" s="971"/>
      <c r="AR315" s="971"/>
      <c r="AS315" s="971"/>
      <c r="AT315" s="971"/>
      <c r="AU315" s="971"/>
      <c r="AV315" s="971"/>
      <c r="AW315" s="971"/>
      <c r="AX315" s="971"/>
      <c r="AY315" s="971"/>
      <c r="AZ315" s="971"/>
      <c r="BA315" s="971"/>
      <c r="BB315" s="971"/>
      <c r="BC315" s="971"/>
      <c r="BD315" s="971"/>
      <c r="BE315" s="971"/>
      <c r="BF315" s="971"/>
      <c r="BG315" s="971"/>
      <c r="BH315" s="971"/>
      <c r="BI315" s="971"/>
      <c r="BJ315" s="971"/>
      <c r="BK315" s="982"/>
      <c r="BL315" s="982"/>
      <c r="BM315" s="982"/>
      <c r="BN315" s="982"/>
      <c r="BO315" s="982"/>
      <c r="BP315" s="982"/>
      <c r="BQ315" s="982"/>
      <c r="BR315" s="982"/>
      <c r="BS315" s="982"/>
      <c r="BT315" s="982"/>
      <c r="BU315" s="982"/>
      <c r="BV315" s="982"/>
    </row>
    <row r="316" spans="1:74" ht="13.5" customHeight="1">
      <c r="A316" s="1000"/>
      <c r="B316" s="14" t="s">
        <v>58</v>
      </c>
      <c r="C316" s="992" t="str">
        <f>IFERROR(VLOOKUP(C315,科目・教員!$A$1:$B$355,2,0),"")</f>
        <v/>
      </c>
      <c r="D316" s="993"/>
      <c r="E316" s="994" t="str">
        <f>IFERROR(VLOOKUP(E315,科目・教員!$A$1:$B$355,2,0),"")</f>
        <v/>
      </c>
      <c r="F316" s="993"/>
      <c r="G316" s="994" t="str">
        <f>IFERROR(VLOOKUP(G315,科目・教員!$A$1:$B$355,2,0),"")</f>
        <v/>
      </c>
      <c r="H316" s="993"/>
      <c r="I316" s="994" t="str">
        <f>IFERROR(VLOOKUP(I315,科目・教員!$A$1:$B$355,2,0),"")</f>
        <v/>
      </c>
      <c r="J316" s="993"/>
      <c r="K316" s="995" t="str">
        <f>IFERROR(VLOOKUP(K315,科目・教員!$A$1:$B$355,2,0),"")</f>
        <v/>
      </c>
      <c r="L316" s="995"/>
      <c r="M316" s="992" t="str">
        <f>IFERROR(VLOOKUP(M315,科目・教員!$A$1:$B$355,2,0),"")</f>
        <v/>
      </c>
      <c r="N316" s="993"/>
      <c r="O316" s="995" t="str">
        <f>IFERROR(VLOOKUP(O315,科目・教員!$A$1:$B$355,2,0),"")</f>
        <v/>
      </c>
      <c r="P316" s="993"/>
      <c r="Q316" s="995" t="str">
        <f>IFERROR(VLOOKUP(Q315,科目・教員!$A$1:$B$355,2,0),"")</f>
        <v/>
      </c>
      <c r="R316" s="993"/>
      <c r="S316" s="995" t="str">
        <f>IFERROR(VLOOKUP(S315,科目・教員!$A$1:$B$355,2,0),"")</f>
        <v/>
      </c>
      <c r="T316" s="993"/>
      <c r="U316" s="16"/>
      <c r="Z316" s="1000"/>
      <c r="AA316" s="971"/>
      <c r="AB316" s="983"/>
      <c r="AC316" s="983"/>
      <c r="AD316" s="983"/>
      <c r="AE316" s="971"/>
      <c r="AF316" s="983"/>
      <c r="AG316" s="971"/>
      <c r="AH316" s="983"/>
      <c r="AI316" s="983"/>
      <c r="AJ316" s="983"/>
      <c r="AK316" s="983"/>
      <c r="AL316" s="971"/>
      <c r="AM316" s="983"/>
      <c r="AN316" s="971"/>
      <c r="AO316" s="971"/>
      <c r="AP316" s="971"/>
      <c r="AQ316" s="971"/>
      <c r="AR316" s="971"/>
      <c r="AS316" s="971"/>
      <c r="AT316" s="971"/>
      <c r="AU316" s="971"/>
      <c r="AV316" s="971"/>
      <c r="AW316" s="971"/>
      <c r="AX316" s="971"/>
      <c r="AY316" s="971"/>
      <c r="AZ316" s="971"/>
      <c r="BA316" s="971"/>
      <c r="BB316" s="971"/>
      <c r="BC316" s="971"/>
      <c r="BD316" s="971"/>
      <c r="BE316" s="971"/>
      <c r="BF316" s="971"/>
      <c r="BG316" s="971"/>
      <c r="BH316" s="971"/>
      <c r="BI316" s="971"/>
      <c r="BJ316" s="971"/>
      <c r="BK316" s="983"/>
      <c r="BL316" s="983"/>
      <c r="BM316" s="983"/>
      <c r="BN316" s="983"/>
      <c r="BO316" s="983"/>
      <c r="BP316" s="983"/>
      <c r="BQ316" s="983"/>
      <c r="BR316" s="983"/>
      <c r="BS316" s="983"/>
      <c r="BT316" s="983"/>
      <c r="BU316" s="983"/>
      <c r="BV316" s="983"/>
    </row>
    <row r="317" spans="1:74" ht="13.5" customHeight="1">
      <c r="A317" s="1000"/>
      <c r="B317" s="14" t="s">
        <v>69</v>
      </c>
      <c r="C317" s="992" t="str">
        <f>VLOOKUP($C302,'2026年度(1年前期)'!$B$5:$N$208,COLUMN('2026年度(1年前期)'!$G$5)+1,0)&amp;""</f>
        <v/>
      </c>
      <c r="D317" s="993"/>
      <c r="E317" s="994" t="str">
        <f>VLOOKUP($C302,'2026年度(2年前期)'!$B$5:$N$208,COLUMN('2026年度(2年前期)'!$G$5)+1,0)&amp;""</f>
        <v/>
      </c>
      <c r="F317" s="993"/>
      <c r="G317" s="994" t="str">
        <f>VLOOKUP($C302,'2026年度(3年前期)'!$B$5:$N$208,COLUMN('2026年度(3年前期)'!$G$5)+1,0)&amp;""</f>
        <v/>
      </c>
      <c r="H317" s="993"/>
      <c r="I317" s="994" t="str">
        <f>VLOOKUP($C302,'2026年度(4年前期)'!$B$5:$N$208,COLUMN('2026年度(4年前期)'!$G$5)+1,0)&amp;""</f>
        <v/>
      </c>
      <c r="J317" s="993"/>
      <c r="K317" s="995" t="str">
        <f>VLOOKUP($C302,'2026年度(助産前期)'!$B$5:$N$208,COLUMN('2026年度(助産前期)'!$G$5)+1,0)&amp;""</f>
        <v/>
      </c>
      <c r="L317" s="995"/>
      <c r="M317" s="992" t="str">
        <f>VLOOKUP($C302,'2026年度(M1前期)'!$B$5:$N$208,COLUMN('2026年度(M1前期)'!$G$5)+1,0)&amp;""</f>
        <v/>
      </c>
      <c r="N317" s="993"/>
      <c r="O317" s="995" t="str">
        <f>VLOOKUP($C302,'2026年度(M2前期)'!$B$5:$N$208,COLUMN('2026年度(M2前期)'!$G$5)+1,0)&amp;""</f>
        <v/>
      </c>
      <c r="P317" s="993"/>
      <c r="Q317" s="995" t="str">
        <f>VLOOKUP($C302,'2026年度(D1前期)'!$B$5:$N$208,COLUMN('2026年度(D1前期)'!$G$5)+1,0)&amp;""</f>
        <v/>
      </c>
      <c r="R317" s="993"/>
      <c r="S317" s="995" t="str">
        <f>VLOOKUP($C302,'2026年度(D23前期)'!$B$5:$N$208,COLUMN('2026年度(D23前期)'!$G$5)+1,0)&amp;""</f>
        <v/>
      </c>
      <c r="T317" s="993"/>
      <c r="U317" s="16"/>
      <c r="Z317" s="1000"/>
      <c r="AA317" s="971"/>
      <c r="AB317" s="983"/>
      <c r="AC317" s="983"/>
      <c r="AD317" s="983"/>
      <c r="AE317" s="971"/>
      <c r="AF317" s="983"/>
      <c r="AG317" s="971"/>
      <c r="AH317" s="983"/>
      <c r="AI317" s="983"/>
      <c r="AJ317" s="983"/>
      <c r="AK317" s="983"/>
      <c r="AL317" s="971"/>
      <c r="AM317" s="983"/>
      <c r="AN317" s="971"/>
      <c r="AO317" s="971"/>
      <c r="AP317" s="971"/>
      <c r="AQ317" s="971"/>
      <c r="AR317" s="971"/>
      <c r="AS317" s="971"/>
      <c r="AT317" s="971"/>
      <c r="AU317" s="971"/>
      <c r="AV317" s="971"/>
      <c r="AW317" s="971"/>
      <c r="AX317" s="971"/>
      <c r="AY317" s="971"/>
      <c r="AZ317" s="971"/>
      <c r="BA317" s="971"/>
      <c r="BB317" s="971"/>
      <c r="BC317" s="971"/>
      <c r="BD317" s="971"/>
      <c r="BE317" s="971"/>
      <c r="BF317" s="971"/>
      <c r="BG317" s="971"/>
      <c r="BH317" s="971"/>
      <c r="BI317" s="971"/>
      <c r="BJ317" s="971"/>
      <c r="BK317" s="983"/>
      <c r="BL317" s="983"/>
      <c r="BM317" s="983"/>
      <c r="BN317" s="983"/>
      <c r="BO317" s="983"/>
      <c r="BP317" s="983"/>
      <c r="BQ317" s="983"/>
      <c r="BR317" s="983"/>
      <c r="BS317" s="983"/>
      <c r="BT317" s="983"/>
      <c r="BU317" s="983"/>
      <c r="BV317" s="983"/>
    </row>
    <row r="318" spans="1:74" ht="13.5" customHeight="1">
      <c r="A318" s="1017"/>
      <c r="B318" s="15" t="s">
        <v>63</v>
      </c>
      <c r="C318" s="991"/>
      <c r="D318" s="989"/>
      <c r="E318" s="988"/>
      <c r="F318" s="989"/>
      <c r="G318" s="988"/>
      <c r="H318" s="989"/>
      <c r="I318" s="988"/>
      <c r="J318" s="989"/>
      <c r="K318" s="990"/>
      <c r="L318" s="990"/>
      <c r="M318" s="991"/>
      <c r="N318" s="989"/>
      <c r="O318" s="990"/>
      <c r="P318" s="989"/>
      <c r="Q318" s="990"/>
      <c r="R318" s="989"/>
      <c r="S318" s="990"/>
      <c r="T318" s="989"/>
      <c r="Z318" s="1001"/>
      <c r="AA318" s="971"/>
      <c r="AB318" s="984"/>
      <c r="AC318" s="984"/>
      <c r="AD318" s="984"/>
      <c r="AE318" s="971"/>
      <c r="AF318" s="984"/>
      <c r="AG318" s="971"/>
      <c r="AH318" s="984"/>
      <c r="AI318" s="984"/>
      <c r="AJ318" s="984"/>
      <c r="AK318" s="984"/>
      <c r="AL318" s="971"/>
      <c r="AM318" s="984"/>
      <c r="AN318" s="971"/>
      <c r="AO318" s="971"/>
      <c r="AP318" s="971"/>
      <c r="AQ318" s="971"/>
      <c r="AR318" s="971"/>
      <c r="AS318" s="971"/>
      <c r="AT318" s="971"/>
      <c r="AU318" s="971"/>
      <c r="AV318" s="971"/>
      <c r="AW318" s="971"/>
      <c r="AX318" s="971"/>
      <c r="AY318" s="971"/>
      <c r="AZ318" s="971"/>
      <c r="BA318" s="971"/>
      <c r="BB318" s="971"/>
      <c r="BC318" s="971"/>
      <c r="BD318" s="971"/>
      <c r="BE318" s="971"/>
      <c r="BF318" s="971"/>
      <c r="BG318" s="971"/>
      <c r="BH318" s="971"/>
      <c r="BI318" s="971"/>
      <c r="BJ318" s="971"/>
      <c r="BK318" s="984"/>
      <c r="BL318" s="984"/>
      <c r="BM318" s="984"/>
      <c r="BN318" s="984"/>
      <c r="BO318" s="984"/>
      <c r="BP318" s="984"/>
      <c r="BQ318" s="984"/>
      <c r="BR318" s="984"/>
      <c r="BS318" s="984"/>
      <c r="BT318" s="984"/>
      <c r="BU318" s="984"/>
      <c r="BV318" s="984"/>
    </row>
    <row r="319" spans="1:74" ht="13.5" customHeight="1">
      <c r="A319" s="1000" t="s">
        <v>75</v>
      </c>
      <c r="B319" s="14" t="s">
        <v>53</v>
      </c>
      <c r="C319" s="996" t="str">
        <f>VLOOKUP($C302,'2026年度(1年前期)'!$B$5:$N$208,COLUMN('2026年度(1年前期)'!$I$5),0)&amp;""</f>
        <v/>
      </c>
      <c r="D319" s="997"/>
      <c r="E319" s="1002" t="str">
        <f>VLOOKUP($C302,'2026年度(2年前期)'!$B$5:$N$208,COLUMN('2026年度(2年前期)'!$I$5),0)&amp;""</f>
        <v/>
      </c>
      <c r="F319" s="997"/>
      <c r="G319" s="1002" t="str">
        <f>VLOOKUP($C302,'2026年度(3年前期)'!$B$5:$N$208,COLUMN('2026年度(3年前期)'!$I$5),0)&amp;""</f>
        <v/>
      </c>
      <c r="H319" s="997"/>
      <c r="I319" s="1002" t="str">
        <f>VLOOKUP($C302,'2026年度(4年前期)'!$B$5:$N$208,COLUMN('2026年度(4年前期)'!$I$5),0)&amp;""</f>
        <v/>
      </c>
      <c r="J319" s="997"/>
      <c r="K319" s="998" t="str">
        <f>VLOOKUP($C302,'2026年度(助産前期)'!$B$5:$N$208,COLUMN('2026年度(助産前期)'!$I$5),0)&amp;""</f>
        <v/>
      </c>
      <c r="L319" s="998"/>
      <c r="M319" s="996" t="str">
        <f>VLOOKUP($C302,'2026年度(M1前期)'!$B$5:$N$208,COLUMN('2026年度(M1前期)'!$I$5),0)&amp;""</f>
        <v/>
      </c>
      <c r="N319" s="997"/>
      <c r="O319" s="998" t="str">
        <f>VLOOKUP($C302,'2026年度(M2前期)'!$B$5:$N$208,COLUMN('2026年度(M2前期)'!$I$5),0)&amp;""</f>
        <v/>
      </c>
      <c r="P319" s="997"/>
      <c r="Q319" s="998" t="str">
        <f>VLOOKUP($C302,'2026年度(D1前期)'!$B$5:$N$208,COLUMN('2026年度(D1前期)'!$I$5),0)&amp;""</f>
        <v/>
      </c>
      <c r="R319" s="997"/>
      <c r="S319" s="998" t="str">
        <f>VLOOKUP($C302,'2026年度(D23前期)'!$B$5:$N$208,COLUMN('2026年度(D23前期)'!$I$5),0)&amp;""</f>
        <v/>
      </c>
      <c r="T319" s="997"/>
      <c r="Z319" s="1000" t="str">
        <f>A319</f>
        <v>４時限（15：10～16：40）</v>
      </c>
      <c r="AA319" s="982"/>
      <c r="AB319" s="982"/>
      <c r="AC319" s="982"/>
      <c r="AD319" s="982"/>
      <c r="AE319" s="982"/>
      <c r="AF319" s="982"/>
      <c r="AG319" s="982"/>
      <c r="AH319" s="982"/>
      <c r="AI319" s="982"/>
      <c r="AJ319" s="982"/>
      <c r="AK319" s="982"/>
      <c r="AL319" s="982"/>
      <c r="AM319" s="982"/>
      <c r="AN319" s="971"/>
      <c r="AO319" s="971"/>
      <c r="AP319" s="971"/>
      <c r="AQ319" s="971"/>
      <c r="AR319" s="971"/>
      <c r="AS319" s="971"/>
      <c r="AT319" s="971"/>
      <c r="AU319" s="971"/>
      <c r="AV319" s="971"/>
      <c r="AW319" s="971"/>
      <c r="AX319" s="971"/>
      <c r="AY319" s="971"/>
      <c r="AZ319" s="971"/>
      <c r="BA319" s="971"/>
      <c r="BB319" s="971"/>
      <c r="BC319" s="971"/>
      <c r="BD319" s="971"/>
      <c r="BE319" s="971"/>
      <c r="BF319" s="971"/>
      <c r="BG319" s="971"/>
      <c r="BH319" s="971"/>
      <c r="BI319" s="971"/>
      <c r="BJ319" s="971"/>
      <c r="BK319" s="982"/>
      <c r="BL319" s="982"/>
      <c r="BM319" s="982"/>
      <c r="BN319" s="982"/>
      <c r="BO319" s="982"/>
      <c r="BP319" s="982"/>
      <c r="BQ319" s="982"/>
      <c r="BR319" s="982"/>
      <c r="BS319" s="982"/>
      <c r="BT319" s="982"/>
      <c r="BU319" s="982"/>
      <c r="BV319" s="982"/>
    </row>
    <row r="320" spans="1:74" ht="13.5" customHeight="1">
      <c r="A320" s="1000"/>
      <c r="B320" s="14" t="s">
        <v>58</v>
      </c>
      <c r="C320" s="992" t="str">
        <f>IFERROR(VLOOKUP(C319,科目・教員!$A$1:$B$355,2,0),"")</f>
        <v/>
      </c>
      <c r="D320" s="993"/>
      <c r="E320" s="994" t="str">
        <f>IFERROR(VLOOKUP(E319,科目・教員!$A$1:$B$355,2,0),"")</f>
        <v/>
      </c>
      <c r="F320" s="993"/>
      <c r="G320" s="994" t="str">
        <f>IFERROR(VLOOKUP(G319,科目・教員!$A$1:$B$355,2,0),"")</f>
        <v/>
      </c>
      <c r="H320" s="993"/>
      <c r="I320" s="994" t="str">
        <f>IFERROR(VLOOKUP(I319,科目・教員!$A$1:$B$355,2,0),"")</f>
        <v/>
      </c>
      <c r="J320" s="993"/>
      <c r="K320" s="995" t="str">
        <f>IFERROR(VLOOKUP(K319,科目・教員!$A$1:$B$355,2,0),"")</f>
        <v/>
      </c>
      <c r="L320" s="995"/>
      <c r="M320" s="992" t="str">
        <f>IFERROR(VLOOKUP(M319,科目・教員!$A$1:$B$355,2,0),"")</f>
        <v/>
      </c>
      <c r="N320" s="993"/>
      <c r="O320" s="995" t="str">
        <f>IFERROR(VLOOKUP(O319,科目・教員!$A$1:$B$355,2,0),"")</f>
        <v/>
      </c>
      <c r="P320" s="993"/>
      <c r="Q320" s="995" t="str">
        <f>IFERROR(VLOOKUP(Q319,科目・教員!$A$1:$B$355,2,0),"")</f>
        <v/>
      </c>
      <c r="R320" s="993"/>
      <c r="S320" s="995" t="str">
        <f>IFERROR(VLOOKUP(S319,科目・教員!$A$1:$B$355,2,0),"")</f>
        <v/>
      </c>
      <c r="T320" s="993"/>
      <c r="Z320" s="1000"/>
      <c r="AA320" s="983"/>
      <c r="AB320" s="983"/>
      <c r="AC320" s="983"/>
      <c r="AD320" s="983"/>
      <c r="AE320" s="983"/>
      <c r="AF320" s="983"/>
      <c r="AG320" s="983"/>
      <c r="AH320" s="983"/>
      <c r="AI320" s="983"/>
      <c r="AJ320" s="983"/>
      <c r="AK320" s="983"/>
      <c r="AL320" s="983"/>
      <c r="AM320" s="983"/>
      <c r="AN320" s="971"/>
      <c r="AO320" s="971"/>
      <c r="AP320" s="971"/>
      <c r="AQ320" s="971"/>
      <c r="AR320" s="971"/>
      <c r="AS320" s="971"/>
      <c r="AT320" s="971"/>
      <c r="AU320" s="971"/>
      <c r="AV320" s="971"/>
      <c r="AW320" s="971"/>
      <c r="AX320" s="971"/>
      <c r="AY320" s="971"/>
      <c r="AZ320" s="971"/>
      <c r="BA320" s="971"/>
      <c r="BB320" s="971"/>
      <c r="BC320" s="971"/>
      <c r="BD320" s="971"/>
      <c r="BE320" s="971"/>
      <c r="BF320" s="971"/>
      <c r="BG320" s="971"/>
      <c r="BH320" s="971"/>
      <c r="BI320" s="971"/>
      <c r="BJ320" s="971"/>
      <c r="BK320" s="983"/>
      <c r="BL320" s="983"/>
      <c r="BM320" s="983"/>
      <c r="BN320" s="983"/>
      <c r="BO320" s="983"/>
      <c r="BP320" s="983"/>
      <c r="BQ320" s="983"/>
      <c r="BR320" s="983"/>
      <c r="BS320" s="983"/>
      <c r="BT320" s="983"/>
      <c r="BU320" s="983"/>
      <c r="BV320" s="983"/>
    </row>
    <row r="321" spans="1:74" ht="13.5" customHeight="1">
      <c r="A321" s="1000"/>
      <c r="B321" s="14" t="s">
        <v>69</v>
      </c>
      <c r="C321" s="992" t="str">
        <f>VLOOKUP($C302,'2026年度(1年前期)'!$B$5:$N$208,COLUMN('2026年度(1年前期)'!$I$5)+1,0)&amp;""</f>
        <v/>
      </c>
      <c r="D321" s="993"/>
      <c r="E321" s="994" t="str">
        <f>VLOOKUP($C302,'2026年度(2年前期)'!$B$5:$N$208,COLUMN('2026年度(2年前期)'!$I$5)+1,0)&amp;""</f>
        <v/>
      </c>
      <c r="F321" s="993"/>
      <c r="G321" s="994" t="str">
        <f>VLOOKUP($C302,'2026年度(3年前期)'!$B$5:$N$208,COLUMN('2026年度(3年前期)'!$I$5)+1,0)&amp;""</f>
        <v/>
      </c>
      <c r="H321" s="993"/>
      <c r="I321" s="994" t="str">
        <f>VLOOKUP($C302,'2026年度(4年前期)'!$B$5:$N$208,COLUMN('2026年度(4年前期)'!$I$5)+1,0)&amp;""</f>
        <v/>
      </c>
      <c r="J321" s="993"/>
      <c r="K321" s="995" t="str">
        <f>VLOOKUP($C302,'2026年度(助産前期)'!$B$5:$N$208,COLUMN('2026年度(助産前期)'!$I$5)+1,0)&amp;""</f>
        <v/>
      </c>
      <c r="L321" s="995"/>
      <c r="M321" s="992" t="str">
        <f>VLOOKUP($C302,'2026年度(M1前期)'!$B$5:$N$208,COLUMN('2026年度(M1前期)'!$I$5)+1,0)&amp;""</f>
        <v/>
      </c>
      <c r="N321" s="993"/>
      <c r="O321" s="995" t="str">
        <f>VLOOKUP($C302,'2026年度(M2前期)'!$B$5:$N$208,COLUMN('2026年度(M2前期)'!$I$5)+1,0)&amp;""</f>
        <v/>
      </c>
      <c r="P321" s="993"/>
      <c r="Q321" s="995" t="str">
        <f>VLOOKUP($C302,'2026年度(D1前期)'!$B$5:$N$208,COLUMN('2026年度(D1前期)'!$I$5)+1,0)&amp;""</f>
        <v/>
      </c>
      <c r="R321" s="993"/>
      <c r="S321" s="995" t="str">
        <f>VLOOKUP($C302,'2026年度(D23前期)'!$B$5:$N$208,COLUMN('2026年度(D23前期)'!$I$5)+1,0)&amp;""</f>
        <v/>
      </c>
      <c r="T321" s="993"/>
      <c r="Z321" s="1000"/>
      <c r="AA321" s="983"/>
      <c r="AB321" s="983"/>
      <c r="AC321" s="983"/>
      <c r="AD321" s="983"/>
      <c r="AE321" s="983"/>
      <c r="AF321" s="983"/>
      <c r="AG321" s="983"/>
      <c r="AH321" s="983"/>
      <c r="AI321" s="983"/>
      <c r="AJ321" s="983"/>
      <c r="AK321" s="983"/>
      <c r="AL321" s="983"/>
      <c r="AM321" s="983"/>
      <c r="AN321" s="971"/>
      <c r="AO321" s="971"/>
      <c r="AP321" s="971"/>
      <c r="AQ321" s="971"/>
      <c r="AR321" s="971"/>
      <c r="AS321" s="971"/>
      <c r="AT321" s="971"/>
      <c r="AU321" s="971"/>
      <c r="AV321" s="971"/>
      <c r="AW321" s="971"/>
      <c r="AX321" s="971"/>
      <c r="AY321" s="971"/>
      <c r="AZ321" s="971"/>
      <c r="BA321" s="971"/>
      <c r="BB321" s="971"/>
      <c r="BC321" s="971"/>
      <c r="BD321" s="971"/>
      <c r="BE321" s="971"/>
      <c r="BF321" s="971"/>
      <c r="BG321" s="971"/>
      <c r="BH321" s="971"/>
      <c r="BI321" s="971"/>
      <c r="BJ321" s="971"/>
      <c r="BK321" s="983"/>
      <c r="BL321" s="983"/>
      <c r="BM321" s="983"/>
      <c r="BN321" s="983"/>
      <c r="BO321" s="983"/>
      <c r="BP321" s="983"/>
      <c r="BQ321" s="983"/>
      <c r="BR321" s="983"/>
      <c r="BS321" s="983"/>
      <c r="BT321" s="983"/>
      <c r="BU321" s="983"/>
      <c r="BV321" s="983"/>
    </row>
    <row r="322" spans="1:74" ht="13.5" customHeight="1">
      <c r="A322" s="1001"/>
      <c r="B322" s="15" t="s">
        <v>63</v>
      </c>
      <c r="C322" s="991"/>
      <c r="D322" s="989"/>
      <c r="E322" s="988"/>
      <c r="F322" s="989"/>
      <c r="G322" s="988"/>
      <c r="H322" s="989"/>
      <c r="I322" s="988"/>
      <c r="J322" s="989"/>
      <c r="K322" s="990"/>
      <c r="L322" s="990"/>
      <c r="M322" s="991"/>
      <c r="N322" s="989"/>
      <c r="O322" s="990"/>
      <c r="P322" s="989"/>
      <c r="Q322" s="990"/>
      <c r="R322" s="989"/>
      <c r="S322" s="990"/>
      <c r="T322" s="989"/>
      <c r="Z322" s="1001"/>
      <c r="AA322" s="984"/>
      <c r="AB322" s="984"/>
      <c r="AC322" s="984"/>
      <c r="AD322" s="984"/>
      <c r="AE322" s="984"/>
      <c r="AF322" s="984"/>
      <c r="AG322" s="984"/>
      <c r="AH322" s="984"/>
      <c r="AI322" s="984"/>
      <c r="AJ322" s="984"/>
      <c r="AK322" s="984"/>
      <c r="AL322" s="984"/>
      <c r="AM322" s="984"/>
      <c r="AN322" s="971"/>
      <c r="AO322" s="971"/>
      <c r="AP322" s="971"/>
      <c r="AQ322" s="971"/>
      <c r="AR322" s="971"/>
      <c r="AS322" s="971"/>
      <c r="AT322" s="971"/>
      <c r="AU322" s="971"/>
      <c r="AV322" s="971"/>
      <c r="AW322" s="971"/>
      <c r="AX322" s="971"/>
      <c r="AY322" s="971"/>
      <c r="AZ322" s="971"/>
      <c r="BA322" s="971"/>
      <c r="BB322" s="971"/>
      <c r="BC322" s="971"/>
      <c r="BD322" s="971"/>
      <c r="BE322" s="971"/>
      <c r="BF322" s="971"/>
      <c r="BG322" s="971"/>
      <c r="BH322" s="971"/>
      <c r="BI322" s="971"/>
      <c r="BJ322" s="971"/>
      <c r="BK322" s="984"/>
      <c r="BL322" s="984"/>
      <c r="BM322" s="984"/>
      <c r="BN322" s="984"/>
      <c r="BO322" s="984"/>
      <c r="BP322" s="984"/>
      <c r="BQ322" s="984"/>
      <c r="BR322" s="984"/>
      <c r="BS322" s="984"/>
      <c r="BT322" s="984"/>
      <c r="BU322" s="984"/>
      <c r="BV322" s="984"/>
    </row>
    <row r="323" spans="1:74" ht="13.5" customHeight="1">
      <c r="A323" s="1000" t="s">
        <v>78</v>
      </c>
      <c r="B323" s="14" t="s">
        <v>53</v>
      </c>
      <c r="C323" s="996" t="str">
        <f>VLOOKUP($C302,'2026年度(1年前期)'!$B$5:$N$208,COLUMN('2026年度(1年前期)'!$K$5),0)&amp;""</f>
        <v/>
      </c>
      <c r="D323" s="997"/>
      <c r="E323" s="1002" t="str">
        <f>VLOOKUP($C302,'2026年度(2年前期)'!$B$5:$N$208,COLUMN('2026年度(2年前期)'!$K$5),0)&amp;""</f>
        <v/>
      </c>
      <c r="F323" s="997"/>
      <c r="G323" s="1002" t="str">
        <f>VLOOKUP($C302,'2026年度(3年前期)'!$B$5:$N$208,COLUMN('2026年度(3年前期)'!$K$5),0)&amp;""</f>
        <v/>
      </c>
      <c r="H323" s="997"/>
      <c r="I323" s="1002" t="str">
        <f>VLOOKUP($C302,'2026年度(4年前期)'!$B$5:$N$208,COLUMN('2026年度(4年前期)'!$K$5),0)&amp;""</f>
        <v/>
      </c>
      <c r="J323" s="997"/>
      <c r="K323" s="998" t="str">
        <f>VLOOKUP($C302,'2026年度(助産前期)'!$B$5:$N$208,COLUMN('2026年度(助産前期)'!$K$5),0)&amp;""</f>
        <v/>
      </c>
      <c r="L323" s="998"/>
      <c r="M323" s="996" t="str">
        <f>VLOOKUP($C302,'2026年度(M1前期)'!$B$5:$N$208,COLUMN('2026年度(M1前期)'!$K$5),0)&amp;""</f>
        <v/>
      </c>
      <c r="N323" s="997"/>
      <c r="O323" s="998" t="str">
        <f>VLOOKUP($C302,'2026年度(M2前期)'!$B$5:$N$208,COLUMN('2026年度(M2前期)'!$K$5),0)&amp;""</f>
        <v/>
      </c>
      <c r="P323" s="997"/>
      <c r="Q323" s="998" t="str">
        <f>VLOOKUP($C302,'2026年度(D1前期)'!$B$5:$N$208,COLUMN('2026年度(D1前期)'!$K$5),0)&amp;""</f>
        <v/>
      </c>
      <c r="R323" s="997"/>
      <c r="S323" s="998" t="str">
        <f>VLOOKUP($C302,'2026年度(D23前期)'!$B$5:$N$208,COLUMN('2026年度(D23前期)'!$K$5),0)&amp;""</f>
        <v/>
      </c>
      <c r="T323" s="997"/>
      <c r="Z323" s="1000" t="str">
        <f>A323</f>
        <v>５時限（16：50～18：20）</v>
      </c>
      <c r="AA323" s="982"/>
      <c r="AB323" s="982"/>
      <c r="AC323" s="982"/>
      <c r="AD323" s="982"/>
      <c r="AE323" s="982"/>
      <c r="AF323" s="982"/>
      <c r="AG323" s="982"/>
      <c r="AH323" s="982"/>
      <c r="AI323" s="982"/>
      <c r="AJ323" s="982"/>
      <c r="AK323" s="982"/>
      <c r="AL323" s="982"/>
      <c r="AM323" s="982"/>
      <c r="AN323" s="982"/>
      <c r="AO323" s="982"/>
      <c r="AP323" s="982"/>
      <c r="AQ323" s="982"/>
      <c r="AR323" s="982"/>
      <c r="AS323" s="982"/>
      <c r="AT323" s="982"/>
      <c r="AU323" s="982"/>
      <c r="AV323" s="982"/>
      <c r="AW323" s="982"/>
      <c r="AX323" s="982"/>
      <c r="AY323" s="982"/>
      <c r="AZ323" s="982"/>
      <c r="BA323" s="971"/>
      <c r="BB323" s="971"/>
      <c r="BC323" s="971"/>
      <c r="BD323" s="971"/>
      <c r="BE323" s="971"/>
      <c r="BF323" s="971"/>
      <c r="BG323" s="971"/>
      <c r="BH323" s="971"/>
      <c r="BI323" s="982"/>
      <c r="BJ323" s="982"/>
      <c r="BK323" s="982"/>
      <c r="BL323" s="982"/>
      <c r="BM323" s="982"/>
      <c r="BN323" s="982"/>
      <c r="BO323" s="982"/>
      <c r="BP323" s="982"/>
      <c r="BQ323" s="982"/>
      <c r="BR323" s="982"/>
      <c r="BS323" s="982"/>
      <c r="BT323" s="982"/>
      <c r="BU323" s="982"/>
      <c r="BV323" s="982"/>
    </row>
    <row r="324" spans="1:74" ht="13.5" customHeight="1">
      <c r="A324" s="1000"/>
      <c r="B324" s="14" t="s">
        <v>58</v>
      </c>
      <c r="C324" s="992" t="str">
        <f>IFERROR(VLOOKUP(C323,科目・教員!$A$1:$B$355,2,0),"")</f>
        <v/>
      </c>
      <c r="D324" s="993"/>
      <c r="E324" s="994" t="str">
        <f>IFERROR(VLOOKUP(E323,科目・教員!$A$1:$B$355,2,0),"")</f>
        <v/>
      </c>
      <c r="F324" s="993"/>
      <c r="G324" s="994" t="str">
        <f>IFERROR(VLOOKUP(G323,科目・教員!$A$1:$B$355,2,0),"")</f>
        <v/>
      </c>
      <c r="H324" s="993"/>
      <c r="I324" s="994" t="str">
        <f>IFERROR(VLOOKUP(I323,科目・教員!$A$1:$B$355,2,0),"")</f>
        <v/>
      </c>
      <c r="J324" s="993"/>
      <c r="K324" s="995" t="str">
        <f>IFERROR(VLOOKUP(K323,科目・教員!$A$1:$B$355,2,0),"")</f>
        <v/>
      </c>
      <c r="L324" s="995"/>
      <c r="M324" s="992" t="str">
        <f>IFERROR(VLOOKUP(M323,科目・教員!$A$1:$B$355,2,0),"")</f>
        <v/>
      </c>
      <c r="N324" s="993"/>
      <c r="O324" s="995" t="str">
        <f>IFERROR(VLOOKUP(O323,科目・教員!$A$1:$B$355,2,0),"")</f>
        <v/>
      </c>
      <c r="P324" s="993"/>
      <c r="Q324" s="995" t="str">
        <f>IFERROR(VLOOKUP(Q323,科目・教員!$A$1:$B$355,2,0),"")</f>
        <v/>
      </c>
      <c r="R324" s="993"/>
      <c r="S324" s="995" t="str">
        <f>IFERROR(VLOOKUP(S323,科目・教員!$A$1:$B$355,2,0),"")</f>
        <v/>
      </c>
      <c r="T324" s="993"/>
      <c r="Z324" s="1000"/>
      <c r="AA324" s="983"/>
      <c r="AB324" s="983"/>
      <c r="AC324" s="983"/>
      <c r="AD324" s="983"/>
      <c r="AE324" s="983"/>
      <c r="AF324" s="983"/>
      <c r="AG324" s="983"/>
      <c r="AH324" s="983"/>
      <c r="AI324" s="983"/>
      <c r="AJ324" s="983"/>
      <c r="AK324" s="983"/>
      <c r="AL324" s="983"/>
      <c r="AM324" s="983"/>
      <c r="AN324" s="983"/>
      <c r="AO324" s="983"/>
      <c r="AP324" s="983"/>
      <c r="AQ324" s="983"/>
      <c r="AR324" s="983"/>
      <c r="AS324" s="983"/>
      <c r="AT324" s="983"/>
      <c r="AU324" s="983"/>
      <c r="AV324" s="983"/>
      <c r="AW324" s="983"/>
      <c r="AX324" s="983"/>
      <c r="AY324" s="983"/>
      <c r="AZ324" s="983"/>
      <c r="BA324" s="971"/>
      <c r="BB324" s="971"/>
      <c r="BC324" s="971"/>
      <c r="BD324" s="971"/>
      <c r="BE324" s="971"/>
      <c r="BF324" s="971"/>
      <c r="BG324" s="971"/>
      <c r="BH324" s="971"/>
      <c r="BI324" s="983"/>
      <c r="BJ324" s="983"/>
      <c r="BK324" s="983"/>
      <c r="BL324" s="983"/>
      <c r="BM324" s="983"/>
      <c r="BN324" s="983"/>
      <c r="BO324" s="983"/>
      <c r="BP324" s="983"/>
      <c r="BQ324" s="983"/>
      <c r="BR324" s="983"/>
      <c r="BS324" s="983"/>
      <c r="BT324" s="983"/>
      <c r="BU324" s="983"/>
      <c r="BV324" s="983"/>
    </row>
    <row r="325" spans="1:74" ht="13.5" customHeight="1">
      <c r="A325" s="1000"/>
      <c r="B325" s="14" t="s">
        <v>69</v>
      </c>
      <c r="C325" s="992" t="str">
        <f>VLOOKUP($C302,'2026年度(1年前期)'!$B$5:$N$208,COLUMN('2026年度(1年前期)'!$K$5)+1,0)&amp;""</f>
        <v/>
      </c>
      <c r="D325" s="993"/>
      <c r="E325" s="994" t="str">
        <f>VLOOKUP($C302,'2026年度(2年前期)'!$B$5:$N$208,COLUMN('2026年度(2年前期)'!$K$5)+1,0)&amp;""</f>
        <v/>
      </c>
      <c r="F325" s="993"/>
      <c r="G325" s="994" t="str">
        <f>VLOOKUP($C302,'2026年度(3年前期)'!$B$5:$N$208,COLUMN('2026年度(3年前期)'!$K$5)+1,0)&amp;""</f>
        <v/>
      </c>
      <c r="H325" s="993"/>
      <c r="I325" s="994" t="str">
        <f>VLOOKUP($C302,'2026年度(4年前期)'!$B$5:$N$208,COLUMN('2026年度(4年前期)'!$K$5)+1,0)&amp;""</f>
        <v/>
      </c>
      <c r="J325" s="993"/>
      <c r="K325" s="995" t="str">
        <f>VLOOKUP($C302,'2026年度(助産前期)'!$B$5:$N$208,COLUMN('2026年度(助産前期)'!$K$5)+1,0)&amp;""</f>
        <v/>
      </c>
      <c r="L325" s="995"/>
      <c r="M325" s="992" t="str">
        <f>VLOOKUP($C302,'2026年度(M1前期)'!$B$5:$N$208,COLUMN('2026年度(M1前期)'!$K$5)+1,0)&amp;""</f>
        <v/>
      </c>
      <c r="N325" s="993"/>
      <c r="O325" s="995" t="str">
        <f>VLOOKUP($C302,'2026年度(M2前期)'!$B$5:$N$208,COLUMN('2026年度(M2前期)'!$K$5)+1,0)&amp;""</f>
        <v/>
      </c>
      <c r="P325" s="993"/>
      <c r="Q325" s="995" t="str">
        <f>VLOOKUP($C302,'2026年度(D1前期)'!$B$5:$N$208,COLUMN('2026年度(D1前期)'!$K$5)+1,0)&amp;""</f>
        <v/>
      </c>
      <c r="R325" s="993"/>
      <c r="S325" s="995" t="str">
        <f>VLOOKUP($C302,'2026年度(D23前期)'!$B$5:$N$208,COLUMN('2026年度(D23前期)'!$K$5)+1,0)&amp;""</f>
        <v/>
      </c>
      <c r="T325" s="993"/>
      <c r="Z325" s="1000"/>
      <c r="AA325" s="983"/>
      <c r="AB325" s="983"/>
      <c r="AC325" s="983"/>
      <c r="AD325" s="983"/>
      <c r="AE325" s="983"/>
      <c r="AF325" s="983"/>
      <c r="AG325" s="983"/>
      <c r="AH325" s="983"/>
      <c r="AI325" s="983"/>
      <c r="AJ325" s="983"/>
      <c r="AK325" s="983"/>
      <c r="AL325" s="983"/>
      <c r="AM325" s="983"/>
      <c r="AN325" s="983"/>
      <c r="AO325" s="983"/>
      <c r="AP325" s="983"/>
      <c r="AQ325" s="983"/>
      <c r="AR325" s="983"/>
      <c r="AS325" s="983"/>
      <c r="AT325" s="983"/>
      <c r="AU325" s="983"/>
      <c r="AV325" s="983"/>
      <c r="AW325" s="983"/>
      <c r="AX325" s="983"/>
      <c r="AY325" s="983"/>
      <c r="AZ325" s="983"/>
      <c r="BA325" s="971"/>
      <c r="BB325" s="971"/>
      <c r="BC325" s="971"/>
      <c r="BD325" s="971"/>
      <c r="BE325" s="971"/>
      <c r="BF325" s="971"/>
      <c r="BG325" s="971"/>
      <c r="BH325" s="971"/>
      <c r="BI325" s="983"/>
      <c r="BJ325" s="983"/>
      <c r="BK325" s="983"/>
      <c r="BL325" s="983"/>
      <c r="BM325" s="983"/>
      <c r="BN325" s="983"/>
      <c r="BO325" s="983"/>
      <c r="BP325" s="983"/>
      <c r="BQ325" s="983"/>
      <c r="BR325" s="983"/>
      <c r="BS325" s="983"/>
      <c r="BT325" s="983"/>
      <c r="BU325" s="983"/>
      <c r="BV325" s="983"/>
    </row>
    <row r="326" spans="1:74" ht="13.5" customHeight="1">
      <c r="A326" s="1001"/>
      <c r="B326" s="15" t="s">
        <v>63</v>
      </c>
      <c r="C326" s="991"/>
      <c r="D326" s="989"/>
      <c r="E326" s="988"/>
      <c r="F326" s="989"/>
      <c r="G326" s="988"/>
      <c r="H326" s="989"/>
      <c r="I326" s="988"/>
      <c r="J326" s="989"/>
      <c r="K326" s="990"/>
      <c r="L326" s="990"/>
      <c r="M326" s="991"/>
      <c r="N326" s="989"/>
      <c r="O326" s="990"/>
      <c r="P326" s="989"/>
      <c r="Q326" s="990"/>
      <c r="R326" s="989"/>
      <c r="S326" s="990"/>
      <c r="T326" s="989"/>
      <c r="U326" s="19"/>
      <c r="V326" s="19"/>
      <c r="W326" s="19"/>
      <c r="X326" s="19"/>
      <c r="Y326" s="19"/>
      <c r="Z326" s="1001"/>
      <c r="AA326" s="984"/>
      <c r="AB326" s="984"/>
      <c r="AC326" s="984"/>
      <c r="AD326" s="984"/>
      <c r="AE326" s="984"/>
      <c r="AF326" s="984"/>
      <c r="AG326" s="984"/>
      <c r="AH326" s="984"/>
      <c r="AI326" s="984"/>
      <c r="AJ326" s="984"/>
      <c r="AK326" s="984"/>
      <c r="AL326" s="984"/>
      <c r="AM326" s="984"/>
      <c r="AN326" s="984"/>
      <c r="AO326" s="984"/>
      <c r="AP326" s="984"/>
      <c r="AQ326" s="984"/>
      <c r="AR326" s="984"/>
      <c r="AS326" s="984"/>
      <c r="AT326" s="984"/>
      <c r="AU326" s="984"/>
      <c r="AV326" s="984"/>
      <c r="AW326" s="984"/>
      <c r="AX326" s="984"/>
      <c r="AY326" s="984"/>
      <c r="AZ326" s="984"/>
      <c r="BA326" s="971"/>
      <c r="BB326" s="971"/>
      <c r="BC326" s="971"/>
      <c r="BD326" s="971"/>
      <c r="BE326" s="971"/>
      <c r="BF326" s="971"/>
      <c r="BG326" s="971"/>
      <c r="BH326" s="971"/>
      <c r="BI326" s="984"/>
      <c r="BJ326" s="984"/>
      <c r="BK326" s="984"/>
      <c r="BL326" s="984"/>
      <c r="BM326" s="984"/>
      <c r="BN326" s="984"/>
      <c r="BO326" s="984"/>
      <c r="BP326" s="984"/>
      <c r="BQ326" s="984"/>
      <c r="BR326" s="984"/>
      <c r="BS326" s="984"/>
      <c r="BT326" s="984"/>
      <c r="BU326" s="984"/>
      <c r="BV326" s="984"/>
    </row>
    <row r="327" spans="1:74" ht="20.25">
      <c r="A327" s="4"/>
      <c r="B327" s="5"/>
      <c r="C327" s="1035">
        <f>C302+1</f>
        <v>46279</v>
      </c>
      <c r="D327" s="1035"/>
      <c r="E327" s="1035"/>
      <c r="F327" s="1035"/>
      <c r="G327" s="1035"/>
      <c r="H327" s="1035"/>
      <c r="I327" s="1035"/>
      <c r="J327" s="1035"/>
      <c r="K327" s="1035"/>
      <c r="L327" s="1035"/>
      <c r="M327" s="1035"/>
      <c r="N327" s="1035"/>
      <c r="O327" s="1035"/>
      <c r="P327" s="1035"/>
      <c r="Q327" s="1035"/>
      <c r="R327" s="1035"/>
      <c r="S327" s="1035"/>
      <c r="T327" s="1035"/>
      <c r="U327" s="1055">
        <f>C327</f>
        <v>46279</v>
      </c>
      <c r="V327" s="1056"/>
      <c r="W327" s="1056"/>
      <c r="X327" s="1056"/>
      <c r="Y327" s="1056"/>
      <c r="Z327" s="1057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6" t="s">
        <v>607</v>
      </c>
      <c r="BL327" s="36" t="s">
        <v>608</v>
      </c>
      <c r="BM327" s="36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1000" t="s">
        <v>52</v>
      </c>
      <c r="B328" s="11" t="s">
        <v>53</v>
      </c>
      <c r="C328" s="1011" t="str">
        <f>VLOOKUP($C327,'2026年度(1年前期)'!$B$5:$N$208,COLUMN('2026年度(1年前期)'!$C$5),0)&amp;""</f>
        <v>基礎看護学実習Ⅰ</v>
      </c>
      <c r="D328" s="1012"/>
      <c r="E328" s="1018" t="str">
        <f>VLOOKUP($C327,'2026年度(2年前期)'!$B$5:$N$208,COLUMN('2026年度(2年前期)'!$C$5),0)&amp;""</f>
        <v/>
      </c>
      <c r="F328" s="1012"/>
      <c r="G328" s="1018" t="str">
        <f>VLOOKUP($C327,'2026年度(3年前期)'!$B$5:$N$208,COLUMN('2026年度(3年前期)'!$C$5),0)&amp;""</f>
        <v>領域別実習</v>
      </c>
      <c r="H328" s="1012"/>
      <c r="I328" s="1018" t="str">
        <f>VLOOKUP($C327,'2026年度(4年前期)'!$B$5:$N$208,COLUMN('2026年度(4年前期)'!$C$5),0)&amp;""</f>
        <v/>
      </c>
      <c r="J328" s="1012"/>
      <c r="K328" s="997" t="str">
        <f>VLOOKUP($C327,'2026年度(助産前期)'!$B$5:$N$208,COLUMN('2026年度(助産前期)'!$C$5),0)&amp;""</f>
        <v>助産学実習Ⅰ</v>
      </c>
      <c r="L328" s="1029"/>
      <c r="M328" s="1036" t="str">
        <f>VLOOKUP($C327,'2026年度(M1前期)'!$B$5:$N$208,COLUMN('2026年度(M1前期)'!$C$5),0)&amp;""</f>
        <v/>
      </c>
      <c r="N328" s="1029"/>
      <c r="O328" s="1018" t="str">
        <f>VLOOKUP($C327,'2026年度(M2前期)'!$B$5:$N$208,COLUMN('2026年度(M2前期)'!$C$5),0)&amp;""</f>
        <v/>
      </c>
      <c r="P328" s="1012"/>
      <c r="Q328" s="1018" t="str">
        <f>VLOOKUP($C327,'2026年度(D1前期)'!$B$5:$N$208,COLUMN('2026年度(D1前期)'!$C$5),0)&amp;""</f>
        <v/>
      </c>
      <c r="R328" s="1012"/>
      <c r="S328" s="997" t="str">
        <f>VLOOKUP($C327,'2026年度(D23前期)'!$B$5:$N$208,COLUMN('2026年度(D23前期)'!$C$5),0)&amp;""</f>
        <v/>
      </c>
      <c r="T328" s="1012"/>
      <c r="U328" s="54"/>
      <c r="W328" s="81"/>
      <c r="X328" s="16"/>
      <c r="Y328" s="33"/>
      <c r="Z328" s="999" t="str">
        <f>A328</f>
        <v xml:space="preserve">１時限（09：20～10：50） </v>
      </c>
      <c r="AA328" s="971"/>
      <c r="AB328" s="982"/>
      <c r="AC328" s="982"/>
      <c r="AD328" s="982"/>
      <c r="AE328" s="971"/>
      <c r="AF328" s="982"/>
      <c r="AG328" s="971"/>
      <c r="AH328" s="982"/>
      <c r="AI328" s="982"/>
      <c r="AJ328" s="982"/>
      <c r="AK328" s="982"/>
      <c r="AL328" s="971"/>
      <c r="AM328" s="982"/>
      <c r="AN328" s="971"/>
      <c r="AO328" s="971"/>
      <c r="AP328" s="971"/>
      <c r="AQ328" s="971"/>
      <c r="AR328" s="971"/>
      <c r="AS328" s="971"/>
      <c r="AT328" s="971"/>
      <c r="AU328" s="971"/>
      <c r="AV328" s="971"/>
      <c r="AW328" s="971"/>
      <c r="AX328" s="971"/>
      <c r="AY328" s="971"/>
      <c r="AZ328" s="971"/>
      <c r="BA328" s="971"/>
      <c r="BB328" s="971"/>
      <c r="BC328" s="971"/>
      <c r="BD328" s="971"/>
      <c r="BE328" s="971"/>
      <c r="BF328" s="971"/>
      <c r="BG328" s="971"/>
      <c r="BH328" s="971"/>
      <c r="BI328" s="971"/>
      <c r="BJ328" s="971"/>
      <c r="BK328" s="982"/>
      <c r="BL328" s="982"/>
      <c r="BM328" s="982"/>
      <c r="BN328" s="982" t="s">
        <v>958</v>
      </c>
      <c r="BO328" s="982"/>
      <c r="BP328" s="982"/>
      <c r="BQ328" s="982"/>
      <c r="BR328" s="982"/>
      <c r="BS328" s="982"/>
      <c r="BT328" s="982"/>
      <c r="BU328" s="982"/>
      <c r="BV328" s="982"/>
    </row>
    <row r="329" spans="1:74" ht="13.5" customHeight="1">
      <c r="A329" s="1000"/>
      <c r="B329" s="14" t="s">
        <v>58</v>
      </c>
      <c r="C329" s="1014" t="str">
        <f>IFERROR(VLOOKUP(C328,科目・教員!$A$1:$B$355,2,0),"")</f>
        <v>網中　眞由美</v>
      </c>
      <c r="D329" s="1013"/>
      <c r="E329" s="1025" t="str">
        <f>IFERROR(VLOOKUP(E328,科目・教員!$A$1:$B$355,2,0),"")</f>
        <v/>
      </c>
      <c r="F329" s="1013"/>
      <c r="G329" s="1025" t="str">
        <f>IFERROR(VLOOKUP(G328,科目・教員!$A$1:$B$355,2,0),"")</f>
        <v/>
      </c>
      <c r="H329" s="1013"/>
      <c r="I329" s="1025" t="str">
        <f>IFERROR(VLOOKUP(I328,科目・教員!$A$1:$B$355,2,0),"")</f>
        <v/>
      </c>
      <c r="J329" s="1013"/>
      <c r="K329" s="993" t="str">
        <f>IFERROR(VLOOKUP(K328,科目・教員!$A$1:$B$355,2,0),"")</f>
        <v>池田　真弓</v>
      </c>
      <c r="L329" s="1026"/>
      <c r="M329" s="1032" t="str">
        <f>IFERROR(VLOOKUP(M328,科目・教員!$A$1:$B$355,2,0),"")</f>
        <v/>
      </c>
      <c r="N329" s="1013"/>
      <c r="O329" s="1025" t="str">
        <f>IFERROR(VLOOKUP(O328,科目・教員!$A$1:$B$355,2,0),"")</f>
        <v/>
      </c>
      <c r="P329" s="1013"/>
      <c r="Q329" s="1025" t="str">
        <f>IFERROR(VLOOKUP(Q328,科目・教員!$A$1:$B$355,2,0),"")</f>
        <v/>
      </c>
      <c r="R329" s="1013"/>
      <c r="S329" s="993" t="str">
        <f>IFERROR(VLOOKUP(S328,科目・教員!$A$1:$B$355,2,0),"")</f>
        <v/>
      </c>
      <c r="T329" s="1013"/>
      <c r="U329" s="54"/>
      <c r="W329" s="25"/>
      <c r="X329" s="16"/>
      <c r="Y329" s="33"/>
      <c r="Z329" s="1000"/>
      <c r="AA329" s="971"/>
      <c r="AB329" s="983"/>
      <c r="AC329" s="983"/>
      <c r="AD329" s="983"/>
      <c r="AE329" s="971"/>
      <c r="AF329" s="983"/>
      <c r="AG329" s="971"/>
      <c r="AH329" s="983"/>
      <c r="AI329" s="983"/>
      <c r="AJ329" s="983"/>
      <c r="AK329" s="983"/>
      <c r="AL329" s="971"/>
      <c r="AM329" s="983"/>
      <c r="AN329" s="971"/>
      <c r="AO329" s="971"/>
      <c r="AP329" s="971"/>
      <c r="AQ329" s="971"/>
      <c r="AR329" s="971"/>
      <c r="AS329" s="971"/>
      <c r="AT329" s="971"/>
      <c r="AU329" s="971"/>
      <c r="AV329" s="971"/>
      <c r="AW329" s="971"/>
      <c r="AX329" s="971"/>
      <c r="AY329" s="971"/>
      <c r="AZ329" s="971"/>
      <c r="BA329" s="971"/>
      <c r="BB329" s="971"/>
      <c r="BC329" s="971"/>
      <c r="BD329" s="971"/>
      <c r="BE329" s="971"/>
      <c r="BF329" s="971"/>
      <c r="BG329" s="971"/>
      <c r="BH329" s="971"/>
      <c r="BI329" s="971"/>
      <c r="BJ329" s="971"/>
      <c r="BK329" s="983"/>
      <c r="BL329" s="983"/>
      <c r="BM329" s="983"/>
      <c r="BN329" s="983"/>
      <c r="BO329" s="983"/>
      <c r="BP329" s="983"/>
      <c r="BQ329" s="983"/>
      <c r="BR329" s="983"/>
      <c r="BS329" s="983"/>
      <c r="BT329" s="983"/>
      <c r="BU329" s="983"/>
      <c r="BV329" s="983"/>
    </row>
    <row r="330" spans="1:74" ht="13.5" customHeight="1">
      <c r="A330" s="1000"/>
      <c r="B330" s="14" t="s">
        <v>69</v>
      </c>
      <c r="C330" s="1014" t="str">
        <f>VLOOKUP($C327,'2026年度(1年前期)'!$B$5:$N$208,COLUMN('2026年度(1年前期)'!$C$5)+1,0)&amp;""</f>
        <v/>
      </c>
      <c r="D330" s="1013"/>
      <c r="E330" s="1025" t="str">
        <f>VLOOKUP($C327,'2026年度(2年前期)'!$B$5:$N$208,COLUMN('2026年度(2年前期)'!$C$5)+1,0)&amp;""</f>
        <v/>
      </c>
      <c r="F330" s="1013"/>
      <c r="G330" s="1025" t="str">
        <f>VLOOKUP($C327,'2026年度(3年前期)'!$B$5:$N$208,COLUMN('2026年度(3年前期)'!$C$5)+1,0)&amp;""</f>
        <v>老Ⅰ:大講義室</v>
      </c>
      <c r="H330" s="1013"/>
      <c r="I330" s="1025" t="str">
        <f>VLOOKUP($C327,'2026年度(4年前期)'!$B$5:$N$208,COLUMN('2026年度(4年前期)'!$C$5)+1,0)&amp;""</f>
        <v/>
      </c>
      <c r="J330" s="1013"/>
      <c r="K330" s="993" t="str">
        <f>VLOOKUP($C327,'2026年度(助産前期)'!$B$5:$N$208,COLUMN('2026年度(助産前期)'!$C$5)+1,0)&amp;""</f>
        <v/>
      </c>
      <c r="L330" s="1026"/>
      <c r="M330" s="1032" t="str">
        <f>VLOOKUP($C327,'2026年度(M1前期)'!$B$5:$N$208,COLUMN('2026年度(M1前期)'!C$5)+1,0)&amp;""</f>
        <v/>
      </c>
      <c r="N330" s="1013"/>
      <c r="O330" s="1025" t="str">
        <f>VLOOKUP($C327,'2026年度(M2前期)'!$B$5:$N$208,COLUMN('2026年度(M2前期)'!$C$5)+1,0)&amp;""</f>
        <v/>
      </c>
      <c r="P330" s="1013"/>
      <c r="Q330" s="1025" t="str">
        <f>VLOOKUP($C327,'2026年度(D1前期)'!$B$5:$N$208,COLUMN('2026年度(D1前期)'!$C$5)+1,0)&amp;""</f>
        <v/>
      </c>
      <c r="R330" s="1013"/>
      <c r="S330" s="993" t="str">
        <f>VLOOKUP($C327,'2026年度(D23前期)'!$B$5:$N$208,COLUMN('2026年度(D23前期)'!$C$5)+1,0)&amp;""</f>
        <v/>
      </c>
      <c r="T330" s="1013"/>
      <c r="U330" s="54"/>
      <c r="W330" s="25"/>
      <c r="X330" s="16"/>
      <c r="Y330" s="33"/>
      <c r="Z330" s="1000"/>
      <c r="AA330" s="971"/>
      <c r="AB330" s="983"/>
      <c r="AC330" s="983"/>
      <c r="AD330" s="983"/>
      <c r="AE330" s="971"/>
      <c r="AF330" s="983"/>
      <c r="AG330" s="971"/>
      <c r="AH330" s="983"/>
      <c r="AI330" s="983"/>
      <c r="AJ330" s="983"/>
      <c r="AK330" s="983"/>
      <c r="AL330" s="971"/>
      <c r="AM330" s="983"/>
      <c r="AN330" s="971"/>
      <c r="AO330" s="971"/>
      <c r="AP330" s="971"/>
      <c r="AQ330" s="971"/>
      <c r="AR330" s="971"/>
      <c r="AS330" s="971"/>
      <c r="AT330" s="971"/>
      <c r="AU330" s="971"/>
      <c r="AV330" s="971"/>
      <c r="AW330" s="971"/>
      <c r="AX330" s="971"/>
      <c r="AY330" s="971"/>
      <c r="AZ330" s="971"/>
      <c r="BA330" s="971"/>
      <c r="BB330" s="971"/>
      <c r="BC330" s="971"/>
      <c r="BD330" s="971"/>
      <c r="BE330" s="971"/>
      <c r="BF330" s="971"/>
      <c r="BG330" s="971"/>
      <c r="BH330" s="971"/>
      <c r="BI330" s="971"/>
      <c r="BJ330" s="971"/>
      <c r="BK330" s="983"/>
      <c r="BL330" s="983"/>
      <c r="BM330" s="983"/>
      <c r="BN330" s="983"/>
      <c r="BO330" s="983"/>
      <c r="BP330" s="983"/>
      <c r="BQ330" s="983"/>
      <c r="BR330" s="983"/>
      <c r="BS330" s="983"/>
      <c r="BT330" s="983"/>
      <c r="BU330" s="983"/>
      <c r="BV330" s="983"/>
    </row>
    <row r="331" spans="1:74" ht="13.5" customHeight="1">
      <c r="A331" s="1001"/>
      <c r="B331" s="15" t="s">
        <v>63</v>
      </c>
      <c r="C331" s="991"/>
      <c r="D331" s="1031"/>
      <c r="E331" s="988"/>
      <c r="F331" s="1031"/>
      <c r="G331" s="988"/>
      <c r="H331" s="1031"/>
      <c r="I331" s="988"/>
      <c r="J331" s="1031"/>
      <c r="K331" s="990"/>
      <c r="L331" s="1034"/>
      <c r="M331" s="1030"/>
      <c r="N331" s="1031"/>
      <c r="O331" s="988"/>
      <c r="P331" s="1031"/>
      <c r="Q331" s="988"/>
      <c r="R331" s="1031"/>
      <c r="S331" s="990"/>
      <c r="T331" s="1031"/>
      <c r="U331" s="54"/>
      <c r="W331" s="25"/>
      <c r="X331" s="16"/>
      <c r="Y331" s="33"/>
      <c r="Z331" s="1001"/>
      <c r="AA331" s="971"/>
      <c r="AB331" s="984"/>
      <c r="AC331" s="984"/>
      <c r="AD331" s="984"/>
      <c r="AE331" s="971"/>
      <c r="AF331" s="984"/>
      <c r="AG331" s="971"/>
      <c r="AH331" s="984"/>
      <c r="AI331" s="984"/>
      <c r="AJ331" s="984"/>
      <c r="AK331" s="984"/>
      <c r="AL331" s="971"/>
      <c r="AM331" s="984"/>
      <c r="AN331" s="971"/>
      <c r="AO331" s="971"/>
      <c r="AP331" s="971"/>
      <c r="AQ331" s="971"/>
      <c r="AR331" s="971"/>
      <c r="AS331" s="971"/>
      <c r="AT331" s="971"/>
      <c r="AU331" s="971"/>
      <c r="AV331" s="971"/>
      <c r="AW331" s="971"/>
      <c r="AX331" s="971"/>
      <c r="AY331" s="971"/>
      <c r="AZ331" s="971"/>
      <c r="BA331" s="971"/>
      <c r="BB331" s="971"/>
      <c r="BC331" s="971"/>
      <c r="BD331" s="971"/>
      <c r="BE331" s="971"/>
      <c r="BF331" s="971"/>
      <c r="BG331" s="971"/>
      <c r="BH331" s="971"/>
      <c r="BI331" s="971"/>
      <c r="BJ331" s="971"/>
      <c r="BK331" s="984"/>
      <c r="BL331" s="984"/>
      <c r="BM331" s="984"/>
      <c r="BN331" s="984"/>
      <c r="BO331" s="984"/>
      <c r="BP331" s="984"/>
      <c r="BQ331" s="984"/>
      <c r="BR331" s="984"/>
      <c r="BS331" s="984"/>
      <c r="BT331" s="984"/>
      <c r="BU331" s="984"/>
      <c r="BV331" s="984"/>
    </row>
    <row r="332" spans="1:74" ht="13.5" customHeight="1">
      <c r="A332" s="1000" t="s">
        <v>65</v>
      </c>
      <c r="B332" s="14" t="s">
        <v>53</v>
      </c>
      <c r="C332" s="1011" t="str">
        <f>VLOOKUP($C327,'2026年度(1年前期)'!$B$5:$N$208,COLUMN('2026年度(1年前期)'!$E$5),0)&amp;""</f>
        <v>基礎看護学実習Ⅰ</v>
      </c>
      <c r="D332" s="1012"/>
      <c r="E332" s="1018" t="str">
        <f>VLOOKUP($C327,'2026年度(2年前期)'!$B$5:$N$208,COLUMN('2026年度(2年前期)'!$E$5),0)&amp;""</f>
        <v/>
      </c>
      <c r="F332" s="1012"/>
      <c r="G332" s="1018" t="str">
        <f>VLOOKUP($C327,'2026年度(3年前期)'!$B$5:$N$208,COLUMN('2026年度(3年前期)'!$E$5),0)&amp;""</f>
        <v>領域別実習</v>
      </c>
      <c r="H332" s="1012"/>
      <c r="I332" s="1018" t="str">
        <f>VLOOKUP($C327,'2026年度(4年前期)'!$B$5:$N$208,COLUMN('2026年度(4年前期)'!$E$5),0)&amp;""</f>
        <v/>
      </c>
      <c r="J332" s="1012"/>
      <c r="K332" s="997" t="str">
        <f>VLOOKUP($C327,'2026年度(助産前期)'!$B$5:$N$208,COLUMN('2026年度(助産前期)'!$E$5),0)&amp;""</f>
        <v>助産学実習Ⅰ</v>
      </c>
      <c r="L332" s="1029"/>
      <c r="M332" s="1011" t="str">
        <f>VLOOKUP($C327,'2026年度(M1前期)'!$B$5:$N$208,COLUMN('2026年度(M1前期)'!$E$5),0)&amp;""</f>
        <v/>
      </c>
      <c r="N332" s="1012"/>
      <c r="O332" s="997" t="str">
        <f>VLOOKUP($C327,'2026年度(M2前期)'!$B$5:$N$208,COLUMN('2026年度(M2前期)'!$E$5),0)&amp;""</f>
        <v/>
      </c>
      <c r="P332" s="1012"/>
      <c r="Q332" s="997" t="str">
        <f>VLOOKUP($C327,'2026年度(D1前期)'!$B$5:$N$208,COLUMN('2026年度(D1前期)'!$E$5),0)&amp;""</f>
        <v/>
      </c>
      <c r="R332" s="1012"/>
      <c r="S332" s="997" t="str">
        <f>VLOOKUP($C327,'2026年度(D23前期)'!$B$5:$N$208,COLUMN('2026年度(D23前期)'!$E$5),0)&amp;""</f>
        <v/>
      </c>
      <c r="T332" s="1012"/>
      <c r="V332" s="16"/>
      <c r="W332" s="16"/>
      <c r="X332" s="16"/>
      <c r="Y332" s="33"/>
      <c r="Z332" s="1000" t="str">
        <f>A332</f>
        <v>２時限（11：00～12：30）</v>
      </c>
      <c r="AA332" s="971"/>
      <c r="AB332" s="982"/>
      <c r="AC332" s="982"/>
      <c r="AD332" s="982"/>
      <c r="AE332" s="971"/>
      <c r="AF332" s="982"/>
      <c r="AG332" s="971"/>
      <c r="AH332" s="982"/>
      <c r="AI332" s="982"/>
      <c r="AJ332" s="982"/>
      <c r="AK332" s="982"/>
      <c r="AL332" s="971"/>
      <c r="AM332" s="982"/>
      <c r="AN332" s="971"/>
      <c r="AO332" s="971"/>
      <c r="AP332" s="971"/>
      <c r="AQ332" s="971"/>
      <c r="AR332" s="971"/>
      <c r="AS332" s="971"/>
      <c r="AT332" s="971"/>
      <c r="AU332" s="971"/>
      <c r="AV332" s="971"/>
      <c r="AW332" s="971"/>
      <c r="AX332" s="971"/>
      <c r="AY332" s="971"/>
      <c r="AZ332" s="971"/>
      <c r="BA332" s="971"/>
      <c r="BB332" s="971"/>
      <c r="BC332" s="971"/>
      <c r="BD332" s="971"/>
      <c r="BE332" s="971"/>
      <c r="BF332" s="971"/>
      <c r="BG332" s="971"/>
      <c r="BH332" s="971"/>
      <c r="BI332" s="971"/>
      <c r="BJ332" s="971"/>
      <c r="BK332" s="982"/>
      <c r="BL332" s="982"/>
      <c r="BM332" s="982"/>
      <c r="BN332" s="982" t="s">
        <v>958</v>
      </c>
      <c r="BO332" s="982"/>
      <c r="BP332" s="982"/>
      <c r="BQ332" s="982"/>
      <c r="BR332" s="982"/>
      <c r="BS332" s="982"/>
      <c r="BT332" s="982"/>
      <c r="BU332" s="982"/>
      <c r="BV332" s="982"/>
    </row>
    <row r="333" spans="1:74" ht="13.5" customHeight="1">
      <c r="A333" s="1000"/>
      <c r="B333" s="14" t="s">
        <v>58</v>
      </c>
      <c r="C333" s="1014" t="str">
        <f>IFERROR(VLOOKUP(C332,科目・教員!$A$1:$B$355,2,0),"")</f>
        <v>網中　眞由美</v>
      </c>
      <c r="D333" s="1013"/>
      <c r="E333" s="1025" t="str">
        <f>IFERROR(VLOOKUP(E332,科目・教員!$A$1:$B$355,2,0),"")</f>
        <v/>
      </c>
      <c r="F333" s="1013"/>
      <c r="G333" s="1025" t="str">
        <f>IFERROR(VLOOKUP(G332,科目・教員!$A$1:$B$355,2,0),"")</f>
        <v/>
      </c>
      <c r="H333" s="1013"/>
      <c r="I333" s="1025" t="str">
        <f>IFERROR(VLOOKUP(I332,科目・教員!$A$1:$B$355,2,0),"")</f>
        <v/>
      </c>
      <c r="J333" s="1013"/>
      <c r="K333" s="993" t="str">
        <f>IFERROR(VLOOKUP(K332,科目・教員!$A$1:$B$355,2,0),"")</f>
        <v>池田　真弓</v>
      </c>
      <c r="L333" s="1026"/>
      <c r="M333" s="1014" t="str">
        <f>IFERROR(VLOOKUP(M332,科目・教員!$A$1:$B$355,2,0),"")</f>
        <v/>
      </c>
      <c r="N333" s="1013"/>
      <c r="O333" s="993" t="str">
        <f>IFERROR(VLOOKUP(O332,科目・教員!$A$1:$B$355,2,0),"")</f>
        <v/>
      </c>
      <c r="P333" s="1013"/>
      <c r="Q333" s="993" t="str">
        <f>IFERROR(VLOOKUP(Q332,科目・教員!$A$1:$B$355,2,0),"")</f>
        <v/>
      </c>
      <c r="R333" s="1013"/>
      <c r="S333" s="993" t="str">
        <f>IFERROR(VLOOKUP(S332,科目・教員!$A$1:$B$355,2,0),"")</f>
        <v/>
      </c>
      <c r="T333" s="1013"/>
      <c r="V333" s="16"/>
      <c r="X333" s="16"/>
      <c r="Y333" s="33"/>
      <c r="Z333" s="1000"/>
      <c r="AA333" s="971"/>
      <c r="AB333" s="983"/>
      <c r="AC333" s="983"/>
      <c r="AD333" s="983"/>
      <c r="AE333" s="971"/>
      <c r="AF333" s="983"/>
      <c r="AG333" s="971"/>
      <c r="AH333" s="983"/>
      <c r="AI333" s="983"/>
      <c r="AJ333" s="983"/>
      <c r="AK333" s="983"/>
      <c r="AL333" s="971"/>
      <c r="AM333" s="983"/>
      <c r="AN333" s="971"/>
      <c r="AO333" s="971"/>
      <c r="AP333" s="971"/>
      <c r="AQ333" s="971"/>
      <c r="AR333" s="971"/>
      <c r="AS333" s="971"/>
      <c r="AT333" s="971"/>
      <c r="AU333" s="971"/>
      <c r="AV333" s="971"/>
      <c r="AW333" s="971"/>
      <c r="AX333" s="971"/>
      <c r="AY333" s="971"/>
      <c r="AZ333" s="971"/>
      <c r="BA333" s="971"/>
      <c r="BB333" s="971"/>
      <c r="BC333" s="971"/>
      <c r="BD333" s="971"/>
      <c r="BE333" s="971"/>
      <c r="BF333" s="971"/>
      <c r="BG333" s="971"/>
      <c r="BH333" s="971"/>
      <c r="BI333" s="971"/>
      <c r="BJ333" s="971"/>
      <c r="BK333" s="983"/>
      <c r="BL333" s="983"/>
      <c r="BM333" s="983"/>
      <c r="BN333" s="983"/>
      <c r="BO333" s="983"/>
      <c r="BP333" s="983"/>
      <c r="BQ333" s="983"/>
      <c r="BR333" s="983"/>
      <c r="BS333" s="983"/>
      <c r="BT333" s="983"/>
      <c r="BU333" s="983"/>
      <c r="BV333" s="983"/>
    </row>
    <row r="334" spans="1:74" ht="13.5" customHeight="1">
      <c r="A334" s="1000"/>
      <c r="B334" s="14" t="s">
        <v>69</v>
      </c>
      <c r="C334" s="1014" t="str">
        <f>VLOOKUP($C327,'2026年度(1年前期)'!$B$5:$N$208,COLUMN('2026年度(1年前期)'!$E$5)+1,0)&amp;""</f>
        <v/>
      </c>
      <c r="D334" s="1013"/>
      <c r="E334" s="1025" t="str">
        <f>VLOOKUP($C327,'2026年度(2年前期)'!$B$5:$N$208,COLUMN('2026年度(2年前期)'!$E$5)+1,0)&amp;""</f>
        <v/>
      </c>
      <c r="F334" s="1013"/>
      <c r="G334" s="1025" t="str">
        <f>VLOOKUP($C327,'2026年度(3年前期)'!$B$5:$N$208,COLUMN('2026年度(3年前期)'!$E$5)+1,0)&amp;""</f>
        <v>老Ⅰ:大講義室</v>
      </c>
      <c r="H334" s="1013"/>
      <c r="I334" s="1025" t="str">
        <f>VLOOKUP($C327,'2026年度(4年前期)'!$B$5:$N$208,COLUMN('2026年度(4年前期)'!$E$5)+1,0)&amp;""</f>
        <v/>
      </c>
      <c r="J334" s="1013"/>
      <c r="K334" s="993" t="str">
        <f>VLOOKUP($C327,'2026年度(助産前期)'!$B$5:$N$208,COLUMN('2026年度(助産前期)'!$E$5)+1,0)&amp;""</f>
        <v/>
      </c>
      <c r="L334" s="1026"/>
      <c r="M334" s="1014" t="str">
        <f>VLOOKUP($C327,'2026年度(M1前期)'!$B$5:$N$208,COLUMN('2026年度(M1前期)'!$E$5)+1,0)&amp;""</f>
        <v/>
      </c>
      <c r="N334" s="1013"/>
      <c r="O334" s="993" t="str">
        <f>VLOOKUP($C327,'2026年度(M2前期)'!$B$5:$N$208,COLUMN('2026年度(M2前期)'!$E$5)+1,0)&amp;""</f>
        <v/>
      </c>
      <c r="P334" s="1013"/>
      <c r="Q334" s="993" t="str">
        <f>VLOOKUP($C327,'2026年度(D1前期)'!$B$5:$N$208,COLUMN('2026年度(D1前期)'!$E$5)+1,0)&amp;""</f>
        <v/>
      </c>
      <c r="R334" s="1013"/>
      <c r="S334" s="993" t="str">
        <f>VLOOKUP($C327,'2026年度(D23前期)'!$B$5:$N$208,COLUMN('2026年度(D23前期)'!$E$5)+1,0)&amp;""</f>
        <v/>
      </c>
      <c r="T334" s="1013"/>
      <c r="V334" s="16"/>
      <c r="X334" s="16"/>
      <c r="Z334" s="1000"/>
      <c r="AA334" s="971"/>
      <c r="AB334" s="983"/>
      <c r="AC334" s="983"/>
      <c r="AD334" s="983"/>
      <c r="AE334" s="971"/>
      <c r="AF334" s="983"/>
      <c r="AG334" s="971"/>
      <c r="AH334" s="983"/>
      <c r="AI334" s="983"/>
      <c r="AJ334" s="983"/>
      <c r="AK334" s="983"/>
      <c r="AL334" s="971"/>
      <c r="AM334" s="983"/>
      <c r="AN334" s="971"/>
      <c r="AO334" s="971"/>
      <c r="AP334" s="971"/>
      <c r="AQ334" s="971"/>
      <c r="AR334" s="971"/>
      <c r="AS334" s="971"/>
      <c r="AT334" s="971"/>
      <c r="AU334" s="971"/>
      <c r="AV334" s="971"/>
      <c r="AW334" s="971"/>
      <c r="AX334" s="971"/>
      <c r="AY334" s="971"/>
      <c r="AZ334" s="971"/>
      <c r="BA334" s="971"/>
      <c r="BB334" s="971"/>
      <c r="BC334" s="971"/>
      <c r="BD334" s="971"/>
      <c r="BE334" s="971"/>
      <c r="BF334" s="971"/>
      <c r="BG334" s="971"/>
      <c r="BH334" s="971"/>
      <c r="BI334" s="971"/>
      <c r="BJ334" s="971"/>
      <c r="BK334" s="983"/>
      <c r="BL334" s="983"/>
      <c r="BM334" s="983"/>
      <c r="BN334" s="983"/>
      <c r="BO334" s="983"/>
      <c r="BP334" s="983"/>
      <c r="BQ334" s="983"/>
      <c r="BR334" s="983"/>
      <c r="BS334" s="983"/>
      <c r="BT334" s="983"/>
      <c r="BU334" s="983"/>
      <c r="BV334" s="983"/>
    </row>
    <row r="335" spans="1:74" ht="13.5" customHeight="1">
      <c r="A335" s="1017"/>
      <c r="B335" s="15" t="s">
        <v>63</v>
      </c>
      <c r="C335" s="991"/>
      <c r="D335" s="989"/>
      <c r="E335" s="988"/>
      <c r="F335" s="989"/>
      <c r="G335" s="988"/>
      <c r="H335" s="989"/>
      <c r="I335" s="988"/>
      <c r="J335" s="989"/>
      <c r="K335" s="990"/>
      <c r="L335" s="990"/>
      <c r="M335" s="991"/>
      <c r="N335" s="989"/>
      <c r="O335" s="990"/>
      <c r="P335" s="989"/>
      <c r="Q335" s="990"/>
      <c r="R335" s="989"/>
      <c r="S335" s="990"/>
      <c r="T335" s="989"/>
      <c r="X335" s="16"/>
      <c r="Z335" s="1001"/>
      <c r="AA335" s="971"/>
      <c r="AB335" s="984"/>
      <c r="AC335" s="984"/>
      <c r="AD335" s="984"/>
      <c r="AE335" s="971"/>
      <c r="AF335" s="984"/>
      <c r="AG335" s="971"/>
      <c r="AH335" s="984"/>
      <c r="AI335" s="984"/>
      <c r="AJ335" s="984"/>
      <c r="AK335" s="984"/>
      <c r="AL335" s="971"/>
      <c r="AM335" s="984"/>
      <c r="AN335" s="971"/>
      <c r="AO335" s="971"/>
      <c r="AP335" s="971"/>
      <c r="AQ335" s="971"/>
      <c r="AR335" s="971"/>
      <c r="AS335" s="971"/>
      <c r="AT335" s="971"/>
      <c r="AU335" s="971"/>
      <c r="AV335" s="971"/>
      <c r="AW335" s="971"/>
      <c r="AX335" s="971"/>
      <c r="AY335" s="971"/>
      <c r="AZ335" s="971"/>
      <c r="BA335" s="971"/>
      <c r="BB335" s="971"/>
      <c r="BC335" s="971"/>
      <c r="BD335" s="971"/>
      <c r="BE335" s="971"/>
      <c r="BF335" s="971"/>
      <c r="BG335" s="971"/>
      <c r="BH335" s="971"/>
      <c r="BI335" s="971"/>
      <c r="BJ335" s="971"/>
      <c r="BK335" s="984"/>
      <c r="BL335" s="984"/>
      <c r="BM335" s="984"/>
      <c r="BN335" s="984"/>
      <c r="BO335" s="984"/>
      <c r="BP335" s="984"/>
      <c r="BQ335" s="984"/>
      <c r="BR335" s="984"/>
      <c r="BS335" s="984"/>
      <c r="BT335" s="984"/>
      <c r="BU335" s="984"/>
      <c r="BV335" s="984"/>
    </row>
    <row r="336" spans="1:74" ht="13.5" customHeight="1">
      <c r="A336" s="999" t="s">
        <v>71</v>
      </c>
      <c r="B336" s="17" t="s">
        <v>72</v>
      </c>
      <c r="C336" s="1011"/>
      <c r="D336" s="1012"/>
      <c r="E336" s="1018"/>
      <c r="F336" s="1012"/>
      <c r="G336" s="1018"/>
      <c r="H336" s="1012"/>
      <c r="I336" s="1018"/>
      <c r="J336" s="1012"/>
      <c r="K336" s="997"/>
      <c r="L336" s="1029"/>
      <c r="M336" s="1011"/>
      <c r="N336" s="1012"/>
      <c r="O336" s="997"/>
      <c r="P336" s="1012"/>
      <c r="Q336" s="997"/>
      <c r="R336" s="1012"/>
      <c r="S336" s="997"/>
      <c r="T336" s="1012"/>
      <c r="X336" s="16"/>
      <c r="Z336" s="1000" t="str">
        <f>A336</f>
        <v>昼休み（12：30～13：30）</v>
      </c>
      <c r="AA336" s="982"/>
      <c r="AB336" s="982"/>
      <c r="AC336" s="982"/>
      <c r="AD336" s="982"/>
      <c r="AE336" s="982"/>
      <c r="AF336" s="982"/>
      <c r="AG336" s="982"/>
      <c r="AH336" s="982"/>
      <c r="AI336" s="982"/>
      <c r="AJ336" s="982"/>
      <c r="AK336" s="982"/>
      <c r="AL336" s="982"/>
      <c r="AM336" s="982"/>
      <c r="AN336" s="971"/>
      <c r="AO336" s="971"/>
      <c r="AP336" s="971"/>
      <c r="AQ336" s="971"/>
      <c r="AR336" s="971"/>
      <c r="AS336" s="971"/>
      <c r="AT336" s="971"/>
      <c r="AU336" s="971"/>
      <c r="AV336" s="971"/>
      <c r="AW336" s="971"/>
      <c r="AX336" s="971"/>
      <c r="AY336" s="971"/>
      <c r="AZ336" s="971"/>
      <c r="BA336" s="971"/>
      <c r="BB336" s="971"/>
      <c r="BC336" s="971"/>
      <c r="BD336" s="971"/>
      <c r="BE336" s="971"/>
      <c r="BF336" s="971"/>
      <c r="BG336" s="971"/>
      <c r="BH336" s="971"/>
      <c r="BI336" s="971"/>
      <c r="BJ336" s="971"/>
      <c r="BK336" s="982"/>
      <c r="BL336" s="982"/>
      <c r="BM336" s="982"/>
      <c r="BN336" s="982"/>
      <c r="BO336" s="982"/>
      <c r="BP336" s="982"/>
      <c r="BQ336" s="982"/>
      <c r="BR336" s="982"/>
      <c r="BS336" s="982"/>
      <c r="BT336" s="982"/>
      <c r="BU336" s="982"/>
      <c r="BV336" s="982"/>
    </row>
    <row r="337" spans="1:74" ht="13.5" customHeight="1">
      <c r="A337" s="1000"/>
      <c r="B337" s="17" t="s">
        <v>73</v>
      </c>
      <c r="C337" s="1014"/>
      <c r="D337" s="1013"/>
      <c r="E337" s="1025"/>
      <c r="F337" s="1013"/>
      <c r="G337" s="1025"/>
      <c r="H337" s="1013"/>
      <c r="I337" s="1025"/>
      <c r="J337" s="1013"/>
      <c r="K337" s="993"/>
      <c r="L337" s="1026"/>
      <c r="M337" s="1014"/>
      <c r="N337" s="1013"/>
      <c r="O337" s="993"/>
      <c r="P337" s="1013"/>
      <c r="Q337" s="993"/>
      <c r="R337" s="1013"/>
      <c r="S337" s="993"/>
      <c r="T337" s="1013"/>
      <c r="X337" s="16"/>
      <c r="Z337" s="1000"/>
      <c r="AA337" s="983"/>
      <c r="AB337" s="983"/>
      <c r="AC337" s="983"/>
      <c r="AD337" s="983"/>
      <c r="AE337" s="983"/>
      <c r="AF337" s="983"/>
      <c r="AG337" s="983"/>
      <c r="AH337" s="983"/>
      <c r="AI337" s="983"/>
      <c r="AJ337" s="983"/>
      <c r="AK337" s="983"/>
      <c r="AL337" s="983"/>
      <c r="AM337" s="983"/>
      <c r="AN337" s="971"/>
      <c r="AO337" s="971"/>
      <c r="AP337" s="971"/>
      <c r="AQ337" s="971"/>
      <c r="AR337" s="971"/>
      <c r="AS337" s="971"/>
      <c r="AT337" s="971"/>
      <c r="AU337" s="971"/>
      <c r="AV337" s="971"/>
      <c r="AW337" s="971"/>
      <c r="AX337" s="971"/>
      <c r="AY337" s="971"/>
      <c r="AZ337" s="971"/>
      <c r="BA337" s="971"/>
      <c r="BB337" s="971"/>
      <c r="BC337" s="971"/>
      <c r="BD337" s="971"/>
      <c r="BE337" s="971"/>
      <c r="BF337" s="971"/>
      <c r="BG337" s="971"/>
      <c r="BH337" s="971"/>
      <c r="BI337" s="971"/>
      <c r="BJ337" s="971"/>
      <c r="BK337" s="983"/>
      <c r="BL337" s="983"/>
      <c r="BM337" s="983"/>
      <c r="BN337" s="983"/>
      <c r="BO337" s="983"/>
      <c r="BP337" s="983"/>
      <c r="BQ337" s="983"/>
      <c r="BR337" s="983"/>
      <c r="BS337" s="983"/>
      <c r="BT337" s="983"/>
      <c r="BU337" s="983"/>
      <c r="BV337" s="983"/>
    </row>
    <row r="338" spans="1:74" ht="13.5" customHeight="1">
      <c r="A338" s="1000"/>
      <c r="B338" s="17" t="s">
        <v>69</v>
      </c>
      <c r="C338" s="1014"/>
      <c r="D338" s="1013"/>
      <c r="E338" s="1025"/>
      <c r="F338" s="1013"/>
      <c r="G338" s="1025"/>
      <c r="H338" s="1013"/>
      <c r="I338" s="1025"/>
      <c r="J338" s="1013"/>
      <c r="K338" s="993"/>
      <c r="L338" s="1026"/>
      <c r="M338" s="1014"/>
      <c r="N338" s="1013"/>
      <c r="O338" s="993"/>
      <c r="P338" s="1013"/>
      <c r="Q338" s="993"/>
      <c r="R338" s="1013"/>
      <c r="S338" s="993"/>
      <c r="T338" s="1013"/>
      <c r="Z338" s="1000"/>
      <c r="AA338" s="983"/>
      <c r="AB338" s="983"/>
      <c r="AC338" s="983"/>
      <c r="AD338" s="983"/>
      <c r="AE338" s="983"/>
      <c r="AF338" s="983"/>
      <c r="AG338" s="983"/>
      <c r="AH338" s="983"/>
      <c r="AI338" s="983"/>
      <c r="AJ338" s="983"/>
      <c r="AK338" s="983"/>
      <c r="AL338" s="983"/>
      <c r="AM338" s="983"/>
      <c r="AN338" s="971"/>
      <c r="AO338" s="971"/>
      <c r="AP338" s="971"/>
      <c r="AQ338" s="971"/>
      <c r="AR338" s="971"/>
      <c r="AS338" s="971"/>
      <c r="AT338" s="971"/>
      <c r="AU338" s="971"/>
      <c r="AV338" s="971"/>
      <c r="AW338" s="971"/>
      <c r="AX338" s="971"/>
      <c r="AY338" s="971"/>
      <c r="AZ338" s="971"/>
      <c r="BA338" s="971"/>
      <c r="BB338" s="971"/>
      <c r="BC338" s="971"/>
      <c r="BD338" s="971"/>
      <c r="BE338" s="971"/>
      <c r="BF338" s="971"/>
      <c r="BG338" s="971"/>
      <c r="BH338" s="971"/>
      <c r="BI338" s="971"/>
      <c r="BJ338" s="971"/>
      <c r="BK338" s="983"/>
      <c r="BL338" s="983"/>
      <c r="BM338" s="983"/>
      <c r="BN338" s="983"/>
      <c r="BO338" s="983"/>
      <c r="BP338" s="983"/>
      <c r="BQ338" s="983"/>
      <c r="BR338" s="983"/>
      <c r="BS338" s="983"/>
      <c r="BT338" s="983"/>
      <c r="BU338" s="983"/>
      <c r="BV338" s="983"/>
    </row>
    <row r="339" spans="1:74" ht="13.5" customHeight="1">
      <c r="A339" s="1001"/>
      <c r="B339" s="18" t="s">
        <v>63</v>
      </c>
      <c r="C339" s="1023"/>
      <c r="D339" s="1016"/>
      <c r="E339" s="1024"/>
      <c r="F339" s="1016"/>
      <c r="G339" s="1024"/>
      <c r="H339" s="1016"/>
      <c r="I339" s="1024"/>
      <c r="J339" s="1016"/>
      <c r="K339" s="1015"/>
      <c r="L339" s="1015"/>
      <c r="M339" s="1023"/>
      <c r="N339" s="1016"/>
      <c r="O339" s="1015"/>
      <c r="P339" s="1016"/>
      <c r="Q339" s="1015"/>
      <c r="R339" s="1016"/>
      <c r="S339" s="1015"/>
      <c r="T339" s="1016"/>
      <c r="Z339" s="1001"/>
      <c r="AA339" s="984"/>
      <c r="AB339" s="984"/>
      <c r="AC339" s="984"/>
      <c r="AD339" s="984"/>
      <c r="AE339" s="984"/>
      <c r="AF339" s="984"/>
      <c r="AG339" s="984"/>
      <c r="AH339" s="984"/>
      <c r="AI339" s="984"/>
      <c r="AJ339" s="984"/>
      <c r="AK339" s="984"/>
      <c r="AL339" s="984"/>
      <c r="AM339" s="984"/>
      <c r="AN339" s="971"/>
      <c r="AO339" s="971"/>
      <c r="AP339" s="971"/>
      <c r="AQ339" s="971"/>
      <c r="AR339" s="971"/>
      <c r="AS339" s="971"/>
      <c r="AT339" s="971"/>
      <c r="AU339" s="971"/>
      <c r="AV339" s="971"/>
      <c r="AW339" s="971"/>
      <c r="AX339" s="971"/>
      <c r="AY339" s="971"/>
      <c r="AZ339" s="971"/>
      <c r="BA339" s="971"/>
      <c r="BB339" s="971"/>
      <c r="BC339" s="971"/>
      <c r="BD339" s="971"/>
      <c r="BE339" s="971"/>
      <c r="BF339" s="971"/>
      <c r="BG339" s="971"/>
      <c r="BH339" s="971"/>
      <c r="BI339" s="971"/>
      <c r="BJ339" s="971"/>
      <c r="BK339" s="984"/>
      <c r="BL339" s="984"/>
      <c r="BM339" s="984"/>
      <c r="BN339" s="984"/>
      <c r="BO339" s="984"/>
      <c r="BP339" s="984"/>
      <c r="BQ339" s="984"/>
      <c r="BR339" s="984"/>
      <c r="BS339" s="984"/>
      <c r="BT339" s="984"/>
      <c r="BU339" s="984"/>
      <c r="BV339" s="984"/>
    </row>
    <row r="340" spans="1:74" ht="13.5" customHeight="1">
      <c r="A340" s="1000" t="s">
        <v>74</v>
      </c>
      <c r="B340" s="14" t="s">
        <v>53</v>
      </c>
      <c r="C340" s="996" t="str">
        <f>VLOOKUP($C327,'2026年度(1年前期)'!$B$5:$N$208,COLUMN('2026年度(1年前期)'!$G$5),0)&amp;""</f>
        <v>基礎看護学実習Ⅰ</v>
      </c>
      <c r="D340" s="997"/>
      <c r="E340" s="1002" t="str">
        <f>VLOOKUP($C327,'2026年度(2年前期)'!$B$5:$N$208,COLUMN('2026年度(2年前期)'!$G$5),0)&amp;""</f>
        <v/>
      </c>
      <c r="F340" s="997"/>
      <c r="G340" s="1002" t="str">
        <f>VLOOKUP($C327,'2026年度(3年前期)'!$B$5:$N$208,COLUMN('2026年度(3年前期)'!$G$5),0)&amp;""</f>
        <v>領域別実習</v>
      </c>
      <c r="H340" s="997"/>
      <c r="I340" s="1002" t="str">
        <f>VLOOKUP($C327,'2026年度(4年前期)'!$B$5:$N$208,COLUMN('2026年度(4年前期)'!$G$5),0)&amp;""</f>
        <v/>
      </c>
      <c r="J340" s="997"/>
      <c r="K340" s="998" t="str">
        <f>VLOOKUP($C327,'2026年度(助産前期)'!$B$5:$N$208,COLUMN('2026年度(助産前期)'!$G$5),0)&amp;""</f>
        <v>助産学実習Ⅰ</v>
      </c>
      <c r="L340" s="998"/>
      <c r="M340" s="996" t="str">
        <f>VLOOKUP($C327,'2026年度(M1前期)'!$B$5:$N$208,COLUMN('2026年度(M1前期)'!$G$5),0)&amp;""</f>
        <v/>
      </c>
      <c r="N340" s="997"/>
      <c r="O340" s="998" t="str">
        <f>VLOOKUP($C327,'2026年度(M2前期)'!$B$5:$N$208,COLUMN('2026年度(M2前期)'!$G$5),0)&amp;""</f>
        <v/>
      </c>
      <c r="P340" s="997"/>
      <c r="Q340" s="998" t="str">
        <f>VLOOKUP($C327,'2026年度(D1前期)'!$B$5:$N$208,COLUMN('2026年度(D1前期)'!$G$5),0)&amp;""</f>
        <v/>
      </c>
      <c r="R340" s="997"/>
      <c r="S340" s="998" t="str">
        <f>VLOOKUP($C327,'2026年度(D23前期)'!$B$5:$N$208,COLUMN('2026年度(D23前期)'!$G$5),0)&amp;""</f>
        <v/>
      </c>
      <c r="T340" s="997"/>
      <c r="U340" s="16"/>
      <c r="Z340" s="1000" t="str">
        <f>A340</f>
        <v>３時限（13：30～15：00）</v>
      </c>
      <c r="AA340" s="971"/>
      <c r="AB340" s="982"/>
      <c r="AC340" s="982"/>
      <c r="AD340" s="982"/>
      <c r="AE340" s="971"/>
      <c r="AF340" s="982"/>
      <c r="AG340" s="971"/>
      <c r="AH340" s="982"/>
      <c r="AI340" s="982"/>
      <c r="AJ340" s="982"/>
      <c r="AK340" s="982"/>
      <c r="AL340" s="971"/>
      <c r="AM340" s="982"/>
      <c r="AN340" s="971"/>
      <c r="AO340" s="971"/>
      <c r="AP340" s="971"/>
      <c r="AQ340" s="971"/>
      <c r="AR340" s="971"/>
      <c r="AS340" s="971"/>
      <c r="AT340" s="971"/>
      <c r="AU340" s="971"/>
      <c r="AV340" s="971"/>
      <c r="AW340" s="971"/>
      <c r="AX340" s="971"/>
      <c r="AY340" s="971"/>
      <c r="AZ340" s="971"/>
      <c r="BA340" s="971"/>
      <c r="BB340" s="971"/>
      <c r="BC340" s="971"/>
      <c r="BD340" s="971"/>
      <c r="BE340" s="971"/>
      <c r="BF340" s="971"/>
      <c r="BG340" s="971"/>
      <c r="BH340" s="971"/>
      <c r="BI340" s="971"/>
      <c r="BJ340" s="971"/>
      <c r="BK340" s="982"/>
      <c r="BL340" s="982"/>
      <c r="BM340" s="982"/>
      <c r="BN340" s="982" t="s">
        <v>958</v>
      </c>
      <c r="BO340" s="982"/>
      <c r="BP340" s="982"/>
      <c r="BQ340" s="982"/>
      <c r="BR340" s="982"/>
      <c r="BS340" s="982"/>
      <c r="BT340" s="982"/>
      <c r="BU340" s="982"/>
      <c r="BV340" s="982"/>
    </row>
    <row r="341" spans="1:74" ht="13.5" customHeight="1">
      <c r="A341" s="1000"/>
      <c r="B341" s="14" t="s">
        <v>58</v>
      </c>
      <c r="C341" s="992" t="str">
        <f>IFERROR(VLOOKUP(C340,科目・教員!$A$1:$B$355,2,0),"")</f>
        <v>網中　眞由美</v>
      </c>
      <c r="D341" s="993"/>
      <c r="E341" s="994" t="str">
        <f>IFERROR(VLOOKUP(E340,科目・教員!$A$1:$B$355,2,0),"")</f>
        <v/>
      </c>
      <c r="F341" s="993"/>
      <c r="G341" s="994" t="str">
        <f>IFERROR(VLOOKUP(G340,科目・教員!$A$1:$B$355,2,0),"")</f>
        <v/>
      </c>
      <c r="H341" s="993"/>
      <c r="I341" s="994" t="str">
        <f>IFERROR(VLOOKUP(I340,科目・教員!$A$1:$B$355,2,0),"")</f>
        <v/>
      </c>
      <c r="J341" s="993"/>
      <c r="K341" s="995" t="str">
        <f>IFERROR(VLOOKUP(K340,科目・教員!$A$1:$B$355,2,0),"")</f>
        <v>池田　真弓</v>
      </c>
      <c r="L341" s="995"/>
      <c r="M341" s="992" t="str">
        <f>IFERROR(VLOOKUP(M340,科目・教員!$A$1:$B$355,2,0),"")</f>
        <v/>
      </c>
      <c r="N341" s="993"/>
      <c r="O341" s="995" t="str">
        <f>IFERROR(VLOOKUP(O340,科目・教員!$A$1:$B$355,2,0),"")</f>
        <v/>
      </c>
      <c r="P341" s="993"/>
      <c r="Q341" s="995" t="str">
        <f>IFERROR(VLOOKUP(Q340,科目・教員!$A$1:$B$355,2,0),"")</f>
        <v/>
      </c>
      <c r="R341" s="993"/>
      <c r="S341" s="995" t="str">
        <f>IFERROR(VLOOKUP(S340,科目・教員!$A$1:$B$355,2,0),"")</f>
        <v/>
      </c>
      <c r="T341" s="993"/>
      <c r="U341" s="16"/>
      <c r="Z341" s="1000"/>
      <c r="AA341" s="971"/>
      <c r="AB341" s="983"/>
      <c r="AC341" s="983"/>
      <c r="AD341" s="983"/>
      <c r="AE341" s="971"/>
      <c r="AF341" s="983"/>
      <c r="AG341" s="971"/>
      <c r="AH341" s="983"/>
      <c r="AI341" s="983"/>
      <c r="AJ341" s="983"/>
      <c r="AK341" s="983"/>
      <c r="AL341" s="971"/>
      <c r="AM341" s="983"/>
      <c r="AN341" s="971"/>
      <c r="AO341" s="971"/>
      <c r="AP341" s="971"/>
      <c r="AQ341" s="971"/>
      <c r="AR341" s="971"/>
      <c r="AS341" s="971"/>
      <c r="AT341" s="971"/>
      <c r="AU341" s="971"/>
      <c r="AV341" s="971"/>
      <c r="AW341" s="971"/>
      <c r="AX341" s="971"/>
      <c r="AY341" s="971"/>
      <c r="AZ341" s="971"/>
      <c r="BA341" s="971"/>
      <c r="BB341" s="971"/>
      <c r="BC341" s="971"/>
      <c r="BD341" s="971"/>
      <c r="BE341" s="971"/>
      <c r="BF341" s="971"/>
      <c r="BG341" s="971"/>
      <c r="BH341" s="971"/>
      <c r="BI341" s="971"/>
      <c r="BJ341" s="971"/>
      <c r="BK341" s="983"/>
      <c r="BL341" s="983"/>
      <c r="BM341" s="983"/>
      <c r="BN341" s="983"/>
      <c r="BO341" s="983"/>
      <c r="BP341" s="983"/>
      <c r="BQ341" s="983"/>
      <c r="BR341" s="983"/>
      <c r="BS341" s="983"/>
      <c r="BT341" s="983"/>
      <c r="BU341" s="983"/>
      <c r="BV341" s="983"/>
    </row>
    <row r="342" spans="1:74" ht="13.5" customHeight="1">
      <c r="A342" s="1000"/>
      <c r="B342" s="14" t="s">
        <v>69</v>
      </c>
      <c r="C342" s="992" t="str">
        <f>VLOOKUP($C327,'2026年度(1年前期)'!$B$5:$N$208,COLUMN('2026年度(1年前期)'!$G$5)+1,0)&amp;""</f>
        <v/>
      </c>
      <c r="D342" s="993"/>
      <c r="E342" s="994" t="str">
        <f>VLOOKUP($C327,'2026年度(2年前期)'!$B$5:$N$208,COLUMN('2026年度(2年前期)'!$G$5)+1,0)&amp;""</f>
        <v/>
      </c>
      <c r="F342" s="993"/>
      <c r="G342" s="994" t="str">
        <f>VLOOKUP($C327,'2026年度(3年前期)'!$B$5:$N$208,COLUMN('2026年度(3年前期)'!$G$5)+1,0)&amp;""</f>
        <v>老Ⅰ:大講義室</v>
      </c>
      <c r="H342" s="993"/>
      <c r="I342" s="994" t="str">
        <f>VLOOKUP($C327,'2026年度(4年前期)'!$B$5:$N$208,COLUMN('2026年度(4年前期)'!$G$5)+1,0)&amp;""</f>
        <v/>
      </c>
      <c r="J342" s="993"/>
      <c r="K342" s="995" t="str">
        <f>VLOOKUP($C327,'2026年度(助産前期)'!$B$5:$N$208,COLUMN('2026年度(助産前期)'!$G$5)+1,0)&amp;""</f>
        <v/>
      </c>
      <c r="L342" s="995"/>
      <c r="M342" s="992" t="str">
        <f>VLOOKUP($C327,'2026年度(M1前期)'!$B$5:$N$208,COLUMN('2026年度(M1前期)'!$G$5)+1,0)&amp;""</f>
        <v/>
      </c>
      <c r="N342" s="993"/>
      <c r="O342" s="995" t="str">
        <f>VLOOKUP($C327,'2026年度(M2前期)'!$B$5:$N$208,COLUMN('2026年度(M2前期)'!$G$5)+1,0)&amp;""</f>
        <v/>
      </c>
      <c r="P342" s="993"/>
      <c r="Q342" s="995" t="str">
        <f>VLOOKUP($C327,'2026年度(D1前期)'!$B$5:$N$208,COLUMN('2026年度(D1前期)'!$G$5)+1,0)&amp;""</f>
        <v/>
      </c>
      <c r="R342" s="993"/>
      <c r="S342" s="995" t="str">
        <f>VLOOKUP($C327,'2026年度(D23前期)'!$B$5:$N$208,COLUMN('2026年度(D23前期)'!$G$5)+1,0)&amp;""</f>
        <v/>
      </c>
      <c r="T342" s="993"/>
      <c r="U342" s="16"/>
      <c r="Z342" s="1000"/>
      <c r="AA342" s="971"/>
      <c r="AB342" s="983"/>
      <c r="AC342" s="983"/>
      <c r="AD342" s="983"/>
      <c r="AE342" s="971"/>
      <c r="AF342" s="983"/>
      <c r="AG342" s="971"/>
      <c r="AH342" s="983"/>
      <c r="AI342" s="983"/>
      <c r="AJ342" s="983"/>
      <c r="AK342" s="983"/>
      <c r="AL342" s="971"/>
      <c r="AM342" s="983"/>
      <c r="AN342" s="971"/>
      <c r="AO342" s="971"/>
      <c r="AP342" s="971"/>
      <c r="AQ342" s="971"/>
      <c r="AR342" s="971"/>
      <c r="AS342" s="971"/>
      <c r="AT342" s="971"/>
      <c r="AU342" s="971"/>
      <c r="AV342" s="971"/>
      <c r="AW342" s="971"/>
      <c r="AX342" s="971"/>
      <c r="AY342" s="971"/>
      <c r="AZ342" s="971"/>
      <c r="BA342" s="971"/>
      <c r="BB342" s="971"/>
      <c r="BC342" s="971"/>
      <c r="BD342" s="971"/>
      <c r="BE342" s="971"/>
      <c r="BF342" s="971"/>
      <c r="BG342" s="971"/>
      <c r="BH342" s="971"/>
      <c r="BI342" s="971"/>
      <c r="BJ342" s="971"/>
      <c r="BK342" s="983"/>
      <c r="BL342" s="983"/>
      <c r="BM342" s="983"/>
      <c r="BN342" s="983"/>
      <c r="BO342" s="983"/>
      <c r="BP342" s="983"/>
      <c r="BQ342" s="983"/>
      <c r="BR342" s="983"/>
      <c r="BS342" s="983"/>
      <c r="BT342" s="983"/>
      <c r="BU342" s="983"/>
      <c r="BV342" s="983"/>
    </row>
    <row r="343" spans="1:74" ht="13.5" customHeight="1">
      <c r="A343" s="1017"/>
      <c r="B343" s="15" t="s">
        <v>63</v>
      </c>
      <c r="C343" s="991"/>
      <c r="D343" s="989"/>
      <c r="E343" s="988"/>
      <c r="F343" s="989"/>
      <c r="G343" s="988"/>
      <c r="H343" s="989"/>
      <c r="I343" s="988"/>
      <c r="J343" s="989"/>
      <c r="K343" s="990"/>
      <c r="L343" s="990"/>
      <c r="M343" s="991"/>
      <c r="N343" s="989"/>
      <c r="O343" s="990"/>
      <c r="P343" s="989"/>
      <c r="Q343" s="990"/>
      <c r="R343" s="989"/>
      <c r="S343" s="990"/>
      <c r="T343" s="989"/>
      <c r="Z343" s="1001"/>
      <c r="AA343" s="971"/>
      <c r="AB343" s="984"/>
      <c r="AC343" s="984"/>
      <c r="AD343" s="984"/>
      <c r="AE343" s="971"/>
      <c r="AF343" s="984"/>
      <c r="AG343" s="971"/>
      <c r="AH343" s="984"/>
      <c r="AI343" s="984"/>
      <c r="AJ343" s="984"/>
      <c r="AK343" s="984"/>
      <c r="AL343" s="971"/>
      <c r="AM343" s="984"/>
      <c r="AN343" s="971"/>
      <c r="AO343" s="971"/>
      <c r="AP343" s="971"/>
      <c r="AQ343" s="971"/>
      <c r="AR343" s="971"/>
      <c r="AS343" s="971"/>
      <c r="AT343" s="971"/>
      <c r="AU343" s="971"/>
      <c r="AV343" s="971"/>
      <c r="AW343" s="971"/>
      <c r="AX343" s="971"/>
      <c r="AY343" s="971"/>
      <c r="AZ343" s="971"/>
      <c r="BA343" s="971"/>
      <c r="BB343" s="971"/>
      <c r="BC343" s="971"/>
      <c r="BD343" s="971"/>
      <c r="BE343" s="971"/>
      <c r="BF343" s="971"/>
      <c r="BG343" s="971"/>
      <c r="BH343" s="971"/>
      <c r="BI343" s="971"/>
      <c r="BJ343" s="971"/>
      <c r="BK343" s="984"/>
      <c r="BL343" s="984"/>
      <c r="BM343" s="984"/>
      <c r="BN343" s="984"/>
      <c r="BO343" s="984"/>
      <c r="BP343" s="984"/>
      <c r="BQ343" s="984"/>
      <c r="BR343" s="984"/>
      <c r="BS343" s="984"/>
      <c r="BT343" s="984"/>
      <c r="BU343" s="984"/>
      <c r="BV343" s="984"/>
    </row>
    <row r="344" spans="1:74" ht="13.5" customHeight="1">
      <c r="A344" s="1000" t="s">
        <v>75</v>
      </c>
      <c r="B344" s="14" t="s">
        <v>53</v>
      </c>
      <c r="C344" s="996" t="str">
        <f>VLOOKUP($C327,'2026年度(1年前期)'!$B$5:$N$208,COLUMN('2026年度(1年前期)'!$I$5),0)&amp;""</f>
        <v>基礎看護学実習Ⅰ</v>
      </c>
      <c r="D344" s="997"/>
      <c r="E344" s="1002" t="str">
        <f>VLOOKUP($C327,'2026年度(2年前期)'!$B$5:$N$208,COLUMN('2026年度(2年前期)'!$I$5),0)&amp;""</f>
        <v/>
      </c>
      <c r="F344" s="997"/>
      <c r="G344" s="1002" t="str">
        <f>VLOOKUP($C327,'2026年度(3年前期)'!$B$5:$N$208,COLUMN('2026年度(3年前期)'!$I$5),0)&amp;""</f>
        <v>領域別実習</v>
      </c>
      <c r="H344" s="997"/>
      <c r="I344" s="1002" t="str">
        <f>VLOOKUP($C327,'2026年度(4年前期)'!$B$5:$N$208,COLUMN('2026年度(4年前期)'!$I$5),0)&amp;""</f>
        <v/>
      </c>
      <c r="J344" s="997"/>
      <c r="K344" s="998" t="str">
        <f>VLOOKUP($C327,'2026年度(助産前期)'!$B$5:$N$208,COLUMN('2026年度(助産前期)'!$I$5),0)&amp;""</f>
        <v>助産学実習Ⅰ</v>
      </c>
      <c r="L344" s="998"/>
      <c r="M344" s="996" t="str">
        <f>VLOOKUP($C327,'2026年度(M1前期)'!$B$5:$N$208,COLUMN('2026年度(M1前期)'!$I$5),0)&amp;""</f>
        <v/>
      </c>
      <c r="N344" s="997"/>
      <c r="O344" s="998" t="str">
        <f>VLOOKUP($C327,'2026年度(M2前期)'!$B$5:$N$208,COLUMN('2026年度(M2前期)'!$I$5),0)&amp;""</f>
        <v/>
      </c>
      <c r="P344" s="997"/>
      <c r="Q344" s="998" t="str">
        <f>VLOOKUP($C327,'2026年度(D1前期)'!$B$5:$N$208,COLUMN('2026年度(D1前期)'!$I$5),0)&amp;""</f>
        <v/>
      </c>
      <c r="R344" s="997"/>
      <c r="S344" s="998" t="str">
        <f>VLOOKUP($C327,'2026年度(D23前期)'!$B$5:$N$208,COLUMN('2026年度(D23前期)'!$I$5),0)&amp;""</f>
        <v/>
      </c>
      <c r="T344" s="997"/>
      <c r="Z344" s="1000" t="str">
        <f>A344</f>
        <v>４時限（15：10～16：40）</v>
      </c>
      <c r="AA344" s="982"/>
      <c r="AB344" s="982"/>
      <c r="AC344" s="982"/>
      <c r="AD344" s="982"/>
      <c r="AE344" s="982"/>
      <c r="AF344" s="982"/>
      <c r="AG344" s="982"/>
      <c r="AH344" s="982"/>
      <c r="AI344" s="982"/>
      <c r="AJ344" s="982"/>
      <c r="AK344" s="982"/>
      <c r="AL344" s="982"/>
      <c r="AM344" s="982"/>
      <c r="AN344" s="971"/>
      <c r="AO344" s="971"/>
      <c r="AP344" s="971"/>
      <c r="AQ344" s="971"/>
      <c r="AR344" s="971"/>
      <c r="AS344" s="971"/>
      <c r="AT344" s="971"/>
      <c r="AU344" s="971"/>
      <c r="AV344" s="971"/>
      <c r="AW344" s="971"/>
      <c r="AX344" s="971"/>
      <c r="AY344" s="971"/>
      <c r="AZ344" s="971"/>
      <c r="BA344" s="971"/>
      <c r="BB344" s="971"/>
      <c r="BC344" s="971"/>
      <c r="BD344" s="971"/>
      <c r="BE344" s="971"/>
      <c r="BF344" s="971"/>
      <c r="BG344" s="971"/>
      <c r="BH344" s="971"/>
      <c r="BI344" s="971"/>
      <c r="BJ344" s="971"/>
      <c r="BK344" s="982"/>
      <c r="BL344" s="982"/>
      <c r="BM344" s="982"/>
      <c r="BN344" s="982" t="s">
        <v>958</v>
      </c>
      <c r="BO344" s="982"/>
      <c r="BP344" s="982"/>
      <c r="BQ344" s="982"/>
      <c r="BR344" s="982"/>
      <c r="BS344" s="982"/>
      <c r="BT344" s="982"/>
      <c r="BU344" s="982"/>
      <c r="BV344" s="982"/>
    </row>
    <row r="345" spans="1:74" ht="13.5" customHeight="1">
      <c r="A345" s="1000"/>
      <c r="B345" s="14" t="s">
        <v>58</v>
      </c>
      <c r="C345" s="992" t="str">
        <f>IFERROR(VLOOKUP(C344,科目・教員!$A$1:$B$355,2,0),"")</f>
        <v>網中　眞由美</v>
      </c>
      <c r="D345" s="993"/>
      <c r="E345" s="994" t="str">
        <f>IFERROR(VLOOKUP(E344,科目・教員!$A$1:$B$355,2,0),"")</f>
        <v/>
      </c>
      <c r="F345" s="993"/>
      <c r="G345" s="994" t="str">
        <f>IFERROR(VLOOKUP(G344,科目・教員!$A$1:$B$355,2,0),"")</f>
        <v/>
      </c>
      <c r="H345" s="993"/>
      <c r="I345" s="994" t="str">
        <f>IFERROR(VLOOKUP(I344,科目・教員!$A$1:$B$355,2,0),"")</f>
        <v/>
      </c>
      <c r="J345" s="993"/>
      <c r="K345" s="995" t="str">
        <f>IFERROR(VLOOKUP(K344,科目・教員!$A$1:$B$355,2,0),"")</f>
        <v>池田　真弓</v>
      </c>
      <c r="L345" s="995"/>
      <c r="M345" s="992" t="str">
        <f>IFERROR(VLOOKUP(M344,科目・教員!$A$1:$B$355,2,0),"")</f>
        <v/>
      </c>
      <c r="N345" s="993"/>
      <c r="O345" s="995" t="str">
        <f>IFERROR(VLOOKUP(O344,科目・教員!$A$1:$B$355,2,0),"")</f>
        <v/>
      </c>
      <c r="P345" s="993"/>
      <c r="Q345" s="995" t="str">
        <f>IFERROR(VLOOKUP(Q344,科目・教員!$A$1:$B$355,2,0),"")</f>
        <v/>
      </c>
      <c r="R345" s="993"/>
      <c r="S345" s="995" t="str">
        <f>IFERROR(VLOOKUP(S344,科目・教員!$A$1:$B$355,2,0),"")</f>
        <v/>
      </c>
      <c r="T345" s="993"/>
      <c r="Z345" s="1000"/>
      <c r="AA345" s="983"/>
      <c r="AB345" s="983"/>
      <c r="AC345" s="983"/>
      <c r="AD345" s="983"/>
      <c r="AE345" s="983"/>
      <c r="AF345" s="983"/>
      <c r="AG345" s="983"/>
      <c r="AH345" s="983"/>
      <c r="AI345" s="983"/>
      <c r="AJ345" s="983"/>
      <c r="AK345" s="983"/>
      <c r="AL345" s="983"/>
      <c r="AM345" s="983"/>
      <c r="AN345" s="971"/>
      <c r="AO345" s="971"/>
      <c r="AP345" s="971"/>
      <c r="AQ345" s="971"/>
      <c r="AR345" s="971"/>
      <c r="AS345" s="971"/>
      <c r="AT345" s="971"/>
      <c r="AU345" s="971"/>
      <c r="AV345" s="971"/>
      <c r="AW345" s="971"/>
      <c r="AX345" s="971"/>
      <c r="AY345" s="971"/>
      <c r="AZ345" s="971"/>
      <c r="BA345" s="971"/>
      <c r="BB345" s="971"/>
      <c r="BC345" s="971"/>
      <c r="BD345" s="971"/>
      <c r="BE345" s="971"/>
      <c r="BF345" s="971"/>
      <c r="BG345" s="971"/>
      <c r="BH345" s="971"/>
      <c r="BI345" s="971"/>
      <c r="BJ345" s="971"/>
      <c r="BK345" s="983"/>
      <c r="BL345" s="983"/>
      <c r="BM345" s="983"/>
      <c r="BN345" s="983"/>
      <c r="BO345" s="983"/>
      <c r="BP345" s="983"/>
      <c r="BQ345" s="983"/>
      <c r="BR345" s="983"/>
      <c r="BS345" s="983"/>
      <c r="BT345" s="983"/>
      <c r="BU345" s="983"/>
      <c r="BV345" s="983"/>
    </row>
    <row r="346" spans="1:74" ht="13.5" customHeight="1">
      <c r="A346" s="1000"/>
      <c r="B346" s="14" t="s">
        <v>69</v>
      </c>
      <c r="C346" s="992" t="str">
        <f>VLOOKUP($C327,'2026年度(1年前期)'!$B$5:$N$208,COLUMN('2026年度(1年前期)'!$I$5)+1,0)&amp;""</f>
        <v/>
      </c>
      <c r="D346" s="993"/>
      <c r="E346" s="994" t="str">
        <f>VLOOKUP($C327,'2026年度(2年前期)'!$B$5:$N$208,COLUMN('2026年度(2年前期)'!$I$5)+1,0)&amp;""</f>
        <v/>
      </c>
      <c r="F346" s="993"/>
      <c r="G346" s="994" t="str">
        <f>VLOOKUP($C327,'2026年度(3年前期)'!$B$5:$N$208,COLUMN('2026年度(3年前期)'!$I$5)+1,0)&amp;""</f>
        <v>老Ⅰ:大講義室</v>
      </c>
      <c r="H346" s="993"/>
      <c r="I346" s="994" t="str">
        <f>VLOOKUP($C327,'2026年度(4年前期)'!$B$5:$N$208,COLUMN('2026年度(4年前期)'!$I$5)+1,0)&amp;""</f>
        <v/>
      </c>
      <c r="J346" s="993"/>
      <c r="K346" s="995" t="str">
        <f>VLOOKUP($C327,'2026年度(助産前期)'!$B$5:$N$208,COLUMN('2026年度(助産前期)'!$I$5)+1,0)&amp;""</f>
        <v/>
      </c>
      <c r="L346" s="995"/>
      <c r="M346" s="992" t="str">
        <f>VLOOKUP($C327,'2026年度(M1前期)'!$B$5:$N$208,COLUMN('2026年度(M1前期)'!$I$5)+1,0)&amp;""</f>
        <v/>
      </c>
      <c r="N346" s="993"/>
      <c r="O346" s="995" t="str">
        <f>VLOOKUP($C327,'2026年度(M2前期)'!$B$5:$N$208,COLUMN('2026年度(M2前期)'!$I$5)+1,0)&amp;""</f>
        <v/>
      </c>
      <c r="P346" s="993"/>
      <c r="Q346" s="995" t="str">
        <f>VLOOKUP($C327,'2026年度(D1前期)'!$B$5:$N$208,COLUMN('2026年度(D1前期)'!$I$5)+1,0)&amp;""</f>
        <v/>
      </c>
      <c r="R346" s="993"/>
      <c r="S346" s="995" t="str">
        <f>VLOOKUP($C327,'2026年度(D23前期)'!$B$5:$N$208,COLUMN('2026年度(D23前期)'!$I$5)+1,0)&amp;""</f>
        <v/>
      </c>
      <c r="T346" s="993"/>
      <c r="Z346" s="1000"/>
      <c r="AA346" s="983"/>
      <c r="AB346" s="983"/>
      <c r="AC346" s="983"/>
      <c r="AD346" s="983"/>
      <c r="AE346" s="983"/>
      <c r="AF346" s="983"/>
      <c r="AG346" s="983"/>
      <c r="AH346" s="983"/>
      <c r="AI346" s="983"/>
      <c r="AJ346" s="983"/>
      <c r="AK346" s="983"/>
      <c r="AL346" s="983"/>
      <c r="AM346" s="983"/>
      <c r="AN346" s="971"/>
      <c r="AO346" s="971"/>
      <c r="AP346" s="971"/>
      <c r="AQ346" s="971"/>
      <c r="AR346" s="971"/>
      <c r="AS346" s="971"/>
      <c r="AT346" s="971"/>
      <c r="AU346" s="971"/>
      <c r="AV346" s="971"/>
      <c r="AW346" s="971"/>
      <c r="AX346" s="971"/>
      <c r="AY346" s="971"/>
      <c r="AZ346" s="971"/>
      <c r="BA346" s="971"/>
      <c r="BB346" s="971"/>
      <c r="BC346" s="971"/>
      <c r="BD346" s="971"/>
      <c r="BE346" s="971"/>
      <c r="BF346" s="971"/>
      <c r="BG346" s="971"/>
      <c r="BH346" s="971"/>
      <c r="BI346" s="971"/>
      <c r="BJ346" s="971"/>
      <c r="BK346" s="983"/>
      <c r="BL346" s="983"/>
      <c r="BM346" s="983"/>
      <c r="BN346" s="983"/>
      <c r="BO346" s="983"/>
      <c r="BP346" s="983"/>
      <c r="BQ346" s="983"/>
      <c r="BR346" s="983"/>
      <c r="BS346" s="983"/>
      <c r="BT346" s="983"/>
      <c r="BU346" s="983"/>
      <c r="BV346" s="983"/>
    </row>
    <row r="347" spans="1:74" ht="13.5" customHeight="1">
      <c r="A347" s="1001"/>
      <c r="B347" s="15" t="s">
        <v>63</v>
      </c>
      <c r="C347" s="991"/>
      <c r="D347" s="989"/>
      <c r="E347" s="988"/>
      <c r="F347" s="989"/>
      <c r="G347" s="988"/>
      <c r="H347" s="989"/>
      <c r="I347" s="988"/>
      <c r="J347" s="989"/>
      <c r="K347" s="990"/>
      <c r="L347" s="990"/>
      <c r="M347" s="991"/>
      <c r="N347" s="989"/>
      <c r="O347" s="990"/>
      <c r="P347" s="989"/>
      <c r="Q347" s="990"/>
      <c r="R347" s="989"/>
      <c r="S347" s="990"/>
      <c r="T347" s="989"/>
      <c r="Z347" s="1001"/>
      <c r="AA347" s="984"/>
      <c r="AB347" s="984"/>
      <c r="AC347" s="984"/>
      <c r="AD347" s="984"/>
      <c r="AE347" s="984"/>
      <c r="AF347" s="984"/>
      <c r="AG347" s="984"/>
      <c r="AH347" s="984"/>
      <c r="AI347" s="984"/>
      <c r="AJ347" s="984"/>
      <c r="AK347" s="984"/>
      <c r="AL347" s="984"/>
      <c r="AM347" s="984"/>
      <c r="AN347" s="971"/>
      <c r="AO347" s="971"/>
      <c r="AP347" s="971"/>
      <c r="AQ347" s="971"/>
      <c r="AR347" s="971"/>
      <c r="AS347" s="971"/>
      <c r="AT347" s="971"/>
      <c r="AU347" s="971"/>
      <c r="AV347" s="971"/>
      <c r="AW347" s="971"/>
      <c r="AX347" s="971"/>
      <c r="AY347" s="971"/>
      <c r="AZ347" s="971"/>
      <c r="BA347" s="971"/>
      <c r="BB347" s="971"/>
      <c r="BC347" s="971"/>
      <c r="BD347" s="971"/>
      <c r="BE347" s="971"/>
      <c r="BF347" s="971"/>
      <c r="BG347" s="971"/>
      <c r="BH347" s="971"/>
      <c r="BI347" s="971"/>
      <c r="BJ347" s="971"/>
      <c r="BK347" s="984"/>
      <c r="BL347" s="984"/>
      <c r="BM347" s="984"/>
      <c r="BN347" s="984"/>
      <c r="BO347" s="984"/>
      <c r="BP347" s="984"/>
      <c r="BQ347" s="984"/>
      <c r="BR347" s="984"/>
      <c r="BS347" s="984"/>
      <c r="BT347" s="984"/>
      <c r="BU347" s="984"/>
      <c r="BV347" s="984"/>
    </row>
    <row r="348" spans="1:74" ht="13.5" customHeight="1">
      <c r="A348" s="1000" t="s">
        <v>78</v>
      </c>
      <c r="B348" s="14" t="s">
        <v>53</v>
      </c>
      <c r="C348" s="996" t="str">
        <f>VLOOKUP($C327,'2026年度(1年前期)'!$B$5:$N$208,COLUMN('2026年度(1年前期)'!$K$5),0)&amp;""</f>
        <v/>
      </c>
      <c r="D348" s="997"/>
      <c r="E348" s="1002" t="str">
        <f>VLOOKUP($C327,'2026年度(2年前期)'!$B$5:$N$208,COLUMN('2026年度(2年前期)'!$K$5),0)&amp;""</f>
        <v/>
      </c>
      <c r="F348" s="997"/>
      <c r="G348" s="1002" t="str">
        <f>VLOOKUP($C327,'2026年度(3年前期)'!$B$5:$N$208,COLUMN('2026年度(3年前期)'!$K$5),0)&amp;""</f>
        <v>領域別実習</v>
      </c>
      <c r="H348" s="997"/>
      <c r="I348" s="1002" t="str">
        <f>VLOOKUP($C327,'2026年度(4年前期)'!$B$5:$N$208,COLUMN('2026年度(4年前期)'!$K$5),0)&amp;""</f>
        <v/>
      </c>
      <c r="J348" s="997"/>
      <c r="K348" s="998" t="str">
        <f>VLOOKUP($C327,'2026年度(助産前期)'!$B$5:$N$208,COLUMN('2026年度(助産前期)'!$K$5),0)&amp;""</f>
        <v/>
      </c>
      <c r="L348" s="998"/>
      <c r="M348" s="996" t="str">
        <f>VLOOKUP($C327,'2026年度(M1前期)'!$B$5:$N$208,COLUMN('2026年度(M1前期)'!$K$5),0)&amp;""</f>
        <v/>
      </c>
      <c r="N348" s="997"/>
      <c r="O348" s="998" t="str">
        <f>VLOOKUP($C327,'2026年度(M2前期)'!$B$5:$N$208,COLUMN('2026年度(M2前期)'!$K$5),0)&amp;""</f>
        <v/>
      </c>
      <c r="P348" s="997"/>
      <c r="Q348" s="998" t="str">
        <f>VLOOKUP($C327,'2026年度(D1前期)'!$B$5:$N$208,COLUMN('2026年度(D1前期)'!$K$5),0)&amp;""</f>
        <v/>
      </c>
      <c r="R348" s="997"/>
      <c r="S348" s="998" t="str">
        <f>VLOOKUP($C327,'2026年度(D23前期)'!$B$5:$N$208,COLUMN('2026年度(D23前期)'!$K$5),0)&amp;""</f>
        <v/>
      </c>
      <c r="T348" s="997"/>
      <c r="Z348" s="1000" t="str">
        <f>A348</f>
        <v>５時限（16：50～18：20）</v>
      </c>
      <c r="AA348" s="982"/>
      <c r="AB348" s="982"/>
      <c r="AC348" s="982"/>
      <c r="AD348" s="982"/>
      <c r="AE348" s="982"/>
      <c r="AF348" s="982"/>
      <c r="AG348" s="982"/>
      <c r="AH348" s="982"/>
      <c r="AI348" s="982"/>
      <c r="AJ348" s="982"/>
      <c r="AK348" s="982"/>
      <c r="AL348" s="982"/>
      <c r="AM348" s="982"/>
      <c r="AN348" s="982"/>
      <c r="AO348" s="982"/>
      <c r="AP348" s="982"/>
      <c r="AQ348" s="982"/>
      <c r="AR348" s="982"/>
      <c r="AS348" s="982"/>
      <c r="AT348" s="982"/>
      <c r="AU348" s="982"/>
      <c r="AV348" s="982"/>
      <c r="AW348" s="982"/>
      <c r="AX348" s="982"/>
      <c r="AY348" s="982"/>
      <c r="AZ348" s="982"/>
      <c r="BA348" s="971"/>
      <c r="BB348" s="971"/>
      <c r="BC348" s="971"/>
      <c r="BD348" s="971"/>
      <c r="BE348" s="971"/>
      <c r="BF348" s="971"/>
      <c r="BG348" s="971"/>
      <c r="BH348" s="971"/>
      <c r="BI348" s="982"/>
      <c r="BJ348" s="982"/>
      <c r="BK348" s="982"/>
      <c r="BL348" s="982"/>
      <c r="BM348" s="982"/>
      <c r="BN348" s="982" t="s">
        <v>958</v>
      </c>
      <c r="BO348" s="982"/>
      <c r="BP348" s="982"/>
      <c r="BQ348" s="982"/>
      <c r="BR348" s="982"/>
      <c r="BS348" s="982"/>
      <c r="BT348" s="982"/>
      <c r="BU348" s="982"/>
      <c r="BV348" s="982"/>
    </row>
    <row r="349" spans="1:74" ht="13.5" customHeight="1">
      <c r="A349" s="1000"/>
      <c r="B349" s="14" t="s">
        <v>58</v>
      </c>
      <c r="C349" s="992" t="str">
        <f>IFERROR(VLOOKUP(C348,科目・教員!$A$1:$B$355,2,0),"")</f>
        <v/>
      </c>
      <c r="D349" s="993"/>
      <c r="E349" s="994" t="str">
        <f>IFERROR(VLOOKUP(E348,科目・教員!$A$1:$B$355,2,0),"")</f>
        <v/>
      </c>
      <c r="F349" s="993"/>
      <c r="G349" s="994" t="str">
        <f>IFERROR(VLOOKUP(G348,科目・教員!$A$1:$B$355,2,0),"")</f>
        <v/>
      </c>
      <c r="H349" s="993"/>
      <c r="I349" s="994" t="str">
        <f>IFERROR(VLOOKUP(I348,科目・教員!$A$1:$B$355,2,0),"")</f>
        <v/>
      </c>
      <c r="J349" s="993"/>
      <c r="K349" s="995" t="str">
        <f>IFERROR(VLOOKUP(K348,科目・教員!$A$1:$B$355,2,0),"")</f>
        <v/>
      </c>
      <c r="L349" s="995"/>
      <c r="M349" s="992" t="str">
        <f>IFERROR(VLOOKUP(M348,科目・教員!$A$1:$B$355,2,0),"")</f>
        <v/>
      </c>
      <c r="N349" s="993"/>
      <c r="O349" s="995" t="str">
        <f>IFERROR(VLOOKUP(O348,科目・教員!$A$1:$B$355,2,0),"")</f>
        <v/>
      </c>
      <c r="P349" s="993"/>
      <c r="Q349" s="995" t="str">
        <f>IFERROR(VLOOKUP(Q348,科目・教員!$A$1:$B$355,2,0),"")</f>
        <v/>
      </c>
      <c r="R349" s="993"/>
      <c r="S349" s="995" t="str">
        <f>IFERROR(VLOOKUP(S348,科目・教員!$A$1:$B$355,2,0),"")</f>
        <v/>
      </c>
      <c r="T349" s="993"/>
      <c r="Z349" s="1000"/>
      <c r="AA349" s="983"/>
      <c r="AB349" s="983"/>
      <c r="AC349" s="983"/>
      <c r="AD349" s="983"/>
      <c r="AE349" s="983"/>
      <c r="AF349" s="983"/>
      <c r="AG349" s="983"/>
      <c r="AH349" s="983"/>
      <c r="AI349" s="983"/>
      <c r="AJ349" s="983"/>
      <c r="AK349" s="983"/>
      <c r="AL349" s="983"/>
      <c r="AM349" s="983"/>
      <c r="AN349" s="983"/>
      <c r="AO349" s="983"/>
      <c r="AP349" s="983"/>
      <c r="AQ349" s="983"/>
      <c r="AR349" s="983"/>
      <c r="AS349" s="983"/>
      <c r="AT349" s="983"/>
      <c r="AU349" s="983"/>
      <c r="AV349" s="983"/>
      <c r="AW349" s="983"/>
      <c r="AX349" s="983"/>
      <c r="AY349" s="983"/>
      <c r="AZ349" s="983"/>
      <c r="BA349" s="971"/>
      <c r="BB349" s="971"/>
      <c r="BC349" s="971"/>
      <c r="BD349" s="971"/>
      <c r="BE349" s="971"/>
      <c r="BF349" s="971"/>
      <c r="BG349" s="971"/>
      <c r="BH349" s="971"/>
      <c r="BI349" s="983"/>
      <c r="BJ349" s="983"/>
      <c r="BK349" s="983"/>
      <c r="BL349" s="983"/>
      <c r="BM349" s="983"/>
      <c r="BN349" s="983"/>
      <c r="BO349" s="983"/>
      <c r="BP349" s="983"/>
      <c r="BQ349" s="983"/>
      <c r="BR349" s="983"/>
      <c r="BS349" s="983"/>
      <c r="BT349" s="983"/>
      <c r="BU349" s="983"/>
      <c r="BV349" s="983"/>
    </row>
    <row r="350" spans="1:74" ht="13.5" customHeight="1">
      <c r="A350" s="1000"/>
      <c r="B350" s="14" t="s">
        <v>69</v>
      </c>
      <c r="C350" s="992" t="str">
        <f>VLOOKUP($C327,'2026年度(1年前期)'!$B$5:$N$208,COLUMN('2026年度(1年前期)'!$K$5)+1,0)&amp;""</f>
        <v/>
      </c>
      <c r="D350" s="993"/>
      <c r="E350" s="994" t="str">
        <f>VLOOKUP($C327,'2026年度(2年前期)'!$B$5:$N$208,COLUMN('2026年度(2年前期)'!$K$5)+1,0)&amp;""</f>
        <v/>
      </c>
      <c r="F350" s="993"/>
      <c r="G350" s="994" t="str">
        <f>VLOOKUP($C327,'2026年度(3年前期)'!$B$5:$N$208,COLUMN('2026年度(3年前期)'!$K$5)+1,0)&amp;""</f>
        <v>老Ⅰ:大講義室</v>
      </c>
      <c r="H350" s="993"/>
      <c r="I350" s="994" t="str">
        <f>VLOOKUP($C327,'2026年度(4年前期)'!$B$5:$N$208,COLUMN('2026年度(4年前期)'!$K$5)+1,0)&amp;""</f>
        <v/>
      </c>
      <c r="J350" s="993"/>
      <c r="K350" s="995" t="str">
        <f>VLOOKUP($C327,'2026年度(助産前期)'!$B$5:$N$208,COLUMN('2026年度(助産前期)'!$K$5)+1,0)&amp;""</f>
        <v/>
      </c>
      <c r="L350" s="995"/>
      <c r="M350" s="992" t="str">
        <f>VLOOKUP($C327,'2026年度(M1前期)'!$B$5:$N$208,COLUMN('2026年度(M1前期)'!$K$5)+1,0)&amp;""</f>
        <v/>
      </c>
      <c r="N350" s="993"/>
      <c r="O350" s="995" t="str">
        <f>VLOOKUP($C327,'2026年度(M2前期)'!$B$5:$N$208,COLUMN('2026年度(M2前期)'!$K$5)+1,0)&amp;""</f>
        <v/>
      </c>
      <c r="P350" s="993"/>
      <c r="Q350" s="995" t="str">
        <f>VLOOKUP($C327,'2026年度(D1前期)'!$B$5:$N$208,COLUMN('2026年度(D1前期)'!$K$5)+1,0)&amp;""</f>
        <v/>
      </c>
      <c r="R350" s="993"/>
      <c r="S350" s="995" t="str">
        <f>VLOOKUP($C327,'2026年度(D23前期)'!$B$5:$N$208,COLUMN('2026年度(D23前期)'!$K$5)+1,0)&amp;""</f>
        <v/>
      </c>
      <c r="T350" s="993"/>
      <c r="Z350" s="1000"/>
      <c r="AA350" s="983"/>
      <c r="AB350" s="983"/>
      <c r="AC350" s="983"/>
      <c r="AD350" s="983"/>
      <c r="AE350" s="983"/>
      <c r="AF350" s="983"/>
      <c r="AG350" s="983"/>
      <c r="AH350" s="983"/>
      <c r="AI350" s="983"/>
      <c r="AJ350" s="983"/>
      <c r="AK350" s="983"/>
      <c r="AL350" s="983"/>
      <c r="AM350" s="983"/>
      <c r="AN350" s="983"/>
      <c r="AO350" s="983"/>
      <c r="AP350" s="983"/>
      <c r="AQ350" s="983"/>
      <c r="AR350" s="983"/>
      <c r="AS350" s="983"/>
      <c r="AT350" s="983"/>
      <c r="AU350" s="983"/>
      <c r="AV350" s="983"/>
      <c r="AW350" s="983"/>
      <c r="AX350" s="983"/>
      <c r="AY350" s="983"/>
      <c r="AZ350" s="983"/>
      <c r="BA350" s="971"/>
      <c r="BB350" s="971"/>
      <c r="BC350" s="971"/>
      <c r="BD350" s="971"/>
      <c r="BE350" s="971"/>
      <c r="BF350" s="971"/>
      <c r="BG350" s="971"/>
      <c r="BH350" s="971"/>
      <c r="BI350" s="983"/>
      <c r="BJ350" s="983"/>
      <c r="BK350" s="983"/>
      <c r="BL350" s="983"/>
      <c r="BM350" s="983"/>
      <c r="BN350" s="983"/>
      <c r="BO350" s="983"/>
      <c r="BP350" s="983"/>
      <c r="BQ350" s="983"/>
      <c r="BR350" s="983"/>
      <c r="BS350" s="983"/>
      <c r="BT350" s="983"/>
      <c r="BU350" s="983"/>
      <c r="BV350" s="983"/>
    </row>
    <row r="351" spans="1:74" ht="13.5" customHeight="1">
      <c r="A351" s="1001"/>
      <c r="B351" s="15" t="s">
        <v>63</v>
      </c>
      <c r="C351" s="991"/>
      <c r="D351" s="989"/>
      <c r="E351" s="988"/>
      <c r="F351" s="989"/>
      <c r="G351" s="988"/>
      <c r="H351" s="989"/>
      <c r="I351" s="988"/>
      <c r="J351" s="989"/>
      <c r="K351" s="990"/>
      <c r="L351" s="990"/>
      <c r="M351" s="991"/>
      <c r="N351" s="989"/>
      <c r="O351" s="990"/>
      <c r="P351" s="989"/>
      <c r="Q351" s="990"/>
      <c r="R351" s="989"/>
      <c r="S351" s="990"/>
      <c r="T351" s="989"/>
      <c r="U351" s="19"/>
      <c r="V351" s="19"/>
      <c r="W351" s="19"/>
      <c r="X351" s="19"/>
      <c r="Y351" s="19"/>
      <c r="Z351" s="1001"/>
      <c r="AA351" s="984"/>
      <c r="AB351" s="984"/>
      <c r="AC351" s="984"/>
      <c r="AD351" s="984"/>
      <c r="AE351" s="984"/>
      <c r="AF351" s="984"/>
      <c r="AG351" s="984"/>
      <c r="AH351" s="984"/>
      <c r="AI351" s="984"/>
      <c r="AJ351" s="984"/>
      <c r="AK351" s="984"/>
      <c r="AL351" s="984"/>
      <c r="AM351" s="984"/>
      <c r="AN351" s="984"/>
      <c r="AO351" s="984"/>
      <c r="AP351" s="984"/>
      <c r="AQ351" s="984"/>
      <c r="AR351" s="984"/>
      <c r="AS351" s="984"/>
      <c r="AT351" s="984"/>
      <c r="AU351" s="984"/>
      <c r="AV351" s="984"/>
      <c r="AW351" s="984"/>
      <c r="AX351" s="984"/>
      <c r="AY351" s="984"/>
      <c r="AZ351" s="984"/>
      <c r="BA351" s="971"/>
      <c r="BB351" s="971"/>
      <c r="BC351" s="971"/>
      <c r="BD351" s="971"/>
      <c r="BE351" s="971"/>
      <c r="BF351" s="971"/>
      <c r="BG351" s="971"/>
      <c r="BH351" s="971"/>
      <c r="BI351" s="984"/>
      <c r="BJ351" s="984"/>
      <c r="BK351" s="984"/>
      <c r="BL351" s="984"/>
      <c r="BM351" s="984"/>
      <c r="BN351" s="984"/>
      <c r="BO351" s="984"/>
      <c r="BP351" s="984"/>
      <c r="BQ351" s="984"/>
      <c r="BR351" s="984"/>
      <c r="BS351" s="984"/>
      <c r="BT351" s="984"/>
      <c r="BU351" s="984"/>
      <c r="BV351" s="984"/>
    </row>
    <row r="352" spans="1:74" ht="20.25">
      <c r="A352" s="4"/>
      <c r="B352" s="5"/>
      <c r="C352" s="1035">
        <f>C327+1</f>
        <v>46280</v>
      </c>
      <c r="D352" s="1035"/>
      <c r="E352" s="1035"/>
      <c r="F352" s="1035"/>
      <c r="G352" s="1035"/>
      <c r="H352" s="1035"/>
      <c r="I352" s="1035"/>
      <c r="J352" s="1035"/>
      <c r="K352" s="1035"/>
      <c r="L352" s="1035"/>
      <c r="M352" s="1035"/>
      <c r="N352" s="1035"/>
      <c r="O352" s="1035"/>
      <c r="P352" s="1035"/>
      <c r="Q352" s="1035"/>
      <c r="R352" s="1035"/>
      <c r="S352" s="1035"/>
      <c r="T352" s="1035"/>
      <c r="U352" s="1055">
        <f>C352</f>
        <v>46280</v>
      </c>
      <c r="V352" s="1056"/>
      <c r="W352" s="1056"/>
      <c r="X352" s="1056"/>
      <c r="Y352" s="1056"/>
      <c r="Z352" s="1057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6" t="s">
        <v>607</v>
      </c>
      <c r="BL352" s="36" t="s">
        <v>608</v>
      </c>
      <c r="BM352" s="36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1000" t="s">
        <v>52</v>
      </c>
      <c r="B353" s="11" t="s">
        <v>53</v>
      </c>
      <c r="C353" s="1011" t="str">
        <f>VLOOKUP($C352,'2026年度(1年前期)'!$B$5:$N$208,COLUMN('2026年度(1年前期)'!$C$5),0)&amp;""</f>
        <v>基礎看護学実習Ⅰ</v>
      </c>
      <c r="D353" s="1012"/>
      <c r="E353" s="1018" t="str">
        <f>VLOOKUP($C352,'2026年度(2年前期)'!$B$5:$N$208,COLUMN('2026年度(2年前期)'!$C$5),0)&amp;""</f>
        <v/>
      </c>
      <c r="F353" s="1012"/>
      <c r="G353" s="1018" t="str">
        <f>VLOOKUP($C352,'2026年度(3年前期)'!$B$5:$N$208,COLUMN('2026年度(3年前期)'!$C$5),0)&amp;""</f>
        <v>領域別実習</v>
      </c>
      <c r="H353" s="1012"/>
      <c r="I353" s="1018" t="str">
        <f>VLOOKUP($C352,'2026年度(4年前期)'!$B$5:$N$208,COLUMN('2026年度(4年前期)'!$C$5),0)&amp;""</f>
        <v/>
      </c>
      <c r="J353" s="1012"/>
      <c r="K353" s="997" t="str">
        <f>VLOOKUP($C352,'2026年度(助産前期)'!$B$5:$N$208,COLUMN('2026年度(助産前期)'!$C$5),0)&amp;""</f>
        <v>助産学実習Ⅰ</v>
      </c>
      <c r="L353" s="1029"/>
      <c r="M353" s="1036" t="str">
        <f>VLOOKUP($C352,'2026年度(M1前期)'!$B$5:$N$208,COLUMN('2026年度(M1前期)'!$C$5),0)&amp;""</f>
        <v/>
      </c>
      <c r="N353" s="1029"/>
      <c r="O353" s="1018" t="str">
        <f>VLOOKUP($C352,'2026年度(M2前期)'!$B$5:$N$208,COLUMN('2026年度(M2前期)'!$C$5),0)&amp;""</f>
        <v/>
      </c>
      <c r="P353" s="1012"/>
      <c r="Q353" s="1018" t="str">
        <f>VLOOKUP($C352,'2026年度(D1前期)'!$B$5:$N$208,COLUMN('2026年度(D1前期)'!$C$5),0)&amp;""</f>
        <v/>
      </c>
      <c r="R353" s="1012"/>
      <c r="S353" s="997" t="str">
        <f>VLOOKUP($C352,'2026年度(D23前期)'!$B$5:$N$208,COLUMN('2026年度(D23前期)'!$C$5),0)&amp;""</f>
        <v/>
      </c>
      <c r="T353" s="1012"/>
      <c r="U353" s="54"/>
      <c r="W353" s="81"/>
      <c r="X353" s="16"/>
      <c r="Y353" s="33"/>
      <c r="Z353" s="999" t="str">
        <f>A353</f>
        <v xml:space="preserve">１時限（09：20～10：50） </v>
      </c>
      <c r="AA353" s="971"/>
      <c r="AB353" s="982"/>
      <c r="AC353" s="982"/>
      <c r="AD353" s="982"/>
      <c r="AE353" s="971"/>
      <c r="AF353" s="982"/>
      <c r="AG353" s="971"/>
      <c r="AH353" s="982"/>
      <c r="AI353" s="982"/>
      <c r="AJ353" s="982"/>
      <c r="AK353" s="982"/>
      <c r="AL353" s="971"/>
      <c r="AM353" s="982"/>
      <c r="AN353" s="971"/>
      <c r="AO353" s="971"/>
      <c r="AP353" s="971"/>
      <c r="AQ353" s="971"/>
      <c r="AR353" s="971"/>
      <c r="AS353" s="971"/>
      <c r="AT353" s="971"/>
      <c r="AU353" s="971"/>
      <c r="AV353" s="971"/>
      <c r="AW353" s="971"/>
      <c r="AX353" s="971"/>
      <c r="AY353" s="971"/>
      <c r="AZ353" s="971"/>
      <c r="BA353" s="971"/>
      <c r="BB353" s="971"/>
      <c r="BC353" s="971"/>
      <c r="BD353" s="971"/>
      <c r="BE353" s="971"/>
      <c r="BF353" s="971"/>
      <c r="BG353" s="971"/>
      <c r="BH353" s="971"/>
      <c r="BI353" s="971"/>
      <c r="BJ353" s="971"/>
      <c r="BK353" s="982"/>
      <c r="BL353" s="982"/>
      <c r="BM353" s="982"/>
      <c r="BN353" s="982"/>
      <c r="BO353" s="982"/>
      <c r="BP353" s="982"/>
      <c r="BQ353" s="982"/>
      <c r="BR353" s="982"/>
      <c r="BS353" s="982"/>
      <c r="BT353" s="982"/>
      <c r="BU353" s="982"/>
      <c r="BV353" s="982"/>
    </row>
    <row r="354" spans="1:74" ht="13.5" customHeight="1">
      <c r="A354" s="1000"/>
      <c r="B354" s="14" t="s">
        <v>58</v>
      </c>
      <c r="C354" s="1014" t="str">
        <f>IFERROR(VLOOKUP(C353,科目・教員!$A$1:$B$355,2,0),"")</f>
        <v>網中　眞由美</v>
      </c>
      <c r="D354" s="1013"/>
      <c r="E354" s="1025" t="str">
        <f>IFERROR(VLOOKUP(E353,科目・教員!$A$1:$B$355,2,0),"")</f>
        <v/>
      </c>
      <c r="F354" s="1013"/>
      <c r="G354" s="1025" t="str">
        <f>IFERROR(VLOOKUP(G353,科目・教員!$A$1:$B$355,2,0),"")</f>
        <v/>
      </c>
      <c r="H354" s="1013"/>
      <c r="I354" s="1025" t="str">
        <f>IFERROR(VLOOKUP(I353,科目・教員!$A$1:$B$355,2,0),"")</f>
        <v/>
      </c>
      <c r="J354" s="1013"/>
      <c r="K354" s="993" t="str">
        <f>IFERROR(VLOOKUP(K353,科目・教員!$A$1:$B$355,2,0),"")</f>
        <v>池田　真弓</v>
      </c>
      <c r="L354" s="1026"/>
      <c r="M354" s="1032" t="str">
        <f>IFERROR(VLOOKUP(M353,科目・教員!$A$1:$B$355,2,0),"")</f>
        <v/>
      </c>
      <c r="N354" s="1013"/>
      <c r="O354" s="1025" t="str">
        <f>IFERROR(VLOOKUP(O353,科目・教員!$A$1:$B$355,2,0),"")</f>
        <v/>
      </c>
      <c r="P354" s="1013"/>
      <c r="Q354" s="1025" t="str">
        <f>IFERROR(VLOOKUP(Q353,科目・教員!$A$1:$B$355,2,0),"")</f>
        <v/>
      </c>
      <c r="R354" s="1013"/>
      <c r="S354" s="993" t="str">
        <f>IFERROR(VLOOKUP(S353,科目・教員!$A$1:$B$355,2,0),"")</f>
        <v/>
      </c>
      <c r="T354" s="1013"/>
      <c r="U354" s="54"/>
      <c r="W354" s="25"/>
      <c r="X354" s="16"/>
      <c r="Y354" s="33"/>
      <c r="Z354" s="1000"/>
      <c r="AA354" s="971"/>
      <c r="AB354" s="983"/>
      <c r="AC354" s="983"/>
      <c r="AD354" s="983"/>
      <c r="AE354" s="971"/>
      <c r="AF354" s="983"/>
      <c r="AG354" s="971"/>
      <c r="AH354" s="983"/>
      <c r="AI354" s="983"/>
      <c r="AJ354" s="983"/>
      <c r="AK354" s="983"/>
      <c r="AL354" s="971"/>
      <c r="AM354" s="983"/>
      <c r="AN354" s="971"/>
      <c r="AO354" s="971"/>
      <c r="AP354" s="971"/>
      <c r="AQ354" s="971"/>
      <c r="AR354" s="971"/>
      <c r="AS354" s="971"/>
      <c r="AT354" s="971"/>
      <c r="AU354" s="971"/>
      <c r="AV354" s="971"/>
      <c r="AW354" s="971"/>
      <c r="AX354" s="971"/>
      <c r="AY354" s="971"/>
      <c r="AZ354" s="971"/>
      <c r="BA354" s="971"/>
      <c r="BB354" s="971"/>
      <c r="BC354" s="971"/>
      <c r="BD354" s="971"/>
      <c r="BE354" s="971"/>
      <c r="BF354" s="971"/>
      <c r="BG354" s="971"/>
      <c r="BH354" s="971"/>
      <c r="BI354" s="971"/>
      <c r="BJ354" s="971"/>
      <c r="BK354" s="983"/>
      <c r="BL354" s="983"/>
      <c r="BM354" s="983"/>
      <c r="BN354" s="983"/>
      <c r="BO354" s="983"/>
      <c r="BP354" s="983"/>
      <c r="BQ354" s="983"/>
      <c r="BR354" s="983"/>
      <c r="BS354" s="983"/>
      <c r="BT354" s="983"/>
      <c r="BU354" s="983"/>
      <c r="BV354" s="983"/>
    </row>
    <row r="355" spans="1:74" ht="13.5" customHeight="1">
      <c r="A355" s="1000"/>
      <c r="B355" s="14" t="s">
        <v>69</v>
      </c>
      <c r="C355" s="1014" t="str">
        <f>VLOOKUP($C352,'2026年度(1年前期)'!$B$5:$N$208,COLUMN('2026年度(1年前期)'!$C$5)+1,0)&amp;""</f>
        <v/>
      </c>
      <c r="D355" s="1013"/>
      <c r="E355" s="1025" t="str">
        <f>VLOOKUP($C352,'2026年度(2年前期)'!$B$5:$N$208,COLUMN('2026年度(2年前期)'!$C$5)+1,0)&amp;""</f>
        <v/>
      </c>
      <c r="F355" s="1013"/>
      <c r="G355" s="1025" t="str">
        <f>VLOOKUP($C352,'2026年度(3年前期)'!$B$5:$N$208,COLUMN('2026年度(3年前期)'!$C$5)+1,0)&amp;""</f>
        <v/>
      </c>
      <c r="H355" s="1013"/>
      <c r="I355" s="1025" t="str">
        <f>VLOOKUP($C352,'2026年度(4年前期)'!$B$5:$N$208,COLUMN('2026年度(4年前期)'!$C$5)+1,0)&amp;""</f>
        <v/>
      </c>
      <c r="J355" s="1013"/>
      <c r="K355" s="993" t="str">
        <f>VLOOKUP($C352,'2026年度(助産前期)'!$B$5:$N$208,COLUMN('2026年度(助産前期)'!$C$5)+1,0)&amp;""</f>
        <v/>
      </c>
      <c r="L355" s="1026"/>
      <c r="M355" s="1032" t="str">
        <f>VLOOKUP($C352,'2026年度(M1前期)'!$B$5:$N$208,COLUMN('2026年度(M1前期)'!C$5)+1,0)&amp;""</f>
        <v/>
      </c>
      <c r="N355" s="1013"/>
      <c r="O355" s="1025" t="str">
        <f>VLOOKUP($C352,'2026年度(M2前期)'!$B$5:$N$208,COLUMN('2026年度(M2前期)'!$C$5)+1,0)&amp;""</f>
        <v/>
      </c>
      <c r="P355" s="1013"/>
      <c r="Q355" s="1025" t="str">
        <f>VLOOKUP($C352,'2026年度(D1前期)'!$B$5:$N$208,COLUMN('2026年度(D1前期)'!$C$5)+1,0)&amp;""</f>
        <v/>
      </c>
      <c r="R355" s="1013"/>
      <c r="S355" s="993" t="str">
        <f>VLOOKUP($C352,'2026年度(D23前期)'!$B$5:$N$208,COLUMN('2026年度(D23前期)'!$C$5)+1,0)&amp;""</f>
        <v/>
      </c>
      <c r="T355" s="1013"/>
      <c r="U355" s="54"/>
      <c r="W355" s="25"/>
      <c r="X355" s="16"/>
      <c r="Y355" s="33"/>
      <c r="Z355" s="1000"/>
      <c r="AA355" s="971"/>
      <c r="AB355" s="983"/>
      <c r="AC355" s="983"/>
      <c r="AD355" s="983"/>
      <c r="AE355" s="971"/>
      <c r="AF355" s="983"/>
      <c r="AG355" s="971"/>
      <c r="AH355" s="983"/>
      <c r="AI355" s="983"/>
      <c r="AJ355" s="983"/>
      <c r="AK355" s="983"/>
      <c r="AL355" s="971"/>
      <c r="AM355" s="983"/>
      <c r="AN355" s="971"/>
      <c r="AO355" s="971"/>
      <c r="AP355" s="971"/>
      <c r="AQ355" s="971"/>
      <c r="AR355" s="971"/>
      <c r="AS355" s="971"/>
      <c r="AT355" s="971"/>
      <c r="AU355" s="971"/>
      <c r="AV355" s="971"/>
      <c r="AW355" s="971"/>
      <c r="AX355" s="971"/>
      <c r="AY355" s="971"/>
      <c r="AZ355" s="971"/>
      <c r="BA355" s="971"/>
      <c r="BB355" s="971"/>
      <c r="BC355" s="971"/>
      <c r="BD355" s="971"/>
      <c r="BE355" s="971"/>
      <c r="BF355" s="971"/>
      <c r="BG355" s="971"/>
      <c r="BH355" s="971"/>
      <c r="BI355" s="971"/>
      <c r="BJ355" s="971"/>
      <c r="BK355" s="983"/>
      <c r="BL355" s="983"/>
      <c r="BM355" s="983"/>
      <c r="BN355" s="983"/>
      <c r="BO355" s="983"/>
      <c r="BP355" s="983"/>
      <c r="BQ355" s="983"/>
      <c r="BR355" s="983"/>
      <c r="BS355" s="983"/>
      <c r="BT355" s="983"/>
      <c r="BU355" s="983"/>
      <c r="BV355" s="983"/>
    </row>
    <row r="356" spans="1:74" ht="13.5" customHeight="1">
      <c r="A356" s="1001"/>
      <c r="B356" s="15" t="s">
        <v>63</v>
      </c>
      <c r="C356" s="991"/>
      <c r="D356" s="1031"/>
      <c r="E356" s="988"/>
      <c r="F356" s="1031"/>
      <c r="G356" s="988"/>
      <c r="H356" s="1031"/>
      <c r="I356" s="988"/>
      <c r="J356" s="1031"/>
      <c r="K356" s="990"/>
      <c r="L356" s="1034"/>
      <c r="M356" s="1030"/>
      <c r="N356" s="1031"/>
      <c r="O356" s="988"/>
      <c r="P356" s="1031"/>
      <c r="Q356" s="988"/>
      <c r="R356" s="1031"/>
      <c r="S356" s="990"/>
      <c r="T356" s="1031"/>
      <c r="U356" s="54"/>
      <c r="W356" s="25"/>
      <c r="X356" s="16"/>
      <c r="Y356" s="33"/>
      <c r="Z356" s="1001"/>
      <c r="AA356" s="971"/>
      <c r="AB356" s="984"/>
      <c r="AC356" s="984"/>
      <c r="AD356" s="984"/>
      <c r="AE356" s="971"/>
      <c r="AF356" s="984"/>
      <c r="AG356" s="971"/>
      <c r="AH356" s="984"/>
      <c r="AI356" s="984"/>
      <c r="AJ356" s="984"/>
      <c r="AK356" s="984"/>
      <c r="AL356" s="971"/>
      <c r="AM356" s="984"/>
      <c r="AN356" s="971"/>
      <c r="AO356" s="971"/>
      <c r="AP356" s="971"/>
      <c r="AQ356" s="971"/>
      <c r="AR356" s="971"/>
      <c r="AS356" s="971"/>
      <c r="AT356" s="971"/>
      <c r="AU356" s="971"/>
      <c r="AV356" s="971"/>
      <c r="AW356" s="971"/>
      <c r="AX356" s="971"/>
      <c r="AY356" s="971"/>
      <c r="AZ356" s="971"/>
      <c r="BA356" s="971"/>
      <c r="BB356" s="971"/>
      <c r="BC356" s="971"/>
      <c r="BD356" s="971"/>
      <c r="BE356" s="971"/>
      <c r="BF356" s="971"/>
      <c r="BG356" s="971"/>
      <c r="BH356" s="971"/>
      <c r="BI356" s="971"/>
      <c r="BJ356" s="971"/>
      <c r="BK356" s="984"/>
      <c r="BL356" s="984"/>
      <c r="BM356" s="984"/>
      <c r="BN356" s="984"/>
      <c r="BO356" s="984"/>
      <c r="BP356" s="984"/>
      <c r="BQ356" s="984"/>
      <c r="BR356" s="984"/>
      <c r="BS356" s="984"/>
      <c r="BT356" s="984"/>
      <c r="BU356" s="984"/>
      <c r="BV356" s="984"/>
    </row>
    <row r="357" spans="1:74" ht="13.5" customHeight="1">
      <c r="A357" s="1000" t="s">
        <v>65</v>
      </c>
      <c r="B357" s="14" t="s">
        <v>53</v>
      </c>
      <c r="C357" s="1011" t="str">
        <f>VLOOKUP($C352,'2026年度(1年前期)'!$B$5:$N$208,COLUMN('2026年度(1年前期)'!$E$5),0)&amp;""</f>
        <v>基礎看護学実習Ⅰ</v>
      </c>
      <c r="D357" s="1012"/>
      <c r="E357" s="1018" t="str">
        <f>VLOOKUP($C352,'2026年度(2年前期)'!$B$5:$N$208,COLUMN('2026年度(2年前期)'!$E$5),0)&amp;""</f>
        <v/>
      </c>
      <c r="F357" s="1012"/>
      <c r="G357" s="1018" t="str">
        <f>VLOOKUP($C352,'2026年度(3年前期)'!$B$5:$N$208,COLUMN('2026年度(3年前期)'!$E$5),0)&amp;""</f>
        <v>領域別実習</v>
      </c>
      <c r="H357" s="1012"/>
      <c r="I357" s="1018" t="str">
        <f>VLOOKUP($C352,'2026年度(4年前期)'!$B$5:$N$208,COLUMN('2026年度(4年前期)'!$E$5),0)&amp;""</f>
        <v/>
      </c>
      <c r="J357" s="1012"/>
      <c r="K357" s="997" t="str">
        <f>VLOOKUP($C352,'2026年度(助産前期)'!$B$5:$N$208,COLUMN('2026年度(助産前期)'!$E$5),0)&amp;""</f>
        <v>助産学実習Ⅰ</v>
      </c>
      <c r="L357" s="1029"/>
      <c r="M357" s="1011" t="str">
        <f>VLOOKUP($C352,'2026年度(M1前期)'!$B$5:$N$208,COLUMN('2026年度(M1前期)'!$E$5),0)&amp;""</f>
        <v/>
      </c>
      <c r="N357" s="1012"/>
      <c r="O357" s="997" t="str">
        <f>VLOOKUP($C352,'2026年度(M2前期)'!$B$5:$N$208,COLUMN('2026年度(M2前期)'!$E$5),0)&amp;""</f>
        <v/>
      </c>
      <c r="P357" s="1012"/>
      <c r="Q357" s="997" t="str">
        <f>VLOOKUP($C352,'2026年度(D1前期)'!$B$5:$N$208,COLUMN('2026年度(D1前期)'!$E$5),0)&amp;""</f>
        <v/>
      </c>
      <c r="R357" s="1012"/>
      <c r="S357" s="997" t="str">
        <f>VLOOKUP($C352,'2026年度(D23前期)'!$B$5:$N$208,COLUMN('2026年度(D23前期)'!$E$5),0)&amp;""</f>
        <v/>
      </c>
      <c r="T357" s="1012"/>
      <c r="V357" s="16"/>
      <c r="W357" s="16"/>
      <c r="X357" s="16"/>
      <c r="Y357" s="33"/>
      <c r="Z357" s="1000" t="str">
        <f>A357</f>
        <v>２時限（11：00～12：30）</v>
      </c>
      <c r="AA357" s="971"/>
      <c r="AB357" s="982"/>
      <c r="AC357" s="982"/>
      <c r="AD357" s="982"/>
      <c r="AE357" s="971"/>
      <c r="AF357" s="982"/>
      <c r="AG357" s="971"/>
      <c r="AH357" s="982"/>
      <c r="AI357" s="982"/>
      <c r="AJ357" s="982"/>
      <c r="AK357" s="982"/>
      <c r="AL357" s="971"/>
      <c r="AM357" s="982"/>
      <c r="AN357" s="971"/>
      <c r="AO357" s="971"/>
      <c r="AP357" s="971"/>
      <c r="AQ357" s="971"/>
      <c r="AR357" s="971"/>
      <c r="AS357" s="971"/>
      <c r="AT357" s="971"/>
      <c r="AU357" s="971"/>
      <c r="AV357" s="971"/>
      <c r="AW357" s="971"/>
      <c r="AX357" s="971"/>
      <c r="AY357" s="971"/>
      <c r="AZ357" s="971"/>
      <c r="BA357" s="971"/>
      <c r="BB357" s="971"/>
      <c r="BC357" s="971"/>
      <c r="BD357" s="971"/>
      <c r="BE357" s="971"/>
      <c r="BF357" s="971"/>
      <c r="BG357" s="971"/>
      <c r="BH357" s="971"/>
      <c r="BI357" s="971"/>
      <c r="BJ357" s="971"/>
      <c r="BK357" s="982"/>
      <c r="BL357" s="982"/>
      <c r="BM357" s="982"/>
      <c r="BN357" s="982"/>
      <c r="BO357" s="982"/>
      <c r="BP357" s="982"/>
      <c r="BQ357" s="982"/>
      <c r="BR357" s="982"/>
      <c r="BS357" s="982"/>
      <c r="BT357" s="982"/>
      <c r="BU357" s="982"/>
      <c r="BV357" s="982"/>
    </row>
    <row r="358" spans="1:74" ht="13.5" customHeight="1">
      <c r="A358" s="1000"/>
      <c r="B358" s="14" t="s">
        <v>58</v>
      </c>
      <c r="C358" s="1014" t="str">
        <f>IFERROR(VLOOKUP(C357,科目・教員!$A$1:$B$355,2,0),"")</f>
        <v>網中　眞由美</v>
      </c>
      <c r="D358" s="1013"/>
      <c r="E358" s="1025" t="str">
        <f>IFERROR(VLOOKUP(E357,科目・教員!$A$1:$B$355,2,0),"")</f>
        <v/>
      </c>
      <c r="F358" s="1013"/>
      <c r="G358" s="1025" t="str">
        <f>IFERROR(VLOOKUP(G357,科目・教員!$A$1:$B$355,2,0),"")</f>
        <v/>
      </c>
      <c r="H358" s="1013"/>
      <c r="I358" s="1025" t="str">
        <f>IFERROR(VLOOKUP(I357,科目・教員!$A$1:$B$355,2,0),"")</f>
        <v/>
      </c>
      <c r="J358" s="1013"/>
      <c r="K358" s="993" t="str">
        <f>IFERROR(VLOOKUP(K357,科目・教員!$A$1:$B$355,2,0),"")</f>
        <v>池田　真弓</v>
      </c>
      <c r="L358" s="1026"/>
      <c r="M358" s="1014" t="str">
        <f>IFERROR(VLOOKUP(M357,科目・教員!$A$1:$B$355,2,0),"")</f>
        <v/>
      </c>
      <c r="N358" s="1013"/>
      <c r="O358" s="993" t="str">
        <f>IFERROR(VLOOKUP(O357,科目・教員!$A$1:$B$355,2,0),"")</f>
        <v/>
      </c>
      <c r="P358" s="1013"/>
      <c r="Q358" s="993" t="str">
        <f>IFERROR(VLOOKUP(Q357,科目・教員!$A$1:$B$355,2,0),"")</f>
        <v/>
      </c>
      <c r="R358" s="1013"/>
      <c r="S358" s="993" t="str">
        <f>IFERROR(VLOOKUP(S357,科目・教員!$A$1:$B$355,2,0),"")</f>
        <v/>
      </c>
      <c r="T358" s="1013"/>
      <c r="V358" s="16"/>
      <c r="X358" s="16"/>
      <c r="Y358" s="33"/>
      <c r="Z358" s="1000"/>
      <c r="AA358" s="971"/>
      <c r="AB358" s="983"/>
      <c r="AC358" s="983"/>
      <c r="AD358" s="983"/>
      <c r="AE358" s="971"/>
      <c r="AF358" s="983"/>
      <c r="AG358" s="971"/>
      <c r="AH358" s="983"/>
      <c r="AI358" s="983"/>
      <c r="AJ358" s="983"/>
      <c r="AK358" s="983"/>
      <c r="AL358" s="971"/>
      <c r="AM358" s="983"/>
      <c r="AN358" s="971"/>
      <c r="AO358" s="971"/>
      <c r="AP358" s="971"/>
      <c r="AQ358" s="971"/>
      <c r="AR358" s="971"/>
      <c r="AS358" s="971"/>
      <c r="AT358" s="971"/>
      <c r="AU358" s="971"/>
      <c r="AV358" s="971"/>
      <c r="AW358" s="971"/>
      <c r="AX358" s="971"/>
      <c r="AY358" s="971"/>
      <c r="AZ358" s="971"/>
      <c r="BA358" s="971"/>
      <c r="BB358" s="971"/>
      <c r="BC358" s="971"/>
      <c r="BD358" s="971"/>
      <c r="BE358" s="971"/>
      <c r="BF358" s="971"/>
      <c r="BG358" s="971"/>
      <c r="BH358" s="971"/>
      <c r="BI358" s="971"/>
      <c r="BJ358" s="971"/>
      <c r="BK358" s="983"/>
      <c r="BL358" s="983"/>
      <c r="BM358" s="983"/>
      <c r="BN358" s="983"/>
      <c r="BO358" s="983"/>
      <c r="BP358" s="983"/>
      <c r="BQ358" s="983"/>
      <c r="BR358" s="983"/>
      <c r="BS358" s="983"/>
      <c r="BT358" s="983"/>
      <c r="BU358" s="983"/>
      <c r="BV358" s="983"/>
    </row>
    <row r="359" spans="1:74">
      <c r="A359" s="1000"/>
      <c r="B359" s="14" t="s">
        <v>69</v>
      </c>
      <c r="C359" s="1014" t="str">
        <f>VLOOKUP($C352,'2026年度(1年前期)'!$B$5:$N$208,COLUMN('2026年度(1年前期)'!$E$5)+1,0)&amp;""</f>
        <v/>
      </c>
      <c r="D359" s="1013"/>
      <c r="E359" s="1025" t="str">
        <f>VLOOKUP($C352,'2026年度(2年前期)'!$B$5:$N$208,COLUMN('2026年度(2年前期)'!$E$5)+1,0)&amp;""</f>
        <v/>
      </c>
      <c r="F359" s="1013"/>
      <c r="G359" s="1025" t="str">
        <f>VLOOKUP($C352,'2026年度(3年前期)'!$B$5:$N$208,COLUMN('2026年度(3年前期)'!$E$5)+1,0)&amp;""</f>
        <v/>
      </c>
      <c r="H359" s="1013"/>
      <c r="I359" s="1025" t="str">
        <f>VLOOKUP($C352,'2026年度(4年前期)'!$B$5:$N$208,COLUMN('2026年度(4年前期)'!$E$5)+1,0)&amp;""</f>
        <v/>
      </c>
      <c r="J359" s="1013"/>
      <c r="K359" s="993" t="str">
        <f>VLOOKUP($C352,'2026年度(助産前期)'!$B$5:$N$208,COLUMN('2026年度(助産前期)'!$E$5)+1,0)&amp;""</f>
        <v/>
      </c>
      <c r="L359" s="1026"/>
      <c r="M359" s="1014" t="str">
        <f>VLOOKUP($C352,'2026年度(M1前期)'!$B$5:$N$208,COLUMN('2026年度(M1前期)'!$E$5)+1,0)&amp;""</f>
        <v/>
      </c>
      <c r="N359" s="1013"/>
      <c r="O359" s="993" t="str">
        <f>VLOOKUP($C352,'2026年度(M2前期)'!$B$5:$N$208,COLUMN('2026年度(M2前期)'!$E$5)+1,0)&amp;""</f>
        <v/>
      </c>
      <c r="P359" s="1013"/>
      <c r="Q359" s="993" t="str">
        <f>VLOOKUP($C352,'2026年度(D1前期)'!$B$5:$N$208,COLUMN('2026年度(D1前期)'!$E$5)+1,0)&amp;""</f>
        <v/>
      </c>
      <c r="R359" s="1013"/>
      <c r="S359" s="993" t="str">
        <f>VLOOKUP($C352,'2026年度(D23前期)'!$B$5:$N$208,COLUMN('2026年度(D23前期)'!$E$5)+1,0)&amp;""</f>
        <v/>
      </c>
      <c r="T359" s="1013"/>
      <c r="V359" s="16"/>
      <c r="X359" s="16"/>
      <c r="Z359" s="1000"/>
      <c r="AA359" s="971"/>
      <c r="AB359" s="983"/>
      <c r="AC359" s="983"/>
      <c r="AD359" s="983"/>
      <c r="AE359" s="971"/>
      <c r="AF359" s="983"/>
      <c r="AG359" s="971"/>
      <c r="AH359" s="983"/>
      <c r="AI359" s="983"/>
      <c r="AJ359" s="983"/>
      <c r="AK359" s="983"/>
      <c r="AL359" s="971"/>
      <c r="AM359" s="983"/>
      <c r="AN359" s="971"/>
      <c r="AO359" s="971"/>
      <c r="AP359" s="971"/>
      <c r="AQ359" s="971"/>
      <c r="AR359" s="971"/>
      <c r="AS359" s="971"/>
      <c r="AT359" s="971"/>
      <c r="AU359" s="971"/>
      <c r="AV359" s="971"/>
      <c r="AW359" s="971"/>
      <c r="AX359" s="971"/>
      <c r="AY359" s="971"/>
      <c r="AZ359" s="971"/>
      <c r="BA359" s="971"/>
      <c r="BB359" s="971"/>
      <c r="BC359" s="971"/>
      <c r="BD359" s="971"/>
      <c r="BE359" s="971"/>
      <c r="BF359" s="971"/>
      <c r="BG359" s="971"/>
      <c r="BH359" s="971"/>
      <c r="BI359" s="971"/>
      <c r="BJ359" s="971"/>
      <c r="BK359" s="983"/>
      <c r="BL359" s="983"/>
      <c r="BM359" s="983"/>
      <c r="BN359" s="983"/>
      <c r="BO359" s="983"/>
      <c r="BP359" s="983"/>
      <c r="BQ359" s="983"/>
      <c r="BR359" s="983"/>
      <c r="BS359" s="983"/>
      <c r="BT359" s="983"/>
      <c r="BU359" s="983"/>
      <c r="BV359" s="983"/>
    </row>
    <row r="360" spans="1:74">
      <c r="A360" s="1017"/>
      <c r="B360" s="15" t="s">
        <v>63</v>
      </c>
      <c r="C360" s="991"/>
      <c r="D360" s="989"/>
      <c r="E360" s="988"/>
      <c r="F360" s="989"/>
      <c r="G360" s="988"/>
      <c r="H360" s="989"/>
      <c r="I360" s="988"/>
      <c r="J360" s="989"/>
      <c r="K360" s="990"/>
      <c r="L360" s="990"/>
      <c r="M360" s="991"/>
      <c r="N360" s="989"/>
      <c r="O360" s="990"/>
      <c r="P360" s="989"/>
      <c r="Q360" s="990"/>
      <c r="R360" s="989"/>
      <c r="S360" s="990"/>
      <c r="T360" s="989"/>
      <c r="X360" s="16"/>
      <c r="Z360" s="1001"/>
      <c r="AA360" s="971"/>
      <c r="AB360" s="984"/>
      <c r="AC360" s="984"/>
      <c r="AD360" s="984"/>
      <c r="AE360" s="971"/>
      <c r="AF360" s="984"/>
      <c r="AG360" s="971"/>
      <c r="AH360" s="984"/>
      <c r="AI360" s="984"/>
      <c r="AJ360" s="984"/>
      <c r="AK360" s="984"/>
      <c r="AL360" s="971"/>
      <c r="AM360" s="984"/>
      <c r="AN360" s="971"/>
      <c r="AO360" s="971"/>
      <c r="AP360" s="971"/>
      <c r="AQ360" s="971"/>
      <c r="AR360" s="971"/>
      <c r="AS360" s="971"/>
      <c r="AT360" s="971"/>
      <c r="AU360" s="971"/>
      <c r="AV360" s="971"/>
      <c r="AW360" s="971"/>
      <c r="AX360" s="971"/>
      <c r="AY360" s="971"/>
      <c r="AZ360" s="971"/>
      <c r="BA360" s="971"/>
      <c r="BB360" s="971"/>
      <c r="BC360" s="971"/>
      <c r="BD360" s="971"/>
      <c r="BE360" s="971"/>
      <c r="BF360" s="971"/>
      <c r="BG360" s="971"/>
      <c r="BH360" s="971"/>
      <c r="BI360" s="971"/>
      <c r="BJ360" s="971"/>
      <c r="BK360" s="984"/>
      <c r="BL360" s="984"/>
      <c r="BM360" s="984"/>
      <c r="BN360" s="984"/>
      <c r="BO360" s="984"/>
      <c r="BP360" s="984"/>
      <c r="BQ360" s="984"/>
      <c r="BR360" s="984"/>
      <c r="BS360" s="984"/>
      <c r="BT360" s="984"/>
      <c r="BU360" s="984"/>
      <c r="BV360" s="984"/>
    </row>
    <row r="361" spans="1:74" ht="13.5" customHeight="1">
      <c r="A361" s="999" t="s">
        <v>71</v>
      </c>
      <c r="B361" s="17" t="s">
        <v>72</v>
      </c>
      <c r="C361" s="1011"/>
      <c r="D361" s="1012"/>
      <c r="E361" s="1018"/>
      <c r="F361" s="1012"/>
      <c r="G361" s="1018"/>
      <c r="H361" s="1012"/>
      <c r="I361" s="1018"/>
      <c r="J361" s="1012"/>
      <c r="K361" s="997"/>
      <c r="L361" s="1029"/>
      <c r="M361" s="1011"/>
      <c r="N361" s="1012"/>
      <c r="O361" s="997"/>
      <c r="P361" s="1012"/>
      <c r="Q361" s="997"/>
      <c r="R361" s="1012"/>
      <c r="S361" s="997"/>
      <c r="T361" s="1012"/>
      <c r="X361" s="16"/>
      <c r="Z361" s="1000" t="str">
        <f>A361</f>
        <v>昼休み（12：30～13：30）</v>
      </c>
      <c r="AA361" s="982"/>
      <c r="AB361" s="982"/>
      <c r="AC361" s="982"/>
      <c r="AD361" s="982"/>
      <c r="AE361" s="982"/>
      <c r="AF361" s="982"/>
      <c r="AG361" s="982"/>
      <c r="AH361" s="982"/>
      <c r="AI361" s="982"/>
      <c r="AJ361" s="982"/>
      <c r="AK361" s="982"/>
      <c r="AL361" s="982"/>
      <c r="AM361" s="982"/>
      <c r="AN361" s="971"/>
      <c r="AO361" s="971"/>
      <c r="AP361" s="971"/>
      <c r="AQ361" s="971"/>
      <c r="AR361" s="971"/>
      <c r="AS361" s="971"/>
      <c r="AT361" s="971"/>
      <c r="AU361" s="971"/>
      <c r="AV361" s="971"/>
      <c r="AW361" s="971"/>
      <c r="AX361" s="971"/>
      <c r="AY361" s="971"/>
      <c r="AZ361" s="971"/>
      <c r="BA361" s="971"/>
      <c r="BB361" s="971"/>
      <c r="BC361" s="971"/>
      <c r="BD361" s="971"/>
      <c r="BE361" s="971"/>
      <c r="BF361" s="971"/>
      <c r="BG361" s="971"/>
      <c r="BH361" s="971"/>
      <c r="BI361" s="971"/>
      <c r="BJ361" s="971"/>
      <c r="BK361" s="982"/>
      <c r="BL361" s="982"/>
      <c r="BM361" s="982"/>
      <c r="BN361" s="982"/>
      <c r="BO361" s="982"/>
      <c r="BP361" s="982"/>
      <c r="BQ361" s="982"/>
      <c r="BR361" s="982"/>
      <c r="BS361" s="982"/>
      <c r="BT361" s="982"/>
      <c r="BU361" s="982"/>
      <c r="BV361" s="982"/>
    </row>
    <row r="362" spans="1:74" ht="13.5" customHeight="1">
      <c r="A362" s="1000"/>
      <c r="B362" s="17" t="s">
        <v>73</v>
      </c>
      <c r="C362" s="1014"/>
      <c r="D362" s="1013"/>
      <c r="E362" s="1025"/>
      <c r="F362" s="1013"/>
      <c r="G362" s="1025"/>
      <c r="H362" s="1013"/>
      <c r="I362" s="1025"/>
      <c r="J362" s="1013"/>
      <c r="K362" s="993"/>
      <c r="L362" s="1026"/>
      <c r="M362" s="1014"/>
      <c r="N362" s="1013"/>
      <c r="O362" s="993"/>
      <c r="P362" s="1013"/>
      <c r="Q362" s="993"/>
      <c r="R362" s="1013"/>
      <c r="S362" s="993"/>
      <c r="T362" s="1013"/>
      <c r="X362" s="16"/>
      <c r="Z362" s="1000"/>
      <c r="AA362" s="983"/>
      <c r="AB362" s="983"/>
      <c r="AC362" s="983"/>
      <c r="AD362" s="983"/>
      <c r="AE362" s="983"/>
      <c r="AF362" s="983"/>
      <c r="AG362" s="983"/>
      <c r="AH362" s="983"/>
      <c r="AI362" s="983"/>
      <c r="AJ362" s="983"/>
      <c r="AK362" s="983"/>
      <c r="AL362" s="983"/>
      <c r="AM362" s="983"/>
      <c r="AN362" s="971"/>
      <c r="AO362" s="971"/>
      <c r="AP362" s="971"/>
      <c r="AQ362" s="971"/>
      <c r="AR362" s="971"/>
      <c r="AS362" s="971"/>
      <c r="AT362" s="971"/>
      <c r="AU362" s="971"/>
      <c r="AV362" s="971"/>
      <c r="AW362" s="971"/>
      <c r="AX362" s="971"/>
      <c r="AY362" s="971"/>
      <c r="AZ362" s="971"/>
      <c r="BA362" s="971"/>
      <c r="BB362" s="971"/>
      <c r="BC362" s="971"/>
      <c r="BD362" s="971"/>
      <c r="BE362" s="971"/>
      <c r="BF362" s="971"/>
      <c r="BG362" s="971"/>
      <c r="BH362" s="971"/>
      <c r="BI362" s="971"/>
      <c r="BJ362" s="971"/>
      <c r="BK362" s="983"/>
      <c r="BL362" s="983"/>
      <c r="BM362" s="983"/>
      <c r="BN362" s="983"/>
      <c r="BO362" s="983"/>
      <c r="BP362" s="983"/>
      <c r="BQ362" s="983"/>
      <c r="BR362" s="983"/>
      <c r="BS362" s="983"/>
      <c r="BT362" s="983"/>
      <c r="BU362" s="983"/>
      <c r="BV362" s="983"/>
    </row>
    <row r="363" spans="1:74" ht="13.5" customHeight="1">
      <c r="A363" s="1000"/>
      <c r="B363" s="17" t="s">
        <v>69</v>
      </c>
      <c r="C363" s="1014"/>
      <c r="D363" s="1013"/>
      <c r="E363" s="1025"/>
      <c r="F363" s="1013"/>
      <c r="G363" s="1025"/>
      <c r="H363" s="1013"/>
      <c r="I363" s="1025"/>
      <c r="J363" s="1013"/>
      <c r="K363" s="993"/>
      <c r="L363" s="1026"/>
      <c r="M363" s="1014"/>
      <c r="N363" s="1013"/>
      <c r="O363" s="993"/>
      <c r="P363" s="1013"/>
      <c r="Q363" s="993"/>
      <c r="R363" s="1013"/>
      <c r="S363" s="993"/>
      <c r="T363" s="1013"/>
      <c r="Z363" s="1000"/>
      <c r="AA363" s="983"/>
      <c r="AB363" s="983"/>
      <c r="AC363" s="983"/>
      <c r="AD363" s="983"/>
      <c r="AE363" s="983"/>
      <c r="AF363" s="983"/>
      <c r="AG363" s="983"/>
      <c r="AH363" s="983"/>
      <c r="AI363" s="983"/>
      <c r="AJ363" s="983"/>
      <c r="AK363" s="983"/>
      <c r="AL363" s="983"/>
      <c r="AM363" s="983"/>
      <c r="AN363" s="971"/>
      <c r="AO363" s="971"/>
      <c r="AP363" s="971"/>
      <c r="AQ363" s="971"/>
      <c r="AR363" s="971"/>
      <c r="AS363" s="971"/>
      <c r="AT363" s="971"/>
      <c r="AU363" s="971"/>
      <c r="AV363" s="971"/>
      <c r="AW363" s="971"/>
      <c r="AX363" s="971"/>
      <c r="AY363" s="971"/>
      <c r="AZ363" s="971"/>
      <c r="BA363" s="971"/>
      <c r="BB363" s="971"/>
      <c r="BC363" s="971"/>
      <c r="BD363" s="971"/>
      <c r="BE363" s="971"/>
      <c r="BF363" s="971"/>
      <c r="BG363" s="971"/>
      <c r="BH363" s="971"/>
      <c r="BI363" s="971"/>
      <c r="BJ363" s="971"/>
      <c r="BK363" s="983"/>
      <c r="BL363" s="983"/>
      <c r="BM363" s="983"/>
      <c r="BN363" s="983"/>
      <c r="BO363" s="983"/>
      <c r="BP363" s="983"/>
      <c r="BQ363" s="983"/>
      <c r="BR363" s="983"/>
      <c r="BS363" s="983"/>
      <c r="BT363" s="983"/>
      <c r="BU363" s="983"/>
      <c r="BV363" s="983"/>
    </row>
    <row r="364" spans="1:74" ht="13.5" customHeight="1">
      <c r="A364" s="1001"/>
      <c r="B364" s="18" t="s">
        <v>63</v>
      </c>
      <c r="C364" s="1023"/>
      <c r="D364" s="1016"/>
      <c r="E364" s="1024"/>
      <c r="F364" s="1016"/>
      <c r="G364" s="1024"/>
      <c r="H364" s="1016"/>
      <c r="I364" s="1024"/>
      <c r="J364" s="1016"/>
      <c r="K364" s="1015"/>
      <c r="L364" s="1015"/>
      <c r="M364" s="1023"/>
      <c r="N364" s="1016"/>
      <c r="O364" s="1015"/>
      <c r="P364" s="1016"/>
      <c r="Q364" s="1015"/>
      <c r="R364" s="1016"/>
      <c r="S364" s="1015"/>
      <c r="T364" s="1016"/>
      <c r="Z364" s="1001"/>
      <c r="AA364" s="984"/>
      <c r="AB364" s="984"/>
      <c r="AC364" s="984"/>
      <c r="AD364" s="984"/>
      <c r="AE364" s="984"/>
      <c r="AF364" s="984"/>
      <c r="AG364" s="984"/>
      <c r="AH364" s="984"/>
      <c r="AI364" s="984"/>
      <c r="AJ364" s="984"/>
      <c r="AK364" s="984"/>
      <c r="AL364" s="984"/>
      <c r="AM364" s="984"/>
      <c r="AN364" s="971"/>
      <c r="AO364" s="971"/>
      <c r="AP364" s="971"/>
      <c r="AQ364" s="971"/>
      <c r="AR364" s="971"/>
      <c r="AS364" s="971"/>
      <c r="AT364" s="971"/>
      <c r="AU364" s="971"/>
      <c r="AV364" s="971"/>
      <c r="AW364" s="971"/>
      <c r="AX364" s="971"/>
      <c r="AY364" s="971"/>
      <c r="AZ364" s="971"/>
      <c r="BA364" s="971"/>
      <c r="BB364" s="971"/>
      <c r="BC364" s="971"/>
      <c r="BD364" s="971"/>
      <c r="BE364" s="971"/>
      <c r="BF364" s="971"/>
      <c r="BG364" s="971"/>
      <c r="BH364" s="971"/>
      <c r="BI364" s="971"/>
      <c r="BJ364" s="971"/>
      <c r="BK364" s="984"/>
      <c r="BL364" s="984"/>
      <c r="BM364" s="984"/>
      <c r="BN364" s="984"/>
      <c r="BO364" s="984"/>
      <c r="BP364" s="984"/>
      <c r="BQ364" s="984"/>
      <c r="BR364" s="984"/>
      <c r="BS364" s="984"/>
      <c r="BT364" s="984"/>
      <c r="BU364" s="984"/>
      <c r="BV364" s="984"/>
    </row>
    <row r="365" spans="1:74" ht="13.5" customHeight="1">
      <c r="A365" s="1000" t="s">
        <v>74</v>
      </c>
      <c r="B365" s="14" t="s">
        <v>53</v>
      </c>
      <c r="C365" s="996" t="str">
        <f>VLOOKUP($C352,'2026年度(1年前期)'!$B$5:$N$208,COLUMN('2026年度(1年前期)'!$G$5),0)&amp;""</f>
        <v>基礎看護学実習Ⅰ</v>
      </c>
      <c r="D365" s="997"/>
      <c r="E365" s="1002" t="str">
        <f>VLOOKUP($C352,'2026年度(2年前期)'!$B$5:$N$208,COLUMN('2026年度(2年前期)'!$G$5),0)&amp;""</f>
        <v/>
      </c>
      <c r="F365" s="997"/>
      <c r="G365" s="1002" t="str">
        <f>VLOOKUP($C352,'2026年度(3年前期)'!$B$5:$N$208,COLUMN('2026年度(3年前期)'!$G$5),0)&amp;""</f>
        <v>領域別実習</v>
      </c>
      <c r="H365" s="997"/>
      <c r="I365" s="1002" t="str">
        <f>VLOOKUP($C352,'2026年度(4年前期)'!$B$5:$N$208,COLUMN('2026年度(4年前期)'!$G$5),0)&amp;""</f>
        <v/>
      </c>
      <c r="J365" s="997"/>
      <c r="K365" s="998" t="str">
        <f>VLOOKUP($C352,'2026年度(助産前期)'!$B$5:$N$208,COLUMN('2026年度(助産前期)'!$G$5),0)&amp;""</f>
        <v>助産学実習Ⅰ</v>
      </c>
      <c r="L365" s="998"/>
      <c r="M365" s="996" t="str">
        <f>VLOOKUP($C352,'2026年度(M1前期)'!$B$5:$N$208,COLUMN('2026年度(M1前期)'!$G$5),0)&amp;""</f>
        <v/>
      </c>
      <c r="N365" s="997"/>
      <c r="O365" s="998" t="str">
        <f>VLOOKUP($C352,'2026年度(M2前期)'!$B$5:$N$208,COLUMN('2026年度(M2前期)'!$G$5),0)&amp;""</f>
        <v/>
      </c>
      <c r="P365" s="997"/>
      <c r="Q365" s="998" t="str">
        <f>VLOOKUP($C352,'2026年度(D1前期)'!$B$5:$N$208,COLUMN('2026年度(D1前期)'!$G$5),0)&amp;""</f>
        <v/>
      </c>
      <c r="R365" s="997"/>
      <c r="S365" s="998" t="str">
        <f>VLOOKUP($C352,'2026年度(D23前期)'!$B$5:$N$208,COLUMN('2026年度(D23前期)'!$G$5),0)&amp;""</f>
        <v/>
      </c>
      <c r="T365" s="997"/>
      <c r="U365" s="16"/>
      <c r="Z365" s="1000" t="str">
        <f>A365</f>
        <v>３時限（13：30～15：00）</v>
      </c>
      <c r="AA365" s="971"/>
      <c r="AB365" s="982"/>
      <c r="AC365" s="982"/>
      <c r="AD365" s="982"/>
      <c r="AE365" s="971"/>
      <c r="AF365" s="982"/>
      <c r="AG365" s="971"/>
      <c r="AH365" s="982"/>
      <c r="AI365" s="982"/>
      <c r="AJ365" s="982"/>
      <c r="AK365" s="982"/>
      <c r="AL365" s="971"/>
      <c r="AM365" s="982"/>
      <c r="AN365" s="971"/>
      <c r="AO365" s="971"/>
      <c r="AP365" s="971"/>
      <c r="AQ365" s="971"/>
      <c r="AR365" s="971"/>
      <c r="AS365" s="971"/>
      <c r="AT365" s="971"/>
      <c r="AU365" s="971"/>
      <c r="AV365" s="971"/>
      <c r="AW365" s="971"/>
      <c r="AX365" s="971"/>
      <c r="AY365" s="971"/>
      <c r="AZ365" s="971"/>
      <c r="BA365" s="971"/>
      <c r="BB365" s="971"/>
      <c r="BC365" s="971"/>
      <c r="BD365" s="971"/>
      <c r="BE365" s="971"/>
      <c r="BF365" s="971"/>
      <c r="BG365" s="971"/>
      <c r="BH365" s="971"/>
      <c r="BI365" s="971"/>
      <c r="BJ365" s="971"/>
      <c r="BK365" s="982"/>
      <c r="BL365" s="982"/>
      <c r="BM365" s="982"/>
      <c r="BN365" s="982"/>
      <c r="BO365" s="982"/>
      <c r="BP365" s="982"/>
      <c r="BQ365" s="982"/>
      <c r="BR365" s="982"/>
      <c r="BS365" s="982"/>
      <c r="BT365" s="982"/>
      <c r="BU365" s="982"/>
      <c r="BV365" s="982"/>
    </row>
    <row r="366" spans="1:74" ht="13.5" customHeight="1">
      <c r="A366" s="1000"/>
      <c r="B366" s="14" t="s">
        <v>58</v>
      </c>
      <c r="C366" s="992" t="str">
        <f>IFERROR(VLOOKUP(C365,科目・教員!$A$1:$B$355,2,0),"")</f>
        <v>網中　眞由美</v>
      </c>
      <c r="D366" s="993"/>
      <c r="E366" s="994" t="str">
        <f>IFERROR(VLOOKUP(E365,科目・教員!$A$1:$B$355,2,0),"")</f>
        <v/>
      </c>
      <c r="F366" s="993"/>
      <c r="G366" s="994" t="str">
        <f>IFERROR(VLOOKUP(G365,科目・教員!$A$1:$B$355,2,0),"")</f>
        <v/>
      </c>
      <c r="H366" s="993"/>
      <c r="I366" s="994" t="str">
        <f>IFERROR(VLOOKUP(I365,科目・教員!$A$1:$B$355,2,0),"")</f>
        <v/>
      </c>
      <c r="J366" s="993"/>
      <c r="K366" s="995" t="str">
        <f>IFERROR(VLOOKUP(K365,科目・教員!$A$1:$B$355,2,0),"")</f>
        <v>池田　真弓</v>
      </c>
      <c r="L366" s="995"/>
      <c r="M366" s="992" t="str">
        <f>IFERROR(VLOOKUP(M365,科目・教員!$A$1:$B$355,2,0),"")</f>
        <v/>
      </c>
      <c r="N366" s="993"/>
      <c r="O366" s="995" t="str">
        <f>IFERROR(VLOOKUP(O365,科目・教員!$A$1:$B$355,2,0),"")</f>
        <v/>
      </c>
      <c r="P366" s="993"/>
      <c r="Q366" s="995" t="str">
        <f>IFERROR(VLOOKUP(Q365,科目・教員!$A$1:$B$355,2,0),"")</f>
        <v/>
      </c>
      <c r="R366" s="993"/>
      <c r="S366" s="995" t="str">
        <f>IFERROR(VLOOKUP(S365,科目・教員!$A$1:$B$355,2,0),"")</f>
        <v/>
      </c>
      <c r="T366" s="993"/>
      <c r="U366" s="16"/>
      <c r="Z366" s="1000"/>
      <c r="AA366" s="971"/>
      <c r="AB366" s="983"/>
      <c r="AC366" s="983"/>
      <c r="AD366" s="983"/>
      <c r="AE366" s="971"/>
      <c r="AF366" s="983"/>
      <c r="AG366" s="971"/>
      <c r="AH366" s="983"/>
      <c r="AI366" s="983"/>
      <c r="AJ366" s="983"/>
      <c r="AK366" s="983"/>
      <c r="AL366" s="971"/>
      <c r="AM366" s="983"/>
      <c r="AN366" s="971"/>
      <c r="AO366" s="971"/>
      <c r="AP366" s="971"/>
      <c r="AQ366" s="971"/>
      <c r="AR366" s="971"/>
      <c r="AS366" s="971"/>
      <c r="AT366" s="971"/>
      <c r="AU366" s="971"/>
      <c r="AV366" s="971"/>
      <c r="AW366" s="971"/>
      <c r="AX366" s="971"/>
      <c r="AY366" s="971"/>
      <c r="AZ366" s="971"/>
      <c r="BA366" s="971"/>
      <c r="BB366" s="971"/>
      <c r="BC366" s="971"/>
      <c r="BD366" s="971"/>
      <c r="BE366" s="971"/>
      <c r="BF366" s="971"/>
      <c r="BG366" s="971"/>
      <c r="BH366" s="971"/>
      <c r="BI366" s="971"/>
      <c r="BJ366" s="971"/>
      <c r="BK366" s="983"/>
      <c r="BL366" s="983"/>
      <c r="BM366" s="983"/>
      <c r="BN366" s="983"/>
      <c r="BO366" s="983"/>
      <c r="BP366" s="983"/>
      <c r="BQ366" s="983"/>
      <c r="BR366" s="983"/>
      <c r="BS366" s="983"/>
      <c r="BT366" s="983"/>
      <c r="BU366" s="983"/>
      <c r="BV366" s="983"/>
    </row>
    <row r="367" spans="1:74" ht="13.5" customHeight="1">
      <c r="A367" s="1000"/>
      <c r="B367" s="14" t="s">
        <v>69</v>
      </c>
      <c r="C367" s="992" t="str">
        <f>VLOOKUP($C352,'2026年度(1年前期)'!$B$5:$N$208,COLUMN('2026年度(1年前期)'!$G$5)+1,0)&amp;""</f>
        <v/>
      </c>
      <c r="D367" s="993"/>
      <c r="E367" s="994" t="str">
        <f>VLOOKUP($C352,'2026年度(2年前期)'!$B$5:$N$208,COLUMN('2026年度(2年前期)'!$G$5)+1,0)&amp;""</f>
        <v/>
      </c>
      <c r="F367" s="993"/>
      <c r="G367" s="994" t="str">
        <f>VLOOKUP($C352,'2026年度(3年前期)'!$B$5:$N$208,COLUMN('2026年度(3年前期)'!$G$5)+1,0)&amp;""</f>
        <v/>
      </c>
      <c r="H367" s="993"/>
      <c r="I367" s="994" t="str">
        <f>VLOOKUP($C352,'2026年度(4年前期)'!$B$5:$N$208,COLUMN('2026年度(4年前期)'!$G$5)+1,0)&amp;""</f>
        <v/>
      </c>
      <c r="J367" s="993"/>
      <c r="K367" s="995" t="str">
        <f>VLOOKUP($C352,'2026年度(助産前期)'!$B$5:$N$208,COLUMN('2026年度(助産前期)'!$G$5)+1,0)&amp;""</f>
        <v/>
      </c>
      <c r="L367" s="995"/>
      <c r="M367" s="992" t="str">
        <f>VLOOKUP($C352,'2026年度(M1前期)'!$B$5:$N$208,COLUMN('2026年度(M1前期)'!$G$5)+1,0)&amp;""</f>
        <v/>
      </c>
      <c r="N367" s="993"/>
      <c r="O367" s="995" t="str">
        <f>VLOOKUP($C352,'2026年度(M2前期)'!$B$5:$N$208,COLUMN('2026年度(M2前期)'!$G$5)+1,0)&amp;""</f>
        <v/>
      </c>
      <c r="P367" s="993"/>
      <c r="Q367" s="995" t="str">
        <f>VLOOKUP($C352,'2026年度(D1前期)'!$B$5:$N$208,COLUMN('2026年度(D1前期)'!$G$5)+1,0)&amp;""</f>
        <v/>
      </c>
      <c r="R367" s="993"/>
      <c r="S367" s="995" t="str">
        <f>VLOOKUP($C352,'2026年度(D23前期)'!$B$5:$N$208,COLUMN('2026年度(D23前期)'!$G$5)+1,0)&amp;""</f>
        <v/>
      </c>
      <c r="T367" s="993"/>
      <c r="U367" s="16"/>
      <c r="Z367" s="1000"/>
      <c r="AA367" s="971"/>
      <c r="AB367" s="983"/>
      <c r="AC367" s="983"/>
      <c r="AD367" s="983"/>
      <c r="AE367" s="971"/>
      <c r="AF367" s="983"/>
      <c r="AG367" s="971"/>
      <c r="AH367" s="983"/>
      <c r="AI367" s="983"/>
      <c r="AJ367" s="983"/>
      <c r="AK367" s="983"/>
      <c r="AL367" s="971"/>
      <c r="AM367" s="983"/>
      <c r="AN367" s="971"/>
      <c r="AO367" s="971"/>
      <c r="AP367" s="971"/>
      <c r="AQ367" s="971"/>
      <c r="AR367" s="971"/>
      <c r="AS367" s="971"/>
      <c r="AT367" s="971"/>
      <c r="AU367" s="971"/>
      <c r="AV367" s="971"/>
      <c r="AW367" s="971"/>
      <c r="AX367" s="971"/>
      <c r="AY367" s="971"/>
      <c r="AZ367" s="971"/>
      <c r="BA367" s="971"/>
      <c r="BB367" s="971"/>
      <c r="BC367" s="971"/>
      <c r="BD367" s="971"/>
      <c r="BE367" s="971"/>
      <c r="BF367" s="971"/>
      <c r="BG367" s="971"/>
      <c r="BH367" s="971"/>
      <c r="BI367" s="971"/>
      <c r="BJ367" s="971"/>
      <c r="BK367" s="983"/>
      <c r="BL367" s="983"/>
      <c r="BM367" s="983"/>
      <c r="BN367" s="983"/>
      <c r="BO367" s="983"/>
      <c r="BP367" s="983"/>
      <c r="BQ367" s="983"/>
      <c r="BR367" s="983"/>
      <c r="BS367" s="983"/>
      <c r="BT367" s="983"/>
      <c r="BU367" s="983"/>
      <c r="BV367" s="983"/>
    </row>
    <row r="368" spans="1:74" ht="13.5" customHeight="1">
      <c r="A368" s="1017"/>
      <c r="B368" s="15" t="s">
        <v>63</v>
      </c>
      <c r="C368" s="991"/>
      <c r="D368" s="989"/>
      <c r="E368" s="988"/>
      <c r="F368" s="989"/>
      <c r="G368" s="988"/>
      <c r="H368" s="989"/>
      <c r="I368" s="988"/>
      <c r="J368" s="989"/>
      <c r="K368" s="990"/>
      <c r="L368" s="990"/>
      <c r="M368" s="991"/>
      <c r="N368" s="989"/>
      <c r="O368" s="990"/>
      <c r="P368" s="989"/>
      <c r="Q368" s="990"/>
      <c r="R368" s="989"/>
      <c r="S368" s="990"/>
      <c r="T368" s="989"/>
      <c r="Z368" s="1001"/>
      <c r="AA368" s="971"/>
      <c r="AB368" s="984"/>
      <c r="AC368" s="984"/>
      <c r="AD368" s="984"/>
      <c r="AE368" s="971"/>
      <c r="AF368" s="984"/>
      <c r="AG368" s="971"/>
      <c r="AH368" s="984"/>
      <c r="AI368" s="984"/>
      <c r="AJ368" s="984"/>
      <c r="AK368" s="984"/>
      <c r="AL368" s="971"/>
      <c r="AM368" s="984"/>
      <c r="AN368" s="971"/>
      <c r="AO368" s="971"/>
      <c r="AP368" s="971"/>
      <c r="AQ368" s="971"/>
      <c r="AR368" s="971"/>
      <c r="AS368" s="971"/>
      <c r="AT368" s="971"/>
      <c r="AU368" s="971"/>
      <c r="AV368" s="971"/>
      <c r="AW368" s="971"/>
      <c r="AX368" s="971"/>
      <c r="AY368" s="971"/>
      <c r="AZ368" s="971"/>
      <c r="BA368" s="971"/>
      <c r="BB368" s="971"/>
      <c r="BC368" s="971"/>
      <c r="BD368" s="971"/>
      <c r="BE368" s="971"/>
      <c r="BF368" s="971"/>
      <c r="BG368" s="971"/>
      <c r="BH368" s="971"/>
      <c r="BI368" s="971"/>
      <c r="BJ368" s="971"/>
      <c r="BK368" s="984"/>
      <c r="BL368" s="984"/>
      <c r="BM368" s="984"/>
      <c r="BN368" s="984"/>
      <c r="BO368" s="984"/>
      <c r="BP368" s="984"/>
      <c r="BQ368" s="984"/>
      <c r="BR368" s="984"/>
      <c r="BS368" s="984"/>
      <c r="BT368" s="984"/>
      <c r="BU368" s="984"/>
      <c r="BV368" s="984"/>
    </row>
    <row r="369" spans="1:74" ht="13.5" customHeight="1">
      <c r="A369" s="1000" t="s">
        <v>75</v>
      </c>
      <c r="B369" s="14" t="s">
        <v>53</v>
      </c>
      <c r="C369" s="996" t="str">
        <f>VLOOKUP($C352,'2026年度(1年前期)'!$B$5:$N$208,COLUMN('2026年度(1年前期)'!$I$5),0)&amp;""</f>
        <v>基礎看護学実習Ⅰ</v>
      </c>
      <c r="D369" s="997"/>
      <c r="E369" s="1002" t="str">
        <f>VLOOKUP($C352,'2026年度(2年前期)'!$B$5:$N$208,COLUMN('2026年度(2年前期)'!$I$5),0)&amp;""</f>
        <v/>
      </c>
      <c r="F369" s="997"/>
      <c r="G369" s="1002" t="str">
        <f>VLOOKUP($C352,'2026年度(3年前期)'!$B$5:$N$208,COLUMN('2026年度(3年前期)'!$I$5),0)&amp;""</f>
        <v>領域別実習</v>
      </c>
      <c r="H369" s="997"/>
      <c r="I369" s="1002" t="str">
        <f>VLOOKUP($C352,'2026年度(4年前期)'!$B$5:$N$208,COLUMN('2026年度(4年前期)'!$I$5),0)&amp;""</f>
        <v/>
      </c>
      <c r="J369" s="997"/>
      <c r="K369" s="998" t="str">
        <f>VLOOKUP($C352,'2026年度(助産前期)'!$B$5:$N$208,COLUMN('2026年度(助産前期)'!$I$5),0)&amp;""</f>
        <v>助産学実習Ⅰ</v>
      </c>
      <c r="L369" s="998"/>
      <c r="M369" s="996" t="str">
        <f>VLOOKUP($C352,'2026年度(M1前期)'!$B$5:$N$208,COLUMN('2026年度(M1前期)'!$I$5),0)&amp;""</f>
        <v/>
      </c>
      <c r="N369" s="997"/>
      <c r="O369" s="998" t="str">
        <f>VLOOKUP($C352,'2026年度(M2前期)'!$B$5:$N$208,COLUMN('2026年度(M2前期)'!$I$5),0)&amp;""</f>
        <v/>
      </c>
      <c r="P369" s="997"/>
      <c r="Q369" s="998" t="str">
        <f>VLOOKUP($C352,'2026年度(D1前期)'!$B$5:$N$208,COLUMN('2026年度(D1前期)'!$I$5),0)&amp;""</f>
        <v/>
      </c>
      <c r="R369" s="997"/>
      <c r="S369" s="998" t="str">
        <f>VLOOKUP($C352,'2026年度(D23前期)'!$B$5:$N$208,COLUMN('2026年度(D23前期)'!$I$5),0)&amp;""</f>
        <v/>
      </c>
      <c r="T369" s="997"/>
      <c r="Z369" s="1000" t="str">
        <f>A369</f>
        <v>４時限（15：10～16：40）</v>
      </c>
      <c r="AA369" s="982"/>
      <c r="AB369" s="982"/>
      <c r="AC369" s="982"/>
      <c r="AD369" s="982"/>
      <c r="AE369" s="982"/>
      <c r="AF369" s="982"/>
      <c r="AG369" s="982"/>
      <c r="AH369" s="982"/>
      <c r="AI369" s="982"/>
      <c r="AJ369" s="982"/>
      <c r="AK369" s="982"/>
      <c r="AL369" s="982"/>
      <c r="AM369" s="982"/>
      <c r="AN369" s="971"/>
      <c r="AO369" s="971"/>
      <c r="AP369" s="971"/>
      <c r="AQ369" s="971"/>
      <c r="AR369" s="971"/>
      <c r="AS369" s="971"/>
      <c r="AT369" s="971"/>
      <c r="AU369" s="971"/>
      <c r="AV369" s="971"/>
      <c r="AW369" s="971"/>
      <c r="AX369" s="971"/>
      <c r="AY369" s="971"/>
      <c r="AZ369" s="971"/>
      <c r="BA369" s="971"/>
      <c r="BB369" s="971"/>
      <c r="BC369" s="971"/>
      <c r="BD369" s="971"/>
      <c r="BE369" s="971"/>
      <c r="BF369" s="971"/>
      <c r="BG369" s="971"/>
      <c r="BH369" s="971"/>
      <c r="BI369" s="971"/>
      <c r="BJ369" s="971"/>
      <c r="BK369" s="982"/>
      <c r="BL369" s="982"/>
      <c r="BM369" s="982"/>
      <c r="BN369" s="982"/>
      <c r="BO369" s="982"/>
      <c r="BP369" s="982"/>
      <c r="BQ369" s="982"/>
      <c r="BR369" s="982"/>
      <c r="BS369" s="982"/>
      <c r="BT369" s="982"/>
      <c r="BU369" s="982"/>
      <c r="BV369" s="982"/>
    </row>
    <row r="370" spans="1:74" ht="13.5" customHeight="1">
      <c r="A370" s="1000"/>
      <c r="B370" s="14" t="s">
        <v>58</v>
      </c>
      <c r="C370" s="992" t="str">
        <f>IFERROR(VLOOKUP(C369,科目・教員!$A$1:$B$355,2,0),"")</f>
        <v>網中　眞由美</v>
      </c>
      <c r="D370" s="993"/>
      <c r="E370" s="994" t="str">
        <f>IFERROR(VLOOKUP(E369,科目・教員!$A$1:$B$355,2,0),"")</f>
        <v/>
      </c>
      <c r="F370" s="993"/>
      <c r="G370" s="994" t="str">
        <f>IFERROR(VLOOKUP(G369,科目・教員!$A$1:$B$355,2,0),"")</f>
        <v/>
      </c>
      <c r="H370" s="993"/>
      <c r="I370" s="994" t="str">
        <f>IFERROR(VLOOKUP(I369,科目・教員!$A$1:$B$355,2,0),"")</f>
        <v/>
      </c>
      <c r="J370" s="993"/>
      <c r="K370" s="995" t="str">
        <f>IFERROR(VLOOKUP(K369,科目・教員!$A$1:$B$355,2,0),"")</f>
        <v>池田　真弓</v>
      </c>
      <c r="L370" s="995"/>
      <c r="M370" s="992" t="str">
        <f>IFERROR(VLOOKUP(M369,科目・教員!$A$1:$B$355,2,0),"")</f>
        <v/>
      </c>
      <c r="N370" s="993"/>
      <c r="O370" s="995" t="str">
        <f>IFERROR(VLOOKUP(O369,科目・教員!$A$1:$B$355,2,0),"")</f>
        <v/>
      </c>
      <c r="P370" s="993"/>
      <c r="Q370" s="995" t="str">
        <f>IFERROR(VLOOKUP(Q369,科目・教員!$A$1:$B$355,2,0),"")</f>
        <v/>
      </c>
      <c r="R370" s="993"/>
      <c r="S370" s="995" t="str">
        <f>IFERROR(VLOOKUP(S369,科目・教員!$A$1:$B$355,2,0),"")</f>
        <v/>
      </c>
      <c r="T370" s="993"/>
      <c r="Z370" s="1000"/>
      <c r="AA370" s="983"/>
      <c r="AB370" s="983"/>
      <c r="AC370" s="983"/>
      <c r="AD370" s="983"/>
      <c r="AE370" s="983"/>
      <c r="AF370" s="983"/>
      <c r="AG370" s="983"/>
      <c r="AH370" s="983"/>
      <c r="AI370" s="983"/>
      <c r="AJ370" s="983"/>
      <c r="AK370" s="983"/>
      <c r="AL370" s="983"/>
      <c r="AM370" s="983"/>
      <c r="AN370" s="971"/>
      <c r="AO370" s="971"/>
      <c r="AP370" s="971"/>
      <c r="AQ370" s="971"/>
      <c r="AR370" s="971"/>
      <c r="AS370" s="971"/>
      <c r="AT370" s="971"/>
      <c r="AU370" s="971"/>
      <c r="AV370" s="971"/>
      <c r="AW370" s="971"/>
      <c r="AX370" s="971"/>
      <c r="AY370" s="971"/>
      <c r="AZ370" s="971"/>
      <c r="BA370" s="971"/>
      <c r="BB370" s="971"/>
      <c r="BC370" s="971"/>
      <c r="BD370" s="971"/>
      <c r="BE370" s="971"/>
      <c r="BF370" s="971"/>
      <c r="BG370" s="971"/>
      <c r="BH370" s="971"/>
      <c r="BI370" s="971"/>
      <c r="BJ370" s="971"/>
      <c r="BK370" s="983"/>
      <c r="BL370" s="983"/>
      <c r="BM370" s="983"/>
      <c r="BN370" s="983"/>
      <c r="BO370" s="983"/>
      <c r="BP370" s="983"/>
      <c r="BQ370" s="983"/>
      <c r="BR370" s="983"/>
      <c r="BS370" s="983"/>
      <c r="BT370" s="983"/>
      <c r="BU370" s="983"/>
      <c r="BV370" s="983"/>
    </row>
    <row r="371" spans="1:74" ht="13.5" customHeight="1">
      <c r="A371" s="1000"/>
      <c r="B371" s="14" t="s">
        <v>69</v>
      </c>
      <c r="C371" s="992" t="str">
        <f>VLOOKUP($C352,'2026年度(1年前期)'!$B$5:$N$208,COLUMN('2026年度(1年前期)'!$I$5)+1,0)&amp;""</f>
        <v/>
      </c>
      <c r="D371" s="993"/>
      <c r="E371" s="994" t="str">
        <f>VLOOKUP($C352,'2026年度(2年前期)'!$B$5:$N$208,COLUMN('2026年度(2年前期)'!$I$5)+1,0)&amp;""</f>
        <v/>
      </c>
      <c r="F371" s="993"/>
      <c r="G371" s="994" t="str">
        <f>VLOOKUP($C352,'2026年度(3年前期)'!$B$5:$N$208,COLUMN('2026年度(3年前期)'!$I$5)+1,0)&amp;""</f>
        <v/>
      </c>
      <c r="H371" s="993"/>
      <c r="I371" s="994" t="str">
        <f>VLOOKUP($C352,'2026年度(4年前期)'!$B$5:$N$208,COLUMN('2026年度(4年前期)'!$I$5)+1,0)&amp;""</f>
        <v/>
      </c>
      <c r="J371" s="993"/>
      <c r="K371" s="995" t="str">
        <f>VLOOKUP($C352,'2026年度(助産前期)'!$B$5:$N$208,COLUMN('2026年度(助産前期)'!$I$5)+1,0)&amp;""</f>
        <v/>
      </c>
      <c r="L371" s="995"/>
      <c r="M371" s="992" t="str">
        <f>VLOOKUP($C352,'2026年度(M1前期)'!$B$5:$N$208,COLUMN('2026年度(M1前期)'!$I$5)+1,0)&amp;""</f>
        <v/>
      </c>
      <c r="N371" s="993"/>
      <c r="O371" s="995" t="str">
        <f>VLOOKUP($C352,'2026年度(M2前期)'!$B$5:$N$208,COLUMN('2026年度(M2前期)'!$I$5)+1,0)&amp;""</f>
        <v/>
      </c>
      <c r="P371" s="993"/>
      <c r="Q371" s="995" t="str">
        <f>VLOOKUP($C352,'2026年度(D1前期)'!$B$5:$N$208,COLUMN('2026年度(D1前期)'!$I$5)+1,0)&amp;""</f>
        <v/>
      </c>
      <c r="R371" s="993"/>
      <c r="S371" s="995" t="str">
        <f>VLOOKUP($C352,'2026年度(D23前期)'!$B$5:$N$208,COLUMN('2026年度(D23前期)'!$I$5)+1,0)&amp;""</f>
        <v/>
      </c>
      <c r="T371" s="993"/>
      <c r="Z371" s="1000"/>
      <c r="AA371" s="983"/>
      <c r="AB371" s="983"/>
      <c r="AC371" s="983"/>
      <c r="AD371" s="983"/>
      <c r="AE371" s="983"/>
      <c r="AF371" s="983"/>
      <c r="AG371" s="983"/>
      <c r="AH371" s="983"/>
      <c r="AI371" s="983"/>
      <c r="AJ371" s="983"/>
      <c r="AK371" s="983"/>
      <c r="AL371" s="983"/>
      <c r="AM371" s="983"/>
      <c r="AN371" s="971"/>
      <c r="AO371" s="971"/>
      <c r="AP371" s="971"/>
      <c r="AQ371" s="971"/>
      <c r="AR371" s="971"/>
      <c r="AS371" s="971"/>
      <c r="AT371" s="971"/>
      <c r="AU371" s="971"/>
      <c r="AV371" s="971"/>
      <c r="AW371" s="971"/>
      <c r="AX371" s="971"/>
      <c r="AY371" s="971"/>
      <c r="AZ371" s="971"/>
      <c r="BA371" s="971"/>
      <c r="BB371" s="971"/>
      <c r="BC371" s="971"/>
      <c r="BD371" s="971"/>
      <c r="BE371" s="971"/>
      <c r="BF371" s="971"/>
      <c r="BG371" s="971"/>
      <c r="BH371" s="971"/>
      <c r="BI371" s="971"/>
      <c r="BJ371" s="971"/>
      <c r="BK371" s="983"/>
      <c r="BL371" s="983"/>
      <c r="BM371" s="983"/>
      <c r="BN371" s="983"/>
      <c r="BO371" s="983"/>
      <c r="BP371" s="983"/>
      <c r="BQ371" s="983"/>
      <c r="BR371" s="983"/>
      <c r="BS371" s="983"/>
      <c r="BT371" s="983"/>
      <c r="BU371" s="983"/>
      <c r="BV371" s="983"/>
    </row>
    <row r="372" spans="1:74" ht="13.5" customHeight="1">
      <c r="A372" s="1001"/>
      <c r="B372" s="15" t="s">
        <v>63</v>
      </c>
      <c r="C372" s="991"/>
      <c r="D372" s="989"/>
      <c r="E372" s="988"/>
      <c r="F372" s="989"/>
      <c r="G372" s="988"/>
      <c r="H372" s="989"/>
      <c r="I372" s="988"/>
      <c r="J372" s="989"/>
      <c r="K372" s="990"/>
      <c r="L372" s="990"/>
      <c r="M372" s="991"/>
      <c r="N372" s="989"/>
      <c r="O372" s="990"/>
      <c r="P372" s="989"/>
      <c r="Q372" s="990"/>
      <c r="R372" s="989"/>
      <c r="S372" s="990"/>
      <c r="T372" s="989"/>
      <c r="Z372" s="1001"/>
      <c r="AA372" s="984"/>
      <c r="AB372" s="984"/>
      <c r="AC372" s="984"/>
      <c r="AD372" s="984"/>
      <c r="AE372" s="984"/>
      <c r="AF372" s="984"/>
      <c r="AG372" s="984"/>
      <c r="AH372" s="984"/>
      <c r="AI372" s="984"/>
      <c r="AJ372" s="984"/>
      <c r="AK372" s="984"/>
      <c r="AL372" s="984"/>
      <c r="AM372" s="984"/>
      <c r="AN372" s="971"/>
      <c r="AO372" s="971"/>
      <c r="AP372" s="971"/>
      <c r="AQ372" s="971"/>
      <c r="AR372" s="971"/>
      <c r="AS372" s="971"/>
      <c r="AT372" s="971"/>
      <c r="AU372" s="971"/>
      <c r="AV372" s="971"/>
      <c r="AW372" s="971"/>
      <c r="AX372" s="971"/>
      <c r="AY372" s="971"/>
      <c r="AZ372" s="971"/>
      <c r="BA372" s="971"/>
      <c r="BB372" s="971"/>
      <c r="BC372" s="971"/>
      <c r="BD372" s="971"/>
      <c r="BE372" s="971"/>
      <c r="BF372" s="971"/>
      <c r="BG372" s="971"/>
      <c r="BH372" s="971"/>
      <c r="BI372" s="971"/>
      <c r="BJ372" s="971"/>
      <c r="BK372" s="984"/>
      <c r="BL372" s="984"/>
      <c r="BM372" s="984"/>
      <c r="BN372" s="984"/>
      <c r="BO372" s="984"/>
      <c r="BP372" s="984"/>
      <c r="BQ372" s="984"/>
      <c r="BR372" s="984"/>
      <c r="BS372" s="984"/>
      <c r="BT372" s="984"/>
      <c r="BU372" s="984"/>
      <c r="BV372" s="984"/>
    </row>
    <row r="373" spans="1:74" ht="13.5" customHeight="1">
      <c r="A373" s="1000" t="s">
        <v>78</v>
      </c>
      <c r="B373" s="14" t="s">
        <v>53</v>
      </c>
      <c r="C373" s="996" t="str">
        <f>VLOOKUP($C352,'2026年度(1年前期)'!$B$5:$N$208,COLUMN('2026年度(1年前期)'!$K$5),0)&amp;""</f>
        <v/>
      </c>
      <c r="D373" s="997"/>
      <c r="E373" s="1002" t="str">
        <f>VLOOKUP($C352,'2026年度(2年前期)'!$B$5:$N$208,COLUMN('2026年度(2年前期)'!$K$5),0)&amp;""</f>
        <v/>
      </c>
      <c r="F373" s="997"/>
      <c r="G373" s="1002" t="str">
        <f>VLOOKUP($C352,'2026年度(3年前期)'!$B$5:$N$208,COLUMN('2026年度(3年前期)'!$K$5),0)&amp;""</f>
        <v/>
      </c>
      <c r="H373" s="997"/>
      <c r="I373" s="1002" t="str">
        <f>VLOOKUP($C352,'2026年度(4年前期)'!$B$5:$N$208,COLUMN('2026年度(4年前期)'!$K$5),0)&amp;""</f>
        <v/>
      </c>
      <c r="J373" s="997"/>
      <c r="K373" s="998" t="str">
        <f>VLOOKUP($C352,'2026年度(助産前期)'!$B$5:$N$208,COLUMN('2026年度(助産前期)'!$K$5),0)&amp;""</f>
        <v/>
      </c>
      <c r="L373" s="998"/>
      <c r="M373" s="996" t="str">
        <f>VLOOKUP($C352,'2026年度(M1前期)'!$B$5:$N$208,COLUMN('2026年度(M1前期)'!$K$5),0)&amp;""</f>
        <v/>
      </c>
      <c r="N373" s="997"/>
      <c r="O373" s="998" t="str">
        <f>VLOOKUP($C352,'2026年度(M2前期)'!$B$5:$N$208,COLUMN('2026年度(M2前期)'!$K$5),0)&amp;""</f>
        <v/>
      </c>
      <c r="P373" s="997"/>
      <c r="Q373" s="998" t="str">
        <f>VLOOKUP($C352,'2026年度(D1前期)'!$B$5:$N$208,COLUMN('2026年度(D1前期)'!$K$5),0)&amp;""</f>
        <v/>
      </c>
      <c r="R373" s="997"/>
      <c r="S373" s="998" t="str">
        <f>VLOOKUP($C352,'2026年度(D23前期)'!$B$5:$N$208,COLUMN('2026年度(D23前期)'!$K$5),0)&amp;""</f>
        <v/>
      </c>
      <c r="T373" s="997"/>
      <c r="Z373" s="1000" t="str">
        <f>A373</f>
        <v>５時限（16：50～18：20）</v>
      </c>
      <c r="AA373" s="982"/>
      <c r="AB373" s="982"/>
      <c r="AC373" s="982"/>
      <c r="AD373" s="982"/>
      <c r="AE373" s="982"/>
      <c r="AF373" s="982"/>
      <c r="AG373" s="982"/>
      <c r="AH373" s="982"/>
      <c r="AI373" s="982"/>
      <c r="AJ373" s="982"/>
      <c r="AK373" s="982"/>
      <c r="AL373" s="982"/>
      <c r="AM373" s="982"/>
      <c r="AN373" s="982"/>
      <c r="AO373" s="982"/>
      <c r="AP373" s="982"/>
      <c r="AQ373" s="982"/>
      <c r="AR373" s="982"/>
      <c r="AS373" s="982"/>
      <c r="AT373" s="982"/>
      <c r="AU373" s="982"/>
      <c r="AV373" s="982"/>
      <c r="AW373" s="982"/>
      <c r="AX373" s="982"/>
      <c r="AY373" s="982"/>
      <c r="AZ373" s="982"/>
      <c r="BA373" s="971"/>
      <c r="BB373" s="971"/>
      <c r="BC373" s="971"/>
      <c r="BD373" s="971"/>
      <c r="BE373" s="971"/>
      <c r="BF373" s="971"/>
      <c r="BG373" s="971"/>
      <c r="BH373" s="971"/>
      <c r="BI373" s="982"/>
      <c r="BJ373" s="982"/>
      <c r="BK373" s="982"/>
      <c r="BL373" s="982"/>
      <c r="BM373" s="982"/>
      <c r="BN373" s="982"/>
      <c r="BO373" s="982"/>
      <c r="BP373" s="982"/>
      <c r="BQ373" s="982"/>
      <c r="BR373" s="982"/>
      <c r="BS373" s="982"/>
      <c r="BT373" s="982"/>
      <c r="BU373" s="982"/>
      <c r="BV373" s="982"/>
    </row>
    <row r="374" spans="1:74" ht="13.5" customHeight="1">
      <c r="A374" s="1000"/>
      <c r="B374" s="14" t="s">
        <v>58</v>
      </c>
      <c r="C374" s="992" t="str">
        <f>IFERROR(VLOOKUP(C373,科目・教員!$A$1:$B$355,2,0),"")</f>
        <v/>
      </c>
      <c r="D374" s="993"/>
      <c r="E374" s="994" t="str">
        <f>IFERROR(VLOOKUP(E373,科目・教員!$A$1:$B$355,2,0),"")</f>
        <v/>
      </c>
      <c r="F374" s="993"/>
      <c r="G374" s="994" t="str">
        <f>IFERROR(VLOOKUP(G373,科目・教員!$A$1:$B$355,2,0),"")</f>
        <v/>
      </c>
      <c r="H374" s="993"/>
      <c r="I374" s="994" t="str">
        <f>IFERROR(VLOOKUP(I373,科目・教員!$A$1:$B$355,2,0),"")</f>
        <v/>
      </c>
      <c r="J374" s="993"/>
      <c r="K374" s="995" t="str">
        <f>IFERROR(VLOOKUP(K373,科目・教員!$A$1:$B$355,2,0),"")</f>
        <v/>
      </c>
      <c r="L374" s="995"/>
      <c r="M374" s="992" t="str">
        <f>IFERROR(VLOOKUP(M373,科目・教員!$A$1:$B$355,2,0),"")</f>
        <v/>
      </c>
      <c r="N374" s="993"/>
      <c r="O374" s="995" t="str">
        <f>IFERROR(VLOOKUP(O373,科目・教員!$A$1:$B$355,2,0),"")</f>
        <v/>
      </c>
      <c r="P374" s="993"/>
      <c r="Q374" s="995" t="str">
        <f>IFERROR(VLOOKUP(Q373,科目・教員!$A$1:$B$355,2,0),"")</f>
        <v/>
      </c>
      <c r="R374" s="993"/>
      <c r="S374" s="995" t="str">
        <f>IFERROR(VLOOKUP(S373,科目・教員!$A$1:$B$355,2,0),"")</f>
        <v/>
      </c>
      <c r="T374" s="993"/>
      <c r="Z374" s="1000"/>
      <c r="AA374" s="983"/>
      <c r="AB374" s="983"/>
      <c r="AC374" s="983"/>
      <c r="AD374" s="983"/>
      <c r="AE374" s="983"/>
      <c r="AF374" s="983"/>
      <c r="AG374" s="983"/>
      <c r="AH374" s="983"/>
      <c r="AI374" s="983"/>
      <c r="AJ374" s="983"/>
      <c r="AK374" s="983"/>
      <c r="AL374" s="983"/>
      <c r="AM374" s="983"/>
      <c r="AN374" s="983"/>
      <c r="AO374" s="983"/>
      <c r="AP374" s="983"/>
      <c r="AQ374" s="983"/>
      <c r="AR374" s="983"/>
      <c r="AS374" s="983"/>
      <c r="AT374" s="983"/>
      <c r="AU374" s="983"/>
      <c r="AV374" s="983"/>
      <c r="AW374" s="983"/>
      <c r="AX374" s="983"/>
      <c r="AY374" s="983"/>
      <c r="AZ374" s="983"/>
      <c r="BA374" s="971"/>
      <c r="BB374" s="971"/>
      <c r="BC374" s="971"/>
      <c r="BD374" s="971"/>
      <c r="BE374" s="971"/>
      <c r="BF374" s="971"/>
      <c r="BG374" s="971"/>
      <c r="BH374" s="971"/>
      <c r="BI374" s="983"/>
      <c r="BJ374" s="983"/>
      <c r="BK374" s="983"/>
      <c r="BL374" s="983"/>
      <c r="BM374" s="983"/>
      <c r="BN374" s="983"/>
      <c r="BO374" s="983"/>
      <c r="BP374" s="983"/>
      <c r="BQ374" s="983"/>
      <c r="BR374" s="983"/>
      <c r="BS374" s="983"/>
      <c r="BT374" s="983"/>
      <c r="BU374" s="983"/>
      <c r="BV374" s="983"/>
    </row>
    <row r="375" spans="1:74" ht="13.5" customHeight="1">
      <c r="A375" s="1000"/>
      <c r="B375" s="14" t="s">
        <v>69</v>
      </c>
      <c r="C375" s="992" t="str">
        <f>VLOOKUP($C352,'2026年度(1年前期)'!$B$5:$N$208,COLUMN('2026年度(1年前期)'!$K$5)+1,0)&amp;""</f>
        <v/>
      </c>
      <c r="D375" s="993"/>
      <c r="E375" s="994" t="str">
        <f>VLOOKUP($C352,'2026年度(2年前期)'!$B$5:$N$208,COLUMN('2026年度(2年前期)'!$K$5)+1,0)&amp;""</f>
        <v/>
      </c>
      <c r="F375" s="993"/>
      <c r="G375" s="994" t="str">
        <f>VLOOKUP($C352,'2026年度(3年前期)'!$B$5:$N$208,COLUMN('2026年度(3年前期)'!$K$5)+1,0)&amp;""</f>
        <v/>
      </c>
      <c r="H375" s="993"/>
      <c r="I375" s="994" t="str">
        <f>VLOOKUP($C352,'2026年度(4年前期)'!$B$5:$N$208,COLUMN('2026年度(4年前期)'!$K$5)+1,0)&amp;""</f>
        <v/>
      </c>
      <c r="J375" s="993"/>
      <c r="K375" s="995" t="str">
        <f>VLOOKUP($C352,'2026年度(助産前期)'!$B$5:$N$208,COLUMN('2026年度(助産前期)'!$K$5)+1,0)&amp;""</f>
        <v/>
      </c>
      <c r="L375" s="995"/>
      <c r="M375" s="992" t="str">
        <f>VLOOKUP($C352,'2026年度(M1前期)'!$B$5:$N$208,COLUMN('2026年度(M1前期)'!$K$5)+1,0)&amp;""</f>
        <v/>
      </c>
      <c r="N375" s="993"/>
      <c r="O375" s="995" t="str">
        <f>VLOOKUP($C352,'2026年度(M2前期)'!$B$5:$N$208,COLUMN('2026年度(M2前期)'!$K$5)+1,0)&amp;""</f>
        <v/>
      </c>
      <c r="P375" s="993"/>
      <c r="Q375" s="995" t="str">
        <f>VLOOKUP($C352,'2026年度(D1前期)'!$B$5:$N$208,COLUMN('2026年度(D1前期)'!$K$5)+1,0)&amp;""</f>
        <v/>
      </c>
      <c r="R375" s="993"/>
      <c r="S375" s="995" t="str">
        <f>VLOOKUP($C352,'2026年度(D23前期)'!$B$5:$N$208,COLUMN('2026年度(D23前期)'!$K$5)+1,0)&amp;""</f>
        <v/>
      </c>
      <c r="T375" s="993"/>
      <c r="Z375" s="1000"/>
      <c r="AA375" s="983"/>
      <c r="AB375" s="983"/>
      <c r="AC375" s="983"/>
      <c r="AD375" s="983"/>
      <c r="AE375" s="983"/>
      <c r="AF375" s="983"/>
      <c r="AG375" s="983"/>
      <c r="AH375" s="983"/>
      <c r="AI375" s="983"/>
      <c r="AJ375" s="983"/>
      <c r="AK375" s="983"/>
      <c r="AL375" s="983"/>
      <c r="AM375" s="983"/>
      <c r="AN375" s="983"/>
      <c r="AO375" s="983"/>
      <c r="AP375" s="983"/>
      <c r="AQ375" s="983"/>
      <c r="AR375" s="983"/>
      <c r="AS375" s="983"/>
      <c r="AT375" s="983"/>
      <c r="AU375" s="983"/>
      <c r="AV375" s="983"/>
      <c r="AW375" s="983"/>
      <c r="AX375" s="983"/>
      <c r="AY375" s="983"/>
      <c r="AZ375" s="983"/>
      <c r="BA375" s="971"/>
      <c r="BB375" s="971"/>
      <c r="BC375" s="971"/>
      <c r="BD375" s="971"/>
      <c r="BE375" s="971"/>
      <c r="BF375" s="971"/>
      <c r="BG375" s="971"/>
      <c r="BH375" s="971"/>
      <c r="BI375" s="983"/>
      <c r="BJ375" s="983"/>
      <c r="BK375" s="983"/>
      <c r="BL375" s="983"/>
      <c r="BM375" s="983"/>
      <c r="BN375" s="983"/>
      <c r="BO375" s="983"/>
      <c r="BP375" s="983"/>
      <c r="BQ375" s="983"/>
      <c r="BR375" s="983"/>
      <c r="BS375" s="983"/>
      <c r="BT375" s="983"/>
      <c r="BU375" s="983"/>
      <c r="BV375" s="983"/>
    </row>
    <row r="376" spans="1:74" ht="13.5" customHeight="1">
      <c r="A376" s="1001"/>
      <c r="B376" s="15" t="s">
        <v>63</v>
      </c>
      <c r="C376" s="991"/>
      <c r="D376" s="989"/>
      <c r="E376" s="988"/>
      <c r="F376" s="989"/>
      <c r="G376" s="988"/>
      <c r="H376" s="989"/>
      <c r="I376" s="988"/>
      <c r="J376" s="989"/>
      <c r="K376" s="990"/>
      <c r="L376" s="990"/>
      <c r="M376" s="991"/>
      <c r="N376" s="989"/>
      <c r="O376" s="990"/>
      <c r="P376" s="989"/>
      <c r="Q376" s="990"/>
      <c r="R376" s="989"/>
      <c r="S376" s="990"/>
      <c r="T376" s="989"/>
      <c r="U376" s="19"/>
      <c r="V376" s="19"/>
      <c r="W376" s="19"/>
      <c r="X376" s="19"/>
      <c r="Y376" s="19"/>
      <c r="Z376" s="1001"/>
      <c r="AA376" s="984"/>
      <c r="AB376" s="984"/>
      <c r="AC376" s="984"/>
      <c r="AD376" s="984"/>
      <c r="AE376" s="984"/>
      <c r="AF376" s="984"/>
      <c r="AG376" s="984"/>
      <c r="AH376" s="984"/>
      <c r="AI376" s="984"/>
      <c r="AJ376" s="984"/>
      <c r="AK376" s="984"/>
      <c r="AL376" s="984"/>
      <c r="AM376" s="984"/>
      <c r="AN376" s="984"/>
      <c r="AO376" s="984"/>
      <c r="AP376" s="984"/>
      <c r="AQ376" s="984"/>
      <c r="AR376" s="984"/>
      <c r="AS376" s="984"/>
      <c r="AT376" s="984"/>
      <c r="AU376" s="984"/>
      <c r="AV376" s="984"/>
      <c r="AW376" s="984"/>
      <c r="AX376" s="984"/>
      <c r="AY376" s="984"/>
      <c r="AZ376" s="984"/>
      <c r="BA376" s="971"/>
      <c r="BB376" s="971"/>
      <c r="BC376" s="971"/>
      <c r="BD376" s="971"/>
      <c r="BE376" s="971"/>
      <c r="BF376" s="971"/>
      <c r="BG376" s="971"/>
      <c r="BH376" s="971"/>
      <c r="BI376" s="984"/>
      <c r="BJ376" s="984"/>
      <c r="BK376" s="984"/>
      <c r="BL376" s="984"/>
      <c r="BM376" s="984"/>
      <c r="BN376" s="984"/>
      <c r="BO376" s="984"/>
      <c r="BP376" s="984"/>
      <c r="BQ376" s="984"/>
      <c r="BR376" s="984"/>
      <c r="BS376" s="984"/>
      <c r="BT376" s="984"/>
      <c r="BU376" s="984"/>
      <c r="BV376" s="984"/>
    </row>
    <row r="377" spans="1:74" ht="20.25">
      <c r="A377" s="4"/>
      <c r="B377" s="5"/>
      <c r="C377" s="1035">
        <f>C352+1</f>
        <v>46281</v>
      </c>
      <c r="D377" s="1035"/>
      <c r="E377" s="1035"/>
      <c r="F377" s="1035"/>
      <c r="G377" s="1035"/>
      <c r="H377" s="1035"/>
      <c r="I377" s="1035"/>
      <c r="J377" s="1035"/>
      <c r="K377" s="1035"/>
      <c r="L377" s="1035"/>
      <c r="M377" s="1035"/>
      <c r="N377" s="1035"/>
      <c r="O377" s="1035"/>
      <c r="P377" s="1035"/>
      <c r="Q377" s="1035"/>
      <c r="R377" s="1035"/>
      <c r="S377" s="1035"/>
      <c r="T377" s="1035"/>
      <c r="U377" s="1055">
        <f>C377</f>
        <v>46281</v>
      </c>
      <c r="V377" s="1056"/>
      <c r="W377" s="1056"/>
      <c r="X377" s="1056"/>
      <c r="Y377" s="1056"/>
      <c r="Z377" s="1057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6" t="s">
        <v>607</v>
      </c>
      <c r="BL377" s="36" t="s">
        <v>608</v>
      </c>
      <c r="BM377" s="36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1000" t="s">
        <v>52</v>
      </c>
      <c r="B378" s="11" t="s">
        <v>53</v>
      </c>
      <c r="C378" s="1011" t="str">
        <f>VLOOKUP($C377,'2026年度(1年前期)'!$B$5:$N$208,COLUMN('2026年度(1年前期)'!$C$5),0)&amp;""</f>
        <v>基礎看護学実習Ⅰ</v>
      </c>
      <c r="D378" s="1012"/>
      <c r="E378" s="1018" t="str">
        <f>VLOOKUP($C377,'2026年度(2年前期)'!$B$5:$N$208,COLUMN('2026年度(2年前期)'!$C$5),0)&amp;""</f>
        <v/>
      </c>
      <c r="F378" s="1012"/>
      <c r="G378" s="1018" t="str">
        <f>VLOOKUP($C377,'2026年度(3年前期)'!$B$5:$N$208,COLUMN('2026年度(3年前期)'!$C$5),0)&amp;""</f>
        <v>領域別実習</v>
      </c>
      <c r="H378" s="1012"/>
      <c r="I378" s="1018" t="str">
        <f>VLOOKUP($C377,'2026年度(4年前期)'!$B$5:$N$208,COLUMN('2026年度(4年前期)'!$C$5),0)&amp;""</f>
        <v/>
      </c>
      <c r="J378" s="1012"/>
      <c r="K378" s="997" t="str">
        <f>VLOOKUP($C377,'2026年度(助産前期)'!$B$5:$N$208,COLUMN('2026年度(助産前期)'!$C$5),0)&amp;""</f>
        <v>助産学実習Ⅰ</v>
      </c>
      <c r="L378" s="1029"/>
      <c r="M378" s="1036" t="str">
        <f>VLOOKUP($C377,'2026年度(M1前期)'!$B$5:$N$208,COLUMN('2026年度(M1前期)'!$C$5),0)&amp;""</f>
        <v/>
      </c>
      <c r="N378" s="1029"/>
      <c r="O378" s="1018" t="str">
        <f>VLOOKUP($C377,'2026年度(M2前期)'!$B$5:$N$208,COLUMN('2026年度(M2前期)'!$C$5),0)&amp;""</f>
        <v/>
      </c>
      <c r="P378" s="1012"/>
      <c r="Q378" s="1018" t="str">
        <f>VLOOKUP($C377,'2026年度(D1前期)'!$B$5:$N$208,COLUMN('2026年度(D1前期)'!$C$5),0)&amp;""</f>
        <v/>
      </c>
      <c r="R378" s="1012"/>
      <c r="S378" s="997" t="str">
        <f>VLOOKUP($C377,'2026年度(D23前期)'!$B$5:$N$208,COLUMN('2026年度(D23前期)'!$C$5),0)&amp;""</f>
        <v/>
      </c>
      <c r="T378" s="1012"/>
      <c r="U378" s="82"/>
      <c r="W378" s="81"/>
      <c r="X378" s="16"/>
      <c r="Y378" s="33"/>
      <c r="Z378" s="999" t="str">
        <f>A378</f>
        <v xml:space="preserve">１時限（09：20～10：50） </v>
      </c>
      <c r="AA378" s="971"/>
      <c r="AB378" s="982"/>
      <c r="AC378" s="982"/>
      <c r="AD378" s="982"/>
      <c r="AE378" s="971"/>
      <c r="AF378" s="982"/>
      <c r="AG378" s="971"/>
      <c r="AH378" s="982"/>
      <c r="AI378" s="982"/>
      <c r="AJ378" s="982"/>
      <c r="AK378" s="982"/>
      <c r="AL378" s="971"/>
      <c r="AM378" s="982"/>
      <c r="AN378" s="971"/>
      <c r="AO378" s="971"/>
      <c r="AP378" s="971"/>
      <c r="AQ378" s="971"/>
      <c r="AR378" s="971"/>
      <c r="AS378" s="971"/>
      <c r="AT378" s="971"/>
      <c r="AU378" s="971"/>
      <c r="AV378" s="971"/>
      <c r="AW378" s="971"/>
      <c r="AX378" s="971"/>
      <c r="AY378" s="971"/>
      <c r="AZ378" s="971"/>
      <c r="BA378" s="971"/>
      <c r="BB378" s="971"/>
      <c r="BC378" s="971"/>
      <c r="BD378" s="971"/>
      <c r="BE378" s="971"/>
      <c r="BF378" s="971"/>
      <c r="BG378" s="971"/>
      <c r="BH378" s="971"/>
      <c r="BI378" s="971"/>
      <c r="BJ378" s="971"/>
      <c r="BK378" s="982"/>
      <c r="BL378" s="982"/>
      <c r="BM378" s="982"/>
      <c r="BN378" s="982"/>
      <c r="BO378" s="982"/>
      <c r="BP378" s="982"/>
      <c r="BQ378" s="982"/>
      <c r="BR378" s="982"/>
      <c r="BS378" s="982"/>
      <c r="BT378" s="982"/>
      <c r="BU378" s="982"/>
      <c r="BV378" s="982"/>
    </row>
    <row r="379" spans="1:74" ht="13.5" customHeight="1">
      <c r="A379" s="1000"/>
      <c r="B379" s="14" t="s">
        <v>58</v>
      </c>
      <c r="C379" s="1014" t="str">
        <f>IFERROR(VLOOKUP(C378,科目・教員!$A$1:$B$355,2,0),"")</f>
        <v>網中　眞由美</v>
      </c>
      <c r="D379" s="1013"/>
      <c r="E379" s="1025" t="str">
        <f>IFERROR(VLOOKUP(E378,科目・教員!$A$1:$B$355,2,0),"")</f>
        <v/>
      </c>
      <c r="F379" s="1013"/>
      <c r="G379" s="1025" t="str">
        <f>IFERROR(VLOOKUP(G378,科目・教員!$A$1:$B$355,2,0),"")</f>
        <v/>
      </c>
      <c r="H379" s="1013"/>
      <c r="I379" s="1025" t="str">
        <f>IFERROR(VLOOKUP(I378,科目・教員!$A$1:$B$355,2,0),"")</f>
        <v/>
      </c>
      <c r="J379" s="1013"/>
      <c r="K379" s="993" t="str">
        <f>IFERROR(VLOOKUP(K378,科目・教員!$A$1:$B$355,2,0),"")</f>
        <v>池田　真弓</v>
      </c>
      <c r="L379" s="1026"/>
      <c r="M379" s="1032" t="str">
        <f>IFERROR(VLOOKUP(M378,科目・教員!$A$1:$B$355,2,0),"")</f>
        <v/>
      </c>
      <c r="N379" s="1013"/>
      <c r="O379" s="1025" t="str">
        <f>IFERROR(VLOOKUP(O378,科目・教員!$A$1:$B$355,2,0),"")</f>
        <v/>
      </c>
      <c r="P379" s="1013"/>
      <c r="Q379" s="1025" t="str">
        <f>IFERROR(VLOOKUP(Q378,科目・教員!$A$1:$B$355,2,0),"")</f>
        <v/>
      </c>
      <c r="R379" s="1013"/>
      <c r="S379" s="993" t="str">
        <f>IFERROR(VLOOKUP(S378,科目・教員!$A$1:$B$355,2,0),"")</f>
        <v/>
      </c>
      <c r="T379" s="1013"/>
      <c r="U379" s="83"/>
      <c r="W379" s="25"/>
      <c r="X379" s="16"/>
      <c r="Y379" s="33"/>
      <c r="Z379" s="1000"/>
      <c r="AA379" s="971"/>
      <c r="AB379" s="983"/>
      <c r="AC379" s="983"/>
      <c r="AD379" s="983"/>
      <c r="AE379" s="971"/>
      <c r="AF379" s="983"/>
      <c r="AG379" s="971"/>
      <c r="AH379" s="983"/>
      <c r="AI379" s="983"/>
      <c r="AJ379" s="983"/>
      <c r="AK379" s="983"/>
      <c r="AL379" s="971"/>
      <c r="AM379" s="983"/>
      <c r="AN379" s="971"/>
      <c r="AO379" s="971"/>
      <c r="AP379" s="971"/>
      <c r="AQ379" s="971"/>
      <c r="AR379" s="971"/>
      <c r="AS379" s="971"/>
      <c r="AT379" s="971"/>
      <c r="AU379" s="971"/>
      <c r="AV379" s="971"/>
      <c r="AW379" s="971"/>
      <c r="AX379" s="971"/>
      <c r="AY379" s="971"/>
      <c r="AZ379" s="971"/>
      <c r="BA379" s="971"/>
      <c r="BB379" s="971"/>
      <c r="BC379" s="971"/>
      <c r="BD379" s="971"/>
      <c r="BE379" s="971"/>
      <c r="BF379" s="971"/>
      <c r="BG379" s="971"/>
      <c r="BH379" s="971"/>
      <c r="BI379" s="971"/>
      <c r="BJ379" s="971"/>
      <c r="BK379" s="983"/>
      <c r="BL379" s="983"/>
      <c r="BM379" s="983"/>
      <c r="BN379" s="983"/>
      <c r="BO379" s="983"/>
      <c r="BP379" s="983"/>
      <c r="BQ379" s="983"/>
      <c r="BR379" s="983"/>
      <c r="BS379" s="983"/>
      <c r="BT379" s="983"/>
      <c r="BU379" s="983"/>
      <c r="BV379" s="983"/>
    </row>
    <row r="380" spans="1:74" ht="13.5" customHeight="1">
      <c r="A380" s="1000"/>
      <c r="B380" s="14" t="s">
        <v>69</v>
      </c>
      <c r="C380" s="1014" t="str">
        <f>VLOOKUP($C377,'2026年度(1年前期)'!$B$5:$N$208,COLUMN('2026年度(1年前期)'!$C$5)+1,0)&amp;""</f>
        <v/>
      </c>
      <c r="D380" s="1013"/>
      <c r="E380" s="1025" t="str">
        <f>VLOOKUP($C377,'2026年度(2年前期)'!$B$5:$N$208,COLUMN('2026年度(2年前期)'!$C$5)+1,0)&amp;""</f>
        <v/>
      </c>
      <c r="F380" s="1013"/>
      <c r="G380" s="1025" t="str">
        <f>VLOOKUP($C377,'2026年度(3年前期)'!$B$5:$N$208,COLUMN('2026年度(3年前期)'!$C$5)+1,0)&amp;""</f>
        <v/>
      </c>
      <c r="H380" s="1013"/>
      <c r="I380" s="1025" t="str">
        <f>VLOOKUP($C377,'2026年度(4年前期)'!$B$5:$N$208,COLUMN('2026年度(4年前期)'!$C$5)+1,0)&amp;""</f>
        <v/>
      </c>
      <c r="J380" s="1013"/>
      <c r="K380" s="993" t="str">
        <f>VLOOKUP($C377,'2026年度(助産前期)'!$B$5:$N$208,COLUMN('2026年度(助産前期)'!$C$5)+1,0)&amp;""</f>
        <v/>
      </c>
      <c r="L380" s="1026"/>
      <c r="M380" s="1032" t="str">
        <f>VLOOKUP($C377,'2026年度(M1前期)'!$B$5:$N$208,COLUMN('2026年度(M1前期)'!C$5)+1,0)&amp;""</f>
        <v/>
      </c>
      <c r="N380" s="1013"/>
      <c r="O380" s="1025" t="str">
        <f>VLOOKUP($C377,'2026年度(M2前期)'!$B$5:$N$208,COLUMN('2026年度(M2前期)'!$C$5)+1,0)&amp;""</f>
        <v/>
      </c>
      <c r="P380" s="1013"/>
      <c r="Q380" s="1025" t="str">
        <f>VLOOKUP($C377,'2026年度(D1前期)'!$B$5:$N$208,COLUMN('2026年度(D1前期)'!$C$5)+1,0)&amp;""</f>
        <v/>
      </c>
      <c r="R380" s="1013"/>
      <c r="S380" s="993" t="str">
        <f>VLOOKUP($C377,'2026年度(D23前期)'!$B$5:$N$208,COLUMN('2026年度(D23前期)'!$C$5)+1,0)&amp;""</f>
        <v/>
      </c>
      <c r="T380" s="1013"/>
      <c r="U380" s="83"/>
      <c r="W380" s="25"/>
      <c r="X380" s="16"/>
      <c r="Y380" s="685"/>
      <c r="Z380" s="1000"/>
      <c r="AA380" s="971"/>
      <c r="AB380" s="983"/>
      <c r="AC380" s="983"/>
      <c r="AD380" s="983"/>
      <c r="AE380" s="971"/>
      <c r="AF380" s="983"/>
      <c r="AG380" s="971"/>
      <c r="AH380" s="983"/>
      <c r="AI380" s="983"/>
      <c r="AJ380" s="983"/>
      <c r="AK380" s="983"/>
      <c r="AL380" s="971"/>
      <c r="AM380" s="983"/>
      <c r="AN380" s="971"/>
      <c r="AO380" s="971"/>
      <c r="AP380" s="971"/>
      <c r="AQ380" s="971"/>
      <c r="AR380" s="971"/>
      <c r="AS380" s="971"/>
      <c r="AT380" s="971"/>
      <c r="AU380" s="971"/>
      <c r="AV380" s="971"/>
      <c r="AW380" s="971"/>
      <c r="AX380" s="971"/>
      <c r="AY380" s="971"/>
      <c r="AZ380" s="971"/>
      <c r="BA380" s="971"/>
      <c r="BB380" s="971"/>
      <c r="BC380" s="971"/>
      <c r="BD380" s="971"/>
      <c r="BE380" s="971"/>
      <c r="BF380" s="971"/>
      <c r="BG380" s="971"/>
      <c r="BH380" s="971"/>
      <c r="BI380" s="971"/>
      <c r="BJ380" s="971"/>
      <c r="BK380" s="983"/>
      <c r="BL380" s="983"/>
      <c r="BM380" s="983"/>
      <c r="BN380" s="983"/>
      <c r="BO380" s="983"/>
      <c r="BP380" s="983"/>
      <c r="BQ380" s="983"/>
      <c r="BR380" s="983"/>
      <c r="BS380" s="983"/>
      <c r="BT380" s="983"/>
      <c r="BU380" s="983"/>
      <c r="BV380" s="983"/>
    </row>
    <row r="381" spans="1:74" ht="13.5" customHeight="1">
      <c r="A381" s="1001"/>
      <c r="B381" s="15" t="s">
        <v>63</v>
      </c>
      <c r="C381" s="991"/>
      <c r="D381" s="1031"/>
      <c r="E381" s="988"/>
      <c r="F381" s="1031"/>
      <c r="G381" s="988"/>
      <c r="H381" s="1031"/>
      <c r="I381" s="988"/>
      <c r="J381" s="1031"/>
      <c r="K381" s="990"/>
      <c r="L381" s="1034"/>
      <c r="M381" s="1030"/>
      <c r="N381" s="1031"/>
      <c r="O381" s="988"/>
      <c r="P381" s="1031"/>
      <c r="Q381" s="988"/>
      <c r="R381" s="1031"/>
      <c r="S381" s="990"/>
      <c r="T381" s="1031"/>
      <c r="U381" s="82"/>
      <c r="W381" s="25"/>
      <c r="X381" s="16"/>
      <c r="Z381" s="1001"/>
      <c r="AA381" s="971"/>
      <c r="AB381" s="984"/>
      <c r="AC381" s="984"/>
      <c r="AD381" s="984"/>
      <c r="AE381" s="971"/>
      <c r="AF381" s="984"/>
      <c r="AG381" s="971"/>
      <c r="AH381" s="984"/>
      <c r="AI381" s="984"/>
      <c r="AJ381" s="984"/>
      <c r="AK381" s="984"/>
      <c r="AL381" s="971"/>
      <c r="AM381" s="984"/>
      <c r="AN381" s="971"/>
      <c r="AO381" s="971"/>
      <c r="AP381" s="971"/>
      <c r="AQ381" s="971"/>
      <c r="AR381" s="971"/>
      <c r="AS381" s="971"/>
      <c r="AT381" s="971"/>
      <c r="AU381" s="971"/>
      <c r="AV381" s="971"/>
      <c r="AW381" s="971"/>
      <c r="AX381" s="971"/>
      <c r="AY381" s="971"/>
      <c r="AZ381" s="971"/>
      <c r="BA381" s="971"/>
      <c r="BB381" s="971"/>
      <c r="BC381" s="971"/>
      <c r="BD381" s="971"/>
      <c r="BE381" s="971"/>
      <c r="BF381" s="971"/>
      <c r="BG381" s="971"/>
      <c r="BH381" s="971"/>
      <c r="BI381" s="971"/>
      <c r="BJ381" s="971"/>
      <c r="BK381" s="984"/>
      <c r="BL381" s="984"/>
      <c r="BM381" s="984"/>
      <c r="BN381" s="984"/>
      <c r="BO381" s="984"/>
      <c r="BP381" s="984"/>
      <c r="BQ381" s="984"/>
      <c r="BR381" s="984"/>
      <c r="BS381" s="984"/>
      <c r="BT381" s="984"/>
      <c r="BU381" s="984"/>
      <c r="BV381" s="984"/>
    </row>
    <row r="382" spans="1:74" ht="13.5" customHeight="1">
      <c r="A382" s="1000" t="s">
        <v>65</v>
      </c>
      <c r="B382" s="14" t="s">
        <v>53</v>
      </c>
      <c r="C382" s="1011" t="str">
        <f>VLOOKUP($C377,'2026年度(1年前期)'!$B$5:$N$208,COLUMN('2026年度(1年前期)'!$E$5),0)&amp;""</f>
        <v>基礎看護学実習Ⅰ</v>
      </c>
      <c r="D382" s="1012"/>
      <c r="E382" s="1018" t="str">
        <f>VLOOKUP($C377,'2026年度(2年前期)'!$B$5:$N$208,COLUMN('2026年度(2年前期)'!$E$5),0)&amp;""</f>
        <v/>
      </c>
      <c r="F382" s="1012"/>
      <c r="G382" s="1018" t="str">
        <f>VLOOKUP($C377,'2026年度(3年前期)'!$B$5:$N$208,COLUMN('2026年度(3年前期)'!$E$5),0)&amp;""</f>
        <v>領域別実習</v>
      </c>
      <c r="H382" s="1012"/>
      <c r="I382" s="1018" t="str">
        <f>VLOOKUP($C377,'2026年度(4年前期)'!$B$5:$N$208,COLUMN('2026年度(4年前期)'!$E$5),0)&amp;""</f>
        <v/>
      </c>
      <c r="J382" s="1012"/>
      <c r="K382" s="997" t="str">
        <f>VLOOKUP($C377,'2026年度(助産前期)'!$B$5:$N$208,COLUMN('2026年度(助産前期)'!$E$5),0)&amp;""</f>
        <v>助産学実習Ⅰ</v>
      </c>
      <c r="L382" s="1029"/>
      <c r="M382" s="1011" t="str">
        <f>VLOOKUP($C377,'2026年度(M1前期)'!$B$5:$N$208,COLUMN('2026年度(M1前期)'!$E$5),0)&amp;""</f>
        <v/>
      </c>
      <c r="N382" s="1012"/>
      <c r="O382" s="997" t="str">
        <f>VLOOKUP($C377,'2026年度(M2前期)'!$B$5:$N$208,COLUMN('2026年度(M2前期)'!$E$5),0)&amp;""</f>
        <v/>
      </c>
      <c r="P382" s="1012"/>
      <c r="Q382" s="997" t="str">
        <f>VLOOKUP($C377,'2026年度(D1前期)'!$B$5:$N$208,COLUMN('2026年度(D1前期)'!$E$5),0)&amp;""</f>
        <v/>
      </c>
      <c r="R382" s="1012"/>
      <c r="S382" s="997" t="str">
        <f>VLOOKUP($C377,'2026年度(D23前期)'!$B$5:$N$208,COLUMN('2026年度(D23前期)'!$E$5),0)&amp;""</f>
        <v/>
      </c>
      <c r="T382" s="1012"/>
      <c r="U382" s="33"/>
      <c r="V382" s="16"/>
      <c r="W382" s="16"/>
      <c r="X382" s="16"/>
      <c r="Y382" s="33"/>
      <c r="Z382" s="1000" t="str">
        <f>A382</f>
        <v>２時限（11：00～12：30）</v>
      </c>
      <c r="AA382" s="971"/>
      <c r="AB382" s="982"/>
      <c r="AC382" s="982"/>
      <c r="AD382" s="982"/>
      <c r="AE382" s="971"/>
      <c r="AF382" s="982"/>
      <c r="AG382" s="971"/>
      <c r="AH382" s="982"/>
      <c r="AI382" s="982"/>
      <c r="AJ382" s="982"/>
      <c r="AK382" s="982"/>
      <c r="AL382" s="971"/>
      <c r="AM382" s="982"/>
      <c r="AN382" s="971"/>
      <c r="AO382" s="971"/>
      <c r="AP382" s="971"/>
      <c r="AQ382" s="971"/>
      <c r="AR382" s="971"/>
      <c r="AS382" s="971"/>
      <c r="AT382" s="971"/>
      <c r="AU382" s="971"/>
      <c r="AV382" s="971"/>
      <c r="AW382" s="971"/>
      <c r="AX382" s="971"/>
      <c r="AY382" s="971"/>
      <c r="AZ382" s="971"/>
      <c r="BA382" s="971"/>
      <c r="BB382" s="971"/>
      <c r="BC382" s="971"/>
      <c r="BD382" s="971"/>
      <c r="BE382" s="971"/>
      <c r="BF382" s="971"/>
      <c r="BG382" s="971"/>
      <c r="BH382" s="971"/>
      <c r="BI382" s="971"/>
      <c r="BJ382" s="971"/>
      <c r="BK382" s="982"/>
      <c r="BL382" s="982"/>
      <c r="BM382" s="982"/>
      <c r="BN382" s="982"/>
      <c r="BO382" s="982"/>
      <c r="BP382" s="982"/>
      <c r="BQ382" s="982"/>
      <c r="BR382" s="982"/>
      <c r="BS382" s="982"/>
      <c r="BT382" s="982"/>
      <c r="BU382" s="982"/>
      <c r="BV382" s="982"/>
    </row>
    <row r="383" spans="1:74" ht="13.5" customHeight="1">
      <c r="A383" s="1000"/>
      <c r="B383" s="14" t="s">
        <v>58</v>
      </c>
      <c r="C383" s="1014" t="str">
        <f>IFERROR(VLOOKUP(C382,科目・教員!$A$1:$B$355,2,0),"")</f>
        <v>網中　眞由美</v>
      </c>
      <c r="D383" s="1013"/>
      <c r="E383" s="1025" t="str">
        <f>IFERROR(VLOOKUP(E382,科目・教員!$A$1:$B$355,2,0),"")</f>
        <v/>
      </c>
      <c r="F383" s="1013"/>
      <c r="G383" s="1025" t="str">
        <f>IFERROR(VLOOKUP(G382,科目・教員!$A$1:$B$355,2,0),"")</f>
        <v/>
      </c>
      <c r="H383" s="1013"/>
      <c r="I383" s="1025" t="str">
        <f>IFERROR(VLOOKUP(I382,科目・教員!$A$1:$B$355,2,0),"")</f>
        <v/>
      </c>
      <c r="J383" s="1013"/>
      <c r="K383" s="993" t="str">
        <f>IFERROR(VLOOKUP(K382,科目・教員!$A$1:$B$355,2,0),"")</f>
        <v>池田　真弓</v>
      </c>
      <c r="L383" s="1026"/>
      <c r="M383" s="1014" t="str">
        <f>IFERROR(VLOOKUP(M382,科目・教員!$A$1:$B$355,2,0),"")</f>
        <v/>
      </c>
      <c r="N383" s="1013"/>
      <c r="O383" s="993" t="str">
        <f>IFERROR(VLOOKUP(O382,科目・教員!$A$1:$B$355,2,0),"")</f>
        <v/>
      </c>
      <c r="P383" s="1013"/>
      <c r="Q383" s="993" t="str">
        <f>IFERROR(VLOOKUP(Q382,科目・教員!$A$1:$B$355,2,0),"")</f>
        <v/>
      </c>
      <c r="R383" s="1013"/>
      <c r="S383" s="993" t="str">
        <f>IFERROR(VLOOKUP(S382,科目・教員!$A$1:$B$355,2,0),"")</f>
        <v/>
      </c>
      <c r="T383" s="1013"/>
      <c r="U383" s="33"/>
      <c r="V383" s="16"/>
      <c r="X383" s="16"/>
      <c r="Y383" s="33"/>
      <c r="Z383" s="1000"/>
      <c r="AA383" s="971"/>
      <c r="AB383" s="983"/>
      <c r="AC383" s="983"/>
      <c r="AD383" s="983"/>
      <c r="AE383" s="971"/>
      <c r="AF383" s="983"/>
      <c r="AG383" s="971"/>
      <c r="AH383" s="983"/>
      <c r="AI383" s="983"/>
      <c r="AJ383" s="983"/>
      <c r="AK383" s="983"/>
      <c r="AL383" s="971"/>
      <c r="AM383" s="983"/>
      <c r="AN383" s="971"/>
      <c r="AO383" s="971"/>
      <c r="AP383" s="971"/>
      <c r="AQ383" s="971"/>
      <c r="AR383" s="971"/>
      <c r="AS383" s="971"/>
      <c r="AT383" s="971"/>
      <c r="AU383" s="971"/>
      <c r="AV383" s="971"/>
      <c r="AW383" s="971"/>
      <c r="AX383" s="971"/>
      <c r="AY383" s="971"/>
      <c r="AZ383" s="971"/>
      <c r="BA383" s="971"/>
      <c r="BB383" s="971"/>
      <c r="BC383" s="971"/>
      <c r="BD383" s="971"/>
      <c r="BE383" s="971"/>
      <c r="BF383" s="971"/>
      <c r="BG383" s="971"/>
      <c r="BH383" s="971"/>
      <c r="BI383" s="971"/>
      <c r="BJ383" s="971"/>
      <c r="BK383" s="983"/>
      <c r="BL383" s="983"/>
      <c r="BM383" s="983"/>
      <c r="BN383" s="983"/>
      <c r="BO383" s="983"/>
      <c r="BP383" s="983"/>
      <c r="BQ383" s="983"/>
      <c r="BR383" s="983"/>
      <c r="BS383" s="983"/>
      <c r="BT383" s="983"/>
      <c r="BU383" s="983"/>
      <c r="BV383" s="983"/>
    </row>
    <row r="384" spans="1:74" ht="13.5" customHeight="1">
      <c r="A384" s="1000"/>
      <c r="B384" s="14" t="s">
        <v>69</v>
      </c>
      <c r="C384" s="1014" t="str">
        <f>VLOOKUP($C377,'2026年度(1年前期)'!$B$5:$N$208,COLUMN('2026年度(1年前期)'!$E$5)+1,0)&amp;""</f>
        <v/>
      </c>
      <c r="D384" s="1013"/>
      <c r="E384" s="1025" t="str">
        <f>VLOOKUP($C377,'2026年度(2年前期)'!$B$5:$N$208,COLUMN('2026年度(2年前期)'!$E$5)+1,0)&amp;""</f>
        <v/>
      </c>
      <c r="F384" s="1013"/>
      <c r="G384" s="1025" t="str">
        <f>VLOOKUP($C377,'2026年度(3年前期)'!$B$5:$N$208,COLUMN('2026年度(3年前期)'!$E$5)+1,0)&amp;""</f>
        <v/>
      </c>
      <c r="H384" s="1013"/>
      <c r="I384" s="1025" t="str">
        <f>VLOOKUP($C377,'2026年度(4年前期)'!$B$5:$N$208,COLUMN('2026年度(4年前期)'!$E$5)+1,0)&amp;""</f>
        <v/>
      </c>
      <c r="J384" s="1013"/>
      <c r="K384" s="993" t="str">
        <f>VLOOKUP($C377,'2026年度(助産前期)'!$B$5:$N$208,COLUMN('2026年度(助産前期)'!$E$5)+1,0)&amp;""</f>
        <v/>
      </c>
      <c r="L384" s="1026"/>
      <c r="M384" s="1014" t="str">
        <f>VLOOKUP($C377,'2026年度(M1前期)'!$B$5:$N$208,COLUMN('2026年度(M1前期)'!$E$5)+1,0)&amp;""</f>
        <v/>
      </c>
      <c r="N384" s="1013"/>
      <c r="O384" s="993" t="str">
        <f>VLOOKUP($C377,'2026年度(M2前期)'!$B$5:$N$208,COLUMN('2026年度(M2前期)'!$E$5)+1,0)&amp;""</f>
        <v/>
      </c>
      <c r="P384" s="1013"/>
      <c r="Q384" s="993" t="str">
        <f>VLOOKUP($C377,'2026年度(D1前期)'!$B$5:$N$208,COLUMN('2026年度(D1前期)'!$E$5)+1,0)&amp;""</f>
        <v/>
      </c>
      <c r="R384" s="1013"/>
      <c r="S384" s="993" t="str">
        <f>VLOOKUP($C377,'2026年度(D23前期)'!$B$5:$N$208,COLUMN('2026年度(D23前期)'!$E$5)+1,0)&amp;""</f>
        <v/>
      </c>
      <c r="T384" s="1013"/>
      <c r="U384" s="33"/>
      <c r="V384" s="16"/>
      <c r="X384" s="16"/>
      <c r="Y384" s="685"/>
      <c r="Z384" s="1000"/>
      <c r="AA384" s="971"/>
      <c r="AB384" s="983"/>
      <c r="AC384" s="983"/>
      <c r="AD384" s="983"/>
      <c r="AE384" s="971"/>
      <c r="AF384" s="983"/>
      <c r="AG384" s="971"/>
      <c r="AH384" s="983"/>
      <c r="AI384" s="983"/>
      <c r="AJ384" s="983"/>
      <c r="AK384" s="983"/>
      <c r="AL384" s="971"/>
      <c r="AM384" s="983"/>
      <c r="AN384" s="971"/>
      <c r="AO384" s="971"/>
      <c r="AP384" s="971"/>
      <c r="AQ384" s="971"/>
      <c r="AR384" s="971"/>
      <c r="AS384" s="971"/>
      <c r="AT384" s="971"/>
      <c r="AU384" s="971"/>
      <c r="AV384" s="971"/>
      <c r="AW384" s="971"/>
      <c r="AX384" s="971"/>
      <c r="AY384" s="971"/>
      <c r="AZ384" s="971"/>
      <c r="BA384" s="971"/>
      <c r="BB384" s="971"/>
      <c r="BC384" s="971"/>
      <c r="BD384" s="971"/>
      <c r="BE384" s="971"/>
      <c r="BF384" s="971"/>
      <c r="BG384" s="971"/>
      <c r="BH384" s="971"/>
      <c r="BI384" s="971"/>
      <c r="BJ384" s="971"/>
      <c r="BK384" s="983"/>
      <c r="BL384" s="983"/>
      <c r="BM384" s="983"/>
      <c r="BN384" s="983"/>
      <c r="BO384" s="983"/>
      <c r="BP384" s="983"/>
      <c r="BQ384" s="983"/>
      <c r="BR384" s="983"/>
      <c r="BS384" s="983"/>
      <c r="BT384" s="983"/>
      <c r="BU384" s="983"/>
      <c r="BV384" s="983"/>
    </row>
    <row r="385" spans="1:74" ht="13.5" customHeight="1">
      <c r="A385" s="1017"/>
      <c r="B385" s="15" t="s">
        <v>63</v>
      </c>
      <c r="C385" s="991"/>
      <c r="D385" s="989"/>
      <c r="E385" s="988"/>
      <c r="F385" s="989"/>
      <c r="G385" s="988"/>
      <c r="H385" s="989"/>
      <c r="I385" s="988"/>
      <c r="J385" s="989"/>
      <c r="K385" s="990"/>
      <c r="L385" s="990"/>
      <c r="M385" s="991"/>
      <c r="N385" s="989"/>
      <c r="O385" s="990"/>
      <c r="P385" s="989"/>
      <c r="Q385" s="990"/>
      <c r="R385" s="989"/>
      <c r="S385" s="990"/>
      <c r="T385" s="989"/>
      <c r="U385" s="16"/>
      <c r="X385" s="16"/>
      <c r="Z385" s="1001"/>
      <c r="AA385" s="971"/>
      <c r="AB385" s="984"/>
      <c r="AC385" s="984"/>
      <c r="AD385" s="984"/>
      <c r="AE385" s="971"/>
      <c r="AF385" s="984"/>
      <c r="AG385" s="971"/>
      <c r="AH385" s="984"/>
      <c r="AI385" s="984"/>
      <c r="AJ385" s="984"/>
      <c r="AK385" s="984"/>
      <c r="AL385" s="971"/>
      <c r="AM385" s="984"/>
      <c r="AN385" s="971"/>
      <c r="AO385" s="971"/>
      <c r="AP385" s="971"/>
      <c r="AQ385" s="971"/>
      <c r="AR385" s="971"/>
      <c r="AS385" s="971"/>
      <c r="AT385" s="971"/>
      <c r="AU385" s="971"/>
      <c r="AV385" s="971"/>
      <c r="AW385" s="971"/>
      <c r="AX385" s="971"/>
      <c r="AY385" s="971"/>
      <c r="AZ385" s="971"/>
      <c r="BA385" s="971"/>
      <c r="BB385" s="971"/>
      <c r="BC385" s="971"/>
      <c r="BD385" s="971"/>
      <c r="BE385" s="971"/>
      <c r="BF385" s="971"/>
      <c r="BG385" s="971"/>
      <c r="BH385" s="971"/>
      <c r="BI385" s="971"/>
      <c r="BJ385" s="971"/>
      <c r="BK385" s="984"/>
      <c r="BL385" s="984"/>
      <c r="BM385" s="984"/>
      <c r="BN385" s="984"/>
      <c r="BO385" s="984"/>
      <c r="BP385" s="984"/>
      <c r="BQ385" s="984"/>
      <c r="BR385" s="984"/>
      <c r="BS385" s="984"/>
      <c r="BT385" s="984"/>
      <c r="BU385" s="984"/>
      <c r="BV385" s="984"/>
    </row>
    <row r="386" spans="1:74" ht="13.5" customHeight="1">
      <c r="A386" s="999" t="s">
        <v>71</v>
      </c>
      <c r="B386" s="17" t="s">
        <v>72</v>
      </c>
      <c r="C386" s="1011"/>
      <c r="D386" s="1012"/>
      <c r="E386" s="1018"/>
      <c r="F386" s="1012"/>
      <c r="G386" s="1018"/>
      <c r="H386" s="1012"/>
      <c r="I386" s="1018"/>
      <c r="J386" s="1012"/>
      <c r="K386" s="997"/>
      <c r="L386" s="1029"/>
      <c r="M386" s="1011"/>
      <c r="N386" s="1012"/>
      <c r="O386" s="997"/>
      <c r="P386" s="1012"/>
      <c r="Q386" s="997"/>
      <c r="R386" s="1012"/>
      <c r="S386" s="997"/>
      <c r="T386" s="1012"/>
      <c r="X386" s="16"/>
      <c r="Y386" s="33"/>
      <c r="Z386" s="1000" t="str">
        <f>A386</f>
        <v>昼休み（12：30～13：30）</v>
      </c>
      <c r="AA386" s="982"/>
      <c r="AB386" s="982"/>
      <c r="AC386" s="982"/>
      <c r="AD386" s="982"/>
      <c r="AE386" s="982"/>
      <c r="AF386" s="982"/>
      <c r="AG386" s="982"/>
      <c r="AH386" s="982"/>
      <c r="AI386" s="982"/>
      <c r="AJ386" s="982"/>
      <c r="AK386" s="982"/>
      <c r="AL386" s="982"/>
      <c r="AM386" s="982"/>
      <c r="AN386" s="971"/>
      <c r="AO386" s="971"/>
      <c r="AP386" s="971"/>
      <c r="AQ386" s="971"/>
      <c r="AR386" s="971"/>
      <c r="AS386" s="971"/>
      <c r="AT386" s="971"/>
      <c r="AU386" s="971"/>
      <c r="AV386" s="971"/>
      <c r="AW386" s="971"/>
      <c r="AX386" s="971"/>
      <c r="AY386" s="971"/>
      <c r="AZ386" s="971"/>
      <c r="BA386" s="971"/>
      <c r="BB386" s="971"/>
      <c r="BC386" s="971"/>
      <c r="BD386" s="971"/>
      <c r="BE386" s="971"/>
      <c r="BF386" s="971"/>
      <c r="BG386" s="971"/>
      <c r="BH386" s="971"/>
      <c r="BI386" s="971"/>
      <c r="BJ386" s="971"/>
      <c r="BK386" s="982"/>
      <c r="BL386" s="982"/>
      <c r="BM386" s="982"/>
      <c r="BN386" s="982"/>
      <c r="BO386" s="982"/>
      <c r="BP386" s="982"/>
      <c r="BQ386" s="982"/>
      <c r="BR386" s="982"/>
      <c r="BS386" s="982"/>
      <c r="BT386" s="982"/>
      <c r="BU386" s="982"/>
      <c r="BV386" s="982"/>
    </row>
    <row r="387" spans="1:74" ht="13.5" customHeight="1">
      <c r="A387" s="1000"/>
      <c r="B387" s="17" t="s">
        <v>73</v>
      </c>
      <c r="C387" s="1014"/>
      <c r="D387" s="1013"/>
      <c r="E387" s="1025"/>
      <c r="F387" s="1013"/>
      <c r="G387" s="1025"/>
      <c r="H387" s="1013"/>
      <c r="I387" s="1025"/>
      <c r="J387" s="1013"/>
      <c r="K387" s="993"/>
      <c r="L387" s="1026"/>
      <c r="M387" s="1014"/>
      <c r="N387" s="1013"/>
      <c r="O387" s="993"/>
      <c r="P387" s="1013"/>
      <c r="Q387" s="993"/>
      <c r="R387" s="1013"/>
      <c r="S387" s="993"/>
      <c r="T387" s="1013"/>
      <c r="X387" s="16"/>
      <c r="Z387" s="1000"/>
      <c r="AA387" s="983"/>
      <c r="AB387" s="983"/>
      <c r="AC387" s="983"/>
      <c r="AD387" s="983"/>
      <c r="AE387" s="983"/>
      <c r="AF387" s="983"/>
      <c r="AG387" s="983"/>
      <c r="AH387" s="983"/>
      <c r="AI387" s="983"/>
      <c r="AJ387" s="983"/>
      <c r="AK387" s="983"/>
      <c r="AL387" s="983"/>
      <c r="AM387" s="983"/>
      <c r="AN387" s="971"/>
      <c r="AO387" s="971"/>
      <c r="AP387" s="971"/>
      <c r="AQ387" s="971"/>
      <c r="AR387" s="971"/>
      <c r="AS387" s="971"/>
      <c r="AT387" s="971"/>
      <c r="AU387" s="971"/>
      <c r="AV387" s="971"/>
      <c r="AW387" s="971"/>
      <c r="AX387" s="971"/>
      <c r="AY387" s="971"/>
      <c r="AZ387" s="971"/>
      <c r="BA387" s="971"/>
      <c r="BB387" s="971"/>
      <c r="BC387" s="971"/>
      <c r="BD387" s="971"/>
      <c r="BE387" s="971"/>
      <c r="BF387" s="971"/>
      <c r="BG387" s="971"/>
      <c r="BH387" s="971"/>
      <c r="BI387" s="971"/>
      <c r="BJ387" s="971"/>
      <c r="BK387" s="983"/>
      <c r="BL387" s="983"/>
      <c r="BM387" s="983"/>
      <c r="BN387" s="983"/>
      <c r="BO387" s="983"/>
      <c r="BP387" s="983"/>
      <c r="BQ387" s="983"/>
      <c r="BR387" s="983"/>
      <c r="BS387" s="983"/>
      <c r="BT387" s="983"/>
      <c r="BU387" s="983"/>
      <c r="BV387" s="983"/>
    </row>
    <row r="388" spans="1:74" ht="13.5" customHeight="1">
      <c r="A388" s="1000"/>
      <c r="B388" s="17" t="s">
        <v>69</v>
      </c>
      <c r="C388" s="1014"/>
      <c r="D388" s="1013"/>
      <c r="E388" s="1025"/>
      <c r="F388" s="1013"/>
      <c r="G388" s="1025"/>
      <c r="H388" s="1013"/>
      <c r="I388" s="1025"/>
      <c r="J388" s="1013"/>
      <c r="K388" s="993"/>
      <c r="L388" s="1026"/>
      <c r="M388" s="1014"/>
      <c r="N388" s="1013"/>
      <c r="O388" s="993"/>
      <c r="P388" s="1013"/>
      <c r="Q388" s="993"/>
      <c r="R388" s="1013"/>
      <c r="S388" s="993"/>
      <c r="T388" s="1013"/>
      <c r="Z388" s="1000"/>
      <c r="AA388" s="983"/>
      <c r="AB388" s="983"/>
      <c r="AC388" s="983"/>
      <c r="AD388" s="983"/>
      <c r="AE388" s="983"/>
      <c r="AF388" s="983"/>
      <c r="AG388" s="983"/>
      <c r="AH388" s="983"/>
      <c r="AI388" s="983"/>
      <c r="AJ388" s="983"/>
      <c r="AK388" s="983"/>
      <c r="AL388" s="983"/>
      <c r="AM388" s="983"/>
      <c r="AN388" s="971"/>
      <c r="AO388" s="971"/>
      <c r="AP388" s="971"/>
      <c r="AQ388" s="971"/>
      <c r="AR388" s="971"/>
      <c r="AS388" s="971"/>
      <c r="AT388" s="971"/>
      <c r="AU388" s="971"/>
      <c r="AV388" s="971"/>
      <c r="AW388" s="971"/>
      <c r="AX388" s="971"/>
      <c r="AY388" s="971"/>
      <c r="AZ388" s="971"/>
      <c r="BA388" s="971"/>
      <c r="BB388" s="971"/>
      <c r="BC388" s="971"/>
      <c r="BD388" s="971"/>
      <c r="BE388" s="971"/>
      <c r="BF388" s="971"/>
      <c r="BG388" s="971"/>
      <c r="BH388" s="971"/>
      <c r="BI388" s="971"/>
      <c r="BJ388" s="971"/>
      <c r="BK388" s="983"/>
      <c r="BL388" s="983"/>
      <c r="BM388" s="983"/>
      <c r="BN388" s="983"/>
      <c r="BO388" s="983"/>
      <c r="BP388" s="983"/>
      <c r="BQ388" s="983"/>
      <c r="BR388" s="983"/>
      <c r="BS388" s="983"/>
      <c r="BT388" s="983"/>
      <c r="BU388" s="983"/>
      <c r="BV388" s="983"/>
    </row>
    <row r="389" spans="1:74" ht="13.5" customHeight="1">
      <c r="A389" s="1001"/>
      <c r="B389" s="18" t="s">
        <v>63</v>
      </c>
      <c r="C389" s="1023"/>
      <c r="D389" s="1016"/>
      <c r="E389" s="1024"/>
      <c r="F389" s="1016"/>
      <c r="G389" s="1024"/>
      <c r="H389" s="1016"/>
      <c r="I389" s="1024"/>
      <c r="J389" s="1016"/>
      <c r="K389" s="1015"/>
      <c r="L389" s="1015"/>
      <c r="M389" s="1023"/>
      <c r="N389" s="1016"/>
      <c r="O389" s="1015"/>
      <c r="P389" s="1016"/>
      <c r="Q389" s="1015"/>
      <c r="R389" s="1016"/>
      <c r="S389" s="1015"/>
      <c r="T389" s="1016"/>
      <c r="Z389" s="1001"/>
      <c r="AA389" s="984"/>
      <c r="AB389" s="984"/>
      <c r="AC389" s="984"/>
      <c r="AD389" s="984"/>
      <c r="AE389" s="984"/>
      <c r="AF389" s="984"/>
      <c r="AG389" s="984"/>
      <c r="AH389" s="984"/>
      <c r="AI389" s="984"/>
      <c r="AJ389" s="984"/>
      <c r="AK389" s="984"/>
      <c r="AL389" s="984"/>
      <c r="AM389" s="984"/>
      <c r="AN389" s="971"/>
      <c r="AO389" s="971"/>
      <c r="AP389" s="971"/>
      <c r="AQ389" s="971"/>
      <c r="AR389" s="971"/>
      <c r="AS389" s="971"/>
      <c r="AT389" s="971"/>
      <c r="AU389" s="971"/>
      <c r="AV389" s="971"/>
      <c r="AW389" s="971"/>
      <c r="AX389" s="971"/>
      <c r="AY389" s="971"/>
      <c r="AZ389" s="971"/>
      <c r="BA389" s="971"/>
      <c r="BB389" s="971"/>
      <c r="BC389" s="971"/>
      <c r="BD389" s="971"/>
      <c r="BE389" s="971"/>
      <c r="BF389" s="971"/>
      <c r="BG389" s="971"/>
      <c r="BH389" s="971"/>
      <c r="BI389" s="971"/>
      <c r="BJ389" s="971"/>
      <c r="BK389" s="984"/>
      <c r="BL389" s="984"/>
      <c r="BM389" s="984"/>
      <c r="BN389" s="984"/>
      <c r="BO389" s="984"/>
      <c r="BP389" s="984"/>
      <c r="BQ389" s="984"/>
      <c r="BR389" s="984"/>
      <c r="BS389" s="984"/>
      <c r="BT389" s="984"/>
      <c r="BU389" s="984"/>
      <c r="BV389" s="984"/>
    </row>
    <row r="390" spans="1:74" ht="13.5" customHeight="1">
      <c r="A390" s="1000" t="s">
        <v>74</v>
      </c>
      <c r="B390" s="14" t="s">
        <v>53</v>
      </c>
      <c r="C390" s="996" t="str">
        <f>VLOOKUP($C377,'2026年度(1年前期)'!$B$5:$N$208,COLUMN('2026年度(1年前期)'!$G$5),0)&amp;""</f>
        <v>基礎看護学実習Ⅰ</v>
      </c>
      <c r="D390" s="997"/>
      <c r="E390" s="1002" t="str">
        <f>VLOOKUP($C377,'2026年度(2年前期)'!$B$5:$N$208,COLUMN('2026年度(2年前期)'!$G$5),0)&amp;""</f>
        <v/>
      </c>
      <c r="F390" s="997"/>
      <c r="G390" s="1002" t="str">
        <f>VLOOKUP($C377,'2026年度(3年前期)'!$B$5:$N$208,COLUMN('2026年度(3年前期)'!$G$5),0)&amp;""</f>
        <v>領域別実習</v>
      </c>
      <c r="H390" s="997"/>
      <c r="I390" s="1002" t="str">
        <f>VLOOKUP($C377,'2026年度(4年前期)'!$B$5:$N$208,COLUMN('2026年度(4年前期)'!$G$5),0)&amp;""</f>
        <v/>
      </c>
      <c r="J390" s="997"/>
      <c r="K390" s="998" t="str">
        <f>VLOOKUP($C377,'2026年度(助産前期)'!$B$5:$N$208,COLUMN('2026年度(助産前期)'!$G$5),0)&amp;""</f>
        <v>助産学実習Ⅰ</v>
      </c>
      <c r="L390" s="998"/>
      <c r="M390" s="996" t="str">
        <f>VLOOKUP($C377,'2026年度(M1前期)'!$B$5:$N$208,COLUMN('2026年度(M1前期)'!$G$5),0)&amp;""</f>
        <v/>
      </c>
      <c r="N390" s="997"/>
      <c r="O390" s="998" t="str">
        <f>VLOOKUP($C377,'2026年度(M2前期)'!$B$5:$N$208,COLUMN('2026年度(M2前期)'!$G$5),0)&amp;""</f>
        <v/>
      </c>
      <c r="P390" s="997"/>
      <c r="Q390" s="998" t="str">
        <f>VLOOKUP($C377,'2026年度(D1前期)'!$B$5:$N$208,COLUMN('2026年度(D1前期)'!$G$5),0)&amp;""</f>
        <v/>
      </c>
      <c r="R390" s="997"/>
      <c r="S390" s="998" t="str">
        <f>VLOOKUP($C377,'2026年度(D23前期)'!$B$5:$N$208,COLUMN('2026年度(D23前期)'!$G$5),0)&amp;""</f>
        <v/>
      </c>
      <c r="T390" s="997"/>
      <c r="U390" s="16"/>
      <c r="Z390" s="1000" t="str">
        <f>A390</f>
        <v>３時限（13：30～15：00）</v>
      </c>
      <c r="AA390" s="971"/>
      <c r="AB390" s="982"/>
      <c r="AC390" s="982"/>
      <c r="AD390" s="982"/>
      <c r="AE390" s="971"/>
      <c r="AF390" s="982"/>
      <c r="AG390" s="971"/>
      <c r="AH390" s="982"/>
      <c r="AI390" s="982"/>
      <c r="AJ390" s="982"/>
      <c r="AK390" s="982"/>
      <c r="AL390" s="971"/>
      <c r="AM390" s="982"/>
      <c r="AN390" s="971"/>
      <c r="AO390" s="971"/>
      <c r="AP390" s="971"/>
      <c r="AQ390" s="971"/>
      <c r="AR390" s="971"/>
      <c r="AS390" s="971"/>
      <c r="AT390" s="971"/>
      <c r="AU390" s="971"/>
      <c r="AV390" s="971"/>
      <c r="AW390" s="971"/>
      <c r="AX390" s="971"/>
      <c r="AY390" s="971"/>
      <c r="AZ390" s="971"/>
      <c r="BA390" s="971"/>
      <c r="BB390" s="971"/>
      <c r="BC390" s="971"/>
      <c r="BD390" s="971"/>
      <c r="BE390" s="971"/>
      <c r="BF390" s="971"/>
      <c r="BG390" s="971"/>
      <c r="BH390" s="971"/>
      <c r="BI390" s="971"/>
      <c r="BJ390" s="971"/>
      <c r="BK390" s="982"/>
      <c r="BL390" s="982"/>
      <c r="BM390" s="982"/>
      <c r="BN390" s="982"/>
      <c r="BO390" s="982"/>
      <c r="BP390" s="982"/>
      <c r="BQ390" s="982"/>
      <c r="BR390" s="982"/>
      <c r="BS390" s="982"/>
      <c r="BT390" s="982"/>
      <c r="BU390" s="982"/>
      <c r="BV390" s="982"/>
    </row>
    <row r="391" spans="1:74" ht="13.5" customHeight="1">
      <c r="A391" s="1000"/>
      <c r="B391" s="14" t="s">
        <v>58</v>
      </c>
      <c r="C391" s="992" t="str">
        <f>IFERROR(VLOOKUP(C390,科目・教員!$A$1:$B$355,2,0),"")</f>
        <v>網中　眞由美</v>
      </c>
      <c r="D391" s="993"/>
      <c r="E391" s="994" t="str">
        <f>IFERROR(VLOOKUP(E390,科目・教員!$A$1:$B$355,2,0),"")</f>
        <v/>
      </c>
      <c r="F391" s="993"/>
      <c r="G391" s="994" t="str">
        <f>IFERROR(VLOOKUP(G390,科目・教員!$A$1:$B$355,2,0),"")</f>
        <v/>
      </c>
      <c r="H391" s="993"/>
      <c r="I391" s="994" t="str">
        <f>IFERROR(VLOOKUP(I390,科目・教員!$A$1:$B$355,2,0),"")</f>
        <v/>
      </c>
      <c r="J391" s="993"/>
      <c r="K391" s="995" t="str">
        <f>IFERROR(VLOOKUP(K390,科目・教員!$A$1:$B$355,2,0),"")</f>
        <v>池田　真弓</v>
      </c>
      <c r="L391" s="995"/>
      <c r="M391" s="992" t="str">
        <f>IFERROR(VLOOKUP(M390,科目・教員!$A$1:$B$355,2,0),"")</f>
        <v/>
      </c>
      <c r="N391" s="993"/>
      <c r="O391" s="995" t="str">
        <f>IFERROR(VLOOKUP(O390,科目・教員!$A$1:$B$355,2,0),"")</f>
        <v/>
      </c>
      <c r="P391" s="993"/>
      <c r="Q391" s="995" t="str">
        <f>IFERROR(VLOOKUP(Q390,科目・教員!$A$1:$B$355,2,0),"")</f>
        <v/>
      </c>
      <c r="R391" s="993"/>
      <c r="S391" s="995" t="str">
        <f>IFERROR(VLOOKUP(S390,科目・教員!$A$1:$B$355,2,0),"")</f>
        <v/>
      </c>
      <c r="T391" s="993"/>
      <c r="U391" s="16"/>
      <c r="Z391" s="1000"/>
      <c r="AA391" s="971"/>
      <c r="AB391" s="983"/>
      <c r="AC391" s="983"/>
      <c r="AD391" s="983"/>
      <c r="AE391" s="971"/>
      <c r="AF391" s="983"/>
      <c r="AG391" s="971"/>
      <c r="AH391" s="983"/>
      <c r="AI391" s="983"/>
      <c r="AJ391" s="983"/>
      <c r="AK391" s="983"/>
      <c r="AL391" s="971"/>
      <c r="AM391" s="983"/>
      <c r="AN391" s="971"/>
      <c r="AO391" s="971"/>
      <c r="AP391" s="971"/>
      <c r="AQ391" s="971"/>
      <c r="AR391" s="971"/>
      <c r="AS391" s="971"/>
      <c r="AT391" s="971"/>
      <c r="AU391" s="971"/>
      <c r="AV391" s="971"/>
      <c r="AW391" s="971"/>
      <c r="AX391" s="971"/>
      <c r="AY391" s="971"/>
      <c r="AZ391" s="971"/>
      <c r="BA391" s="971"/>
      <c r="BB391" s="971"/>
      <c r="BC391" s="971"/>
      <c r="BD391" s="971"/>
      <c r="BE391" s="971"/>
      <c r="BF391" s="971"/>
      <c r="BG391" s="971"/>
      <c r="BH391" s="971"/>
      <c r="BI391" s="971"/>
      <c r="BJ391" s="971"/>
      <c r="BK391" s="983"/>
      <c r="BL391" s="983"/>
      <c r="BM391" s="983"/>
      <c r="BN391" s="983"/>
      <c r="BO391" s="983"/>
      <c r="BP391" s="983"/>
      <c r="BQ391" s="983"/>
      <c r="BR391" s="983"/>
      <c r="BS391" s="983"/>
      <c r="BT391" s="983"/>
      <c r="BU391" s="983"/>
      <c r="BV391" s="983"/>
    </row>
    <row r="392" spans="1:74" ht="13.5" customHeight="1">
      <c r="A392" s="1000"/>
      <c r="B392" s="14" t="s">
        <v>69</v>
      </c>
      <c r="C392" s="992" t="str">
        <f>VLOOKUP($C377,'2026年度(1年前期)'!$B$5:$N$208,COLUMN('2026年度(1年前期)'!$G$5)+1,0)&amp;""</f>
        <v/>
      </c>
      <c r="D392" s="993"/>
      <c r="E392" s="994" t="str">
        <f>VLOOKUP($C377,'2026年度(2年前期)'!$B$5:$N$208,COLUMN('2026年度(2年前期)'!$G$5)+1,0)&amp;""</f>
        <v/>
      </c>
      <c r="F392" s="993"/>
      <c r="G392" s="994" t="str">
        <f>VLOOKUP($C377,'2026年度(3年前期)'!$B$5:$N$208,COLUMN('2026年度(3年前期)'!$G$5)+1,0)&amp;""</f>
        <v/>
      </c>
      <c r="H392" s="993"/>
      <c r="I392" s="994" t="str">
        <f>VLOOKUP($C377,'2026年度(4年前期)'!$B$5:$N$208,COLUMN('2026年度(4年前期)'!$G$5)+1,0)&amp;""</f>
        <v/>
      </c>
      <c r="J392" s="993"/>
      <c r="K392" s="995" t="str">
        <f>VLOOKUP($C377,'2026年度(助産前期)'!$B$5:$N$208,COLUMN('2026年度(助産前期)'!$G$5)+1,0)&amp;""</f>
        <v/>
      </c>
      <c r="L392" s="995"/>
      <c r="M392" s="992" t="str">
        <f>VLOOKUP($C377,'2026年度(M1前期)'!$B$5:$N$208,COLUMN('2026年度(M1前期)'!$G$5)+1,0)&amp;""</f>
        <v/>
      </c>
      <c r="N392" s="993"/>
      <c r="O392" s="995" t="str">
        <f>VLOOKUP($C377,'2026年度(M2前期)'!$B$5:$N$208,COLUMN('2026年度(M2前期)'!$G$5)+1,0)&amp;""</f>
        <v/>
      </c>
      <c r="P392" s="993"/>
      <c r="Q392" s="995" t="str">
        <f>VLOOKUP($C377,'2026年度(D1前期)'!$B$5:$N$208,COLUMN('2026年度(D1前期)'!$G$5)+1,0)&amp;""</f>
        <v/>
      </c>
      <c r="R392" s="993"/>
      <c r="S392" s="995" t="str">
        <f>VLOOKUP($C377,'2026年度(D23前期)'!$B$5:$N$208,COLUMN('2026年度(D23前期)'!$G$5)+1,0)&amp;""</f>
        <v/>
      </c>
      <c r="T392" s="993"/>
      <c r="U392" s="16"/>
      <c r="Z392" s="1000"/>
      <c r="AA392" s="971"/>
      <c r="AB392" s="983"/>
      <c r="AC392" s="983"/>
      <c r="AD392" s="983"/>
      <c r="AE392" s="971"/>
      <c r="AF392" s="983"/>
      <c r="AG392" s="971"/>
      <c r="AH392" s="983"/>
      <c r="AI392" s="983"/>
      <c r="AJ392" s="983"/>
      <c r="AK392" s="983"/>
      <c r="AL392" s="971"/>
      <c r="AM392" s="983"/>
      <c r="AN392" s="971"/>
      <c r="AO392" s="971"/>
      <c r="AP392" s="971"/>
      <c r="AQ392" s="971"/>
      <c r="AR392" s="971"/>
      <c r="AS392" s="971"/>
      <c r="AT392" s="971"/>
      <c r="AU392" s="971"/>
      <c r="AV392" s="971"/>
      <c r="AW392" s="971"/>
      <c r="AX392" s="971"/>
      <c r="AY392" s="971"/>
      <c r="AZ392" s="971"/>
      <c r="BA392" s="971"/>
      <c r="BB392" s="971"/>
      <c r="BC392" s="971"/>
      <c r="BD392" s="971"/>
      <c r="BE392" s="971"/>
      <c r="BF392" s="971"/>
      <c r="BG392" s="971"/>
      <c r="BH392" s="971"/>
      <c r="BI392" s="971"/>
      <c r="BJ392" s="971"/>
      <c r="BK392" s="983"/>
      <c r="BL392" s="983"/>
      <c r="BM392" s="983"/>
      <c r="BN392" s="983"/>
      <c r="BO392" s="983"/>
      <c r="BP392" s="983"/>
      <c r="BQ392" s="983"/>
      <c r="BR392" s="983"/>
      <c r="BS392" s="983"/>
      <c r="BT392" s="983"/>
      <c r="BU392" s="983"/>
      <c r="BV392" s="983"/>
    </row>
    <row r="393" spans="1:74" ht="13.5" customHeight="1">
      <c r="A393" s="1017"/>
      <c r="B393" s="15" t="s">
        <v>63</v>
      </c>
      <c r="C393" s="991"/>
      <c r="D393" s="989"/>
      <c r="E393" s="988"/>
      <c r="F393" s="989"/>
      <c r="G393" s="988"/>
      <c r="H393" s="989"/>
      <c r="I393" s="988"/>
      <c r="J393" s="989"/>
      <c r="K393" s="990"/>
      <c r="L393" s="990"/>
      <c r="M393" s="991"/>
      <c r="N393" s="989"/>
      <c r="O393" s="990"/>
      <c r="P393" s="989"/>
      <c r="Q393" s="990"/>
      <c r="R393" s="989"/>
      <c r="S393" s="990"/>
      <c r="T393" s="989"/>
      <c r="Z393" s="1001"/>
      <c r="AA393" s="971"/>
      <c r="AB393" s="984"/>
      <c r="AC393" s="984"/>
      <c r="AD393" s="984"/>
      <c r="AE393" s="971"/>
      <c r="AF393" s="984"/>
      <c r="AG393" s="971"/>
      <c r="AH393" s="984"/>
      <c r="AI393" s="984"/>
      <c r="AJ393" s="984"/>
      <c r="AK393" s="984"/>
      <c r="AL393" s="971"/>
      <c r="AM393" s="984"/>
      <c r="AN393" s="971"/>
      <c r="AO393" s="971"/>
      <c r="AP393" s="971"/>
      <c r="AQ393" s="971"/>
      <c r="AR393" s="971"/>
      <c r="AS393" s="971"/>
      <c r="AT393" s="971"/>
      <c r="AU393" s="971"/>
      <c r="AV393" s="971"/>
      <c r="AW393" s="971"/>
      <c r="AX393" s="971"/>
      <c r="AY393" s="971"/>
      <c r="AZ393" s="971"/>
      <c r="BA393" s="971"/>
      <c r="BB393" s="971"/>
      <c r="BC393" s="971"/>
      <c r="BD393" s="971"/>
      <c r="BE393" s="971"/>
      <c r="BF393" s="971"/>
      <c r="BG393" s="971"/>
      <c r="BH393" s="971"/>
      <c r="BI393" s="971"/>
      <c r="BJ393" s="971"/>
      <c r="BK393" s="984"/>
      <c r="BL393" s="984"/>
      <c r="BM393" s="984"/>
      <c r="BN393" s="984"/>
      <c r="BO393" s="984"/>
      <c r="BP393" s="984"/>
      <c r="BQ393" s="984"/>
      <c r="BR393" s="984"/>
      <c r="BS393" s="984"/>
      <c r="BT393" s="984"/>
      <c r="BU393" s="984"/>
      <c r="BV393" s="984"/>
    </row>
    <row r="394" spans="1:74" ht="13.5" customHeight="1">
      <c r="A394" s="1000" t="s">
        <v>75</v>
      </c>
      <c r="B394" s="14" t="s">
        <v>53</v>
      </c>
      <c r="C394" s="996" t="str">
        <f>VLOOKUP($C377,'2026年度(1年前期)'!$B$5:$N$208,COLUMN('2026年度(1年前期)'!$I$5),0)&amp;""</f>
        <v>基礎看護学実習Ⅰ</v>
      </c>
      <c r="D394" s="997"/>
      <c r="E394" s="1002" t="str">
        <f>VLOOKUP($C377,'2026年度(2年前期)'!$B$5:$N$208,COLUMN('2026年度(2年前期)'!$I$5),0)&amp;""</f>
        <v/>
      </c>
      <c r="F394" s="997"/>
      <c r="G394" s="1002" t="str">
        <f>VLOOKUP($C377,'2026年度(3年前期)'!$B$5:$N$208,COLUMN('2026年度(3年前期)'!$I$5),0)&amp;""</f>
        <v>領域別実習</v>
      </c>
      <c r="H394" s="997"/>
      <c r="I394" s="1002" t="str">
        <f>VLOOKUP($C377,'2026年度(4年前期)'!$B$5:$N$208,COLUMN('2026年度(4年前期)'!$I$5),0)&amp;""</f>
        <v/>
      </c>
      <c r="J394" s="997"/>
      <c r="K394" s="998" t="str">
        <f>VLOOKUP($C377,'2026年度(助産前期)'!$B$5:$N$208,COLUMN('2026年度(助産前期)'!$I$5),0)&amp;""</f>
        <v>助産学実習Ⅰ</v>
      </c>
      <c r="L394" s="998"/>
      <c r="M394" s="996" t="str">
        <f>VLOOKUP($C377,'2026年度(M1前期)'!$B$5:$N$208,COLUMN('2026年度(M1前期)'!$I$5),0)&amp;""</f>
        <v/>
      </c>
      <c r="N394" s="997"/>
      <c r="O394" s="998" t="str">
        <f>VLOOKUP($C377,'2026年度(M2前期)'!$B$5:$N$208,COLUMN('2026年度(M2前期)'!$I$5),0)&amp;""</f>
        <v/>
      </c>
      <c r="P394" s="997"/>
      <c r="Q394" s="998" t="str">
        <f>VLOOKUP($C377,'2026年度(D1前期)'!$B$5:$N$208,COLUMN('2026年度(D1前期)'!$I$5),0)&amp;""</f>
        <v/>
      </c>
      <c r="R394" s="997"/>
      <c r="S394" s="998" t="str">
        <f>VLOOKUP($C377,'2026年度(D23前期)'!$B$5:$N$208,COLUMN('2026年度(D23前期)'!$I$5),0)&amp;""</f>
        <v/>
      </c>
      <c r="T394" s="997"/>
      <c r="Z394" s="1000" t="str">
        <f>A394</f>
        <v>４時限（15：10～16：40）</v>
      </c>
      <c r="AA394" s="982"/>
      <c r="AB394" s="982"/>
      <c r="AC394" s="982"/>
      <c r="AD394" s="982"/>
      <c r="AE394" s="982"/>
      <c r="AF394" s="982"/>
      <c r="AG394" s="982"/>
      <c r="AH394" s="982"/>
      <c r="AI394" s="982"/>
      <c r="AJ394" s="982"/>
      <c r="AK394" s="982"/>
      <c r="AL394" s="982"/>
      <c r="AM394" s="982"/>
      <c r="AN394" s="971"/>
      <c r="AO394" s="971"/>
      <c r="AP394" s="971"/>
      <c r="AQ394" s="971"/>
      <c r="AR394" s="971"/>
      <c r="AS394" s="971"/>
      <c r="AT394" s="971"/>
      <c r="AU394" s="971"/>
      <c r="AV394" s="971"/>
      <c r="AW394" s="971"/>
      <c r="AX394" s="971"/>
      <c r="AY394" s="971"/>
      <c r="AZ394" s="971"/>
      <c r="BA394" s="971"/>
      <c r="BB394" s="971"/>
      <c r="BC394" s="971"/>
      <c r="BD394" s="971"/>
      <c r="BE394" s="971"/>
      <c r="BF394" s="971"/>
      <c r="BG394" s="971"/>
      <c r="BH394" s="971"/>
      <c r="BI394" s="971"/>
      <c r="BJ394" s="971"/>
      <c r="BK394" s="982"/>
      <c r="BL394" s="982"/>
      <c r="BM394" s="982"/>
      <c r="BN394" s="982"/>
      <c r="BO394" s="982"/>
      <c r="BP394" s="982"/>
      <c r="BQ394" s="982"/>
      <c r="BR394" s="982"/>
      <c r="BS394" s="982"/>
      <c r="BT394" s="982"/>
      <c r="BU394" s="982"/>
      <c r="BV394" s="982"/>
    </row>
    <row r="395" spans="1:74" ht="13.5" customHeight="1">
      <c r="A395" s="1000"/>
      <c r="B395" s="14" t="s">
        <v>58</v>
      </c>
      <c r="C395" s="992" t="str">
        <f>IFERROR(VLOOKUP(C394,科目・教員!$A$1:$B$355,2,0),"")</f>
        <v>網中　眞由美</v>
      </c>
      <c r="D395" s="993"/>
      <c r="E395" s="994" t="str">
        <f>IFERROR(VLOOKUP(E394,科目・教員!$A$1:$B$355,2,0),"")</f>
        <v/>
      </c>
      <c r="F395" s="993"/>
      <c r="G395" s="994" t="str">
        <f>IFERROR(VLOOKUP(G394,科目・教員!$A$1:$B$355,2,0),"")</f>
        <v/>
      </c>
      <c r="H395" s="993"/>
      <c r="I395" s="994" t="str">
        <f>IFERROR(VLOOKUP(I394,科目・教員!$A$1:$B$355,2,0),"")</f>
        <v/>
      </c>
      <c r="J395" s="993"/>
      <c r="K395" s="995" t="str">
        <f>IFERROR(VLOOKUP(K394,科目・教員!$A$1:$B$355,2,0),"")</f>
        <v>池田　真弓</v>
      </c>
      <c r="L395" s="995"/>
      <c r="M395" s="992" t="str">
        <f>IFERROR(VLOOKUP(M394,科目・教員!$A$1:$B$355,2,0),"")</f>
        <v/>
      </c>
      <c r="N395" s="993"/>
      <c r="O395" s="995" t="str">
        <f>IFERROR(VLOOKUP(O394,科目・教員!$A$1:$B$355,2,0),"")</f>
        <v/>
      </c>
      <c r="P395" s="993"/>
      <c r="Q395" s="995" t="str">
        <f>IFERROR(VLOOKUP(Q394,科目・教員!$A$1:$B$355,2,0),"")</f>
        <v/>
      </c>
      <c r="R395" s="993"/>
      <c r="S395" s="995" t="str">
        <f>IFERROR(VLOOKUP(S394,科目・教員!$A$1:$B$355,2,0),"")</f>
        <v/>
      </c>
      <c r="T395" s="993"/>
      <c r="Z395" s="1000"/>
      <c r="AA395" s="983"/>
      <c r="AB395" s="983"/>
      <c r="AC395" s="983"/>
      <c r="AD395" s="983"/>
      <c r="AE395" s="983"/>
      <c r="AF395" s="983"/>
      <c r="AG395" s="983"/>
      <c r="AH395" s="983"/>
      <c r="AI395" s="983"/>
      <c r="AJ395" s="983"/>
      <c r="AK395" s="983"/>
      <c r="AL395" s="983"/>
      <c r="AM395" s="983"/>
      <c r="AN395" s="971"/>
      <c r="AO395" s="971"/>
      <c r="AP395" s="971"/>
      <c r="AQ395" s="971"/>
      <c r="AR395" s="971"/>
      <c r="AS395" s="971"/>
      <c r="AT395" s="971"/>
      <c r="AU395" s="971"/>
      <c r="AV395" s="971"/>
      <c r="AW395" s="971"/>
      <c r="AX395" s="971"/>
      <c r="AY395" s="971"/>
      <c r="AZ395" s="971"/>
      <c r="BA395" s="971"/>
      <c r="BB395" s="971"/>
      <c r="BC395" s="971"/>
      <c r="BD395" s="971"/>
      <c r="BE395" s="971"/>
      <c r="BF395" s="971"/>
      <c r="BG395" s="971"/>
      <c r="BH395" s="971"/>
      <c r="BI395" s="971"/>
      <c r="BJ395" s="971"/>
      <c r="BK395" s="983"/>
      <c r="BL395" s="983"/>
      <c r="BM395" s="983"/>
      <c r="BN395" s="983"/>
      <c r="BO395" s="983"/>
      <c r="BP395" s="983"/>
      <c r="BQ395" s="983"/>
      <c r="BR395" s="983"/>
      <c r="BS395" s="983"/>
      <c r="BT395" s="983"/>
      <c r="BU395" s="983"/>
      <c r="BV395" s="983"/>
    </row>
    <row r="396" spans="1:74" ht="13.5" customHeight="1">
      <c r="A396" s="1000"/>
      <c r="B396" s="14" t="s">
        <v>69</v>
      </c>
      <c r="C396" s="992" t="str">
        <f>VLOOKUP($C377,'2026年度(1年前期)'!$B$5:$N$208,COLUMN('2026年度(1年前期)'!$I$5)+1,0)&amp;""</f>
        <v/>
      </c>
      <c r="D396" s="993"/>
      <c r="E396" s="994" t="str">
        <f>VLOOKUP($C377,'2026年度(2年前期)'!$B$5:$N$208,COLUMN('2026年度(2年前期)'!$I$5)+1,0)&amp;""</f>
        <v/>
      </c>
      <c r="F396" s="993"/>
      <c r="G396" s="994" t="str">
        <f>VLOOKUP($C377,'2026年度(3年前期)'!$B$5:$N$208,COLUMN('2026年度(3年前期)'!$I$5)+1,0)&amp;""</f>
        <v/>
      </c>
      <c r="H396" s="993"/>
      <c r="I396" s="994" t="str">
        <f>VLOOKUP($C377,'2026年度(4年前期)'!$B$5:$N$208,COLUMN('2026年度(4年前期)'!$I$5)+1,0)&amp;""</f>
        <v/>
      </c>
      <c r="J396" s="993"/>
      <c r="K396" s="995" t="str">
        <f>VLOOKUP($C377,'2026年度(助産前期)'!$B$5:$N$208,COLUMN('2026年度(助産前期)'!$I$5)+1,0)&amp;""</f>
        <v/>
      </c>
      <c r="L396" s="995"/>
      <c r="M396" s="992" t="str">
        <f>VLOOKUP($C377,'2026年度(M1前期)'!$B$5:$N$208,COLUMN('2026年度(M1前期)'!$I$5)+1,0)&amp;""</f>
        <v/>
      </c>
      <c r="N396" s="993"/>
      <c r="O396" s="995" t="str">
        <f>VLOOKUP($C377,'2026年度(M2前期)'!$B$5:$N$208,COLUMN('2026年度(M2前期)'!$I$5)+1,0)&amp;""</f>
        <v/>
      </c>
      <c r="P396" s="993"/>
      <c r="Q396" s="995" t="str">
        <f>VLOOKUP($C377,'2026年度(D1前期)'!$B$5:$N$208,COLUMN('2026年度(D1前期)'!$I$5)+1,0)&amp;""</f>
        <v/>
      </c>
      <c r="R396" s="993"/>
      <c r="S396" s="995" t="str">
        <f>VLOOKUP($C377,'2026年度(D23前期)'!$B$5:$N$208,COLUMN('2026年度(D23前期)'!$I$5)+1,0)&amp;""</f>
        <v/>
      </c>
      <c r="T396" s="993"/>
      <c r="Z396" s="1000"/>
      <c r="AA396" s="983"/>
      <c r="AB396" s="983"/>
      <c r="AC396" s="983"/>
      <c r="AD396" s="983"/>
      <c r="AE396" s="983"/>
      <c r="AF396" s="983"/>
      <c r="AG396" s="983"/>
      <c r="AH396" s="983"/>
      <c r="AI396" s="983"/>
      <c r="AJ396" s="983"/>
      <c r="AK396" s="983"/>
      <c r="AL396" s="983"/>
      <c r="AM396" s="983"/>
      <c r="AN396" s="971"/>
      <c r="AO396" s="971"/>
      <c r="AP396" s="971"/>
      <c r="AQ396" s="971"/>
      <c r="AR396" s="971"/>
      <c r="AS396" s="971"/>
      <c r="AT396" s="971"/>
      <c r="AU396" s="971"/>
      <c r="AV396" s="971"/>
      <c r="AW396" s="971"/>
      <c r="AX396" s="971"/>
      <c r="AY396" s="971"/>
      <c r="AZ396" s="971"/>
      <c r="BA396" s="971"/>
      <c r="BB396" s="971"/>
      <c r="BC396" s="971"/>
      <c r="BD396" s="971"/>
      <c r="BE396" s="971"/>
      <c r="BF396" s="971"/>
      <c r="BG396" s="971"/>
      <c r="BH396" s="971"/>
      <c r="BI396" s="971"/>
      <c r="BJ396" s="971"/>
      <c r="BK396" s="983"/>
      <c r="BL396" s="983"/>
      <c r="BM396" s="983"/>
      <c r="BN396" s="983"/>
      <c r="BO396" s="983"/>
      <c r="BP396" s="983"/>
      <c r="BQ396" s="983"/>
      <c r="BR396" s="983"/>
      <c r="BS396" s="983"/>
      <c r="BT396" s="983"/>
      <c r="BU396" s="983"/>
      <c r="BV396" s="983"/>
    </row>
    <row r="397" spans="1:74" ht="13.5" customHeight="1">
      <c r="A397" s="1001"/>
      <c r="B397" s="15" t="s">
        <v>63</v>
      </c>
      <c r="C397" s="991"/>
      <c r="D397" s="989"/>
      <c r="E397" s="988"/>
      <c r="F397" s="989"/>
      <c r="G397" s="988"/>
      <c r="H397" s="989"/>
      <c r="I397" s="988"/>
      <c r="J397" s="989"/>
      <c r="K397" s="990"/>
      <c r="L397" s="990"/>
      <c r="M397" s="991"/>
      <c r="N397" s="989"/>
      <c r="O397" s="990"/>
      <c r="P397" s="989"/>
      <c r="Q397" s="990"/>
      <c r="R397" s="989"/>
      <c r="S397" s="990"/>
      <c r="T397" s="989"/>
      <c r="Z397" s="1001"/>
      <c r="AA397" s="984"/>
      <c r="AB397" s="984"/>
      <c r="AC397" s="984"/>
      <c r="AD397" s="984"/>
      <c r="AE397" s="984"/>
      <c r="AF397" s="984"/>
      <c r="AG397" s="984"/>
      <c r="AH397" s="984"/>
      <c r="AI397" s="984"/>
      <c r="AJ397" s="984"/>
      <c r="AK397" s="984"/>
      <c r="AL397" s="984"/>
      <c r="AM397" s="984"/>
      <c r="AN397" s="971"/>
      <c r="AO397" s="971"/>
      <c r="AP397" s="971"/>
      <c r="AQ397" s="971"/>
      <c r="AR397" s="971"/>
      <c r="AS397" s="971"/>
      <c r="AT397" s="971"/>
      <c r="AU397" s="971"/>
      <c r="AV397" s="971"/>
      <c r="AW397" s="971"/>
      <c r="AX397" s="971"/>
      <c r="AY397" s="971"/>
      <c r="AZ397" s="971"/>
      <c r="BA397" s="971"/>
      <c r="BB397" s="971"/>
      <c r="BC397" s="971"/>
      <c r="BD397" s="971"/>
      <c r="BE397" s="971"/>
      <c r="BF397" s="971"/>
      <c r="BG397" s="971"/>
      <c r="BH397" s="971"/>
      <c r="BI397" s="971"/>
      <c r="BJ397" s="971"/>
      <c r="BK397" s="984"/>
      <c r="BL397" s="984"/>
      <c r="BM397" s="984"/>
      <c r="BN397" s="984"/>
      <c r="BO397" s="984"/>
      <c r="BP397" s="984"/>
      <c r="BQ397" s="984"/>
      <c r="BR397" s="984"/>
      <c r="BS397" s="984"/>
      <c r="BT397" s="984"/>
      <c r="BU397" s="984"/>
      <c r="BV397" s="984"/>
    </row>
    <row r="398" spans="1:74" ht="13.5" customHeight="1">
      <c r="A398" s="1000" t="s">
        <v>78</v>
      </c>
      <c r="B398" s="14" t="s">
        <v>53</v>
      </c>
      <c r="C398" s="996" t="str">
        <f>VLOOKUP($C377,'2026年度(1年前期)'!$B$5:$N$208,COLUMN('2026年度(1年前期)'!$K$5),0)&amp;""</f>
        <v/>
      </c>
      <c r="D398" s="997"/>
      <c r="E398" s="1002" t="str">
        <f>VLOOKUP($C377,'2026年度(2年前期)'!$B$5:$N$208,COLUMN('2026年度(2年前期)'!$K$5),0)&amp;""</f>
        <v/>
      </c>
      <c r="F398" s="997"/>
      <c r="G398" s="1002" t="str">
        <f>VLOOKUP($C377,'2026年度(3年前期)'!$B$5:$N$208,COLUMN('2026年度(3年前期)'!$K$5),0)&amp;""</f>
        <v/>
      </c>
      <c r="H398" s="997"/>
      <c r="I398" s="1002" t="str">
        <f>VLOOKUP($C377,'2026年度(4年前期)'!$B$5:$N$208,COLUMN('2026年度(4年前期)'!$K$5),0)&amp;""</f>
        <v/>
      </c>
      <c r="J398" s="997"/>
      <c r="K398" s="998" t="str">
        <f>VLOOKUP($C377,'2026年度(助産前期)'!$B$5:$N$208,COLUMN('2026年度(助産前期)'!$K$5),0)&amp;""</f>
        <v/>
      </c>
      <c r="L398" s="998"/>
      <c r="M398" s="996" t="str">
        <f>VLOOKUP($C377,'2026年度(M1前期)'!$B$5:$N$208,COLUMN('2026年度(M1前期)'!$K$5),0)&amp;""</f>
        <v/>
      </c>
      <c r="N398" s="997"/>
      <c r="O398" s="998" t="str">
        <f>VLOOKUP($C377,'2026年度(M2前期)'!$B$5:$N$208,COLUMN('2026年度(M2前期)'!$K$5),0)&amp;""</f>
        <v/>
      </c>
      <c r="P398" s="997"/>
      <c r="Q398" s="998" t="str">
        <f>VLOOKUP($C377,'2026年度(D1前期)'!$B$5:$N$208,COLUMN('2026年度(D1前期)'!$K$5),0)&amp;""</f>
        <v/>
      </c>
      <c r="R398" s="997"/>
      <c r="S398" s="998" t="str">
        <f>VLOOKUP($C377,'2026年度(D23前期)'!$B$5:$N$208,COLUMN('2026年度(D23前期)'!$K$5),0)&amp;""</f>
        <v/>
      </c>
      <c r="T398" s="997"/>
      <c r="Z398" s="1000" t="str">
        <f>A398</f>
        <v>５時限（16：50～18：20）</v>
      </c>
      <c r="AA398" s="982"/>
      <c r="AB398" s="982"/>
      <c r="AC398" s="982"/>
      <c r="AD398" s="982"/>
      <c r="AE398" s="982"/>
      <c r="AF398" s="982"/>
      <c r="AG398" s="982"/>
      <c r="AH398" s="982"/>
      <c r="AI398" s="982"/>
      <c r="AJ398" s="982"/>
      <c r="AK398" s="982"/>
      <c r="AL398" s="982"/>
      <c r="AM398" s="982"/>
      <c r="AN398" s="982"/>
      <c r="AO398" s="982"/>
      <c r="AP398" s="982"/>
      <c r="AQ398" s="982"/>
      <c r="AR398" s="982"/>
      <c r="AS398" s="982"/>
      <c r="AT398" s="982"/>
      <c r="AU398" s="982"/>
      <c r="AV398" s="982"/>
      <c r="AW398" s="982"/>
      <c r="AX398" s="982"/>
      <c r="AY398" s="982"/>
      <c r="AZ398" s="982"/>
      <c r="BA398" s="971"/>
      <c r="BB398" s="971"/>
      <c r="BC398" s="971"/>
      <c r="BD398" s="971"/>
      <c r="BE398" s="971"/>
      <c r="BF398" s="971"/>
      <c r="BG398" s="971"/>
      <c r="BH398" s="971"/>
      <c r="BI398" s="982"/>
      <c r="BJ398" s="982"/>
      <c r="BK398" s="982"/>
      <c r="BL398" s="982"/>
      <c r="BM398" s="982"/>
      <c r="BN398" s="982"/>
      <c r="BO398" s="982"/>
      <c r="BP398" s="982"/>
      <c r="BQ398" s="982"/>
      <c r="BR398" s="982"/>
      <c r="BS398" s="982"/>
      <c r="BT398" s="982"/>
      <c r="BU398" s="982"/>
      <c r="BV398" s="982"/>
    </row>
    <row r="399" spans="1:74" ht="13.5" customHeight="1">
      <c r="A399" s="1000"/>
      <c r="B399" s="14" t="s">
        <v>58</v>
      </c>
      <c r="C399" s="992" t="str">
        <f>IFERROR(VLOOKUP(C398,科目・教員!$A$1:$B$355,2,0),"")</f>
        <v/>
      </c>
      <c r="D399" s="993"/>
      <c r="E399" s="994" t="str">
        <f>IFERROR(VLOOKUP(E398,科目・教員!$A$1:$B$355,2,0),"")</f>
        <v/>
      </c>
      <c r="F399" s="993"/>
      <c r="G399" s="994" t="str">
        <f>IFERROR(VLOOKUP(G398,科目・教員!$A$1:$B$355,2,0),"")</f>
        <v/>
      </c>
      <c r="H399" s="993"/>
      <c r="I399" s="994" t="str">
        <f>IFERROR(VLOOKUP(I398,科目・教員!$A$1:$B$355,2,0),"")</f>
        <v/>
      </c>
      <c r="J399" s="993"/>
      <c r="K399" s="995" t="str">
        <f>IFERROR(VLOOKUP(K398,科目・教員!$A$1:$B$355,2,0),"")</f>
        <v/>
      </c>
      <c r="L399" s="995"/>
      <c r="M399" s="992" t="str">
        <f>IFERROR(VLOOKUP(M398,科目・教員!$A$1:$B$355,2,0),"")</f>
        <v/>
      </c>
      <c r="N399" s="993"/>
      <c r="O399" s="995" t="str">
        <f>IFERROR(VLOOKUP(O398,科目・教員!$A$1:$B$355,2,0),"")</f>
        <v/>
      </c>
      <c r="P399" s="993"/>
      <c r="Q399" s="995" t="str">
        <f>IFERROR(VLOOKUP(Q398,科目・教員!$A$1:$B$355,2,0),"")</f>
        <v/>
      </c>
      <c r="R399" s="993"/>
      <c r="S399" s="995" t="str">
        <f>IFERROR(VLOOKUP(S398,科目・教員!$A$1:$B$355,2,0),"")</f>
        <v/>
      </c>
      <c r="T399" s="993"/>
      <c r="Z399" s="1000"/>
      <c r="AA399" s="983"/>
      <c r="AB399" s="983"/>
      <c r="AC399" s="983"/>
      <c r="AD399" s="983"/>
      <c r="AE399" s="983"/>
      <c r="AF399" s="983"/>
      <c r="AG399" s="983"/>
      <c r="AH399" s="983"/>
      <c r="AI399" s="983"/>
      <c r="AJ399" s="983"/>
      <c r="AK399" s="983"/>
      <c r="AL399" s="983"/>
      <c r="AM399" s="983"/>
      <c r="AN399" s="983"/>
      <c r="AO399" s="983"/>
      <c r="AP399" s="983"/>
      <c r="AQ399" s="983"/>
      <c r="AR399" s="983"/>
      <c r="AS399" s="983"/>
      <c r="AT399" s="983"/>
      <c r="AU399" s="983"/>
      <c r="AV399" s="983"/>
      <c r="AW399" s="983"/>
      <c r="AX399" s="983"/>
      <c r="AY399" s="983"/>
      <c r="AZ399" s="983"/>
      <c r="BA399" s="971"/>
      <c r="BB399" s="971"/>
      <c r="BC399" s="971"/>
      <c r="BD399" s="971"/>
      <c r="BE399" s="971"/>
      <c r="BF399" s="971"/>
      <c r="BG399" s="971"/>
      <c r="BH399" s="971"/>
      <c r="BI399" s="983"/>
      <c r="BJ399" s="983"/>
      <c r="BK399" s="983"/>
      <c r="BL399" s="983"/>
      <c r="BM399" s="983"/>
      <c r="BN399" s="983"/>
      <c r="BO399" s="983"/>
      <c r="BP399" s="983"/>
      <c r="BQ399" s="983"/>
      <c r="BR399" s="983"/>
      <c r="BS399" s="983"/>
      <c r="BT399" s="983"/>
      <c r="BU399" s="983"/>
      <c r="BV399" s="983"/>
    </row>
    <row r="400" spans="1:74" ht="13.5" customHeight="1">
      <c r="A400" s="1000"/>
      <c r="B400" s="14" t="s">
        <v>69</v>
      </c>
      <c r="C400" s="992" t="str">
        <f>VLOOKUP($C377,'2026年度(1年前期)'!$B$5:$N$208,COLUMN('2026年度(1年前期)'!$K$5)+1,0)&amp;""</f>
        <v/>
      </c>
      <c r="D400" s="993"/>
      <c r="E400" s="994" t="str">
        <f>VLOOKUP($C377,'2026年度(2年前期)'!$B$5:$N$208,COLUMN('2026年度(2年前期)'!$K$5)+1,0)&amp;""</f>
        <v/>
      </c>
      <c r="F400" s="993"/>
      <c r="G400" s="994" t="str">
        <f>VLOOKUP($C377,'2026年度(3年前期)'!$B$5:$N$208,COLUMN('2026年度(3年前期)'!$K$5)+1,0)&amp;""</f>
        <v/>
      </c>
      <c r="H400" s="993"/>
      <c r="I400" s="994" t="str">
        <f>VLOOKUP($C377,'2026年度(4年前期)'!$B$5:$N$208,COLUMN('2026年度(4年前期)'!$K$5)+1,0)&amp;""</f>
        <v/>
      </c>
      <c r="J400" s="993"/>
      <c r="K400" s="995" t="str">
        <f>VLOOKUP($C377,'2026年度(助産前期)'!$B$5:$N$208,COLUMN('2026年度(助産前期)'!$K$5)+1,0)&amp;""</f>
        <v/>
      </c>
      <c r="L400" s="995"/>
      <c r="M400" s="992" t="str">
        <f>VLOOKUP($C377,'2026年度(M1前期)'!$B$5:$N$208,COLUMN('2026年度(M1前期)'!$K$5)+1,0)&amp;""</f>
        <v/>
      </c>
      <c r="N400" s="993"/>
      <c r="O400" s="995" t="str">
        <f>VLOOKUP($C377,'2026年度(M2前期)'!$B$5:$N$208,COLUMN('2026年度(M2前期)'!$K$5)+1,0)&amp;""</f>
        <v/>
      </c>
      <c r="P400" s="993"/>
      <c r="Q400" s="995" t="str">
        <f>VLOOKUP($C377,'2026年度(D1前期)'!$B$5:$N$208,COLUMN('2026年度(D1前期)'!$K$5)+1,0)&amp;""</f>
        <v/>
      </c>
      <c r="R400" s="993"/>
      <c r="S400" s="995" t="str">
        <f>VLOOKUP($C377,'2026年度(D23前期)'!$B$5:$N$208,COLUMN('2026年度(D23前期)'!$K$5)+1,0)&amp;""</f>
        <v/>
      </c>
      <c r="T400" s="993"/>
      <c r="Z400" s="1000"/>
      <c r="AA400" s="983"/>
      <c r="AB400" s="983"/>
      <c r="AC400" s="983"/>
      <c r="AD400" s="983"/>
      <c r="AE400" s="983"/>
      <c r="AF400" s="983"/>
      <c r="AG400" s="983"/>
      <c r="AH400" s="983"/>
      <c r="AI400" s="983"/>
      <c r="AJ400" s="983"/>
      <c r="AK400" s="983"/>
      <c r="AL400" s="983"/>
      <c r="AM400" s="983"/>
      <c r="AN400" s="983"/>
      <c r="AO400" s="983"/>
      <c r="AP400" s="983"/>
      <c r="AQ400" s="983"/>
      <c r="AR400" s="983"/>
      <c r="AS400" s="983"/>
      <c r="AT400" s="983"/>
      <c r="AU400" s="983"/>
      <c r="AV400" s="983"/>
      <c r="AW400" s="983"/>
      <c r="AX400" s="983"/>
      <c r="AY400" s="983"/>
      <c r="AZ400" s="983"/>
      <c r="BA400" s="971"/>
      <c r="BB400" s="971"/>
      <c r="BC400" s="971"/>
      <c r="BD400" s="971"/>
      <c r="BE400" s="971"/>
      <c r="BF400" s="971"/>
      <c r="BG400" s="971"/>
      <c r="BH400" s="971"/>
      <c r="BI400" s="983"/>
      <c r="BJ400" s="983"/>
      <c r="BK400" s="983"/>
      <c r="BL400" s="983"/>
      <c r="BM400" s="983"/>
      <c r="BN400" s="983"/>
      <c r="BO400" s="983"/>
      <c r="BP400" s="983"/>
      <c r="BQ400" s="983"/>
      <c r="BR400" s="983"/>
      <c r="BS400" s="983"/>
      <c r="BT400" s="983"/>
      <c r="BU400" s="983"/>
      <c r="BV400" s="983"/>
    </row>
    <row r="401" spans="1:74" ht="13.5" customHeight="1">
      <c r="A401" s="1001"/>
      <c r="B401" s="15" t="s">
        <v>63</v>
      </c>
      <c r="C401" s="991"/>
      <c r="D401" s="989"/>
      <c r="E401" s="988"/>
      <c r="F401" s="989"/>
      <c r="G401" s="988"/>
      <c r="H401" s="989"/>
      <c r="I401" s="988"/>
      <c r="J401" s="989"/>
      <c r="K401" s="990"/>
      <c r="L401" s="990"/>
      <c r="M401" s="991"/>
      <c r="N401" s="989"/>
      <c r="O401" s="990"/>
      <c r="P401" s="989"/>
      <c r="Q401" s="990"/>
      <c r="R401" s="989"/>
      <c r="S401" s="990"/>
      <c r="T401" s="989"/>
      <c r="U401" s="19"/>
      <c r="V401" s="19"/>
      <c r="W401" s="19"/>
      <c r="X401" s="19"/>
      <c r="Y401" s="19"/>
      <c r="Z401" s="1001"/>
      <c r="AA401" s="984"/>
      <c r="AB401" s="984"/>
      <c r="AC401" s="984"/>
      <c r="AD401" s="984"/>
      <c r="AE401" s="984"/>
      <c r="AF401" s="984"/>
      <c r="AG401" s="984"/>
      <c r="AH401" s="984"/>
      <c r="AI401" s="984"/>
      <c r="AJ401" s="984"/>
      <c r="AK401" s="984"/>
      <c r="AL401" s="984"/>
      <c r="AM401" s="984"/>
      <c r="AN401" s="984"/>
      <c r="AO401" s="984"/>
      <c r="AP401" s="984"/>
      <c r="AQ401" s="984"/>
      <c r="AR401" s="984"/>
      <c r="AS401" s="984"/>
      <c r="AT401" s="984"/>
      <c r="AU401" s="984"/>
      <c r="AV401" s="984"/>
      <c r="AW401" s="984"/>
      <c r="AX401" s="984"/>
      <c r="AY401" s="984"/>
      <c r="AZ401" s="984"/>
      <c r="BA401" s="971"/>
      <c r="BB401" s="971"/>
      <c r="BC401" s="971"/>
      <c r="BD401" s="971"/>
      <c r="BE401" s="971"/>
      <c r="BF401" s="971"/>
      <c r="BG401" s="971"/>
      <c r="BH401" s="971"/>
      <c r="BI401" s="984"/>
      <c r="BJ401" s="984"/>
      <c r="BK401" s="984"/>
      <c r="BL401" s="984"/>
      <c r="BM401" s="984"/>
      <c r="BN401" s="984"/>
      <c r="BO401" s="984"/>
      <c r="BP401" s="984"/>
      <c r="BQ401" s="984"/>
      <c r="BR401" s="984"/>
      <c r="BS401" s="984"/>
      <c r="BT401" s="984"/>
      <c r="BU401" s="984"/>
      <c r="BV401" s="984"/>
    </row>
    <row r="402" spans="1:74" ht="20.25">
      <c r="A402" s="4"/>
      <c r="B402" s="5"/>
      <c r="C402" s="1035">
        <f>C377+1</f>
        <v>46282</v>
      </c>
      <c r="D402" s="1035"/>
      <c r="E402" s="1035"/>
      <c r="F402" s="1035"/>
      <c r="G402" s="1035"/>
      <c r="H402" s="1035"/>
      <c r="I402" s="1035"/>
      <c r="J402" s="1035"/>
      <c r="K402" s="1035"/>
      <c r="L402" s="1035"/>
      <c r="M402" s="1035"/>
      <c r="N402" s="1035"/>
      <c r="O402" s="1035"/>
      <c r="P402" s="1035"/>
      <c r="Q402" s="1035"/>
      <c r="R402" s="1035"/>
      <c r="S402" s="1035"/>
      <c r="T402" s="1035"/>
      <c r="U402" s="1055">
        <f>C402</f>
        <v>46282</v>
      </c>
      <c r="V402" s="1056"/>
      <c r="W402" s="1056"/>
      <c r="X402" s="1056"/>
      <c r="Y402" s="1056"/>
      <c r="Z402" s="1057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6" t="s">
        <v>607</v>
      </c>
      <c r="BL402" s="36" t="s">
        <v>608</v>
      </c>
      <c r="BM402" s="36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1000" t="s">
        <v>52</v>
      </c>
      <c r="B403" s="11" t="s">
        <v>53</v>
      </c>
      <c r="C403" s="1011" t="str">
        <f>VLOOKUP($C402,'2026年度(1年前期)'!$B$5:$N$208,COLUMN('2026年度(1年前期)'!$C$5),0)&amp;""</f>
        <v>基礎看護学実習Ⅰ</v>
      </c>
      <c r="D403" s="1012"/>
      <c r="E403" s="1018" t="str">
        <f>VLOOKUP($C402,'2026年度(2年前期)'!$B$5:$N$208,COLUMN('2026年度(2年前期)'!$C$5),0)&amp;""</f>
        <v/>
      </c>
      <c r="F403" s="1012"/>
      <c r="G403" s="1018" t="str">
        <f>VLOOKUP($C402,'2026年度(3年前期)'!$B$5:$N$208,COLUMN('2026年度(3年前期)'!$C$5),0)&amp;""</f>
        <v>領域別実習</v>
      </c>
      <c r="H403" s="1012"/>
      <c r="I403" s="1018" t="str">
        <f>VLOOKUP($C402,'2026年度(4年前期)'!$B$5:$N$208,COLUMN('2026年度(4年前期)'!$C$5),0)&amp;""</f>
        <v/>
      </c>
      <c r="J403" s="1012"/>
      <c r="K403" s="997" t="str">
        <f>VLOOKUP($C402,'2026年度(助産前期)'!$B$5:$N$208,COLUMN('2026年度(助産前期)'!$C$5),0)&amp;""</f>
        <v>助産学実習Ⅰ</v>
      </c>
      <c r="L403" s="1029"/>
      <c r="M403" s="1036" t="str">
        <f>VLOOKUP($C402,'2026年度(M1前期)'!$B$5:$N$208,COLUMN('2026年度(M1前期)'!$C$5),0)&amp;""</f>
        <v/>
      </c>
      <c r="N403" s="1029"/>
      <c r="O403" s="1018" t="str">
        <f>VLOOKUP($C402,'2026年度(M2前期)'!$B$5:$N$208,COLUMN('2026年度(M2前期)'!$C$5),0)&amp;""</f>
        <v/>
      </c>
      <c r="P403" s="1012"/>
      <c r="Q403" s="1018" t="str">
        <f>VLOOKUP($C402,'2026年度(D1前期)'!$B$5:$N$208,COLUMN('2026年度(D1前期)'!$C$5),0)&amp;""</f>
        <v/>
      </c>
      <c r="R403" s="1012"/>
      <c r="S403" s="997" t="str">
        <f>VLOOKUP($C402,'2026年度(D23前期)'!$B$5:$N$208,COLUMN('2026年度(D23前期)'!$C$5),0)&amp;""</f>
        <v/>
      </c>
      <c r="T403" s="1012"/>
      <c r="U403" s="82"/>
      <c r="W403" s="81"/>
      <c r="X403" s="16"/>
      <c r="Y403" s="33"/>
      <c r="Z403" s="999" t="str">
        <f>A403</f>
        <v xml:space="preserve">１時限（09：20～10：50） </v>
      </c>
      <c r="AA403" s="971"/>
      <c r="AB403" s="982"/>
      <c r="AC403" s="982"/>
      <c r="AD403" s="982"/>
      <c r="AE403" s="971"/>
      <c r="AF403" s="982"/>
      <c r="AG403" s="971"/>
      <c r="AH403" s="982"/>
      <c r="AI403" s="982"/>
      <c r="AJ403" s="982"/>
      <c r="AK403" s="982"/>
      <c r="AL403" s="971"/>
      <c r="AM403" s="982"/>
      <c r="AN403" s="971"/>
      <c r="AO403" s="971"/>
      <c r="AP403" s="971"/>
      <c r="AQ403" s="971"/>
      <c r="AR403" s="971"/>
      <c r="AS403" s="971"/>
      <c r="AT403" s="971"/>
      <c r="AU403" s="971"/>
      <c r="AV403" s="971"/>
      <c r="AW403" s="971"/>
      <c r="AX403" s="971"/>
      <c r="AY403" s="971"/>
      <c r="AZ403" s="971"/>
      <c r="BA403" s="971"/>
      <c r="BB403" s="971"/>
      <c r="BC403" s="971"/>
      <c r="BD403" s="971"/>
      <c r="BE403" s="971"/>
      <c r="BF403" s="971"/>
      <c r="BG403" s="971"/>
      <c r="BH403" s="971"/>
      <c r="BI403" s="971"/>
      <c r="BJ403" s="971"/>
      <c r="BK403" s="982"/>
      <c r="BL403" s="982"/>
      <c r="BM403" s="982"/>
      <c r="BN403" s="982" t="s">
        <v>958</v>
      </c>
      <c r="BO403" s="982"/>
      <c r="BP403" s="982"/>
      <c r="BQ403" s="982"/>
      <c r="BR403" s="982"/>
      <c r="BS403" s="982"/>
      <c r="BT403" s="982"/>
      <c r="BU403" s="982"/>
      <c r="BV403" s="982"/>
    </row>
    <row r="404" spans="1:74" ht="13.5" customHeight="1">
      <c r="A404" s="1000"/>
      <c r="B404" s="14" t="s">
        <v>58</v>
      </c>
      <c r="C404" s="1014" t="str">
        <f>IFERROR(VLOOKUP(C403,科目・教員!$A$1:$B$355,2,0),"")</f>
        <v>網中　眞由美</v>
      </c>
      <c r="D404" s="1013"/>
      <c r="E404" s="1025" t="str">
        <f>IFERROR(VLOOKUP(E403,科目・教員!$A$1:$B$355,2,0),"")</f>
        <v/>
      </c>
      <c r="F404" s="1013"/>
      <c r="G404" s="1025" t="str">
        <f>IFERROR(VLOOKUP(G403,科目・教員!$A$1:$B$355,2,0),"")</f>
        <v/>
      </c>
      <c r="H404" s="1013"/>
      <c r="I404" s="1025" t="str">
        <f>IFERROR(VLOOKUP(I403,科目・教員!$A$1:$B$355,2,0),"")</f>
        <v/>
      </c>
      <c r="J404" s="1013"/>
      <c r="K404" s="993" t="str">
        <f>IFERROR(VLOOKUP(K403,科目・教員!$A$1:$B$355,2,0),"")</f>
        <v>池田　真弓</v>
      </c>
      <c r="L404" s="1026"/>
      <c r="M404" s="1032" t="str">
        <f>IFERROR(VLOOKUP(M403,科目・教員!$A$1:$B$355,2,0),"")</f>
        <v/>
      </c>
      <c r="N404" s="1013"/>
      <c r="O404" s="1025" t="str">
        <f>IFERROR(VLOOKUP(O403,科目・教員!$A$1:$B$355,2,0),"")</f>
        <v/>
      </c>
      <c r="P404" s="1013"/>
      <c r="Q404" s="1025" t="str">
        <f>IFERROR(VLOOKUP(Q403,科目・教員!$A$1:$B$355,2,0),"")</f>
        <v/>
      </c>
      <c r="R404" s="1013"/>
      <c r="S404" s="993" t="str">
        <f>IFERROR(VLOOKUP(S403,科目・教員!$A$1:$B$355,2,0),"")</f>
        <v/>
      </c>
      <c r="T404" s="1013"/>
      <c r="U404" s="83"/>
      <c r="W404" s="25"/>
      <c r="X404" s="16"/>
      <c r="Y404" s="33"/>
      <c r="Z404" s="1000"/>
      <c r="AA404" s="971"/>
      <c r="AB404" s="983"/>
      <c r="AC404" s="983"/>
      <c r="AD404" s="983"/>
      <c r="AE404" s="971"/>
      <c r="AF404" s="983"/>
      <c r="AG404" s="971"/>
      <c r="AH404" s="983"/>
      <c r="AI404" s="983"/>
      <c r="AJ404" s="983"/>
      <c r="AK404" s="983"/>
      <c r="AL404" s="971"/>
      <c r="AM404" s="983"/>
      <c r="AN404" s="971"/>
      <c r="AO404" s="971"/>
      <c r="AP404" s="971"/>
      <c r="AQ404" s="971"/>
      <c r="AR404" s="971"/>
      <c r="AS404" s="971"/>
      <c r="AT404" s="971"/>
      <c r="AU404" s="971"/>
      <c r="AV404" s="971"/>
      <c r="AW404" s="971"/>
      <c r="AX404" s="971"/>
      <c r="AY404" s="971"/>
      <c r="AZ404" s="971"/>
      <c r="BA404" s="971"/>
      <c r="BB404" s="971"/>
      <c r="BC404" s="971"/>
      <c r="BD404" s="971"/>
      <c r="BE404" s="971"/>
      <c r="BF404" s="971"/>
      <c r="BG404" s="971"/>
      <c r="BH404" s="971"/>
      <c r="BI404" s="971"/>
      <c r="BJ404" s="971"/>
      <c r="BK404" s="983"/>
      <c r="BL404" s="983"/>
      <c r="BM404" s="983"/>
      <c r="BN404" s="983"/>
      <c r="BO404" s="983"/>
      <c r="BP404" s="983"/>
      <c r="BQ404" s="983"/>
      <c r="BR404" s="983"/>
      <c r="BS404" s="983"/>
      <c r="BT404" s="983"/>
      <c r="BU404" s="983"/>
      <c r="BV404" s="983"/>
    </row>
    <row r="405" spans="1:74">
      <c r="A405" s="1000"/>
      <c r="B405" s="14" t="s">
        <v>69</v>
      </c>
      <c r="C405" s="1014" t="str">
        <f>VLOOKUP($C402,'2026年度(1年前期)'!$B$5:$N$208,COLUMN('2026年度(1年前期)'!$C$5)+1,0)&amp;""</f>
        <v/>
      </c>
      <c r="D405" s="1013"/>
      <c r="E405" s="1025" t="str">
        <f>VLOOKUP($C402,'2026年度(2年前期)'!$B$5:$N$208,COLUMN('2026年度(2年前期)'!$C$5)+1,0)&amp;""</f>
        <v/>
      </c>
      <c r="F405" s="1013"/>
      <c r="G405" s="1025" t="str">
        <f>VLOOKUP($C402,'2026年度(3年前期)'!$B$5:$N$208,COLUMN('2026年度(3年前期)'!$C$5)+1,0)&amp;""</f>
        <v>老Ⅰ:大講義室</v>
      </c>
      <c r="H405" s="1013"/>
      <c r="I405" s="1025" t="str">
        <f>VLOOKUP($C402,'2026年度(4年前期)'!$B$5:$N$208,COLUMN('2026年度(4年前期)'!$C$5)+1,0)&amp;""</f>
        <v/>
      </c>
      <c r="J405" s="1013"/>
      <c r="K405" s="993" t="str">
        <f>VLOOKUP($C402,'2026年度(助産前期)'!$B$5:$N$208,COLUMN('2026年度(助産前期)'!$C$5)+1,0)&amp;""</f>
        <v/>
      </c>
      <c r="L405" s="1026"/>
      <c r="M405" s="1032" t="str">
        <f>VLOOKUP($C402,'2026年度(M1前期)'!$B$5:$N$208,COLUMN('2026年度(M1前期)'!C$5)+1,0)&amp;""</f>
        <v/>
      </c>
      <c r="N405" s="1013"/>
      <c r="O405" s="1025" t="str">
        <f>VLOOKUP($C402,'2026年度(M2前期)'!$B$5:$N$208,COLUMN('2026年度(M2前期)'!$C$5)+1,0)&amp;""</f>
        <v/>
      </c>
      <c r="P405" s="1013"/>
      <c r="Q405" s="1025" t="str">
        <f>VLOOKUP($C402,'2026年度(D1前期)'!$B$5:$N$208,COLUMN('2026年度(D1前期)'!$C$5)+1,0)&amp;""</f>
        <v/>
      </c>
      <c r="R405" s="1013"/>
      <c r="S405" s="993" t="str">
        <f>VLOOKUP($C402,'2026年度(D23前期)'!$B$5:$N$208,COLUMN('2026年度(D23前期)'!$C$5)+1,0)&amp;""</f>
        <v/>
      </c>
      <c r="T405" s="1013"/>
      <c r="U405" s="83"/>
      <c r="W405" s="25"/>
      <c r="X405" s="16"/>
      <c r="Y405" s="685"/>
      <c r="Z405" s="1000"/>
      <c r="AA405" s="971"/>
      <c r="AB405" s="983"/>
      <c r="AC405" s="983"/>
      <c r="AD405" s="983"/>
      <c r="AE405" s="971"/>
      <c r="AF405" s="983"/>
      <c r="AG405" s="971"/>
      <c r="AH405" s="983"/>
      <c r="AI405" s="983"/>
      <c r="AJ405" s="983"/>
      <c r="AK405" s="983"/>
      <c r="AL405" s="971"/>
      <c r="AM405" s="983"/>
      <c r="AN405" s="971"/>
      <c r="AO405" s="971"/>
      <c r="AP405" s="971"/>
      <c r="AQ405" s="971"/>
      <c r="AR405" s="971"/>
      <c r="AS405" s="971"/>
      <c r="AT405" s="971"/>
      <c r="AU405" s="971"/>
      <c r="AV405" s="971"/>
      <c r="AW405" s="971"/>
      <c r="AX405" s="971"/>
      <c r="AY405" s="971"/>
      <c r="AZ405" s="971"/>
      <c r="BA405" s="971"/>
      <c r="BB405" s="971"/>
      <c r="BC405" s="971"/>
      <c r="BD405" s="971"/>
      <c r="BE405" s="971"/>
      <c r="BF405" s="971"/>
      <c r="BG405" s="971"/>
      <c r="BH405" s="971"/>
      <c r="BI405" s="971"/>
      <c r="BJ405" s="971"/>
      <c r="BK405" s="983"/>
      <c r="BL405" s="983"/>
      <c r="BM405" s="983"/>
      <c r="BN405" s="983"/>
      <c r="BO405" s="983"/>
      <c r="BP405" s="983"/>
      <c r="BQ405" s="983"/>
      <c r="BR405" s="983"/>
      <c r="BS405" s="983"/>
      <c r="BT405" s="983"/>
      <c r="BU405" s="983"/>
      <c r="BV405" s="983"/>
    </row>
    <row r="406" spans="1:74">
      <c r="A406" s="1001"/>
      <c r="B406" s="15" t="s">
        <v>63</v>
      </c>
      <c r="C406" s="991"/>
      <c r="D406" s="1031"/>
      <c r="E406" s="988"/>
      <c r="F406" s="1031"/>
      <c r="G406" s="988"/>
      <c r="H406" s="1031"/>
      <c r="I406" s="988"/>
      <c r="J406" s="1031"/>
      <c r="K406" s="990"/>
      <c r="L406" s="1034"/>
      <c r="M406" s="1030"/>
      <c r="N406" s="1031"/>
      <c r="O406" s="988"/>
      <c r="P406" s="1031"/>
      <c r="Q406" s="988"/>
      <c r="R406" s="1031"/>
      <c r="S406" s="990"/>
      <c r="T406" s="1031"/>
      <c r="U406" s="82"/>
      <c r="W406" s="25"/>
      <c r="X406" s="16"/>
      <c r="Z406" s="1001"/>
      <c r="AA406" s="971"/>
      <c r="AB406" s="984"/>
      <c r="AC406" s="984"/>
      <c r="AD406" s="984"/>
      <c r="AE406" s="971"/>
      <c r="AF406" s="984"/>
      <c r="AG406" s="971"/>
      <c r="AH406" s="984"/>
      <c r="AI406" s="984"/>
      <c r="AJ406" s="984"/>
      <c r="AK406" s="984"/>
      <c r="AL406" s="971"/>
      <c r="AM406" s="984"/>
      <c r="AN406" s="971"/>
      <c r="AO406" s="971"/>
      <c r="AP406" s="971"/>
      <c r="AQ406" s="971"/>
      <c r="AR406" s="971"/>
      <c r="AS406" s="971"/>
      <c r="AT406" s="971"/>
      <c r="AU406" s="971"/>
      <c r="AV406" s="971"/>
      <c r="AW406" s="971"/>
      <c r="AX406" s="971"/>
      <c r="AY406" s="971"/>
      <c r="AZ406" s="971"/>
      <c r="BA406" s="971"/>
      <c r="BB406" s="971"/>
      <c r="BC406" s="971"/>
      <c r="BD406" s="971"/>
      <c r="BE406" s="971"/>
      <c r="BF406" s="971"/>
      <c r="BG406" s="971"/>
      <c r="BH406" s="971"/>
      <c r="BI406" s="971"/>
      <c r="BJ406" s="971"/>
      <c r="BK406" s="984"/>
      <c r="BL406" s="984"/>
      <c r="BM406" s="984"/>
      <c r="BN406" s="984"/>
      <c r="BO406" s="984"/>
      <c r="BP406" s="984"/>
      <c r="BQ406" s="984"/>
      <c r="BR406" s="984"/>
      <c r="BS406" s="984"/>
      <c r="BT406" s="984"/>
      <c r="BU406" s="984"/>
      <c r="BV406" s="984"/>
    </row>
    <row r="407" spans="1:74" ht="15" customHeight="1">
      <c r="A407" s="1000" t="s">
        <v>65</v>
      </c>
      <c r="B407" s="14" t="s">
        <v>53</v>
      </c>
      <c r="C407" s="1011" t="str">
        <f>VLOOKUP($C402,'2026年度(1年前期)'!$B$5:$N$208,COLUMN('2026年度(1年前期)'!$E$5),0)&amp;""</f>
        <v>基礎看護学実習Ⅰ</v>
      </c>
      <c r="D407" s="1012"/>
      <c r="E407" s="1018" t="str">
        <f>VLOOKUP($C402,'2026年度(2年前期)'!$B$5:$N$208,COLUMN('2026年度(2年前期)'!$E$5),0)&amp;""</f>
        <v/>
      </c>
      <c r="F407" s="1012"/>
      <c r="G407" s="1018" t="str">
        <f>VLOOKUP($C402,'2026年度(3年前期)'!$B$5:$N$208,COLUMN('2026年度(3年前期)'!$E$5),0)&amp;""</f>
        <v>領域別実習</v>
      </c>
      <c r="H407" s="1012"/>
      <c r="I407" s="1018" t="str">
        <f>VLOOKUP($C402,'2026年度(4年前期)'!$B$5:$N$208,COLUMN('2026年度(4年前期)'!$E$5),0)&amp;""</f>
        <v/>
      </c>
      <c r="J407" s="1012"/>
      <c r="K407" s="997" t="str">
        <f>VLOOKUP($C402,'2026年度(助産前期)'!$B$5:$N$208,COLUMN('2026年度(助産前期)'!$E$5),0)&amp;""</f>
        <v>助産学実習Ⅰ</v>
      </c>
      <c r="L407" s="1029"/>
      <c r="M407" s="1011" t="str">
        <f>VLOOKUP($C402,'2026年度(M1前期)'!$B$5:$N$208,COLUMN('2026年度(M1前期)'!$E$5),0)&amp;""</f>
        <v/>
      </c>
      <c r="N407" s="1012"/>
      <c r="O407" s="997" t="str">
        <f>VLOOKUP($C402,'2026年度(M2前期)'!$B$5:$N$208,COLUMN('2026年度(M2前期)'!$E$5),0)&amp;""</f>
        <v/>
      </c>
      <c r="P407" s="1012"/>
      <c r="Q407" s="997" t="str">
        <f>VLOOKUP($C402,'2026年度(D1前期)'!$B$5:$N$208,COLUMN('2026年度(D1前期)'!$E$5),0)&amp;""</f>
        <v/>
      </c>
      <c r="R407" s="1012"/>
      <c r="S407" s="997" t="str">
        <f>VLOOKUP($C402,'2026年度(D23前期)'!$B$5:$N$208,COLUMN('2026年度(D23前期)'!$E$5),0)&amp;""</f>
        <v/>
      </c>
      <c r="T407" s="1012"/>
      <c r="U407" s="33"/>
      <c r="V407" s="16"/>
      <c r="W407" s="16"/>
      <c r="X407" s="16"/>
      <c r="Y407" s="33"/>
      <c r="Z407" s="1000" t="str">
        <f>A407</f>
        <v>２時限（11：00～12：30）</v>
      </c>
      <c r="AA407" s="971"/>
      <c r="AB407" s="982"/>
      <c r="AC407" s="982"/>
      <c r="AD407" s="982"/>
      <c r="AE407" s="971"/>
      <c r="AF407" s="982"/>
      <c r="AG407" s="971"/>
      <c r="AH407" s="982"/>
      <c r="AI407" s="982"/>
      <c r="AJ407" s="982"/>
      <c r="AK407" s="982"/>
      <c r="AL407" s="971"/>
      <c r="AM407" s="982"/>
      <c r="AN407" s="971"/>
      <c r="AO407" s="971"/>
      <c r="AP407" s="971"/>
      <c r="AQ407" s="971"/>
      <c r="AR407" s="971"/>
      <c r="AS407" s="971"/>
      <c r="AT407" s="971"/>
      <c r="AU407" s="971"/>
      <c r="AV407" s="971"/>
      <c r="AW407" s="971"/>
      <c r="AX407" s="971"/>
      <c r="AY407" s="971"/>
      <c r="AZ407" s="971"/>
      <c r="BA407" s="971"/>
      <c r="BB407" s="971"/>
      <c r="BC407" s="971"/>
      <c r="BD407" s="971"/>
      <c r="BE407" s="971"/>
      <c r="BF407" s="971"/>
      <c r="BG407" s="971"/>
      <c r="BH407" s="971"/>
      <c r="BI407" s="971"/>
      <c r="BJ407" s="971"/>
      <c r="BK407" s="982"/>
      <c r="BL407" s="982"/>
      <c r="BM407" s="982"/>
      <c r="BN407" s="982" t="s">
        <v>958</v>
      </c>
      <c r="BO407" s="982"/>
      <c r="BP407" s="982"/>
      <c r="BQ407" s="982"/>
      <c r="BR407" s="982"/>
      <c r="BS407" s="982"/>
      <c r="BT407" s="982"/>
      <c r="BU407" s="982"/>
      <c r="BV407" s="982"/>
    </row>
    <row r="408" spans="1:74">
      <c r="A408" s="1000"/>
      <c r="B408" s="14" t="s">
        <v>58</v>
      </c>
      <c r="C408" s="1014" t="str">
        <f>IFERROR(VLOOKUP(C407,科目・教員!$A$1:$B$355,2,0),"")</f>
        <v>網中　眞由美</v>
      </c>
      <c r="D408" s="1013"/>
      <c r="E408" s="1025" t="str">
        <f>IFERROR(VLOOKUP(E407,科目・教員!$A$1:$B$355,2,0),"")</f>
        <v/>
      </c>
      <c r="F408" s="1013"/>
      <c r="G408" s="1025" t="str">
        <f>IFERROR(VLOOKUP(G407,科目・教員!$A$1:$B$355,2,0),"")</f>
        <v/>
      </c>
      <c r="H408" s="1013"/>
      <c r="I408" s="1025" t="str">
        <f>IFERROR(VLOOKUP(I407,科目・教員!$A$1:$B$355,2,0),"")</f>
        <v/>
      </c>
      <c r="J408" s="1013"/>
      <c r="K408" s="993" t="str">
        <f>IFERROR(VLOOKUP(K407,科目・教員!$A$1:$B$355,2,0),"")</f>
        <v>池田　真弓</v>
      </c>
      <c r="L408" s="1026"/>
      <c r="M408" s="1014" t="str">
        <f>IFERROR(VLOOKUP(M407,科目・教員!$A$1:$B$355,2,0),"")</f>
        <v/>
      </c>
      <c r="N408" s="1013"/>
      <c r="O408" s="993" t="str">
        <f>IFERROR(VLOOKUP(O407,科目・教員!$A$1:$B$355,2,0),"")</f>
        <v/>
      </c>
      <c r="P408" s="1013"/>
      <c r="Q408" s="993" t="str">
        <f>IFERROR(VLOOKUP(Q407,科目・教員!$A$1:$B$355,2,0),"")</f>
        <v/>
      </c>
      <c r="R408" s="1013"/>
      <c r="S408" s="993" t="str">
        <f>IFERROR(VLOOKUP(S407,科目・教員!$A$1:$B$355,2,0),"")</f>
        <v/>
      </c>
      <c r="T408" s="1013"/>
      <c r="U408" s="33"/>
      <c r="V408" s="16"/>
      <c r="X408" s="16"/>
      <c r="Y408" s="33"/>
      <c r="Z408" s="1000"/>
      <c r="AA408" s="971"/>
      <c r="AB408" s="983"/>
      <c r="AC408" s="983"/>
      <c r="AD408" s="983"/>
      <c r="AE408" s="971"/>
      <c r="AF408" s="983"/>
      <c r="AG408" s="971"/>
      <c r="AH408" s="983"/>
      <c r="AI408" s="983"/>
      <c r="AJ408" s="983"/>
      <c r="AK408" s="983"/>
      <c r="AL408" s="971"/>
      <c r="AM408" s="983"/>
      <c r="AN408" s="971"/>
      <c r="AO408" s="971"/>
      <c r="AP408" s="971"/>
      <c r="AQ408" s="971"/>
      <c r="AR408" s="971"/>
      <c r="AS408" s="971"/>
      <c r="AT408" s="971"/>
      <c r="AU408" s="971"/>
      <c r="AV408" s="971"/>
      <c r="AW408" s="971"/>
      <c r="AX408" s="971"/>
      <c r="AY408" s="971"/>
      <c r="AZ408" s="971"/>
      <c r="BA408" s="971"/>
      <c r="BB408" s="971"/>
      <c r="BC408" s="971"/>
      <c r="BD408" s="971"/>
      <c r="BE408" s="971"/>
      <c r="BF408" s="971"/>
      <c r="BG408" s="971"/>
      <c r="BH408" s="971"/>
      <c r="BI408" s="971"/>
      <c r="BJ408" s="971"/>
      <c r="BK408" s="983"/>
      <c r="BL408" s="983"/>
      <c r="BM408" s="983"/>
      <c r="BN408" s="983"/>
      <c r="BO408" s="983"/>
      <c r="BP408" s="983"/>
      <c r="BQ408" s="983"/>
      <c r="BR408" s="983"/>
      <c r="BS408" s="983"/>
      <c r="BT408" s="983"/>
      <c r="BU408" s="983"/>
      <c r="BV408" s="983"/>
    </row>
    <row r="409" spans="1:74">
      <c r="A409" s="1000"/>
      <c r="B409" s="14" t="s">
        <v>69</v>
      </c>
      <c r="C409" s="1014" t="str">
        <f>VLOOKUP($C402,'2026年度(1年前期)'!$B$5:$N$208,COLUMN('2026年度(1年前期)'!$E$5)+1,0)&amp;""</f>
        <v/>
      </c>
      <c r="D409" s="1013"/>
      <c r="E409" s="1025" t="str">
        <f>VLOOKUP($C402,'2026年度(2年前期)'!$B$5:$N$208,COLUMN('2026年度(2年前期)'!$E$5)+1,0)&amp;""</f>
        <v/>
      </c>
      <c r="F409" s="1013"/>
      <c r="G409" s="1025" t="str">
        <f>VLOOKUP($C402,'2026年度(3年前期)'!$B$5:$N$208,COLUMN('2026年度(3年前期)'!$E$5)+1,0)&amp;""</f>
        <v>老Ⅰ:大講義室</v>
      </c>
      <c r="H409" s="1013"/>
      <c r="I409" s="1025" t="str">
        <f>VLOOKUP($C402,'2026年度(4年前期)'!$B$5:$N$208,COLUMN('2026年度(4年前期)'!$E$5)+1,0)&amp;""</f>
        <v/>
      </c>
      <c r="J409" s="1013"/>
      <c r="K409" s="993" t="str">
        <f>VLOOKUP($C402,'2026年度(助産前期)'!$B$5:$N$208,COLUMN('2026年度(助産前期)'!$E$5)+1,0)&amp;""</f>
        <v/>
      </c>
      <c r="L409" s="1026"/>
      <c r="M409" s="1014" t="str">
        <f>VLOOKUP($C402,'2026年度(M1前期)'!$B$5:$N$208,COLUMN('2026年度(M1前期)'!$E$5)+1,0)&amp;""</f>
        <v/>
      </c>
      <c r="N409" s="1013"/>
      <c r="O409" s="993" t="str">
        <f>VLOOKUP($C402,'2026年度(M2前期)'!$B$5:$N$208,COLUMN('2026年度(M2前期)'!$E$5)+1,0)&amp;""</f>
        <v/>
      </c>
      <c r="P409" s="1013"/>
      <c r="Q409" s="993" t="str">
        <f>VLOOKUP($C402,'2026年度(D1前期)'!$B$5:$N$208,COLUMN('2026年度(D1前期)'!$E$5)+1,0)&amp;""</f>
        <v/>
      </c>
      <c r="R409" s="1013"/>
      <c r="S409" s="993" t="str">
        <f>VLOOKUP($C402,'2026年度(D23前期)'!$B$5:$N$208,COLUMN('2026年度(D23前期)'!$E$5)+1,0)&amp;""</f>
        <v/>
      </c>
      <c r="T409" s="1013"/>
      <c r="U409" s="33"/>
      <c r="V409" s="16"/>
      <c r="X409" s="16"/>
      <c r="Y409" s="685"/>
      <c r="Z409" s="1000"/>
      <c r="AA409" s="971"/>
      <c r="AB409" s="983"/>
      <c r="AC409" s="983"/>
      <c r="AD409" s="983"/>
      <c r="AE409" s="971"/>
      <c r="AF409" s="983"/>
      <c r="AG409" s="971"/>
      <c r="AH409" s="983"/>
      <c r="AI409" s="983"/>
      <c r="AJ409" s="983"/>
      <c r="AK409" s="983"/>
      <c r="AL409" s="971"/>
      <c r="AM409" s="983"/>
      <c r="AN409" s="971"/>
      <c r="AO409" s="971"/>
      <c r="AP409" s="971"/>
      <c r="AQ409" s="971"/>
      <c r="AR409" s="971"/>
      <c r="AS409" s="971"/>
      <c r="AT409" s="971"/>
      <c r="AU409" s="971"/>
      <c r="AV409" s="971"/>
      <c r="AW409" s="971"/>
      <c r="AX409" s="971"/>
      <c r="AY409" s="971"/>
      <c r="AZ409" s="971"/>
      <c r="BA409" s="971"/>
      <c r="BB409" s="971"/>
      <c r="BC409" s="971"/>
      <c r="BD409" s="971"/>
      <c r="BE409" s="971"/>
      <c r="BF409" s="971"/>
      <c r="BG409" s="971"/>
      <c r="BH409" s="971"/>
      <c r="BI409" s="971"/>
      <c r="BJ409" s="971"/>
      <c r="BK409" s="983"/>
      <c r="BL409" s="983"/>
      <c r="BM409" s="983"/>
      <c r="BN409" s="983"/>
      <c r="BO409" s="983"/>
      <c r="BP409" s="983"/>
      <c r="BQ409" s="983"/>
      <c r="BR409" s="983"/>
      <c r="BS409" s="983"/>
      <c r="BT409" s="983"/>
      <c r="BU409" s="983"/>
      <c r="BV409" s="983"/>
    </row>
    <row r="410" spans="1:74">
      <c r="A410" s="1017"/>
      <c r="B410" s="15" t="s">
        <v>63</v>
      </c>
      <c r="C410" s="991"/>
      <c r="D410" s="989"/>
      <c r="E410" s="988"/>
      <c r="F410" s="989"/>
      <c r="G410" s="988"/>
      <c r="H410" s="989"/>
      <c r="I410" s="988"/>
      <c r="J410" s="989"/>
      <c r="K410" s="990"/>
      <c r="L410" s="990"/>
      <c r="M410" s="991"/>
      <c r="N410" s="989"/>
      <c r="O410" s="990"/>
      <c r="P410" s="989"/>
      <c r="Q410" s="990"/>
      <c r="R410" s="989"/>
      <c r="S410" s="990"/>
      <c r="T410" s="989"/>
      <c r="U410" s="16"/>
      <c r="X410" s="16"/>
      <c r="Z410" s="1001"/>
      <c r="AA410" s="971"/>
      <c r="AB410" s="984"/>
      <c r="AC410" s="984"/>
      <c r="AD410" s="984"/>
      <c r="AE410" s="971"/>
      <c r="AF410" s="984"/>
      <c r="AG410" s="971"/>
      <c r="AH410" s="984"/>
      <c r="AI410" s="984"/>
      <c r="AJ410" s="984"/>
      <c r="AK410" s="984"/>
      <c r="AL410" s="971"/>
      <c r="AM410" s="984"/>
      <c r="AN410" s="971"/>
      <c r="AO410" s="971"/>
      <c r="AP410" s="971"/>
      <c r="AQ410" s="971"/>
      <c r="AR410" s="971"/>
      <c r="AS410" s="971"/>
      <c r="AT410" s="971"/>
      <c r="AU410" s="971"/>
      <c r="AV410" s="971"/>
      <c r="AW410" s="971"/>
      <c r="AX410" s="971"/>
      <c r="AY410" s="971"/>
      <c r="AZ410" s="971"/>
      <c r="BA410" s="971"/>
      <c r="BB410" s="971"/>
      <c r="BC410" s="971"/>
      <c r="BD410" s="971"/>
      <c r="BE410" s="971"/>
      <c r="BF410" s="971"/>
      <c r="BG410" s="971"/>
      <c r="BH410" s="971"/>
      <c r="BI410" s="971"/>
      <c r="BJ410" s="971"/>
      <c r="BK410" s="984"/>
      <c r="BL410" s="984"/>
      <c r="BM410" s="984"/>
      <c r="BN410" s="984"/>
      <c r="BO410" s="984"/>
      <c r="BP410" s="984"/>
      <c r="BQ410" s="984"/>
      <c r="BR410" s="984"/>
      <c r="BS410" s="984"/>
      <c r="BT410" s="984"/>
      <c r="BU410" s="984"/>
      <c r="BV410" s="984"/>
    </row>
    <row r="411" spans="1:74" ht="15" customHeight="1">
      <c r="A411" s="999" t="s">
        <v>71</v>
      </c>
      <c r="B411" s="17" t="s">
        <v>72</v>
      </c>
      <c r="C411" s="1011"/>
      <c r="D411" s="1012"/>
      <c r="E411" s="1018"/>
      <c r="F411" s="1012"/>
      <c r="G411" s="1018"/>
      <c r="H411" s="1012"/>
      <c r="I411" s="1018"/>
      <c r="J411" s="1012"/>
      <c r="K411" s="997"/>
      <c r="L411" s="1029"/>
      <c r="M411" s="1011"/>
      <c r="N411" s="1012"/>
      <c r="O411" s="997"/>
      <c r="P411" s="1012"/>
      <c r="Q411" s="997"/>
      <c r="R411" s="1012"/>
      <c r="S411" s="997"/>
      <c r="T411" s="1012"/>
      <c r="X411" s="16"/>
      <c r="Y411" s="33"/>
      <c r="Z411" s="1000" t="str">
        <f>A411</f>
        <v>昼休み（12：30～13：30）</v>
      </c>
      <c r="AA411" s="982"/>
      <c r="AB411" s="982"/>
      <c r="AC411" s="982"/>
      <c r="AD411" s="982"/>
      <c r="AE411" s="982"/>
      <c r="AF411" s="982"/>
      <c r="AG411" s="982"/>
      <c r="AH411" s="982"/>
      <c r="AI411" s="982"/>
      <c r="AJ411" s="982"/>
      <c r="AK411" s="982"/>
      <c r="AL411" s="982"/>
      <c r="AM411" s="982"/>
      <c r="AN411" s="971"/>
      <c r="AO411" s="971"/>
      <c r="AP411" s="971"/>
      <c r="AQ411" s="971"/>
      <c r="AR411" s="971"/>
      <c r="AS411" s="971"/>
      <c r="AT411" s="971"/>
      <c r="AU411" s="971"/>
      <c r="AV411" s="971"/>
      <c r="AW411" s="971"/>
      <c r="AX411" s="971"/>
      <c r="AY411" s="971"/>
      <c r="AZ411" s="971"/>
      <c r="BA411" s="971"/>
      <c r="BB411" s="971"/>
      <c r="BC411" s="971"/>
      <c r="BD411" s="971"/>
      <c r="BE411" s="971"/>
      <c r="BF411" s="971"/>
      <c r="BG411" s="971"/>
      <c r="BH411" s="971"/>
      <c r="BI411" s="971"/>
      <c r="BJ411" s="971"/>
      <c r="BK411" s="982"/>
      <c r="BL411" s="982"/>
      <c r="BM411" s="982"/>
      <c r="BN411" s="982"/>
      <c r="BO411" s="982"/>
      <c r="BP411" s="982"/>
      <c r="BQ411" s="982"/>
      <c r="BR411" s="982"/>
      <c r="BS411" s="982"/>
      <c r="BT411" s="982"/>
      <c r="BU411" s="982"/>
      <c r="BV411" s="982"/>
    </row>
    <row r="412" spans="1:74" ht="13.5" customHeight="1">
      <c r="A412" s="1000"/>
      <c r="B412" s="17" t="s">
        <v>73</v>
      </c>
      <c r="C412" s="1014"/>
      <c r="D412" s="1013"/>
      <c r="E412" s="1025"/>
      <c r="F412" s="1013"/>
      <c r="G412" s="1025"/>
      <c r="H412" s="1013"/>
      <c r="I412" s="1025"/>
      <c r="J412" s="1013"/>
      <c r="K412" s="993"/>
      <c r="L412" s="1026"/>
      <c r="M412" s="1014"/>
      <c r="N412" s="1013"/>
      <c r="O412" s="993"/>
      <c r="P412" s="1013"/>
      <c r="Q412" s="993"/>
      <c r="R412" s="1013"/>
      <c r="S412" s="993"/>
      <c r="T412" s="1013"/>
      <c r="X412" s="16"/>
      <c r="Z412" s="1000"/>
      <c r="AA412" s="983"/>
      <c r="AB412" s="983"/>
      <c r="AC412" s="983"/>
      <c r="AD412" s="983"/>
      <c r="AE412" s="983"/>
      <c r="AF412" s="983"/>
      <c r="AG412" s="983"/>
      <c r="AH412" s="983"/>
      <c r="AI412" s="983"/>
      <c r="AJ412" s="983"/>
      <c r="AK412" s="983"/>
      <c r="AL412" s="983"/>
      <c r="AM412" s="983"/>
      <c r="AN412" s="971"/>
      <c r="AO412" s="971"/>
      <c r="AP412" s="971"/>
      <c r="AQ412" s="971"/>
      <c r="AR412" s="971"/>
      <c r="AS412" s="971"/>
      <c r="AT412" s="971"/>
      <c r="AU412" s="971"/>
      <c r="AV412" s="971"/>
      <c r="AW412" s="971"/>
      <c r="AX412" s="971"/>
      <c r="AY412" s="971"/>
      <c r="AZ412" s="971"/>
      <c r="BA412" s="971"/>
      <c r="BB412" s="971"/>
      <c r="BC412" s="971"/>
      <c r="BD412" s="971"/>
      <c r="BE412" s="971"/>
      <c r="BF412" s="971"/>
      <c r="BG412" s="971"/>
      <c r="BH412" s="971"/>
      <c r="BI412" s="971"/>
      <c r="BJ412" s="971"/>
      <c r="BK412" s="983"/>
      <c r="BL412" s="983"/>
      <c r="BM412" s="983"/>
      <c r="BN412" s="983"/>
      <c r="BO412" s="983"/>
      <c r="BP412" s="983"/>
      <c r="BQ412" s="983"/>
      <c r="BR412" s="983"/>
      <c r="BS412" s="983"/>
      <c r="BT412" s="983"/>
      <c r="BU412" s="983"/>
      <c r="BV412" s="983"/>
    </row>
    <row r="413" spans="1:74" ht="13.5" customHeight="1">
      <c r="A413" s="1000"/>
      <c r="B413" s="17" t="s">
        <v>69</v>
      </c>
      <c r="C413" s="1014"/>
      <c r="D413" s="1013"/>
      <c r="E413" s="1025"/>
      <c r="F413" s="1013"/>
      <c r="G413" s="1025"/>
      <c r="H413" s="1013"/>
      <c r="I413" s="1025"/>
      <c r="J413" s="1013"/>
      <c r="K413" s="993"/>
      <c r="L413" s="1026"/>
      <c r="M413" s="1014"/>
      <c r="N413" s="1013"/>
      <c r="O413" s="993"/>
      <c r="P413" s="1013"/>
      <c r="Q413" s="993"/>
      <c r="R413" s="1013"/>
      <c r="S413" s="993"/>
      <c r="T413" s="1013"/>
      <c r="Z413" s="1000"/>
      <c r="AA413" s="983"/>
      <c r="AB413" s="983"/>
      <c r="AC413" s="983"/>
      <c r="AD413" s="983"/>
      <c r="AE413" s="983"/>
      <c r="AF413" s="983"/>
      <c r="AG413" s="983"/>
      <c r="AH413" s="983"/>
      <c r="AI413" s="983"/>
      <c r="AJ413" s="983"/>
      <c r="AK413" s="983"/>
      <c r="AL413" s="983"/>
      <c r="AM413" s="983"/>
      <c r="AN413" s="971"/>
      <c r="AO413" s="971"/>
      <c r="AP413" s="971"/>
      <c r="AQ413" s="971"/>
      <c r="AR413" s="971"/>
      <c r="AS413" s="971"/>
      <c r="AT413" s="971"/>
      <c r="AU413" s="971"/>
      <c r="AV413" s="971"/>
      <c r="AW413" s="971"/>
      <c r="AX413" s="971"/>
      <c r="AY413" s="971"/>
      <c r="AZ413" s="971"/>
      <c r="BA413" s="971"/>
      <c r="BB413" s="971"/>
      <c r="BC413" s="971"/>
      <c r="BD413" s="971"/>
      <c r="BE413" s="971"/>
      <c r="BF413" s="971"/>
      <c r="BG413" s="971"/>
      <c r="BH413" s="971"/>
      <c r="BI413" s="971"/>
      <c r="BJ413" s="971"/>
      <c r="BK413" s="983"/>
      <c r="BL413" s="983"/>
      <c r="BM413" s="983"/>
      <c r="BN413" s="983"/>
      <c r="BO413" s="983"/>
      <c r="BP413" s="983"/>
      <c r="BQ413" s="983"/>
      <c r="BR413" s="983"/>
      <c r="BS413" s="983"/>
      <c r="BT413" s="983"/>
      <c r="BU413" s="983"/>
      <c r="BV413" s="983"/>
    </row>
    <row r="414" spans="1:74">
      <c r="A414" s="1001"/>
      <c r="B414" s="18" t="s">
        <v>63</v>
      </c>
      <c r="C414" s="1023"/>
      <c r="D414" s="1016"/>
      <c r="E414" s="1024"/>
      <c r="F414" s="1016"/>
      <c r="G414" s="1024"/>
      <c r="H414" s="1016"/>
      <c r="I414" s="1024"/>
      <c r="J414" s="1016"/>
      <c r="K414" s="1015"/>
      <c r="L414" s="1015"/>
      <c r="M414" s="1023"/>
      <c r="N414" s="1016"/>
      <c r="O414" s="1015"/>
      <c r="P414" s="1016"/>
      <c r="Q414" s="1015"/>
      <c r="R414" s="1016"/>
      <c r="S414" s="1015"/>
      <c r="T414" s="1016"/>
      <c r="Z414" s="1001"/>
      <c r="AA414" s="984"/>
      <c r="AB414" s="984"/>
      <c r="AC414" s="984"/>
      <c r="AD414" s="984"/>
      <c r="AE414" s="984"/>
      <c r="AF414" s="984"/>
      <c r="AG414" s="984"/>
      <c r="AH414" s="984"/>
      <c r="AI414" s="984"/>
      <c r="AJ414" s="984"/>
      <c r="AK414" s="984"/>
      <c r="AL414" s="984"/>
      <c r="AM414" s="984"/>
      <c r="AN414" s="971"/>
      <c r="AO414" s="971"/>
      <c r="AP414" s="971"/>
      <c r="AQ414" s="971"/>
      <c r="AR414" s="971"/>
      <c r="AS414" s="971"/>
      <c r="AT414" s="971"/>
      <c r="AU414" s="971"/>
      <c r="AV414" s="971"/>
      <c r="AW414" s="971"/>
      <c r="AX414" s="971"/>
      <c r="AY414" s="971"/>
      <c r="AZ414" s="971"/>
      <c r="BA414" s="971"/>
      <c r="BB414" s="971"/>
      <c r="BC414" s="971"/>
      <c r="BD414" s="971"/>
      <c r="BE414" s="971"/>
      <c r="BF414" s="971"/>
      <c r="BG414" s="971"/>
      <c r="BH414" s="971"/>
      <c r="BI414" s="971"/>
      <c r="BJ414" s="971"/>
      <c r="BK414" s="984"/>
      <c r="BL414" s="984"/>
      <c r="BM414" s="984"/>
      <c r="BN414" s="984"/>
      <c r="BO414" s="984"/>
      <c r="BP414" s="984"/>
      <c r="BQ414" s="984"/>
      <c r="BR414" s="984"/>
      <c r="BS414" s="984"/>
      <c r="BT414" s="984"/>
      <c r="BU414" s="984"/>
      <c r="BV414" s="984"/>
    </row>
    <row r="415" spans="1:74" ht="15" customHeight="1">
      <c r="A415" s="1000" t="s">
        <v>74</v>
      </c>
      <c r="B415" s="14" t="s">
        <v>53</v>
      </c>
      <c r="C415" s="996" t="str">
        <f>VLOOKUP($C402,'2026年度(1年前期)'!$B$5:$N$208,COLUMN('2026年度(1年前期)'!$G$5),0)&amp;""</f>
        <v>基礎看護学実習Ⅰ</v>
      </c>
      <c r="D415" s="997"/>
      <c r="E415" s="1002" t="str">
        <f>VLOOKUP($C402,'2026年度(2年前期)'!$B$5:$N$208,COLUMN('2026年度(2年前期)'!$G$5),0)&amp;""</f>
        <v/>
      </c>
      <c r="F415" s="997"/>
      <c r="G415" s="1002" t="str">
        <f>VLOOKUP($C402,'2026年度(3年前期)'!$B$5:$N$208,COLUMN('2026年度(3年前期)'!$G$5),0)&amp;""</f>
        <v>領域別実習</v>
      </c>
      <c r="H415" s="997"/>
      <c r="I415" s="1002" t="str">
        <f>VLOOKUP($C402,'2026年度(4年前期)'!$B$5:$N$208,COLUMN('2026年度(4年前期)'!$G$5),0)&amp;""</f>
        <v/>
      </c>
      <c r="J415" s="997"/>
      <c r="K415" s="998" t="str">
        <f>VLOOKUP($C402,'2026年度(助産前期)'!$B$5:$N$208,COLUMN('2026年度(助産前期)'!$G$5),0)&amp;""</f>
        <v>助産学実習Ⅰ</v>
      </c>
      <c r="L415" s="998"/>
      <c r="M415" s="996" t="str">
        <f>VLOOKUP($C402,'2026年度(M1前期)'!$B$5:$N$208,COLUMN('2026年度(M1前期)'!$G$5),0)&amp;""</f>
        <v/>
      </c>
      <c r="N415" s="997"/>
      <c r="O415" s="998" t="str">
        <f>VLOOKUP($C402,'2026年度(M2前期)'!$B$5:$N$208,COLUMN('2026年度(M2前期)'!$G$5),0)&amp;""</f>
        <v/>
      </c>
      <c r="P415" s="997"/>
      <c r="Q415" s="998" t="str">
        <f>VLOOKUP($C402,'2026年度(D1前期)'!$B$5:$N$208,COLUMN('2026年度(D1前期)'!$G$5),0)&amp;""</f>
        <v/>
      </c>
      <c r="R415" s="997"/>
      <c r="S415" s="998" t="str">
        <f>VLOOKUP($C402,'2026年度(D23前期)'!$B$5:$N$208,COLUMN('2026年度(D23前期)'!$G$5),0)&amp;""</f>
        <v/>
      </c>
      <c r="T415" s="997"/>
      <c r="U415" s="16"/>
      <c r="Z415" s="1000" t="str">
        <f>A415</f>
        <v>３時限（13：30～15：00）</v>
      </c>
      <c r="AA415" s="971"/>
      <c r="AB415" s="982"/>
      <c r="AC415" s="982"/>
      <c r="AD415" s="982"/>
      <c r="AE415" s="971"/>
      <c r="AF415" s="982"/>
      <c r="AG415" s="971"/>
      <c r="AH415" s="982"/>
      <c r="AI415" s="982"/>
      <c r="AJ415" s="982"/>
      <c r="AK415" s="982"/>
      <c r="AL415" s="971"/>
      <c r="AM415" s="982"/>
      <c r="AN415" s="971"/>
      <c r="AO415" s="971"/>
      <c r="AP415" s="971"/>
      <c r="AQ415" s="971"/>
      <c r="AR415" s="971"/>
      <c r="AS415" s="971"/>
      <c r="AT415" s="971"/>
      <c r="AU415" s="971"/>
      <c r="AV415" s="971"/>
      <c r="AW415" s="971"/>
      <c r="AX415" s="971"/>
      <c r="AY415" s="971"/>
      <c r="AZ415" s="971"/>
      <c r="BA415" s="971"/>
      <c r="BB415" s="971"/>
      <c r="BC415" s="971"/>
      <c r="BD415" s="971"/>
      <c r="BE415" s="971"/>
      <c r="BF415" s="971"/>
      <c r="BG415" s="971"/>
      <c r="BH415" s="971"/>
      <c r="BI415" s="971"/>
      <c r="BJ415" s="971"/>
      <c r="BK415" s="982"/>
      <c r="BL415" s="982"/>
      <c r="BM415" s="982"/>
      <c r="BN415" s="982" t="s">
        <v>958</v>
      </c>
      <c r="BO415" s="982"/>
      <c r="BP415" s="982"/>
      <c r="BQ415" s="982"/>
      <c r="BR415" s="982"/>
      <c r="BS415" s="982"/>
      <c r="BT415" s="982"/>
      <c r="BU415" s="982"/>
      <c r="BV415" s="982"/>
    </row>
    <row r="416" spans="1:74">
      <c r="A416" s="1000"/>
      <c r="B416" s="14" t="s">
        <v>58</v>
      </c>
      <c r="C416" s="992" t="str">
        <f>IFERROR(VLOOKUP(C415,科目・教員!$A$1:$B$355,2,0),"")</f>
        <v>網中　眞由美</v>
      </c>
      <c r="D416" s="993"/>
      <c r="E416" s="994" t="str">
        <f>IFERROR(VLOOKUP(E415,科目・教員!$A$1:$B$355,2,0),"")</f>
        <v/>
      </c>
      <c r="F416" s="993"/>
      <c r="G416" s="994" t="str">
        <f>IFERROR(VLOOKUP(G415,科目・教員!$A$1:$B$355,2,0),"")</f>
        <v/>
      </c>
      <c r="H416" s="993"/>
      <c r="I416" s="994" t="str">
        <f>IFERROR(VLOOKUP(I415,科目・教員!$A$1:$B$355,2,0),"")</f>
        <v/>
      </c>
      <c r="J416" s="993"/>
      <c r="K416" s="995" t="str">
        <f>IFERROR(VLOOKUP(K415,科目・教員!$A$1:$B$355,2,0),"")</f>
        <v>池田　真弓</v>
      </c>
      <c r="L416" s="995"/>
      <c r="M416" s="992" t="str">
        <f>IFERROR(VLOOKUP(M415,科目・教員!$A$1:$B$355,2,0),"")</f>
        <v/>
      </c>
      <c r="N416" s="993"/>
      <c r="O416" s="995" t="str">
        <f>IFERROR(VLOOKUP(O415,科目・教員!$A$1:$B$355,2,0),"")</f>
        <v/>
      </c>
      <c r="P416" s="993"/>
      <c r="Q416" s="995" t="str">
        <f>IFERROR(VLOOKUP(Q415,科目・教員!$A$1:$B$355,2,0),"")</f>
        <v/>
      </c>
      <c r="R416" s="993"/>
      <c r="S416" s="995" t="str">
        <f>IFERROR(VLOOKUP(S415,科目・教員!$A$1:$B$355,2,0),"")</f>
        <v/>
      </c>
      <c r="T416" s="993"/>
      <c r="U416" s="16"/>
      <c r="Z416" s="1000"/>
      <c r="AA416" s="971"/>
      <c r="AB416" s="983"/>
      <c r="AC416" s="983"/>
      <c r="AD416" s="983"/>
      <c r="AE416" s="971"/>
      <c r="AF416" s="983"/>
      <c r="AG416" s="971"/>
      <c r="AH416" s="983"/>
      <c r="AI416" s="983"/>
      <c r="AJ416" s="983"/>
      <c r="AK416" s="983"/>
      <c r="AL416" s="971"/>
      <c r="AM416" s="983"/>
      <c r="AN416" s="971"/>
      <c r="AO416" s="971"/>
      <c r="AP416" s="971"/>
      <c r="AQ416" s="971"/>
      <c r="AR416" s="971"/>
      <c r="AS416" s="971"/>
      <c r="AT416" s="971"/>
      <c r="AU416" s="971"/>
      <c r="AV416" s="971"/>
      <c r="AW416" s="971"/>
      <c r="AX416" s="971"/>
      <c r="AY416" s="971"/>
      <c r="AZ416" s="971"/>
      <c r="BA416" s="971"/>
      <c r="BB416" s="971"/>
      <c r="BC416" s="971"/>
      <c r="BD416" s="971"/>
      <c r="BE416" s="971"/>
      <c r="BF416" s="971"/>
      <c r="BG416" s="971"/>
      <c r="BH416" s="971"/>
      <c r="BI416" s="971"/>
      <c r="BJ416" s="971"/>
      <c r="BK416" s="983"/>
      <c r="BL416" s="983"/>
      <c r="BM416" s="983"/>
      <c r="BN416" s="983"/>
      <c r="BO416" s="983"/>
      <c r="BP416" s="983"/>
      <c r="BQ416" s="983"/>
      <c r="BR416" s="983"/>
      <c r="BS416" s="983"/>
      <c r="BT416" s="983"/>
      <c r="BU416" s="983"/>
      <c r="BV416" s="983"/>
    </row>
    <row r="417" spans="1:74">
      <c r="A417" s="1000"/>
      <c r="B417" s="14" t="s">
        <v>69</v>
      </c>
      <c r="C417" s="992" t="str">
        <f>VLOOKUP($C402,'2026年度(1年前期)'!$B$5:$N$208,COLUMN('2026年度(1年前期)'!$G$5)+1,0)&amp;""</f>
        <v/>
      </c>
      <c r="D417" s="993"/>
      <c r="E417" s="994" t="str">
        <f>VLOOKUP($C402,'2026年度(2年前期)'!$B$5:$N$208,COLUMN('2026年度(2年前期)'!$G$5)+1,0)&amp;""</f>
        <v/>
      </c>
      <c r="F417" s="993"/>
      <c r="G417" s="994" t="str">
        <f>VLOOKUP($C402,'2026年度(3年前期)'!$B$5:$N$208,COLUMN('2026年度(3年前期)'!$G$5)+1,0)&amp;""</f>
        <v>老Ⅰ:大講義室</v>
      </c>
      <c r="H417" s="993"/>
      <c r="I417" s="994" t="str">
        <f>VLOOKUP($C402,'2026年度(4年前期)'!$B$5:$N$208,COLUMN('2026年度(4年前期)'!$G$5)+1,0)&amp;""</f>
        <v/>
      </c>
      <c r="J417" s="993"/>
      <c r="K417" s="995" t="str">
        <f>VLOOKUP($C402,'2026年度(助産前期)'!$B$5:$N$208,COLUMN('2026年度(助産前期)'!$G$5)+1,0)&amp;""</f>
        <v/>
      </c>
      <c r="L417" s="995"/>
      <c r="M417" s="992" t="str">
        <f>VLOOKUP($C402,'2026年度(M1前期)'!$B$5:$N$208,COLUMN('2026年度(M1前期)'!$G$5)+1,0)&amp;""</f>
        <v/>
      </c>
      <c r="N417" s="993"/>
      <c r="O417" s="995" t="str">
        <f>VLOOKUP($C402,'2026年度(M2前期)'!$B$5:$N$208,COLUMN('2026年度(M2前期)'!$G$5)+1,0)&amp;""</f>
        <v/>
      </c>
      <c r="P417" s="993"/>
      <c r="Q417" s="995" t="str">
        <f>VLOOKUP($C402,'2026年度(D1前期)'!$B$5:$N$208,COLUMN('2026年度(D1前期)'!$G$5)+1,0)&amp;""</f>
        <v/>
      </c>
      <c r="R417" s="993"/>
      <c r="S417" s="995" t="str">
        <f>VLOOKUP($C402,'2026年度(D23前期)'!$B$5:$N$208,COLUMN('2026年度(D23前期)'!$G$5)+1,0)&amp;""</f>
        <v/>
      </c>
      <c r="T417" s="993"/>
      <c r="U417" s="16"/>
      <c r="Z417" s="1000"/>
      <c r="AA417" s="971"/>
      <c r="AB417" s="983"/>
      <c r="AC417" s="983"/>
      <c r="AD417" s="983"/>
      <c r="AE417" s="971"/>
      <c r="AF417" s="983"/>
      <c r="AG417" s="971"/>
      <c r="AH417" s="983"/>
      <c r="AI417" s="983"/>
      <c r="AJ417" s="983"/>
      <c r="AK417" s="983"/>
      <c r="AL417" s="971"/>
      <c r="AM417" s="983"/>
      <c r="AN417" s="971"/>
      <c r="AO417" s="971"/>
      <c r="AP417" s="971"/>
      <c r="AQ417" s="971"/>
      <c r="AR417" s="971"/>
      <c r="AS417" s="971"/>
      <c r="AT417" s="971"/>
      <c r="AU417" s="971"/>
      <c r="AV417" s="971"/>
      <c r="AW417" s="971"/>
      <c r="AX417" s="971"/>
      <c r="AY417" s="971"/>
      <c r="AZ417" s="971"/>
      <c r="BA417" s="971"/>
      <c r="BB417" s="971"/>
      <c r="BC417" s="971"/>
      <c r="BD417" s="971"/>
      <c r="BE417" s="971"/>
      <c r="BF417" s="971"/>
      <c r="BG417" s="971"/>
      <c r="BH417" s="971"/>
      <c r="BI417" s="971"/>
      <c r="BJ417" s="971"/>
      <c r="BK417" s="983"/>
      <c r="BL417" s="983"/>
      <c r="BM417" s="983"/>
      <c r="BN417" s="983"/>
      <c r="BO417" s="983"/>
      <c r="BP417" s="983"/>
      <c r="BQ417" s="983"/>
      <c r="BR417" s="983"/>
      <c r="BS417" s="983"/>
      <c r="BT417" s="983"/>
      <c r="BU417" s="983"/>
      <c r="BV417" s="983"/>
    </row>
    <row r="418" spans="1:74">
      <c r="A418" s="1017"/>
      <c r="B418" s="15" t="s">
        <v>63</v>
      </c>
      <c r="C418" s="991"/>
      <c r="D418" s="989"/>
      <c r="E418" s="988"/>
      <c r="F418" s="989"/>
      <c r="G418" s="988"/>
      <c r="H418" s="989"/>
      <c r="I418" s="988"/>
      <c r="J418" s="989"/>
      <c r="K418" s="990"/>
      <c r="L418" s="990"/>
      <c r="M418" s="991"/>
      <c r="N418" s="989"/>
      <c r="O418" s="990"/>
      <c r="P418" s="989"/>
      <c r="Q418" s="990"/>
      <c r="R418" s="989"/>
      <c r="S418" s="990"/>
      <c r="T418" s="989"/>
      <c r="Z418" s="1001"/>
      <c r="AA418" s="971"/>
      <c r="AB418" s="984"/>
      <c r="AC418" s="984"/>
      <c r="AD418" s="984"/>
      <c r="AE418" s="971"/>
      <c r="AF418" s="984"/>
      <c r="AG418" s="971"/>
      <c r="AH418" s="984"/>
      <c r="AI418" s="984"/>
      <c r="AJ418" s="984"/>
      <c r="AK418" s="984"/>
      <c r="AL418" s="971"/>
      <c r="AM418" s="984"/>
      <c r="AN418" s="971"/>
      <c r="AO418" s="971"/>
      <c r="AP418" s="971"/>
      <c r="AQ418" s="971"/>
      <c r="AR418" s="971"/>
      <c r="AS418" s="971"/>
      <c r="AT418" s="971"/>
      <c r="AU418" s="971"/>
      <c r="AV418" s="971"/>
      <c r="AW418" s="971"/>
      <c r="AX418" s="971"/>
      <c r="AY418" s="971"/>
      <c r="AZ418" s="971"/>
      <c r="BA418" s="971"/>
      <c r="BB418" s="971"/>
      <c r="BC418" s="971"/>
      <c r="BD418" s="971"/>
      <c r="BE418" s="971"/>
      <c r="BF418" s="971"/>
      <c r="BG418" s="971"/>
      <c r="BH418" s="971"/>
      <c r="BI418" s="971"/>
      <c r="BJ418" s="971"/>
      <c r="BK418" s="984"/>
      <c r="BL418" s="984"/>
      <c r="BM418" s="984"/>
      <c r="BN418" s="984"/>
      <c r="BO418" s="984"/>
      <c r="BP418" s="984"/>
      <c r="BQ418" s="984"/>
      <c r="BR418" s="984"/>
      <c r="BS418" s="984"/>
      <c r="BT418" s="984"/>
      <c r="BU418" s="984"/>
      <c r="BV418" s="984"/>
    </row>
    <row r="419" spans="1:74" ht="15" customHeight="1">
      <c r="A419" s="1000" t="s">
        <v>75</v>
      </c>
      <c r="B419" s="14" t="s">
        <v>53</v>
      </c>
      <c r="C419" s="996" t="str">
        <f>VLOOKUP($C402,'2026年度(1年前期)'!$B$5:$N$208,COLUMN('2026年度(1年前期)'!$I$5),0)&amp;""</f>
        <v>基礎看護学実習Ⅰ</v>
      </c>
      <c r="D419" s="997"/>
      <c r="E419" s="1002" t="str">
        <f>VLOOKUP($C402,'2026年度(2年前期)'!$B$5:$N$208,COLUMN('2026年度(2年前期)'!$I$5),0)&amp;""</f>
        <v/>
      </c>
      <c r="F419" s="997"/>
      <c r="G419" s="1002" t="str">
        <f>VLOOKUP($C402,'2026年度(3年前期)'!$B$5:$N$208,COLUMN('2026年度(3年前期)'!$I$5),0)&amp;""</f>
        <v>領域別実習</v>
      </c>
      <c r="H419" s="997"/>
      <c r="I419" s="1002" t="str">
        <f>VLOOKUP($C402,'2026年度(4年前期)'!$B$5:$N$208,COLUMN('2026年度(4年前期)'!$I$5),0)&amp;""</f>
        <v/>
      </c>
      <c r="J419" s="997"/>
      <c r="K419" s="998" t="str">
        <f>VLOOKUP($C402,'2026年度(助産前期)'!$B$5:$N$208,COLUMN('2026年度(助産前期)'!$I$5),0)&amp;""</f>
        <v>助産学実習Ⅰ</v>
      </c>
      <c r="L419" s="998"/>
      <c r="M419" s="996" t="str">
        <f>VLOOKUP($C402,'2026年度(M1前期)'!$B$5:$N$208,COLUMN('2026年度(M1前期)'!$I$5),0)&amp;""</f>
        <v/>
      </c>
      <c r="N419" s="997"/>
      <c r="O419" s="998" t="str">
        <f>VLOOKUP($C402,'2026年度(M2前期)'!$B$5:$N$208,COLUMN('2026年度(M2前期)'!$I$5),0)&amp;""</f>
        <v/>
      </c>
      <c r="P419" s="997"/>
      <c r="Q419" s="998" t="str">
        <f>VLOOKUP($C402,'2026年度(D1前期)'!$B$5:$N$208,COLUMN('2026年度(D1前期)'!$I$5),0)&amp;""</f>
        <v/>
      </c>
      <c r="R419" s="997"/>
      <c r="S419" s="998" t="str">
        <f>VLOOKUP($C402,'2026年度(D23前期)'!$B$5:$N$208,COLUMN('2026年度(D23前期)'!$I$5),0)&amp;""</f>
        <v/>
      </c>
      <c r="T419" s="997"/>
      <c r="Z419" s="1000" t="str">
        <f>A419</f>
        <v>４時限（15：10～16：40）</v>
      </c>
      <c r="AA419" s="982"/>
      <c r="AB419" s="982"/>
      <c r="AC419" s="982"/>
      <c r="AD419" s="982"/>
      <c r="AE419" s="982"/>
      <c r="AF419" s="982"/>
      <c r="AG419" s="982"/>
      <c r="AH419" s="982"/>
      <c r="AI419" s="982"/>
      <c r="AJ419" s="982"/>
      <c r="AK419" s="982"/>
      <c r="AL419" s="982"/>
      <c r="AM419" s="982"/>
      <c r="AN419" s="971"/>
      <c r="AO419" s="971"/>
      <c r="AP419" s="971"/>
      <c r="AQ419" s="971"/>
      <c r="AR419" s="971"/>
      <c r="AS419" s="971"/>
      <c r="AT419" s="971"/>
      <c r="AU419" s="971"/>
      <c r="AV419" s="971"/>
      <c r="AW419" s="971"/>
      <c r="AX419" s="971"/>
      <c r="AY419" s="971"/>
      <c r="AZ419" s="971"/>
      <c r="BA419" s="971"/>
      <c r="BB419" s="971"/>
      <c r="BC419" s="971"/>
      <c r="BD419" s="971"/>
      <c r="BE419" s="971"/>
      <c r="BF419" s="971"/>
      <c r="BG419" s="971"/>
      <c r="BH419" s="971"/>
      <c r="BI419" s="971"/>
      <c r="BJ419" s="971"/>
      <c r="BK419" s="982"/>
      <c r="BL419" s="982"/>
      <c r="BM419" s="982"/>
      <c r="BN419" s="982" t="s">
        <v>958</v>
      </c>
      <c r="BO419" s="982"/>
      <c r="BP419" s="982"/>
      <c r="BQ419" s="982"/>
      <c r="BR419" s="982"/>
      <c r="BS419" s="982"/>
      <c r="BT419" s="982"/>
      <c r="BU419" s="982"/>
      <c r="BV419" s="982"/>
    </row>
    <row r="420" spans="1:74">
      <c r="A420" s="1000"/>
      <c r="B420" s="14" t="s">
        <v>58</v>
      </c>
      <c r="C420" s="992" t="str">
        <f>IFERROR(VLOOKUP(C419,科目・教員!$A$1:$B$355,2,0),"")</f>
        <v>網中　眞由美</v>
      </c>
      <c r="D420" s="993"/>
      <c r="E420" s="994" t="str">
        <f>IFERROR(VLOOKUP(E419,科目・教員!$A$1:$B$355,2,0),"")</f>
        <v/>
      </c>
      <c r="F420" s="993"/>
      <c r="G420" s="994" t="str">
        <f>IFERROR(VLOOKUP(G419,科目・教員!$A$1:$B$355,2,0),"")</f>
        <v/>
      </c>
      <c r="H420" s="993"/>
      <c r="I420" s="994" t="str">
        <f>IFERROR(VLOOKUP(I419,科目・教員!$A$1:$B$355,2,0),"")</f>
        <v/>
      </c>
      <c r="J420" s="993"/>
      <c r="K420" s="995" t="str">
        <f>IFERROR(VLOOKUP(K419,科目・教員!$A$1:$B$355,2,0),"")</f>
        <v>池田　真弓</v>
      </c>
      <c r="L420" s="995"/>
      <c r="M420" s="992" t="str">
        <f>IFERROR(VLOOKUP(M419,科目・教員!$A$1:$B$355,2,0),"")</f>
        <v/>
      </c>
      <c r="N420" s="993"/>
      <c r="O420" s="995" t="str">
        <f>IFERROR(VLOOKUP(O419,科目・教員!$A$1:$B$355,2,0),"")</f>
        <v/>
      </c>
      <c r="P420" s="993"/>
      <c r="Q420" s="995" t="str">
        <f>IFERROR(VLOOKUP(Q419,科目・教員!$A$1:$B$355,2,0),"")</f>
        <v/>
      </c>
      <c r="R420" s="993"/>
      <c r="S420" s="995" t="str">
        <f>IFERROR(VLOOKUP(S419,科目・教員!$A$1:$B$355,2,0),"")</f>
        <v/>
      </c>
      <c r="T420" s="993"/>
      <c r="Z420" s="1000"/>
      <c r="AA420" s="983"/>
      <c r="AB420" s="983"/>
      <c r="AC420" s="983"/>
      <c r="AD420" s="983"/>
      <c r="AE420" s="983"/>
      <c r="AF420" s="983"/>
      <c r="AG420" s="983"/>
      <c r="AH420" s="983"/>
      <c r="AI420" s="983"/>
      <c r="AJ420" s="983"/>
      <c r="AK420" s="983"/>
      <c r="AL420" s="983"/>
      <c r="AM420" s="983"/>
      <c r="AN420" s="971"/>
      <c r="AO420" s="971"/>
      <c r="AP420" s="971"/>
      <c r="AQ420" s="971"/>
      <c r="AR420" s="971"/>
      <c r="AS420" s="971"/>
      <c r="AT420" s="971"/>
      <c r="AU420" s="971"/>
      <c r="AV420" s="971"/>
      <c r="AW420" s="971"/>
      <c r="AX420" s="971"/>
      <c r="AY420" s="971"/>
      <c r="AZ420" s="971"/>
      <c r="BA420" s="971"/>
      <c r="BB420" s="971"/>
      <c r="BC420" s="971"/>
      <c r="BD420" s="971"/>
      <c r="BE420" s="971"/>
      <c r="BF420" s="971"/>
      <c r="BG420" s="971"/>
      <c r="BH420" s="971"/>
      <c r="BI420" s="971"/>
      <c r="BJ420" s="971"/>
      <c r="BK420" s="983"/>
      <c r="BL420" s="983"/>
      <c r="BM420" s="983"/>
      <c r="BN420" s="983"/>
      <c r="BO420" s="983"/>
      <c r="BP420" s="983"/>
      <c r="BQ420" s="983"/>
      <c r="BR420" s="983"/>
      <c r="BS420" s="983"/>
      <c r="BT420" s="983"/>
      <c r="BU420" s="983"/>
      <c r="BV420" s="983"/>
    </row>
    <row r="421" spans="1:74">
      <c r="A421" s="1000"/>
      <c r="B421" s="14" t="s">
        <v>69</v>
      </c>
      <c r="C421" s="992" t="str">
        <f>VLOOKUP($C402,'2026年度(1年前期)'!$B$5:$N$208,COLUMN('2026年度(1年前期)'!$I$5)+1,0)&amp;""</f>
        <v/>
      </c>
      <c r="D421" s="993"/>
      <c r="E421" s="994" t="str">
        <f>VLOOKUP($C402,'2026年度(2年前期)'!$B$5:$N$208,COLUMN('2026年度(2年前期)'!$I$5)+1,0)&amp;""</f>
        <v/>
      </c>
      <c r="F421" s="993"/>
      <c r="G421" s="994" t="str">
        <f>VLOOKUP($C402,'2026年度(3年前期)'!$B$5:$N$208,COLUMN('2026年度(3年前期)'!$I$5)+1,0)&amp;""</f>
        <v>老Ⅰ:大講義室</v>
      </c>
      <c r="H421" s="993"/>
      <c r="I421" s="994" t="str">
        <f>VLOOKUP($C402,'2026年度(4年前期)'!$B$5:$N$208,COLUMN('2026年度(4年前期)'!$I$5)+1,0)&amp;""</f>
        <v/>
      </c>
      <c r="J421" s="993"/>
      <c r="K421" s="995" t="str">
        <f>VLOOKUP($C402,'2026年度(助産前期)'!$B$5:$N$208,COLUMN('2026年度(助産前期)'!$I$5)+1,0)&amp;""</f>
        <v/>
      </c>
      <c r="L421" s="995"/>
      <c r="M421" s="992" t="str">
        <f>VLOOKUP($C402,'2026年度(M1前期)'!$B$5:$N$208,COLUMN('2026年度(M1前期)'!$I$5)+1,0)&amp;""</f>
        <v/>
      </c>
      <c r="N421" s="993"/>
      <c r="O421" s="995" t="str">
        <f>VLOOKUP($C402,'2026年度(M2前期)'!$B$5:$N$208,COLUMN('2026年度(M2前期)'!$I$5)+1,0)&amp;""</f>
        <v/>
      </c>
      <c r="P421" s="993"/>
      <c r="Q421" s="995" t="str">
        <f>VLOOKUP($C402,'2026年度(D1前期)'!$B$5:$N$208,COLUMN('2026年度(D1前期)'!$I$5)+1,0)&amp;""</f>
        <v/>
      </c>
      <c r="R421" s="993"/>
      <c r="S421" s="995" t="str">
        <f>VLOOKUP($C402,'2026年度(D23前期)'!$B$5:$N$208,COLUMN('2026年度(D23前期)'!$I$5)+1,0)&amp;""</f>
        <v/>
      </c>
      <c r="T421" s="993"/>
      <c r="Z421" s="1000"/>
      <c r="AA421" s="983"/>
      <c r="AB421" s="983"/>
      <c r="AC421" s="983"/>
      <c r="AD421" s="983"/>
      <c r="AE421" s="983"/>
      <c r="AF421" s="983"/>
      <c r="AG421" s="983"/>
      <c r="AH421" s="983"/>
      <c r="AI421" s="983"/>
      <c r="AJ421" s="983"/>
      <c r="AK421" s="983"/>
      <c r="AL421" s="983"/>
      <c r="AM421" s="983"/>
      <c r="AN421" s="971"/>
      <c r="AO421" s="971"/>
      <c r="AP421" s="971"/>
      <c r="AQ421" s="971"/>
      <c r="AR421" s="971"/>
      <c r="AS421" s="971"/>
      <c r="AT421" s="971"/>
      <c r="AU421" s="971"/>
      <c r="AV421" s="971"/>
      <c r="AW421" s="971"/>
      <c r="AX421" s="971"/>
      <c r="AY421" s="971"/>
      <c r="AZ421" s="971"/>
      <c r="BA421" s="971"/>
      <c r="BB421" s="971"/>
      <c r="BC421" s="971"/>
      <c r="BD421" s="971"/>
      <c r="BE421" s="971"/>
      <c r="BF421" s="971"/>
      <c r="BG421" s="971"/>
      <c r="BH421" s="971"/>
      <c r="BI421" s="971"/>
      <c r="BJ421" s="971"/>
      <c r="BK421" s="983"/>
      <c r="BL421" s="983"/>
      <c r="BM421" s="983"/>
      <c r="BN421" s="983"/>
      <c r="BO421" s="983"/>
      <c r="BP421" s="983"/>
      <c r="BQ421" s="983"/>
      <c r="BR421" s="983"/>
      <c r="BS421" s="983"/>
      <c r="BT421" s="983"/>
      <c r="BU421" s="983"/>
      <c r="BV421" s="983"/>
    </row>
    <row r="422" spans="1:74">
      <c r="A422" s="1001"/>
      <c r="B422" s="15" t="s">
        <v>63</v>
      </c>
      <c r="C422" s="991"/>
      <c r="D422" s="989"/>
      <c r="E422" s="988"/>
      <c r="F422" s="989"/>
      <c r="G422" s="988"/>
      <c r="H422" s="989"/>
      <c r="I422" s="988"/>
      <c r="J422" s="989"/>
      <c r="K422" s="990"/>
      <c r="L422" s="990"/>
      <c r="M422" s="991"/>
      <c r="N422" s="989"/>
      <c r="O422" s="990"/>
      <c r="P422" s="989"/>
      <c r="Q422" s="990"/>
      <c r="R422" s="989"/>
      <c r="S422" s="990"/>
      <c r="T422" s="989"/>
      <c r="Z422" s="1001"/>
      <c r="AA422" s="984"/>
      <c r="AB422" s="984"/>
      <c r="AC422" s="984"/>
      <c r="AD422" s="984"/>
      <c r="AE422" s="984"/>
      <c r="AF422" s="984"/>
      <c r="AG422" s="984"/>
      <c r="AH422" s="984"/>
      <c r="AI422" s="984"/>
      <c r="AJ422" s="984"/>
      <c r="AK422" s="984"/>
      <c r="AL422" s="984"/>
      <c r="AM422" s="984"/>
      <c r="AN422" s="971"/>
      <c r="AO422" s="971"/>
      <c r="AP422" s="971"/>
      <c r="AQ422" s="971"/>
      <c r="AR422" s="971"/>
      <c r="AS422" s="971"/>
      <c r="AT422" s="971"/>
      <c r="AU422" s="971"/>
      <c r="AV422" s="971"/>
      <c r="AW422" s="971"/>
      <c r="AX422" s="971"/>
      <c r="AY422" s="971"/>
      <c r="AZ422" s="971"/>
      <c r="BA422" s="971"/>
      <c r="BB422" s="971"/>
      <c r="BC422" s="971"/>
      <c r="BD422" s="971"/>
      <c r="BE422" s="971"/>
      <c r="BF422" s="971"/>
      <c r="BG422" s="971"/>
      <c r="BH422" s="971"/>
      <c r="BI422" s="971"/>
      <c r="BJ422" s="971"/>
      <c r="BK422" s="984"/>
      <c r="BL422" s="984"/>
      <c r="BM422" s="984"/>
      <c r="BN422" s="984"/>
      <c r="BO422" s="984"/>
      <c r="BP422" s="984"/>
      <c r="BQ422" s="984"/>
      <c r="BR422" s="984"/>
      <c r="BS422" s="984"/>
      <c r="BT422" s="984"/>
      <c r="BU422" s="984"/>
      <c r="BV422" s="984"/>
    </row>
    <row r="423" spans="1:74" ht="15" customHeight="1">
      <c r="A423" s="1000" t="s">
        <v>78</v>
      </c>
      <c r="B423" s="14" t="s">
        <v>53</v>
      </c>
      <c r="C423" s="996" t="str">
        <f>VLOOKUP($C402,'2026年度(1年前期)'!$B$5:$N$208,COLUMN('2026年度(1年前期)'!$K$5),0)&amp;""</f>
        <v/>
      </c>
      <c r="D423" s="997"/>
      <c r="E423" s="1002" t="str">
        <f>VLOOKUP($C402,'2026年度(2年前期)'!$B$5:$N$208,COLUMN('2026年度(2年前期)'!$K$5),0)&amp;""</f>
        <v/>
      </c>
      <c r="F423" s="997"/>
      <c r="G423" s="1002" t="str">
        <f>VLOOKUP($C402,'2026年度(3年前期)'!$B$5:$N$208,COLUMN('2026年度(3年前期)'!$K$5),0)&amp;""</f>
        <v>領域別実習</v>
      </c>
      <c r="H423" s="997"/>
      <c r="I423" s="1002" t="str">
        <f>VLOOKUP($C402,'2026年度(4年前期)'!$B$5:$N$208,COLUMN('2026年度(4年前期)'!$K$5),0)&amp;""</f>
        <v/>
      </c>
      <c r="J423" s="997"/>
      <c r="K423" s="998" t="str">
        <f>VLOOKUP($C402,'2026年度(助産前期)'!$B$5:$N$208,COLUMN('2026年度(助産前期)'!$K$5),0)&amp;""</f>
        <v/>
      </c>
      <c r="L423" s="998"/>
      <c r="M423" s="996" t="str">
        <f>VLOOKUP($C402,'2026年度(M1前期)'!$B$5:$N$208,COLUMN('2026年度(M1前期)'!$K$5),0)&amp;""</f>
        <v/>
      </c>
      <c r="N423" s="997"/>
      <c r="O423" s="998" t="str">
        <f>VLOOKUP($C402,'2026年度(M2前期)'!$B$5:$N$208,COLUMN('2026年度(M2前期)'!$K$5),0)&amp;""</f>
        <v/>
      </c>
      <c r="P423" s="997"/>
      <c r="Q423" s="998" t="str">
        <f>VLOOKUP($C402,'2026年度(D1前期)'!$B$5:$N$208,COLUMN('2026年度(D1前期)'!$K$5),0)&amp;""</f>
        <v/>
      </c>
      <c r="R423" s="997"/>
      <c r="S423" s="998" t="str">
        <f>VLOOKUP($C402,'2026年度(D23前期)'!$B$5:$N$208,COLUMN('2026年度(D23前期)'!$K$5),0)&amp;""</f>
        <v/>
      </c>
      <c r="T423" s="997"/>
      <c r="Z423" s="1000" t="str">
        <f>A423</f>
        <v>５時限（16：50～18：20）</v>
      </c>
      <c r="AA423" s="982"/>
      <c r="AB423" s="982"/>
      <c r="AC423" s="982"/>
      <c r="AD423" s="982"/>
      <c r="AE423" s="982"/>
      <c r="AF423" s="982"/>
      <c r="AG423" s="982"/>
      <c r="AH423" s="982"/>
      <c r="AI423" s="982"/>
      <c r="AJ423" s="982"/>
      <c r="AK423" s="982"/>
      <c r="AL423" s="982"/>
      <c r="AM423" s="982"/>
      <c r="AN423" s="982"/>
      <c r="AO423" s="982"/>
      <c r="AP423" s="982"/>
      <c r="AQ423" s="982"/>
      <c r="AR423" s="982"/>
      <c r="AS423" s="982"/>
      <c r="AT423" s="982"/>
      <c r="AU423" s="982"/>
      <c r="AV423" s="982"/>
      <c r="AW423" s="982"/>
      <c r="AX423" s="982"/>
      <c r="AY423" s="982"/>
      <c r="AZ423" s="982"/>
      <c r="BA423" s="971"/>
      <c r="BB423" s="971"/>
      <c r="BC423" s="971"/>
      <c r="BD423" s="971"/>
      <c r="BE423" s="971"/>
      <c r="BF423" s="971"/>
      <c r="BG423" s="971"/>
      <c r="BH423" s="971"/>
      <c r="BI423" s="982"/>
      <c r="BJ423" s="982"/>
      <c r="BK423" s="982"/>
      <c r="BL423" s="982"/>
      <c r="BM423" s="982"/>
      <c r="BN423" s="982" t="s">
        <v>958</v>
      </c>
      <c r="BO423" s="982"/>
      <c r="BP423" s="982"/>
      <c r="BQ423" s="982"/>
      <c r="BR423" s="982"/>
      <c r="BS423" s="982"/>
      <c r="BT423" s="982"/>
      <c r="BU423" s="982"/>
      <c r="BV423" s="982"/>
    </row>
    <row r="424" spans="1:74">
      <c r="A424" s="1000"/>
      <c r="B424" s="14" t="s">
        <v>58</v>
      </c>
      <c r="C424" s="992" t="str">
        <f>IFERROR(VLOOKUP(C423,科目・教員!$A$1:$B$355,2,0),"")</f>
        <v/>
      </c>
      <c r="D424" s="993"/>
      <c r="E424" s="994" t="str">
        <f>IFERROR(VLOOKUP(E423,科目・教員!$A$1:$B$355,2,0),"")</f>
        <v/>
      </c>
      <c r="F424" s="993"/>
      <c r="G424" s="994" t="str">
        <f>IFERROR(VLOOKUP(G423,科目・教員!$A$1:$B$355,2,0),"")</f>
        <v/>
      </c>
      <c r="H424" s="993"/>
      <c r="I424" s="994" t="str">
        <f>IFERROR(VLOOKUP(I423,科目・教員!$A$1:$B$355,2,0),"")</f>
        <v/>
      </c>
      <c r="J424" s="993"/>
      <c r="K424" s="995" t="str">
        <f>IFERROR(VLOOKUP(K423,科目・教員!$A$1:$B$355,2,0),"")</f>
        <v/>
      </c>
      <c r="L424" s="995"/>
      <c r="M424" s="992" t="str">
        <f>IFERROR(VLOOKUP(M423,科目・教員!$A$1:$B$355,2,0),"")</f>
        <v/>
      </c>
      <c r="N424" s="993"/>
      <c r="O424" s="995" t="str">
        <f>IFERROR(VLOOKUP(O423,科目・教員!$A$1:$B$355,2,0),"")</f>
        <v/>
      </c>
      <c r="P424" s="993"/>
      <c r="Q424" s="995" t="str">
        <f>IFERROR(VLOOKUP(Q423,科目・教員!$A$1:$B$355,2,0),"")</f>
        <v/>
      </c>
      <c r="R424" s="993"/>
      <c r="S424" s="995" t="str">
        <f>IFERROR(VLOOKUP(S423,科目・教員!$A$1:$B$355,2,0),"")</f>
        <v/>
      </c>
      <c r="T424" s="993"/>
      <c r="Z424" s="1000"/>
      <c r="AA424" s="983"/>
      <c r="AB424" s="983"/>
      <c r="AC424" s="983"/>
      <c r="AD424" s="983"/>
      <c r="AE424" s="983"/>
      <c r="AF424" s="983"/>
      <c r="AG424" s="983"/>
      <c r="AH424" s="983"/>
      <c r="AI424" s="983"/>
      <c r="AJ424" s="983"/>
      <c r="AK424" s="983"/>
      <c r="AL424" s="983"/>
      <c r="AM424" s="983"/>
      <c r="AN424" s="983"/>
      <c r="AO424" s="983"/>
      <c r="AP424" s="983"/>
      <c r="AQ424" s="983"/>
      <c r="AR424" s="983"/>
      <c r="AS424" s="983"/>
      <c r="AT424" s="983"/>
      <c r="AU424" s="983"/>
      <c r="AV424" s="983"/>
      <c r="AW424" s="983"/>
      <c r="AX424" s="983"/>
      <c r="AY424" s="983"/>
      <c r="AZ424" s="983"/>
      <c r="BA424" s="971"/>
      <c r="BB424" s="971"/>
      <c r="BC424" s="971"/>
      <c r="BD424" s="971"/>
      <c r="BE424" s="971"/>
      <c r="BF424" s="971"/>
      <c r="BG424" s="971"/>
      <c r="BH424" s="971"/>
      <c r="BI424" s="983"/>
      <c r="BJ424" s="983"/>
      <c r="BK424" s="983"/>
      <c r="BL424" s="983"/>
      <c r="BM424" s="983"/>
      <c r="BN424" s="983"/>
      <c r="BO424" s="983"/>
      <c r="BP424" s="983"/>
      <c r="BQ424" s="983"/>
      <c r="BR424" s="983"/>
      <c r="BS424" s="983"/>
      <c r="BT424" s="983"/>
      <c r="BU424" s="983"/>
      <c r="BV424" s="983"/>
    </row>
    <row r="425" spans="1:74">
      <c r="A425" s="1000"/>
      <c r="B425" s="14" t="s">
        <v>69</v>
      </c>
      <c r="C425" s="992" t="str">
        <f>VLOOKUP($C402,'2026年度(1年前期)'!$B$5:$N$208,COLUMN('2026年度(1年前期)'!$K$5)+1,0)&amp;""</f>
        <v/>
      </c>
      <c r="D425" s="993"/>
      <c r="E425" s="994" t="str">
        <f>VLOOKUP($C402,'2026年度(2年前期)'!$B$5:$N$208,COLUMN('2026年度(2年前期)'!$K$5)+1,0)&amp;""</f>
        <v/>
      </c>
      <c r="F425" s="993"/>
      <c r="G425" s="994" t="str">
        <f>VLOOKUP($C402,'2026年度(3年前期)'!$B$5:$N$208,COLUMN('2026年度(3年前期)'!$K$5)+1,0)&amp;""</f>
        <v>老Ⅰ:大講義室</v>
      </c>
      <c r="H425" s="993"/>
      <c r="I425" s="994" t="str">
        <f>VLOOKUP($C402,'2026年度(4年前期)'!$B$5:$N$208,COLUMN('2026年度(4年前期)'!$K$5)+1,0)&amp;""</f>
        <v/>
      </c>
      <c r="J425" s="993"/>
      <c r="K425" s="995" t="str">
        <f>VLOOKUP($C402,'2026年度(助産前期)'!$B$5:$N$208,COLUMN('2026年度(助産前期)'!$K$5)+1,0)&amp;""</f>
        <v/>
      </c>
      <c r="L425" s="995"/>
      <c r="M425" s="992" t="str">
        <f>VLOOKUP($C402,'2026年度(M1前期)'!$B$5:$N$208,COLUMN('2026年度(M1前期)'!$K$5)+1,0)&amp;""</f>
        <v/>
      </c>
      <c r="N425" s="993"/>
      <c r="O425" s="995" t="str">
        <f>VLOOKUP($C402,'2026年度(M2前期)'!$B$5:$N$208,COLUMN('2026年度(M2前期)'!$K$5)+1,0)&amp;""</f>
        <v/>
      </c>
      <c r="P425" s="993"/>
      <c r="Q425" s="995" t="str">
        <f>VLOOKUP($C402,'2026年度(D1前期)'!$B$5:$N$208,COLUMN('2026年度(D1前期)'!$K$5)+1,0)&amp;""</f>
        <v/>
      </c>
      <c r="R425" s="993"/>
      <c r="S425" s="995" t="str">
        <f>VLOOKUP($C402,'2026年度(D23前期)'!$B$5:$N$208,COLUMN('2026年度(D23前期)'!$K$5)+1,0)&amp;""</f>
        <v/>
      </c>
      <c r="T425" s="993"/>
      <c r="Z425" s="1000"/>
      <c r="AA425" s="983"/>
      <c r="AB425" s="983"/>
      <c r="AC425" s="983"/>
      <c r="AD425" s="983"/>
      <c r="AE425" s="983"/>
      <c r="AF425" s="983"/>
      <c r="AG425" s="983"/>
      <c r="AH425" s="983"/>
      <c r="AI425" s="983"/>
      <c r="AJ425" s="983"/>
      <c r="AK425" s="983"/>
      <c r="AL425" s="983"/>
      <c r="AM425" s="983"/>
      <c r="AN425" s="983"/>
      <c r="AO425" s="983"/>
      <c r="AP425" s="983"/>
      <c r="AQ425" s="983"/>
      <c r="AR425" s="983"/>
      <c r="AS425" s="983"/>
      <c r="AT425" s="983"/>
      <c r="AU425" s="983"/>
      <c r="AV425" s="983"/>
      <c r="AW425" s="983"/>
      <c r="AX425" s="983"/>
      <c r="AY425" s="983"/>
      <c r="AZ425" s="983"/>
      <c r="BA425" s="971"/>
      <c r="BB425" s="971"/>
      <c r="BC425" s="971"/>
      <c r="BD425" s="971"/>
      <c r="BE425" s="971"/>
      <c r="BF425" s="971"/>
      <c r="BG425" s="971"/>
      <c r="BH425" s="971"/>
      <c r="BI425" s="983"/>
      <c r="BJ425" s="983"/>
      <c r="BK425" s="983"/>
      <c r="BL425" s="983"/>
      <c r="BM425" s="983"/>
      <c r="BN425" s="983"/>
      <c r="BO425" s="983"/>
      <c r="BP425" s="983"/>
      <c r="BQ425" s="983"/>
      <c r="BR425" s="983"/>
      <c r="BS425" s="983"/>
      <c r="BT425" s="983"/>
      <c r="BU425" s="983"/>
      <c r="BV425" s="983"/>
    </row>
    <row r="426" spans="1:74">
      <c r="A426" s="1001"/>
      <c r="B426" s="15" t="s">
        <v>63</v>
      </c>
      <c r="C426" s="991"/>
      <c r="D426" s="989"/>
      <c r="E426" s="988"/>
      <c r="F426" s="989"/>
      <c r="G426" s="988"/>
      <c r="H426" s="989"/>
      <c r="I426" s="988"/>
      <c r="J426" s="989"/>
      <c r="K426" s="990"/>
      <c r="L426" s="990"/>
      <c r="M426" s="991"/>
      <c r="N426" s="989"/>
      <c r="O426" s="990"/>
      <c r="P426" s="989"/>
      <c r="Q426" s="990"/>
      <c r="R426" s="989"/>
      <c r="S426" s="990"/>
      <c r="T426" s="989"/>
      <c r="U426" s="19"/>
      <c r="V426" s="19"/>
      <c r="W426" s="19"/>
      <c r="X426" s="19"/>
      <c r="Y426" s="19"/>
      <c r="Z426" s="1001"/>
      <c r="AA426" s="984"/>
      <c r="AB426" s="984"/>
      <c r="AC426" s="984"/>
      <c r="AD426" s="984"/>
      <c r="AE426" s="984"/>
      <c r="AF426" s="984"/>
      <c r="AG426" s="984"/>
      <c r="AH426" s="984"/>
      <c r="AI426" s="984"/>
      <c r="AJ426" s="984"/>
      <c r="AK426" s="984"/>
      <c r="AL426" s="984"/>
      <c r="AM426" s="984"/>
      <c r="AN426" s="984"/>
      <c r="AO426" s="984"/>
      <c r="AP426" s="984"/>
      <c r="AQ426" s="984"/>
      <c r="AR426" s="984"/>
      <c r="AS426" s="984"/>
      <c r="AT426" s="984"/>
      <c r="AU426" s="984"/>
      <c r="AV426" s="984"/>
      <c r="AW426" s="984"/>
      <c r="AX426" s="984"/>
      <c r="AY426" s="984"/>
      <c r="AZ426" s="984"/>
      <c r="BA426" s="971"/>
      <c r="BB426" s="971"/>
      <c r="BC426" s="971"/>
      <c r="BD426" s="971"/>
      <c r="BE426" s="971"/>
      <c r="BF426" s="971"/>
      <c r="BG426" s="971"/>
      <c r="BH426" s="971"/>
      <c r="BI426" s="984"/>
      <c r="BJ426" s="984"/>
      <c r="BK426" s="984"/>
      <c r="BL426" s="984"/>
      <c r="BM426" s="984"/>
      <c r="BN426" s="984"/>
      <c r="BO426" s="984"/>
      <c r="BP426" s="984"/>
      <c r="BQ426" s="984"/>
      <c r="BR426" s="984"/>
      <c r="BS426" s="984"/>
      <c r="BT426" s="984"/>
      <c r="BU426" s="984"/>
      <c r="BV426" s="984"/>
    </row>
    <row r="427" spans="1:74" ht="20.25">
      <c r="A427" s="4"/>
      <c r="B427" s="5"/>
      <c r="C427" s="1035">
        <f>C402+1</f>
        <v>46283</v>
      </c>
      <c r="D427" s="1035"/>
      <c r="E427" s="1035"/>
      <c r="F427" s="1035"/>
      <c r="G427" s="1035"/>
      <c r="H427" s="1035"/>
      <c r="I427" s="1035"/>
      <c r="J427" s="1035"/>
      <c r="K427" s="1035"/>
      <c r="L427" s="1035"/>
      <c r="M427" s="1035"/>
      <c r="N427" s="1035"/>
      <c r="O427" s="1035"/>
      <c r="P427" s="1035"/>
      <c r="Q427" s="1035"/>
      <c r="R427" s="1035"/>
      <c r="S427" s="1035"/>
      <c r="T427" s="1035"/>
      <c r="U427" s="1055">
        <f>C427</f>
        <v>46283</v>
      </c>
      <c r="V427" s="1056"/>
      <c r="W427" s="1056"/>
      <c r="X427" s="1056"/>
      <c r="Y427" s="1056"/>
      <c r="Z427" s="1057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6" t="s">
        <v>607</v>
      </c>
      <c r="BL427" s="36" t="s">
        <v>608</v>
      </c>
      <c r="BM427" s="36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>
      <c r="A428" s="1000" t="s">
        <v>52</v>
      </c>
      <c r="B428" s="11" t="s">
        <v>53</v>
      </c>
      <c r="C428" s="1011" t="str">
        <f>VLOOKUP($C427,'2026年度(1年前期)'!$B$5:$N$208,COLUMN('2026年度(1年前期)'!$C$5),0)&amp;""</f>
        <v>基礎看護学実習Ⅰ</v>
      </c>
      <c r="D428" s="1012"/>
      <c r="E428" s="1018" t="str">
        <f>VLOOKUP($C427,'2026年度(2年前期)'!$B$5:$N$208,COLUMN('2026年度(2年前期)'!$C$5),0)&amp;""</f>
        <v/>
      </c>
      <c r="F428" s="1012"/>
      <c r="G428" s="1018" t="str">
        <f>VLOOKUP($C427,'2026年度(3年前期)'!$B$5:$N$208,COLUMN('2026年度(3年前期)'!$C$5),0)&amp;""</f>
        <v>領域別実習</v>
      </c>
      <c r="H428" s="1012"/>
      <c r="I428" s="1018" t="str">
        <f>VLOOKUP($C427,'2026年度(4年前期)'!$B$5:$N$208,COLUMN('2026年度(4年前期)'!$C$5),0)&amp;""</f>
        <v/>
      </c>
      <c r="J428" s="1012"/>
      <c r="K428" s="997" t="str">
        <f>VLOOKUP($C427,'2026年度(助産前期)'!$B$5:$N$208,COLUMN('2026年度(助産前期)'!$C$5),0)&amp;""</f>
        <v>助産学実習Ⅰ</v>
      </c>
      <c r="L428" s="1029"/>
      <c r="M428" s="1036" t="str">
        <f>VLOOKUP($C427,'2026年度(M1前期)'!$B$5:$N$208,COLUMN('2026年度(M1前期)'!$C$5),0)&amp;""</f>
        <v/>
      </c>
      <c r="N428" s="1029"/>
      <c r="O428" s="1018" t="str">
        <f>VLOOKUP($C427,'2026年度(M2前期)'!$B$5:$N$208,COLUMN('2026年度(M2前期)'!$C$5),0)&amp;""</f>
        <v/>
      </c>
      <c r="P428" s="1012"/>
      <c r="Q428" s="1018" t="str">
        <f>VLOOKUP($C427,'2026年度(D1前期)'!$B$5:$N$208,COLUMN('2026年度(D1前期)'!$C$5),0)&amp;""</f>
        <v/>
      </c>
      <c r="R428" s="1012"/>
      <c r="S428" s="997" t="str">
        <f>VLOOKUP($C427,'2026年度(D23前期)'!$B$5:$N$208,COLUMN('2026年度(D23前期)'!$C$5),0)&amp;""</f>
        <v/>
      </c>
      <c r="T428" s="1012"/>
      <c r="U428" s="54"/>
      <c r="W428" s="81"/>
      <c r="X428" s="16"/>
      <c r="Y428" s="33"/>
      <c r="Z428" s="999" t="str">
        <f>A428</f>
        <v xml:space="preserve">１時限（09：20～10：50） </v>
      </c>
      <c r="AA428" s="971"/>
      <c r="AB428" s="982"/>
      <c r="AC428" s="982"/>
      <c r="AD428" s="982"/>
      <c r="AE428" s="971"/>
      <c r="AF428" s="982"/>
      <c r="AG428" s="971" t="s">
        <v>957</v>
      </c>
      <c r="AH428" s="971" t="s">
        <v>957</v>
      </c>
      <c r="AI428" s="971" t="s">
        <v>957</v>
      </c>
      <c r="AJ428" s="971" t="s">
        <v>957</v>
      </c>
      <c r="AK428" s="982"/>
      <c r="AL428" s="971" t="s">
        <v>957</v>
      </c>
      <c r="AM428" s="982"/>
      <c r="AN428" s="971"/>
      <c r="AO428" s="971"/>
      <c r="AP428" s="971"/>
      <c r="AQ428" s="971"/>
      <c r="AR428" s="971"/>
      <c r="AS428" s="971"/>
      <c r="AT428" s="971"/>
      <c r="AU428" s="971"/>
      <c r="AV428" s="971"/>
      <c r="AW428" s="971"/>
      <c r="AX428" s="971"/>
      <c r="AY428" s="971"/>
      <c r="AZ428" s="971"/>
      <c r="BA428" s="971"/>
      <c r="BB428" s="971"/>
      <c r="BC428" s="971"/>
      <c r="BD428" s="971"/>
      <c r="BE428" s="971"/>
      <c r="BF428" s="971"/>
      <c r="BG428" s="971"/>
      <c r="BH428" s="971"/>
      <c r="BI428" s="971"/>
      <c r="BJ428" s="971"/>
      <c r="BK428" s="982"/>
      <c r="BL428" s="982"/>
      <c r="BM428" s="982"/>
      <c r="BN428" s="982" t="s">
        <v>958</v>
      </c>
      <c r="BO428" s="982"/>
      <c r="BP428" s="982"/>
      <c r="BQ428" s="982"/>
      <c r="BR428" s="982"/>
      <c r="BS428" s="982"/>
      <c r="BT428" s="982"/>
      <c r="BU428" s="982"/>
      <c r="BV428" s="982"/>
    </row>
    <row r="429" spans="1:74">
      <c r="A429" s="1000"/>
      <c r="B429" s="14" t="s">
        <v>58</v>
      </c>
      <c r="C429" s="1014" t="str">
        <f>IFERROR(VLOOKUP(C428,科目・教員!$A$1:$B$355,2,0),"")</f>
        <v>網中　眞由美</v>
      </c>
      <c r="D429" s="1013"/>
      <c r="E429" s="1025" t="str">
        <f>IFERROR(VLOOKUP(E428,科目・教員!$A$1:$B$355,2,0),"")</f>
        <v/>
      </c>
      <c r="F429" s="1013"/>
      <c r="G429" s="1025" t="str">
        <f>IFERROR(VLOOKUP(G428,科目・教員!$A$1:$B$355,2,0),"")</f>
        <v/>
      </c>
      <c r="H429" s="1013"/>
      <c r="I429" s="1025" t="str">
        <f>IFERROR(VLOOKUP(I428,科目・教員!$A$1:$B$355,2,0),"")</f>
        <v/>
      </c>
      <c r="J429" s="1013"/>
      <c r="K429" s="993" t="str">
        <f>IFERROR(VLOOKUP(K428,科目・教員!$A$1:$B$355,2,0),"")</f>
        <v>池田　真弓</v>
      </c>
      <c r="L429" s="1026"/>
      <c r="M429" s="1032" t="str">
        <f>IFERROR(VLOOKUP(M428,科目・教員!$A$1:$B$355,2,0),"")</f>
        <v/>
      </c>
      <c r="N429" s="1013"/>
      <c r="O429" s="1025" t="str">
        <f>IFERROR(VLOOKUP(O428,科目・教員!$A$1:$B$355,2,0),"")</f>
        <v/>
      </c>
      <c r="P429" s="1013"/>
      <c r="Q429" s="1025" t="str">
        <f>IFERROR(VLOOKUP(Q428,科目・教員!$A$1:$B$355,2,0),"")</f>
        <v/>
      </c>
      <c r="R429" s="1013"/>
      <c r="S429" s="993" t="str">
        <f>IFERROR(VLOOKUP(S428,科目・教員!$A$1:$B$355,2,0),"")</f>
        <v/>
      </c>
      <c r="T429" s="1013"/>
      <c r="U429" s="54"/>
      <c r="W429" s="25"/>
      <c r="X429" s="16"/>
      <c r="Y429" s="33"/>
      <c r="Z429" s="1000"/>
      <c r="AA429" s="971"/>
      <c r="AB429" s="983"/>
      <c r="AC429" s="983"/>
      <c r="AD429" s="983"/>
      <c r="AE429" s="971"/>
      <c r="AF429" s="983"/>
      <c r="AG429" s="971"/>
      <c r="AH429" s="971"/>
      <c r="AI429" s="971"/>
      <c r="AJ429" s="971"/>
      <c r="AK429" s="983"/>
      <c r="AL429" s="971"/>
      <c r="AM429" s="983"/>
      <c r="AN429" s="971"/>
      <c r="AO429" s="971"/>
      <c r="AP429" s="971"/>
      <c r="AQ429" s="971"/>
      <c r="AR429" s="971"/>
      <c r="AS429" s="971"/>
      <c r="AT429" s="971"/>
      <c r="AU429" s="971"/>
      <c r="AV429" s="971"/>
      <c r="AW429" s="971"/>
      <c r="AX429" s="971"/>
      <c r="AY429" s="971"/>
      <c r="AZ429" s="971"/>
      <c r="BA429" s="971"/>
      <c r="BB429" s="971"/>
      <c r="BC429" s="971"/>
      <c r="BD429" s="971"/>
      <c r="BE429" s="971"/>
      <c r="BF429" s="971"/>
      <c r="BG429" s="971"/>
      <c r="BH429" s="971"/>
      <c r="BI429" s="971"/>
      <c r="BJ429" s="971"/>
      <c r="BK429" s="983"/>
      <c r="BL429" s="983"/>
      <c r="BM429" s="983"/>
      <c r="BN429" s="983"/>
      <c r="BO429" s="983"/>
      <c r="BP429" s="983"/>
      <c r="BQ429" s="983"/>
      <c r="BR429" s="983"/>
      <c r="BS429" s="983"/>
      <c r="BT429" s="983"/>
      <c r="BU429" s="983"/>
      <c r="BV429" s="983"/>
    </row>
    <row r="430" spans="1:74">
      <c r="A430" s="1000"/>
      <c r="B430" s="14" t="s">
        <v>69</v>
      </c>
      <c r="C430" s="1014" t="str">
        <f>VLOOKUP($C427,'2026年度(1年前期)'!$B$5:$N$208,COLUMN('2026年度(1年前期)'!$C$5)+1,0)&amp;""</f>
        <v>201･202･203･204･基礎実</v>
      </c>
      <c r="D430" s="1013"/>
      <c r="E430" s="1025" t="str">
        <f>VLOOKUP($C427,'2026年度(2年前期)'!$B$5:$N$208,COLUMN('2026年度(2年前期)'!$C$5)+1,0)&amp;""</f>
        <v/>
      </c>
      <c r="F430" s="1013"/>
      <c r="G430" s="1025" t="str">
        <f>VLOOKUP($C427,'2026年度(3年前期)'!$B$5:$N$208,COLUMN('2026年度(3年前期)'!$C$5)+1,0)&amp;""</f>
        <v>老Ⅰ:大講義室</v>
      </c>
      <c r="H430" s="1013"/>
      <c r="I430" s="1025" t="str">
        <f>VLOOKUP($C427,'2026年度(4年前期)'!$B$5:$N$208,COLUMN('2026年度(4年前期)'!$C$5)+1,0)&amp;""</f>
        <v/>
      </c>
      <c r="J430" s="1013"/>
      <c r="K430" s="993" t="str">
        <f>VLOOKUP($C427,'2026年度(助産前期)'!$B$5:$N$208,COLUMN('2026年度(助産前期)'!$C$5)+1,0)&amp;""</f>
        <v/>
      </c>
      <c r="L430" s="1026"/>
      <c r="M430" s="1032" t="str">
        <f>VLOOKUP($C427,'2026年度(M1前期)'!$B$5:$N$208,COLUMN('2026年度(M1前期)'!C$5)+1,0)&amp;""</f>
        <v/>
      </c>
      <c r="N430" s="1013"/>
      <c r="O430" s="1025" t="str">
        <f>VLOOKUP($C427,'2026年度(M2前期)'!$B$5:$N$208,COLUMN('2026年度(M2前期)'!$C$5)+1,0)&amp;""</f>
        <v/>
      </c>
      <c r="P430" s="1013"/>
      <c r="Q430" s="1025" t="str">
        <f>VLOOKUP($C427,'2026年度(D1前期)'!$B$5:$N$208,COLUMN('2026年度(D1前期)'!$C$5)+1,0)&amp;""</f>
        <v/>
      </c>
      <c r="R430" s="1013"/>
      <c r="S430" s="993" t="str">
        <f>VLOOKUP($C427,'2026年度(D23前期)'!$B$5:$N$208,COLUMN('2026年度(D23前期)'!$C$5)+1,0)&amp;""</f>
        <v/>
      </c>
      <c r="T430" s="1013"/>
      <c r="U430" s="54"/>
      <c r="W430" s="25"/>
      <c r="X430" s="16"/>
      <c r="Y430" s="33"/>
      <c r="Z430" s="1000"/>
      <c r="AA430" s="971"/>
      <c r="AB430" s="983"/>
      <c r="AC430" s="983"/>
      <c r="AD430" s="983"/>
      <c r="AE430" s="971"/>
      <c r="AF430" s="983"/>
      <c r="AG430" s="971"/>
      <c r="AH430" s="971"/>
      <c r="AI430" s="971"/>
      <c r="AJ430" s="971"/>
      <c r="AK430" s="983"/>
      <c r="AL430" s="971"/>
      <c r="AM430" s="983"/>
      <c r="AN430" s="971"/>
      <c r="AO430" s="971"/>
      <c r="AP430" s="971"/>
      <c r="AQ430" s="971"/>
      <c r="AR430" s="971"/>
      <c r="AS430" s="971"/>
      <c r="AT430" s="971"/>
      <c r="AU430" s="971"/>
      <c r="AV430" s="971"/>
      <c r="AW430" s="971"/>
      <c r="AX430" s="971"/>
      <c r="AY430" s="971"/>
      <c r="AZ430" s="971"/>
      <c r="BA430" s="971"/>
      <c r="BB430" s="971"/>
      <c r="BC430" s="971"/>
      <c r="BD430" s="971"/>
      <c r="BE430" s="971"/>
      <c r="BF430" s="971"/>
      <c r="BG430" s="971"/>
      <c r="BH430" s="971"/>
      <c r="BI430" s="971"/>
      <c r="BJ430" s="971"/>
      <c r="BK430" s="983"/>
      <c r="BL430" s="983"/>
      <c r="BM430" s="983"/>
      <c r="BN430" s="983"/>
      <c r="BO430" s="983"/>
      <c r="BP430" s="983"/>
      <c r="BQ430" s="983"/>
      <c r="BR430" s="983"/>
      <c r="BS430" s="983"/>
      <c r="BT430" s="983"/>
      <c r="BU430" s="983"/>
      <c r="BV430" s="983"/>
    </row>
    <row r="431" spans="1:74">
      <c r="A431" s="1001"/>
      <c r="B431" s="15" t="s">
        <v>63</v>
      </c>
      <c r="C431" s="991"/>
      <c r="D431" s="1031"/>
      <c r="E431" s="988"/>
      <c r="F431" s="1031"/>
      <c r="G431" s="988"/>
      <c r="H431" s="1031"/>
      <c r="I431" s="988"/>
      <c r="J431" s="1031"/>
      <c r="K431" s="990"/>
      <c r="L431" s="1034"/>
      <c r="M431" s="1030"/>
      <c r="N431" s="1031"/>
      <c r="O431" s="988"/>
      <c r="P431" s="1031"/>
      <c r="Q431" s="988"/>
      <c r="R431" s="1031"/>
      <c r="S431" s="990"/>
      <c r="T431" s="1031"/>
      <c r="U431" s="54"/>
      <c r="W431" s="25"/>
      <c r="X431" s="16"/>
      <c r="Y431" s="33"/>
      <c r="Z431" s="1001"/>
      <c r="AA431" s="971"/>
      <c r="AB431" s="984"/>
      <c r="AC431" s="984"/>
      <c r="AD431" s="984"/>
      <c r="AE431" s="971"/>
      <c r="AF431" s="984"/>
      <c r="AG431" s="971"/>
      <c r="AH431" s="971"/>
      <c r="AI431" s="971"/>
      <c r="AJ431" s="971"/>
      <c r="AK431" s="984"/>
      <c r="AL431" s="971"/>
      <c r="AM431" s="984"/>
      <c r="AN431" s="971"/>
      <c r="AO431" s="971"/>
      <c r="AP431" s="971"/>
      <c r="AQ431" s="971"/>
      <c r="AR431" s="971"/>
      <c r="AS431" s="971"/>
      <c r="AT431" s="971"/>
      <c r="AU431" s="971"/>
      <c r="AV431" s="971"/>
      <c r="AW431" s="971"/>
      <c r="AX431" s="971"/>
      <c r="AY431" s="971"/>
      <c r="AZ431" s="971"/>
      <c r="BA431" s="971"/>
      <c r="BB431" s="971"/>
      <c r="BC431" s="971"/>
      <c r="BD431" s="971"/>
      <c r="BE431" s="971"/>
      <c r="BF431" s="971"/>
      <c r="BG431" s="971"/>
      <c r="BH431" s="971"/>
      <c r="BI431" s="971"/>
      <c r="BJ431" s="971"/>
      <c r="BK431" s="984"/>
      <c r="BL431" s="984"/>
      <c r="BM431" s="984"/>
      <c r="BN431" s="984"/>
      <c r="BO431" s="984"/>
      <c r="BP431" s="984"/>
      <c r="BQ431" s="984"/>
      <c r="BR431" s="984"/>
      <c r="BS431" s="984"/>
      <c r="BT431" s="984"/>
      <c r="BU431" s="984"/>
      <c r="BV431" s="984"/>
    </row>
    <row r="432" spans="1:74">
      <c r="A432" s="1000" t="s">
        <v>65</v>
      </c>
      <c r="B432" s="14" t="s">
        <v>53</v>
      </c>
      <c r="C432" s="1011" t="str">
        <f>VLOOKUP($C427,'2026年度(1年前期)'!$B$5:$N$208,COLUMN('2026年度(1年前期)'!$E$5),0)&amp;""</f>
        <v>基礎看護学実習Ⅰ</v>
      </c>
      <c r="D432" s="1012"/>
      <c r="E432" s="1018" t="str">
        <f>VLOOKUP($C427,'2026年度(2年前期)'!$B$5:$N$208,COLUMN('2026年度(2年前期)'!$E$5),0)&amp;""</f>
        <v/>
      </c>
      <c r="F432" s="1012"/>
      <c r="G432" s="1018" t="str">
        <f>VLOOKUP($C427,'2026年度(3年前期)'!$B$5:$N$208,COLUMN('2026年度(3年前期)'!$E$5),0)&amp;""</f>
        <v>領域別実習</v>
      </c>
      <c r="H432" s="1012"/>
      <c r="I432" s="1018" t="str">
        <f>VLOOKUP($C427,'2026年度(4年前期)'!$B$5:$N$208,COLUMN('2026年度(4年前期)'!$E$5),0)&amp;""</f>
        <v/>
      </c>
      <c r="J432" s="1012"/>
      <c r="K432" s="997" t="str">
        <f>VLOOKUP($C427,'2026年度(助産前期)'!$B$5:$N$208,COLUMN('2026年度(助産前期)'!$E$5),0)&amp;""</f>
        <v>助産学実習Ⅰ</v>
      </c>
      <c r="L432" s="1029"/>
      <c r="M432" s="1011" t="str">
        <f>VLOOKUP($C427,'2026年度(M1前期)'!$B$5:$N$208,COLUMN('2026年度(M1前期)'!$E$5),0)&amp;""</f>
        <v/>
      </c>
      <c r="N432" s="1012"/>
      <c r="O432" s="997" t="str">
        <f>VLOOKUP($C427,'2026年度(M2前期)'!$B$5:$N$208,COLUMN('2026年度(M2前期)'!$E$5),0)&amp;""</f>
        <v/>
      </c>
      <c r="P432" s="1012"/>
      <c r="Q432" s="997" t="str">
        <f>VLOOKUP($C427,'2026年度(D1前期)'!$B$5:$N$208,COLUMN('2026年度(D1前期)'!$E$5),0)&amp;""</f>
        <v/>
      </c>
      <c r="R432" s="1012"/>
      <c r="S432" s="997" t="str">
        <f>VLOOKUP($C427,'2026年度(D23前期)'!$B$5:$N$208,COLUMN('2026年度(D23前期)'!$E$5),0)&amp;""</f>
        <v/>
      </c>
      <c r="T432" s="1012"/>
      <c r="V432" s="16"/>
      <c r="W432" s="16"/>
      <c r="X432" s="16"/>
      <c r="Y432" s="33"/>
      <c r="Z432" s="1000" t="str">
        <f>A432</f>
        <v>２時限（11：00～12：30）</v>
      </c>
      <c r="AA432" s="971"/>
      <c r="AB432" s="982"/>
      <c r="AC432" s="982"/>
      <c r="AD432" s="982"/>
      <c r="AE432" s="971"/>
      <c r="AF432" s="982"/>
      <c r="AG432" s="971" t="s">
        <v>957</v>
      </c>
      <c r="AH432" s="971" t="s">
        <v>957</v>
      </c>
      <c r="AI432" s="971" t="s">
        <v>957</v>
      </c>
      <c r="AJ432" s="971" t="s">
        <v>957</v>
      </c>
      <c r="AK432" s="982"/>
      <c r="AL432" s="971" t="s">
        <v>957</v>
      </c>
      <c r="AM432" s="982"/>
      <c r="AN432" s="971"/>
      <c r="AO432" s="971"/>
      <c r="AP432" s="971"/>
      <c r="AQ432" s="971"/>
      <c r="AR432" s="971"/>
      <c r="AS432" s="971"/>
      <c r="AT432" s="971"/>
      <c r="AU432" s="971"/>
      <c r="AV432" s="971"/>
      <c r="AW432" s="971"/>
      <c r="AX432" s="971"/>
      <c r="AY432" s="971"/>
      <c r="AZ432" s="971"/>
      <c r="BA432" s="971"/>
      <c r="BB432" s="971"/>
      <c r="BC432" s="971"/>
      <c r="BD432" s="971"/>
      <c r="BE432" s="971"/>
      <c r="BF432" s="971"/>
      <c r="BG432" s="971"/>
      <c r="BH432" s="971"/>
      <c r="BI432" s="971"/>
      <c r="BJ432" s="971"/>
      <c r="BK432" s="982"/>
      <c r="BL432" s="982"/>
      <c r="BM432" s="982"/>
      <c r="BN432" s="982" t="s">
        <v>958</v>
      </c>
      <c r="BO432" s="982"/>
      <c r="BP432" s="982"/>
      <c r="BQ432" s="982"/>
      <c r="BR432" s="982"/>
      <c r="BS432" s="982"/>
      <c r="BT432" s="982"/>
      <c r="BU432" s="982"/>
      <c r="BV432" s="982"/>
    </row>
    <row r="433" spans="1:74">
      <c r="A433" s="1000"/>
      <c r="B433" s="14" t="s">
        <v>58</v>
      </c>
      <c r="C433" s="1014" t="str">
        <f>IFERROR(VLOOKUP(C432,科目・教員!$A$1:$B$355,2,0),"")</f>
        <v>網中　眞由美</v>
      </c>
      <c r="D433" s="1013"/>
      <c r="E433" s="1025" t="str">
        <f>IFERROR(VLOOKUP(E432,科目・教員!$A$1:$B$355,2,0),"")</f>
        <v/>
      </c>
      <c r="F433" s="1013"/>
      <c r="G433" s="1025" t="str">
        <f>IFERROR(VLOOKUP(G432,科目・教員!$A$1:$B$355,2,0),"")</f>
        <v/>
      </c>
      <c r="H433" s="1013"/>
      <c r="I433" s="1025" t="str">
        <f>IFERROR(VLOOKUP(I432,科目・教員!$A$1:$B$355,2,0),"")</f>
        <v/>
      </c>
      <c r="J433" s="1013"/>
      <c r="K433" s="993" t="str">
        <f>IFERROR(VLOOKUP(K432,科目・教員!$A$1:$B$355,2,0),"")</f>
        <v>池田　真弓</v>
      </c>
      <c r="L433" s="1026"/>
      <c r="M433" s="1014" t="str">
        <f>IFERROR(VLOOKUP(M432,科目・教員!$A$1:$B$355,2,0),"")</f>
        <v/>
      </c>
      <c r="N433" s="1013"/>
      <c r="O433" s="993" t="str">
        <f>IFERROR(VLOOKUP(O432,科目・教員!$A$1:$B$355,2,0),"")</f>
        <v/>
      </c>
      <c r="P433" s="1013"/>
      <c r="Q433" s="993" t="str">
        <f>IFERROR(VLOOKUP(Q432,科目・教員!$A$1:$B$355,2,0),"")</f>
        <v/>
      </c>
      <c r="R433" s="1013"/>
      <c r="S433" s="993" t="str">
        <f>IFERROR(VLOOKUP(S432,科目・教員!$A$1:$B$355,2,0),"")</f>
        <v/>
      </c>
      <c r="T433" s="1013"/>
      <c r="V433" s="16"/>
      <c r="X433" s="16"/>
      <c r="Y433" s="33"/>
      <c r="Z433" s="1000"/>
      <c r="AA433" s="971"/>
      <c r="AB433" s="983"/>
      <c r="AC433" s="983"/>
      <c r="AD433" s="983"/>
      <c r="AE433" s="971"/>
      <c r="AF433" s="983"/>
      <c r="AG433" s="971"/>
      <c r="AH433" s="971"/>
      <c r="AI433" s="971"/>
      <c r="AJ433" s="971"/>
      <c r="AK433" s="983"/>
      <c r="AL433" s="971"/>
      <c r="AM433" s="983"/>
      <c r="AN433" s="971"/>
      <c r="AO433" s="971"/>
      <c r="AP433" s="971"/>
      <c r="AQ433" s="971"/>
      <c r="AR433" s="971"/>
      <c r="AS433" s="971"/>
      <c r="AT433" s="971"/>
      <c r="AU433" s="971"/>
      <c r="AV433" s="971"/>
      <c r="AW433" s="971"/>
      <c r="AX433" s="971"/>
      <c r="AY433" s="971"/>
      <c r="AZ433" s="971"/>
      <c r="BA433" s="971"/>
      <c r="BB433" s="971"/>
      <c r="BC433" s="971"/>
      <c r="BD433" s="971"/>
      <c r="BE433" s="971"/>
      <c r="BF433" s="971"/>
      <c r="BG433" s="971"/>
      <c r="BH433" s="971"/>
      <c r="BI433" s="971"/>
      <c r="BJ433" s="971"/>
      <c r="BK433" s="983"/>
      <c r="BL433" s="983"/>
      <c r="BM433" s="983"/>
      <c r="BN433" s="983"/>
      <c r="BO433" s="983"/>
      <c r="BP433" s="983"/>
      <c r="BQ433" s="983"/>
      <c r="BR433" s="983"/>
      <c r="BS433" s="983"/>
      <c r="BT433" s="983"/>
      <c r="BU433" s="983"/>
      <c r="BV433" s="983"/>
    </row>
    <row r="434" spans="1:74">
      <c r="A434" s="1000"/>
      <c r="B434" s="14" t="s">
        <v>69</v>
      </c>
      <c r="C434" s="1014" t="str">
        <f>VLOOKUP($C427,'2026年度(1年前期)'!$B$5:$N$208,COLUMN('2026年度(1年前期)'!$E$5)+1,0)&amp;""</f>
        <v>201･202･203･204･基礎実</v>
      </c>
      <c r="D434" s="1013"/>
      <c r="E434" s="1025" t="str">
        <f>VLOOKUP($C427,'2026年度(2年前期)'!$B$5:$N$208,COLUMN('2026年度(2年前期)'!$E$5)+1,0)&amp;""</f>
        <v/>
      </c>
      <c r="F434" s="1013"/>
      <c r="G434" s="1025" t="str">
        <f>VLOOKUP($C427,'2026年度(3年前期)'!$B$5:$N$208,COLUMN('2026年度(3年前期)'!$E$5)+1,0)&amp;""</f>
        <v>老Ⅰ:大講義室</v>
      </c>
      <c r="H434" s="1013"/>
      <c r="I434" s="1025" t="str">
        <f>VLOOKUP($C427,'2026年度(4年前期)'!$B$5:$N$208,COLUMN('2026年度(4年前期)'!$E$5)+1,0)&amp;""</f>
        <v/>
      </c>
      <c r="J434" s="1013"/>
      <c r="K434" s="993" t="str">
        <f>VLOOKUP($C427,'2026年度(助産前期)'!$B$5:$N$208,COLUMN('2026年度(助産前期)'!$E$5)+1,0)&amp;""</f>
        <v/>
      </c>
      <c r="L434" s="1026"/>
      <c r="M434" s="1014" t="str">
        <f>VLOOKUP($C427,'2026年度(M1前期)'!$B$5:$N$208,COLUMN('2026年度(M1前期)'!$E$5)+1,0)&amp;""</f>
        <v/>
      </c>
      <c r="N434" s="1013"/>
      <c r="O434" s="993" t="str">
        <f>VLOOKUP($C427,'2026年度(M2前期)'!$B$5:$N$208,COLUMN('2026年度(M2前期)'!$E$5)+1,0)&amp;""</f>
        <v/>
      </c>
      <c r="P434" s="1013"/>
      <c r="Q434" s="993" t="str">
        <f>VLOOKUP($C427,'2026年度(D1前期)'!$B$5:$N$208,COLUMN('2026年度(D1前期)'!$E$5)+1,0)&amp;""</f>
        <v/>
      </c>
      <c r="R434" s="1013"/>
      <c r="S434" s="993" t="str">
        <f>VLOOKUP($C427,'2026年度(D23前期)'!$B$5:$N$208,COLUMN('2026年度(D23前期)'!$E$5)+1,0)&amp;""</f>
        <v/>
      </c>
      <c r="T434" s="1013"/>
      <c r="V434" s="16"/>
      <c r="X434" s="16"/>
      <c r="Z434" s="1000"/>
      <c r="AA434" s="971"/>
      <c r="AB434" s="983"/>
      <c r="AC434" s="983"/>
      <c r="AD434" s="983"/>
      <c r="AE434" s="971"/>
      <c r="AF434" s="983"/>
      <c r="AG434" s="971"/>
      <c r="AH434" s="971"/>
      <c r="AI434" s="971"/>
      <c r="AJ434" s="971"/>
      <c r="AK434" s="983"/>
      <c r="AL434" s="971"/>
      <c r="AM434" s="983"/>
      <c r="AN434" s="971"/>
      <c r="AO434" s="971"/>
      <c r="AP434" s="971"/>
      <c r="AQ434" s="971"/>
      <c r="AR434" s="971"/>
      <c r="AS434" s="971"/>
      <c r="AT434" s="971"/>
      <c r="AU434" s="971"/>
      <c r="AV434" s="971"/>
      <c r="AW434" s="971"/>
      <c r="AX434" s="971"/>
      <c r="AY434" s="971"/>
      <c r="AZ434" s="971"/>
      <c r="BA434" s="971"/>
      <c r="BB434" s="971"/>
      <c r="BC434" s="971"/>
      <c r="BD434" s="971"/>
      <c r="BE434" s="971"/>
      <c r="BF434" s="971"/>
      <c r="BG434" s="971"/>
      <c r="BH434" s="971"/>
      <c r="BI434" s="971"/>
      <c r="BJ434" s="971"/>
      <c r="BK434" s="983"/>
      <c r="BL434" s="983"/>
      <c r="BM434" s="983"/>
      <c r="BN434" s="983"/>
      <c r="BO434" s="983"/>
      <c r="BP434" s="983"/>
      <c r="BQ434" s="983"/>
      <c r="BR434" s="983"/>
      <c r="BS434" s="983"/>
      <c r="BT434" s="983"/>
      <c r="BU434" s="983"/>
      <c r="BV434" s="983"/>
    </row>
    <row r="435" spans="1:74">
      <c r="A435" s="1017"/>
      <c r="B435" s="15" t="s">
        <v>63</v>
      </c>
      <c r="C435" s="991"/>
      <c r="D435" s="989"/>
      <c r="E435" s="988"/>
      <c r="F435" s="989"/>
      <c r="G435" s="988"/>
      <c r="H435" s="989"/>
      <c r="I435" s="988"/>
      <c r="J435" s="989"/>
      <c r="K435" s="990"/>
      <c r="L435" s="990"/>
      <c r="M435" s="991"/>
      <c r="N435" s="989"/>
      <c r="O435" s="990"/>
      <c r="P435" s="989"/>
      <c r="Q435" s="990"/>
      <c r="R435" s="989"/>
      <c r="S435" s="990"/>
      <c r="T435" s="989"/>
      <c r="X435" s="16"/>
      <c r="Z435" s="1001"/>
      <c r="AA435" s="971"/>
      <c r="AB435" s="984"/>
      <c r="AC435" s="984"/>
      <c r="AD435" s="984"/>
      <c r="AE435" s="971"/>
      <c r="AF435" s="984"/>
      <c r="AG435" s="971"/>
      <c r="AH435" s="971"/>
      <c r="AI435" s="971"/>
      <c r="AJ435" s="971"/>
      <c r="AK435" s="984"/>
      <c r="AL435" s="971"/>
      <c r="AM435" s="984"/>
      <c r="AN435" s="971"/>
      <c r="AO435" s="971"/>
      <c r="AP435" s="971"/>
      <c r="AQ435" s="971"/>
      <c r="AR435" s="971"/>
      <c r="AS435" s="971"/>
      <c r="AT435" s="971"/>
      <c r="AU435" s="971"/>
      <c r="AV435" s="971"/>
      <c r="AW435" s="971"/>
      <c r="AX435" s="971"/>
      <c r="AY435" s="971"/>
      <c r="AZ435" s="971"/>
      <c r="BA435" s="971"/>
      <c r="BB435" s="971"/>
      <c r="BC435" s="971"/>
      <c r="BD435" s="971"/>
      <c r="BE435" s="971"/>
      <c r="BF435" s="971"/>
      <c r="BG435" s="971"/>
      <c r="BH435" s="971"/>
      <c r="BI435" s="971"/>
      <c r="BJ435" s="971"/>
      <c r="BK435" s="984"/>
      <c r="BL435" s="984"/>
      <c r="BM435" s="984"/>
      <c r="BN435" s="984"/>
      <c r="BO435" s="984"/>
      <c r="BP435" s="984"/>
      <c r="BQ435" s="984"/>
      <c r="BR435" s="984"/>
      <c r="BS435" s="984"/>
      <c r="BT435" s="984"/>
      <c r="BU435" s="984"/>
      <c r="BV435" s="984"/>
    </row>
    <row r="436" spans="1:74">
      <c r="A436" s="999" t="s">
        <v>71</v>
      </c>
      <c r="B436" s="17" t="s">
        <v>72</v>
      </c>
      <c r="C436" s="1011"/>
      <c r="D436" s="1012"/>
      <c r="E436" s="1018"/>
      <c r="F436" s="1012"/>
      <c r="G436" s="1018"/>
      <c r="H436" s="1012"/>
      <c r="I436" s="1018"/>
      <c r="J436" s="1012"/>
      <c r="K436" s="997"/>
      <c r="L436" s="1029"/>
      <c r="M436" s="1011"/>
      <c r="N436" s="1012"/>
      <c r="O436" s="997"/>
      <c r="P436" s="1012"/>
      <c r="Q436" s="997"/>
      <c r="R436" s="1012"/>
      <c r="S436" s="997"/>
      <c r="T436" s="1012"/>
      <c r="X436" s="16"/>
      <c r="Z436" s="1000" t="str">
        <f>A436</f>
        <v>昼休み（12：30～13：30）</v>
      </c>
      <c r="AA436" s="982"/>
      <c r="AB436" s="982"/>
      <c r="AC436" s="982"/>
      <c r="AD436" s="982"/>
      <c r="AE436" s="982"/>
      <c r="AF436" s="982"/>
      <c r="AG436" s="982"/>
      <c r="AH436" s="982"/>
      <c r="AI436" s="982"/>
      <c r="AJ436" s="982"/>
      <c r="AK436" s="982"/>
      <c r="AL436" s="982"/>
      <c r="AM436" s="982"/>
      <c r="AN436" s="971"/>
      <c r="AO436" s="971"/>
      <c r="AP436" s="971"/>
      <c r="AQ436" s="971"/>
      <c r="AR436" s="971"/>
      <c r="AS436" s="971"/>
      <c r="AT436" s="971"/>
      <c r="AU436" s="971"/>
      <c r="AV436" s="971"/>
      <c r="AW436" s="971"/>
      <c r="AX436" s="971"/>
      <c r="AY436" s="971"/>
      <c r="AZ436" s="971"/>
      <c r="BA436" s="971"/>
      <c r="BB436" s="971"/>
      <c r="BC436" s="971"/>
      <c r="BD436" s="971"/>
      <c r="BE436" s="971"/>
      <c r="BF436" s="971"/>
      <c r="BG436" s="971"/>
      <c r="BH436" s="971"/>
      <c r="BI436" s="971"/>
      <c r="BJ436" s="971"/>
      <c r="BK436" s="982"/>
      <c r="BL436" s="982"/>
      <c r="BM436" s="982"/>
      <c r="BN436" s="982"/>
      <c r="BO436" s="982"/>
      <c r="BP436" s="982"/>
      <c r="BQ436" s="982"/>
      <c r="BR436" s="982"/>
      <c r="BS436" s="982"/>
      <c r="BT436" s="982"/>
      <c r="BU436" s="982"/>
      <c r="BV436" s="982"/>
    </row>
    <row r="437" spans="1:74" ht="13.5" customHeight="1">
      <c r="A437" s="1000"/>
      <c r="B437" s="17" t="s">
        <v>73</v>
      </c>
      <c r="C437" s="1014"/>
      <c r="D437" s="1013"/>
      <c r="E437" s="1025"/>
      <c r="F437" s="1013"/>
      <c r="G437" s="1025"/>
      <c r="H437" s="1013"/>
      <c r="I437" s="1025"/>
      <c r="J437" s="1013"/>
      <c r="K437" s="993"/>
      <c r="L437" s="1026"/>
      <c r="M437" s="1014"/>
      <c r="N437" s="1013"/>
      <c r="O437" s="993"/>
      <c r="P437" s="1013"/>
      <c r="Q437" s="993"/>
      <c r="R437" s="1013"/>
      <c r="S437" s="993"/>
      <c r="T437" s="1013"/>
      <c r="X437" s="16"/>
      <c r="Z437" s="1000"/>
      <c r="AA437" s="983"/>
      <c r="AB437" s="983"/>
      <c r="AC437" s="983"/>
      <c r="AD437" s="983"/>
      <c r="AE437" s="983"/>
      <c r="AF437" s="983"/>
      <c r="AG437" s="983"/>
      <c r="AH437" s="983"/>
      <c r="AI437" s="983"/>
      <c r="AJ437" s="983"/>
      <c r="AK437" s="983"/>
      <c r="AL437" s="983"/>
      <c r="AM437" s="983"/>
      <c r="AN437" s="971"/>
      <c r="AO437" s="971"/>
      <c r="AP437" s="971"/>
      <c r="AQ437" s="971"/>
      <c r="AR437" s="971"/>
      <c r="AS437" s="971"/>
      <c r="AT437" s="971"/>
      <c r="AU437" s="971"/>
      <c r="AV437" s="971"/>
      <c r="AW437" s="971"/>
      <c r="AX437" s="971"/>
      <c r="AY437" s="971"/>
      <c r="AZ437" s="971"/>
      <c r="BA437" s="971"/>
      <c r="BB437" s="971"/>
      <c r="BC437" s="971"/>
      <c r="BD437" s="971"/>
      <c r="BE437" s="971"/>
      <c r="BF437" s="971"/>
      <c r="BG437" s="971"/>
      <c r="BH437" s="971"/>
      <c r="BI437" s="971"/>
      <c r="BJ437" s="971"/>
      <c r="BK437" s="983"/>
      <c r="BL437" s="983"/>
      <c r="BM437" s="983"/>
      <c r="BN437" s="983"/>
      <c r="BO437" s="983"/>
      <c r="BP437" s="983"/>
      <c r="BQ437" s="983"/>
      <c r="BR437" s="983"/>
      <c r="BS437" s="983"/>
      <c r="BT437" s="983"/>
      <c r="BU437" s="983"/>
      <c r="BV437" s="983"/>
    </row>
    <row r="438" spans="1:74" ht="13.5" customHeight="1">
      <c r="A438" s="1000"/>
      <c r="B438" s="17" t="s">
        <v>69</v>
      </c>
      <c r="C438" s="1014"/>
      <c r="D438" s="1013"/>
      <c r="E438" s="1025"/>
      <c r="F438" s="1013"/>
      <c r="G438" s="1025"/>
      <c r="H438" s="1013"/>
      <c r="I438" s="1025"/>
      <c r="J438" s="1013"/>
      <c r="K438" s="993"/>
      <c r="L438" s="1026"/>
      <c r="M438" s="1014"/>
      <c r="N438" s="1013"/>
      <c r="O438" s="993"/>
      <c r="P438" s="1013"/>
      <c r="Q438" s="993"/>
      <c r="R438" s="1013"/>
      <c r="S438" s="993"/>
      <c r="T438" s="1013"/>
      <c r="Z438" s="1000"/>
      <c r="AA438" s="983"/>
      <c r="AB438" s="983"/>
      <c r="AC438" s="983"/>
      <c r="AD438" s="983"/>
      <c r="AE438" s="983"/>
      <c r="AF438" s="983"/>
      <c r="AG438" s="983"/>
      <c r="AH438" s="983"/>
      <c r="AI438" s="983"/>
      <c r="AJ438" s="983"/>
      <c r="AK438" s="983"/>
      <c r="AL438" s="983"/>
      <c r="AM438" s="983"/>
      <c r="AN438" s="971"/>
      <c r="AO438" s="971"/>
      <c r="AP438" s="971"/>
      <c r="AQ438" s="971"/>
      <c r="AR438" s="971"/>
      <c r="AS438" s="971"/>
      <c r="AT438" s="971"/>
      <c r="AU438" s="971"/>
      <c r="AV438" s="971"/>
      <c r="AW438" s="971"/>
      <c r="AX438" s="971"/>
      <c r="AY438" s="971"/>
      <c r="AZ438" s="971"/>
      <c r="BA438" s="971"/>
      <c r="BB438" s="971"/>
      <c r="BC438" s="971"/>
      <c r="BD438" s="971"/>
      <c r="BE438" s="971"/>
      <c r="BF438" s="971"/>
      <c r="BG438" s="971"/>
      <c r="BH438" s="971"/>
      <c r="BI438" s="971"/>
      <c r="BJ438" s="971"/>
      <c r="BK438" s="983"/>
      <c r="BL438" s="983"/>
      <c r="BM438" s="983"/>
      <c r="BN438" s="983"/>
      <c r="BO438" s="983"/>
      <c r="BP438" s="983"/>
      <c r="BQ438" s="983"/>
      <c r="BR438" s="983"/>
      <c r="BS438" s="983"/>
      <c r="BT438" s="983"/>
      <c r="BU438" s="983"/>
      <c r="BV438" s="983"/>
    </row>
    <row r="439" spans="1:74">
      <c r="A439" s="1001"/>
      <c r="B439" s="18" t="s">
        <v>63</v>
      </c>
      <c r="C439" s="1023"/>
      <c r="D439" s="1016"/>
      <c r="E439" s="1024"/>
      <c r="F439" s="1016"/>
      <c r="G439" s="1024"/>
      <c r="H439" s="1016"/>
      <c r="I439" s="1024"/>
      <c r="J439" s="1016"/>
      <c r="K439" s="1015"/>
      <c r="L439" s="1015"/>
      <c r="M439" s="1023"/>
      <c r="N439" s="1016"/>
      <c r="O439" s="1015"/>
      <c r="P439" s="1016"/>
      <c r="Q439" s="1015"/>
      <c r="R439" s="1016"/>
      <c r="S439" s="1015"/>
      <c r="T439" s="1016"/>
      <c r="Z439" s="1001"/>
      <c r="AA439" s="984"/>
      <c r="AB439" s="984"/>
      <c r="AC439" s="984"/>
      <c r="AD439" s="984"/>
      <c r="AE439" s="984"/>
      <c r="AF439" s="984"/>
      <c r="AG439" s="984"/>
      <c r="AH439" s="984"/>
      <c r="AI439" s="984"/>
      <c r="AJ439" s="984"/>
      <c r="AK439" s="984"/>
      <c r="AL439" s="984"/>
      <c r="AM439" s="984"/>
      <c r="AN439" s="971"/>
      <c r="AO439" s="971"/>
      <c r="AP439" s="971"/>
      <c r="AQ439" s="971"/>
      <c r="AR439" s="971"/>
      <c r="AS439" s="971"/>
      <c r="AT439" s="971"/>
      <c r="AU439" s="971"/>
      <c r="AV439" s="971"/>
      <c r="AW439" s="971"/>
      <c r="AX439" s="971"/>
      <c r="AY439" s="971"/>
      <c r="AZ439" s="971"/>
      <c r="BA439" s="971"/>
      <c r="BB439" s="971"/>
      <c r="BC439" s="971"/>
      <c r="BD439" s="971"/>
      <c r="BE439" s="971"/>
      <c r="BF439" s="971"/>
      <c r="BG439" s="971"/>
      <c r="BH439" s="971"/>
      <c r="BI439" s="971"/>
      <c r="BJ439" s="971"/>
      <c r="BK439" s="984"/>
      <c r="BL439" s="984"/>
      <c r="BM439" s="984"/>
      <c r="BN439" s="984"/>
      <c r="BO439" s="984"/>
      <c r="BP439" s="984"/>
      <c r="BQ439" s="984"/>
      <c r="BR439" s="984"/>
      <c r="BS439" s="984"/>
      <c r="BT439" s="984"/>
      <c r="BU439" s="984"/>
      <c r="BV439" s="984"/>
    </row>
    <row r="440" spans="1:74">
      <c r="A440" s="1000" t="s">
        <v>74</v>
      </c>
      <c r="B440" s="14" t="s">
        <v>53</v>
      </c>
      <c r="C440" s="996" t="str">
        <f>VLOOKUP($C427,'2026年度(1年前期)'!$B$5:$N$208,COLUMN('2026年度(1年前期)'!$G$5),0)&amp;""</f>
        <v>基礎看護学実習Ⅰ</v>
      </c>
      <c r="D440" s="997"/>
      <c r="E440" s="1002" t="str">
        <f>VLOOKUP($C427,'2026年度(2年前期)'!$B$5:$N$208,COLUMN('2026年度(2年前期)'!$G$5),0)&amp;""</f>
        <v/>
      </c>
      <c r="F440" s="997"/>
      <c r="G440" s="1002" t="str">
        <f>VLOOKUP($C427,'2026年度(3年前期)'!$B$5:$N$208,COLUMN('2026年度(3年前期)'!$G$5),0)&amp;""</f>
        <v>領域別実習</v>
      </c>
      <c r="H440" s="997"/>
      <c r="I440" s="1002" t="str">
        <f>VLOOKUP($C427,'2026年度(4年前期)'!$B$5:$N$208,COLUMN('2026年度(4年前期)'!$G$5),0)&amp;""</f>
        <v/>
      </c>
      <c r="J440" s="997"/>
      <c r="K440" s="998" t="str">
        <f>VLOOKUP($C427,'2026年度(助産前期)'!$B$5:$N$208,COLUMN('2026年度(助産前期)'!$G$5),0)&amp;""</f>
        <v>助産学実習Ⅰ</v>
      </c>
      <c r="L440" s="998"/>
      <c r="M440" s="996" t="str">
        <f>VLOOKUP($C427,'2026年度(M1前期)'!$B$5:$N$208,COLUMN('2026年度(M1前期)'!$G$5),0)&amp;""</f>
        <v/>
      </c>
      <c r="N440" s="997"/>
      <c r="O440" s="998" t="str">
        <f>VLOOKUP($C427,'2026年度(M2前期)'!$B$5:$N$208,COLUMN('2026年度(M2前期)'!$G$5),0)&amp;""</f>
        <v/>
      </c>
      <c r="P440" s="997"/>
      <c r="Q440" s="998" t="str">
        <f>VLOOKUP($C427,'2026年度(D1前期)'!$B$5:$N$208,COLUMN('2026年度(D1前期)'!$G$5),0)&amp;""</f>
        <v/>
      </c>
      <c r="R440" s="997"/>
      <c r="S440" s="998" t="str">
        <f>VLOOKUP($C427,'2026年度(D23前期)'!$B$5:$N$208,COLUMN('2026年度(D23前期)'!$G$5),0)&amp;""</f>
        <v/>
      </c>
      <c r="T440" s="997"/>
      <c r="U440" s="16"/>
      <c r="Z440" s="1000" t="str">
        <f>A440</f>
        <v>３時限（13：30～15：00）</v>
      </c>
      <c r="AA440" s="971"/>
      <c r="AB440" s="982"/>
      <c r="AC440" s="982"/>
      <c r="AD440" s="982"/>
      <c r="AE440" s="971"/>
      <c r="AF440" s="982"/>
      <c r="AG440" s="971" t="s">
        <v>957</v>
      </c>
      <c r="AH440" s="971" t="s">
        <v>957</v>
      </c>
      <c r="AI440" s="971" t="s">
        <v>957</v>
      </c>
      <c r="AJ440" s="971" t="s">
        <v>957</v>
      </c>
      <c r="AK440" s="982"/>
      <c r="AL440" s="971" t="s">
        <v>957</v>
      </c>
      <c r="AM440" s="982"/>
      <c r="AN440" s="971"/>
      <c r="AO440" s="971"/>
      <c r="AP440" s="971"/>
      <c r="AQ440" s="971"/>
      <c r="AR440" s="971"/>
      <c r="AS440" s="971"/>
      <c r="AT440" s="971"/>
      <c r="AU440" s="971"/>
      <c r="AV440" s="971"/>
      <c r="AW440" s="971"/>
      <c r="AX440" s="971"/>
      <c r="AY440" s="971"/>
      <c r="AZ440" s="971"/>
      <c r="BA440" s="971"/>
      <c r="BB440" s="971"/>
      <c r="BC440" s="971"/>
      <c r="BD440" s="971"/>
      <c r="BE440" s="971"/>
      <c r="BF440" s="971"/>
      <c r="BG440" s="971"/>
      <c r="BH440" s="971"/>
      <c r="BI440" s="971"/>
      <c r="BJ440" s="971"/>
      <c r="BK440" s="982"/>
      <c r="BL440" s="982"/>
      <c r="BM440" s="982"/>
      <c r="BN440" s="982" t="s">
        <v>958</v>
      </c>
      <c r="BO440" s="982"/>
      <c r="BP440" s="982"/>
      <c r="BQ440" s="982"/>
      <c r="BR440" s="982"/>
      <c r="BS440" s="982"/>
      <c r="BT440" s="982"/>
      <c r="BU440" s="982"/>
      <c r="BV440" s="982"/>
    </row>
    <row r="441" spans="1:74">
      <c r="A441" s="1000"/>
      <c r="B441" s="14" t="s">
        <v>58</v>
      </c>
      <c r="C441" s="992" t="str">
        <f>IFERROR(VLOOKUP(C440,科目・教員!$A$1:$B$355,2,0),"")</f>
        <v>網中　眞由美</v>
      </c>
      <c r="D441" s="993"/>
      <c r="E441" s="994" t="str">
        <f>IFERROR(VLOOKUP(E440,科目・教員!$A$1:$B$355,2,0),"")</f>
        <v/>
      </c>
      <c r="F441" s="993"/>
      <c r="G441" s="994" t="str">
        <f>IFERROR(VLOOKUP(G440,科目・教員!$A$1:$B$355,2,0),"")</f>
        <v/>
      </c>
      <c r="H441" s="993"/>
      <c r="I441" s="994" t="str">
        <f>IFERROR(VLOOKUP(I440,科目・教員!$A$1:$B$355,2,0),"")</f>
        <v/>
      </c>
      <c r="J441" s="993"/>
      <c r="K441" s="995" t="str">
        <f>IFERROR(VLOOKUP(K440,科目・教員!$A$1:$B$355,2,0),"")</f>
        <v>池田　真弓</v>
      </c>
      <c r="L441" s="995"/>
      <c r="M441" s="992" t="str">
        <f>IFERROR(VLOOKUP(M440,科目・教員!$A$1:$B$355,2,0),"")</f>
        <v/>
      </c>
      <c r="N441" s="993"/>
      <c r="O441" s="995" t="str">
        <f>IFERROR(VLOOKUP(O440,科目・教員!$A$1:$B$355,2,0),"")</f>
        <v/>
      </c>
      <c r="P441" s="993"/>
      <c r="Q441" s="995" t="str">
        <f>IFERROR(VLOOKUP(Q440,科目・教員!$A$1:$B$355,2,0),"")</f>
        <v/>
      </c>
      <c r="R441" s="993"/>
      <c r="S441" s="995" t="str">
        <f>IFERROR(VLOOKUP(S440,科目・教員!$A$1:$B$355,2,0),"")</f>
        <v/>
      </c>
      <c r="T441" s="993"/>
      <c r="U441" s="16"/>
      <c r="Z441" s="1000"/>
      <c r="AA441" s="971"/>
      <c r="AB441" s="983"/>
      <c r="AC441" s="983"/>
      <c r="AD441" s="983"/>
      <c r="AE441" s="971"/>
      <c r="AF441" s="983"/>
      <c r="AG441" s="971"/>
      <c r="AH441" s="971"/>
      <c r="AI441" s="971"/>
      <c r="AJ441" s="971"/>
      <c r="AK441" s="983"/>
      <c r="AL441" s="971"/>
      <c r="AM441" s="983"/>
      <c r="AN441" s="971"/>
      <c r="AO441" s="971"/>
      <c r="AP441" s="971"/>
      <c r="AQ441" s="971"/>
      <c r="AR441" s="971"/>
      <c r="AS441" s="971"/>
      <c r="AT441" s="971"/>
      <c r="AU441" s="971"/>
      <c r="AV441" s="971"/>
      <c r="AW441" s="971"/>
      <c r="AX441" s="971"/>
      <c r="AY441" s="971"/>
      <c r="AZ441" s="971"/>
      <c r="BA441" s="971"/>
      <c r="BB441" s="971"/>
      <c r="BC441" s="971"/>
      <c r="BD441" s="971"/>
      <c r="BE441" s="971"/>
      <c r="BF441" s="971"/>
      <c r="BG441" s="971"/>
      <c r="BH441" s="971"/>
      <c r="BI441" s="971"/>
      <c r="BJ441" s="971"/>
      <c r="BK441" s="983"/>
      <c r="BL441" s="983"/>
      <c r="BM441" s="983"/>
      <c r="BN441" s="983"/>
      <c r="BO441" s="983"/>
      <c r="BP441" s="983"/>
      <c r="BQ441" s="983"/>
      <c r="BR441" s="983"/>
      <c r="BS441" s="983"/>
      <c r="BT441" s="983"/>
      <c r="BU441" s="983"/>
      <c r="BV441" s="983"/>
    </row>
    <row r="442" spans="1:74">
      <c r="A442" s="1000"/>
      <c r="B442" s="14" t="s">
        <v>69</v>
      </c>
      <c r="C442" s="992" t="str">
        <f>VLOOKUP($C427,'2026年度(1年前期)'!$B$5:$N$208,COLUMN('2026年度(1年前期)'!$G$5)+1,0)&amp;""</f>
        <v>201･202･203･204･基礎実</v>
      </c>
      <c r="D442" s="993"/>
      <c r="E442" s="994" t="str">
        <f>VLOOKUP($C427,'2026年度(2年前期)'!$B$5:$N$208,COLUMN('2026年度(2年前期)'!$G$5)+1,0)&amp;""</f>
        <v/>
      </c>
      <c r="F442" s="993"/>
      <c r="G442" s="994" t="str">
        <f>VLOOKUP($C427,'2026年度(3年前期)'!$B$5:$N$208,COLUMN('2026年度(3年前期)'!$G$5)+1,0)&amp;""</f>
        <v>老Ⅰ:大講義室</v>
      </c>
      <c r="H442" s="993"/>
      <c r="I442" s="994" t="str">
        <f>VLOOKUP($C427,'2026年度(4年前期)'!$B$5:$N$208,COLUMN('2026年度(4年前期)'!$G$5)+1,0)&amp;""</f>
        <v/>
      </c>
      <c r="J442" s="993"/>
      <c r="K442" s="995" t="str">
        <f>VLOOKUP($C427,'2026年度(助産前期)'!$B$5:$N$208,COLUMN('2026年度(助産前期)'!$G$5)+1,0)&amp;""</f>
        <v/>
      </c>
      <c r="L442" s="995"/>
      <c r="M442" s="992" t="str">
        <f>VLOOKUP($C427,'2026年度(M1前期)'!$B$5:$N$208,COLUMN('2026年度(M1前期)'!$G$5)+1,0)&amp;""</f>
        <v/>
      </c>
      <c r="N442" s="993"/>
      <c r="O442" s="995" t="str">
        <f>VLOOKUP($C427,'2026年度(M2前期)'!$B$5:$N$208,COLUMN('2026年度(M2前期)'!$G$5)+1,0)&amp;""</f>
        <v/>
      </c>
      <c r="P442" s="993"/>
      <c r="Q442" s="995" t="str">
        <f>VLOOKUP($C427,'2026年度(D1前期)'!$B$5:$N$208,COLUMN('2026年度(D1前期)'!$G$5)+1,0)&amp;""</f>
        <v/>
      </c>
      <c r="R442" s="993"/>
      <c r="S442" s="995" t="str">
        <f>VLOOKUP($C427,'2026年度(D23前期)'!$B$5:$N$208,COLUMN('2026年度(D23前期)'!$G$5)+1,0)&amp;""</f>
        <v/>
      </c>
      <c r="T442" s="993"/>
      <c r="U442" s="16"/>
      <c r="Z442" s="1000"/>
      <c r="AA442" s="971"/>
      <c r="AB442" s="983"/>
      <c r="AC442" s="983"/>
      <c r="AD442" s="983"/>
      <c r="AE442" s="971"/>
      <c r="AF442" s="983"/>
      <c r="AG442" s="971"/>
      <c r="AH442" s="971"/>
      <c r="AI442" s="971"/>
      <c r="AJ442" s="971"/>
      <c r="AK442" s="983"/>
      <c r="AL442" s="971"/>
      <c r="AM442" s="983"/>
      <c r="AN442" s="971"/>
      <c r="AO442" s="971"/>
      <c r="AP442" s="971"/>
      <c r="AQ442" s="971"/>
      <c r="AR442" s="971"/>
      <c r="AS442" s="971"/>
      <c r="AT442" s="971"/>
      <c r="AU442" s="971"/>
      <c r="AV442" s="971"/>
      <c r="AW442" s="971"/>
      <c r="AX442" s="971"/>
      <c r="AY442" s="971"/>
      <c r="AZ442" s="971"/>
      <c r="BA442" s="971"/>
      <c r="BB442" s="971"/>
      <c r="BC442" s="971"/>
      <c r="BD442" s="971"/>
      <c r="BE442" s="971"/>
      <c r="BF442" s="971"/>
      <c r="BG442" s="971"/>
      <c r="BH442" s="971"/>
      <c r="BI442" s="971"/>
      <c r="BJ442" s="971"/>
      <c r="BK442" s="983"/>
      <c r="BL442" s="983"/>
      <c r="BM442" s="983"/>
      <c r="BN442" s="983"/>
      <c r="BO442" s="983"/>
      <c r="BP442" s="983"/>
      <c r="BQ442" s="983"/>
      <c r="BR442" s="983"/>
      <c r="BS442" s="983"/>
      <c r="BT442" s="983"/>
      <c r="BU442" s="983"/>
      <c r="BV442" s="983"/>
    </row>
    <row r="443" spans="1:74">
      <c r="A443" s="1017"/>
      <c r="B443" s="15" t="s">
        <v>63</v>
      </c>
      <c r="C443" s="991"/>
      <c r="D443" s="989"/>
      <c r="E443" s="988"/>
      <c r="F443" s="989"/>
      <c r="G443" s="988"/>
      <c r="H443" s="989"/>
      <c r="I443" s="988"/>
      <c r="J443" s="989"/>
      <c r="K443" s="990"/>
      <c r="L443" s="990"/>
      <c r="M443" s="991"/>
      <c r="N443" s="989"/>
      <c r="O443" s="990"/>
      <c r="P443" s="989"/>
      <c r="Q443" s="990"/>
      <c r="R443" s="989"/>
      <c r="S443" s="990"/>
      <c r="T443" s="989"/>
      <c r="Z443" s="1001"/>
      <c r="AA443" s="971"/>
      <c r="AB443" s="984"/>
      <c r="AC443" s="984"/>
      <c r="AD443" s="984"/>
      <c r="AE443" s="971"/>
      <c r="AF443" s="984"/>
      <c r="AG443" s="971"/>
      <c r="AH443" s="971"/>
      <c r="AI443" s="971"/>
      <c r="AJ443" s="971"/>
      <c r="AK443" s="984"/>
      <c r="AL443" s="971"/>
      <c r="AM443" s="984"/>
      <c r="AN443" s="971"/>
      <c r="AO443" s="971"/>
      <c r="AP443" s="971"/>
      <c r="AQ443" s="971"/>
      <c r="AR443" s="971"/>
      <c r="AS443" s="971"/>
      <c r="AT443" s="971"/>
      <c r="AU443" s="971"/>
      <c r="AV443" s="971"/>
      <c r="AW443" s="971"/>
      <c r="AX443" s="971"/>
      <c r="AY443" s="971"/>
      <c r="AZ443" s="971"/>
      <c r="BA443" s="971"/>
      <c r="BB443" s="971"/>
      <c r="BC443" s="971"/>
      <c r="BD443" s="971"/>
      <c r="BE443" s="971"/>
      <c r="BF443" s="971"/>
      <c r="BG443" s="971"/>
      <c r="BH443" s="971"/>
      <c r="BI443" s="971"/>
      <c r="BJ443" s="971"/>
      <c r="BK443" s="984"/>
      <c r="BL443" s="984"/>
      <c r="BM443" s="984"/>
      <c r="BN443" s="984"/>
      <c r="BO443" s="984"/>
      <c r="BP443" s="984"/>
      <c r="BQ443" s="984"/>
      <c r="BR443" s="984"/>
      <c r="BS443" s="984"/>
      <c r="BT443" s="984"/>
      <c r="BU443" s="984"/>
      <c r="BV443" s="984"/>
    </row>
    <row r="444" spans="1:74">
      <c r="A444" s="1000" t="s">
        <v>75</v>
      </c>
      <c r="B444" s="14" t="s">
        <v>53</v>
      </c>
      <c r="C444" s="996" t="str">
        <f>VLOOKUP($C427,'2026年度(1年前期)'!$B$5:$N$208,COLUMN('2026年度(1年前期)'!$I$5),0)&amp;""</f>
        <v/>
      </c>
      <c r="D444" s="997"/>
      <c r="E444" s="1002" t="str">
        <f>VLOOKUP($C427,'2026年度(2年前期)'!$B$5:$N$208,COLUMN('2026年度(2年前期)'!$I$5),0)&amp;""</f>
        <v/>
      </c>
      <c r="F444" s="997"/>
      <c r="G444" s="1002" t="str">
        <f>VLOOKUP($C427,'2026年度(3年前期)'!$B$5:$N$208,COLUMN('2026年度(3年前期)'!$I$5),0)&amp;""</f>
        <v>領域別実習</v>
      </c>
      <c r="H444" s="997"/>
      <c r="I444" s="1002" t="str">
        <f>VLOOKUP($C427,'2026年度(4年前期)'!$B$5:$N$208,COLUMN('2026年度(4年前期)'!$I$5),0)&amp;""</f>
        <v/>
      </c>
      <c r="J444" s="997"/>
      <c r="K444" s="998" t="str">
        <f>VLOOKUP($C427,'2026年度(助産前期)'!$B$5:$N$208,COLUMN('2026年度(助産前期)'!$I$5),0)&amp;""</f>
        <v>助産学実習Ⅰ</v>
      </c>
      <c r="L444" s="998"/>
      <c r="M444" s="996" t="str">
        <f>VLOOKUP($C427,'2026年度(M1前期)'!$B$5:$N$208,COLUMN('2026年度(M1前期)'!$I$5),0)&amp;""</f>
        <v/>
      </c>
      <c r="N444" s="997"/>
      <c r="O444" s="998" t="str">
        <f>VLOOKUP($C427,'2026年度(M2前期)'!$B$5:$N$208,COLUMN('2026年度(M2前期)'!$I$5),0)&amp;""</f>
        <v/>
      </c>
      <c r="P444" s="997"/>
      <c r="Q444" s="998" t="str">
        <f>VLOOKUP($C427,'2026年度(D1前期)'!$B$5:$N$208,COLUMN('2026年度(D1前期)'!$I$5),0)&amp;""</f>
        <v/>
      </c>
      <c r="R444" s="997"/>
      <c r="S444" s="998" t="str">
        <f>VLOOKUP($C427,'2026年度(D23前期)'!$B$5:$N$208,COLUMN('2026年度(D23前期)'!$I$5),0)&amp;""</f>
        <v/>
      </c>
      <c r="T444" s="997"/>
      <c r="Z444" s="1000" t="str">
        <f>A444</f>
        <v>４時限（15：10～16：40）</v>
      </c>
      <c r="AA444" s="982"/>
      <c r="AB444" s="982"/>
      <c r="AC444" s="982"/>
      <c r="AD444" s="982"/>
      <c r="AE444" s="982"/>
      <c r="AF444" s="982"/>
      <c r="AG444" s="971"/>
      <c r="AH444" s="971"/>
      <c r="AI444" s="971"/>
      <c r="AJ444" s="971"/>
      <c r="AK444" s="982"/>
      <c r="AL444" s="971"/>
      <c r="AM444" s="982"/>
      <c r="AN444" s="971"/>
      <c r="AO444" s="971"/>
      <c r="AP444" s="971"/>
      <c r="AQ444" s="971"/>
      <c r="AR444" s="971"/>
      <c r="AS444" s="971"/>
      <c r="AT444" s="971"/>
      <c r="AU444" s="971"/>
      <c r="AV444" s="971"/>
      <c r="AW444" s="971"/>
      <c r="AX444" s="971"/>
      <c r="AY444" s="971"/>
      <c r="AZ444" s="971"/>
      <c r="BA444" s="971"/>
      <c r="BB444" s="971"/>
      <c r="BC444" s="971"/>
      <c r="BD444" s="971"/>
      <c r="BE444" s="971"/>
      <c r="BF444" s="971"/>
      <c r="BG444" s="971"/>
      <c r="BH444" s="971"/>
      <c r="BI444" s="971"/>
      <c r="BJ444" s="971"/>
      <c r="BK444" s="982"/>
      <c r="BL444" s="982"/>
      <c r="BM444" s="982"/>
      <c r="BN444" s="982" t="s">
        <v>958</v>
      </c>
      <c r="BO444" s="982"/>
      <c r="BP444" s="982"/>
      <c r="BQ444" s="982"/>
      <c r="BR444" s="982"/>
      <c r="BS444" s="982"/>
      <c r="BT444" s="982"/>
      <c r="BU444" s="982"/>
      <c r="BV444" s="982"/>
    </row>
    <row r="445" spans="1:74">
      <c r="A445" s="1000"/>
      <c r="B445" s="14" t="s">
        <v>58</v>
      </c>
      <c r="C445" s="992" t="str">
        <f>IFERROR(VLOOKUP(C444,科目・教員!$A$1:$B$355,2,0),"")</f>
        <v/>
      </c>
      <c r="D445" s="993"/>
      <c r="E445" s="994" t="str">
        <f>IFERROR(VLOOKUP(E444,科目・教員!$A$1:$B$355,2,0),"")</f>
        <v/>
      </c>
      <c r="F445" s="993"/>
      <c r="G445" s="994" t="str">
        <f>IFERROR(VLOOKUP(G444,科目・教員!$A$1:$B$355,2,0),"")</f>
        <v/>
      </c>
      <c r="H445" s="993"/>
      <c r="I445" s="994" t="str">
        <f>IFERROR(VLOOKUP(I444,科目・教員!$A$1:$B$355,2,0),"")</f>
        <v/>
      </c>
      <c r="J445" s="993"/>
      <c r="K445" s="995" t="str">
        <f>IFERROR(VLOOKUP(K444,科目・教員!$A$1:$B$355,2,0),"")</f>
        <v>池田　真弓</v>
      </c>
      <c r="L445" s="995"/>
      <c r="M445" s="992" t="str">
        <f>IFERROR(VLOOKUP(M444,科目・教員!$A$1:$B$355,2,0),"")</f>
        <v/>
      </c>
      <c r="N445" s="993"/>
      <c r="O445" s="995" t="str">
        <f>IFERROR(VLOOKUP(O444,科目・教員!$A$1:$B$355,2,0),"")</f>
        <v/>
      </c>
      <c r="P445" s="993"/>
      <c r="Q445" s="995" t="str">
        <f>IFERROR(VLOOKUP(Q444,科目・教員!$A$1:$B$355,2,0),"")</f>
        <v/>
      </c>
      <c r="R445" s="993"/>
      <c r="S445" s="995" t="str">
        <f>IFERROR(VLOOKUP(S444,科目・教員!$A$1:$B$355,2,0),"")</f>
        <v/>
      </c>
      <c r="T445" s="993"/>
      <c r="Z445" s="1000"/>
      <c r="AA445" s="983"/>
      <c r="AB445" s="983"/>
      <c r="AC445" s="983"/>
      <c r="AD445" s="983"/>
      <c r="AE445" s="983"/>
      <c r="AF445" s="983"/>
      <c r="AG445" s="971"/>
      <c r="AH445" s="971"/>
      <c r="AI445" s="971"/>
      <c r="AJ445" s="971"/>
      <c r="AK445" s="983"/>
      <c r="AL445" s="971"/>
      <c r="AM445" s="983"/>
      <c r="AN445" s="971"/>
      <c r="AO445" s="971"/>
      <c r="AP445" s="971"/>
      <c r="AQ445" s="971"/>
      <c r="AR445" s="971"/>
      <c r="AS445" s="971"/>
      <c r="AT445" s="971"/>
      <c r="AU445" s="971"/>
      <c r="AV445" s="971"/>
      <c r="AW445" s="971"/>
      <c r="AX445" s="971"/>
      <c r="AY445" s="971"/>
      <c r="AZ445" s="971"/>
      <c r="BA445" s="971"/>
      <c r="BB445" s="971"/>
      <c r="BC445" s="971"/>
      <c r="BD445" s="971"/>
      <c r="BE445" s="971"/>
      <c r="BF445" s="971"/>
      <c r="BG445" s="971"/>
      <c r="BH445" s="971"/>
      <c r="BI445" s="971"/>
      <c r="BJ445" s="971"/>
      <c r="BK445" s="983"/>
      <c r="BL445" s="983"/>
      <c r="BM445" s="983"/>
      <c r="BN445" s="983"/>
      <c r="BO445" s="983"/>
      <c r="BP445" s="983"/>
      <c r="BQ445" s="983"/>
      <c r="BR445" s="983"/>
      <c r="BS445" s="983"/>
      <c r="BT445" s="983"/>
      <c r="BU445" s="983"/>
      <c r="BV445" s="983"/>
    </row>
    <row r="446" spans="1:74">
      <c r="A446" s="1000"/>
      <c r="B446" s="14" t="s">
        <v>69</v>
      </c>
      <c r="C446" s="992" t="str">
        <f>VLOOKUP($C427,'2026年度(1年前期)'!$B$5:$N$208,COLUMN('2026年度(1年前期)'!$I$5)+1,0)&amp;""</f>
        <v/>
      </c>
      <c r="D446" s="993"/>
      <c r="E446" s="994" t="str">
        <f>VLOOKUP($C427,'2026年度(2年前期)'!$B$5:$N$208,COLUMN('2026年度(2年前期)'!$I$5)+1,0)&amp;""</f>
        <v/>
      </c>
      <c r="F446" s="993"/>
      <c r="G446" s="994" t="str">
        <f>VLOOKUP($C427,'2026年度(3年前期)'!$B$5:$N$208,COLUMN('2026年度(3年前期)'!$I$5)+1,0)&amp;""</f>
        <v>老Ⅰ:大講義室</v>
      </c>
      <c r="H446" s="993"/>
      <c r="I446" s="994" t="str">
        <f>VLOOKUP($C427,'2026年度(4年前期)'!$B$5:$N$208,COLUMN('2026年度(4年前期)'!$I$5)+1,0)&amp;""</f>
        <v/>
      </c>
      <c r="J446" s="993"/>
      <c r="K446" s="995" t="str">
        <f>VLOOKUP($C427,'2026年度(助産前期)'!$B$5:$N$208,COLUMN('2026年度(助産前期)'!$I$5)+1,0)&amp;""</f>
        <v/>
      </c>
      <c r="L446" s="995"/>
      <c r="M446" s="992" t="str">
        <f>VLOOKUP($C427,'2026年度(M1前期)'!$B$5:$N$208,COLUMN('2026年度(M1前期)'!$I$5)+1,0)&amp;""</f>
        <v/>
      </c>
      <c r="N446" s="993"/>
      <c r="O446" s="995" t="str">
        <f>VLOOKUP($C427,'2026年度(M2前期)'!$B$5:$N$208,COLUMN('2026年度(M2前期)'!$I$5)+1,0)&amp;""</f>
        <v/>
      </c>
      <c r="P446" s="993"/>
      <c r="Q446" s="995" t="str">
        <f>VLOOKUP($C427,'2026年度(D1前期)'!$B$5:$N$208,COLUMN('2026年度(D1前期)'!$I$5)+1,0)&amp;""</f>
        <v/>
      </c>
      <c r="R446" s="993"/>
      <c r="S446" s="995" t="str">
        <f>VLOOKUP($C427,'2026年度(D23前期)'!$B$5:$N$208,COLUMN('2026年度(D23前期)'!$I$5)+1,0)&amp;""</f>
        <v/>
      </c>
      <c r="T446" s="993"/>
      <c r="Z446" s="1000"/>
      <c r="AA446" s="983"/>
      <c r="AB446" s="983"/>
      <c r="AC446" s="983"/>
      <c r="AD446" s="983"/>
      <c r="AE446" s="983"/>
      <c r="AF446" s="983"/>
      <c r="AG446" s="971"/>
      <c r="AH446" s="971"/>
      <c r="AI446" s="971"/>
      <c r="AJ446" s="971"/>
      <c r="AK446" s="983"/>
      <c r="AL446" s="971"/>
      <c r="AM446" s="983"/>
      <c r="AN446" s="971"/>
      <c r="AO446" s="971"/>
      <c r="AP446" s="971"/>
      <c r="AQ446" s="971"/>
      <c r="AR446" s="971"/>
      <c r="AS446" s="971"/>
      <c r="AT446" s="971"/>
      <c r="AU446" s="971"/>
      <c r="AV446" s="971"/>
      <c r="AW446" s="971"/>
      <c r="AX446" s="971"/>
      <c r="AY446" s="971"/>
      <c r="AZ446" s="971"/>
      <c r="BA446" s="971"/>
      <c r="BB446" s="971"/>
      <c r="BC446" s="971"/>
      <c r="BD446" s="971"/>
      <c r="BE446" s="971"/>
      <c r="BF446" s="971"/>
      <c r="BG446" s="971"/>
      <c r="BH446" s="971"/>
      <c r="BI446" s="971"/>
      <c r="BJ446" s="971"/>
      <c r="BK446" s="983"/>
      <c r="BL446" s="983"/>
      <c r="BM446" s="983"/>
      <c r="BN446" s="983"/>
      <c r="BO446" s="983"/>
      <c r="BP446" s="983"/>
      <c r="BQ446" s="983"/>
      <c r="BR446" s="983"/>
      <c r="BS446" s="983"/>
      <c r="BT446" s="983"/>
      <c r="BU446" s="983"/>
      <c r="BV446" s="983"/>
    </row>
    <row r="447" spans="1:74">
      <c r="A447" s="1001"/>
      <c r="B447" s="15" t="s">
        <v>63</v>
      </c>
      <c r="C447" s="991"/>
      <c r="D447" s="989"/>
      <c r="E447" s="988"/>
      <c r="F447" s="989"/>
      <c r="G447" s="988"/>
      <c r="H447" s="989"/>
      <c r="I447" s="988"/>
      <c r="J447" s="989"/>
      <c r="K447" s="990"/>
      <c r="L447" s="990"/>
      <c r="M447" s="991"/>
      <c r="N447" s="989"/>
      <c r="O447" s="990"/>
      <c r="P447" s="989"/>
      <c r="Q447" s="990"/>
      <c r="R447" s="989"/>
      <c r="S447" s="990"/>
      <c r="T447" s="989"/>
      <c r="Z447" s="1001"/>
      <c r="AA447" s="984"/>
      <c r="AB447" s="984"/>
      <c r="AC447" s="984"/>
      <c r="AD447" s="984"/>
      <c r="AE447" s="984"/>
      <c r="AF447" s="984"/>
      <c r="AG447" s="971"/>
      <c r="AH447" s="971"/>
      <c r="AI447" s="971"/>
      <c r="AJ447" s="971"/>
      <c r="AK447" s="984"/>
      <c r="AL447" s="971"/>
      <c r="AM447" s="984"/>
      <c r="AN447" s="971"/>
      <c r="AO447" s="971"/>
      <c r="AP447" s="971"/>
      <c r="AQ447" s="971"/>
      <c r="AR447" s="971"/>
      <c r="AS447" s="971"/>
      <c r="AT447" s="971"/>
      <c r="AU447" s="971"/>
      <c r="AV447" s="971"/>
      <c r="AW447" s="971"/>
      <c r="AX447" s="971"/>
      <c r="AY447" s="971"/>
      <c r="AZ447" s="971"/>
      <c r="BA447" s="971"/>
      <c r="BB447" s="971"/>
      <c r="BC447" s="971"/>
      <c r="BD447" s="971"/>
      <c r="BE447" s="971"/>
      <c r="BF447" s="971"/>
      <c r="BG447" s="971"/>
      <c r="BH447" s="971"/>
      <c r="BI447" s="971"/>
      <c r="BJ447" s="971"/>
      <c r="BK447" s="984"/>
      <c r="BL447" s="984"/>
      <c r="BM447" s="984"/>
      <c r="BN447" s="984"/>
      <c r="BO447" s="984"/>
      <c r="BP447" s="984"/>
      <c r="BQ447" s="984"/>
      <c r="BR447" s="984"/>
      <c r="BS447" s="984"/>
      <c r="BT447" s="984"/>
      <c r="BU447" s="984"/>
      <c r="BV447" s="984"/>
    </row>
    <row r="448" spans="1:74" ht="15" customHeight="1">
      <c r="A448" s="1000" t="s">
        <v>78</v>
      </c>
      <c r="B448" s="14" t="s">
        <v>53</v>
      </c>
      <c r="C448" s="996" t="str">
        <f>VLOOKUP($C427,'2026年度(1年前期)'!$B$5:$N$208,COLUMN('2026年度(1年前期)'!$K$5),0)&amp;""</f>
        <v/>
      </c>
      <c r="D448" s="997"/>
      <c r="E448" s="1002" t="str">
        <f>VLOOKUP($C427,'2026年度(2年前期)'!$B$5:$N$208,COLUMN('2026年度(2年前期)'!$K$5),0)&amp;""</f>
        <v/>
      </c>
      <c r="F448" s="997"/>
      <c r="G448" s="1002" t="str">
        <f>VLOOKUP($C427,'2026年度(3年前期)'!$B$5:$N$208,COLUMN('2026年度(3年前期)'!$K$5),0)&amp;""</f>
        <v>領域別実習</v>
      </c>
      <c r="H448" s="997"/>
      <c r="I448" s="1002" t="str">
        <f>VLOOKUP($C427,'2026年度(4年前期)'!$B$5:$N$208,COLUMN('2026年度(4年前期)'!$K$5),0)&amp;""</f>
        <v/>
      </c>
      <c r="J448" s="997"/>
      <c r="K448" s="998" t="str">
        <f>VLOOKUP($C427,'2026年度(助産前期)'!$B$5:$N$208,COLUMN('2026年度(助産前期)'!$K$5),0)&amp;""</f>
        <v/>
      </c>
      <c r="L448" s="998"/>
      <c r="M448" s="996" t="str">
        <f>VLOOKUP($C427,'2026年度(M1前期)'!$B$5:$N$208,COLUMN('2026年度(M1前期)'!$K$5),0)&amp;""</f>
        <v/>
      </c>
      <c r="N448" s="997"/>
      <c r="O448" s="998" t="str">
        <f>VLOOKUP($C427,'2026年度(M2前期)'!$B$5:$N$208,COLUMN('2026年度(M2前期)'!$K$5),0)&amp;""</f>
        <v/>
      </c>
      <c r="P448" s="997"/>
      <c r="Q448" s="998" t="str">
        <f>VLOOKUP($C427,'2026年度(D1前期)'!$B$5:$N$208,COLUMN('2026年度(D1前期)'!$K$5),0)&amp;""</f>
        <v/>
      </c>
      <c r="R448" s="997"/>
      <c r="S448" s="998" t="str">
        <f>VLOOKUP($C427,'2026年度(D23前期)'!$B$5:$N$208,COLUMN('2026年度(D23前期)'!$K$5),0)&amp;""</f>
        <v/>
      </c>
      <c r="T448" s="997"/>
      <c r="Z448" s="1000" t="str">
        <f>A448</f>
        <v>５時限（16：50～18：20）</v>
      </c>
      <c r="AA448" s="982"/>
      <c r="AB448" s="982"/>
      <c r="AC448" s="982"/>
      <c r="AD448" s="982"/>
      <c r="AE448" s="982"/>
      <c r="AF448" s="982"/>
      <c r="AG448" s="982"/>
      <c r="AH448" s="982"/>
      <c r="AI448" s="982"/>
      <c r="AJ448" s="982"/>
      <c r="AK448" s="982"/>
      <c r="AL448" s="982"/>
      <c r="AM448" s="982"/>
      <c r="AN448" s="982"/>
      <c r="AO448" s="982"/>
      <c r="AP448" s="982"/>
      <c r="AQ448" s="982"/>
      <c r="AR448" s="982"/>
      <c r="AS448" s="982"/>
      <c r="AT448" s="982"/>
      <c r="AU448" s="982"/>
      <c r="AV448" s="982"/>
      <c r="AW448" s="982"/>
      <c r="AX448" s="982"/>
      <c r="AY448" s="982"/>
      <c r="AZ448" s="982"/>
      <c r="BA448" s="971"/>
      <c r="BB448" s="971"/>
      <c r="BC448" s="971"/>
      <c r="BD448" s="971"/>
      <c r="BE448" s="971"/>
      <c r="BF448" s="971"/>
      <c r="BG448" s="971"/>
      <c r="BH448" s="971"/>
      <c r="BI448" s="982"/>
      <c r="BJ448" s="982"/>
      <c r="BK448" s="982"/>
      <c r="BL448" s="982"/>
      <c r="BM448" s="982"/>
      <c r="BN448" s="982" t="s">
        <v>958</v>
      </c>
      <c r="BO448" s="982"/>
      <c r="BP448" s="982"/>
      <c r="BQ448" s="982"/>
      <c r="BR448" s="982"/>
      <c r="BS448" s="982"/>
      <c r="BT448" s="982"/>
      <c r="BU448" s="982"/>
      <c r="BV448" s="982"/>
    </row>
    <row r="449" spans="1:74" ht="15" customHeight="1">
      <c r="A449" s="1000"/>
      <c r="B449" s="14" t="s">
        <v>58</v>
      </c>
      <c r="C449" s="992" t="str">
        <f>IFERROR(VLOOKUP(C448,科目・教員!$A$1:$B$355,2,0),"")</f>
        <v/>
      </c>
      <c r="D449" s="993"/>
      <c r="E449" s="994" t="str">
        <f>IFERROR(VLOOKUP(E448,科目・教員!$A$1:$B$355,2,0),"")</f>
        <v/>
      </c>
      <c r="F449" s="993"/>
      <c r="G449" s="994" t="str">
        <f>IFERROR(VLOOKUP(G448,科目・教員!$A$1:$B$355,2,0),"")</f>
        <v/>
      </c>
      <c r="H449" s="993"/>
      <c r="I449" s="994" t="str">
        <f>IFERROR(VLOOKUP(I448,科目・教員!$A$1:$B$355,2,0),"")</f>
        <v/>
      </c>
      <c r="J449" s="993"/>
      <c r="K449" s="995" t="str">
        <f>IFERROR(VLOOKUP(K448,科目・教員!$A$1:$B$355,2,0),"")</f>
        <v/>
      </c>
      <c r="L449" s="995"/>
      <c r="M449" s="992" t="str">
        <f>IFERROR(VLOOKUP(M448,科目・教員!$A$1:$B$355,2,0),"")</f>
        <v/>
      </c>
      <c r="N449" s="993"/>
      <c r="O449" s="995" t="str">
        <f>IFERROR(VLOOKUP(O448,科目・教員!$A$1:$B$355,2,0),"")</f>
        <v/>
      </c>
      <c r="P449" s="993"/>
      <c r="Q449" s="995" t="str">
        <f>IFERROR(VLOOKUP(Q448,科目・教員!$A$1:$B$355,2,0),"")</f>
        <v/>
      </c>
      <c r="R449" s="993"/>
      <c r="S449" s="995" t="str">
        <f>IFERROR(VLOOKUP(S448,科目・教員!$A$1:$B$355,2,0),"")</f>
        <v/>
      </c>
      <c r="T449" s="993"/>
      <c r="Z449" s="1000"/>
      <c r="AA449" s="983"/>
      <c r="AB449" s="983"/>
      <c r="AC449" s="983"/>
      <c r="AD449" s="983"/>
      <c r="AE449" s="983"/>
      <c r="AF449" s="983"/>
      <c r="AG449" s="983"/>
      <c r="AH449" s="983"/>
      <c r="AI449" s="983"/>
      <c r="AJ449" s="983"/>
      <c r="AK449" s="983"/>
      <c r="AL449" s="983"/>
      <c r="AM449" s="983"/>
      <c r="AN449" s="983"/>
      <c r="AO449" s="983"/>
      <c r="AP449" s="983"/>
      <c r="AQ449" s="983"/>
      <c r="AR449" s="983"/>
      <c r="AS449" s="983"/>
      <c r="AT449" s="983"/>
      <c r="AU449" s="983"/>
      <c r="AV449" s="983"/>
      <c r="AW449" s="983"/>
      <c r="AX449" s="983"/>
      <c r="AY449" s="983"/>
      <c r="AZ449" s="983"/>
      <c r="BA449" s="971"/>
      <c r="BB449" s="971"/>
      <c r="BC449" s="971"/>
      <c r="BD449" s="971"/>
      <c r="BE449" s="971"/>
      <c r="BF449" s="971"/>
      <c r="BG449" s="971"/>
      <c r="BH449" s="971"/>
      <c r="BI449" s="983"/>
      <c r="BJ449" s="983"/>
      <c r="BK449" s="983"/>
      <c r="BL449" s="983"/>
      <c r="BM449" s="983"/>
      <c r="BN449" s="983"/>
      <c r="BO449" s="983"/>
      <c r="BP449" s="983"/>
      <c r="BQ449" s="983"/>
      <c r="BR449" s="983"/>
      <c r="BS449" s="983"/>
      <c r="BT449" s="983"/>
      <c r="BU449" s="983"/>
      <c r="BV449" s="983"/>
    </row>
    <row r="450" spans="1:74">
      <c r="A450" s="1000"/>
      <c r="B450" s="14" t="s">
        <v>69</v>
      </c>
      <c r="C450" s="992" t="str">
        <f>VLOOKUP($C427,'2026年度(1年前期)'!$B$5:$N$208,COLUMN('2026年度(1年前期)'!$K$5)+1,0)&amp;""</f>
        <v/>
      </c>
      <c r="D450" s="993"/>
      <c r="E450" s="994" t="str">
        <f>VLOOKUP($C427,'2026年度(2年前期)'!$B$5:$N$208,COLUMN('2026年度(2年前期)'!$K$5)+1,0)&amp;""</f>
        <v/>
      </c>
      <c r="F450" s="993"/>
      <c r="G450" s="994" t="str">
        <f>VLOOKUP($C427,'2026年度(3年前期)'!$B$5:$N$208,COLUMN('2026年度(3年前期)'!$K$5)+1,0)&amp;""</f>
        <v>老Ⅰ:大講義室</v>
      </c>
      <c r="H450" s="993"/>
      <c r="I450" s="994" t="str">
        <f>VLOOKUP($C427,'2026年度(4年前期)'!$B$5:$N$208,COLUMN('2026年度(4年前期)'!$K$5)+1,0)&amp;""</f>
        <v/>
      </c>
      <c r="J450" s="993"/>
      <c r="K450" s="995" t="str">
        <f>VLOOKUP($C427,'2026年度(助産前期)'!$B$5:$N$208,COLUMN('2026年度(助産前期)'!$K$5)+1,0)&amp;""</f>
        <v/>
      </c>
      <c r="L450" s="995"/>
      <c r="M450" s="992" t="str">
        <f>VLOOKUP($C427,'2026年度(M1前期)'!$B$5:$N$208,COLUMN('2026年度(M1前期)'!$K$5)+1,0)&amp;""</f>
        <v/>
      </c>
      <c r="N450" s="993"/>
      <c r="O450" s="995" t="str">
        <f>VLOOKUP($C427,'2026年度(M2前期)'!$B$5:$N$208,COLUMN('2026年度(M2前期)'!$K$5)+1,0)&amp;""</f>
        <v/>
      </c>
      <c r="P450" s="993"/>
      <c r="Q450" s="995" t="str">
        <f>VLOOKUP($C427,'2026年度(D1前期)'!$B$5:$N$208,COLUMN('2026年度(D1前期)'!$K$5)+1,0)&amp;""</f>
        <v/>
      </c>
      <c r="R450" s="993"/>
      <c r="S450" s="995" t="str">
        <f>VLOOKUP($C427,'2026年度(D23前期)'!$B$5:$N$208,COLUMN('2026年度(D23前期)'!$K$5)+1,0)&amp;""</f>
        <v/>
      </c>
      <c r="T450" s="993"/>
      <c r="Z450" s="1000"/>
      <c r="AA450" s="983"/>
      <c r="AB450" s="983"/>
      <c r="AC450" s="983"/>
      <c r="AD450" s="983"/>
      <c r="AE450" s="983"/>
      <c r="AF450" s="983"/>
      <c r="AG450" s="983"/>
      <c r="AH450" s="983"/>
      <c r="AI450" s="983"/>
      <c r="AJ450" s="983"/>
      <c r="AK450" s="983"/>
      <c r="AL450" s="983"/>
      <c r="AM450" s="983"/>
      <c r="AN450" s="983"/>
      <c r="AO450" s="983"/>
      <c r="AP450" s="983"/>
      <c r="AQ450" s="983"/>
      <c r="AR450" s="983"/>
      <c r="AS450" s="983"/>
      <c r="AT450" s="983"/>
      <c r="AU450" s="983"/>
      <c r="AV450" s="983"/>
      <c r="AW450" s="983"/>
      <c r="AX450" s="983"/>
      <c r="AY450" s="983"/>
      <c r="AZ450" s="983"/>
      <c r="BA450" s="971"/>
      <c r="BB450" s="971"/>
      <c r="BC450" s="971"/>
      <c r="BD450" s="971"/>
      <c r="BE450" s="971"/>
      <c r="BF450" s="971"/>
      <c r="BG450" s="971"/>
      <c r="BH450" s="971"/>
      <c r="BI450" s="983"/>
      <c r="BJ450" s="983"/>
      <c r="BK450" s="983"/>
      <c r="BL450" s="983"/>
      <c r="BM450" s="983"/>
      <c r="BN450" s="983"/>
      <c r="BO450" s="983"/>
      <c r="BP450" s="983"/>
      <c r="BQ450" s="983"/>
      <c r="BR450" s="983"/>
      <c r="BS450" s="983"/>
      <c r="BT450" s="983"/>
      <c r="BU450" s="983"/>
      <c r="BV450" s="983"/>
    </row>
    <row r="451" spans="1:74">
      <c r="A451" s="1001"/>
      <c r="B451" s="15" t="s">
        <v>63</v>
      </c>
      <c r="C451" s="991"/>
      <c r="D451" s="989"/>
      <c r="E451" s="988"/>
      <c r="F451" s="989"/>
      <c r="G451" s="988"/>
      <c r="H451" s="989"/>
      <c r="I451" s="988"/>
      <c r="J451" s="989"/>
      <c r="K451" s="990"/>
      <c r="L451" s="990"/>
      <c r="M451" s="991"/>
      <c r="N451" s="989"/>
      <c r="O451" s="990"/>
      <c r="P451" s="989"/>
      <c r="Q451" s="990"/>
      <c r="R451" s="989"/>
      <c r="S451" s="990"/>
      <c r="T451" s="989"/>
      <c r="U451" s="19"/>
      <c r="V451" s="19"/>
      <c r="W451" s="19"/>
      <c r="X451" s="19"/>
      <c r="Y451" s="19"/>
      <c r="Z451" s="1001"/>
      <c r="AA451" s="984"/>
      <c r="AB451" s="984"/>
      <c r="AC451" s="984"/>
      <c r="AD451" s="984"/>
      <c r="AE451" s="984"/>
      <c r="AF451" s="984"/>
      <c r="AG451" s="984"/>
      <c r="AH451" s="984"/>
      <c r="AI451" s="984"/>
      <c r="AJ451" s="984"/>
      <c r="AK451" s="984"/>
      <c r="AL451" s="984"/>
      <c r="AM451" s="984"/>
      <c r="AN451" s="984"/>
      <c r="AO451" s="984"/>
      <c r="AP451" s="984"/>
      <c r="AQ451" s="984"/>
      <c r="AR451" s="984"/>
      <c r="AS451" s="984"/>
      <c r="AT451" s="984"/>
      <c r="AU451" s="984"/>
      <c r="AV451" s="984"/>
      <c r="AW451" s="984"/>
      <c r="AX451" s="984"/>
      <c r="AY451" s="984"/>
      <c r="AZ451" s="984"/>
      <c r="BA451" s="971"/>
      <c r="BB451" s="971"/>
      <c r="BC451" s="971"/>
      <c r="BD451" s="971"/>
      <c r="BE451" s="971"/>
      <c r="BF451" s="971"/>
      <c r="BG451" s="971"/>
      <c r="BH451" s="971"/>
      <c r="BI451" s="984"/>
      <c r="BJ451" s="984"/>
      <c r="BK451" s="984"/>
      <c r="BL451" s="984"/>
      <c r="BM451" s="984"/>
      <c r="BN451" s="984"/>
      <c r="BO451" s="984"/>
      <c r="BP451" s="984"/>
      <c r="BQ451" s="984"/>
      <c r="BR451" s="984"/>
      <c r="BS451" s="984"/>
      <c r="BT451" s="984"/>
      <c r="BU451" s="984"/>
      <c r="BV451" s="984"/>
    </row>
    <row r="452" spans="1:74" ht="20.25">
      <c r="A452" s="20"/>
      <c r="B452" s="21"/>
      <c r="C452" s="1050">
        <f>C427+1</f>
        <v>46284</v>
      </c>
      <c r="D452" s="1050"/>
      <c r="E452" s="1050"/>
      <c r="F452" s="1050"/>
      <c r="G452" s="1050"/>
      <c r="H452" s="1050"/>
      <c r="I452" s="1050"/>
      <c r="J452" s="1050"/>
      <c r="K452" s="1050"/>
      <c r="L452" s="1050"/>
      <c r="M452" s="1050"/>
      <c r="N452" s="1050"/>
      <c r="O452" s="1050"/>
      <c r="P452" s="1050"/>
      <c r="Q452" s="1050"/>
      <c r="R452" s="1050"/>
      <c r="S452" s="1050"/>
      <c r="T452" s="1050"/>
      <c r="U452" s="1133">
        <f>C452</f>
        <v>46284</v>
      </c>
      <c r="V452" s="1134"/>
      <c r="W452" s="1134"/>
      <c r="X452" s="1134"/>
      <c r="Y452" s="1134"/>
      <c r="Z452" s="1135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6" t="s">
        <v>607</v>
      </c>
      <c r="BL452" s="36" t="s">
        <v>608</v>
      </c>
      <c r="BM452" s="36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1000" t="s">
        <v>52</v>
      </c>
      <c r="B453" s="11" t="s">
        <v>53</v>
      </c>
      <c r="C453" s="1011" t="str">
        <f>VLOOKUP($C452,'2026年度(1年前期)'!$B$5:$N$208,COLUMN('2026年度(1年前期)'!$C$5),0)&amp;""</f>
        <v/>
      </c>
      <c r="D453" s="1012"/>
      <c r="E453" s="1018" t="str">
        <f>VLOOKUP($C452,'2026年度(2年前期)'!$B$5:$N$208,COLUMN('2026年度(2年前期)'!$C$5),0)&amp;""</f>
        <v/>
      </c>
      <c r="F453" s="1012"/>
      <c r="G453" s="1018" t="str">
        <f>VLOOKUP($C452,'2026年度(3年前期)'!$B$5:$N$208,COLUMN('2026年度(3年前期)'!$C$5),0)&amp;""</f>
        <v/>
      </c>
      <c r="H453" s="1012"/>
      <c r="I453" s="1018" t="str">
        <f>VLOOKUP($C452,'2026年度(4年前期)'!$B$5:$N$208,COLUMN('2026年度(4年前期)'!$C$5),0)&amp;""</f>
        <v/>
      </c>
      <c r="J453" s="1012"/>
      <c r="K453" s="997" t="str">
        <f>VLOOKUP($C452,'2026年度(助産前期)'!$B$5:$N$208,COLUMN('2026年度(助産前期)'!$C$5),0)&amp;""</f>
        <v/>
      </c>
      <c r="L453" s="1029"/>
      <c r="M453" s="1036" t="str">
        <f>VLOOKUP($C452,'2026年度(M1前期)'!$B$5:$N$208,COLUMN('2026年度(M1前期)'!$C$5),0)&amp;""</f>
        <v/>
      </c>
      <c r="N453" s="1029"/>
      <c r="O453" s="1018" t="str">
        <f>VLOOKUP($C452,'2026年度(M2前期)'!$B$5:$N$208,COLUMN('2026年度(M2前期)'!$C$5),0)&amp;""</f>
        <v/>
      </c>
      <c r="P453" s="1012"/>
      <c r="Q453" s="1018" t="str">
        <f>VLOOKUP($C452,'2026年度(D1前期)'!$B$5:$N$208,COLUMN('2026年度(D1前期)'!$C$5),0)&amp;""</f>
        <v/>
      </c>
      <c r="R453" s="1012"/>
      <c r="S453" s="997" t="str">
        <f>VLOOKUP($C452,'2026年度(D23前期)'!$B$5:$N$208,COLUMN('2026年度(D23前期)'!$C$5),0)&amp;""</f>
        <v/>
      </c>
      <c r="T453" s="1012"/>
      <c r="U453" s="82"/>
      <c r="W453" s="81"/>
      <c r="X453" s="16"/>
      <c r="Y453" s="33"/>
      <c r="Z453" s="999" t="str">
        <f>A453</f>
        <v xml:space="preserve">１時限（09：20～10：50） </v>
      </c>
      <c r="AA453" s="971"/>
      <c r="AB453" s="982"/>
      <c r="AC453" s="982"/>
      <c r="AD453" s="982"/>
      <c r="AE453" s="971"/>
      <c r="AF453" s="982"/>
      <c r="AG453" s="971"/>
      <c r="AH453" s="982"/>
      <c r="AI453" s="982"/>
      <c r="AJ453" s="982"/>
      <c r="AK453" s="982"/>
      <c r="AL453" s="971"/>
      <c r="AM453" s="982"/>
      <c r="AN453" s="971"/>
      <c r="AO453" s="971"/>
      <c r="AP453" s="971"/>
      <c r="AQ453" s="971"/>
      <c r="AR453" s="971"/>
      <c r="AS453" s="971"/>
      <c r="AT453" s="971"/>
      <c r="AU453" s="971"/>
      <c r="AV453" s="971"/>
      <c r="AW453" s="971"/>
      <c r="AX453" s="971"/>
      <c r="AY453" s="971"/>
      <c r="AZ453" s="971"/>
      <c r="BA453" s="971"/>
      <c r="BB453" s="971"/>
      <c r="BC453" s="971"/>
      <c r="BD453" s="971"/>
      <c r="BE453" s="971"/>
      <c r="BF453" s="971"/>
      <c r="BG453" s="971"/>
      <c r="BH453" s="971"/>
      <c r="BI453" s="971"/>
      <c r="BJ453" s="971"/>
      <c r="BK453" s="982"/>
      <c r="BL453" s="982"/>
      <c r="BM453" s="982"/>
      <c r="BN453" s="982"/>
      <c r="BO453" s="982"/>
      <c r="BP453" s="982"/>
      <c r="BQ453" s="982"/>
      <c r="BR453" s="982"/>
      <c r="BS453" s="982"/>
      <c r="BT453" s="982"/>
      <c r="BU453" s="982"/>
      <c r="BV453" s="982"/>
    </row>
    <row r="454" spans="1:74">
      <c r="A454" s="1000"/>
      <c r="B454" s="14" t="s">
        <v>58</v>
      </c>
      <c r="C454" s="1014" t="str">
        <f>IFERROR(VLOOKUP(C453,科目・教員!$A$1:$B$355,2,0),"")</f>
        <v/>
      </c>
      <c r="D454" s="1013"/>
      <c r="E454" s="1025" t="str">
        <f>IFERROR(VLOOKUP(E453,科目・教員!$A$1:$B$355,2,0),"")</f>
        <v/>
      </c>
      <c r="F454" s="1013"/>
      <c r="G454" s="1025" t="str">
        <f>IFERROR(VLOOKUP(G453,科目・教員!$A$1:$B$355,2,0),"")</f>
        <v/>
      </c>
      <c r="H454" s="1013"/>
      <c r="I454" s="1025" t="str">
        <f>IFERROR(VLOOKUP(I453,科目・教員!$A$1:$B$355,2,0),"")</f>
        <v/>
      </c>
      <c r="J454" s="1013"/>
      <c r="K454" s="993" t="str">
        <f>IFERROR(VLOOKUP(K453,科目・教員!$A$1:$B$355,2,0),"")</f>
        <v/>
      </c>
      <c r="L454" s="1026"/>
      <c r="M454" s="1032" t="str">
        <f>IFERROR(VLOOKUP(M453,科目・教員!$A$1:$B$355,2,0),"")</f>
        <v/>
      </c>
      <c r="N454" s="1013"/>
      <c r="O454" s="1025" t="str">
        <f>IFERROR(VLOOKUP(O453,科目・教員!$A$1:$B$355,2,0),"")</f>
        <v/>
      </c>
      <c r="P454" s="1013"/>
      <c r="Q454" s="1025" t="str">
        <f>IFERROR(VLOOKUP(Q453,科目・教員!$A$1:$B$355,2,0),"")</f>
        <v/>
      </c>
      <c r="R454" s="1013"/>
      <c r="S454" s="993" t="str">
        <f>IFERROR(VLOOKUP(S453,科目・教員!$A$1:$B$355,2,0),"")</f>
        <v/>
      </c>
      <c r="T454" s="1013"/>
      <c r="U454" s="83"/>
      <c r="W454" s="25"/>
      <c r="X454" s="16"/>
      <c r="Y454" s="33"/>
      <c r="Z454" s="1000"/>
      <c r="AA454" s="971"/>
      <c r="AB454" s="983"/>
      <c r="AC454" s="983"/>
      <c r="AD454" s="983"/>
      <c r="AE454" s="971"/>
      <c r="AF454" s="983"/>
      <c r="AG454" s="971"/>
      <c r="AH454" s="983"/>
      <c r="AI454" s="983"/>
      <c r="AJ454" s="983"/>
      <c r="AK454" s="983"/>
      <c r="AL454" s="971"/>
      <c r="AM454" s="983"/>
      <c r="AN454" s="971"/>
      <c r="AO454" s="971"/>
      <c r="AP454" s="971"/>
      <c r="AQ454" s="971"/>
      <c r="AR454" s="971"/>
      <c r="AS454" s="971"/>
      <c r="AT454" s="971"/>
      <c r="AU454" s="971"/>
      <c r="AV454" s="971"/>
      <c r="AW454" s="971"/>
      <c r="AX454" s="971"/>
      <c r="AY454" s="971"/>
      <c r="AZ454" s="971"/>
      <c r="BA454" s="971"/>
      <c r="BB454" s="971"/>
      <c r="BC454" s="971"/>
      <c r="BD454" s="971"/>
      <c r="BE454" s="971"/>
      <c r="BF454" s="971"/>
      <c r="BG454" s="971"/>
      <c r="BH454" s="971"/>
      <c r="BI454" s="971"/>
      <c r="BJ454" s="971"/>
      <c r="BK454" s="983"/>
      <c r="BL454" s="983"/>
      <c r="BM454" s="983"/>
      <c r="BN454" s="983"/>
      <c r="BO454" s="983"/>
      <c r="BP454" s="983"/>
      <c r="BQ454" s="983"/>
      <c r="BR454" s="983"/>
      <c r="BS454" s="983"/>
      <c r="BT454" s="983"/>
      <c r="BU454" s="983"/>
      <c r="BV454" s="983"/>
    </row>
    <row r="455" spans="1:74">
      <c r="A455" s="1000"/>
      <c r="B455" s="14" t="s">
        <v>69</v>
      </c>
      <c r="C455" s="1014" t="str">
        <f>VLOOKUP($C452,'2026年度(1年前期)'!$B$5:$N$208,COLUMN('2026年度(1年前期)'!$C$5)+1,0)&amp;""</f>
        <v/>
      </c>
      <c r="D455" s="1013"/>
      <c r="E455" s="1025" t="str">
        <f>VLOOKUP($C452,'2026年度(2年前期)'!$B$5:$N$208,COLUMN('2026年度(2年前期)'!$C$5)+1,0)&amp;""</f>
        <v/>
      </c>
      <c r="F455" s="1013"/>
      <c r="G455" s="1025" t="str">
        <f>VLOOKUP($C452,'2026年度(3年前期)'!$B$5:$N$208,COLUMN('2026年度(3年前期)'!$C$5)+1,0)&amp;""</f>
        <v/>
      </c>
      <c r="H455" s="1013"/>
      <c r="I455" s="1025" t="str">
        <f>VLOOKUP($C452,'2026年度(4年前期)'!$B$5:$N$208,COLUMN('2026年度(4年前期)'!$C$5)+1,0)&amp;""</f>
        <v/>
      </c>
      <c r="J455" s="1013"/>
      <c r="K455" s="993" t="str">
        <f>VLOOKUP($C452,'2026年度(助産前期)'!$B$5:$N$208,COLUMN('2026年度(助産前期)'!$C$5)+1,0)&amp;""</f>
        <v/>
      </c>
      <c r="L455" s="1026"/>
      <c r="M455" s="1032" t="str">
        <f>VLOOKUP($C452,'2026年度(M1前期)'!$B$5:$N$208,COLUMN('2026年度(M1前期)'!C$5)+1,0)&amp;""</f>
        <v/>
      </c>
      <c r="N455" s="1013"/>
      <c r="O455" s="1025" t="str">
        <f>VLOOKUP($C452,'2026年度(M2前期)'!$B$5:$N$208,COLUMN('2026年度(M2前期)'!$C$5)+1,0)&amp;""</f>
        <v/>
      </c>
      <c r="P455" s="1013"/>
      <c r="Q455" s="1025" t="str">
        <f>VLOOKUP($C452,'2026年度(D1前期)'!$B$5:$N$208,COLUMN('2026年度(D1前期)'!$C$5)+1,0)&amp;""</f>
        <v/>
      </c>
      <c r="R455" s="1013"/>
      <c r="S455" s="993" t="str">
        <f>VLOOKUP($C452,'2026年度(D23前期)'!$B$5:$N$208,COLUMN('2026年度(D23前期)'!$C$5)+1,0)&amp;""</f>
        <v/>
      </c>
      <c r="T455" s="1013"/>
      <c r="U455" s="83"/>
      <c r="W455" s="25"/>
      <c r="X455" s="16"/>
      <c r="Y455" s="685"/>
      <c r="Z455" s="1000"/>
      <c r="AA455" s="971"/>
      <c r="AB455" s="983"/>
      <c r="AC455" s="983"/>
      <c r="AD455" s="983"/>
      <c r="AE455" s="971"/>
      <c r="AF455" s="983"/>
      <c r="AG455" s="971"/>
      <c r="AH455" s="983"/>
      <c r="AI455" s="983"/>
      <c r="AJ455" s="983"/>
      <c r="AK455" s="983"/>
      <c r="AL455" s="971"/>
      <c r="AM455" s="983"/>
      <c r="AN455" s="971"/>
      <c r="AO455" s="971"/>
      <c r="AP455" s="971"/>
      <c r="AQ455" s="971"/>
      <c r="AR455" s="971"/>
      <c r="AS455" s="971"/>
      <c r="AT455" s="971"/>
      <c r="AU455" s="971"/>
      <c r="AV455" s="971"/>
      <c r="AW455" s="971"/>
      <c r="AX455" s="971"/>
      <c r="AY455" s="971"/>
      <c r="AZ455" s="971"/>
      <c r="BA455" s="971"/>
      <c r="BB455" s="971"/>
      <c r="BC455" s="971"/>
      <c r="BD455" s="971"/>
      <c r="BE455" s="971"/>
      <c r="BF455" s="971"/>
      <c r="BG455" s="971"/>
      <c r="BH455" s="971"/>
      <c r="BI455" s="971"/>
      <c r="BJ455" s="971"/>
      <c r="BK455" s="983"/>
      <c r="BL455" s="983"/>
      <c r="BM455" s="983"/>
      <c r="BN455" s="983"/>
      <c r="BO455" s="983"/>
      <c r="BP455" s="983"/>
      <c r="BQ455" s="983"/>
      <c r="BR455" s="983"/>
      <c r="BS455" s="983"/>
      <c r="BT455" s="983"/>
      <c r="BU455" s="983"/>
      <c r="BV455" s="983"/>
    </row>
    <row r="456" spans="1:74">
      <c r="A456" s="1001"/>
      <c r="B456" s="15" t="s">
        <v>63</v>
      </c>
      <c r="C456" s="991"/>
      <c r="D456" s="1031"/>
      <c r="E456" s="988"/>
      <c r="F456" s="1031"/>
      <c r="G456" s="988"/>
      <c r="H456" s="1031"/>
      <c r="I456" s="988"/>
      <c r="J456" s="1031"/>
      <c r="K456" s="990"/>
      <c r="L456" s="1034"/>
      <c r="M456" s="1030"/>
      <c r="N456" s="1031"/>
      <c r="O456" s="988"/>
      <c r="P456" s="1031"/>
      <c r="Q456" s="988"/>
      <c r="R456" s="1031"/>
      <c r="S456" s="990"/>
      <c r="T456" s="1031"/>
      <c r="U456" s="82"/>
      <c r="W456" s="25"/>
      <c r="X456" s="16"/>
      <c r="Z456" s="1001"/>
      <c r="AA456" s="971"/>
      <c r="AB456" s="984"/>
      <c r="AC456" s="984"/>
      <c r="AD456" s="984"/>
      <c r="AE456" s="971"/>
      <c r="AF456" s="984"/>
      <c r="AG456" s="971"/>
      <c r="AH456" s="984"/>
      <c r="AI456" s="984"/>
      <c r="AJ456" s="984"/>
      <c r="AK456" s="984"/>
      <c r="AL456" s="971"/>
      <c r="AM456" s="984"/>
      <c r="AN456" s="971"/>
      <c r="AO456" s="971"/>
      <c r="AP456" s="971"/>
      <c r="AQ456" s="971"/>
      <c r="AR456" s="971"/>
      <c r="AS456" s="971"/>
      <c r="AT456" s="971"/>
      <c r="AU456" s="971"/>
      <c r="AV456" s="971"/>
      <c r="AW456" s="971"/>
      <c r="AX456" s="971"/>
      <c r="AY456" s="971"/>
      <c r="AZ456" s="971"/>
      <c r="BA456" s="971"/>
      <c r="BB456" s="971"/>
      <c r="BC456" s="971"/>
      <c r="BD456" s="971"/>
      <c r="BE456" s="971"/>
      <c r="BF456" s="971"/>
      <c r="BG456" s="971"/>
      <c r="BH456" s="971"/>
      <c r="BI456" s="971"/>
      <c r="BJ456" s="971"/>
      <c r="BK456" s="984"/>
      <c r="BL456" s="984"/>
      <c r="BM456" s="984"/>
      <c r="BN456" s="984"/>
      <c r="BO456" s="984"/>
      <c r="BP456" s="984"/>
      <c r="BQ456" s="984"/>
      <c r="BR456" s="984"/>
      <c r="BS456" s="984"/>
      <c r="BT456" s="984"/>
      <c r="BU456" s="984"/>
      <c r="BV456" s="984"/>
    </row>
    <row r="457" spans="1:74" ht="13.5" customHeight="1">
      <c r="A457" s="1000" t="s">
        <v>65</v>
      </c>
      <c r="B457" s="14" t="s">
        <v>53</v>
      </c>
      <c r="C457" s="1011" t="str">
        <f>VLOOKUP($C452,'2026年度(1年前期)'!$B$5:$N$208,COLUMN('2026年度(1年前期)'!$E$5),0)&amp;""</f>
        <v/>
      </c>
      <c r="D457" s="1012"/>
      <c r="E457" s="1018" t="str">
        <f>VLOOKUP($C452,'2026年度(2年前期)'!$B$5:$N$208,COLUMN('2026年度(2年前期)'!$E$5),0)&amp;""</f>
        <v/>
      </c>
      <c r="F457" s="1012"/>
      <c r="G457" s="1018" t="str">
        <f>VLOOKUP($C452,'2026年度(3年前期)'!$B$5:$N$208,COLUMN('2026年度(3年前期)'!$E$5),0)&amp;""</f>
        <v/>
      </c>
      <c r="H457" s="1012"/>
      <c r="I457" s="1018" t="str">
        <f>VLOOKUP($C452,'2026年度(4年前期)'!$B$5:$N$208,COLUMN('2026年度(4年前期)'!$E$5),0)&amp;""</f>
        <v/>
      </c>
      <c r="J457" s="1012"/>
      <c r="K457" s="997" t="str">
        <f>VLOOKUP($C452,'2026年度(助産前期)'!$B$5:$N$208,COLUMN('2026年度(助産前期)'!$E$5),0)&amp;""</f>
        <v/>
      </c>
      <c r="L457" s="1029"/>
      <c r="M457" s="1011" t="str">
        <f>VLOOKUP($C452,'2026年度(M1前期)'!$B$5:$N$208,COLUMN('2026年度(M1前期)'!$E$5),0)&amp;""</f>
        <v/>
      </c>
      <c r="N457" s="1012"/>
      <c r="O457" s="997" t="str">
        <f>VLOOKUP($C452,'2026年度(M2前期)'!$B$5:$N$208,COLUMN('2026年度(M2前期)'!$E$5),0)&amp;""</f>
        <v/>
      </c>
      <c r="P457" s="1012"/>
      <c r="Q457" s="997" t="str">
        <f>VLOOKUP($C452,'2026年度(D1前期)'!$B$5:$N$208,COLUMN('2026年度(D1前期)'!$E$5),0)&amp;""</f>
        <v/>
      </c>
      <c r="R457" s="1012"/>
      <c r="S457" s="997" t="str">
        <f>VLOOKUP($C452,'2026年度(D23前期)'!$B$5:$N$208,COLUMN('2026年度(D23前期)'!$E$5),0)&amp;""</f>
        <v/>
      </c>
      <c r="T457" s="1012"/>
      <c r="U457" s="33"/>
      <c r="V457" s="16"/>
      <c r="W457" s="16"/>
      <c r="X457" s="16"/>
      <c r="Y457" s="33"/>
      <c r="Z457" s="1000" t="str">
        <f>A457</f>
        <v>２時限（11：00～12：30）</v>
      </c>
      <c r="AA457" s="971"/>
      <c r="AB457" s="982"/>
      <c r="AC457" s="982"/>
      <c r="AD457" s="982"/>
      <c r="AE457" s="971"/>
      <c r="AF457" s="982"/>
      <c r="AG457" s="971"/>
      <c r="AH457" s="982"/>
      <c r="AI457" s="982"/>
      <c r="AJ457" s="982"/>
      <c r="AK457" s="982"/>
      <c r="AL457" s="971"/>
      <c r="AM457" s="982"/>
      <c r="AN457" s="971"/>
      <c r="AO457" s="971"/>
      <c r="AP457" s="971"/>
      <c r="AQ457" s="971"/>
      <c r="AR457" s="971"/>
      <c r="AS457" s="971"/>
      <c r="AT457" s="971"/>
      <c r="AU457" s="971"/>
      <c r="AV457" s="971"/>
      <c r="AW457" s="971"/>
      <c r="AX457" s="971"/>
      <c r="AY457" s="971"/>
      <c r="AZ457" s="971"/>
      <c r="BA457" s="971"/>
      <c r="BB457" s="971"/>
      <c r="BC457" s="971"/>
      <c r="BD457" s="971"/>
      <c r="BE457" s="971"/>
      <c r="BF457" s="971"/>
      <c r="BG457" s="971"/>
      <c r="BH457" s="971"/>
      <c r="BI457" s="971"/>
      <c r="BJ457" s="971"/>
      <c r="BK457" s="982"/>
      <c r="BL457" s="982"/>
      <c r="BM457" s="982"/>
      <c r="BN457" s="982"/>
      <c r="BO457" s="982"/>
      <c r="BP457" s="982"/>
      <c r="BQ457" s="982"/>
      <c r="BR457" s="982"/>
      <c r="BS457" s="982"/>
      <c r="BT457" s="982"/>
      <c r="BU457" s="982"/>
      <c r="BV457" s="982"/>
    </row>
    <row r="458" spans="1:74">
      <c r="A458" s="1000"/>
      <c r="B458" s="14" t="s">
        <v>58</v>
      </c>
      <c r="C458" s="1014" t="str">
        <f>IFERROR(VLOOKUP(C457,科目・教員!$A$1:$B$355,2,0),"")</f>
        <v/>
      </c>
      <c r="D458" s="1013"/>
      <c r="E458" s="1025" t="str">
        <f>IFERROR(VLOOKUP(E457,科目・教員!$A$1:$B$355,2,0),"")</f>
        <v/>
      </c>
      <c r="F458" s="1013"/>
      <c r="G458" s="1025" t="str">
        <f>IFERROR(VLOOKUP(G457,科目・教員!$A$1:$B$355,2,0),"")</f>
        <v/>
      </c>
      <c r="H458" s="1013"/>
      <c r="I458" s="1025" t="str">
        <f>IFERROR(VLOOKUP(I457,科目・教員!$A$1:$B$355,2,0),"")</f>
        <v/>
      </c>
      <c r="J458" s="1013"/>
      <c r="K458" s="993" t="str">
        <f>IFERROR(VLOOKUP(K457,科目・教員!$A$1:$B$355,2,0),"")</f>
        <v/>
      </c>
      <c r="L458" s="1026"/>
      <c r="M458" s="1014" t="str">
        <f>IFERROR(VLOOKUP(M457,科目・教員!$A$1:$B$355,2,0),"")</f>
        <v/>
      </c>
      <c r="N458" s="1013"/>
      <c r="O458" s="993" t="str">
        <f>IFERROR(VLOOKUP(O457,科目・教員!$A$1:$B$355,2,0),"")</f>
        <v/>
      </c>
      <c r="P458" s="1013"/>
      <c r="Q458" s="993" t="str">
        <f>IFERROR(VLOOKUP(Q457,科目・教員!$A$1:$B$355,2,0),"")</f>
        <v/>
      </c>
      <c r="R458" s="1013"/>
      <c r="S458" s="993" t="str">
        <f>IFERROR(VLOOKUP(S457,科目・教員!$A$1:$B$355,2,0),"")</f>
        <v/>
      </c>
      <c r="T458" s="1013"/>
      <c r="U458" s="33"/>
      <c r="V458" s="16"/>
      <c r="X458" s="16"/>
      <c r="Y458" s="33"/>
      <c r="Z458" s="1000"/>
      <c r="AA458" s="971"/>
      <c r="AB458" s="983"/>
      <c r="AC458" s="983"/>
      <c r="AD458" s="983"/>
      <c r="AE458" s="971"/>
      <c r="AF458" s="983"/>
      <c r="AG458" s="971"/>
      <c r="AH458" s="983"/>
      <c r="AI458" s="983"/>
      <c r="AJ458" s="983"/>
      <c r="AK458" s="983"/>
      <c r="AL458" s="971"/>
      <c r="AM458" s="983"/>
      <c r="AN458" s="971"/>
      <c r="AO458" s="971"/>
      <c r="AP458" s="971"/>
      <c r="AQ458" s="971"/>
      <c r="AR458" s="971"/>
      <c r="AS458" s="971"/>
      <c r="AT458" s="971"/>
      <c r="AU458" s="971"/>
      <c r="AV458" s="971"/>
      <c r="AW458" s="971"/>
      <c r="AX458" s="971"/>
      <c r="AY458" s="971"/>
      <c r="AZ458" s="971"/>
      <c r="BA458" s="971"/>
      <c r="BB458" s="971"/>
      <c r="BC458" s="971"/>
      <c r="BD458" s="971"/>
      <c r="BE458" s="971"/>
      <c r="BF458" s="971"/>
      <c r="BG458" s="971"/>
      <c r="BH458" s="971"/>
      <c r="BI458" s="971"/>
      <c r="BJ458" s="971"/>
      <c r="BK458" s="983"/>
      <c r="BL458" s="983"/>
      <c r="BM458" s="983"/>
      <c r="BN458" s="983"/>
      <c r="BO458" s="983"/>
      <c r="BP458" s="983"/>
      <c r="BQ458" s="983"/>
      <c r="BR458" s="983"/>
      <c r="BS458" s="983"/>
      <c r="BT458" s="983"/>
      <c r="BU458" s="983"/>
      <c r="BV458" s="983"/>
    </row>
    <row r="459" spans="1:74">
      <c r="A459" s="1000"/>
      <c r="B459" s="14" t="s">
        <v>69</v>
      </c>
      <c r="C459" s="1014" t="str">
        <f>VLOOKUP($C452,'2026年度(1年前期)'!$B$5:$N$208,COLUMN('2026年度(1年前期)'!$E$5)+1,0)&amp;""</f>
        <v/>
      </c>
      <c r="D459" s="1013"/>
      <c r="E459" s="1025" t="str">
        <f>VLOOKUP($C452,'2026年度(2年前期)'!$B$5:$N$208,COLUMN('2026年度(2年前期)'!$E$5)+1,0)&amp;""</f>
        <v/>
      </c>
      <c r="F459" s="1013"/>
      <c r="G459" s="1025" t="str">
        <f>VLOOKUP($C452,'2026年度(3年前期)'!$B$5:$N$208,COLUMN('2026年度(3年前期)'!$E$5)+1,0)&amp;""</f>
        <v/>
      </c>
      <c r="H459" s="1013"/>
      <c r="I459" s="1025" t="str">
        <f>VLOOKUP($C452,'2026年度(4年前期)'!$B$5:$N$208,COLUMN('2026年度(4年前期)'!$E$5)+1,0)&amp;""</f>
        <v/>
      </c>
      <c r="J459" s="1013"/>
      <c r="K459" s="993" t="str">
        <f>VLOOKUP($C452,'2026年度(助産前期)'!$B$5:$N$208,COLUMN('2026年度(助産前期)'!$E$5)+1,0)&amp;""</f>
        <v/>
      </c>
      <c r="L459" s="1026"/>
      <c r="M459" s="1014" t="str">
        <f>VLOOKUP($C452,'2026年度(M1前期)'!$B$5:$N$208,COLUMN('2026年度(M1前期)'!$E$5)+1,0)&amp;""</f>
        <v/>
      </c>
      <c r="N459" s="1013"/>
      <c r="O459" s="993" t="str">
        <f>VLOOKUP($C452,'2026年度(M2前期)'!$B$5:$N$208,COLUMN('2026年度(M2前期)'!$E$5)+1,0)&amp;""</f>
        <v/>
      </c>
      <c r="P459" s="1013"/>
      <c r="Q459" s="993" t="str">
        <f>VLOOKUP($C452,'2026年度(D1前期)'!$B$5:$N$208,COLUMN('2026年度(D1前期)'!$E$5)+1,0)&amp;""</f>
        <v/>
      </c>
      <c r="R459" s="1013"/>
      <c r="S459" s="993" t="str">
        <f>VLOOKUP($C452,'2026年度(D23前期)'!$B$5:$N$208,COLUMN('2026年度(D23前期)'!$E$5)+1,0)&amp;""</f>
        <v/>
      </c>
      <c r="T459" s="1013"/>
      <c r="U459" s="33"/>
      <c r="V459" s="16"/>
      <c r="X459" s="16"/>
      <c r="Y459" s="685"/>
      <c r="Z459" s="1000"/>
      <c r="AA459" s="971"/>
      <c r="AB459" s="983"/>
      <c r="AC459" s="983"/>
      <c r="AD459" s="983"/>
      <c r="AE459" s="971"/>
      <c r="AF459" s="983"/>
      <c r="AG459" s="971"/>
      <c r="AH459" s="983"/>
      <c r="AI459" s="983"/>
      <c r="AJ459" s="983"/>
      <c r="AK459" s="983"/>
      <c r="AL459" s="971"/>
      <c r="AM459" s="983"/>
      <c r="AN459" s="971"/>
      <c r="AO459" s="971"/>
      <c r="AP459" s="971"/>
      <c r="AQ459" s="971"/>
      <c r="AR459" s="971"/>
      <c r="AS459" s="971"/>
      <c r="AT459" s="971"/>
      <c r="AU459" s="971"/>
      <c r="AV459" s="971"/>
      <c r="AW459" s="971"/>
      <c r="AX459" s="971"/>
      <c r="AY459" s="971"/>
      <c r="AZ459" s="971"/>
      <c r="BA459" s="971"/>
      <c r="BB459" s="971"/>
      <c r="BC459" s="971"/>
      <c r="BD459" s="971"/>
      <c r="BE459" s="971"/>
      <c r="BF459" s="971"/>
      <c r="BG459" s="971"/>
      <c r="BH459" s="971"/>
      <c r="BI459" s="971"/>
      <c r="BJ459" s="971"/>
      <c r="BK459" s="983"/>
      <c r="BL459" s="983"/>
      <c r="BM459" s="983"/>
      <c r="BN459" s="983"/>
      <c r="BO459" s="983"/>
      <c r="BP459" s="983"/>
      <c r="BQ459" s="983"/>
      <c r="BR459" s="983"/>
      <c r="BS459" s="983"/>
      <c r="BT459" s="983"/>
      <c r="BU459" s="983"/>
      <c r="BV459" s="983"/>
    </row>
    <row r="460" spans="1:74">
      <c r="A460" s="1017"/>
      <c r="B460" s="15" t="s">
        <v>63</v>
      </c>
      <c r="C460" s="991"/>
      <c r="D460" s="989"/>
      <c r="E460" s="988"/>
      <c r="F460" s="989"/>
      <c r="G460" s="988"/>
      <c r="H460" s="989"/>
      <c r="I460" s="988"/>
      <c r="J460" s="989"/>
      <c r="K460" s="990"/>
      <c r="L460" s="990"/>
      <c r="M460" s="991"/>
      <c r="N460" s="989"/>
      <c r="O460" s="990"/>
      <c r="P460" s="989"/>
      <c r="Q460" s="990"/>
      <c r="R460" s="989"/>
      <c r="S460" s="990"/>
      <c r="T460" s="989"/>
      <c r="U460" s="16"/>
      <c r="X460" s="16"/>
      <c r="Z460" s="1001"/>
      <c r="AA460" s="971"/>
      <c r="AB460" s="984"/>
      <c r="AC460" s="984"/>
      <c r="AD460" s="984"/>
      <c r="AE460" s="971"/>
      <c r="AF460" s="984"/>
      <c r="AG460" s="971"/>
      <c r="AH460" s="984"/>
      <c r="AI460" s="984"/>
      <c r="AJ460" s="984"/>
      <c r="AK460" s="984"/>
      <c r="AL460" s="971"/>
      <c r="AM460" s="984"/>
      <c r="AN460" s="971"/>
      <c r="AO460" s="971"/>
      <c r="AP460" s="971"/>
      <c r="AQ460" s="971"/>
      <c r="AR460" s="971"/>
      <c r="AS460" s="971"/>
      <c r="AT460" s="971"/>
      <c r="AU460" s="971"/>
      <c r="AV460" s="971"/>
      <c r="AW460" s="971"/>
      <c r="AX460" s="971"/>
      <c r="AY460" s="971"/>
      <c r="AZ460" s="971"/>
      <c r="BA460" s="971"/>
      <c r="BB460" s="971"/>
      <c r="BC460" s="971"/>
      <c r="BD460" s="971"/>
      <c r="BE460" s="971"/>
      <c r="BF460" s="971"/>
      <c r="BG460" s="971"/>
      <c r="BH460" s="971"/>
      <c r="BI460" s="971"/>
      <c r="BJ460" s="971"/>
      <c r="BK460" s="984"/>
      <c r="BL460" s="984"/>
      <c r="BM460" s="984"/>
      <c r="BN460" s="984"/>
      <c r="BO460" s="984"/>
      <c r="BP460" s="984"/>
      <c r="BQ460" s="984"/>
      <c r="BR460" s="984"/>
      <c r="BS460" s="984"/>
      <c r="BT460" s="984"/>
      <c r="BU460" s="984"/>
      <c r="BV460" s="984"/>
    </row>
    <row r="461" spans="1:74" ht="12.95" customHeight="1">
      <c r="A461" s="999" t="s">
        <v>71</v>
      </c>
      <c r="B461" s="17" t="s">
        <v>72</v>
      </c>
      <c r="C461" s="1011"/>
      <c r="D461" s="1012"/>
      <c r="E461" s="1018"/>
      <c r="F461" s="1012"/>
      <c r="G461" s="1018"/>
      <c r="H461" s="1012"/>
      <c r="I461" s="1018"/>
      <c r="J461" s="1012"/>
      <c r="K461" s="997"/>
      <c r="L461" s="1029"/>
      <c r="M461" s="1011"/>
      <c r="N461" s="1012"/>
      <c r="O461" s="997"/>
      <c r="P461" s="1012"/>
      <c r="Q461" s="997"/>
      <c r="R461" s="1012"/>
      <c r="S461" s="997"/>
      <c r="T461" s="1012"/>
      <c r="X461" s="16"/>
      <c r="Y461" s="33"/>
      <c r="Z461" s="1000" t="str">
        <f>A461</f>
        <v>昼休み（12：30～13：30）</v>
      </c>
      <c r="AA461" s="982"/>
      <c r="AB461" s="982"/>
      <c r="AC461" s="982"/>
      <c r="AD461" s="982"/>
      <c r="AE461" s="982"/>
      <c r="AF461" s="982"/>
      <c r="AG461" s="982"/>
      <c r="AH461" s="982"/>
      <c r="AI461" s="982"/>
      <c r="AJ461" s="982"/>
      <c r="AK461" s="982"/>
      <c r="AL461" s="982"/>
      <c r="AM461" s="982"/>
      <c r="AN461" s="971"/>
      <c r="AO461" s="971"/>
      <c r="AP461" s="971"/>
      <c r="AQ461" s="971"/>
      <c r="AR461" s="971"/>
      <c r="AS461" s="971"/>
      <c r="AT461" s="971"/>
      <c r="AU461" s="971"/>
      <c r="AV461" s="971"/>
      <c r="AW461" s="971"/>
      <c r="AX461" s="971"/>
      <c r="AY461" s="971"/>
      <c r="AZ461" s="971"/>
      <c r="BA461" s="971"/>
      <c r="BB461" s="971"/>
      <c r="BC461" s="971"/>
      <c r="BD461" s="971"/>
      <c r="BE461" s="971"/>
      <c r="BF461" s="971"/>
      <c r="BG461" s="971"/>
      <c r="BH461" s="971"/>
      <c r="BI461" s="971"/>
      <c r="BJ461" s="971"/>
      <c r="BK461" s="982"/>
      <c r="BL461" s="982"/>
      <c r="BM461" s="982"/>
      <c r="BN461" s="982"/>
      <c r="BO461" s="982"/>
      <c r="BP461" s="982"/>
      <c r="BQ461" s="982"/>
      <c r="BR461" s="982"/>
      <c r="BS461" s="982"/>
      <c r="BT461" s="982"/>
      <c r="BU461" s="982"/>
      <c r="BV461" s="982"/>
    </row>
    <row r="462" spans="1:74" ht="13.5" customHeight="1">
      <c r="A462" s="1000"/>
      <c r="B462" s="17" t="s">
        <v>73</v>
      </c>
      <c r="C462" s="1014"/>
      <c r="D462" s="1013"/>
      <c r="E462" s="1025"/>
      <c r="F462" s="1013"/>
      <c r="G462" s="1025"/>
      <c r="H462" s="1013"/>
      <c r="I462" s="1025"/>
      <c r="J462" s="1013"/>
      <c r="K462" s="993"/>
      <c r="L462" s="1026"/>
      <c r="M462" s="1014"/>
      <c r="N462" s="1013"/>
      <c r="O462" s="993"/>
      <c r="P462" s="1013"/>
      <c r="Q462" s="993"/>
      <c r="R462" s="1013"/>
      <c r="S462" s="993"/>
      <c r="T462" s="1013"/>
      <c r="X462" s="16"/>
      <c r="Z462" s="1000"/>
      <c r="AA462" s="983"/>
      <c r="AB462" s="983"/>
      <c r="AC462" s="983"/>
      <c r="AD462" s="983"/>
      <c r="AE462" s="983"/>
      <c r="AF462" s="983"/>
      <c r="AG462" s="983"/>
      <c r="AH462" s="983"/>
      <c r="AI462" s="983"/>
      <c r="AJ462" s="983"/>
      <c r="AK462" s="983"/>
      <c r="AL462" s="983"/>
      <c r="AM462" s="983"/>
      <c r="AN462" s="971"/>
      <c r="AO462" s="971"/>
      <c r="AP462" s="971"/>
      <c r="AQ462" s="971"/>
      <c r="AR462" s="971"/>
      <c r="AS462" s="971"/>
      <c r="AT462" s="971"/>
      <c r="AU462" s="971"/>
      <c r="AV462" s="971"/>
      <c r="AW462" s="971"/>
      <c r="AX462" s="971"/>
      <c r="AY462" s="971"/>
      <c r="AZ462" s="971"/>
      <c r="BA462" s="971"/>
      <c r="BB462" s="971"/>
      <c r="BC462" s="971"/>
      <c r="BD462" s="971"/>
      <c r="BE462" s="971"/>
      <c r="BF462" s="971"/>
      <c r="BG462" s="971"/>
      <c r="BH462" s="971"/>
      <c r="BI462" s="971"/>
      <c r="BJ462" s="971"/>
      <c r="BK462" s="983"/>
      <c r="BL462" s="983"/>
      <c r="BM462" s="983"/>
      <c r="BN462" s="983"/>
      <c r="BO462" s="983"/>
      <c r="BP462" s="983"/>
      <c r="BQ462" s="983"/>
      <c r="BR462" s="983"/>
      <c r="BS462" s="983"/>
      <c r="BT462" s="983"/>
      <c r="BU462" s="983"/>
      <c r="BV462" s="983"/>
    </row>
    <row r="463" spans="1:74" ht="13.5" customHeight="1">
      <c r="A463" s="1000"/>
      <c r="B463" s="17" t="s">
        <v>69</v>
      </c>
      <c r="C463" s="1014"/>
      <c r="D463" s="1013"/>
      <c r="E463" s="1025"/>
      <c r="F463" s="1013"/>
      <c r="G463" s="1025"/>
      <c r="H463" s="1013"/>
      <c r="I463" s="1025"/>
      <c r="J463" s="1013"/>
      <c r="K463" s="993"/>
      <c r="L463" s="1026"/>
      <c r="M463" s="1014"/>
      <c r="N463" s="1013"/>
      <c r="O463" s="993"/>
      <c r="P463" s="1013"/>
      <c r="Q463" s="993"/>
      <c r="R463" s="1013"/>
      <c r="S463" s="993"/>
      <c r="T463" s="1013"/>
      <c r="Z463" s="1000"/>
      <c r="AA463" s="983"/>
      <c r="AB463" s="983"/>
      <c r="AC463" s="983"/>
      <c r="AD463" s="983"/>
      <c r="AE463" s="983"/>
      <c r="AF463" s="983"/>
      <c r="AG463" s="983"/>
      <c r="AH463" s="983"/>
      <c r="AI463" s="983"/>
      <c r="AJ463" s="983"/>
      <c r="AK463" s="983"/>
      <c r="AL463" s="983"/>
      <c r="AM463" s="983"/>
      <c r="AN463" s="971"/>
      <c r="AO463" s="971"/>
      <c r="AP463" s="971"/>
      <c r="AQ463" s="971"/>
      <c r="AR463" s="971"/>
      <c r="AS463" s="971"/>
      <c r="AT463" s="971"/>
      <c r="AU463" s="971"/>
      <c r="AV463" s="971"/>
      <c r="AW463" s="971"/>
      <c r="AX463" s="971"/>
      <c r="AY463" s="971"/>
      <c r="AZ463" s="971"/>
      <c r="BA463" s="971"/>
      <c r="BB463" s="971"/>
      <c r="BC463" s="971"/>
      <c r="BD463" s="971"/>
      <c r="BE463" s="971"/>
      <c r="BF463" s="971"/>
      <c r="BG463" s="971"/>
      <c r="BH463" s="971"/>
      <c r="BI463" s="971"/>
      <c r="BJ463" s="971"/>
      <c r="BK463" s="983"/>
      <c r="BL463" s="983"/>
      <c r="BM463" s="983"/>
      <c r="BN463" s="983"/>
      <c r="BO463" s="983"/>
      <c r="BP463" s="983"/>
      <c r="BQ463" s="983"/>
      <c r="BR463" s="983"/>
      <c r="BS463" s="983"/>
      <c r="BT463" s="983"/>
      <c r="BU463" s="983"/>
      <c r="BV463" s="983"/>
    </row>
    <row r="464" spans="1:74" ht="12.95" customHeight="1">
      <c r="A464" s="1001"/>
      <c r="B464" s="18" t="s">
        <v>63</v>
      </c>
      <c r="C464" s="1023"/>
      <c r="D464" s="1016"/>
      <c r="E464" s="1024"/>
      <c r="F464" s="1016"/>
      <c r="G464" s="1024"/>
      <c r="H464" s="1016"/>
      <c r="I464" s="1024"/>
      <c r="J464" s="1016"/>
      <c r="K464" s="1015"/>
      <c r="L464" s="1015"/>
      <c r="M464" s="1023"/>
      <c r="N464" s="1016"/>
      <c r="O464" s="1015"/>
      <c r="P464" s="1016"/>
      <c r="Q464" s="1015"/>
      <c r="R464" s="1016"/>
      <c r="S464" s="1015"/>
      <c r="T464" s="1016"/>
      <c r="Z464" s="1001"/>
      <c r="AA464" s="984"/>
      <c r="AB464" s="984"/>
      <c r="AC464" s="984"/>
      <c r="AD464" s="984"/>
      <c r="AE464" s="984"/>
      <c r="AF464" s="984"/>
      <c r="AG464" s="984"/>
      <c r="AH464" s="984"/>
      <c r="AI464" s="984"/>
      <c r="AJ464" s="984"/>
      <c r="AK464" s="984"/>
      <c r="AL464" s="984"/>
      <c r="AM464" s="984"/>
      <c r="AN464" s="971"/>
      <c r="AO464" s="971"/>
      <c r="AP464" s="971"/>
      <c r="AQ464" s="971"/>
      <c r="AR464" s="971"/>
      <c r="AS464" s="971"/>
      <c r="AT464" s="971"/>
      <c r="AU464" s="971"/>
      <c r="AV464" s="971"/>
      <c r="AW464" s="971"/>
      <c r="AX464" s="971"/>
      <c r="AY464" s="971"/>
      <c r="AZ464" s="971"/>
      <c r="BA464" s="971"/>
      <c r="BB464" s="971"/>
      <c r="BC464" s="971"/>
      <c r="BD464" s="971"/>
      <c r="BE464" s="971"/>
      <c r="BF464" s="971"/>
      <c r="BG464" s="971"/>
      <c r="BH464" s="971"/>
      <c r="BI464" s="971"/>
      <c r="BJ464" s="971"/>
      <c r="BK464" s="984"/>
      <c r="BL464" s="984"/>
      <c r="BM464" s="984"/>
      <c r="BN464" s="984"/>
      <c r="BO464" s="984"/>
      <c r="BP464" s="984"/>
      <c r="BQ464" s="984"/>
      <c r="BR464" s="984"/>
      <c r="BS464" s="984"/>
      <c r="BT464" s="984"/>
      <c r="BU464" s="984"/>
      <c r="BV464" s="984"/>
    </row>
    <row r="465" spans="1:74" ht="13.5" customHeight="1">
      <c r="A465" s="1000" t="s">
        <v>74</v>
      </c>
      <c r="B465" s="14" t="s">
        <v>53</v>
      </c>
      <c r="C465" s="996" t="str">
        <f>VLOOKUP($C452,'2026年度(1年前期)'!$B$5:$N$208,COLUMN('2026年度(1年前期)'!$G$5),0)&amp;""</f>
        <v/>
      </c>
      <c r="D465" s="997"/>
      <c r="E465" s="1002" t="str">
        <f>VLOOKUP($C452,'2026年度(2年前期)'!$B$5:$N$208,COLUMN('2026年度(2年前期)'!$G$5),0)&amp;""</f>
        <v/>
      </c>
      <c r="F465" s="997"/>
      <c r="G465" s="1002" t="str">
        <f>VLOOKUP($C452,'2026年度(3年前期)'!$B$5:$N$208,COLUMN('2026年度(3年前期)'!$G$5),0)&amp;""</f>
        <v/>
      </c>
      <c r="H465" s="997"/>
      <c r="I465" s="1002" t="str">
        <f>VLOOKUP($C452,'2026年度(4年前期)'!$B$5:$N$208,COLUMN('2026年度(4年前期)'!$G$5),0)&amp;""</f>
        <v/>
      </c>
      <c r="J465" s="997"/>
      <c r="K465" s="998" t="str">
        <f>VLOOKUP($C452,'2026年度(助産前期)'!$B$5:$N$208,COLUMN('2026年度(助産前期)'!$G$5),0)&amp;""</f>
        <v/>
      </c>
      <c r="L465" s="998"/>
      <c r="M465" s="996" t="str">
        <f>VLOOKUP($C452,'2026年度(M1前期)'!$B$5:$N$208,COLUMN('2026年度(M1前期)'!$G$5),0)&amp;""</f>
        <v/>
      </c>
      <c r="N465" s="997"/>
      <c r="O465" s="998" t="str">
        <f>VLOOKUP($C452,'2026年度(M2前期)'!$B$5:$N$208,COLUMN('2026年度(M2前期)'!$G$5),0)&amp;""</f>
        <v/>
      </c>
      <c r="P465" s="997"/>
      <c r="Q465" s="998" t="str">
        <f>VLOOKUP($C452,'2026年度(D1前期)'!$B$5:$N$208,COLUMN('2026年度(D1前期)'!$G$5),0)&amp;""</f>
        <v/>
      </c>
      <c r="R465" s="997"/>
      <c r="S465" s="998" t="str">
        <f>VLOOKUP($C452,'2026年度(D23前期)'!$B$5:$N$208,COLUMN('2026年度(D23前期)'!$G$5),0)&amp;""</f>
        <v/>
      </c>
      <c r="T465" s="997"/>
      <c r="U465" s="16"/>
      <c r="Z465" s="1000" t="str">
        <f>A465</f>
        <v>３時限（13：30～15：00）</v>
      </c>
      <c r="AA465" s="971"/>
      <c r="AB465" s="982"/>
      <c r="AC465" s="982"/>
      <c r="AD465" s="982"/>
      <c r="AE465" s="971"/>
      <c r="AF465" s="982"/>
      <c r="AG465" s="971"/>
      <c r="AH465" s="982"/>
      <c r="AI465" s="982"/>
      <c r="AJ465" s="982"/>
      <c r="AK465" s="982"/>
      <c r="AL465" s="971"/>
      <c r="AM465" s="982"/>
      <c r="AN465" s="971"/>
      <c r="AO465" s="971"/>
      <c r="AP465" s="971"/>
      <c r="AQ465" s="971"/>
      <c r="AR465" s="971"/>
      <c r="AS465" s="971"/>
      <c r="AT465" s="971"/>
      <c r="AU465" s="971"/>
      <c r="AV465" s="971"/>
      <c r="AW465" s="971"/>
      <c r="AX465" s="971"/>
      <c r="AY465" s="971"/>
      <c r="AZ465" s="971"/>
      <c r="BA465" s="971"/>
      <c r="BB465" s="971"/>
      <c r="BC465" s="971"/>
      <c r="BD465" s="971"/>
      <c r="BE465" s="971"/>
      <c r="BF465" s="971"/>
      <c r="BG465" s="971"/>
      <c r="BH465" s="971"/>
      <c r="BI465" s="971"/>
      <c r="BJ465" s="971"/>
      <c r="BK465" s="982"/>
      <c r="BL465" s="982"/>
      <c r="BM465" s="982"/>
      <c r="BN465" s="982"/>
      <c r="BO465" s="982"/>
      <c r="BP465" s="982"/>
      <c r="BQ465" s="982"/>
      <c r="BR465" s="982"/>
      <c r="BS465" s="982"/>
      <c r="BT465" s="982"/>
      <c r="BU465" s="982"/>
      <c r="BV465" s="982"/>
    </row>
    <row r="466" spans="1:74">
      <c r="A466" s="1000"/>
      <c r="B466" s="14" t="s">
        <v>58</v>
      </c>
      <c r="C466" s="992" t="str">
        <f>IFERROR(VLOOKUP(C465,科目・教員!$A$1:$B$355,2,0),"")</f>
        <v/>
      </c>
      <c r="D466" s="993"/>
      <c r="E466" s="994" t="str">
        <f>IFERROR(VLOOKUP(E465,科目・教員!$A$1:$B$355,2,0),"")</f>
        <v/>
      </c>
      <c r="F466" s="993"/>
      <c r="G466" s="994" t="str">
        <f>IFERROR(VLOOKUP(G465,科目・教員!$A$1:$B$355,2,0),"")</f>
        <v/>
      </c>
      <c r="H466" s="993"/>
      <c r="I466" s="994" t="str">
        <f>IFERROR(VLOOKUP(I465,科目・教員!$A$1:$B$355,2,0),"")</f>
        <v/>
      </c>
      <c r="J466" s="993"/>
      <c r="K466" s="995" t="str">
        <f>IFERROR(VLOOKUP(K465,科目・教員!$A$1:$B$355,2,0),"")</f>
        <v/>
      </c>
      <c r="L466" s="995"/>
      <c r="M466" s="992" t="str">
        <f>IFERROR(VLOOKUP(M465,科目・教員!$A$1:$B$355,2,0),"")</f>
        <v/>
      </c>
      <c r="N466" s="993"/>
      <c r="O466" s="995" t="str">
        <f>IFERROR(VLOOKUP(O465,科目・教員!$A$1:$B$355,2,0),"")</f>
        <v/>
      </c>
      <c r="P466" s="993"/>
      <c r="Q466" s="995" t="str">
        <f>IFERROR(VLOOKUP(Q465,科目・教員!$A$1:$B$355,2,0),"")</f>
        <v/>
      </c>
      <c r="R466" s="993"/>
      <c r="S466" s="995" t="str">
        <f>IFERROR(VLOOKUP(S465,科目・教員!$A$1:$B$355,2,0),"")</f>
        <v/>
      </c>
      <c r="T466" s="993"/>
      <c r="U466" s="16"/>
      <c r="Z466" s="1000"/>
      <c r="AA466" s="971"/>
      <c r="AB466" s="983"/>
      <c r="AC466" s="983"/>
      <c r="AD466" s="983"/>
      <c r="AE466" s="971"/>
      <c r="AF466" s="983"/>
      <c r="AG466" s="971"/>
      <c r="AH466" s="983"/>
      <c r="AI466" s="983"/>
      <c r="AJ466" s="983"/>
      <c r="AK466" s="983"/>
      <c r="AL466" s="971"/>
      <c r="AM466" s="983"/>
      <c r="AN466" s="971"/>
      <c r="AO466" s="971"/>
      <c r="AP466" s="971"/>
      <c r="AQ466" s="971"/>
      <c r="AR466" s="971"/>
      <c r="AS466" s="971"/>
      <c r="AT466" s="971"/>
      <c r="AU466" s="971"/>
      <c r="AV466" s="971"/>
      <c r="AW466" s="971"/>
      <c r="AX466" s="971"/>
      <c r="AY466" s="971"/>
      <c r="AZ466" s="971"/>
      <c r="BA466" s="971"/>
      <c r="BB466" s="971"/>
      <c r="BC466" s="971"/>
      <c r="BD466" s="971"/>
      <c r="BE466" s="971"/>
      <c r="BF466" s="971"/>
      <c r="BG466" s="971"/>
      <c r="BH466" s="971"/>
      <c r="BI466" s="971"/>
      <c r="BJ466" s="971"/>
      <c r="BK466" s="983"/>
      <c r="BL466" s="983"/>
      <c r="BM466" s="983"/>
      <c r="BN466" s="983"/>
      <c r="BO466" s="983"/>
      <c r="BP466" s="983"/>
      <c r="BQ466" s="983"/>
      <c r="BR466" s="983"/>
      <c r="BS466" s="983"/>
      <c r="BT466" s="983"/>
      <c r="BU466" s="983"/>
      <c r="BV466" s="983"/>
    </row>
    <row r="467" spans="1:74">
      <c r="A467" s="1000"/>
      <c r="B467" s="14" t="s">
        <v>69</v>
      </c>
      <c r="C467" s="992" t="str">
        <f>VLOOKUP($C452,'2026年度(1年前期)'!$B$5:$N$208,COLUMN('2026年度(1年前期)'!$G$5)+1,0)&amp;""</f>
        <v/>
      </c>
      <c r="D467" s="993"/>
      <c r="E467" s="994" t="str">
        <f>VLOOKUP($C452,'2026年度(2年前期)'!$B$5:$N$208,COLUMN('2026年度(2年前期)'!$G$5)+1,0)&amp;""</f>
        <v/>
      </c>
      <c r="F467" s="993"/>
      <c r="G467" s="994" t="str">
        <f>VLOOKUP($C452,'2026年度(3年前期)'!$B$5:$N$208,COLUMN('2026年度(3年前期)'!$G$5)+1,0)&amp;""</f>
        <v/>
      </c>
      <c r="H467" s="993"/>
      <c r="I467" s="994" t="str">
        <f>VLOOKUP($C452,'2026年度(4年前期)'!$B$5:$N$208,COLUMN('2026年度(4年前期)'!$G$5)+1,0)&amp;""</f>
        <v/>
      </c>
      <c r="J467" s="993"/>
      <c r="K467" s="995" t="str">
        <f>VLOOKUP($C452,'2026年度(助産前期)'!$B$5:$N$208,COLUMN('2026年度(助産前期)'!$G$5)+1,0)&amp;""</f>
        <v/>
      </c>
      <c r="L467" s="995"/>
      <c r="M467" s="992" t="str">
        <f>VLOOKUP($C452,'2026年度(M1前期)'!$B$5:$N$208,COLUMN('2026年度(M1前期)'!$G$5)+1,0)&amp;""</f>
        <v/>
      </c>
      <c r="N467" s="993"/>
      <c r="O467" s="995" t="str">
        <f>VLOOKUP($C452,'2026年度(M2前期)'!$B$5:$N$208,COLUMN('2026年度(M2前期)'!$G$5)+1,0)&amp;""</f>
        <v/>
      </c>
      <c r="P467" s="993"/>
      <c r="Q467" s="995" t="str">
        <f>VLOOKUP($C452,'2026年度(D1前期)'!$B$5:$N$208,COLUMN('2026年度(D1前期)'!$G$5)+1,0)&amp;""</f>
        <v/>
      </c>
      <c r="R467" s="993"/>
      <c r="S467" s="995" t="str">
        <f>VLOOKUP($C452,'2026年度(D23前期)'!$B$5:$N$208,COLUMN('2026年度(D23前期)'!$G$5)+1,0)&amp;""</f>
        <v/>
      </c>
      <c r="T467" s="993"/>
      <c r="U467" s="16"/>
      <c r="Z467" s="1000"/>
      <c r="AA467" s="971"/>
      <c r="AB467" s="983"/>
      <c r="AC467" s="983"/>
      <c r="AD467" s="983"/>
      <c r="AE467" s="971"/>
      <c r="AF467" s="983"/>
      <c r="AG467" s="971"/>
      <c r="AH467" s="983"/>
      <c r="AI467" s="983"/>
      <c r="AJ467" s="983"/>
      <c r="AK467" s="983"/>
      <c r="AL467" s="971"/>
      <c r="AM467" s="983"/>
      <c r="AN467" s="971"/>
      <c r="AO467" s="971"/>
      <c r="AP467" s="971"/>
      <c r="AQ467" s="971"/>
      <c r="AR467" s="971"/>
      <c r="AS467" s="971"/>
      <c r="AT467" s="971"/>
      <c r="AU467" s="971"/>
      <c r="AV467" s="971"/>
      <c r="AW467" s="971"/>
      <c r="AX467" s="971"/>
      <c r="AY467" s="971"/>
      <c r="AZ467" s="971"/>
      <c r="BA467" s="971"/>
      <c r="BB467" s="971"/>
      <c r="BC467" s="971"/>
      <c r="BD467" s="971"/>
      <c r="BE467" s="971"/>
      <c r="BF467" s="971"/>
      <c r="BG467" s="971"/>
      <c r="BH467" s="971"/>
      <c r="BI467" s="971"/>
      <c r="BJ467" s="971"/>
      <c r="BK467" s="983"/>
      <c r="BL467" s="983"/>
      <c r="BM467" s="983"/>
      <c r="BN467" s="983"/>
      <c r="BO467" s="983"/>
      <c r="BP467" s="983"/>
      <c r="BQ467" s="983"/>
      <c r="BR467" s="983"/>
      <c r="BS467" s="983"/>
      <c r="BT467" s="983"/>
      <c r="BU467" s="983"/>
      <c r="BV467" s="983"/>
    </row>
    <row r="468" spans="1:74" ht="13.5" customHeight="1">
      <c r="A468" s="1017"/>
      <c r="B468" s="15" t="s">
        <v>63</v>
      </c>
      <c r="C468" s="991"/>
      <c r="D468" s="989"/>
      <c r="E468" s="988"/>
      <c r="F468" s="989"/>
      <c r="G468" s="988"/>
      <c r="H468" s="989"/>
      <c r="I468" s="988"/>
      <c r="J468" s="989"/>
      <c r="K468" s="990"/>
      <c r="L468" s="990"/>
      <c r="M468" s="991"/>
      <c r="N468" s="989"/>
      <c r="O468" s="990"/>
      <c r="P468" s="989"/>
      <c r="Q468" s="990"/>
      <c r="R468" s="989"/>
      <c r="S468" s="990"/>
      <c r="T468" s="989"/>
      <c r="Z468" s="1001"/>
      <c r="AA468" s="971"/>
      <c r="AB468" s="984"/>
      <c r="AC468" s="984"/>
      <c r="AD468" s="984"/>
      <c r="AE468" s="971"/>
      <c r="AF468" s="984"/>
      <c r="AG468" s="971"/>
      <c r="AH468" s="984"/>
      <c r="AI468" s="984"/>
      <c r="AJ468" s="984"/>
      <c r="AK468" s="984"/>
      <c r="AL468" s="971"/>
      <c r="AM468" s="984"/>
      <c r="AN468" s="971"/>
      <c r="AO468" s="971"/>
      <c r="AP468" s="971"/>
      <c r="AQ468" s="971"/>
      <c r="AR468" s="971"/>
      <c r="AS468" s="971"/>
      <c r="AT468" s="971"/>
      <c r="AU468" s="971"/>
      <c r="AV468" s="971"/>
      <c r="AW468" s="971"/>
      <c r="AX468" s="971"/>
      <c r="AY468" s="971"/>
      <c r="AZ468" s="971"/>
      <c r="BA468" s="971"/>
      <c r="BB468" s="971"/>
      <c r="BC468" s="971"/>
      <c r="BD468" s="971"/>
      <c r="BE468" s="971"/>
      <c r="BF468" s="971"/>
      <c r="BG468" s="971"/>
      <c r="BH468" s="971"/>
      <c r="BI468" s="971"/>
      <c r="BJ468" s="971"/>
      <c r="BK468" s="984"/>
      <c r="BL468" s="984"/>
      <c r="BM468" s="984"/>
      <c r="BN468" s="984"/>
      <c r="BO468" s="984"/>
      <c r="BP468" s="984"/>
      <c r="BQ468" s="984"/>
      <c r="BR468" s="984"/>
      <c r="BS468" s="984"/>
      <c r="BT468" s="984"/>
      <c r="BU468" s="984"/>
      <c r="BV468" s="984"/>
    </row>
    <row r="469" spans="1:74" ht="13.5" customHeight="1">
      <c r="A469" s="1000" t="s">
        <v>75</v>
      </c>
      <c r="B469" s="14" t="s">
        <v>53</v>
      </c>
      <c r="C469" s="996" t="str">
        <f>VLOOKUP($C452,'2026年度(1年前期)'!$B$5:$N$208,COLUMN('2026年度(1年前期)'!$I$5),0)&amp;""</f>
        <v/>
      </c>
      <c r="D469" s="997"/>
      <c r="E469" s="1002" t="str">
        <f>VLOOKUP($C452,'2026年度(2年前期)'!$B$5:$N$208,COLUMN('2026年度(2年前期)'!$I$5),0)&amp;""</f>
        <v/>
      </c>
      <c r="F469" s="997"/>
      <c r="G469" s="1002" t="str">
        <f>VLOOKUP($C452,'2026年度(3年前期)'!$B$5:$N$208,COLUMN('2026年度(3年前期)'!$I$5),0)&amp;""</f>
        <v/>
      </c>
      <c r="H469" s="997"/>
      <c r="I469" s="1002" t="str">
        <f>VLOOKUP($C452,'2026年度(4年前期)'!$B$5:$N$208,COLUMN('2026年度(4年前期)'!$I$5),0)&amp;""</f>
        <v/>
      </c>
      <c r="J469" s="997"/>
      <c r="K469" s="998" t="str">
        <f>VLOOKUP($C452,'2026年度(助産前期)'!$B$5:$N$208,COLUMN('2026年度(助産前期)'!$I$5),0)&amp;""</f>
        <v/>
      </c>
      <c r="L469" s="998"/>
      <c r="M469" s="996" t="str">
        <f>VLOOKUP($C452,'2026年度(M1前期)'!$B$5:$N$208,COLUMN('2026年度(M1前期)'!$I$5),0)&amp;""</f>
        <v/>
      </c>
      <c r="N469" s="997"/>
      <c r="O469" s="998" t="str">
        <f>VLOOKUP($C452,'2026年度(M2前期)'!$B$5:$N$208,COLUMN('2026年度(M2前期)'!$I$5),0)&amp;""</f>
        <v/>
      </c>
      <c r="P469" s="997"/>
      <c r="Q469" s="998" t="str">
        <f>VLOOKUP($C452,'2026年度(D1前期)'!$B$5:$N$208,COLUMN('2026年度(D1前期)'!$I$5),0)&amp;""</f>
        <v/>
      </c>
      <c r="R469" s="997"/>
      <c r="S469" s="998" t="str">
        <f>VLOOKUP($C452,'2026年度(D23前期)'!$B$5:$N$208,COLUMN('2026年度(D23前期)'!$I$5),0)&amp;""</f>
        <v/>
      </c>
      <c r="T469" s="997"/>
      <c r="Z469" s="1000" t="str">
        <f>A469</f>
        <v>４時限（15：10～16：40）</v>
      </c>
      <c r="AA469" s="982"/>
      <c r="AB469" s="982"/>
      <c r="AC469" s="982"/>
      <c r="AD469" s="982"/>
      <c r="AE469" s="982"/>
      <c r="AF469" s="982"/>
      <c r="AG469" s="982"/>
      <c r="AH469" s="982"/>
      <c r="AI469" s="982"/>
      <c r="AJ469" s="982"/>
      <c r="AK469" s="982"/>
      <c r="AL469" s="982"/>
      <c r="AM469" s="982"/>
      <c r="AN469" s="971"/>
      <c r="AO469" s="971"/>
      <c r="AP469" s="971"/>
      <c r="AQ469" s="971"/>
      <c r="AR469" s="971"/>
      <c r="AS469" s="971"/>
      <c r="AT469" s="971"/>
      <c r="AU469" s="971"/>
      <c r="AV469" s="971"/>
      <c r="AW469" s="971"/>
      <c r="AX469" s="971"/>
      <c r="AY469" s="971"/>
      <c r="AZ469" s="971"/>
      <c r="BA469" s="971"/>
      <c r="BB469" s="971"/>
      <c r="BC469" s="971"/>
      <c r="BD469" s="971"/>
      <c r="BE469" s="971"/>
      <c r="BF469" s="971"/>
      <c r="BG469" s="971"/>
      <c r="BH469" s="971"/>
      <c r="BI469" s="971"/>
      <c r="BJ469" s="971"/>
      <c r="BK469" s="982"/>
      <c r="BL469" s="982"/>
      <c r="BM469" s="982"/>
      <c r="BN469" s="982"/>
      <c r="BO469" s="982"/>
      <c r="BP469" s="982"/>
      <c r="BQ469" s="982"/>
      <c r="BR469" s="982"/>
      <c r="BS469" s="982"/>
      <c r="BT469" s="982"/>
      <c r="BU469" s="982"/>
      <c r="BV469" s="982"/>
    </row>
    <row r="470" spans="1:74" ht="12.95" customHeight="1">
      <c r="A470" s="1000"/>
      <c r="B470" s="14" t="s">
        <v>58</v>
      </c>
      <c r="C470" s="992" t="str">
        <f>IFERROR(VLOOKUP(C469,科目・教員!$A$1:$B$355,2,0),"")</f>
        <v/>
      </c>
      <c r="D470" s="993"/>
      <c r="E470" s="994" t="str">
        <f>IFERROR(VLOOKUP(E469,科目・教員!$A$1:$B$355,2,0),"")</f>
        <v/>
      </c>
      <c r="F470" s="993"/>
      <c r="G470" s="994" t="str">
        <f>IFERROR(VLOOKUP(G469,科目・教員!$A$1:$B$355,2,0),"")</f>
        <v/>
      </c>
      <c r="H470" s="993"/>
      <c r="I470" s="994" t="str">
        <f>IFERROR(VLOOKUP(I469,科目・教員!$A$1:$B$355,2,0),"")</f>
        <v/>
      </c>
      <c r="J470" s="993"/>
      <c r="K470" s="995" t="str">
        <f>IFERROR(VLOOKUP(K469,科目・教員!$A$1:$B$355,2,0),"")</f>
        <v/>
      </c>
      <c r="L470" s="995"/>
      <c r="M470" s="992" t="str">
        <f>IFERROR(VLOOKUP(M469,科目・教員!$A$1:$B$355,2,0),"")</f>
        <v/>
      </c>
      <c r="N470" s="993"/>
      <c r="O470" s="995" t="str">
        <f>IFERROR(VLOOKUP(O469,科目・教員!$A$1:$B$355,2,0),"")</f>
        <v/>
      </c>
      <c r="P470" s="993"/>
      <c r="Q470" s="995" t="str">
        <f>IFERROR(VLOOKUP(Q469,科目・教員!$A$1:$B$355,2,0),"")</f>
        <v/>
      </c>
      <c r="R470" s="993"/>
      <c r="S470" s="995" t="str">
        <f>IFERROR(VLOOKUP(S469,科目・教員!$A$1:$B$355,2,0),"")</f>
        <v/>
      </c>
      <c r="T470" s="993"/>
      <c r="Z470" s="1000"/>
      <c r="AA470" s="983"/>
      <c r="AB470" s="983"/>
      <c r="AC470" s="983"/>
      <c r="AD470" s="983"/>
      <c r="AE470" s="983"/>
      <c r="AF470" s="983"/>
      <c r="AG470" s="983"/>
      <c r="AH470" s="983"/>
      <c r="AI470" s="983"/>
      <c r="AJ470" s="983"/>
      <c r="AK470" s="983"/>
      <c r="AL470" s="983"/>
      <c r="AM470" s="983"/>
      <c r="AN470" s="971"/>
      <c r="AO470" s="971"/>
      <c r="AP470" s="971"/>
      <c r="AQ470" s="971"/>
      <c r="AR470" s="971"/>
      <c r="AS470" s="971"/>
      <c r="AT470" s="971"/>
      <c r="AU470" s="971"/>
      <c r="AV470" s="971"/>
      <c r="AW470" s="971"/>
      <c r="AX470" s="971"/>
      <c r="AY470" s="971"/>
      <c r="AZ470" s="971"/>
      <c r="BA470" s="971"/>
      <c r="BB470" s="971"/>
      <c r="BC470" s="971"/>
      <c r="BD470" s="971"/>
      <c r="BE470" s="971"/>
      <c r="BF470" s="971"/>
      <c r="BG470" s="971"/>
      <c r="BH470" s="971"/>
      <c r="BI470" s="971"/>
      <c r="BJ470" s="971"/>
      <c r="BK470" s="983"/>
      <c r="BL470" s="983"/>
      <c r="BM470" s="983"/>
      <c r="BN470" s="983"/>
      <c r="BO470" s="983"/>
      <c r="BP470" s="983"/>
      <c r="BQ470" s="983"/>
      <c r="BR470" s="983"/>
      <c r="BS470" s="983"/>
      <c r="BT470" s="983"/>
      <c r="BU470" s="983"/>
      <c r="BV470" s="983"/>
    </row>
    <row r="471" spans="1:74" ht="12.95" customHeight="1">
      <c r="A471" s="1000"/>
      <c r="B471" s="14" t="s">
        <v>69</v>
      </c>
      <c r="C471" s="992" t="str">
        <f>VLOOKUP($C452,'2026年度(1年前期)'!$B$5:$N$208,COLUMN('2026年度(1年前期)'!$I$5)+1,0)&amp;""</f>
        <v/>
      </c>
      <c r="D471" s="993"/>
      <c r="E471" s="994" t="str">
        <f>VLOOKUP($C452,'2026年度(2年前期)'!$B$5:$N$208,COLUMN('2026年度(2年前期)'!$I$5)+1,0)&amp;""</f>
        <v/>
      </c>
      <c r="F471" s="993"/>
      <c r="G471" s="994" t="str">
        <f>VLOOKUP($C452,'2026年度(3年前期)'!$B$5:$N$208,COLUMN('2026年度(3年前期)'!$I$5)+1,0)&amp;""</f>
        <v/>
      </c>
      <c r="H471" s="993"/>
      <c r="I471" s="994" t="str">
        <f>VLOOKUP($C452,'2026年度(4年前期)'!$B$5:$N$208,COLUMN('2026年度(4年前期)'!$I$5)+1,0)&amp;""</f>
        <v/>
      </c>
      <c r="J471" s="993"/>
      <c r="K471" s="995" t="str">
        <f>VLOOKUP($C452,'2026年度(助産前期)'!$B$5:$N$208,COLUMN('2026年度(助産前期)'!$I$5)+1,0)&amp;""</f>
        <v/>
      </c>
      <c r="L471" s="995"/>
      <c r="M471" s="992" t="str">
        <f>VLOOKUP($C452,'2026年度(M1前期)'!$B$5:$N$208,COLUMN('2026年度(M1前期)'!$I$5)+1,0)&amp;""</f>
        <v/>
      </c>
      <c r="N471" s="993"/>
      <c r="O471" s="995" t="str">
        <f>VLOOKUP($C452,'2026年度(M2前期)'!$B$5:$N$208,COLUMN('2026年度(M2前期)'!$I$5)+1,0)&amp;""</f>
        <v/>
      </c>
      <c r="P471" s="993"/>
      <c r="Q471" s="995" t="str">
        <f>VLOOKUP($C452,'2026年度(D1前期)'!$B$5:$N$208,COLUMN('2026年度(D1前期)'!$I$5)+1,0)&amp;""</f>
        <v/>
      </c>
      <c r="R471" s="993"/>
      <c r="S471" s="995" t="str">
        <f>VLOOKUP($C452,'2026年度(D23前期)'!$B$5:$N$208,COLUMN('2026年度(D23前期)'!$I$5)+1,0)&amp;""</f>
        <v/>
      </c>
      <c r="T471" s="993"/>
      <c r="Z471" s="1000"/>
      <c r="AA471" s="983"/>
      <c r="AB471" s="983"/>
      <c r="AC471" s="983"/>
      <c r="AD471" s="983"/>
      <c r="AE471" s="983"/>
      <c r="AF471" s="983"/>
      <c r="AG471" s="983"/>
      <c r="AH471" s="983"/>
      <c r="AI471" s="983"/>
      <c r="AJ471" s="983"/>
      <c r="AK471" s="983"/>
      <c r="AL471" s="983"/>
      <c r="AM471" s="983"/>
      <c r="AN471" s="971"/>
      <c r="AO471" s="971"/>
      <c r="AP471" s="971"/>
      <c r="AQ471" s="971"/>
      <c r="AR471" s="971"/>
      <c r="AS471" s="971"/>
      <c r="AT471" s="971"/>
      <c r="AU471" s="971"/>
      <c r="AV471" s="971"/>
      <c r="AW471" s="971"/>
      <c r="AX471" s="971"/>
      <c r="AY471" s="971"/>
      <c r="AZ471" s="971"/>
      <c r="BA471" s="971"/>
      <c r="BB471" s="971"/>
      <c r="BC471" s="971"/>
      <c r="BD471" s="971"/>
      <c r="BE471" s="971"/>
      <c r="BF471" s="971"/>
      <c r="BG471" s="971"/>
      <c r="BH471" s="971"/>
      <c r="BI471" s="971"/>
      <c r="BJ471" s="971"/>
      <c r="BK471" s="983"/>
      <c r="BL471" s="983"/>
      <c r="BM471" s="983"/>
      <c r="BN471" s="983"/>
      <c r="BO471" s="983"/>
      <c r="BP471" s="983"/>
      <c r="BQ471" s="983"/>
      <c r="BR471" s="983"/>
      <c r="BS471" s="983"/>
      <c r="BT471" s="983"/>
      <c r="BU471" s="983"/>
      <c r="BV471" s="983"/>
    </row>
    <row r="472" spans="1:74" ht="12.95" customHeight="1">
      <c r="A472" s="1001"/>
      <c r="B472" s="15" t="s">
        <v>63</v>
      </c>
      <c r="C472" s="991"/>
      <c r="D472" s="989"/>
      <c r="E472" s="988"/>
      <c r="F472" s="989"/>
      <c r="G472" s="988"/>
      <c r="H472" s="989"/>
      <c r="I472" s="988"/>
      <c r="J472" s="989"/>
      <c r="K472" s="990"/>
      <c r="L472" s="990"/>
      <c r="M472" s="991"/>
      <c r="N472" s="989"/>
      <c r="O472" s="990"/>
      <c r="P472" s="989"/>
      <c r="Q472" s="990"/>
      <c r="R472" s="989"/>
      <c r="S472" s="990"/>
      <c r="T472" s="989"/>
      <c r="Z472" s="1001"/>
      <c r="AA472" s="984"/>
      <c r="AB472" s="984"/>
      <c r="AC472" s="984"/>
      <c r="AD472" s="984"/>
      <c r="AE472" s="984"/>
      <c r="AF472" s="984"/>
      <c r="AG472" s="984"/>
      <c r="AH472" s="984"/>
      <c r="AI472" s="984"/>
      <c r="AJ472" s="984"/>
      <c r="AK472" s="984"/>
      <c r="AL472" s="984"/>
      <c r="AM472" s="984"/>
      <c r="AN472" s="971"/>
      <c r="AO472" s="971"/>
      <c r="AP472" s="971"/>
      <c r="AQ472" s="971"/>
      <c r="AR472" s="971"/>
      <c r="AS472" s="971"/>
      <c r="AT472" s="971"/>
      <c r="AU472" s="971"/>
      <c r="AV472" s="971"/>
      <c r="AW472" s="971"/>
      <c r="AX472" s="971"/>
      <c r="AY472" s="971"/>
      <c r="AZ472" s="971"/>
      <c r="BA472" s="971"/>
      <c r="BB472" s="971"/>
      <c r="BC472" s="971"/>
      <c r="BD472" s="971"/>
      <c r="BE472" s="971"/>
      <c r="BF472" s="971"/>
      <c r="BG472" s="971"/>
      <c r="BH472" s="971"/>
      <c r="BI472" s="971"/>
      <c r="BJ472" s="971"/>
      <c r="BK472" s="984"/>
      <c r="BL472" s="984"/>
      <c r="BM472" s="984"/>
      <c r="BN472" s="984"/>
      <c r="BO472" s="984"/>
      <c r="BP472" s="984"/>
      <c r="BQ472" s="984"/>
      <c r="BR472" s="984"/>
      <c r="BS472" s="984"/>
      <c r="BT472" s="984"/>
      <c r="BU472" s="984"/>
      <c r="BV472" s="984"/>
    </row>
    <row r="473" spans="1:74" ht="15" customHeight="1">
      <c r="A473" s="1000" t="s">
        <v>78</v>
      </c>
      <c r="B473" s="14" t="s">
        <v>53</v>
      </c>
      <c r="C473" s="996" t="str">
        <f>VLOOKUP($C452,'2026年度(1年前期)'!$B$5:$N$208,COLUMN('2026年度(1年前期)'!$K$5),0)&amp;""</f>
        <v/>
      </c>
      <c r="D473" s="997"/>
      <c r="E473" s="1002" t="str">
        <f>VLOOKUP($C452,'2026年度(2年前期)'!$B$5:$N$208,COLUMN('2026年度(2年前期)'!$K$5),0)&amp;""</f>
        <v/>
      </c>
      <c r="F473" s="997"/>
      <c r="G473" s="1002" t="str">
        <f>VLOOKUP($C452,'2026年度(3年前期)'!$B$5:$N$208,COLUMN('2026年度(3年前期)'!$K$5),0)&amp;""</f>
        <v/>
      </c>
      <c r="H473" s="997"/>
      <c r="I473" s="1002" t="str">
        <f>VLOOKUP($C452,'2026年度(4年前期)'!$B$5:$N$208,COLUMN('2026年度(4年前期)'!$K$5),0)&amp;""</f>
        <v/>
      </c>
      <c r="J473" s="997"/>
      <c r="K473" s="998" t="str">
        <f>VLOOKUP($C452,'2026年度(助産前期)'!$B$5:$N$208,COLUMN('2026年度(助産前期)'!$K$5),0)&amp;""</f>
        <v/>
      </c>
      <c r="L473" s="998"/>
      <c r="M473" s="996" t="str">
        <f>VLOOKUP($C452,'2026年度(M1前期)'!$B$5:$N$208,COLUMN('2026年度(M1前期)'!$K$5),0)&amp;""</f>
        <v/>
      </c>
      <c r="N473" s="997"/>
      <c r="O473" s="998" t="str">
        <f>VLOOKUP($C452,'2026年度(M2前期)'!$B$5:$N$208,COLUMN('2026年度(M2前期)'!$K$5),0)&amp;""</f>
        <v/>
      </c>
      <c r="P473" s="997"/>
      <c r="Q473" s="998" t="str">
        <f>VLOOKUP($C452,'2026年度(D1前期)'!$B$5:$N$208,COLUMN('2026年度(D1前期)'!$K$5),0)&amp;""</f>
        <v/>
      </c>
      <c r="R473" s="997"/>
      <c r="S473" s="998" t="str">
        <f>VLOOKUP($C452,'2026年度(D23前期)'!$B$5:$N$208,COLUMN('2026年度(D23前期)'!$K$5),0)&amp;""</f>
        <v/>
      </c>
      <c r="T473" s="997"/>
      <c r="Z473" s="1000" t="str">
        <f>A473</f>
        <v>５時限（16：50～18：20）</v>
      </c>
      <c r="AA473" s="982"/>
      <c r="AB473" s="982"/>
      <c r="AC473" s="982"/>
      <c r="AD473" s="982"/>
      <c r="AE473" s="982"/>
      <c r="AF473" s="982"/>
      <c r="AG473" s="982"/>
      <c r="AH473" s="982"/>
      <c r="AI473" s="982"/>
      <c r="AJ473" s="982"/>
      <c r="AK473" s="982"/>
      <c r="AL473" s="982"/>
      <c r="AM473" s="982"/>
      <c r="AN473" s="982"/>
      <c r="AO473" s="982"/>
      <c r="AP473" s="982"/>
      <c r="AQ473" s="982"/>
      <c r="AR473" s="982"/>
      <c r="AS473" s="982"/>
      <c r="AT473" s="982"/>
      <c r="AU473" s="982"/>
      <c r="AV473" s="982"/>
      <c r="AW473" s="982"/>
      <c r="AX473" s="982"/>
      <c r="AY473" s="982"/>
      <c r="AZ473" s="982"/>
      <c r="BA473" s="971"/>
      <c r="BB473" s="971"/>
      <c r="BC473" s="971"/>
      <c r="BD473" s="971"/>
      <c r="BE473" s="971"/>
      <c r="BF473" s="971"/>
      <c r="BG473" s="971"/>
      <c r="BH473" s="971"/>
      <c r="BI473" s="982"/>
      <c r="BJ473" s="982"/>
      <c r="BK473" s="982"/>
      <c r="BL473" s="982"/>
      <c r="BM473" s="982"/>
      <c r="BN473" s="982"/>
      <c r="BO473" s="982"/>
      <c r="BP473" s="982"/>
      <c r="BQ473" s="982"/>
      <c r="BR473" s="982"/>
      <c r="BS473" s="982"/>
      <c r="BT473" s="982"/>
      <c r="BU473" s="982"/>
      <c r="BV473" s="982"/>
    </row>
    <row r="474" spans="1:74">
      <c r="A474" s="1000"/>
      <c r="B474" s="14" t="s">
        <v>58</v>
      </c>
      <c r="C474" s="992" t="str">
        <f>IFERROR(VLOOKUP(C473,科目・教員!$A$1:$B$355,2,0),"")</f>
        <v/>
      </c>
      <c r="D474" s="993"/>
      <c r="E474" s="994" t="str">
        <f>IFERROR(VLOOKUP(E473,科目・教員!$A$1:$B$355,2,0),"")</f>
        <v/>
      </c>
      <c r="F474" s="993"/>
      <c r="G474" s="994" t="str">
        <f>IFERROR(VLOOKUP(G473,科目・教員!$A$1:$B$355,2,0),"")</f>
        <v/>
      </c>
      <c r="H474" s="993"/>
      <c r="I474" s="994" t="str">
        <f>IFERROR(VLOOKUP(I473,科目・教員!$A$1:$B$355,2,0),"")</f>
        <v/>
      </c>
      <c r="J474" s="993"/>
      <c r="K474" s="995" t="str">
        <f>IFERROR(VLOOKUP(K473,科目・教員!$A$1:$B$355,2,0),"")</f>
        <v/>
      </c>
      <c r="L474" s="995"/>
      <c r="M474" s="992" t="str">
        <f>IFERROR(VLOOKUP(M473,科目・教員!$A$1:$B$355,2,0),"")</f>
        <v/>
      </c>
      <c r="N474" s="993"/>
      <c r="O474" s="995" t="str">
        <f>IFERROR(VLOOKUP(O473,科目・教員!$A$1:$B$355,2,0),"")</f>
        <v/>
      </c>
      <c r="P474" s="993"/>
      <c r="Q474" s="995" t="str">
        <f>IFERROR(VLOOKUP(Q473,科目・教員!$A$1:$B$355,2,0),"")</f>
        <v/>
      </c>
      <c r="R474" s="993"/>
      <c r="S474" s="995" t="str">
        <f>IFERROR(VLOOKUP(S473,科目・教員!$A$1:$B$355,2,0),"")</f>
        <v/>
      </c>
      <c r="T474" s="993"/>
      <c r="Z474" s="1000"/>
      <c r="AA474" s="983"/>
      <c r="AB474" s="983"/>
      <c r="AC474" s="983"/>
      <c r="AD474" s="983"/>
      <c r="AE474" s="983"/>
      <c r="AF474" s="983"/>
      <c r="AG474" s="983"/>
      <c r="AH474" s="983"/>
      <c r="AI474" s="983"/>
      <c r="AJ474" s="983"/>
      <c r="AK474" s="983"/>
      <c r="AL474" s="983"/>
      <c r="AM474" s="983"/>
      <c r="AN474" s="983"/>
      <c r="AO474" s="983"/>
      <c r="AP474" s="983"/>
      <c r="AQ474" s="983"/>
      <c r="AR474" s="983"/>
      <c r="AS474" s="983"/>
      <c r="AT474" s="983"/>
      <c r="AU474" s="983"/>
      <c r="AV474" s="983"/>
      <c r="AW474" s="983"/>
      <c r="AX474" s="983"/>
      <c r="AY474" s="983"/>
      <c r="AZ474" s="983"/>
      <c r="BA474" s="971"/>
      <c r="BB474" s="971"/>
      <c r="BC474" s="971"/>
      <c r="BD474" s="971"/>
      <c r="BE474" s="971"/>
      <c r="BF474" s="971"/>
      <c r="BG474" s="971"/>
      <c r="BH474" s="971"/>
      <c r="BI474" s="983"/>
      <c r="BJ474" s="983"/>
      <c r="BK474" s="983"/>
      <c r="BL474" s="983"/>
      <c r="BM474" s="983"/>
      <c r="BN474" s="983"/>
      <c r="BO474" s="983"/>
      <c r="BP474" s="983"/>
      <c r="BQ474" s="983"/>
      <c r="BR474" s="983"/>
      <c r="BS474" s="983"/>
      <c r="BT474" s="983"/>
      <c r="BU474" s="983"/>
      <c r="BV474" s="983"/>
    </row>
    <row r="475" spans="1:74">
      <c r="A475" s="1000"/>
      <c r="B475" s="14" t="s">
        <v>69</v>
      </c>
      <c r="C475" s="992" t="str">
        <f>VLOOKUP($C452,'2026年度(1年前期)'!$B$5:$N$208,COLUMN('2026年度(1年前期)'!$K$5)+1,0)&amp;""</f>
        <v/>
      </c>
      <c r="D475" s="993"/>
      <c r="E475" s="994" t="str">
        <f>VLOOKUP($C452,'2026年度(2年前期)'!$B$5:$N$208,COLUMN('2026年度(2年前期)'!$K$5)+1,0)&amp;""</f>
        <v/>
      </c>
      <c r="F475" s="993"/>
      <c r="G475" s="994" t="str">
        <f>VLOOKUP($C452,'2026年度(3年前期)'!$B$5:$N$208,COLUMN('2026年度(3年前期)'!$K$5)+1,0)&amp;""</f>
        <v/>
      </c>
      <c r="H475" s="993"/>
      <c r="I475" s="994" t="str">
        <f>VLOOKUP($C452,'2026年度(4年前期)'!$B$5:$N$208,COLUMN('2026年度(4年前期)'!$K$5)+1,0)&amp;""</f>
        <v/>
      </c>
      <c r="J475" s="993"/>
      <c r="K475" s="995" t="str">
        <f>VLOOKUP($C452,'2026年度(助産前期)'!$B$5:$N$208,COLUMN('2026年度(助産前期)'!$K$5)+1,0)&amp;""</f>
        <v/>
      </c>
      <c r="L475" s="995"/>
      <c r="M475" s="992" t="str">
        <f>VLOOKUP($C452,'2026年度(M1前期)'!$B$5:$N$208,COLUMN('2026年度(M1前期)'!$K$5)+1,0)&amp;""</f>
        <v/>
      </c>
      <c r="N475" s="993"/>
      <c r="O475" s="995" t="str">
        <f>VLOOKUP($C452,'2026年度(M2前期)'!$B$5:$N$208,COLUMN('2026年度(M2前期)'!$K$5)+1,0)&amp;""</f>
        <v/>
      </c>
      <c r="P475" s="993"/>
      <c r="Q475" s="995" t="str">
        <f>VLOOKUP($C452,'2026年度(D1前期)'!$B$5:$N$208,COLUMN('2026年度(D1前期)'!$K$5)+1,0)&amp;""</f>
        <v/>
      </c>
      <c r="R475" s="993"/>
      <c r="S475" s="995" t="str">
        <f>VLOOKUP($C452,'2026年度(D23前期)'!$B$5:$N$208,COLUMN('2026年度(D23前期)'!$K$5)+1,0)&amp;""</f>
        <v/>
      </c>
      <c r="T475" s="993"/>
      <c r="Z475" s="1000"/>
      <c r="AA475" s="983"/>
      <c r="AB475" s="983"/>
      <c r="AC475" s="983"/>
      <c r="AD475" s="983"/>
      <c r="AE475" s="983"/>
      <c r="AF475" s="983"/>
      <c r="AG475" s="983"/>
      <c r="AH475" s="983"/>
      <c r="AI475" s="983"/>
      <c r="AJ475" s="983"/>
      <c r="AK475" s="983"/>
      <c r="AL475" s="983"/>
      <c r="AM475" s="983"/>
      <c r="AN475" s="983"/>
      <c r="AO475" s="983"/>
      <c r="AP475" s="983"/>
      <c r="AQ475" s="983"/>
      <c r="AR475" s="983"/>
      <c r="AS475" s="983"/>
      <c r="AT475" s="983"/>
      <c r="AU475" s="983"/>
      <c r="AV475" s="983"/>
      <c r="AW475" s="983"/>
      <c r="AX475" s="983"/>
      <c r="AY475" s="983"/>
      <c r="AZ475" s="983"/>
      <c r="BA475" s="971"/>
      <c r="BB475" s="971"/>
      <c r="BC475" s="971"/>
      <c r="BD475" s="971"/>
      <c r="BE475" s="971"/>
      <c r="BF475" s="971"/>
      <c r="BG475" s="971"/>
      <c r="BH475" s="971"/>
      <c r="BI475" s="983"/>
      <c r="BJ475" s="983"/>
      <c r="BK475" s="983"/>
      <c r="BL475" s="983"/>
      <c r="BM475" s="983"/>
      <c r="BN475" s="983"/>
      <c r="BO475" s="983"/>
      <c r="BP475" s="983"/>
      <c r="BQ475" s="983"/>
      <c r="BR475" s="983"/>
      <c r="BS475" s="983"/>
      <c r="BT475" s="983"/>
      <c r="BU475" s="983"/>
      <c r="BV475" s="983"/>
    </row>
    <row r="476" spans="1:74">
      <c r="A476" s="1001"/>
      <c r="B476" s="15" t="s">
        <v>63</v>
      </c>
      <c r="C476" s="991"/>
      <c r="D476" s="989"/>
      <c r="E476" s="988"/>
      <c r="F476" s="989"/>
      <c r="G476" s="988"/>
      <c r="H476" s="989"/>
      <c r="I476" s="988"/>
      <c r="J476" s="989"/>
      <c r="K476" s="990"/>
      <c r="L476" s="990"/>
      <c r="M476" s="991"/>
      <c r="N476" s="989"/>
      <c r="O476" s="990"/>
      <c r="P476" s="989"/>
      <c r="Q476" s="990"/>
      <c r="R476" s="989"/>
      <c r="S476" s="990"/>
      <c r="T476" s="989"/>
      <c r="U476" s="19"/>
      <c r="V476" s="19"/>
      <c r="W476" s="19"/>
      <c r="X476" s="19"/>
      <c r="Y476" s="19"/>
      <c r="Z476" s="1001"/>
      <c r="AA476" s="984"/>
      <c r="AB476" s="984"/>
      <c r="AC476" s="984"/>
      <c r="AD476" s="984"/>
      <c r="AE476" s="984"/>
      <c r="AF476" s="984"/>
      <c r="AG476" s="984"/>
      <c r="AH476" s="984"/>
      <c r="AI476" s="984"/>
      <c r="AJ476" s="984"/>
      <c r="AK476" s="984"/>
      <c r="AL476" s="984"/>
      <c r="AM476" s="984"/>
      <c r="AN476" s="984"/>
      <c r="AO476" s="984"/>
      <c r="AP476" s="984"/>
      <c r="AQ476" s="984"/>
      <c r="AR476" s="984"/>
      <c r="AS476" s="984"/>
      <c r="AT476" s="984"/>
      <c r="AU476" s="984"/>
      <c r="AV476" s="984"/>
      <c r="AW476" s="984"/>
      <c r="AX476" s="984"/>
      <c r="AY476" s="984"/>
      <c r="AZ476" s="984"/>
      <c r="BA476" s="971"/>
      <c r="BB476" s="971"/>
      <c r="BC476" s="971"/>
      <c r="BD476" s="971"/>
      <c r="BE476" s="971"/>
      <c r="BF476" s="971"/>
      <c r="BG476" s="971"/>
      <c r="BH476" s="971"/>
      <c r="BI476" s="984"/>
      <c r="BJ476" s="984"/>
      <c r="BK476" s="984"/>
      <c r="BL476" s="984"/>
      <c r="BM476" s="984"/>
      <c r="BN476" s="984"/>
      <c r="BO476" s="984"/>
      <c r="BP476" s="984"/>
      <c r="BQ476" s="984"/>
      <c r="BR476" s="984"/>
      <c r="BS476" s="984"/>
      <c r="BT476" s="984"/>
      <c r="BU476" s="984"/>
      <c r="BV476" s="984"/>
    </row>
    <row r="477" spans="1:74" ht="20.25">
      <c r="A477" s="20"/>
      <c r="B477" s="21"/>
      <c r="C477" s="1050">
        <f>C452+1</f>
        <v>46285</v>
      </c>
      <c r="D477" s="1050"/>
      <c r="E477" s="1050"/>
      <c r="F477" s="1050"/>
      <c r="G477" s="1050"/>
      <c r="H477" s="1050"/>
      <c r="I477" s="1050"/>
      <c r="J477" s="1050"/>
      <c r="K477" s="1050"/>
      <c r="L477" s="1050"/>
      <c r="M477" s="1050"/>
      <c r="N477" s="1050"/>
      <c r="O477" s="1050"/>
      <c r="P477" s="1050"/>
      <c r="Q477" s="1050"/>
      <c r="R477" s="1050"/>
      <c r="S477" s="1050"/>
      <c r="T477" s="1050"/>
      <c r="U477" s="1133">
        <f>C477</f>
        <v>46285</v>
      </c>
      <c r="V477" s="1134"/>
      <c r="W477" s="1134"/>
      <c r="X477" s="1134"/>
      <c r="Y477" s="1134"/>
      <c r="Z477" s="1135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6" t="s">
        <v>607</v>
      </c>
      <c r="BL477" s="36" t="s">
        <v>608</v>
      </c>
      <c r="BM477" s="36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1000" t="s">
        <v>52</v>
      </c>
      <c r="B478" s="11" t="s">
        <v>53</v>
      </c>
      <c r="C478" s="1011" t="str">
        <f>VLOOKUP($C477,'2026年度(1年前期)'!$B$5:$N$208,COLUMN('2026年度(1年前期)'!$C$5),0)&amp;""</f>
        <v/>
      </c>
      <c r="D478" s="1012"/>
      <c r="E478" s="1018" t="str">
        <f>VLOOKUP($C477,'2026年度(2年前期)'!$B$5:$N$208,COLUMN('2026年度(2年前期)'!$C$5),0)&amp;""</f>
        <v/>
      </c>
      <c r="F478" s="1012"/>
      <c r="G478" s="1018" t="str">
        <f>VLOOKUP($C477,'2026年度(3年前期)'!$B$5:$N$208,COLUMN('2026年度(3年前期)'!$C$5),0)&amp;""</f>
        <v/>
      </c>
      <c r="H478" s="1012"/>
      <c r="I478" s="1018" t="str">
        <f>VLOOKUP($C477,'2026年度(4年前期)'!$B$5:$N$208,COLUMN('2026年度(4年前期)'!$C$5),0)&amp;""</f>
        <v/>
      </c>
      <c r="J478" s="1012"/>
      <c r="K478" s="997" t="str">
        <f>VLOOKUP($C477,'2026年度(助産前期)'!$B$5:$N$208,COLUMN('2026年度(助産前期)'!$C$5),0)&amp;""</f>
        <v/>
      </c>
      <c r="L478" s="1029"/>
      <c r="M478" s="1036" t="str">
        <f>VLOOKUP($C477,'2026年度(M1前期)'!$B$5:$N$208,COLUMN('2026年度(M1前期)'!$C$5),0)&amp;""</f>
        <v/>
      </c>
      <c r="N478" s="1029"/>
      <c r="O478" s="1018" t="str">
        <f>VLOOKUP($C477,'2026年度(M2前期)'!$B$5:$N$208,COLUMN('2026年度(M2前期)'!$C$5),0)&amp;""</f>
        <v/>
      </c>
      <c r="P478" s="1012"/>
      <c r="Q478" s="1018" t="str">
        <f>VLOOKUP($C477,'2026年度(D1前期)'!$B$5:$N$208,COLUMN('2026年度(D1前期)'!$C$5),0)&amp;""</f>
        <v/>
      </c>
      <c r="R478" s="1012"/>
      <c r="S478" s="997" t="str">
        <f>VLOOKUP($C477,'2026年度(D23前期)'!$B$5:$N$208,COLUMN('2026年度(D23前期)'!$C$5),0)&amp;""</f>
        <v/>
      </c>
      <c r="T478" s="1012"/>
      <c r="U478" s="54"/>
      <c r="W478" s="81"/>
      <c r="X478" s="16"/>
      <c r="Y478" s="33"/>
      <c r="Z478" s="1294" t="str">
        <f>A478</f>
        <v xml:space="preserve">１時限（09：20～10：50） </v>
      </c>
      <c r="AA478" s="971"/>
      <c r="AB478" s="982"/>
      <c r="AC478" s="982"/>
      <c r="AD478" s="982"/>
      <c r="AE478" s="971"/>
      <c r="AF478" s="982"/>
      <c r="AG478" s="971"/>
      <c r="AH478" s="982"/>
      <c r="AI478" s="982"/>
      <c r="AJ478" s="982"/>
      <c r="AK478" s="982"/>
      <c r="AL478" s="971"/>
      <c r="AM478" s="982"/>
      <c r="AN478" s="971"/>
      <c r="AO478" s="971"/>
      <c r="AP478" s="971"/>
      <c r="AQ478" s="971"/>
      <c r="AR478" s="971"/>
      <c r="AS478" s="971"/>
      <c r="AT478" s="971"/>
      <c r="AU478" s="971"/>
      <c r="AV478" s="971"/>
      <c r="AW478" s="971"/>
      <c r="AX478" s="971"/>
      <c r="AY478" s="971"/>
      <c r="AZ478" s="971"/>
      <c r="BA478" s="971"/>
      <c r="BB478" s="971"/>
      <c r="BC478" s="971"/>
      <c r="BD478" s="971"/>
      <c r="BE478" s="971"/>
      <c r="BF478" s="971"/>
      <c r="BG478" s="971"/>
      <c r="BH478" s="971"/>
      <c r="BI478" s="971"/>
      <c r="BJ478" s="971"/>
      <c r="BK478" s="982"/>
      <c r="BL478" s="982"/>
      <c r="BM478" s="982"/>
      <c r="BN478" s="982"/>
      <c r="BO478" s="982"/>
      <c r="BP478" s="982"/>
      <c r="BQ478" s="982"/>
      <c r="BR478" s="982"/>
      <c r="BS478" s="982"/>
      <c r="BT478" s="982"/>
      <c r="BU478" s="982"/>
      <c r="BV478" s="982"/>
    </row>
    <row r="479" spans="1:74" ht="13.5" customHeight="1">
      <c r="A479" s="1000"/>
      <c r="B479" s="14" t="s">
        <v>58</v>
      </c>
      <c r="C479" s="1014" t="str">
        <f>IFERROR(VLOOKUP(C478,科目・教員!$A$1:$B$355,2,0),"")</f>
        <v/>
      </c>
      <c r="D479" s="1013"/>
      <c r="E479" s="1025" t="str">
        <f>IFERROR(VLOOKUP(E478,科目・教員!$A$1:$B$355,2,0),"")</f>
        <v/>
      </c>
      <c r="F479" s="1013"/>
      <c r="G479" s="1025" t="str">
        <f>IFERROR(VLOOKUP(G478,科目・教員!$A$1:$B$355,2,0),"")</f>
        <v/>
      </c>
      <c r="H479" s="1013"/>
      <c r="I479" s="1025" t="str">
        <f>IFERROR(VLOOKUP(I478,科目・教員!$A$1:$B$355,2,0),"")</f>
        <v/>
      </c>
      <c r="J479" s="1013"/>
      <c r="K479" s="993" t="str">
        <f>IFERROR(VLOOKUP(K478,科目・教員!$A$1:$B$355,2,0),"")</f>
        <v/>
      </c>
      <c r="L479" s="1026"/>
      <c r="M479" s="1032" t="str">
        <f>IFERROR(VLOOKUP(M478,科目・教員!$A$1:$B$355,2,0),"")</f>
        <v/>
      </c>
      <c r="N479" s="1013"/>
      <c r="O479" s="1025" t="str">
        <f>IFERROR(VLOOKUP(O478,科目・教員!$A$1:$B$355,2,0),"")</f>
        <v/>
      </c>
      <c r="P479" s="1013"/>
      <c r="Q479" s="1025" t="str">
        <f>IFERROR(VLOOKUP(Q478,科目・教員!$A$1:$B$355,2,0),"")</f>
        <v/>
      </c>
      <c r="R479" s="1013"/>
      <c r="S479" s="993" t="str">
        <f>IFERROR(VLOOKUP(S478,科目・教員!$A$1:$B$355,2,0),"")</f>
        <v/>
      </c>
      <c r="T479" s="1013"/>
      <c r="U479" s="54"/>
      <c r="W479" s="25"/>
      <c r="X479" s="16"/>
      <c r="Y479" s="33"/>
      <c r="Z479" s="1294"/>
      <c r="AA479" s="971"/>
      <c r="AB479" s="983"/>
      <c r="AC479" s="983"/>
      <c r="AD479" s="983"/>
      <c r="AE479" s="971"/>
      <c r="AF479" s="983"/>
      <c r="AG479" s="971"/>
      <c r="AH479" s="983"/>
      <c r="AI479" s="983"/>
      <c r="AJ479" s="983"/>
      <c r="AK479" s="983"/>
      <c r="AL479" s="971"/>
      <c r="AM479" s="983"/>
      <c r="AN479" s="971"/>
      <c r="AO479" s="971"/>
      <c r="AP479" s="971"/>
      <c r="AQ479" s="971"/>
      <c r="AR479" s="971"/>
      <c r="AS479" s="971"/>
      <c r="AT479" s="971"/>
      <c r="AU479" s="971"/>
      <c r="AV479" s="971"/>
      <c r="AW479" s="971"/>
      <c r="AX479" s="971"/>
      <c r="AY479" s="971"/>
      <c r="AZ479" s="971"/>
      <c r="BA479" s="971"/>
      <c r="BB479" s="971"/>
      <c r="BC479" s="971"/>
      <c r="BD479" s="971"/>
      <c r="BE479" s="971"/>
      <c r="BF479" s="971"/>
      <c r="BG479" s="971"/>
      <c r="BH479" s="971"/>
      <c r="BI479" s="971"/>
      <c r="BJ479" s="971"/>
      <c r="BK479" s="983"/>
      <c r="BL479" s="983"/>
      <c r="BM479" s="983"/>
      <c r="BN479" s="983"/>
      <c r="BO479" s="983"/>
      <c r="BP479" s="983"/>
      <c r="BQ479" s="983"/>
      <c r="BR479" s="983"/>
      <c r="BS479" s="983"/>
      <c r="BT479" s="983"/>
      <c r="BU479" s="983"/>
      <c r="BV479" s="983"/>
    </row>
    <row r="480" spans="1:74" ht="13.5" customHeight="1">
      <c r="A480" s="1000"/>
      <c r="B480" s="14" t="s">
        <v>69</v>
      </c>
      <c r="C480" s="1014" t="str">
        <f>VLOOKUP($C477,'2026年度(1年前期)'!$B$5:$N$208,COLUMN('2026年度(1年前期)'!$C$5)+1,0)&amp;""</f>
        <v/>
      </c>
      <c r="D480" s="1013"/>
      <c r="E480" s="1025" t="str">
        <f>VLOOKUP($C477,'2026年度(2年前期)'!$B$5:$N$208,COLUMN('2026年度(2年前期)'!$C$5)+1,0)&amp;""</f>
        <v/>
      </c>
      <c r="F480" s="1013"/>
      <c r="G480" s="1025" t="str">
        <f>VLOOKUP($C477,'2026年度(3年前期)'!$B$5:$N$208,COLUMN('2026年度(3年前期)'!$C$5)+1,0)&amp;""</f>
        <v/>
      </c>
      <c r="H480" s="1013"/>
      <c r="I480" s="1025" t="str">
        <f>VLOOKUP($C477,'2026年度(4年前期)'!$B$5:$N$208,COLUMN('2026年度(4年前期)'!$C$5)+1,0)&amp;""</f>
        <v/>
      </c>
      <c r="J480" s="1013"/>
      <c r="K480" s="993" t="str">
        <f>VLOOKUP($C477,'2026年度(助産前期)'!$B$5:$N$208,COLUMN('2026年度(助産前期)'!$C$5)+1,0)&amp;""</f>
        <v/>
      </c>
      <c r="L480" s="1026"/>
      <c r="M480" s="1032" t="str">
        <f>VLOOKUP($C477,'2026年度(M1前期)'!$B$5:$N$208,COLUMN('2026年度(M1前期)'!C$5)+1,0)&amp;""</f>
        <v/>
      </c>
      <c r="N480" s="1013"/>
      <c r="O480" s="1025" t="str">
        <f>VLOOKUP($C477,'2026年度(M2前期)'!$B$5:$N$208,COLUMN('2026年度(M2前期)'!$C$5)+1,0)&amp;""</f>
        <v/>
      </c>
      <c r="P480" s="1013"/>
      <c r="Q480" s="1025" t="str">
        <f>VLOOKUP($C477,'2026年度(D1前期)'!$B$5:$N$208,COLUMN('2026年度(D1前期)'!$C$5)+1,0)&amp;""</f>
        <v/>
      </c>
      <c r="R480" s="1013"/>
      <c r="S480" s="993" t="str">
        <f>VLOOKUP($C477,'2026年度(D23前期)'!$B$5:$N$208,COLUMN('2026年度(D23前期)'!$C$5)+1,0)&amp;""</f>
        <v/>
      </c>
      <c r="T480" s="1013"/>
      <c r="U480" s="54"/>
      <c r="W480" s="25"/>
      <c r="X480" s="16"/>
      <c r="Y480" s="33"/>
      <c r="Z480" s="1294"/>
      <c r="AA480" s="971"/>
      <c r="AB480" s="983"/>
      <c r="AC480" s="983"/>
      <c r="AD480" s="983"/>
      <c r="AE480" s="971"/>
      <c r="AF480" s="983"/>
      <c r="AG480" s="971"/>
      <c r="AH480" s="983"/>
      <c r="AI480" s="983"/>
      <c r="AJ480" s="983"/>
      <c r="AK480" s="983"/>
      <c r="AL480" s="971"/>
      <c r="AM480" s="983"/>
      <c r="AN480" s="971"/>
      <c r="AO480" s="971"/>
      <c r="AP480" s="971"/>
      <c r="AQ480" s="971"/>
      <c r="AR480" s="971"/>
      <c r="AS480" s="971"/>
      <c r="AT480" s="971"/>
      <c r="AU480" s="971"/>
      <c r="AV480" s="971"/>
      <c r="AW480" s="971"/>
      <c r="AX480" s="971"/>
      <c r="AY480" s="971"/>
      <c r="AZ480" s="971"/>
      <c r="BA480" s="971"/>
      <c r="BB480" s="971"/>
      <c r="BC480" s="971"/>
      <c r="BD480" s="971"/>
      <c r="BE480" s="971"/>
      <c r="BF480" s="971"/>
      <c r="BG480" s="971"/>
      <c r="BH480" s="971"/>
      <c r="BI480" s="971"/>
      <c r="BJ480" s="971"/>
      <c r="BK480" s="983"/>
      <c r="BL480" s="983"/>
      <c r="BM480" s="983"/>
      <c r="BN480" s="983"/>
      <c r="BO480" s="983"/>
      <c r="BP480" s="983"/>
      <c r="BQ480" s="983"/>
      <c r="BR480" s="983"/>
      <c r="BS480" s="983"/>
      <c r="BT480" s="983"/>
      <c r="BU480" s="983"/>
      <c r="BV480" s="983"/>
    </row>
    <row r="481" spans="1:74" ht="13.5" customHeight="1">
      <c r="A481" s="1001"/>
      <c r="B481" s="15" t="s">
        <v>63</v>
      </c>
      <c r="C481" s="991"/>
      <c r="D481" s="1031"/>
      <c r="E481" s="988"/>
      <c r="F481" s="1031"/>
      <c r="G481" s="988"/>
      <c r="H481" s="1031"/>
      <c r="I481" s="988"/>
      <c r="J481" s="1031"/>
      <c r="K481" s="990"/>
      <c r="L481" s="1034"/>
      <c r="M481" s="1030"/>
      <c r="N481" s="1031"/>
      <c r="O481" s="988"/>
      <c r="P481" s="1031"/>
      <c r="Q481" s="988"/>
      <c r="R481" s="1031"/>
      <c r="S481" s="990"/>
      <c r="T481" s="1031"/>
      <c r="U481" s="54"/>
      <c r="W481" s="25"/>
      <c r="X481" s="16"/>
      <c r="Y481" s="33"/>
      <c r="Z481" s="1120"/>
      <c r="AA481" s="971"/>
      <c r="AB481" s="984"/>
      <c r="AC481" s="984"/>
      <c r="AD481" s="984"/>
      <c r="AE481" s="971"/>
      <c r="AF481" s="984"/>
      <c r="AG481" s="971"/>
      <c r="AH481" s="984"/>
      <c r="AI481" s="984"/>
      <c r="AJ481" s="984"/>
      <c r="AK481" s="984"/>
      <c r="AL481" s="971"/>
      <c r="AM481" s="984"/>
      <c r="AN481" s="971"/>
      <c r="AO481" s="971"/>
      <c r="AP481" s="971"/>
      <c r="AQ481" s="971"/>
      <c r="AR481" s="971"/>
      <c r="AS481" s="971"/>
      <c r="AT481" s="971"/>
      <c r="AU481" s="971"/>
      <c r="AV481" s="971"/>
      <c r="AW481" s="971"/>
      <c r="AX481" s="971"/>
      <c r="AY481" s="971"/>
      <c r="AZ481" s="971"/>
      <c r="BA481" s="971"/>
      <c r="BB481" s="971"/>
      <c r="BC481" s="971"/>
      <c r="BD481" s="971"/>
      <c r="BE481" s="971"/>
      <c r="BF481" s="971"/>
      <c r="BG481" s="971"/>
      <c r="BH481" s="971"/>
      <c r="BI481" s="971"/>
      <c r="BJ481" s="971"/>
      <c r="BK481" s="984"/>
      <c r="BL481" s="984"/>
      <c r="BM481" s="984"/>
      <c r="BN481" s="984"/>
      <c r="BO481" s="984"/>
      <c r="BP481" s="984"/>
      <c r="BQ481" s="984"/>
      <c r="BR481" s="984"/>
      <c r="BS481" s="984"/>
      <c r="BT481" s="984"/>
      <c r="BU481" s="984"/>
      <c r="BV481" s="984"/>
    </row>
    <row r="482" spans="1:74" ht="13.5" customHeight="1">
      <c r="A482" s="1000" t="s">
        <v>65</v>
      </c>
      <c r="B482" s="14" t="s">
        <v>53</v>
      </c>
      <c r="C482" s="1011" t="str">
        <f>VLOOKUP($C477,'2026年度(1年前期)'!$B$5:$N$208,COLUMN('2026年度(1年前期)'!$E$5),0)&amp;""</f>
        <v/>
      </c>
      <c r="D482" s="1012"/>
      <c r="E482" s="1018" t="str">
        <f>VLOOKUP($C477,'2026年度(2年前期)'!$B$5:$N$208,COLUMN('2026年度(2年前期)'!$E$5),0)&amp;""</f>
        <v/>
      </c>
      <c r="F482" s="1012"/>
      <c r="G482" s="1018" t="str">
        <f>VLOOKUP($C477,'2026年度(3年前期)'!$B$5:$N$208,COLUMN('2026年度(3年前期)'!$E$5),0)&amp;""</f>
        <v/>
      </c>
      <c r="H482" s="1012"/>
      <c r="I482" s="1018" t="str">
        <f>VLOOKUP($C477,'2026年度(4年前期)'!$B$5:$N$208,COLUMN('2026年度(4年前期)'!$E$5),0)&amp;""</f>
        <v/>
      </c>
      <c r="J482" s="1012"/>
      <c r="K482" s="997" t="str">
        <f>VLOOKUP($C477,'2026年度(助産前期)'!$B$5:$N$208,COLUMN('2026年度(助産前期)'!$E$5),0)&amp;""</f>
        <v/>
      </c>
      <c r="L482" s="1029"/>
      <c r="M482" s="1011" t="str">
        <f>VLOOKUP($C477,'2026年度(M1前期)'!$B$5:$N$208,COLUMN('2026年度(M1前期)'!$E$5),0)&amp;""</f>
        <v/>
      </c>
      <c r="N482" s="1012"/>
      <c r="O482" s="997" t="str">
        <f>VLOOKUP($C477,'2026年度(M2前期)'!$B$5:$N$208,COLUMN('2026年度(M2前期)'!$E$5),0)&amp;""</f>
        <v/>
      </c>
      <c r="P482" s="1012"/>
      <c r="Q482" s="997" t="str">
        <f>VLOOKUP($C477,'2026年度(D1前期)'!$B$5:$N$208,COLUMN('2026年度(D1前期)'!$E$5),0)&amp;""</f>
        <v/>
      </c>
      <c r="R482" s="1012"/>
      <c r="S482" s="997" t="str">
        <f>VLOOKUP($C477,'2026年度(D23前期)'!$B$5:$N$208,COLUMN('2026年度(D23前期)'!$E$5),0)&amp;""</f>
        <v/>
      </c>
      <c r="T482" s="1012"/>
      <c r="V482" s="16"/>
      <c r="W482" s="16"/>
      <c r="X482" s="16"/>
      <c r="Y482" s="33"/>
      <c r="Z482" s="1294" t="str">
        <f>A482</f>
        <v>２時限（11：00～12：30）</v>
      </c>
      <c r="AA482" s="971"/>
      <c r="AB482" s="982"/>
      <c r="AC482" s="982"/>
      <c r="AD482" s="982"/>
      <c r="AE482" s="971"/>
      <c r="AF482" s="982"/>
      <c r="AG482" s="971"/>
      <c r="AH482" s="982"/>
      <c r="AI482" s="982"/>
      <c r="AJ482" s="982"/>
      <c r="AK482" s="982"/>
      <c r="AL482" s="971"/>
      <c r="AM482" s="982"/>
      <c r="AN482" s="971"/>
      <c r="AO482" s="971"/>
      <c r="AP482" s="971"/>
      <c r="AQ482" s="971"/>
      <c r="AR482" s="971"/>
      <c r="AS482" s="971"/>
      <c r="AT482" s="971"/>
      <c r="AU482" s="971"/>
      <c r="AV482" s="971"/>
      <c r="AW482" s="971"/>
      <c r="AX482" s="971"/>
      <c r="AY482" s="971"/>
      <c r="AZ482" s="971"/>
      <c r="BA482" s="971"/>
      <c r="BB482" s="971"/>
      <c r="BC482" s="971"/>
      <c r="BD482" s="971"/>
      <c r="BE482" s="971"/>
      <c r="BF482" s="971"/>
      <c r="BG482" s="971"/>
      <c r="BH482" s="971"/>
      <c r="BI482" s="971"/>
      <c r="BJ482" s="971"/>
      <c r="BK482" s="982"/>
      <c r="BL482" s="982"/>
      <c r="BM482" s="982"/>
      <c r="BN482" s="982"/>
      <c r="BO482" s="982"/>
      <c r="BP482" s="982"/>
      <c r="BQ482" s="982"/>
      <c r="BR482" s="982"/>
      <c r="BS482" s="982"/>
      <c r="BT482" s="982"/>
      <c r="BU482" s="982"/>
      <c r="BV482" s="982"/>
    </row>
    <row r="483" spans="1:74" ht="13.5" customHeight="1">
      <c r="A483" s="1000"/>
      <c r="B483" s="14" t="s">
        <v>58</v>
      </c>
      <c r="C483" s="1014" t="str">
        <f>IFERROR(VLOOKUP(C482,科目・教員!$A$1:$B$355,2,0),"")</f>
        <v/>
      </c>
      <c r="D483" s="1013"/>
      <c r="E483" s="1025" t="str">
        <f>IFERROR(VLOOKUP(E482,科目・教員!$A$1:$B$355,2,0),"")</f>
        <v/>
      </c>
      <c r="F483" s="1013"/>
      <c r="G483" s="1025" t="str">
        <f>IFERROR(VLOOKUP(G482,科目・教員!$A$1:$B$355,2,0),"")</f>
        <v/>
      </c>
      <c r="H483" s="1013"/>
      <c r="I483" s="1025" t="str">
        <f>IFERROR(VLOOKUP(I482,科目・教員!$A$1:$B$355,2,0),"")</f>
        <v/>
      </c>
      <c r="J483" s="1013"/>
      <c r="K483" s="993" t="str">
        <f>IFERROR(VLOOKUP(K482,科目・教員!$A$1:$B$355,2,0),"")</f>
        <v/>
      </c>
      <c r="L483" s="1026"/>
      <c r="M483" s="1014" t="str">
        <f>IFERROR(VLOOKUP(M482,科目・教員!$A$1:$B$355,2,0),"")</f>
        <v/>
      </c>
      <c r="N483" s="1013"/>
      <c r="O483" s="993" t="str">
        <f>IFERROR(VLOOKUP(O482,科目・教員!$A$1:$B$355,2,0),"")</f>
        <v/>
      </c>
      <c r="P483" s="1013"/>
      <c r="Q483" s="993" t="str">
        <f>IFERROR(VLOOKUP(Q482,科目・教員!$A$1:$B$355,2,0),"")</f>
        <v/>
      </c>
      <c r="R483" s="1013"/>
      <c r="S483" s="993" t="str">
        <f>IFERROR(VLOOKUP(S482,科目・教員!$A$1:$B$355,2,0),"")</f>
        <v/>
      </c>
      <c r="T483" s="1013"/>
      <c r="V483" s="16"/>
      <c r="X483" s="16"/>
      <c r="Y483" s="33"/>
      <c r="Z483" s="1294"/>
      <c r="AA483" s="971"/>
      <c r="AB483" s="983"/>
      <c r="AC483" s="983"/>
      <c r="AD483" s="983"/>
      <c r="AE483" s="971"/>
      <c r="AF483" s="983"/>
      <c r="AG483" s="971"/>
      <c r="AH483" s="983"/>
      <c r="AI483" s="983"/>
      <c r="AJ483" s="983"/>
      <c r="AK483" s="983"/>
      <c r="AL483" s="971"/>
      <c r="AM483" s="983"/>
      <c r="AN483" s="971"/>
      <c r="AO483" s="971"/>
      <c r="AP483" s="971"/>
      <c r="AQ483" s="971"/>
      <c r="AR483" s="971"/>
      <c r="AS483" s="971"/>
      <c r="AT483" s="971"/>
      <c r="AU483" s="971"/>
      <c r="AV483" s="971"/>
      <c r="AW483" s="971"/>
      <c r="AX483" s="971"/>
      <c r="AY483" s="971"/>
      <c r="AZ483" s="971"/>
      <c r="BA483" s="971"/>
      <c r="BB483" s="971"/>
      <c r="BC483" s="971"/>
      <c r="BD483" s="971"/>
      <c r="BE483" s="971"/>
      <c r="BF483" s="971"/>
      <c r="BG483" s="971"/>
      <c r="BH483" s="971"/>
      <c r="BI483" s="971"/>
      <c r="BJ483" s="971"/>
      <c r="BK483" s="983"/>
      <c r="BL483" s="983"/>
      <c r="BM483" s="983"/>
      <c r="BN483" s="983"/>
      <c r="BO483" s="983"/>
      <c r="BP483" s="983"/>
      <c r="BQ483" s="983"/>
      <c r="BR483" s="983"/>
      <c r="BS483" s="983"/>
      <c r="BT483" s="983"/>
      <c r="BU483" s="983"/>
      <c r="BV483" s="983"/>
    </row>
    <row r="484" spans="1:74" ht="13.5" customHeight="1">
      <c r="A484" s="1000"/>
      <c r="B484" s="14" t="s">
        <v>69</v>
      </c>
      <c r="C484" s="1014" t="str">
        <f>VLOOKUP($C477,'2026年度(1年前期)'!$B$5:$N$208,COLUMN('2026年度(1年前期)'!$E$5)+1,0)&amp;""</f>
        <v/>
      </c>
      <c r="D484" s="1013"/>
      <c r="E484" s="1025" t="str">
        <f>VLOOKUP($C477,'2026年度(2年前期)'!$B$5:$N$208,COLUMN('2026年度(2年前期)'!$E$5)+1,0)&amp;""</f>
        <v/>
      </c>
      <c r="F484" s="1013"/>
      <c r="G484" s="1025" t="str">
        <f>VLOOKUP($C477,'2026年度(3年前期)'!$B$5:$N$208,COLUMN('2026年度(3年前期)'!$E$5)+1,0)&amp;""</f>
        <v/>
      </c>
      <c r="H484" s="1013"/>
      <c r="I484" s="1025" t="str">
        <f>VLOOKUP($C477,'2026年度(4年前期)'!$B$5:$N$208,COLUMN('2026年度(4年前期)'!$E$5)+1,0)&amp;""</f>
        <v/>
      </c>
      <c r="J484" s="1013"/>
      <c r="K484" s="993" t="str">
        <f>VLOOKUP($C477,'2026年度(助産前期)'!$B$5:$N$208,COLUMN('2026年度(助産前期)'!$E$5)+1,0)&amp;""</f>
        <v/>
      </c>
      <c r="L484" s="1026"/>
      <c r="M484" s="1014" t="str">
        <f>VLOOKUP($C477,'2026年度(M1前期)'!$B$5:$N$208,COLUMN('2026年度(M1前期)'!$E$5)+1,0)&amp;""</f>
        <v/>
      </c>
      <c r="N484" s="1013"/>
      <c r="O484" s="993" t="str">
        <f>VLOOKUP($C477,'2026年度(M2前期)'!$B$5:$N$208,COLUMN('2026年度(M2前期)'!$E$5)+1,0)&amp;""</f>
        <v/>
      </c>
      <c r="P484" s="1013"/>
      <c r="Q484" s="993" t="str">
        <f>VLOOKUP($C477,'2026年度(D1前期)'!$B$5:$N$208,COLUMN('2026年度(D1前期)'!$E$5)+1,0)&amp;""</f>
        <v/>
      </c>
      <c r="R484" s="1013"/>
      <c r="S484" s="993" t="str">
        <f>VLOOKUP($C477,'2026年度(D23前期)'!$B$5:$N$208,COLUMN('2026年度(D23前期)'!$E$5)+1,0)&amp;""</f>
        <v/>
      </c>
      <c r="T484" s="1013"/>
      <c r="V484" s="16"/>
      <c r="X484" s="16"/>
      <c r="Z484" s="1294"/>
      <c r="AA484" s="971"/>
      <c r="AB484" s="983"/>
      <c r="AC484" s="983"/>
      <c r="AD484" s="983"/>
      <c r="AE484" s="971"/>
      <c r="AF484" s="983"/>
      <c r="AG484" s="971"/>
      <c r="AH484" s="983"/>
      <c r="AI484" s="983"/>
      <c r="AJ484" s="983"/>
      <c r="AK484" s="983"/>
      <c r="AL484" s="971"/>
      <c r="AM484" s="983"/>
      <c r="AN484" s="971"/>
      <c r="AO484" s="971"/>
      <c r="AP484" s="971"/>
      <c r="AQ484" s="971"/>
      <c r="AR484" s="971"/>
      <c r="AS484" s="971"/>
      <c r="AT484" s="971"/>
      <c r="AU484" s="971"/>
      <c r="AV484" s="971"/>
      <c r="AW484" s="971"/>
      <c r="AX484" s="971"/>
      <c r="AY484" s="971"/>
      <c r="AZ484" s="971"/>
      <c r="BA484" s="971"/>
      <c r="BB484" s="971"/>
      <c r="BC484" s="971"/>
      <c r="BD484" s="971"/>
      <c r="BE484" s="971"/>
      <c r="BF484" s="971"/>
      <c r="BG484" s="971"/>
      <c r="BH484" s="971"/>
      <c r="BI484" s="971"/>
      <c r="BJ484" s="971"/>
      <c r="BK484" s="983"/>
      <c r="BL484" s="983"/>
      <c r="BM484" s="983"/>
      <c r="BN484" s="983"/>
      <c r="BO484" s="983"/>
      <c r="BP484" s="983"/>
      <c r="BQ484" s="983"/>
      <c r="BR484" s="983"/>
      <c r="BS484" s="983"/>
      <c r="BT484" s="983"/>
      <c r="BU484" s="983"/>
      <c r="BV484" s="983"/>
    </row>
    <row r="485" spans="1:74" ht="13.5" customHeight="1">
      <c r="A485" s="1017"/>
      <c r="B485" s="15" t="s">
        <v>63</v>
      </c>
      <c r="C485" s="991"/>
      <c r="D485" s="989"/>
      <c r="E485" s="988"/>
      <c r="F485" s="989"/>
      <c r="G485" s="988"/>
      <c r="H485" s="989"/>
      <c r="I485" s="988"/>
      <c r="J485" s="989"/>
      <c r="K485" s="990"/>
      <c r="L485" s="990"/>
      <c r="M485" s="991"/>
      <c r="N485" s="989"/>
      <c r="O485" s="990"/>
      <c r="P485" s="989"/>
      <c r="Q485" s="990"/>
      <c r="R485" s="989"/>
      <c r="S485" s="990"/>
      <c r="T485" s="989"/>
      <c r="X485" s="16"/>
      <c r="Z485" s="1120"/>
      <c r="AA485" s="971"/>
      <c r="AB485" s="984"/>
      <c r="AC485" s="984"/>
      <c r="AD485" s="984"/>
      <c r="AE485" s="971"/>
      <c r="AF485" s="984"/>
      <c r="AG485" s="971"/>
      <c r="AH485" s="984"/>
      <c r="AI485" s="984"/>
      <c r="AJ485" s="984"/>
      <c r="AK485" s="984"/>
      <c r="AL485" s="971"/>
      <c r="AM485" s="984"/>
      <c r="AN485" s="971"/>
      <c r="AO485" s="971"/>
      <c r="AP485" s="971"/>
      <c r="AQ485" s="971"/>
      <c r="AR485" s="971"/>
      <c r="AS485" s="971"/>
      <c r="AT485" s="971"/>
      <c r="AU485" s="971"/>
      <c r="AV485" s="971"/>
      <c r="AW485" s="971"/>
      <c r="AX485" s="971"/>
      <c r="AY485" s="971"/>
      <c r="AZ485" s="971"/>
      <c r="BA485" s="971"/>
      <c r="BB485" s="971"/>
      <c r="BC485" s="971"/>
      <c r="BD485" s="971"/>
      <c r="BE485" s="971"/>
      <c r="BF485" s="971"/>
      <c r="BG485" s="971"/>
      <c r="BH485" s="971"/>
      <c r="BI485" s="971"/>
      <c r="BJ485" s="971"/>
      <c r="BK485" s="984"/>
      <c r="BL485" s="984"/>
      <c r="BM485" s="984"/>
      <c r="BN485" s="984"/>
      <c r="BO485" s="984"/>
      <c r="BP485" s="984"/>
      <c r="BQ485" s="984"/>
      <c r="BR485" s="984"/>
      <c r="BS485" s="984"/>
      <c r="BT485" s="984"/>
      <c r="BU485" s="984"/>
      <c r="BV485" s="984"/>
    </row>
    <row r="486" spans="1:74" ht="13.5" customHeight="1">
      <c r="A486" s="999" t="s">
        <v>71</v>
      </c>
      <c r="B486" s="17" t="s">
        <v>72</v>
      </c>
      <c r="C486" s="1011"/>
      <c r="D486" s="1012"/>
      <c r="E486" s="1018"/>
      <c r="F486" s="1012"/>
      <c r="G486" s="1018"/>
      <c r="H486" s="1012"/>
      <c r="I486" s="1018"/>
      <c r="J486" s="1012"/>
      <c r="K486" s="997"/>
      <c r="L486" s="1029"/>
      <c r="M486" s="1011"/>
      <c r="N486" s="1012"/>
      <c r="O486" s="997"/>
      <c r="P486" s="1012"/>
      <c r="Q486" s="997"/>
      <c r="R486" s="1012"/>
      <c r="S486" s="997"/>
      <c r="T486" s="1012"/>
      <c r="X486" s="16"/>
      <c r="Z486" s="1000" t="str">
        <f>A486</f>
        <v>昼休み（12：30～13：30）</v>
      </c>
      <c r="AA486" s="982"/>
      <c r="AB486" s="982"/>
      <c r="AC486" s="982"/>
      <c r="AD486" s="982"/>
      <c r="AE486" s="982"/>
      <c r="AF486" s="982"/>
      <c r="AG486" s="982"/>
      <c r="AH486" s="982"/>
      <c r="AI486" s="982"/>
      <c r="AJ486" s="982"/>
      <c r="AK486" s="982"/>
      <c r="AL486" s="982"/>
      <c r="AM486" s="982"/>
      <c r="AN486" s="971"/>
      <c r="AO486" s="971"/>
      <c r="AP486" s="971"/>
      <c r="AQ486" s="971"/>
      <c r="AR486" s="971"/>
      <c r="AS486" s="971"/>
      <c r="AT486" s="971"/>
      <c r="AU486" s="971"/>
      <c r="AV486" s="971"/>
      <c r="AW486" s="971"/>
      <c r="AX486" s="971"/>
      <c r="AY486" s="971"/>
      <c r="AZ486" s="971"/>
      <c r="BA486" s="971"/>
      <c r="BB486" s="971"/>
      <c r="BC486" s="971"/>
      <c r="BD486" s="971"/>
      <c r="BE486" s="971"/>
      <c r="BF486" s="971"/>
      <c r="BG486" s="971"/>
      <c r="BH486" s="971"/>
      <c r="BI486" s="971"/>
      <c r="BJ486" s="971"/>
      <c r="BK486" s="982"/>
      <c r="BL486" s="982"/>
      <c r="BM486" s="982"/>
      <c r="BN486" s="982"/>
      <c r="BO486" s="982"/>
      <c r="BP486" s="982"/>
      <c r="BQ486" s="982"/>
      <c r="BR486" s="982"/>
      <c r="BS486" s="982"/>
      <c r="BT486" s="982"/>
      <c r="BU486" s="982"/>
      <c r="BV486" s="982"/>
    </row>
    <row r="487" spans="1:74" ht="13.5" customHeight="1">
      <c r="A487" s="1000"/>
      <c r="B487" s="17" t="s">
        <v>73</v>
      </c>
      <c r="C487" s="1014"/>
      <c r="D487" s="1013"/>
      <c r="E487" s="1025"/>
      <c r="F487" s="1013"/>
      <c r="G487" s="1025"/>
      <c r="H487" s="1013"/>
      <c r="I487" s="1025"/>
      <c r="J487" s="1013"/>
      <c r="K487" s="993"/>
      <c r="L487" s="1026"/>
      <c r="M487" s="1014"/>
      <c r="N487" s="1013"/>
      <c r="O487" s="993"/>
      <c r="P487" s="1013"/>
      <c r="Q487" s="993"/>
      <c r="R487" s="1013"/>
      <c r="S487" s="993"/>
      <c r="T487" s="1013"/>
      <c r="X487" s="16"/>
      <c r="Z487" s="1000"/>
      <c r="AA487" s="983"/>
      <c r="AB487" s="983"/>
      <c r="AC487" s="983"/>
      <c r="AD487" s="983"/>
      <c r="AE487" s="983"/>
      <c r="AF487" s="983"/>
      <c r="AG487" s="983"/>
      <c r="AH487" s="983"/>
      <c r="AI487" s="983"/>
      <c r="AJ487" s="983"/>
      <c r="AK487" s="983"/>
      <c r="AL487" s="983"/>
      <c r="AM487" s="983"/>
      <c r="AN487" s="971"/>
      <c r="AO487" s="971"/>
      <c r="AP487" s="971"/>
      <c r="AQ487" s="971"/>
      <c r="AR487" s="971"/>
      <c r="AS487" s="971"/>
      <c r="AT487" s="971"/>
      <c r="AU487" s="971"/>
      <c r="AV487" s="971"/>
      <c r="AW487" s="971"/>
      <c r="AX487" s="971"/>
      <c r="AY487" s="971"/>
      <c r="AZ487" s="971"/>
      <c r="BA487" s="971"/>
      <c r="BB487" s="971"/>
      <c r="BC487" s="971"/>
      <c r="BD487" s="971"/>
      <c r="BE487" s="971"/>
      <c r="BF487" s="971"/>
      <c r="BG487" s="971"/>
      <c r="BH487" s="971"/>
      <c r="BI487" s="971"/>
      <c r="BJ487" s="971"/>
      <c r="BK487" s="983"/>
      <c r="BL487" s="983"/>
      <c r="BM487" s="983"/>
      <c r="BN487" s="983"/>
      <c r="BO487" s="983"/>
      <c r="BP487" s="983"/>
      <c r="BQ487" s="983"/>
      <c r="BR487" s="983"/>
      <c r="BS487" s="983"/>
      <c r="BT487" s="983"/>
      <c r="BU487" s="983"/>
      <c r="BV487" s="983"/>
    </row>
    <row r="488" spans="1:74" ht="13.5" customHeight="1">
      <c r="A488" s="1000"/>
      <c r="B488" s="17" t="s">
        <v>69</v>
      </c>
      <c r="C488" s="1014"/>
      <c r="D488" s="1013"/>
      <c r="E488" s="1025"/>
      <c r="F488" s="1013"/>
      <c r="G488" s="1025"/>
      <c r="H488" s="1013"/>
      <c r="I488" s="1025"/>
      <c r="J488" s="1013"/>
      <c r="K488" s="993"/>
      <c r="L488" s="1026"/>
      <c r="M488" s="1014"/>
      <c r="N488" s="1013"/>
      <c r="O488" s="993"/>
      <c r="P488" s="1013"/>
      <c r="Q488" s="993"/>
      <c r="R488" s="1013"/>
      <c r="S488" s="993"/>
      <c r="T488" s="1013"/>
      <c r="Z488" s="1000"/>
      <c r="AA488" s="983"/>
      <c r="AB488" s="983"/>
      <c r="AC488" s="983"/>
      <c r="AD488" s="983"/>
      <c r="AE488" s="983"/>
      <c r="AF488" s="983"/>
      <c r="AG488" s="983"/>
      <c r="AH488" s="983"/>
      <c r="AI488" s="983"/>
      <c r="AJ488" s="983"/>
      <c r="AK488" s="983"/>
      <c r="AL488" s="983"/>
      <c r="AM488" s="983"/>
      <c r="AN488" s="971"/>
      <c r="AO488" s="971"/>
      <c r="AP488" s="971"/>
      <c r="AQ488" s="971"/>
      <c r="AR488" s="971"/>
      <c r="AS488" s="971"/>
      <c r="AT488" s="971"/>
      <c r="AU488" s="971"/>
      <c r="AV488" s="971"/>
      <c r="AW488" s="971"/>
      <c r="AX488" s="971"/>
      <c r="AY488" s="971"/>
      <c r="AZ488" s="971"/>
      <c r="BA488" s="971"/>
      <c r="BB488" s="971"/>
      <c r="BC488" s="971"/>
      <c r="BD488" s="971"/>
      <c r="BE488" s="971"/>
      <c r="BF488" s="971"/>
      <c r="BG488" s="971"/>
      <c r="BH488" s="971"/>
      <c r="BI488" s="971"/>
      <c r="BJ488" s="971"/>
      <c r="BK488" s="983"/>
      <c r="BL488" s="983"/>
      <c r="BM488" s="983"/>
      <c r="BN488" s="983"/>
      <c r="BO488" s="983"/>
      <c r="BP488" s="983"/>
      <c r="BQ488" s="983"/>
      <c r="BR488" s="983"/>
      <c r="BS488" s="983"/>
      <c r="BT488" s="983"/>
      <c r="BU488" s="983"/>
      <c r="BV488" s="983"/>
    </row>
    <row r="489" spans="1:74" ht="13.5" customHeight="1">
      <c r="A489" s="1001"/>
      <c r="B489" s="18" t="s">
        <v>63</v>
      </c>
      <c r="C489" s="1023"/>
      <c r="D489" s="1016"/>
      <c r="E489" s="1024"/>
      <c r="F489" s="1016"/>
      <c r="G489" s="1024"/>
      <c r="H489" s="1016"/>
      <c r="I489" s="1024"/>
      <c r="J489" s="1016"/>
      <c r="K489" s="1015"/>
      <c r="L489" s="1015"/>
      <c r="M489" s="1023"/>
      <c r="N489" s="1016"/>
      <c r="O489" s="1015"/>
      <c r="P489" s="1016"/>
      <c r="Q489" s="1015"/>
      <c r="R489" s="1016"/>
      <c r="S489" s="1015"/>
      <c r="T489" s="1016"/>
      <c r="Z489" s="1001"/>
      <c r="AA489" s="984"/>
      <c r="AB489" s="984"/>
      <c r="AC489" s="984"/>
      <c r="AD489" s="984"/>
      <c r="AE489" s="984"/>
      <c r="AF489" s="984"/>
      <c r="AG489" s="984"/>
      <c r="AH489" s="984"/>
      <c r="AI489" s="984"/>
      <c r="AJ489" s="984"/>
      <c r="AK489" s="984"/>
      <c r="AL489" s="984"/>
      <c r="AM489" s="984"/>
      <c r="AN489" s="971"/>
      <c r="AO489" s="971"/>
      <c r="AP489" s="971"/>
      <c r="AQ489" s="971"/>
      <c r="AR489" s="971"/>
      <c r="AS489" s="971"/>
      <c r="AT489" s="971"/>
      <c r="AU489" s="971"/>
      <c r="AV489" s="971"/>
      <c r="AW489" s="971"/>
      <c r="AX489" s="971"/>
      <c r="AY489" s="971"/>
      <c r="AZ489" s="971"/>
      <c r="BA489" s="971"/>
      <c r="BB489" s="971"/>
      <c r="BC489" s="971"/>
      <c r="BD489" s="971"/>
      <c r="BE489" s="971"/>
      <c r="BF489" s="971"/>
      <c r="BG489" s="971"/>
      <c r="BH489" s="971"/>
      <c r="BI489" s="971"/>
      <c r="BJ489" s="971"/>
      <c r="BK489" s="984"/>
      <c r="BL489" s="984"/>
      <c r="BM489" s="984"/>
      <c r="BN489" s="984"/>
      <c r="BO489" s="984"/>
      <c r="BP489" s="984"/>
      <c r="BQ489" s="984"/>
      <c r="BR489" s="984"/>
      <c r="BS489" s="984"/>
      <c r="BT489" s="984"/>
      <c r="BU489" s="984"/>
      <c r="BV489" s="984"/>
    </row>
    <row r="490" spans="1:74" ht="13.5" customHeight="1">
      <c r="A490" s="1000" t="s">
        <v>74</v>
      </c>
      <c r="B490" s="14" t="s">
        <v>53</v>
      </c>
      <c r="C490" s="996" t="str">
        <f>VLOOKUP($C477,'2026年度(1年前期)'!$B$5:$N$208,COLUMN('2026年度(1年前期)'!$G$5),0)&amp;""</f>
        <v/>
      </c>
      <c r="D490" s="997"/>
      <c r="E490" s="1002" t="str">
        <f>VLOOKUP($C477,'2026年度(2年前期)'!$B$5:$N$208,COLUMN('2026年度(2年前期)'!$G$5),0)&amp;""</f>
        <v/>
      </c>
      <c r="F490" s="997"/>
      <c r="G490" s="1002" t="str">
        <f>VLOOKUP($C477,'2026年度(3年前期)'!$B$5:$N$208,COLUMN('2026年度(3年前期)'!$G$5),0)&amp;""</f>
        <v/>
      </c>
      <c r="H490" s="997"/>
      <c r="I490" s="1002" t="str">
        <f>VLOOKUP($C477,'2026年度(4年前期)'!$B$5:$N$208,COLUMN('2026年度(4年前期)'!$G$5),0)&amp;""</f>
        <v/>
      </c>
      <c r="J490" s="997"/>
      <c r="K490" s="998" t="str">
        <f>VLOOKUP($C477,'2026年度(助産前期)'!$B$5:$N$208,COLUMN('2026年度(助産前期)'!$G$5),0)&amp;""</f>
        <v/>
      </c>
      <c r="L490" s="998"/>
      <c r="M490" s="996" t="str">
        <f>VLOOKUP($C477,'2026年度(M1前期)'!$B$5:$N$208,COLUMN('2026年度(M1前期)'!$G$5),0)&amp;""</f>
        <v/>
      </c>
      <c r="N490" s="997"/>
      <c r="O490" s="998" t="str">
        <f>VLOOKUP($C477,'2026年度(M2前期)'!$B$5:$N$208,COLUMN('2026年度(M2前期)'!$G$5),0)&amp;""</f>
        <v/>
      </c>
      <c r="P490" s="997"/>
      <c r="Q490" s="998" t="str">
        <f>VLOOKUP($C477,'2026年度(D1前期)'!$B$5:$N$208,COLUMN('2026年度(D1前期)'!$G$5),0)&amp;""</f>
        <v/>
      </c>
      <c r="R490" s="997"/>
      <c r="S490" s="998" t="str">
        <f>VLOOKUP($C477,'2026年度(D23前期)'!$B$5:$N$208,COLUMN('2026年度(D23前期)'!$G$5),0)&amp;""</f>
        <v/>
      </c>
      <c r="T490" s="997"/>
      <c r="U490" s="16"/>
      <c r="Z490" s="1000" t="str">
        <f>A490</f>
        <v>３時限（13：30～15：00）</v>
      </c>
      <c r="AA490" s="971"/>
      <c r="AB490" s="982"/>
      <c r="AC490" s="982"/>
      <c r="AD490" s="982"/>
      <c r="AE490" s="971"/>
      <c r="AF490" s="982"/>
      <c r="AG490" s="971"/>
      <c r="AH490" s="982"/>
      <c r="AI490" s="982"/>
      <c r="AJ490" s="982"/>
      <c r="AK490" s="982"/>
      <c r="AL490" s="971"/>
      <c r="AM490" s="982"/>
      <c r="AN490" s="971"/>
      <c r="AO490" s="971"/>
      <c r="AP490" s="971"/>
      <c r="AQ490" s="971"/>
      <c r="AR490" s="971"/>
      <c r="AS490" s="971"/>
      <c r="AT490" s="971"/>
      <c r="AU490" s="971"/>
      <c r="AV490" s="971"/>
      <c r="AW490" s="971"/>
      <c r="AX490" s="971"/>
      <c r="AY490" s="971"/>
      <c r="AZ490" s="971"/>
      <c r="BA490" s="971"/>
      <c r="BB490" s="971"/>
      <c r="BC490" s="971"/>
      <c r="BD490" s="971"/>
      <c r="BE490" s="971"/>
      <c r="BF490" s="971"/>
      <c r="BG490" s="971"/>
      <c r="BH490" s="971"/>
      <c r="BI490" s="971"/>
      <c r="BJ490" s="971"/>
      <c r="BK490" s="982"/>
      <c r="BL490" s="982"/>
      <c r="BM490" s="982"/>
      <c r="BN490" s="982"/>
      <c r="BO490" s="982"/>
      <c r="BP490" s="982"/>
      <c r="BQ490" s="982"/>
      <c r="BR490" s="982"/>
      <c r="BS490" s="982"/>
      <c r="BT490" s="982"/>
      <c r="BU490" s="982"/>
      <c r="BV490" s="982"/>
    </row>
    <row r="491" spans="1:74" ht="13.5" customHeight="1">
      <c r="A491" s="1000"/>
      <c r="B491" s="14" t="s">
        <v>58</v>
      </c>
      <c r="C491" s="992" t="str">
        <f>IFERROR(VLOOKUP(C490,科目・教員!$A$1:$B$355,2,0),"")</f>
        <v/>
      </c>
      <c r="D491" s="993"/>
      <c r="E491" s="994" t="str">
        <f>IFERROR(VLOOKUP(E490,科目・教員!$A$1:$B$355,2,0),"")</f>
        <v/>
      </c>
      <c r="F491" s="993"/>
      <c r="G491" s="994" t="str">
        <f>IFERROR(VLOOKUP(G490,科目・教員!$A$1:$B$355,2,0),"")</f>
        <v/>
      </c>
      <c r="H491" s="993"/>
      <c r="I491" s="994" t="str">
        <f>IFERROR(VLOOKUP(I490,科目・教員!$A$1:$B$355,2,0),"")</f>
        <v/>
      </c>
      <c r="J491" s="993"/>
      <c r="K491" s="995" t="str">
        <f>IFERROR(VLOOKUP(K490,科目・教員!$A$1:$B$355,2,0),"")</f>
        <v/>
      </c>
      <c r="L491" s="995"/>
      <c r="M491" s="992" t="str">
        <f>IFERROR(VLOOKUP(M490,科目・教員!$A$1:$B$355,2,0),"")</f>
        <v/>
      </c>
      <c r="N491" s="993"/>
      <c r="O491" s="995" t="str">
        <f>IFERROR(VLOOKUP(O490,科目・教員!$A$1:$B$355,2,0),"")</f>
        <v/>
      </c>
      <c r="P491" s="993"/>
      <c r="Q491" s="995" t="str">
        <f>IFERROR(VLOOKUP(Q490,科目・教員!$A$1:$B$355,2,0),"")</f>
        <v/>
      </c>
      <c r="R491" s="993"/>
      <c r="S491" s="995" t="str">
        <f>IFERROR(VLOOKUP(S490,科目・教員!$A$1:$B$355,2,0),"")</f>
        <v/>
      </c>
      <c r="T491" s="993"/>
      <c r="U491" s="16"/>
      <c r="Z491" s="1000"/>
      <c r="AA491" s="971"/>
      <c r="AB491" s="983"/>
      <c r="AC491" s="983"/>
      <c r="AD491" s="983"/>
      <c r="AE491" s="971"/>
      <c r="AF491" s="983"/>
      <c r="AG491" s="971"/>
      <c r="AH491" s="983"/>
      <c r="AI491" s="983"/>
      <c r="AJ491" s="983"/>
      <c r="AK491" s="983"/>
      <c r="AL491" s="971"/>
      <c r="AM491" s="983"/>
      <c r="AN491" s="971"/>
      <c r="AO491" s="971"/>
      <c r="AP491" s="971"/>
      <c r="AQ491" s="971"/>
      <c r="AR491" s="971"/>
      <c r="AS491" s="971"/>
      <c r="AT491" s="971"/>
      <c r="AU491" s="971"/>
      <c r="AV491" s="971"/>
      <c r="AW491" s="971"/>
      <c r="AX491" s="971"/>
      <c r="AY491" s="971"/>
      <c r="AZ491" s="971"/>
      <c r="BA491" s="971"/>
      <c r="BB491" s="971"/>
      <c r="BC491" s="971"/>
      <c r="BD491" s="971"/>
      <c r="BE491" s="971"/>
      <c r="BF491" s="971"/>
      <c r="BG491" s="971"/>
      <c r="BH491" s="971"/>
      <c r="BI491" s="971"/>
      <c r="BJ491" s="971"/>
      <c r="BK491" s="983"/>
      <c r="BL491" s="983"/>
      <c r="BM491" s="983"/>
      <c r="BN491" s="983"/>
      <c r="BO491" s="983"/>
      <c r="BP491" s="983"/>
      <c r="BQ491" s="983"/>
      <c r="BR491" s="983"/>
      <c r="BS491" s="983"/>
      <c r="BT491" s="983"/>
      <c r="BU491" s="983"/>
      <c r="BV491" s="983"/>
    </row>
    <row r="492" spans="1:74" ht="13.5" customHeight="1">
      <c r="A492" s="1000"/>
      <c r="B492" s="14" t="s">
        <v>69</v>
      </c>
      <c r="C492" s="992" t="str">
        <f>VLOOKUP($C477,'2026年度(1年前期)'!$B$5:$N$208,COLUMN('2026年度(1年前期)'!$G$5)+1,0)&amp;""</f>
        <v/>
      </c>
      <c r="D492" s="993"/>
      <c r="E492" s="994" t="str">
        <f>VLOOKUP($C477,'2026年度(2年前期)'!$B$5:$N$208,COLUMN('2026年度(2年前期)'!$G$5)+1,0)&amp;""</f>
        <v/>
      </c>
      <c r="F492" s="993"/>
      <c r="G492" s="994" t="str">
        <f>VLOOKUP($C477,'2026年度(3年前期)'!$B$5:$N$208,COLUMN('2026年度(3年前期)'!$G$5)+1,0)&amp;""</f>
        <v/>
      </c>
      <c r="H492" s="993"/>
      <c r="I492" s="994" t="str">
        <f>VLOOKUP($C477,'2026年度(4年前期)'!$B$5:$N$208,COLUMN('2026年度(4年前期)'!$G$5)+1,0)&amp;""</f>
        <v/>
      </c>
      <c r="J492" s="993"/>
      <c r="K492" s="995" t="str">
        <f>VLOOKUP($C477,'2026年度(助産前期)'!$B$5:$N$208,COLUMN('2026年度(助産前期)'!$G$5)+1,0)&amp;""</f>
        <v/>
      </c>
      <c r="L492" s="995"/>
      <c r="M492" s="992" t="str">
        <f>VLOOKUP($C477,'2026年度(M1前期)'!$B$5:$N$208,COLUMN('2026年度(M1前期)'!$G$5)+1,0)&amp;""</f>
        <v/>
      </c>
      <c r="N492" s="993"/>
      <c r="O492" s="995" t="str">
        <f>VLOOKUP($C477,'2026年度(M2前期)'!$B$5:$N$208,COLUMN('2026年度(M2前期)'!$G$5)+1,0)&amp;""</f>
        <v/>
      </c>
      <c r="P492" s="993"/>
      <c r="Q492" s="995" t="str">
        <f>VLOOKUP($C477,'2026年度(D1前期)'!$B$5:$N$208,COLUMN('2026年度(D1前期)'!$G$5)+1,0)&amp;""</f>
        <v/>
      </c>
      <c r="R492" s="993"/>
      <c r="S492" s="995" t="str">
        <f>VLOOKUP($C477,'2026年度(D23前期)'!$B$5:$N$208,COLUMN('2026年度(D23前期)'!$G$5)+1,0)&amp;""</f>
        <v/>
      </c>
      <c r="T492" s="993"/>
      <c r="U492" s="16"/>
      <c r="Z492" s="1000"/>
      <c r="AA492" s="971"/>
      <c r="AB492" s="983"/>
      <c r="AC492" s="983"/>
      <c r="AD492" s="983"/>
      <c r="AE492" s="971"/>
      <c r="AF492" s="983"/>
      <c r="AG492" s="971"/>
      <c r="AH492" s="983"/>
      <c r="AI492" s="983"/>
      <c r="AJ492" s="983"/>
      <c r="AK492" s="983"/>
      <c r="AL492" s="971"/>
      <c r="AM492" s="983"/>
      <c r="AN492" s="971"/>
      <c r="AO492" s="971"/>
      <c r="AP492" s="971"/>
      <c r="AQ492" s="971"/>
      <c r="AR492" s="971"/>
      <c r="AS492" s="971"/>
      <c r="AT492" s="971"/>
      <c r="AU492" s="971"/>
      <c r="AV492" s="971"/>
      <c r="AW492" s="971"/>
      <c r="AX492" s="971"/>
      <c r="AY492" s="971"/>
      <c r="AZ492" s="971"/>
      <c r="BA492" s="971"/>
      <c r="BB492" s="971"/>
      <c r="BC492" s="971"/>
      <c r="BD492" s="971"/>
      <c r="BE492" s="971"/>
      <c r="BF492" s="971"/>
      <c r="BG492" s="971"/>
      <c r="BH492" s="971"/>
      <c r="BI492" s="971"/>
      <c r="BJ492" s="971"/>
      <c r="BK492" s="983"/>
      <c r="BL492" s="983"/>
      <c r="BM492" s="983"/>
      <c r="BN492" s="983"/>
      <c r="BO492" s="983"/>
      <c r="BP492" s="983"/>
      <c r="BQ492" s="983"/>
      <c r="BR492" s="983"/>
      <c r="BS492" s="983"/>
      <c r="BT492" s="983"/>
      <c r="BU492" s="983"/>
      <c r="BV492" s="983"/>
    </row>
    <row r="493" spans="1:74" ht="13.5" customHeight="1">
      <c r="A493" s="1017"/>
      <c r="B493" s="15" t="s">
        <v>63</v>
      </c>
      <c r="C493" s="991"/>
      <c r="D493" s="989"/>
      <c r="E493" s="988"/>
      <c r="F493" s="989"/>
      <c r="G493" s="988"/>
      <c r="H493" s="989"/>
      <c r="I493" s="988"/>
      <c r="J493" s="989"/>
      <c r="K493" s="990"/>
      <c r="L493" s="990"/>
      <c r="M493" s="991"/>
      <c r="N493" s="989"/>
      <c r="O493" s="990"/>
      <c r="P493" s="989"/>
      <c r="Q493" s="990"/>
      <c r="R493" s="989"/>
      <c r="S493" s="990"/>
      <c r="T493" s="989"/>
      <c r="Z493" s="1001"/>
      <c r="AA493" s="971"/>
      <c r="AB493" s="984"/>
      <c r="AC493" s="984"/>
      <c r="AD493" s="984"/>
      <c r="AE493" s="971"/>
      <c r="AF493" s="984"/>
      <c r="AG493" s="971"/>
      <c r="AH493" s="984"/>
      <c r="AI493" s="984"/>
      <c r="AJ493" s="984"/>
      <c r="AK493" s="984"/>
      <c r="AL493" s="971"/>
      <c r="AM493" s="984"/>
      <c r="AN493" s="971"/>
      <c r="AO493" s="971"/>
      <c r="AP493" s="971"/>
      <c r="AQ493" s="971"/>
      <c r="AR493" s="971"/>
      <c r="AS493" s="971"/>
      <c r="AT493" s="971"/>
      <c r="AU493" s="971"/>
      <c r="AV493" s="971"/>
      <c r="AW493" s="971"/>
      <c r="AX493" s="971"/>
      <c r="AY493" s="971"/>
      <c r="AZ493" s="971"/>
      <c r="BA493" s="971"/>
      <c r="BB493" s="971"/>
      <c r="BC493" s="971"/>
      <c r="BD493" s="971"/>
      <c r="BE493" s="971"/>
      <c r="BF493" s="971"/>
      <c r="BG493" s="971"/>
      <c r="BH493" s="971"/>
      <c r="BI493" s="971"/>
      <c r="BJ493" s="971"/>
      <c r="BK493" s="984"/>
      <c r="BL493" s="984"/>
      <c r="BM493" s="984"/>
      <c r="BN493" s="984"/>
      <c r="BO493" s="984"/>
      <c r="BP493" s="984"/>
      <c r="BQ493" s="984"/>
      <c r="BR493" s="984"/>
      <c r="BS493" s="984"/>
      <c r="BT493" s="984"/>
      <c r="BU493" s="984"/>
      <c r="BV493" s="984"/>
    </row>
    <row r="494" spans="1:74" ht="13.5" customHeight="1">
      <c r="A494" s="1000" t="s">
        <v>75</v>
      </c>
      <c r="B494" s="14" t="s">
        <v>53</v>
      </c>
      <c r="C494" s="996" t="str">
        <f>VLOOKUP($C477,'2026年度(1年前期)'!$B$5:$N$208,COLUMN('2026年度(1年前期)'!$I$5),0)&amp;""</f>
        <v/>
      </c>
      <c r="D494" s="997"/>
      <c r="E494" s="1002" t="str">
        <f>VLOOKUP($C477,'2026年度(2年前期)'!$B$5:$N$208,COLUMN('2026年度(2年前期)'!$I$5),0)&amp;""</f>
        <v/>
      </c>
      <c r="F494" s="997"/>
      <c r="G494" s="1002" t="str">
        <f>VLOOKUP($C477,'2026年度(3年前期)'!$B$5:$N$208,COLUMN('2026年度(3年前期)'!$I$5),0)&amp;""</f>
        <v/>
      </c>
      <c r="H494" s="997"/>
      <c r="I494" s="1002" t="str">
        <f>VLOOKUP($C477,'2026年度(4年前期)'!$B$5:$N$208,COLUMN('2026年度(4年前期)'!$I$5),0)&amp;""</f>
        <v/>
      </c>
      <c r="J494" s="997"/>
      <c r="K494" s="998" t="str">
        <f>VLOOKUP($C477,'2026年度(助産前期)'!$B$5:$N$208,COLUMN('2026年度(助産前期)'!$I$5),0)&amp;""</f>
        <v/>
      </c>
      <c r="L494" s="998"/>
      <c r="M494" s="996" t="str">
        <f>VLOOKUP($C477,'2026年度(M1前期)'!$B$5:$N$208,COLUMN('2026年度(M1前期)'!$I$5),0)&amp;""</f>
        <v/>
      </c>
      <c r="N494" s="997"/>
      <c r="O494" s="998" t="str">
        <f>VLOOKUP($C477,'2026年度(M2前期)'!$B$5:$N$208,COLUMN('2026年度(M2前期)'!$I$5),0)&amp;""</f>
        <v/>
      </c>
      <c r="P494" s="997"/>
      <c r="Q494" s="998" t="str">
        <f>VLOOKUP($C477,'2026年度(D1前期)'!$B$5:$N$208,COLUMN('2026年度(D1前期)'!$I$5),0)&amp;""</f>
        <v/>
      </c>
      <c r="R494" s="997"/>
      <c r="S494" s="998" t="str">
        <f>VLOOKUP($C477,'2026年度(D23前期)'!$B$5:$N$208,COLUMN('2026年度(D23前期)'!$I$5),0)&amp;""</f>
        <v/>
      </c>
      <c r="T494" s="997"/>
      <c r="Z494" s="1000" t="str">
        <f>A494</f>
        <v>４時限（15：10～16：40）</v>
      </c>
      <c r="AA494" s="982"/>
      <c r="AB494" s="982"/>
      <c r="AC494" s="982"/>
      <c r="AD494" s="982"/>
      <c r="AE494" s="982"/>
      <c r="AF494" s="982"/>
      <c r="AG494" s="982"/>
      <c r="AH494" s="982"/>
      <c r="AI494" s="982"/>
      <c r="AJ494" s="982"/>
      <c r="AK494" s="982"/>
      <c r="AL494" s="982"/>
      <c r="AM494" s="982"/>
      <c r="AN494" s="971"/>
      <c r="AO494" s="971"/>
      <c r="AP494" s="971"/>
      <c r="AQ494" s="971"/>
      <c r="AR494" s="971"/>
      <c r="AS494" s="971"/>
      <c r="AT494" s="971"/>
      <c r="AU494" s="971"/>
      <c r="AV494" s="971"/>
      <c r="AW494" s="971"/>
      <c r="AX494" s="971"/>
      <c r="AY494" s="971"/>
      <c r="AZ494" s="971"/>
      <c r="BA494" s="971"/>
      <c r="BB494" s="971"/>
      <c r="BC494" s="971"/>
      <c r="BD494" s="971"/>
      <c r="BE494" s="971"/>
      <c r="BF494" s="971"/>
      <c r="BG494" s="971"/>
      <c r="BH494" s="971"/>
      <c r="BI494" s="971"/>
      <c r="BJ494" s="971"/>
      <c r="BK494" s="982"/>
      <c r="BL494" s="982"/>
      <c r="BM494" s="982"/>
      <c r="BN494" s="982"/>
      <c r="BO494" s="982"/>
      <c r="BP494" s="982"/>
      <c r="BQ494" s="982"/>
      <c r="BR494" s="982"/>
      <c r="BS494" s="982"/>
      <c r="BT494" s="982"/>
      <c r="BU494" s="982"/>
      <c r="BV494" s="982"/>
    </row>
    <row r="495" spans="1:74" ht="13.5" customHeight="1">
      <c r="A495" s="1000"/>
      <c r="B495" s="14" t="s">
        <v>58</v>
      </c>
      <c r="C495" s="992" t="str">
        <f>IFERROR(VLOOKUP(C494,科目・教員!$A$1:$B$355,2,0),"")</f>
        <v/>
      </c>
      <c r="D495" s="993"/>
      <c r="E495" s="994" t="str">
        <f>IFERROR(VLOOKUP(E494,科目・教員!$A$1:$B$355,2,0),"")</f>
        <v/>
      </c>
      <c r="F495" s="993"/>
      <c r="G495" s="994" t="str">
        <f>IFERROR(VLOOKUP(G494,科目・教員!$A$1:$B$355,2,0),"")</f>
        <v/>
      </c>
      <c r="H495" s="993"/>
      <c r="I495" s="994" t="str">
        <f>IFERROR(VLOOKUP(I494,科目・教員!$A$1:$B$355,2,0),"")</f>
        <v/>
      </c>
      <c r="J495" s="993"/>
      <c r="K495" s="995" t="str">
        <f>IFERROR(VLOOKUP(K494,科目・教員!$A$1:$B$355,2,0),"")</f>
        <v/>
      </c>
      <c r="L495" s="995"/>
      <c r="M495" s="992" t="str">
        <f>IFERROR(VLOOKUP(M494,科目・教員!$A$1:$B$355,2,0),"")</f>
        <v/>
      </c>
      <c r="N495" s="993"/>
      <c r="O495" s="995" t="str">
        <f>IFERROR(VLOOKUP(O494,科目・教員!$A$1:$B$355,2,0),"")</f>
        <v/>
      </c>
      <c r="P495" s="993"/>
      <c r="Q495" s="995" t="str">
        <f>IFERROR(VLOOKUP(Q494,科目・教員!$A$1:$B$355,2,0),"")</f>
        <v/>
      </c>
      <c r="R495" s="993"/>
      <c r="S495" s="995" t="str">
        <f>IFERROR(VLOOKUP(S494,科目・教員!$A$1:$B$355,2,0),"")</f>
        <v/>
      </c>
      <c r="T495" s="993"/>
      <c r="Z495" s="1000"/>
      <c r="AA495" s="983"/>
      <c r="AB495" s="983"/>
      <c r="AC495" s="983"/>
      <c r="AD495" s="983"/>
      <c r="AE495" s="983"/>
      <c r="AF495" s="983"/>
      <c r="AG495" s="983"/>
      <c r="AH495" s="983"/>
      <c r="AI495" s="983"/>
      <c r="AJ495" s="983"/>
      <c r="AK495" s="983"/>
      <c r="AL495" s="983"/>
      <c r="AM495" s="983"/>
      <c r="AN495" s="971"/>
      <c r="AO495" s="971"/>
      <c r="AP495" s="971"/>
      <c r="AQ495" s="971"/>
      <c r="AR495" s="971"/>
      <c r="AS495" s="971"/>
      <c r="AT495" s="971"/>
      <c r="AU495" s="971"/>
      <c r="AV495" s="971"/>
      <c r="AW495" s="971"/>
      <c r="AX495" s="971"/>
      <c r="AY495" s="971"/>
      <c r="AZ495" s="971"/>
      <c r="BA495" s="971"/>
      <c r="BB495" s="971"/>
      <c r="BC495" s="971"/>
      <c r="BD495" s="971"/>
      <c r="BE495" s="971"/>
      <c r="BF495" s="971"/>
      <c r="BG495" s="971"/>
      <c r="BH495" s="971"/>
      <c r="BI495" s="971"/>
      <c r="BJ495" s="971"/>
      <c r="BK495" s="983"/>
      <c r="BL495" s="983"/>
      <c r="BM495" s="983"/>
      <c r="BN495" s="983"/>
      <c r="BO495" s="983"/>
      <c r="BP495" s="983"/>
      <c r="BQ495" s="983"/>
      <c r="BR495" s="983"/>
      <c r="BS495" s="983"/>
      <c r="BT495" s="983"/>
      <c r="BU495" s="983"/>
      <c r="BV495" s="983"/>
    </row>
    <row r="496" spans="1:74" ht="13.5" customHeight="1">
      <c r="A496" s="1000"/>
      <c r="B496" s="14" t="s">
        <v>69</v>
      </c>
      <c r="C496" s="992" t="str">
        <f>VLOOKUP($C477,'2026年度(1年前期)'!$B$5:$N$208,COLUMN('2026年度(1年前期)'!$I$5)+1,0)&amp;""</f>
        <v/>
      </c>
      <c r="D496" s="993"/>
      <c r="E496" s="994" t="str">
        <f>VLOOKUP($C477,'2026年度(2年前期)'!$B$5:$N$208,COLUMN('2026年度(2年前期)'!$I$5)+1,0)&amp;""</f>
        <v/>
      </c>
      <c r="F496" s="993"/>
      <c r="G496" s="994" t="str">
        <f>VLOOKUP($C477,'2026年度(3年前期)'!$B$5:$N$208,COLUMN('2026年度(3年前期)'!$I$5)+1,0)&amp;""</f>
        <v/>
      </c>
      <c r="H496" s="993"/>
      <c r="I496" s="994" t="str">
        <f>VLOOKUP($C477,'2026年度(4年前期)'!$B$5:$N$208,COLUMN('2026年度(4年前期)'!$I$5)+1,0)&amp;""</f>
        <v/>
      </c>
      <c r="J496" s="993"/>
      <c r="K496" s="995" t="str">
        <f>VLOOKUP($C477,'2026年度(助産前期)'!$B$5:$N$208,COLUMN('2026年度(助産前期)'!$I$5)+1,0)&amp;""</f>
        <v/>
      </c>
      <c r="L496" s="995"/>
      <c r="M496" s="992" t="str">
        <f>VLOOKUP($C477,'2026年度(M1前期)'!$B$5:$N$208,COLUMN('2026年度(M1前期)'!$I$5)+1,0)&amp;""</f>
        <v/>
      </c>
      <c r="N496" s="993"/>
      <c r="O496" s="995" t="str">
        <f>VLOOKUP($C477,'2026年度(M2前期)'!$B$5:$N$208,COLUMN('2026年度(M2前期)'!$I$5)+1,0)&amp;""</f>
        <v/>
      </c>
      <c r="P496" s="993"/>
      <c r="Q496" s="995" t="str">
        <f>VLOOKUP($C477,'2026年度(D1前期)'!$B$5:$N$208,COLUMN('2026年度(D1前期)'!$I$5)+1,0)&amp;""</f>
        <v/>
      </c>
      <c r="R496" s="993"/>
      <c r="S496" s="995" t="str">
        <f>VLOOKUP($C477,'2026年度(D23前期)'!$B$5:$N$208,COLUMN('2026年度(D23前期)'!$I$5)+1,0)&amp;""</f>
        <v/>
      </c>
      <c r="T496" s="993"/>
      <c r="Z496" s="1000"/>
      <c r="AA496" s="983"/>
      <c r="AB496" s="983"/>
      <c r="AC496" s="983"/>
      <c r="AD496" s="983"/>
      <c r="AE496" s="983"/>
      <c r="AF496" s="983"/>
      <c r="AG496" s="983"/>
      <c r="AH496" s="983"/>
      <c r="AI496" s="983"/>
      <c r="AJ496" s="983"/>
      <c r="AK496" s="983"/>
      <c r="AL496" s="983"/>
      <c r="AM496" s="983"/>
      <c r="AN496" s="971"/>
      <c r="AO496" s="971"/>
      <c r="AP496" s="971"/>
      <c r="AQ496" s="971"/>
      <c r="AR496" s="971"/>
      <c r="AS496" s="971"/>
      <c r="AT496" s="971"/>
      <c r="AU496" s="971"/>
      <c r="AV496" s="971"/>
      <c r="AW496" s="971"/>
      <c r="AX496" s="971"/>
      <c r="AY496" s="971"/>
      <c r="AZ496" s="971"/>
      <c r="BA496" s="971"/>
      <c r="BB496" s="971"/>
      <c r="BC496" s="971"/>
      <c r="BD496" s="971"/>
      <c r="BE496" s="971"/>
      <c r="BF496" s="971"/>
      <c r="BG496" s="971"/>
      <c r="BH496" s="971"/>
      <c r="BI496" s="971"/>
      <c r="BJ496" s="971"/>
      <c r="BK496" s="983"/>
      <c r="BL496" s="983"/>
      <c r="BM496" s="983"/>
      <c r="BN496" s="983"/>
      <c r="BO496" s="983"/>
      <c r="BP496" s="983"/>
      <c r="BQ496" s="983"/>
      <c r="BR496" s="983"/>
      <c r="BS496" s="983"/>
      <c r="BT496" s="983"/>
      <c r="BU496" s="983"/>
      <c r="BV496" s="983"/>
    </row>
    <row r="497" spans="1:74" ht="13.5" customHeight="1">
      <c r="A497" s="1001"/>
      <c r="B497" s="15" t="s">
        <v>63</v>
      </c>
      <c r="C497" s="991"/>
      <c r="D497" s="989"/>
      <c r="E497" s="988"/>
      <c r="F497" s="989"/>
      <c r="G497" s="988"/>
      <c r="H497" s="989"/>
      <c r="I497" s="988"/>
      <c r="J497" s="989"/>
      <c r="K497" s="990"/>
      <c r="L497" s="990"/>
      <c r="M497" s="991"/>
      <c r="N497" s="989"/>
      <c r="O497" s="990"/>
      <c r="P497" s="989"/>
      <c r="Q497" s="990"/>
      <c r="R497" s="989"/>
      <c r="S497" s="990"/>
      <c r="T497" s="989"/>
      <c r="Z497" s="1001"/>
      <c r="AA497" s="984"/>
      <c r="AB497" s="984"/>
      <c r="AC497" s="984"/>
      <c r="AD497" s="984"/>
      <c r="AE497" s="984"/>
      <c r="AF497" s="984"/>
      <c r="AG497" s="984"/>
      <c r="AH497" s="984"/>
      <c r="AI497" s="984"/>
      <c r="AJ497" s="984"/>
      <c r="AK497" s="984"/>
      <c r="AL497" s="984"/>
      <c r="AM497" s="984"/>
      <c r="AN497" s="971"/>
      <c r="AO497" s="971"/>
      <c r="AP497" s="971"/>
      <c r="AQ497" s="971"/>
      <c r="AR497" s="971"/>
      <c r="AS497" s="971"/>
      <c r="AT497" s="971"/>
      <c r="AU497" s="971"/>
      <c r="AV497" s="971"/>
      <c r="AW497" s="971"/>
      <c r="AX497" s="971"/>
      <c r="AY497" s="971"/>
      <c r="AZ497" s="971"/>
      <c r="BA497" s="971"/>
      <c r="BB497" s="971"/>
      <c r="BC497" s="971"/>
      <c r="BD497" s="971"/>
      <c r="BE497" s="971"/>
      <c r="BF497" s="971"/>
      <c r="BG497" s="971"/>
      <c r="BH497" s="971"/>
      <c r="BI497" s="971"/>
      <c r="BJ497" s="971"/>
      <c r="BK497" s="984"/>
      <c r="BL497" s="984"/>
      <c r="BM497" s="984"/>
      <c r="BN497" s="984"/>
      <c r="BO497" s="984"/>
      <c r="BP497" s="984"/>
      <c r="BQ497" s="984"/>
      <c r="BR497" s="984"/>
      <c r="BS497" s="984"/>
      <c r="BT497" s="984"/>
      <c r="BU497" s="984"/>
      <c r="BV497" s="984"/>
    </row>
    <row r="498" spans="1:74" ht="13.5" customHeight="1">
      <c r="A498" s="1000" t="s">
        <v>78</v>
      </c>
      <c r="B498" s="14" t="s">
        <v>53</v>
      </c>
      <c r="C498" s="996" t="str">
        <f>VLOOKUP($C477,'2026年度(1年前期)'!$B$5:$N$208,COLUMN('2026年度(1年前期)'!$K$5),0)&amp;""</f>
        <v/>
      </c>
      <c r="D498" s="997"/>
      <c r="E498" s="1002" t="str">
        <f>VLOOKUP($C477,'2026年度(2年前期)'!$B$5:$N$208,COLUMN('2026年度(2年前期)'!$K$5),0)&amp;""</f>
        <v/>
      </c>
      <c r="F498" s="997"/>
      <c r="G498" s="1002" t="str">
        <f>VLOOKUP($C477,'2026年度(3年前期)'!$B$5:$N$208,COLUMN('2026年度(3年前期)'!$K$5),0)&amp;""</f>
        <v/>
      </c>
      <c r="H498" s="997"/>
      <c r="I498" s="1002" t="str">
        <f>VLOOKUP($C477,'2026年度(4年前期)'!$B$5:$N$208,COLUMN('2026年度(4年前期)'!$K$5),0)&amp;""</f>
        <v/>
      </c>
      <c r="J498" s="997"/>
      <c r="K498" s="998" t="str">
        <f>VLOOKUP($C477,'2026年度(助産前期)'!$B$5:$N$208,COLUMN('2026年度(助産前期)'!$K$5),0)&amp;""</f>
        <v/>
      </c>
      <c r="L498" s="998"/>
      <c r="M498" s="996" t="str">
        <f>VLOOKUP($C477,'2026年度(M1前期)'!$B$5:$N$208,COLUMN('2026年度(M1前期)'!$K$5),0)&amp;""</f>
        <v/>
      </c>
      <c r="N498" s="997"/>
      <c r="O498" s="998" t="str">
        <f>VLOOKUP($C477,'2026年度(M2前期)'!$B$5:$N$208,COLUMN('2026年度(M2前期)'!$K$5),0)&amp;""</f>
        <v/>
      </c>
      <c r="P498" s="997"/>
      <c r="Q498" s="998" t="str">
        <f>VLOOKUP($C477,'2026年度(D1前期)'!$B$5:$N$208,COLUMN('2026年度(D1前期)'!$K$5),0)&amp;""</f>
        <v/>
      </c>
      <c r="R498" s="997"/>
      <c r="S498" s="998" t="str">
        <f>VLOOKUP($C477,'2026年度(D23前期)'!$B$5:$N$208,COLUMN('2026年度(D23前期)'!$K$5),0)&amp;""</f>
        <v/>
      </c>
      <c r="T498" s="997"/>
      <c r="Z498" s="1000" t="str">
        <f>A498</f>
        <v>５時限（16：50～18：20）</v>
      </c>
      <c r="AA498" s="982"/>
      <c r="AB498" s="982"/>
      <c r="AC498" s="982"/>
      <c r="AD498" s="982"/>
      <c r="AE498" s="982"/>
      <c r="AF498" s="982"/>
      <c r="AG498" s="982"/>
      <c r="AH498" s="982"/>
      <c r="AI498" s="982"/>
      <c r="AJ498" s="982"/>
      <c r="AK498" s="982"/>
      <c r="AL498" s="982"/>
      <c r="AM498" s="982"/>
      <c r="AN498" s="982"/>
      <c r="AO498" s="982"/>
      <c r="AP498" s="982"/>
      <c r="AQ498" s="982"/>
      <c r="AR498" s="982"/>
      <c r="AS498" s="982"/>
      <c r="AT498" s="982"/>
      <c r="AU498" s="982"/>
      <c r="AV498" s="982"/>
      <c r="AW498" s="982"/>
      <c r="AX498" s="982"/>
      <c r="AY498" s="982"/>
      <c r="AZ498" s="982"/>
      <c r="BA498" s="971"/>
      <c r="BB498" s="971"/>
      <c r="BC498" s="971"/>
      <c r="BD498" s="971"/>
      <c r="BE498" s="971"/>
      <c r="BF498" s="971"/>
      <c r="BG498" s="971"/>
      <c r="BH498" s="971"/>
      <c r="BI498" s="982"/>
      <c r="BJ498" s="982"/>
      <c r="BK498" s="982"/>
      <c r="BL498" s="982"/>
      <c r="BM498" s="982"/>
      <c r="BN498" s="982"/>
      <c r="BO498" s="982"/>
      <c r="BP498" s="982"/>
      <c r="BQ498" s="982"/>
      <c r="BR498" s="982"/>
      <c r="BS498" s="982"/>
      <c r="BT498" s="982"/>
      <c r="BU498" s="982"/>
      <c r="BV498" s="982"/>
    </row>
    <row r="499" spans="1:74" ht="13.5" customHeight="1">
      <c r="A499" s="1000"/>
      <c r="B499" s="14" t="s">
        <v>58</v>
      </c>
      <c r="C499" s="992" t="str">
        <f>IFERROR(VLOOKUP(C498,科目・教員!$A$1:$B$355,2,0),"")</f>
        <v/>
      </c>
      <c r="D499" s="993"/>
      <c r="E499" s="994" t="str">
        <f>IFERROR(VLOOKUP(E498,科目・教員!$A$1:$B$355,2,0),"")</f>
        <v/>
      </c>
      <c r="F499" s="993"/>
      <c r="G499" s="994" t="str">
        <f>IFERROR(VLOOKUP(G498,科目・教員!$A$1:$B$355,2,0),"")</f>
        <v/>
      </c>
      <c r="H499" s="993"/>
      <c r="I499" s="994" t="str">
        <f>IFERROR(VLOOKUP(I498,科目・教員!$A$1:$B$355,2,0),"")</f>
        <v/>
      </c>
      <c r="J499" s="993"/>
      <c r="K499" s="995" t="str">
        <f>IFERROR(VLOOKUP(K498,科目・教員!$A$1:$B$355,2,0),"")</f>
        <v/>
      </c>
      <c r="L499" s="995"/>
      <c r="M499" s="992" t="str">
        <f>IFERROR(VLOOKUP(M498,科目・教員!$A$1:$B$355,2,0),"")</f>
        <v/>
      </c>
      <c r="N499" s="993"/>
      <c r="O499" s="995" t="str">
        <f>IFERROR(VLOOKUP(O498,科目・教員!$A$1:$B$355,2,0),"")</f>
        <v/>
      </c>
      <c r="P499" s="993"/>
      <c r="Q499" s="995" t="str">
        <f>IFERROR(VLOOKUP(Q498,科目・教員!$A$1:$B$355,2,0),"")</f>
        <v/>
      </c>
      <c r="R499" s="993"/>
      <c r="S499" s="995" t="str">
        <f>IFERROR(VLOOKUP(S498,科目・教員!$A$1:$B$355,2,0),"")</f>
        <v/>
      </c>
      <c r="T499" s="993"/>
      <c r="Z499" s="1000"/>
      <c r="AA499" s="983"/>
      <c r="AB499" s="983"/>
      <c r="AC499" s="983"/>
      <c r="AD499" s="983"/>
      <c r="AE499" s="983"/>
      <c r="AF499" s="983"/>
      <c r="AG499" s="983"/>
      <c r="AH499" s="983"/>
      <c r="AI499" s="983"/>
      <c r="AJ499" s="983"/>
      <c r="AK499" s="983"/>
      <c r="AL499" s="983"/>
      <c r="AM499" s="983"/>
      <c r="AN499" s="983"/>
      <c r="AO499" s="983"/>
      <c r="AP499" s="983"/>
      <c r="AQ499" s="983"/>
      <c r="AR499" s="983"/>
      <c r="AS499" s="983"/>
      <c r="AT499" s="983"/>
      <c r="AU499" s="983"/>
      <c r="AV499" s="983"/>
      <c r="AW499" s="983"/>
      <c r="AX499" s="983"/>
      <c r="AY499" s="983"/>
      <c r="AZ499" s="983"/>
      <c r="BA499" s="971"/>
      <c r="BB499" s="971"/>
      <c r="BC499" s="971"/>
      <c r="BD499" s="971"/>
      <c r="BE499" s="971"/>
      <c r="BF499" s="971"/>
      <c r="BG499" s="971"/>
      <c r="BH499" s="971"/>
      <c r="BI499" s="983"/>
      <c r="BJ499" s="983"/>
      <c r="BK499" s="983"/>
      <c r="BL499" s="983"/>
      <c r="BM499" s="983"/>
      <c r="BN499" s="983"/>
      <c r="BO499" s="983"/>
      <c r="BP499" s="983"/>
      <c r="BQ499" s="983"/>
      <c r="BR499" s="983"/>
      <c r="BS499" s="983"/>
      <c r="BT499" s="983"/>
      <c r="BU499" s="983"/>
      <c r="BV499" s="983"/>
    </row>
    <row r="500" spans="1:74" ht="13.5" customHeight="1">
      <c r="A500" s="1000"/>
      <c r="B500" s="14" t="s">
        <v>69</v>
      </c>
      <c r="C500" s="992" t="str">
        <f>VLOOKUP($C477,'2026年度(1年前期)'!$B$5:$N$208,COLUMN('2026年度(1年前期)'!$K$5)+1,0)&amp;""</f>
        <v/>
      </c>
      <c r="D500" s="993"/>
      <c r="E500" s="994" t="str">
        <f>VLOOKUP($C477,'2026年度(2年前期)'!$B$5:$N$208,COLUMN('2026年度(2年前期)'!$K$5)+1,0)&amp;""</f>
        <v/>
      </c>
      <c r="F500" s="993"/>
      <c r="G500" s="994" t="str">
        <f>VLOOKUP($C477,'2026年度(3年前期)'!$B$5:$N$208,COLUMN('2026年度(3年前期)'!$K$5)+1,0)&amp;""</f>
        <v/>
      </c>
      <c r="H500" s="993"/>
      <c r="I500" s="994" t="str">
        <f>VLOOKUP($C477,'2026年度(4年前期)'!$B$5:$N$208,COLUMN('2026年度(4年前期)'!$K$5)+1,0)&amp;""</f>
        <v/>
      </c>
      <c r="J500" s="993"/>
      <c r="K500" s="995" t="str">
        <f>VLOOKUP($C477,'2026年度(助産前期)'!$B$5:$N$208,COLUMN('2026年度(助産前期)'!$K$5)+1,0)&amp;""</f>
        <v/>
      </c>
      <c r="L500" s="995"/>
      <c r="M500" s="992" t="str">
        <f>VLOOKUP($C477,'2026年度(M1前期)'!$B$5:$N$208,COLUMN('2026年度(M1前期)'!$K$5)+1,0)&amp;""</f>
        <v/>
      </c>
      <c r="N500" s="993"/>
      <c r="O500" s="995" t="str">
        <f>VLOOKUP($C477,'2026年度(M2前期)'!$B$5:$N$208,COLUMN('2026年度(M2前期)'!$K$5)+1,0)&amp;""</f>
        <v/>
      </c>
      <c r="P500" s="993"/>
      <c r="Q500" s="995" t="str">
        <f>VLOOKUP($C477,'2026年度(D1前期)'!$B$5:$N$208,COLUMN('2026年度(D1前期)'!$K$5)+1,0)&amp;""</f>
        <v/>
      </c>
      <c r="R500" s="993"/>
      <c r="S500" s="995" t="str">
        <f>VLOOKUP($C477,'2026年度(D23前期)'!$B$5:$N$208,COLUMN('2026年度(D23前期)'!$K$5)+1,0)&amp;""</f>
        <v/>
      </c>
      <c r="T500" s="993"/>
      <c r="Z500" s="1000"/>
      <c r="AA500" s="983"/>
      <c r="AB500" s="983"/>
      <c r="AC500" s="983"/>
      <c r="AD500" s="983"/>
      <c r="AE500" s="983"/>
      <c r="AF500" s="983"/>
      <c r="AG500" s="983"/>
      <c r="AH500" s="983"/>
      <c r="AI500" s="983"/>
      <c r="AJ500" s="983"/>
      <c r="AK500" s="983"/>
      <c r="AL500" s="983"/>
      <c r="AM500" s="983"/>
      <c r="AN500" s="983"/>
      <c r="AO500" s="983"/>
      <c r="AP500" s="983"/>
      <c r="AQ500" s="983"/>
      <c r="AR500" s="983"/>
      <c r="AS500" s="983"/>
      <c r="AT500" s="983"/>
      <c r="AU500" s="983"/>
      <c r="AV500" s="983"/>
      <c r="AW500" s="983"/>
      <c r="AX500" s="983"/>
      <c r="AY500" s="983"/>
      <c r="AZ500" s="983"/>
      <c r="BA500" s="971"/>
      <c r="BB500" s="971"/>
      <c r="BC500" s="971"/>
      <c r="BD500" s="971"/>
      <c r="BE500" s="971"/>
      <c r="BF500" s="971"/>
      <c r="BG500" s="971"/>
      <c r="BH500" s="971"/>
      <c r="BI500" s="983"/>
      <c r="BJ500" s="983"/>
      <c r="BK500" s="983"/>
      <c r="BL500" s="983"/>
      <c r="BM500" s="983"/>
      <c r="BN500" s="983"/>
      <c r="BO500" s="983"/>
      <c r="BP500" s="983"/>
      <c r="BQ500" s="983"/>
      <c r="BR500" s="983"/>
      <c r="BS500" s="983"/>
      <c r="BT500" s="983"/>
      <c r="BU500" s="983"/>
      <c r="BV500" s="983"/>
    </row>
    <row r="501" spans="1:74" ht="13.5" customHeight="1">
      <c r="A501" s="1001"/>
      <c r="B501" s="15" t="s">
        <v>63</v>
      </c>
      <c r="C501" s="991"/>
      <c r="D501" s="989"/>
      <c r="E501" s="988"/>
      <c r="F501" s="989"/>
      <c r="G501" s="988"/>
      <c r="H501" s="989"/>
      <c r="I501" s="988"/>
      <c r="J501" s="989"/>
      <c r="K501" s="990"/>
      <c r="L501" s="990"/>
      <c r="M501" s="991"/>
      <c r="N501" s="989"/>
      <c r="O501" s="990"/>
      <c r="P501" s="989"/>
      <c r="Q501" s="990"/>
      <c r="R501" s="989"/>
      <c r="S501" s="990"/>
      <c r="T501" s="989"/>
      <c r="U501" s="19"/>
      <c r="V501" s="19"/>
      <c r="W501" s="19"/>
      <c r="X501" s="19"/>
      <c r="Y501" s="19"/>
      <c r="Z501" s="1001"/>
      <c r="AA501" s="984"/>
      <c r="AB501" s="984"/>
      <c r="AC501" s="984"/>
      <c r="AD501" s="984"/>
      <c r="AE501" s="984"/>
      <c r="AF501" s="984"/>
      <c r="AG501" s="984"/>
      <c r="AH501" s="984"/>
      <c r="AI501" s="984"/>
      <c r="AJ501" s="984"/>
      <c r="AK501" s="984"/>
      <c r="AL501" s="984"/>
      <c r="AM501" s="984"/>
      <c r="AN501" s="984"/>
      <c r="AO501" s="984"/>
      <c r="AP501" s="984"/>
      <c r="AQ501" s="984"/>
      <c r="AR501" s="984"/>
      <c r="AS501" s="984"/>
      <c r="AT501" s="984"/>
      <c r="AU501" s="984"/>
      <c r="AV501" s="984"/>
      <c r="AW501" s="984"/>
      <c r="AX501" s="984"/>
      <c r="AY501" s="984"/>
      <c r="AZ501" s="984"/>
      <c r="BA501" s="971"/>
      <c r="BB501" s="971"/>
      <c r="BC501" s="971"/>
      <c r="BD501" s="971"/>
      <c r="BE501" s="971"/>
      <c r="BF501" s="971"/>
      <c r="BG501" s="971"/>
      <c r="BH501" s="971"/>
      <c r="BI501" s="984"/>
      <c r="BJ501" s="984"/>
      <c r="BK501" s="984"/>
      <c r="BL501" s="984"/>
      <c r="BM501" s="984"/>
      <c r="BN501" s="984"/>
      <c r="BO501" s="984"/>
      <c r="BP501" s="984"/>
      <c r="BQ501" s="984"/>
      <c r="BR501" s="984"/>
      <c r="BS501" s="984"/>
      <c r="BT501" s="984"/>
      <c r="BU501" s="984"/>
      <c r="BV501" s="984"/>
    </row>
    <row r="502" spans="1:74" ht="20.25">
      <c r="A502" s="20"/>
      <c r="B502" s="21"/>
      <c r="C502" s="1050">
        <f>C477+1</f>
        <v>46286</v>
      </c>
      <c r="D502" s="1050"/>
      <c r="E502" s="1050"/>
      <c r="F502" s="1050"/>
      <c r="G502" s="1050"/>
      <c r="H502" s="1050"/>
      <c r="I502" s="1050"/>
      <c r="J502" s="1050"/>
      <c r="K502" s="1050"/>
      <c r="L502" s="1050"/>
      <c r="M502" s="1050"/>
      <c r="N502" s="1050"/>
      <c r="O502" s="1050"/>
      <c r="P502" s="1050"/>
      <c r="Q502" s="1050"/>
      <c r="R502" s="1050"/>
      <c r="S502" s="1050"/>
      <c r="T502" s="1050"/>
      <c r="U502" s="1133">
        <f>C502</f>
        <v>46286</v>
      </c>
      <c r="V502" s="1134"/>
      <c r="W502" s="1134"/>
      <c r="X502" s="1134"/>
      <c r="Y502" s="1134"/>
      <c r="Z502" s="1135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6" t="s">
        <v>607</v>
      </c>
      <c r="BL502" s="36" t="s">
        <v>608</v>
      </c>
      <c r="BM502" s="36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1000" t="s">
        <v>52</v>
      </c>
      <c r="B503" s="11" t="s">
        <v>53</v>
      </c>
      <c r="C503" s="1011" t="str">
        <f>VLOOKUP($C502,'2026年度(1年前期)'!$B$5:$N$208,COLUMN('2026年度(1年前期)'!$C$5),0)&amp;""</f>
        <v/>
      </c>
      <c r="D503" s="1012"/>
      <c r="E503" s="1018" t="str">
        <f>VLOOKUP($C502,'2026年度(2年前期)'!$B$5:$N$208,COLUMN('2026年度(2年前期)'!$C$5),0)&amp;""</f>
        <v/>
      </c>
      <c r="F503" s="1012"/>
      <c r="G503" s="1018" t="str">
        <f>VLOOKUP($C502,'2026年度(3年前期)'!$B$5:$N$208,COLUMN('2026年度(3年前期)'!$C$5),0)&amp;""</f>
        <v/>
      </c>
      <c r="H503" s="1012"/>
      <c r="I503" s="1018" t="str">
        <f>VLOOKUP($C502,'2026年度(4年前期)'!$B$5:$N$208,COLUMN('2026年度(4年前期)'!$C$5),0)&amp;""</f>
        <v/>
      </c>
      <c r="J503" s="1012"/>
      <c r="K503" s="997" t="str">
        <f>VLOOKUP($C502,'2026年度(助産前期)'!$B$5:$N$208,COLUMN('2026年度(助産前期)'!$C$5),0)&amp;""</f>
        <v/>
      </c>
      <c r="L503" s="1029"/>
      <c r="M503" s="1036" t="str">
        <f>VLOOKUP($C502,'2026年度(M1前期)'!$B$5:$N$208,COLUMN('2026年度(M1前期)'!$C$5),0)&amp;""</f>
        <v/>
      </c>
      <c r="N503" s="1029"/>
      <c r="O503" s="1018" t="str">
        <f>VLOOKUP($C502,'2026年度(M2前期)'!$B$5:$N$208,COLUMN('2026年度(M2前期)'!$C$5),0)&amp;""</f>
        <v/>
      </c>
      <c r="P503" s="1012"/>
      <c r="Q503" s="1018" t="str">
        <f>VLOOKUP($C502,'2026年度(D1前期)'!$B$5:$N$208,COLUMN('2026年度(D1前期)'!$C$5),0)&amp;""</f>
        <v/>
      </c>
      <c r="R503" s="1012"/>
      <c r="S503" s="997" t="str">
        <f>VLOOKUP($C502,'2026年度(D23前期)'!$B$5:$N$208,COLUMN('2026年度(D23前期)'!$C$5),0)&amp;""</f>
        <v/>
      </c>
      <c r="T503" s="1012"/>
      <c r="U503" s="54"/>
      <c r="W503" s="81"/>
      <c r="X503" s="16"/>
      <c r="Y503" s="33"/>
      <c r="Z503" s="999" t="str">
        <f>A503</f>
        <v xml:space="preserve">１時限（09：20～10：50） </v>
      </c>
      <c r="AA503" s="971"/>
      <c r="AB503" s="982"/>
      <c r="AC503" s="982"/>
      <c r="AD503" s="982"/>
      <c r="AE503" s="971"/>
      <c r="AF503" s="982"/>
      <c r="AG503" s="971"/>
      <c r="AH503" s="982"/>
      <c r="AI503" s="982"/>
      <c r="AJ503" s="982"/>
      <c r="AK503" s="982"/>
      <c r="AL503" s="971"/>
      <c r="AM503" s="982"/>
      <c r="AN503" s="971"/>
      <c r="AO503" s="971"/>
      <c r="AP503" s="971"/>
      <c r="AQ503" s="971"/>
      <c r="AR503" s="971"/>
      <c r="AS503" s="971"/>
      <c r="AT503" s="971"/>
      <c r="AU503" s="971"/>
      <c r="AV503" s="971"/>
      <c r="AW503" s="971"/>
      <c r="AX503" s="971"/>
      <c r="AY503" s="971"/>
      <c r="AZ503" s="971"/>
      <c r="BA503" s="971"/>
      <c r="BB503" s="971"/>
      <c r="BC503" s="971"/>
      <c r="BD503" s="971"/>
      <c r="BE503" s="971"/>
      <c r="BF503" s="971"/>
      <c r="BG503" s="971"/>
      <c r="BH503" s="971"/>
      <c r="BI503" s="971"/>
      <c r="BJ503" s="971"/>
      <c r="BK503" s="982"/>
      <c r="BL503" s="982"/>
      <c r="BM503" s="982"/>
      <c r="BN503" s="982"/>
      <c r="BO503" s="982"/>
      <c r="BP503" s="982"/>
      <c r="BQ503" s="982"/>
      <c r="BR503" s="982"/>
      <c r="BS503" s="982"/>
      <c r="BT503" s="982"/>
      <c r="BU503" s="982"/>
      <c r="BV503" s="982"/>
    </row>
    <row r="504" spans="1:74" ht="13.5" customHeight="1">
      <c r="A504" s="1000"/>
      <c r="B504" s="14" t="s">
        <v>58</v>
      </c>
      <c r="C504" s="1014" t="str">
        <f>IFERROR(VLOOKUP(C503,科目・教員!$A$1:$B$355,2,0),"")</f>
        <v/>
      </c>
      <c r="D504" s="1013"/>
      <c r="E504" s="1025" t="str">
        <f>IFERROR(VLOOKUP(E503,科目・教員!$A$1:$B$355,2,0),"")</f>
        <v/>
      </c>
      <c r="F504" s="1013"/>
      <c r="G504" s="1025" t="str">
        <f>IFERROR(VLOOKUP(G503,科目・教員!$A$1:$B$355,2,0),"")</f>
        <v/>
      </c>
      <c r="H504" s="1013"/>
      <c r="I504" s="1025" t="str">
        <f>IFERROR(VLOOKUP(I503,科目・教員!$A$1:$B$355,2,0),"")</f>
        <v/>
      </c>
      <c r="J504" s="1013"/>
      <c r="K504" s="993" t="str">
        <f>IFERROR(VLOOKUP(K503,科目・教員!$A$1:$B$355,2,0),"")</f>
        <v/>
      </c>
      <c r="L504" s="1026"/>
      <c r="M504" s="1032" t="str">
        <f>IFERROR(VLOOKUP(M503,科目・教員!$A$1:$B$355,2,0),"")</f>
        <v/>
      </c>
      <c r="N504" s="1013"/>
      <c r="O504" s="1025" t="str">
        <f>IFERROR(VLOOKUP(O503,科目・教員!$A$1:$B$355,2,0),"")</f>
        <v/>
      </c>
      <c r="P504" s="1013"/>
      <c r="Q504" s="1025" t="str">
        <f>IFERROR(VLOOKUP(Q503,科目・教員!$A$1:$B$355,2,0),"")</f>
        <v/>
      </c>
      <c r="R504" s="1013"/>
      <c r="S504" s="993" t="str">
        <f>IFERROR(VLOOKUP(S503,科目・教員!$A$1:$B$355,2,0),"")</f>
        <v/>
      </c>
      <c r="T504" s="1013"/>
      <c r="U504" s="54"/>
      <c r="W504" s="25"/>
      <c r="X504" s="16"/>
      <c r="Y504" s="33"/>
      <c r="Z504" s="1000"/>
      <c r="AA504" s="971"/>
      <c r="AB504" s="983"/>
      <c r="AC504" s="983"/>
      <c r="AD504" s="983"/>
      <c r="AE504" s="971"/>
      <c r="AF504" s="983"/>
      <c r="AG504" s="971"/>
      <c r="AH504" s="983"/>
      <c r="AI504" s="983"/>
      <c r="AJ504" s="983"/>
      <c r="AK504" s="983"/>
      <c r="AL504" s="971"/>
      <c r="AM504" s="983"/>
      <c r="AN504" s="971"/>
      <c r="AO504" s="971"/>
      <c r="AP504" s="971"/>
      <c r="AQ504" s="971"/>
      <c r="AR504" s="971"/>
      <c r="AS504" s="971"/>
      <c r="AT504" s="971"/>
      <c r="AU504" s="971"/>
      <c r="AV504" s="971"/>
      <c r="AW504" s="971"/>
      <c r="AX504" s="971"/>
      <c r="AY504" s="971"/>
      <c r="AZ504" s="971"/>
      <c r="BA504" s="971"/>
      <c r="BB504" s="971"/>
      <c r="BC504" s="971"/>
      <c r="BD504" s="971"/>
      <c r="BE504" s="971"/>
      <c r="BF504" s="971"/>
      <c r="BG504" s="971"/>
      <c r="BH504" s="971"/>
      <c r="BI504" s="971"/>
      <c r="BJ504" s="971"/>
      <c r="BK504" s="983"/>
      <c r="BL504" s="983"/>
      <c r="BM504" s="983"/>
      <c r="BN504" s="983"/>
      <c r="BO504" s="983"/>
      <c r="BP504" s="983"/>
      <c r="BQ504" s="983"/>
      <c r="BR504" s="983"/>
      <c r="BS504" s="983"/>
      <c r="BT504" s="983"/>
      <c r="BU504" s="983"/>
      <c r="BV504" s="983"/>
    </row>
    <row r="505" spans="1:74" ht="13.5" customHeight="1">
      <c r="A505" s="1000"/>
      <c r="B505" s="14" t="s">
        <v>69</v>
      </c>
      <c r="C505" s="1014" t="str">
        <f>VLOOKUP($C502,'2026年度(1年前期)'!$B$5:$N$208,COLUMN('2026年度(1年前期)'!$C$5)+1,0)&amp;""</f>
        <v/>
      </c>
      <c r="D505" s="1013"/>
      <c r="E505" s="1025" t="str">
        <f>VLOOKUP($C502,'2026年度(2年前期)'!$B$5:$N$208,COLUMN('2026年度(2年前期)'!$C$5)+1,0)&amp;""</f>
        <v/>
      </c>
      <c r="F505" s="1013"/>
      <c r="G505" s="1025" t="str">
        <f>VLOOKUP($C502,'2026年度(3年前期)'!$B$5:$N$208,COLUMN('2026年度(3年前期)'!$C$5)+1,0)&amp;""</f>
        <v/>
      </c>
      <c r="H505" s="1013"/>
      <c r="I505" s="1025" t="str">
        <f>VLOOKUP($C502,'2026年度(4年前期)'!$B$5:$N$208,COLUMN('2026年度(4年前期)'!$C$5)+1,0)&amp;""</f>
        <v/>
      </c>
      <c r="J505" s="1013"/>
      <c r="K505" s="993" t="str">
        <f>VLOOKUP($C502,'2026年度(助産前期)'!$B$5:$N$208,COLUMN('2026年度(助産前期)'!$C$5)+1,0)&amp;""</f>
        <v/>
      </c>
      <c r="L505" s="1026"/>
      <c r="M505" s="1032" t="str">
        <f>VLOOKUP($C502,'2026年度(M1前期)'!$B$5:$N$208,COLUMN('2026年度(M1前期)'!C$5)+1,0)&amp;""</f>
        <v/>
      </c>
      <c r="N505" s="1013"/>
      <c r="O505" s="1025" t="str">
        <f>VLOOKUP($C502,'2026年度(M2前期)'!$B$5:$N$208,COLUMN('2026年度(M2前期)'!$C$5)+1,0)&amp;""</f>
        <v/>
      </c>
      <c r="P505" s="1013"/>
      <c r="Q505" s="1025" t="str">
        <f>VLOOKUP($C502,'2026年度(D1前期)'!$B$5:$N$208,COLUMN('2026年度(D1前期)'!$C$5)+1,0)&amp;""</f>
        <v/>
      </c>
      <c r="R505" s="1013"/>
      <c r="S505" s="993" t="str">
        <f>VLOOKUP($C502,'2026年度(D23前期)'!$B$5:$N$208,COLUMN('2026年度(D23前期)'!$C$5)+1,0)&amp;""</f>
        <v/>
      </c>
      <c r="T505" s="1013"/>
      <c r="U505" s="54"/>
      <c r="W505" s="25"/>
      <c r="X505" s="16"/>
      <c r="Y505" s="33"/>
      <c r="Z505" s="1000"/>
      <c r="AA505" s="971"/>
      <c r="AB505" s="983"/>
      <c r="AC505" s="983"/>
      <c r="AD505" s="983"/>
      <c r="AE505" s="971"/>
      <c r="AF505" s="983"/>
      <c r="AG505" s="971"/>
      <c r="AH505" s="983"/>
      <c r="AI505" s="983"/>
      <c r="AJ505" s="983"/>
      <c r="AK505" s="983"/>
      <c r="AL505" s="971"/>
      <c r="AM505" s="983"/>
      <c r="AN505" s="971"/>
      <c r="AO505" s="971"/>
      <c r="AP505" s="971"/>
      <c r="AQ505" s="971"/>
      <c r="AR505" s="971"/>
      <c r="AS505" s="971"/>
      <c r="AT505" s="971"/>
      <c r="AU505" s="971"/>
      <c r="AV505" s="971"/>
      <c r="AW505" s="971"/>
      <c r="AX505" s="971"/>
      <c r="AY505" s="971"/>
      <c r="AZ505" s="971"/>
      <c r="BA505" s="971"/>
      <c r="BB505" s="971"/>
      <c r="BC505" s="971"/>
      <c r="BD505" s="971"/>
      <c r="BE505" s="971"/>
      <c r="BF505" s="971"/>
      <c r="BG505" s="971"/>
      <c r="BH505" s="971"/>
      <c r="BI505" s="971"/>
      <c r="BJ505" s="971"/>
      <c r="BK505" s="983"/>
      <c r="BL505" s="983"/>
      <c r="BM505" s="983"/>
      <c r="BN505" s="983"/>
      <c r="BO505" s="983"/>
      <c r="BP505" s="983"/>
      <c r="BQ505" s="983"/>
      <c r="BR505" s="983"/>
      <c r="BS505" s="983"/>
      <c r="BT505" s="983"/>
      <c r="BU505" s="983"/>
      <c r="BV505" s="983"/>
    </row>
    <row r="506" spans="1:74" ht="13.5" customHeight="1">
      <c r="A506" s="1001"/>
      <c r="B506" s="15" t="s">
        <v>63</v>
      </c>
      <c r="C506" s="991"/>
      <c r="D506" s="1031"/>
      <c r="E506" s="988"/>
      <c r="F506" s="1031"/>
      <c r="G506" s="988"/>
      <c r="H506" s="1031"/>
      <c r="I506" s="988"/>
      <c r="J506" s="1031"/>
      <c r="K506" s="990"/>
      <c r="L506" s="1034"/>
      <c r="M506" s="1030"/>
      <c r="N506" s="1031"/>
      <c r="O506" s="988"/>
      <c r="P506" s="1031"/>
      <c r="Q506" s="988"/>
      <c r="R506" s="1031"/>
      <c r="S506" s="990"/>
      <c r="T506" s="1031"/>
      <c r="U506" s="54"/>
      <c r="W506" s="25"/>
      <c r="X506" s="16"/>
      <c r="Y506" s="33"/>
      <c r="Z506" s="1001"/>
      <c r="AA506" s="971"/>
      <c r="AB506" s="984"/>
      <c r="AC506" s="984"/>
      <c r="AD506" s="984"/>
      <c r="AE506" s="971"/>
      <c r="AF506" s="984"/>
      <c r="AG506" s="971"/>
      <c r="AH506" s="984"/>
      <c r="AI506" s="984"/>
      <c r="AJ506" s="984"/>
      <c r="AK506" s="984"/>
      <c r="AL506" s="971"/>
      <c r="AM506" s="984"/>
      <c r="AN506" s="971"/>
      <c r="AO506" s="971"/>
      <c r="AP506" s="971"/>
      <c r="AQ506" s="971"/>
      <c r="AR506" s="971"/>
      <c r="AS506" s="971"/>
      <c r="AT506" s="971"/>
      <c r="AU506" s="971"/>
      <c r="AV506" s="971"/>
      <c r="AW506" s="971"/>
      <c r="AX506" s="971"/>
      <c r="AY506" s="971"/>
      <c r="AZ506" s="971"/>
      <c r="BA506" s="971"/>
      <c r="BB506" s="971"/>
      <c r="BC506" s="971"/>
      <c r="BD506" s="971"/>
      <c r="BE506" s="971"/>
      <c r="BF506" s="971"/>
      <c r="BG506" s="971"/>
      <c r="BH506" s="971"/>
      <c r="BI506" s="971"/>
      <c r="BJ506" s="971"/>
      <c r="BK506" s="984"/>
      <c r="BL506" s="984"/>
      <c r="BM506" s="984"/>
      <c r="BN506" s="984"/>
      <c r="BO506" s="984"/>
      <c r="BP506" s="984"/>
      <c r="BQ506" s="984"/>
      <c r="BR506" s="984"/>
      <c r="BS506" s="984"/>
      <c r="BT506" s="984"/>
      <c r="BU506" s="984"/>
      <c r="BV506" s="984"/>
    </row>
    <row r="507" spans="1:74" ht="13.5" customHeight="1">
      <c r="A507" s="1000" t="s">
        <v>65</v>
      </c>
      <c r="B507" s="14" t="s">
        <v>53</v>
      </c>
      <c r="C507" s="1011" t="str">
        <f>VLOOKUP($C502,'2026年度(1年前期)'!$B$5:$N$208,COLUMN('2026年度(1年前期)'!$E$5),0)&amp;""</f>
        <v/>
      </c>
      <c r="D507" s="1012"/>
      <c r="E507" s="1018" t="str">
        <f>VLOOKUP($C502,'2026年度(2年前期)'!$B$5:$N$208,COLUMN('2026年度(2年前期)'!$E$5),0)&amp;""</f>
        <v/>
      </c>
      <c r="F507" s="1012"/>
      <c r="G507" s="1018" t="str">
        <f>VLOOKUP($C502,'2026年度(3年前期)'!$B$5:$N$208,COLUMN('2026年度(3年前期)'!$E$5),0)&amp;""</f>
        <v/>
      </c>
      <c r="H507" s="1012"/>
      <c r="I507" s="1018" t="str">
        <f>VLOOKUP($C502,'2026年度(4年前期)'!$B$5:$N$208,COLUMN('2026年度(4年前期)'!$E$5),0)&amp;""</f>
        <v/>
      </c>
      <c r="J507" s="1012"/>
      <c r="K507" s="997" t="str">
        <f>VLOOKUP($C502,'2026年度(助産前期)'!$B$5:$N$208,COLUMN('2026年度(助産前期)'!$E$5),0)&amp;""</f>
        <v/>
      </c>
      <c r="L507" s="1029"/>
      <c r="M507" s="1011" t="str">
        <f>VLOOKUP($C502,'2026年度(M1前期)'!$B$5:$N$208,COLUMN('2026年度(M1前期)'!$E$5),0)&amp;""</f>
        <v/>
      </c>
      <c r="N507" s="1012"/>
      <c r="O507" s="997" t="str">
        <f>VLOOKUP($C502,'2026年度(M2前期)'!$B$5:$N$208,COLUMN('2026年度(M2前期)'!$E$5),0)&amp;""</f>
        <v/>
      </c>
      <c r="P507" s="1012"/>
      <c r="Q507" s="997" t="str">
        <f>VLOOKUP($C502,'2026年度(D1前期)'!$B$5:$N$208,COLUMN('2026年度(D1前期)'!$E$5),0)&amp;""</f>
        <v/>
      </c>
      <c r="R507" s="1012"/>
      <c r="S507" s="997" t="str">
        <f>VLOOKUP($C502,'2026年度(D23前期)'!$B$5:$N$208,COLUMN('2026年度(D23前期)'!$E$5),0)&amp;""</f>
        <v/>
      </c>
      <c r="T507" s="1012"/>
      <c r="V507" s="16"/>
      <c r="W507" s="16"/>
      <c r="X507" s="16"/>
      <c r="Y507" s="33"/>
      <c r="Z507" s="1000" t="str">
        <f>A507</f>
        <v>２時限（11：00～12：30）</v>
      </c>
      <c r="AA507" s="971"/>
      <c r="AB507" s="982"/>
      <c r="AC507" s="982"/>
      <c r="AD507" s="982"/>
      <c r="AE507" s="971"/>
      <c r="AF507" s="982"/>
      <c r="AG507" s="971"/>
      <c r="AH507" s="982"/>
      <c r="AI507" s="982"/>
      <c r="AJ507" s="982"/>
      <c r="AK507" s="982"/>
      <c r="AL507" s="971"/>
      <c r="AM507" s="982"/>
      <c r="AN507" s="971"/>
      <c r="AO507" s="971"/>
      <c r="AP507" s="971"/>
      <c r="AQ507" s="971"/>
      <c r="AR507" s="971"/>
      <c r="AS507" s="971"/>
      <c r="AT507" s="971"/>
      <c r="AU507" s="971"/>
      <c r="AV507" s="971"/>
      <c r="AW507" s="971"/>
      <c r="AX507" s="971"/>
      <c r="AY507" s="971"/>
      <c r="AZ507" s="971"/>
      <c r="BA507" s="971"/>
      <c r="BB507" s="971"/>
      <c r="BC507" s="971"/>
      <c r="BD507" s="971"/>
      <c r="BE507" s="971"/>
      <c r="BF507" s="971"/>
      <c r="BG507" s="971"/>
      <c r="BH507" s="971"/>
      <c r="BI507" s="971"/>
      <c r="BJ507" s="971"/>
      <c r="BK507" s="982"/>
      <c r="BL507" s="982"/>
      <c r="BM507" s="982"/>
      <c r="BN507" s="982"/>
      <c r="BO507" s="982"/>
      <c r="BP507" s="982"/>
      <c r="BQ507" s="982"/>
      <c r="BR507" s="982"/>
      <c r="BS507" s="982"/>
      <c r="BT507" s="982"/>
      <c r="BU507" s="982"/>
      <c r="BV507" s="982"/>
    </row>
    <row r="508" spans="1:74" ht="13.5" customHeight="1">
      <c r="A508" s="1000"/>
      <c r="B508" s="14" t="s">
        <v>58</v>
      </c>
      <c r="C508" s="1014" t="str">
        <f>IFERROR(VLOOKUP(C507,科目・教員!$A$1:$B$355,2,0),"")</f>
        <v/>
      </c>
      <c r="D508" s="1013"/>
      <c r="E508" s="1025" t="str">
        <f>IFERROR(VLOOKUP(E507,科目・教員!$A$1:$B$355,2,0),"")</f>
        <v/>
      </c>
      <c r="F508" s="1013"/>
      <c r="G508" s="1025" t="str">
        <f>IFERROR(VLOOKUP(G507,科目・教員!$A$1:$B$355,2,0),"")</f>
        <v/>
      </c>
      <c r="H508" s="1013"/>
      <c r="I508" s="1025" t="str">
        <f>IFERROR(VLOOKUP(I507,科目・教員!$A$1:$B$355,2,0),"")</f>
        <v/>
      </c>
      <c r="J508" s="1013"/>
      <c r="K508" s="993" t="str">
        <f>IFERROR(VLOOKUP(K507,科目・教員!$A$1:$B$355,2,0),"")</f>
        <v/>
      </c>
      <c r="L508" s="1026"/>
      <c r="M508" s="1014" t="str">
        <f>IFERROR(VLOOKUP(M507,科目・教員!$A$1:$B$355,2,0),"")</f>
        <v/>
      </c>
      <c r="N508" s="1013"/>
      <c r="O508" s="993" t="str">
        <f>IFERROR(VLOOKUP(O507,科目・教員!$A$1:$B$355,2,0),"")</f>
        <v/>
      </c>
      <c r="P508" s="1013"/>
      <c r="Q508" s="993" t="str">
        <f>IFERROR(VLOOKUP(Q507,科目・教員!$A$1:$B$355,2,0),"")</f>
        <v/>
      </c>
      <c r="R508" s="1013"/>
      <c r="S508" s="993" t="str">
        <f>IFERROR(VLOOKUP(S507,科目・教員!$A$1:$B$355,2,0),"")</f>
        <v/>
      </c>
      <c r="T508" s="1013"/>
      <c r="V508" s="16"/>
      <c r="X508" s="16"/>
      <c r="Y508" s="33"/>
      <c r="Z508" s="1000"/>
      <c r="AA508" s="971"/>
      <c r="AB508" s="983"/>
      <c r="AC508" s="983"/>
      <c r="AD508" s="983"/>
      <c r="AE508" s="971"/>
      <c r="AF508" s="983"/>
      <c r="AG508" s="971"/>
      <c r="AH508" s="983"/>
      <c r="AI508" s="983"/>
      <c r="AJ508" s="983"/>
      <c r="AK508" s="983"/>
      <c r="AL508" s="971"/>
      <c r="AM508" s="983"/>
      <c r="AN508" s="971"/>
      <c r="AO508" s="971"/>
      <c r="AP508" s="971"/>
      <c r="AQ508" s="971"/>
      <c r="AR508" s="971"/>
      <c r="AS508" s="971"/>
      <c r="AT508" s="971"/>
      <c r="AU508" s="971"/>
      <c r="AV508" s="971"/>
      <c r="AW508" s="971"/>
      <c r="AX508" s="971"/>
      <c r="AY508" s="971"/>
      <c r="AZ508" s="971"/>
      <c r="BA508" s="971"/>
      <c r="BB508" s="971"/>
      <c r="BC508" s="971"/>
      <c r="BD508" s="971"/>
      <c r="BE508" s="971"/>
      <c r="BF508" s="971"/>
      <c r="BG508" s="971"/>
      <c r="BH508" s="971"/>
      <c r="BI508" s="971"/>
      <c r="BJ508" s="971"/>
      <c r="BK508" s="983"/>
      <c r="BL508" s="983"/>
      <c r="BM508" s="983"/>
      <c r="BN508" s="983"/>
      <c r="BO508" s="983"/>
      <c r="BP508" s="983"/>
      <c r="BQ508" s="983"/>
      <c r="BR508" s="983"/>
      <c r="BS508" s="983"/>
      <c r="BT508" s="983"/>
      <c r="BU508" s="983"/>
      <c r="BV508" s="983"/>
    </row>
    <row r="509" spans="1:74" ht="13.5" customHeight="1">
      <c r="A509" s="1000"/>
      <c r="B509" s="14" t="s">
        <v>69</v>
      </c>
      <c r="C509" s="1014" t="str">
        <f>VLOOKUP($C502,'2026年度(1年前期)'!$B$5:$N$208,COLUMN('2026年度(1年前期)'!$E$5)+1,0)&amp;""</f>
        <v/>
      </c>
      <c r="D509" s="1013"/>
      <c r="E509" s="1025" t="str">
        <f>VLOOKUP($C502,'2026年度(2年前期)'!$B$5:$N$208,COLUMN('2026年度(2年前期)'!$E$5)+1,0)&amp;""</f>
        <v/>
      </c>
      <c r="F509" s="1013"/>
      <c r="G509" s="1025" t="str">
        <f>VLOOKUP($C502,'2026年度(3年前期)'!$B$5:$N$208,COLUMN('2026年度(3年前期)'!$E$5)+1,0)&amp;""</f>
        <v/>
      </c>
      <c r="H509" s="1013"/>
      <c r="I509" s="1025" t="str">
        <f>VLOOKUP($C502,'2026年度(4年前期)'!$B$5:$N$208,COLUMN('2026年度(4年前期)'!$E$5)+1,0)&amp;""</f>
        <v/>
      </c>
      <c r="J509" s="1013"/>
      <c r="K509" s="993" t="str">
        <f>VLOOKUP($C502,'2026年度(助産前期)'!$B$5:$N$208,COLUMN('2026年度(助産前期)'!$E$5)+1,0)&amp;""</f>
        <v/>
      </c>
      <c r="L509" s="1026"/>
      <c r="M509" s="1014" t="str">
        <f>VLOOKUP($C502,'2026年度(M1前期)'!$B$5:$N$208,COLUMN('2026年度(M1前期)'!$E$5)+1,0)&amp;""</f>
        <v/>
      </c>
      <c r="N509" s="1013"/>
      <c r="O509" s="993" t="str">
        <f>VLOOKUP($C502,'2026年度(M2前期)'!$B$5:$N$208,COLUMN('2026年度(M2前期)'!$E$5)+1,0)&amp;""</f>
        <v/>
      </c>
      <c r="P509" s="1013"/>
      <c r="Q509" s="993" t="str">
        <f>VLOOKUP($C502,'2026年度(D1前期)'!$B$5:$N$208,COLUMN('2026年度(D1前期)'!$E$5)+1,0)&amp;""</f>
        <v/>
      </c>
      <c r="R509" s="1013"/>
      <c r="S509" s="993" t="str">
        <f>VLOOKUP($C502,'2026年度(D23前期)'!$B$5:$N$208,COLUMN('2026年度(D23前期)'!$E$5)+1,0)&amp;""</f>
        <v/>
      </c>
      <c r="T509" s="1013"/>
      <c r="V509" s="16"/>
      <c r="X509" s="16"/>
      <c r="Z509" s="1000"/>
      <c r="AA509" s="971"/>
      <c r="AB509" s="983"/>
      <c r="AC509" s="983"/>
      <c r="AD509" s="983"/>
      <c r="AE509" s="971"/>
      <c r="AF509" s="983"/>
      <c r="AG509" s="971"/>
      <c r="AH509" s="983"/>
      <c r="AI509" s="983"/>
      <c r="AJ509" s="983"/>
      <c r="AK509" s="983"/>
      <c r="AL509" s="971"/>
      <c r="AM509" s="983"/>
      <c r="AN509" s="971"/>
      <c r="AO509" s="971"/>
      <c r="AP509" s="971"/>
      <c r="AQ509" s="971"/>
      <c r="AR509" s="971"/>
      <c r="AS509" s="971"/>
      <c r="AT509" s="971"/>
      <c r="AU509" s="971"/>
      <c r="AV509" s="971"/>
      <c r="AW509" s="971"/>
      <c r="AX509" s="971"/>
      <c r="AY509" s="971"/>
      <c r="AZ509" s="971"/>
      <c r="BA509" s="971"/>
      <c r="BB509" s="971"/>
      <c r="BC509" s="971"/>
      <c r="BD509" s="971"/>
      <c r="BE509" s="971"/>
      <c r="BF509" s="971"/>
      <c r="BG509" s="971"/>
      <c r="BH509" s="971"/>
      <c r="BI509" s="971"/>
      <c r="BJ509" s="971"/>
      <c r="BK509" s="983"/>
      <c r="BL509" s="983"/>
      <c r="BM509" s="983"/>
      <c r="BN509" s="983"/>
      <c r="BO509" s="983"/>
      <c r="BP509" s="983"/>
      <c r="BQ509" s="983"/>
      <c r="BR509" s="983"/>
      <c r="BS509" s="983"/>
      <c r="BT509" s="983"/>
      <c r="BU509" s="983"/>
      <c r="BV509" s="983"/>
    </row>
    <row r="510" spans="1:74" ht="13.5" customHeight="1">
      <c r="A510" s="1017"/>
      <c r="B510" s="15" t="s">
        <v>63</v>
      </c>
      <c r="C510" s="991"/>
      <c r="D510" s="989"/>
      <c r="E510" s="988"/>
      <c r="F510" s="989"/>
      <c r="G510" s="988"/>
      <c r="H510" s="989"/>
      <c r="I510" s="988"/>
      <c r="J510" s="989"/>
      <c r="K510" s="990"/>
      <c r="L510" s="990"/>
      <c r="M510" s="991"/>
      <c r="N510" s="989"/>
      <c r="O510" s="990"/>
      <c r="P510" s="989"/>
      <c r="Q510" s="990"/>
      <c r="R510" s="989"/>
      <c r="S510" s="990"/>
      <c r="T510" s="989"/>
      <c r="X510" s="16"/>
      <c r="Z510" s="1001"/>
      <c r="AA510" s="971"/>
      <c r="AB510" s="984"/>
      <c r="AC510" s="984"/>
      <c r="AD510" s="984"/>
      <c r="AE510" s="971"/>
      <c r="AF510" s="984"/>
      <c r="AG510" s="971"/>
      <c r="AH510" s="984"/>
      <c r="AI510" s="984"/>
      <c r="AJ510" s="984"/>
      <c r="AK510" s="984"/>
      <c r="AL510" s="971"/>
      <c r="AM510" s="984"/>
      <c r="AN510" s="971"/>
      <c r="AO510" s="971"/>
      <c r="AP510" s="971"/>
      <c r="AQ510" s="971"/>
      <c r="AR510" s="971"/>
      <c r="AS510" s="971"/>
      <c r="AT510" s="971"/>
      <c r="AU510" s="971"/>
      <c r="AV510" s="971"/>
      <c r="AW510" s="971"/>
      <c r="AX510" s="971"/>
      <c r="AY510" s="971"/>
      <c r="AZ510" s="971"/>
      <c r="BA510" s="971"/>
      <c r="BB510" s="971"/>
      <c r="BC510" s="971"/>
      <c r="BD510" s="971"/>
      <c r="BE510" s="971"/>
      <c r="BF510" s="971"/>
      <c r="BG510" s="971"/>
      <c r="BH510" s="971"/>
      <c r="BI510" s="971"/>
      <c r="BJ510" s="971"/>
      <c r="BK510" s="984"/>
      <c r="BL510" s="984"/>
      <c r="BM510" s="984"/>
      <c r="BN510" s="984"/>
      <c r="BO510" s="984"/>
      <c r="BP510" s="984"/>
      <c r="BQ510" s="984"/>
      <c r="BR510" s="984"/>
      <c r="BS510" s="984"/>
      <c r="BT510" s="984"/>
      <c r="BU510" s="984"/>
      <c r="BV510" s="984"/>
    </row>
    <row r="511" spans="1:74" ht="13.5" customHeight="1">
      <c r="A511" s="999" t="s">
        <v>71</v>
      </c>
      <c r="B511" s="17" t="s">
        <v>72</v>
      </c>
      <c r="C511" s="1011"/>
      <c r="D511" s="1012"/>
      <c r="E511" s="1018"/>
      <c r="F511" s="1012"/>
      <c r="G511" s="1018"/>
      <c r="H511" s="1012"/>
      <c r="I511" s="1018"/>
      <c r="J511" s="1012"/>
      <c r="K511" s="997"/>
      <c r="L511" s="1029"/>
      <c r="M511" s="1011"/>
      <c r="N511" s="1012"/>
      <c r="O511" s="997"/>
      <c r="P511" s="1012"/>
      <c r="Q511" s="997"/>
      <c r="R511" s="1012"/>
      <c r="S511" s="997"/>
      <c r="T511" s="1012"/>
      <c r="X511" s="16"/>
      <c r="Z511" s="1000" t="str">
        <f>A511</f>
        <v>昼休み（12：30～13：30）</v>
      </c>
      <c r="AA511" s="982"/>
      <c r="AB511" s="982"/>
      <c r="AC511" s="982"/>
      <c r="AD511" s="982"/>
      <c r="AE511" s="982"/>
      <c r="AF511" s="982"/>
      <c r="AG511" s="982"/>
      <c r="AH511" s="982"/>
      <c r="AI511" s="982"/>
      <c r="AJ511" s="982"/>
      <c r="AK511" s="982"/>
      <c r="AL511" s="982"/>
      <c r="AM511" s="982"/>
      <c r="AN511" s="971"/>
      <c r="AO511" s="971"/>
      <c r="AP511" s="971"/>
      <c r="AQ511" s="971"/>
      <c r="AR511" s="971"/>
      <c r="AS511" s="971"/>
      <c r="AT511" s="971"/>
      <c r="AU511" s="971"/>
      <c r="AV511" s="971"/>
      <c r="AW511" s="971"/>
      <c r="AX511" s="971"/>
      <c r="AY511" s="971"/>
      <c r="AZ511" s="971"/>
      <c r="BA511" s="971"/>
      <c r="BB511" s="971"/>
      <c r="BC511" s="971"/>
      <c r="BD511" s="971"/>
      <c r="BE511" s="971"/>
      <c r="BF511" s="971"/>
      <c r="BG511" s="971"/>
      <c r="BH511" s="971"/>
      <c r="BI511" s="971"/>
      <c r="BJ511" s="971"/>
      <c r="BK511" s="982"/>
      <c r="BL511" s="982"/>
      <c r="BM511" s="982"/>
      <c r="BN511" s="982"/>
      <c r="BO511" s="982"/>
      <c r="BP511" s="982"/>
      <c r="BQ511" s="982"/>
      <c r="BR511" s="982"/>
      <c r="BS511" s="982"/>
      <c r="BT511" s="982"/>
      <c r="BU511" s="982"/>
      <c r="BV511" s="982"/>
    </row>
    <row r="512" spans="1:74" ht="13.5" customHeight="1">
      <c r="A512" s="1000"/>
      <c r="B512" s="17" t="s">
        <v>73</v>
      </c>
      <c r="C512" s="1014"/>
      <c r="D512" s="1013"/>
      <c r="E512" s="1025"/>
      <c r="F512" s="1013"/>
      <c r="G512" s="1025"/>
      <c r="H512" s="1013"/>
      <c r="I512" s="1025"/>
      <c r="J512" s="1013"/>
      <c r="K512" s="993"/>
      <c r="L512" s="1026"/>
      <c r="M512" s="1014"/>
      <c r="N512" s="1013"/>
      <c r="O512" s="993"/>
      <c r="P512" s="1013"/>
      <c r="Q512" s="993"/>
      <c r="R512" s="1013"/>
      <c r="S512" s="993"/>
      <c r="T512" s="1013"/>
      <c r="X512" s="16"/>
      <c r="Z512" s="1000"/>
      <c r="AA512" s="983"/>
      <c r="AB512" s="983"/>
      <c r="AC512" s="983"/>
      <c r="AD512" s="983"/>
      <c r="AE512" s="983"/>
      <c r="AF512" s="983"/>
      <c r="AG512" s="983"/>
      <c r="AH512" s="983"/>
      <c r="AI512" s="983"/>
      <c r="AJ512" s="983"/>
      <c r="AK512" s="983"/>
      <c r="AL512" s="983"/>
      <c r="AM512" s="983"/>
      <c r="AN512" s="971"/>
      <c r="AO512" s="971"/>
      <c r="AP512" s="971"/>
      <c r="AQ512" s="971"/>
      <c r="AR512" s="971"/>
      <c r="AS512" s="971"/>
      <c r="AT512" s="971"/>
      <c r="AU512" s="971"/>
      <c r="AV512" s="971"/>
      <c r="AW512" s="971"/>
      <c r="AX512" s="971"/>
      <c r="AY512" s="971"/>
      <c r="AZ512" s="971"/>
      <c r="BA512" s="971"/>
      <c r="BB512" s="971"/>
      <c r="BC512" s="971"/>
      <c r="BD512" s="971"/>
      <c r="BE512" s="971"/>
      <c r="BF512" s="971"/>
      <c r="BG512" s="971"/>
      <c r="BH512" s="971"/>
      <c r="BI512" s="971"/>
      <c r="BJ512" s="971"/>
      <c r="BK512" s="983"/>
      <c r="BL512" s="983"/>
      <c r="BM512" s="983"/>
      <c r="BN512" s="983"/>
      <c r="BO512" s="983"/>
      <c r="BP512" s="983"/>
      <c r="BQ512" s="983"/>
      <c r="BR512" s="983"/>
      <c r="BS512" s="983"/>
      <c r="BT512" s="983"/>
      <c r="BU512" s="983"/>
      <c r="BV512" s="983"/>
    </row>
    <row r="513" spans="1:74" ht="13.5" customHeight="1">
      <c r="A513" s="1000"/>
      <c r="B513" s="17" t="s">
        <v>69</v>
      </c>
      <c r="C513" s="1014"/>
      <c r="D513" s="1013"/>
      <c r="E513" s="1025"/>
      <c r="F513" s="1013"/>
      <c r="G513" s="1025"/>
      <c r="H513" s="1013"/>
      <c r="I513" s="1025"/>
      <c r="J513" s="1013"/>
      <c r="K513" s="993"/>
      <c r="L513" s="1026"/>
      <c r="M513" s="1014"/>
      <c r="N513" s="1013"/>
      <c r="O513" s="993"/>
      <c r="P513" s="1013"/>
      <c r="Q513" s="993"/>
      <c r="R513" s="1013"/>
      <c r="S513" s="993"/>
      <c r="T513" s="1013"/>
      <c r="Z513" s="1000"/>
      <c r="AA513" s="983"/>
      <c r="AB513" s="983"/>
      <c r="AC513" s="983"/>
      <c r="AD513" s="983"/>
      <c r="AE513" s="983"/>
      <c r="AF513" s="983"/>
      <c r="AG513" s="983"/>
      <c r="AH513" s="983"/>
      <c r="AI513" s="983"/>
      <c r="AJ513" s="983"/>
      <c r="AK513" s="983"/>
      <c r="AL513" s="983"/>
      <c r="AM513" s="983"/>
      <c r="AN513" s="971"/>
      <c r="AO513" s="971"/>
      <c r="AP513" s="971"/>
      <c r="AQ513" s="971"/>
      <c r="AR513" s="971"/>
      <c r="AS513" s="971"/>
      <c r="AT513" s="971"/>
      <c r="AU513" s="971"/>
      <c r="AV513" s="971"/>
      <c r="AW513" s="971"/>
      <c r="AX513" s="971"/>
      <c r="AY513" s="971"/>
      <c r="AZ513" s="971"/>
      <c r="BA513" s="971"/>
      <c r="BB513" s="971"/>
      <c r="BC513" s="971"/>
      <c r="BD513" s="971"/>
      <c r="BE513" s="971"/>
      <c r="BF513" s="971"/>
      <c r="BG513" s="971"/>
      <c r="BH513" s="971"/>
      <c r="BI513" s="971"/>
      <c r="BJ513" s="971"/>
      <c r="BK513" s="983"/>
      <c r="BL513" s="983"/>
      <c r="BM513" s="983"/>
      <c r="BN513" s="983"/>
      <c r="BO513" s="983"/>
      <c r="BP513" s="983"/>
      <c r="BQ513" s="983"/>
      <c r="BR513" s="983"/>
      <c r="BS513" s="983"/>
      <c r="BT513" s="983"/>
      <c r="BU513" s="983"/>
      <c r="BV513" s="983"/>
    </row>
    <row r="514" spans="1:74" ht="13.5" customHeight="1">
      <c r="A514" s="1001"/>
      <c r="B514" s="18" t="s">
        <v>63</v>
      </c>
      <c r="C514" s="1023"/>
      <c r="D514" s="1016"/>
      <c r="E514" s="1024"/>
      <c r="F514" s="1016"/>
      <c r="G514" s="1024"/>
      <c r="H514" s="1016"/>
      <c r="I514" s="1024"/>
      <c r="J514" s="1016"/>
      <c r="K514" s="1015"/>
      <c r="L514" s="1015"/>
      <c r="M514" s="1023"/>
      <c r="N514" s="1016"/>
      <c r="O514" s="1015"/>
      <c r="P514" s="1016"/>
      <c r="Q514" s="1015"/>
      <c r="R514" s="1016"/>
      <c r="S514" s="1015"/>
      <c r="T514" s="1016"/>
      <c r="Z514" s="1001"/>
      <c r="AA514" s="984"/>
      <c r="AB514" s="984"/>
      <c r="AC514" s="984"/>
      <c r="AD514" s="984"/>
      <c r="AE514" s="984"/>
      <c r="AF514" s="984"/>
      <c r="AG514" s="984"/>
      <c r="AH514" s="984"/>
      <c r="AI514" s="984"/>
      <c r="AJ514" s="984"/>
      <c r="AK514" s="984"/>
      <c r="AL514" s="984"/>
      <c r="AM514" s="984"/>
      <c r="AN514" s="971"/>
      <c r="AO514" s="971"/>
      <c r="AP514" s="971"/>
      <c r="AQ514" s="971"/>
      <c r="AR514" s="971"/>
      <c r="AS514" s="971"/>
      <c r="AT514" s="971"/>
      <c r="AU514" s="971"/>
      <c r="AV514" s="971"/>
      <c r="AW514" s="971"/>
      <c r="AX514" s="971"/>
      <c r="AY514" s="971"/>
      <c r="AZ514" s="971"/>
      <c r="BA514" s="971"/>
      <c r="BB514" s="971"/>
      <c r="BC514" s="971"/>
      <c r="BD514" s="971"/>
      <c r="BE514" s="971"/>
      <c r="BF514" s="971"/>
      <c r="BG514" s="971"/>
      <c r="BH514" s="971"/>
      <c r="BI514" s="971"/>
      <c r="BJ514" s="971"/>
      <c r="BK514" s="984"/>
      <c r="BL514" s="984"/>
      <c r="BM514" s="984"/>
      <c r="BN514" s="984"/>
      <c r="BO514" s="984"/>
      <c r="BP514" s="984"/>
      <c r="BQ514" s="984"/>
      <c r="BR514" s="984"/>
      <c r="BS514" s="984"/>
      <c r="BT514" s="984"/>
      <c r="BU514" s="984"/>
      <c r="BV514" s="984"/>
    </row>
    <row r="515" spans="1:74" ht="13.5" customHeight="1">
      <c r="A515" s="1000" t="s">
        <v>74</v>
      </c>
      <c r="B515" s="14" t="s">
        <v>53</v>
      </c>
      <c r="C515" s="996" t="str">
        <f>VLOOKUP($C502,'2026年度(1年前期)'!$B$5:$N$208,COLUMN('2026年度(1年前期)'!$G$5),0)&amp;""</f>
        <v/>
      </c>
      <c r="D515" s="997"/>
      <c r="E515" s="1002" t="str">
        <f>VLOOKUP($C502,'2026年度(2年前期)'!$B$5:$N$208,COLUMN('2026年度(2年前期)'!$G$5),0)&amp;""</f>
        <v/>
      </c>
      <c r="F515" s="997"/>
      <c r="G515" s="1002" t="str">
        <f>VLOOKUP($C502,'2026年度(3年前期)'!$B$5:$N$208,COLUMN('2026年度(3年前期)'!$G$5),0)&amp;""</f>
        <v/>
      </c>
      <c r="H515" s="997"/>
      <c r="I515" s="1002" t="str">
        <f>VLOOKUP($C502,'2026年度(4年前期)'!$B$5:$N$208,COLUMN('2026年度(4年前期)'!$G$5),0)&amp;""</f>
        <v/>
      </c>
      <c r="J515" s="997"/>
      <c r="K515" s="998" t="str">
        <f>VLOOKUP($C502,'2026年度(助産前期)'!$B$5:$N$208,COLUMN('2026年度(助産前期)'!$G$5),0)&amp;""</f>
        <v/>
      </c>
      <c r="L515" s="998"/>
      <c r="M515" s="996" t="str">
        <f>VLOOKUP($C502,'2026年度(M1前期)'!$B$5:$N$208,COLUMN('2026年度(M1前期)'!$G$5),0)&amp;""</f>
        <v/>
      </c>
      <c r="N515" s="997"/>
      <c r="O515" s="998" t="str">
        <f>VLOOKUP($C502,'2026年度(M2前期)'!$B$5:$N$208,COLUMN('2026年度(M2前期)'!$G$5),0)&amp;""</f>
        <v/>
      </c>
      <c r="P515" s="997"/>
      <c r="Q515" s="998" t="str">
        <f>VLOOKUP($C502,'2026年度(D1前期)'!$B$5:$N$208,COLUMN('2026年度(D1前期)'!$G$5),0)&amp;""</f>
        <v/>
      </c>
      <c r="R515" s="997"/>
      <c r="S515" s="998" t="str">
        <f>VLOOKUP($C502,'2026年度(D23前期)'!$B$5:$N$208,COLUMN('2026年度(D23前期)'!$G$5),0)&amp;""</f>
        <v/>
      </c>
      <c r="T515" s="997"/>
      <c r="U515" s="16"/>
      <c r="Z515" s="1000" t="str">
        <f>A515</f>
        <v>３時限（13：30～15：00）</v>
      </c>
      <c r="AA515" s="971"/>
      <c r="AB515" s="982"/>
      <c r="AC515" s="982"/>
      <c r="AD515" s="982"/>
      <c r="AE515" s="971"/>
      <c r="AF515" s="982"/>
      <c r="AG515" s="971"/>
      <c r="AH515" s="982"/>
      <c r="AI515" s="982"/>
      <c r="AJ515" s="982"/>
      <c r="AK515" s="982"/>
      <c r="AL515" s="971"/>
      <c r="AM515" s="982"/>
      <c r="AN515" s="971"/>
      <c r="AO515" s="971"/>
      <c r="AP515" s="971"/>
      <c r="AQ515" s="971"/>
      <c r="AR515" s="971"/>
      <c r="AS515" s="971"/>
      <c r="AT515" s="971"/>
      <c r="AU515" s="971"/>
      <c r="AV515" s="971"/>
      <c r="AW515" s="971"/>
      <c r="AX515" s="971"/>
      <c r="AY515" s="971"/>
      <c r="AZ515" s="971"/>
      <c r="BA515" s="971"/>
      <c r="BB515" s="971"/>
      <c r="BC515" s="971"/>
      <c r="BD515" s="971"/>
      <c r="BE515" s="971"/>
      <c r="BF515" s="971"/>
      <c r="BG515" s="971"/>
      <c r="BH515" s="971"/>
      <c r="BI515" s="971"/>
      <c r="BJ515" s="971"/>
      <c r="BK515" s="982"/>
      <c r="BL515" s="982"/>
      <c r="BM515" s="982"/>
      <c r="BN515" s="982"/>
      <c r="BO515" s="982"/>
      <c r="BP515" s="982"/>
      <c r="BQ515" s="982"/>
      <c r="BR515" s="982"/>
      <c r="BS515" s="982"/>
      <c r="BT515" s="982"/>
      <c r="BU515" s="982"/>
      <c r="BV515" s="982"/>
    </row>
    <row r="516" spans="1:74" ht="13.5" customHeight="1">
      <c r="A516" s="1000"/>
      <c r="B516" s="14" t="s">
        <v>58</v>
      </c>
      <c r="C516" s="992" t="str">
        <f>IFERROR(VLOOKUP(C515,科目・教員!$A$1:$B$355,2,0),"")</f>
        <v/>
      </c>
      <c r="D516" s="993"/>
      <c r="E516" s="994" t="str">
        <f>IFERROR(VLOOKUP(E515,科目・教員!$A$1:$B$355,2,0),"")</f>
        <v/>
      </c>
      <c r="F516" s="993"/>
      <c r="G516" s="994" t="str">
        <f>IFERROR(VLOOKUP(G515,科目・教員!$A$1:$B$355,2,0),"")</f>
        <v/>
      </c>
      <c r="H516" s="993"/>
      <c r="I516" s="994" t="str">
        <f>IFERROR(VLOOKUP(I515,科目・教員!$A$1:$B$355,2,0),"")</f>
        <v/>
      </c>
      <c r="J516" s="993"/>
      <c r="K516" s="995" t="str">
        <f>IFERROR(VLOOKUP(K515,科目・教員!$A$1:$B$355,2,0),"")</f>
        <v/>
      </c>
      <c r="L516" s="995"/>
      <c r="M516" s="992" t="str">
        <f>IFERROR(VLOOKUP(M515,科目・教員!$A$1:$B$355,2,0),"")</f>
        <v/>
      </c>
      <c r="N516" s="993"/>
      <c r="O516" s="995" t="str">
        <f>IFERROR(VLOOKUP(O515,科目・教員!$A$1:$B$355,2,0),"")</f>
        <v/>
      </c>
      <c r="P516" s="993"/>
      <c r="Q516" s="995" t="str">
        <f>IFERROR(VLOOKUP(Q515,科目・教員!$A$1:$B$355,2,0),"")</f>
        <v/>
      </c>
      <c r="R516" s="993"/>
      <c r="S516" s="995" t="str">
        <f>IFERROR(VLOOKUP(S515,科目・教員!$A$1:$B$355,2,0),"")</f>
        <v/>
      </c>
      <c r="T516" s="993"/>
      <c r="U516" s="16"/>
      <c r="Z516" s="1000"/>
      <c r="AA516" s="971"/>
      <c r="AB516" s="983"/>
      <c r="AC516" s="983"/>
      <c r="AD516" s="983"/>
      <c r="AE516" s="971"/>
      <c r="AF516" s="983"/>
      <c r="AG516" s="971"/>
      <c r="AH516" s="983"/>
      <c r="AI516" s="983"/>
      <c r="AJ516" s="983"/>
      <c r="AK516" s="983"/>
      <c r="AL516" s="971"/>
      <c r="AM516" s="983"/>
      <c r="AN516" s="971"/>
      <c r="AO516" s="971"/>
      <c r="AP516" s="971"/>
      <c r="AQ516" s="971"/>
      <c r="AR516" s="971"/>
      <c r="AS516" s="971"/>
      <c r="AT516" s="971"/>
      <c r="AU516" s="971"/>
      <c r="AV516" s="971"/>
      <c r="AW516" s="971"/>
      <c r="AX516" s="971"/>
      <c r="AY516" s="971"/>
      <c r="AZ516" s="971"/>
      <c r="BA516" s="971"/>
      <c r="BB516" s="971"/>
      <c r="BC516" s="971"/>
      <c r="BD516" s="971"/>
      <c r="BE516" s="971"/>
      <c r="BF516" s="971"/>
      <c r="BG516" s="971"/>
      <c r="BH516" s="971"/>
      <c r="BI516" s="971"/>
      <c r="BJ516" s="971"/>
      <c r="BK516" s="983"/>
      <c r="BL516" s="983"/>
      <c r="BM516" s="983"/>
      <c r="BN516" s="983"/>
      <c r="BO516" s="983"/>
      <c r="BP516" s="983"/>
      <c r="BQ516" s="983"/>
      <c r="BR516" s="983"/>
      <c r="BS516" s="983"/>
      <c r="BT516" s="983"/>
      <c r="BU516" s="983"/>
      <c r="BV516" s="983"/>
    </row>
    <row r="517" spans="1:74" ht="13.5" customHeight="1">
      <c r="A517" s="1000"/>
      <c r="B517" s="14" t="s">
        <v>69</v>
      </c>
      <c r="C517" s="992" t="str">
        <f>VLOOKUP($C502,'2026年度(1年前期)'!$B$5:$N$208,COLUMN('2026年度(1年前期)'!$G$5)+1,0)&amp;""</f>
        <v/>
      </c>
      <c r="D517" s="993"/>
      <c r="E517" s="994" t="str">
        <f>VLOOKUP($C502,'2026年度(2年前期)'!$B$5:$N$208,COLUMN('2026年度(2年前期)'!$G$5)+1,0)&amp;""</f>
        <v/>
      </c>
      <c r="F517" s="993"/>
      <c r="G517" s="994" t="str">
        <f>VLOOKUP($C502,'2026年度(3年前期)'!$B$5:$N$208,COLUMN('2026年度(3年前期)'!$G$5)+1,0)&amp;""</f>
        <v/>
      </c>
      <c r="H517" s="993"/>
      <c r="I517" s="994" t="str">
        <f>VLOOKUP($C502,'2026年度(4年前期)'!$B$5:$N$208,COLUMN('2026年度(4年前期)'!$G$5)+1,0)&amp;""</f>
        <v/>
      </c>
      <c r="J517" s="993"/>
      <c r="K517" s="995" t="str">
        <f>VLOOKUP($C502,'2026年度(助産前期)'!$B$5:$N$208,COLUMN('2026年度(助産前期)'!$G$5)+1,0)&amp;""</f>
        <v/>
      </c>
      <c r="L517" s="995"/>
      <c r="M517" s="992" t="str">
        <f>VLOOKUP($C502,'2026年度(M1前期)'!$B$5:$N$208,COLUMN('2026年度(M1前期)'!$G$5)+1,0)&amp;""</f>
        <v/>
      </c>
      <c r="N517" s="993"/>
      <c r="O517" s="995" t="str">
        <f>VLOOKUP($C502,'2026年度(M2前期)'!$B$5:$N$208,COLUMN('2026年度(M2前期)'!$G$5)+1,0)&amp;""</f>
        <v/>
      </c>
      <c r="P517" s="993"/>
      <c r="Q517" s="995" t="str">
        <f>VLOOKUP($C502,'2026年度(D1前期)'!$B$5:$N$208,COLUMN('2026年度(D1前期)'!$G$5)+1,0)&amp;""</f>
        <v/>
      </c>
      <c r="R517" s="993"/>
      <c r="S517" s="995" t="str">
        <f>VLOOKUP($C502,'2026年度(D23前期)'!$B$5:$N$208,COLUMN('2026年度(D23前期)'!$G$5)+1,0)&amp;""</f>
        <v/>
      </c>
      <c r="T517" s="993"/>
      <c r="U517" s="16"/>
      <c r="Z517" s="1000"/>
      <c r="AA517" s="971"/>
      <c r="AB517" s="983"/>
      <c r="AC517" s="983"/>
      <c r="AD517" s="983"/>
      <c r="AE517" s="971"/>
      <c r="AF517" s="983"/>
      <c r="AG517" s="971"/>
      <c r="AH517" s="983"/>
      <c r="AI517" s="983"/>
      <c r="AJ517" s="983"/>
      <c r="AK517" s="983"/>
      <c r="AL517" s="971"/>
      <c r="AM517" s="983"/>
      <c r="AN517" s="971"/>
      <c r="AO517" s="971"/>
      <c r="AP517" s="971"/>
      <c r="AQ517" s="971"/>
      <c r="AR517" s="971"/>
      <c r="AS517" s="971"/>
      <c r="AT517" s="971"/>
      <c r="AU517" s="971"/>
      <c r="AV517" s="971"/>
      <c r="AW517" s="971"/>
      <c r="AX517" s="971"/>
      <c r="AY517" s="971"/>
      <c r="AZ517" s="971"/>
      <c r="BA517" s="971"/>
      <c r="BB517" s="971"/>
      <c r="BC517" s="971"/>
      <c r="BD517" s="971"/>
      <c r="BE517" s="971"/>
      <c r="BF517" s="971"/>
      <c r="BG517" s="971"/>
      <c r="BH517" s="971"/>
      <c r="BI517" s="971"/>
      <c r="BJ517" s="971"/>
      <c r="BK517" s="983"/>
      <c r="BL517" s="983"/>
      <c r="BM517" s="983"/>
      <c r="BN517" s="983"/>
      <c r="BO517" s="983"/>
      <c r="BP517" s="983"/>
      <c r="BQ517" s="983"/>
      <c r="BR517" s="983"/>
      <c r="BS517" s="983"/>
      <c r="BT517" s="983"/>
      <c r="BU517" s="983"/>
      <c r="BV517" s="983"/>
    </row>
    <row r="518" spans="1:74" ht="13.5" customHeight="1">
      <c r="A518" s="1017"/>
      <c r="B518" s="15" t="s">
        <v>63</v>
      </c>
      <c r="C518" s="991"/>
      <c r="D518" s="989"/>
      <c r="E518" s="988"/>
      <c r="F518" s="989"/>
      <c r="G518" s="988"/>
      <c r="H518" s="989"/>
      <c r="I518" s="988"/>
      <c r="J518" s="989"/>
      <c r="K518" s="990"/>
      <c r="L518" s="990"/>
      <c r="M518" s="991"/>
      <c r="N518" s="989"/>
      <c r="O518" s="990"/>
      <c r="P518" s="989"/>
      <c r="Q518" s="990"/>
      <c r="R518" s="989"/>
      <c r="S518" s="990"/>
      <c r="T518" s="989"/>
      <c r="Z518" s="1001"/>
      <c r="AA518" s="971"/>
      <c r="AB518" s="984"/>
      <c r="AC518" s="984"/>
      <c r="AD518" s="984"/>
      <c r="AE518" s="971"/>
      <c r="AF518" s="984"/>
      <c r="AG518" s="971"/>
      <c r="AH518" s="984"/>
      <c r="AI518" s="984"/>
      <c r="AJ518" s="984"/>
      <c r="AK518" s="984"/>
      <c r="AL518" s="971"/>
      <c r="AM518" s="984"/>
      <c r="AN518" s="971"/>
      <c r="AO518" s="971"/>
      <c r="AP518" s="971"/>
      <c r="AQ518" s="971"/>
      <c r="AR518" s="971"/>
      <c r="AS518" s="971"/>
      <c r="AT518" s="971"/>
      <c r="AU518" s="971"/>
      <c r="AV518" s="971"/>
      <c r="AW518" s="971"/>
      <c r="AX518" s="971"/>
      <c r="AY518" s="971"/>
      <c r="AZ518" s="971"/>
      <c r="BA518" s="971"/>
      <c r="BB518" s="971"/>
      <c r="BC518" s="971"/>
      <c r="BD518" s="971"/>
      <c r="BE518" s="971"/>
      <c r="BF518" s="971"/>
      <c r="BG518" s="971"/>
      <c r="BH518" s="971"/>
      <c r="BI518" s="971"/>
      <c r="BJ518" s="971"/>
      <c r="BK518" s="984"/>
      <c r="BL518" s="984"/>
      <c r="BM518" s="984"/>
      <c r="BN518" s="984"/>
      <c r="BO518" s="984"/>
      <c r="BP518" s="984"/>
      <c r="BQ518" s="984"/>
      <c r="BR518" s="984"/>
      <c r="BS518" s="984"/>
      <c r="BT518" s="984"/>
      <c r="BU518" s="984"/>
      <c r="BV518" s="984"/>
    </row>
    <row r="519" spans="1:74" ht="13.5" customHeight="1">
      <c r="A519" s="1000" t="s">
        <v>75</v>
      </c>
      <c r="B519" s="14" t="s">
        <v>53</v>
      </c>
      <c r="C519" s="996" t="str">
        <f>VLOOKUP($C502,'2026年度(1年前期)'!$B$5:$N$208,COLUMN('2026年度(1年前期)'!$I$5),0)&amp;""</f>
        <v/>
      </c>
      <c r="D519" s="997"/>
      <c r="E519" s="1002" t="str">
        <f>VLOOKUP($C502,'2026年度(2年前期)'!$B$5:$N$208,COLUMN('2026年度(2年前期)'!$I$5),0)&amp;""</f>
        <v/>
      </c>
      <c r="F519" s="997"/>
      <c r="G519" s="1002" t="str">
        <f>VLOOKUP($C502,'2026年度(3年前期)'!$B$5:$N$208,COLUMN('2026年度(3年前期)'!$I$5),0)&amp;""</f>
        <v/>
      </c>
      <c r="H519" s="997"/>
      <c r="I519" s="1002" t="str">
        <f>VLOOKUP($C502,'2026年度(4年前期)'!$B$5:$N$208,COLUMN('2026年度(4年前期)'!$I$5),0)&amp;""</f>
        <v/>
      </c>
      <c r="J519" s="997"/>
      <c r="K519" s="998" t="str">
        <f>VLOOKUP($C502,'2026年度(助産前期)'!$B$5:$N$208,COLUMN('2026年度(助産前期)'!$I$5),0)&amp;""</f>
        <v/>
      </c>
      <c r="L519" s="998"/>
      <c r="M519" s="996" t="str">
        <f>VLOOKUP($C502,'2026年度(M1前期)'!$B$5:$N$208,COLUMN('2026年度(M1前期)'!$I$5),0)&amp;""</f>
        <v/>
      </c>
      <c r="N519" s="997"/>
      <c r="O519" s="998" t="str">
        <f>VLOOKUP($C502,'2026年度(M2前期)'!$B$5:$N$208,COLUMN('2026年度(M2前期)'!$I$5),0)&amp;""</f>
        <v/>
      </c>
      <c r="P519" s="997"/>
      <c r="Q519" s="998" t="str">
        <f>VLOOKUP($C502,'2026年度(D1前期)'!$B$5:$N$208,COLUMN('2026年度(D1前期)'!$I$5),0)&amp;""</f>
        <v/>
      </c>
      <c r="R519" s="997"/>
      <c r="S519" s="998" t="str">
        <f>VLOOKUP($C502,'2026年度(D23前期)'!$B$5:$N$208,COLUMN('2026年度(D23前期)'!$I$5),0)&amp;""</f>
        <v/>
      </c>
      <c r="T519" s="997"/>
      <c r="Z519" s="1000" t="str">
        <f>A519</f>
        <v>４時限（15：10～16：40）</v>
      </c>
      <c r="AA519" s="982"/>
      <c r="AB519" s="982"/>
      <c r="AC519" s="982"/>
      <c r="AD519" s="982"/>
      <c r="AE519" s="982"/>
      <c r="AF519" s="982"/>
      <c r="AG519" s="982"/>
      <c r="AH519" s="982"/>
      <c r="AI519" s="982"/>
      <c r="AJ519" s="982"/>
      <c r="AK519" s="982"/>
      <c r="AL519" s="982"/>
      <c r="AM519" s="982"/>
      <c r="AN519" s="971"/>
      <c r="AO519" s="971"/>
      <c r="AP519" s="971"/>
      <c r="AQ519" s="971"/>
      <c r="AR519" s="971"/>
      <c r="AS519" s="971"/>
      <c r="AT519" s="971"/>
      <c r="AU519" s="971"/>
      <c r="AV519" s="971"/>
      <c r="AW519" s="971"/>
      <c r="AX519" s="971"/>
      <c r="AY519" s="971"/>
      <c r="AZ519" s="971"/>
      <c r="BA519" s="971"/>
      <c r="BB519" s="971"/>
      <c r="BC519" s="971"/>
      <c r="BD519" s="971"/>
      <c r="BE519" s="971"/>
      <c r="BF519" s="971"/>
      <c r="BG519" s="971"/>
      <c r="BH519" s="971"/>
      <c r="BI519" s="971"/>
      <c r="BJ519" s="971"/>
      <c r="BK519" s="982"/>
      <c r="BL519" s="982"/>
      <c r="BM519" s="982"/>
      <c r="BN519" s="982"/>
      <c r="BO519" s="982"/>
      <c r="BP519" s="982"/>
      <c r="BQ519" s="982"/>
      <c r="BR519" s="982"/>
      <c r="BS519" s="982"/>
      <c r="BT519" s="982"/>
      <c r="BU519" s="982"/>
      <c r="BV519" s="982"/>
    </row>
    <row r="520" spans="1:74" ht="13.5" customHeight="1">
      <c r="A520" s="1000"/>
      <c r="B520" s="14" t="s">
        <v>58</v>
      </c>
      <c r="C520" s="992" t="str">
        <f>IFERROR(VLOOKUP(C519,科目・教員!$A$1:$B$355,2,0),"")</f>
        <v/>
      </c>
      <c r="D520" s="993"/>
      <c r="E520" s="994" t="str">
        <f>IFERROR(VLOOKUP(E519,科目・教員!$A$1:$B$355,2,0),"")</f>
        <v/>
      </c>
      <c r="F520" s="993"/>
      <c r="G520" s="994" t="str">
        <f>IFERROR(VLOOKUP(G519,科目・教員!$A$1:$B$355,2,0),"")</f>
        <v/>
      </c>
      <c r="H520" s="993"/>
      <c r="I520" s="994" t="str">
        <f>IFERROR(VLOOKUP(I519,科目・教員!$A$1:$B$355,2,0),"")</f>
        <v/>
      </c>
      <c r="J520" s="993"/>
      <c r="K520" s="995" t="str">
        <f>IFERROR(VLOOKUP(K519,科目・教員!$A$1:$B$355,2,0),"")</f>
        <v/>
      </c>
      <c r="L520" s="995"/>
      <c r="M520" s="992" t="str">
        <f>IFERROR(VLOOKUP(M519,科目・教員!$A$1:$B$355,2,0),"")</f>
        <v/>
      </c>
      <c r="N520" s="993"/>
      <c r="O520" s="995" t="str">
        <f>IFERROR(VLOOKUP(O519,科目・教員!$A$1:$B$355,2,0),"")</f>
        <v/>
      </c>
      <c r="P520" s="993"/>
      <c r="Q520" s="995" t="str">
        <f>IFERROR(VLOOKUP(Q519,科目・教員!$A$1:$B$355,2,0),"")</f>
        <v/>
      </c>
      <c r="R520" s="993"/>
      <c r="S520" s="995" t="str">
        <f>IFERROR(VLOOKUP(S519,科目・教員!$A$1:$B$355,2,0),"")</f>
        <v/>
      </c>
      <c r="T520" s="993"/>
      <c r="Z520" s="1000"/>
      <c r="AA520" s="983"/>
      <c r="AB520" s="983"/>
      <c r="AC520" s="983"/>
      <c r="AD520" s="983"/>
      <c r="AE520" s="983"/>
      <c r="AF520" s="983"/>
      <c r="AG520" s="983"/>
      <c r="AH520" s="983"/>
      <c r="AI520" s="983"/>
      <c r="AJ520" s="983"/>
      <c r="AK520" s="983"/>
      <c r="AL520" s="983"/>
      <c r="AM520" s="983"/>
      <c r="AN520" s="971"/>
      <c r="AO520" s="971"/>
      <c r="AP520" s="971"/>
      <c r="AQ520" s="971"/>
      <c r="AR520" s="971"/>
      <c r="AS520" s="971"/>
      <c r="AT520" s="971"/>
      <c r="AU520" s="971"/>
      <c r="AV520" s="971"/>
      <c r="AW520" s="971"/>
      <c r="AX520" s="971"/>
      <c r="AY520" s="971"/>
      <c r="AZ520" s="971"/>
      <c r="BA520" s="971"/>
      <c r="BB520" s="971"/>
      <c r="BC520" s="971"/>
      <c r="BD520" s="971"/>
      <c r="BE520" s="971"/>
      <c r="BF520" s="971"/>
      <c r="BG520" s="971"/>
      <c r="BH520" s="971"/>
      <c r="BI520" s="971"/>
      <c r="BJ520" s="971"/>
      <c r="BK520" s="983"/>
      <c r="BL520" s="983"/>
      <c r="BM520" s="983"/>
      <c r="BN520" s="983"/>
      <c r="BO520" s="983"/>
      <c r="BP520" s="983"/>
      <c r="BQ520" s="983"/>
      <c r="BR520" s="983"/>
      <c r="BS520" s="983"/>
      <c r="BT520" s="983"/>
      <c r="BU520" s="983"/>
      <c r="BV520" s="983"/>
    </row>
    <row r="521" spans="1:74" ht="13.5" customHeight="1">
      <c r="A521" s="1000"/>
      <c r="B521" s="14" t="s">
        <v>69</v>
      </c>
      <c r="C521" s="992" t="str">
        <f>VLOOKUP($C502,'2026年度(1年前期)'!$B$5:$N$208,COLUMN('2026年度(1年前期)'!$I$5)+1,0)&amp;""</f>
        <v/>
      </c>
      <c r="D521" s="993"/>
      <c r="E521" s="994" t="str">
        <f>VLOOKUP($C502,'2026年度(2年前期)'!$B$5:$N$208,COLUMN('2026年度(2年前期)'!$I$5)+1,0)&amp;""</f>
        <v/>
      </c>
      <c r="F521" s="993"/>
      <c r="G521" s="994" t="str">
        <f>VLOOKUP($C502,'2026年度(3年前期)'!$B$5:$N$208,COLUMN('2026年度(3年前期)'!$I$5)+1,0)&amp;""</f>
        <v/>
      </c>
      <c r="H521" s="993"/>
      <c r="I521" s="994" t="str">
        <f>VLOOKUP($C502,'2026年度(4年前期)'!$B$5:$N$208,COLUMN('2026年度(4年前期)'!$I$5)+1,0)&amp;""</f>
        <v/>
      </c>
      <c r="J521" s="993"/>
      <c r="K521" s="995" t="str">
        <f>VLOOKUP($C502,'2026年度(助産前期)'!$B$5:$N$208,COLUMN('2026年度(助産前期)'!$I$5)+1,0)&amp;""</f>
        <v/>
      </c>
      <c r="L521" s="995"/>
      <c r="M521" s="992" t="str">
        <f>VLOOKUP($C502,'2026年度(M1前期)'!$B$5:$N$208,COLUMN('2026年度(M1前期)'!$I$5)+1,0)&amp;""</f>
        <v/>
      </c>
      <c r="N521" s="993"/>
      <c r="O521" s="995" t="str">
        <f>VLOOKUP($C502,'2026年度(M2前期)'!$B$5:$N$208,COLUMN('2026年度(M2前期)'!$I$5)+1,0)&amp;""</f>
        <v/>
      </c>
      <c r="P521" s="993"/>
      <c r="Q521" s="995" t="str">
        <f>VLOOKUP($C502,'2026年度(D1前期)'!$B$5:$N$208,COLUMN('2026年度(D1前期)'!$I$5)+1,0)&amp;""</f>
        <v/>
      </c>
      <c r="R521" s="993"/>
      <c r="S521" s="995" t="str">
        <f>VLOOKUP($C502,'2026年度(D23前期)'!$B$5:$N$208,COLUMN('2026年度(D23前期)'!$I$5)+1,0)&amp;""</f>
        <v/>
      </c>
      <c r="T521" s="993"/>
      <c r="Z521" s="1000"/>
      <c r="AA521" s="983"/>
      <c r="AB521" s="983"/>
      <c r="AC521" s="983"/>
      <c r="AD521" s="983"/>
      <c r="AE521" s="983"/>
      <c r="AF521" s="983"/>
      <c r="AG521" s="983"/>
      <c r="AH521" s="983"/>
      <c r="AI521" s="983"/>
      <c r="AJ521" s="983"/>
      <c r="AK521" s="983"/>
      <c r="AL521" s="983"/>
      <c r="AM521" s="983"/>
      <c r="AN521" s="971"/>
      <c r="AO521" s="971"/>
      <c r="AP521" s="971"/>
      <c r="AQ521" s="971"/>
      <c r="AR521" s="971"/>
      <c r="AS521" s="971"/>
      <c r="AT521" s="971"/>
      <c r="AU521" s="971"/>
      <c r="AV521" s="971"/>
      <c r="AW521" s="971"/>
      <c r="AX521" s="971"/>
      <c r="AY521" s="971"/>
      <c r="AZ521" s="971"/>
      <c r="BA521" s="971"/>
      <c r="BB521" s="971"/>
      <c r="BC521" s="971"/>
      <c r="BD521" s="971"/>
      <c r="BE521" s="971"/>
      <c r="BF521" s="971"/>
      <c r="BG521" s="971"/>
      <c r="BH521" s="971"/>
      <c r="BI521" s="971"/>
      <c r="BJ521" s="971"/>
      <c r="BK521" s="983"/>
      <c r="BL521" s="983"/>
      <c r="BM521" s="983"/>
      <c r="BN521" s="983"/>
      <c r="BO521" s="983"/>
      <c r="BP521" s="983"/>
      <c r="BQ521" s="983"/>
      <c r="BR521" s="983"/>
      <c r="BS521" s="983"/>
      <c r="BT521" s="983"/>
      <c r="BU521" s="983"/>
      <c r="BV521" s="983"/>
    </row>
    <row r="522" spans="1:74" ht="13.5" customHeight="1">
      <c r="A522" s="1001"/>
      <c r="B522" s="15" t="s">
        <v>63</v>
      </c>
      <c r="C522" s="991"/>
      <c r="D522" s="989"/>
      <c r="E522" s="988"/>
      <c r="F522" s="989"/>
      <c r="G522" s="988"/>
      <c r="H522" s="989"/>
      <c r="I522" s="988"/>
      <c r="J522" s="989"/>
      <c r="K522" s="990"/>
      <c r="L522" s="990"/>
      <c r="M522" s="991"/>
      <c r="N522" s="989"/>
      <c r="O522" s="990"/>
      <c r="P522" s="989"/>
      <c r="Q522" s="990"/>
      <c r="R522" s="989"/>
      <c r="S522" s="990"/>
      <c r="T522" s="989"/>
      <c r="Z522" s="1001"/>
      <c r="AA522" s="984"/>
      <c r="AB522" s="984"/>
      <c r="AC522" s="984"/>
      <c r="AD522" s="984"/>
      <c r="AE522" s="984"/>
      <c r="AF522" s="984"/>
      <c r="AG522" s="984"/>
      <c r="AH522" s="984"/>
      <c r="AI522" s="984"/>
      <c r="AJ522" s="984"/>
      <c r="AK522" s="984"/>
      <c r="AL522" s="984"/>
      <c r="AM522" s="984"/>
      <c r="AN522" s="971"/>
      <c r="AO522" s="971"/>
      <c r="AP522" s="971"/>
      <c r="AQ522" s="971"/>
      <c r="AR522" s="971"/>
      <c r="AS522" s="971"/>
      <c r="AT522" s="971"/>
      <c r="AU522" s="971"/>
      <c r="AV522" s="971"/>
      <c r="AW522" s="971"/>
      <c r="AX522" s="971"/>
      <c r="AY522" s="971"/>
      <c r="AZ522" s="971"/>
      <c r="BA522" s="971"/>
      <c r="BB522" s="971"/>
      <c r="BC522" s="971"/>
      <c r="BD522" s="971"/>
      <c r="BE522" s="971"/>
      <c r="BF522" s="971"/>
      <c r="BG522" s="971"/>
      <c r="BH522" s="971"/>
      <c r="BI522" s="971"/>
      <c r="BJ522" s="971"/>
      <c r="BK522" s="984"/>
      <c r="BL522" s="984"/>
      <c r="BM522" s="984"/>
      <c r="BN522" s="984"/>
      <c r="BO522" s="984"/>
      <c r="BP522" s="984"/>
      <c r="BQ522" s="984"/>
      <c r="BR522" s="984"/>
      <c r="BS522" s="984"/>
      <c r="BT522" s="984"/>
      <c r="BU522" s="984"/>
      <c r="BV522" s="984"/>
    </row>
    <row r="523" spans="1:74" ht="13.5" customHeight="1">
      <c r="A523" s="1000" t="s">
        <v>78</v>
      </c>
      <c r="B523" s="14" t="s">
        <v>53</v>
      </c>
      <c r="C523" s="996" t="str">
        <f>VLOOKUP($C502,'2026年度(1年前期)'!$B$5:$N$208,COLUMN('2026年度(1年前期)'!$K$5),0)&amp;""</f>
        <v/>
      </c>
      <c r="D523" s="997"/>
      <c r="E523" s="1002" t="str">
        <f>VLOOKUP($C502,'2026年度(2年前期)'!$B$5:$N$208,COLUMN('2026年度(2年前期)'!$K$5),0)&amp;""</f>
        <v/>
      </c>
      <c r="F523" s="997"/>
      <c r="G523" s="1002" t="str">
        <f>VLOOKUP($C502,'2026年度(3年前期)'!$B$5:$N$208,COLUMN('2026年度(3年前期)'!$K$5),0)&amp;""</f>
        <v/>
      </c>
      <c r="H523" s="997"/>
      <c r="I523" s="1002" t="str">
        <f>VLOOKUP($C502,'2026年度(4年前期)'!$B$5:$N$208,COLUMN('2026年度(4年前期)'!$K$5),0)&amp;""</f>
        <v/>
      </c>
      <c r="J523" s="997"/>
      <c r="K523" s="998" t="str">
        <f>VLOOKUP($C502,'2026年度(助産前期)'!$B$5:$N$208,COLUMN('2026年度(助産前期)'!$K$5),0)&amp;""</f>
        <v/>
      </c>
      <c r="L523" s="998"/>
      <c r="M523" s="996" t="str">
        <f>VLOOKUP($C502,'2026年度(M1前期)'!$B$5:$N$208,COLUMN('2026年度(M1前期)'!$K$5),0)&amp;""</f>
        <v/>
      </c>
      <c r="N523" s="997"/>
      <c r="O523" s="998" t="str">
        <f>VLOOKUP($C502,'2026年度(M2前期)'!$B$5:$N$208,COLUMN('2026年度(M2前期)'!$K$5),0)&amp;""</f>
        <v/>
      </c>
      <c r="P523" s="997"/>
      <c r="Q523" s="998" t="str">
        <f>VLOOKUP($C502,'2026年度(D1前期)'!$B$5:$N$208,COLUMN('2026年度(D1前期)'!$K$5),0)&amp;""</f>
        <v/>
      </c>
      <c r="R523" s="997"/>
      <c r="S523" s="998" t="str">
        <f>VLOOKUP($C502,'2026年度(D23前期)'!$B$5:$N$208,COLUMN('2026年度(D23前期)'!$K$5),0)&amp;""</f>
        <v/>
      </c>
      <c r="T523" s="997"/>
      <c r="Z523" s="1000" t="str">
        <f>A523</f>
        <v>５時限（16：50～18：20）</v>
      </c>
      <c r="AA523" s="982"/>
      <c r="AB523" s="982"/>
      <c r="AC523" s="982"/>
      <c r="AD523" s="982"/>
      <c r="AE523" s="982"/>
      <c r="AF523" s="982"/>
      <c r="AG523" s="982"/>
      <c r="AH523" s="982"/>
      <c r="AI523" s="982"/>
      <c r="AJ523" s="982"/>
      <c r="AK523" s="982"/>
      <c r="AL523" s="982"/>
      <c r="AM523" s="982"/>
      <c r="AN523" s="982"/>
      <c r="AO523" s="982"/>
      <c r="AP523" s="982"/>
      <c r="AQ523" s="982"/>
      <c r="AR523" s="982"/>
      <c r="AS523" s="982"/>
      <c r="AT523" s="982"/>
      <c r="AU523" s="982"/>
      <c r="AV523" s="982"/>
      <c r="AW523" s="982"/>
      <c r="AX523" s="982"/>
      <c r="AY523" s="982"/>
      <c r="AZ523" s="982"/>
      <c r="BA523" s="971"/>
      <c r="BB523" s="971"/>
      <c r="BC523" s="971"/>
      <c r="BD523" s="971"/>
      <c r="BE523" s="971"/>
      <c r="BF523" s="971"/>
      <c r="BG523" s="971"/>
      <c r="BH523" s="971"/>
      <c r="BI523" s="982"/>
      <c r="BJ523" s="982"/>
      <c r="BK523" s="982"/>
      <c r="BL523" s="982"/>
      <c r="BM523" s="982"/>
      <c r="BN523" s="982"/>
      <c r="BO523" s="982"/>
      <c r="BP523" s="982"/>
      <c r="BQ523" s="982"/>
      <c r="BR523" s="982"/>
      <c r="BS523" s="982"/>
      <c r="BT523" s="982"/>
      <c r="BU523" s="982"/>
      <c r="BV523" s="982"/>
    </row>
    <row r="524" spans="1:74" ht="13.5" customHeight="1">
      <c r="A524" s="1000"/>
      <c r="B524" s="14" t="s">
        <v>58</v>
      </c>
      <c r="C524" s="992" t="str">
        <f>IFERROR(VLOOKUP(C523,科目・教員!$A$1:$B$355,2,0),"")</f>
        <v/>
      </c>
      <c r="D524" s="993"/>
      <c r="E524" s="994" t="str">
        <f>IFERROR(VLOOKUP(E523,科目・教員!$A$1:$B$355,2,0),"")</f>
        <v/>
      </c>
      <c r="F524" s="993"/>
      <c r="G524" s="994" t="str">
        <f>IFERROR(VLOOKUP(G523,科目・教員!$A$1:$B$355,2,0),"")</f>
        <v/>
      </c>
      <c r="H524" s="993"/>
      <c r="I524" s="994" t="str">
        <f>IFERROR(VLOOKUP(I523,科目・教員!$A$1:$B$355,2,0),"")</f>
        <v/>
      </c>
      <c r="J524" s="993"/>
      <c r="K524" s="995" t="str">
        <f>IFERROR(VLOOKUP(K523,科目・教員!$A$1:$B$355,2,0),"")</f>
        <v/>
      </c>
      <c r="L524" s="995"/>
      <c r="M524" s="992" t="str">
        <f>IFERROR(VLOOKUP(M523,科目・教員!$A$1:$B$355,2,0),"")</f>
        <v/>
      </c>
      <c r="N524" s="993"/>
      <c r="O524" s="995" t="str">
        <f>IFERROR(VLOOKUP(O523,科目・教員!$A$1:$B$355,2,0),"")</f>
        <v/>
      </c>
      <c r="P524" s="993"/>
      <c r="Q524" s="995" t="str">
        <f>IFERROR(VLOOKUP(Q523,科目・教員!$A$1:$B$355,2,0),"")</f>
        <v/>
      </c>
      <c r="R524" s="993"/>
      <c r="S524" s="995" t="str">
        <f>IFERROR(VLOOKUP(S523,科目・教員!$A$1:$B$355,2,0),"")</f>
        <v/>
      </c>
      <c r="T524" s="993"/>
      <c r="Z524" s="1000"/>
      <c r="AA524" s="983"/>
      <c r="AB524" s="983"/>
      <c r="AC524" s="983"/>
      <c r="AD524" s="983"/>
      <c r="AE524" s="983"/>
      <c r="AF524" s="983"/>
      <c r="AG524" s="983"/>
      <c r="AH524" s="983"/>
      <c r="AI524" s="983"/>
      <c r="AJ524" s="983"/>
      <c r="AK524" s="983"/>
      <c r="AL524" s="983"/>
      <c r="AM524" s="983"/>
      <c r="AN524" s="983"/>
      <c r="AO524" s="983"/>
      <c r="AP524" s="983"/>
      <c r="AQ524" s="983"/>
      <c r="AR524" s="983"/>
      <c r="AS524" s="983"/>
      <c r="AT524" s="983"/>
      <c r="AU524" s="983"/>
      <c r="AV524" s="983"/>
      <c r="AW524" s="983"/>
      <c r="AX524" s="983"/>
      <c r="AY524" s="983"/>
      <c r="AZ524" s="983"/>
      <c r="BA524" s="971"/>
      <c r="BB524" s="971"/>
      <c r="BC524" s="971"/>
      <c r="BD524" s="971"/>
      <c r="BE524" s="971"/>
      <c r="BF524" s="971"/>
      <c r="BG524" s="971"/>
      <c r="BH524" s="971"/>
      <c r="BI524" s="983"/>
      <c r="BJ524" s="983"/>
      <c r="BK524" s="983"/>
      <c r="BL524" s="983"/>
      <c r="BM524" s="983"/>
      <c r="BN524" s="983"/>
      <c r="BO524" s="983"/>
      <c r="BP524" s="983"/>
      <c r="BQ524" s="983"/>
      <c r="BR524" s="983"/>
      <c r="BS524" s="983"/>
      <c r="BT524" s="983"/>
      <c r="BU524" s="983"/>
      <c r="BV524" s="983"/>
    </row>
    <row r="525" spans="1:74" ht="13.5" customHeight="1">
      <c r="A525" s="1000"/>
      <c r="B525" s="14" t="s">
        <v>69</v>
      </c>
      <c r="C525" s="992" t="str">
        <f>VLOOKUP($C502,'2026年度(1年前期)'!$B$5:$N$208,COLUMN('2026年度(1年前期)'!$K$5)+1,0)&amp;""</f>
        <v/>
      </c>
      <c r="D525" s="993"/>
      <c r="E525" s="994" t="str">
        <f>VLOOKUP($C502,'2026年度(2年前期)'!$B$5:$N$208,COLUMN('2026年度(2年前期)'!$K$5)+1,0)&amp;""</f>
        <v/>
      </c>
      <c r="F525" s="993"/>
      <c r="G525" s="994" t="str">
        <f>VLOOKUP($C502,'2026年度(3年前期)'!$B$5:$N$208,COLUMN('2026年度(3年前期)'!$K$5)+1,0)&amp;""</f>
        <v/>
      </c>
      <c r="H525" s="993"/>
      <c r="I525" s="994" t="str">
        <f>VLOOKUP($C502,'2026年度(4年前期)'!$B$5:$N$208,COLUMN('2026年度(4年前期)'!$K$5)+1,0)&amp;""</f>
        <v/>
      </c>
      <c r="J525" s="993"/>
      <c r="K525" s="995" t="str">
        <f>VLOOKUP($C502,'2026年度(助産前期)'!$B$5:$N$208,COLUMN('2026年度(助産前期)'!$K$5)+1,0)&amp;""</f>
        <v/>
      </c>
      <c r="L525" s="995"/>
      <c r="M525" s="992" t="str">
        <f>VLOOKUP($C502,'2026年度(M1前期)'!$B$5:$N$208,COLUMN('2026年度(M1前期)'!$K$5)+1,0)&amp;""</f>
        <v/>
      </c>
      <c r="N525" s="993"/>
      <c r="O525" s="995" t="str">
        <f>VLOOKUP($C502,'2026年度(M2前期)'!$B$5:$N$208,COLUMN('2026年度(M2前期)'!$K$5)+1,0)&amp;""</f>
        <v/>
      </c>
      <c r="P525" s="993"/>
      <c r="Q525" s="995" t="str">
        <f>VLOOKUP($C502,'2026年度(D1前期)'!$B$5:$N$208,COLUMN('2026年度(D1前期)'!$K$5)+1,0)&amp;""</f>
        <v/>
      </c>
      <c r="R525" s="993"/>
      <c r="S525" s="995" t="str">
        <f>VLOOKUP($C502,'2026年度(D23前期)'!$B$5:$N$208,COLUMN('2026年度(D23前期)'!$K$5)+1,0)&amp;""</f>
        <v/>
      </c>
      <c r="T525" s="993"/>
      <c r="Z525" s="1000"/>
      <c r="AA525" s="983"/>
      <c r="AB525" s="983"/>
      <c r="AC525" s="983"/>
      <c r="AD525" s="983"/>
      <c r="AE525" s="983"/>
      <c r="AF525" s="983"/>
      <c r="AG525" s="983"/>
      <c r="AH525" s="983"/>
      <c r="AI525" s="983"/>
      <c r="AJ525" s="983"/>
      <c r="AK525" s="983"/>
      <c r="AL525" s="983"/>
      <c r="AM525" s="983"/>
      <c r="AN525" s="983"/>
      <c r="AO525" s="983"/>
      <c r="AP525" s="983"/>
      <c r="AQ525" s="983"/>
      <c r="AR525" s="983"/>
      <c r="AS525" s="983"/>
      <c r="AT525" s="983"/>
      <c r="AU525" s="983"/>
      <c r="AV525" s="983"/>
      <c r="AW525" s="983"/>
      <c r="AX525" s="983"/>
      <c r="AY525" s="983"/>
      <c r="AZ525" s="983"/>
      <c r="BA525" s="971"/>
      <c r="BB525" s="971"/>
      <c r="BC525" s="971"/>
      <c r="BD525" s="971"/>
      <c r="BE525" s="971"/>
      <c r="BF525" s="971"/>
      <c r="BG525" s="971"/>
      <c r="BH525" s="971"/>
      <c r="BI525" s="983"/>
      <c r="BJ525" s="983"/>
      <c r="BK525" s="983"/>
      <c r="BL525" s="983"/>
      <c r="BM525" s="983"/>
      <c r="BN525" s="983"/>
      <c r="BO525" s="983"/>
      <c r="BP525" s="983"/>
      <c r="BQ525" s="983"/>
      <c r="BR525" s="983"/>
      <c r="BS525" s="983"/>
      <c r="BT525" s="983"/>
      <c r="BU525" s="983"/>
      <c r="BV525" s="983"/>
    </row>
    <row r="526" spans="1:74" ht="13.5" customHeight="1">
      <c r="A526" s="1001"/>
      <c r="B526" s="15" t="s">
        <v>63</v>
      </c>
      <c r="C526" s="991"/>
      <c r="D526" s="989"/>
      <c r="E526" s="988"/>
      <c r="F526" s="989"/>
      <c r="G526" s="988"/>
      <c r="H526" s="989"/>
      <c r="I526" s="988"/>
      <c r="J526" s="989"/>
      <c r="K526" s="990"/>
      <c r="L526" s="990"/>
      <c r="M526" s="991"/>
      <c r="N526" s="989"/>
      <c r="O526" s="990"/>
      <c r="P526" s="989"/>
      <c r="Q526" s="990"/>
      <c r="R526" s="989"/>
      <c r="S526" s="990"/>
      <c r="T526" s="989"/>
      <c r="U526" s="19"/>
      <c r="V526" s="19"/>
      <c r="W526" s="19"/>
      <c r="X526" s="19"/>
      <c r="Y526" s="19"/>
      <c r="Z526" s="1001"/>
      <c r="AA526" s="984"/>
      <c r="AB526" s="984"/>
      <c r="AC526" s="984"/>
      <c r="AD526" s="984"/>
      <c r="AE526" s="984"/>
      <c r="AF526" s="984"/>
      <c r="AG526" s="984"/>
      <c r="AH526" s="984"/>
      <c r="AI526" s="984"/>
      <c r="AJ526" s="984"/>
      <c r="AK526" s="984"/>
      <c r="AL526" s="984"/>
      <c r="AM526" s="984"/>
      <c r="AN526" s="984"/>
      <c r="AO526" s="984"/>
      <c r="AP526" s="984"/>
      <c r="AQ526" s="984"/>
      <c r="AR526" s="984"/>
      <c r="AS526" s="984"/>
      <c r="AT526" s="984"/>
      <c r="AU526" s="984"/>
      <c r="AV526" s="984"/>
      <c r="AW526" s="984"/>
      <c r="AX526" s="984"/>
      <c r="AY526" s="984"/>
      <c r="AZ526" s="984"/>
      <c r="BA526" s="971"/>
      <c r="BB526" s="971"/>
      <c r="BC526" s="971"/>
      <c r="BD526" s="971"/>
      <c r="BE526" s="971"/>
      <c r="BF526" s="971"/>
      <c r="BG526" s="971"/>
      <c r="BH526" s="971"/>
      <c r="BI526" s="984"/>
      <c r="BJ526" s="984"/>
      <c r="BK526" s="984"/>
      <c r="BL526" s="984"/>
      <c r="BM526" s="984"/>
      <c r="BN526" s="984"/>
      <c r="BO526" s="984"/>
      <c r="BP526" s="984"/>
      <c r="BQ526" s="984"/>
      <c r="BR526" s="984"/>
      <c r="BS526" s="984"/>
      <c r="BT526" s="984"/>
      <c r="BU526" s="984"/>
      <c r="BV526" s="984"/>
    </row>
    <row r="527" spans="1:74" ht="20.25">
      <c r="A527" s="20"/>
      <c r="B527" s="21"/>
      <c r="C527" s="1050">
        <f>C502+1</f>
        <v>46287</v>
      </c>
      <c r="D527" s="1050"/>
      <c r="E527" s="1050"/>
      <c r="F527" s="1050"/>
      <c r="G527" s="1050"/>
      <c r="H527" s="1050"/>
      <c r="I527" s="1050"/>
      <c r="J527" s="1050"/>
      <c r="K527" s="1050"/>
      <c r="L527" s="1050"/>
      <c r="M527" s="1050"/>
      <c r="N527" s="1050"/>
      <c r="O527" s="1050"/>
      <c r="P527" s="1050"/>
      <c r="Q527" s="1050"/>
      <c r="R527" s="1050"/>
      <c r="S527" s="1050"/>
      <c r="T527" s="1050"/>
      <c r="U527" s="1133">
        <f>C527</f>
        <v>46287</v>
      </c>
      <c r="V527" s="1134"/>
      <c r="W527" s="1134"/>
      <c r="X527" s="1134"/>
      <c r="Y527" s="1134"/>
      <c r="Z527" s="1135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6" t="s">
        <v>607</v>
      </c>
      <c r="BL527" s="36" t="s">
        <v>608</v>
      </c>
      <c r="BM527" s="36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1000" t="s">
        <v>52</v>
      </c>
      <c r="B528" s="11" t="s">
        <v>53</v>
      </c>
      <c r="C528" s="1011" t="str">
        <f>VLOOKUP($C527,'2026年度(1年前期)'!$B$5:$N$208,COLUMN('2026年度(1年前期)'!$C$5),0)&amp;""</f>
        <v/>
      </c>
      <c r="D528" s="1012"/>
      <c r="E528" s="1018" t="str">
        <f>VLOOKUP($C527,'2026年度(2年前期)'!$B$5:$N$208,COLUMN('2026年度(2年前期)'!$C$5),0)&amp;""</f>
        <v/>
      </c>
      <c r="F528" s="1012"/>
      <c r="G528" s="1018" t="str">
        <f>VLOOKUP($C527,'2026年度(3年前期)'!$B$5:$N$208,COLUMN('2026年度(3年前期)'!$C$5),0)&amp;""</f>
        <v/>
      </c>
      <c r="H528" s="1012"/>
      <c r="I528" s="1018" t="str">
        <f>VLOOKUP($C527,'2026年度(4年前期)'!$B$5:$N$208,COLUMN('2026年度(4年前期)'!$C$5),0)&amp;""</f>
        <v/>
      </c>
      <c r="J528" s="1012"/>
      <c r="K528" s="997" t="str">
        <f>VLOOKUP($C527,'2026年度(助産前期)'!$B$5:$N$208,COLUMN('2026年度(助産前期)'!$C$5),0)&amp;""</f>
        <v/>
      </c>
      <c r="L528" s="1029"/>
      <c r="M528" s="1036" t="str">
        <f>VLOOKUP($C527,'2026年度(M1前期)'!$B$5:$N$208,COLUMN('2026年度(M1前期)'!$C$5),0)&amp;""</f>
        <v/>
      </c>
      <c r="N528" s="1029"/>
      <c r="O528" s="1018" t="str">
        <f>VLOOKUP($C527,'2026年度(M2前期)'!$B$5:$N$208,COLUMN('2026年度(M2前期)'!$C$5),0)&amp;""</f>
        <v/>
      </c>
      <c r="P528" s="1012"/>
      <c r="Q528" s="1018" t="str">
        <f>VLOOKUP($C527,'2026年度(D1前期)'!$B$5:$N$208,COLUMN('2026年度(D1前期)'!$C$5),0)&amp;""</f>
        <v/>
      </c>
      <c r="R528" s="1012"/>
      <c r="S528" s="997" t="str">
        <f>VLOOKUP($C527,'2026年度(D23前期)'!$B$5:$N$208,COLUMN('2026年度(D23前期)'!$C$5),0)&amp;""</f>
        <v/>
      </c>
      <c r="T528" s="1012"/>
      <c r="U528" s="54"/>
      <c r="W528" s="81"/>
      <c r="X528" s="16"/>
      <c r="Y528" s="33"/>
      <c r="Z528" s="999" t="str">
        <f>A528</f>
        <v xml:space="preserve">１時限（09：20～10：50） </v>
      </c>
      <c r="AA528" s="971"/>
      <c r="AB528" s="982"/>
      <c r="AC528" s="982"/>
      <c r="AD528" s="982"/>
      <c r="AE528" s="971"/>
      <c r="AF528" s="982"/>
      <c r="AG528" s="971"/>
      <c r="AH528" s="982"/>
      <c r="AI528" s="982"/>
      <c r="AJ528" s="982"/>
      <c r="AK528" s="982"/>
      <c r="AL528" s="971"/>
      <c r="AM528" s="982"/>
      <c r="AN528" s="971"/>
      <c r="AO528" s="971"/>
      <c r="AP528" s="971"/>
      <c r="AQ528" s="971"/>
      <c r="AR528" s="971"/>
      <c r="AS528" s="971"/>
      <c r="AT528" s="971"/>
      <c r="AU528" s="971"/>
      <c r="AV528" s="971"/>
      <c r="AW528" s="971"/>
      <c r="AX528" s="971"/>
      <c r="AY528" s="971"/>
      <c r="AZ528" s="971"/>
      <c r="BA528" s="971"/>
      <c r="BB528" s="971"/>
      <c r="BC528" s="971"/>
      <c r="BD528" s="971"/>
      <c r="BE528" s="971"/>
      <c r="BF528" s="971"/>
      <c r="BG528" s="971"/>
      <c r="BH528" s="971"/>
      <c r="BI528" s="971"/>
      <c r="BJ528" s="971"/>
      <c r="BK528" s="982"/>
      <c r="BL528" s="982"/>
      <c r="BM528" s="982"/>
      <c r="BN528" s="982"/>
      <c r="BO528" s="982"/>
      <c r="BP528" s="982"/>
      <c r="BQ528" s="982"/>
      <c r="BR528" s="982"/>
      <c r="BS528" s="982"/>
      <c r="BT528" s="982"/>
      <c r="BU528" s="982"/>
      <c r="BV528" s="982"/>
    </row>
    <row r="529" spans="1:74" ht="13.5" customHeight="1">
      <c r="A529" s="1000"/>
      <c r="B529" s="14" t="s">
        <v>58</v>
      </c>
      <c r="C529" s="1014" t="str">
        <f>IFERROR(VLOOKUP(C528,科目・教員!$A$1:$B$355,2,0),"")</f>
        <v/>
      </c>
      <c r="D529" s="1013"/>
      <c r="E529" s="1025" t="str">
        <f>IFERROR(VLOOKUP(E528,科目・教員!$A$1:$B$355,2,0),"")</f>
        <v/>
      </c>
      <c r="F529" s="1013"/>
      <c r="G529" s="1025" t="str">
        <f>IFERROR(VLOOKUP(G528,科目・教員!$A$1:$B$355,2,0),"")</f>
        <v/>
      </c>
      <c r="H529" s="1013"/>
      <c r="I529" s="1025" t="str">
        <f>IFERROR(VLOOKUP(I528,科目・教員!$A$1:$B$355,2,0),"")</f>
        <v/>
      </c>
      <c r="J529" s="1013"/>
      <c r="K529" s="993" t="str">
        <f>IFERROR(VLOOKUP(K528,科目・教員!$A$1:$B$355,2,0),"")</f>
        <v/>
      </c>
      <c r="L529" s="1026"/>
      <c r="M529" s="1032" t="str">
        <f>IFERROR(VLOOKUP(M528,科目・教員!$A$1:$B$355,2,0),"")</f>
        <v/>
      </c>
      <c r="N529" s="1013"/>
      <c r="O529" s="1025" t="str">
        <f>IFERROR(VLOOKUP(O528,科目・教員!$A$1:$B$355,2,0),"")</f>
        <v/>
      </c>
      <c r="P529" s="1013"/>
      <c r="Q529" s="1025" t="str">
        <f>IFERROR(VLOOKUP(Q528,科目・教員!$A$1:$B$355,2,0),"")</f>
        <v/>
      </c>
      <c r="R529" s="1013"/>
      <c r="S529" s="993" t="str">
        <f>IFERROR(VLOOKUP(S528,科目・教員!$A$1:$B$355,2,0),"")</f>
        <v/>
      </c>
      <c r="T529" s="1013"/>
      <c r="U529" s="54"/>
      <c r="W529" s="25"/>
      <c r="X529" s="16"/>
      <c r="Y529" s="33"/>
      <c r="Z529" s="1000"/>
      <c r="AA529" s="971"/>
      <c r="AB529" s="983"/>
      <c r="AC529" s="983"/>
      <c r="AD529" s="983"/>
      <c r="AE529" s="971"/>
      <c r="AF529" s="983"/>
      <c r="AG529" s="971"/>
      <c r="AH529" s="983"/>
      <c r="AI529" s="983"/>
      <c r="AJ529" s="983"/>
      <c r="AK529" s="983"/>
      <c r="AL529" s="971"/>
      <c r="AM529" s="983"/>
      <c r="AN529" s="971"/>
      <c r="AO529" s="971"/>
      <c r="AP529" s="971"/>
      <c r="AQ529" s="971"/>
      <c r="AR529" s="971"/>
      <c r="AS529" s="971"/>
      <c r="AT529" s="971"/>
      <c r="AU529" s="971"/>
      <c r="AV529" s="971"/>
      <c r="AW529" s="971"/>
      <c r="AX529" s="971"/>
      <c r="AY529" s="971"/>
      <c r="AZ529" s="971"/>
      <c r="BA529" s="971"/>
      <c r="BB529" s="971"/>
      <c r="BC529" s="971"/>
      <c r="BD529" s="971"/>
      <c r="BE529" s="971"/>
      <c r="BF529" s="971"/>
      <c r="BG529" s="971"/>
      <c r="BH529" s="971"/>
      <c r="BI529" s="971"/>
      <c r="BJ529" s="971"/>
      <c r="BK529" s="983"/>
      <c r="BL529" s="983"/>
      <c r="BM529" s="983"/>
      <c r="BN529" s="983"/>
      <c r="BO529" s="983"/>
      <c r="BP529" s="983"/>
      <c r="BQ529" s="983"/>
      <c r="BR529" s="983"/>
      <c r="BS529" s="983"/>
      <c r="BT529" s="983"/>
      <c r="BU529" s="983"/>
      <c r="BV529" s="983"/>
    </row>
    <row r="530" spans="1:74" ht="13.5" customHeight="1">
      <c r="A530" s="1000"/>
      <c r="B530" s="14" t="s">
        <v>69</v>
      </c>
      <c r="C530" s="1014" t="str">
        <f>VLOOKUP($C527,'2026年度(1年前期)'!$B$5:$N$208,COLUMN('2026年度(1年前期)'!$C$5)+1,0)&amp;""</f>
        <v/>
      </c>
      <c r="D530" s="1013"/>
      <c r="E530" s="1025" t="str">
        <f>VLOOKUP($C527,'2026年度(2年前期)'!$B$5:$N$208,COLUMN('2026年度(2年前期)'!$C$5)+1,0)&amp;""</f>
        <v/>
      </c>
      <c r="F530" s="1013"/>
      <c r="G530" s="1025" t="str">
        <f>VLOOKUP($C527,'2026年度(3年前期)'!$B$5:$N$208,COLUMN('2026年度(3年前期)'!$C$5)+1,0)&amp;""</f>
        <v/>
      </c>
      <c r="H530" s="1013"/>
      <c r="I530" s="1025" t="str">
        <f>VLOOKUP($C527,'2026年度(4年前期)'!$B$5:$N$208,COLUMN('2026年度(4年前期)'!$C$5)+1,0)&amp;""</f>
        <v/>
      </c>
      <c r="J530" s="1013"/>
      <c r="K530" s="993" t="str">
        <f>VLOOKUP($C527,'2026年度(助産前期)'!$B$5:$N$208,COLUMN('2026年度(助産前期)'!$C$5)+1,0)&amp;""</f>
        <v/>
      </c>
      <c r="L530" s="1026"/>
      <c r="M530" s="1032" t="str">
        <f>VLOOKUP($C527,'2026年度(M1前期)'!$B$5:$N$208,COLUMN('2026年度(M1前期)'!C$5)+1,0)&amp;""</f>
        <v/>
      </c>
      <c r="N530" s="1013"/>
      <c r="O530" s="1025" t="str">
        <f>VLOOKUP($C527,'2026年度(M2前期)'!$B$5:$N$208,COLUMN('2026年度(M2前期)'!$C$5)+1,0)&amp;""</f>
        <v/>
      </c>
      <c r="P530" s="1013"/>
      <c r="Q530" s="1025" t="str">
        <f>VLOOKUP($C527,'2026年度(D1前期)'!$B$5:$N$208,COLUMN('2026年度(D1前期)'!$C$5)+1,0)&amp;""</f>
        <v/>
      </c>
      <c r="R530" s="1013"/>
      <c r="S530" s="993" t="str">
        <f>VLOOKUP($C527,'2026年度(D23前期)'!$B$5:$N$208,COLUMN('2026年度(D23前期)'!$C$5)+1,0)&amp;""</f>
        <v/>
      </c>
      <c r="T530" s="1013"/>
      <c r="U530" s="54"/>
      <c r="W530" s="25"/>
      <c r="X530" s="16"/>
      <c r="Y530" s="33"/>
      <c r="Z530" s="1000"/>
      <c r="AA530" s="971"/>
      <c r="AB530" s="983"/>
      <c r="AC530" s="983"/>
      <c r="AD530" s="983"/>
      <c r="AE530" s="971"/>
      <c r="AF530" s="983"/>
      <c r="AG530" s="971"/>
      <c r="AH530" s="983"/>
      <c r="AI530" s="983"/>
      <c r="AJ530" s="983"/>
      <c r="AK530" s="983"/>
      <c r="AL530" s="971"/>
      <c r="AM530" s="983"/>
      <c r="AN530" s="971"/>
      <c r="AO530" s="971"/>
      <c r="AP530" s="971"/>
      <c r="AQ530" s="971"/>
      <c r="AR530" s="971"/>
      <c r="AS530" s="971"/>
      <c r="AT530" s="971"/>
      <c r="AU530" s="971"/>
      <c r="AV530" s="971"/>
      <c r="AW530" s="971"/>
      <c r="AX530" s="971"/>
      <c r="AY530" s="971"/>
      <c r="AZ530" s="971"/>
      <c r="BA530" s="971"/>
      <c r="BB530" s="971"/>
      <c r="BC530" s="971"/>
      <c r="BD530" s="971"/>
      <c r="BE530" s="971"/>
      <c r="BF530" s="971"/>
      <c r="BG530" s="971"/>
      <c r="BH530" s="971"/>
      <c r="BI530" s="971"/>
      <c r="BJ530" s="971"/>
      <c r="BK530" s="983"/>
      <c r="BL530" s="983"/>
      <c r="BM530" s="983"/>
      <c r="BN530" s="983"/>
      <c r="BO530" s="983"/>
      <c r="BP530" s="983"/>
      <c r="BQ530" s="983"/>
      <c r="BR530" s="983"/>
      <c r="BS530" s="983"/>
      <c r="BT530" s="983"/>
      <c r="BU530" s="983"/>
      <c r="BV530" s="983"/>
    </row>
    <row r="531" spans="1:74" ht="13.5" customHeight="1">
      <c r="A531" s="1001"/>
      <c r="B531" s="15" t="s">
        <v>63</v>
      </c>
      <c r="C531" s="991"/>
      <c r="D531" s="1031"/>
      <c r="E531" s="988"/>
      <c r="F531" s="1031"/>
      <c r="G531" s="988"/>
      <c r="H531" s="1031"/>
      <c r="I531" s="988"/>
      <c r="J531" s="1031"/>
      <c r="K531" s="990"/>
      <c r="L531" s="1034"/>
      <c r="M531" s="1030"/>
      <c r="N531" s="1031"/>
      <c r="O531" s="988"/>
      <c r="P531" s="1031"/>
      <c r="Q531" s="988"/>
      <c r="R531" s="1031"/>
      <c r="S531" s="990"/>
      <c r="T531" s="1031"/>
      <c r="U531" s="54"/>
      <c r="W531" s="25"/>
      <c r="X531" s="16"/>
      <c r="Y531" s="33"/>
      <c r="Z531" s="1001"/>
      <c r="AA531" s="971"/>
      <c r="AB531" s="984"/>
      <c r="AC531" s="984"/>
      <c r="AD531" s="984"/>
      <c r="AE531" s="971"/>
      <c r="AF531" s="984"/>
      <c r="AG531" s="971"/>
      <c r="AH531" s="984"/>
      <c r="AI531" s="984"/>
      <c r="AJ531" s="984"/>
      <c r="AK531" s="984"/>
      <c r="AL531" s="971"/>
      <c r="AM531" s="984"/>
      <c r="AN531" s="971"/>
      <c r="AO531" s="971"/>
      <c r="AP531" s="971"/>
      <c r="AQ531" s="971"/>
      <c r="AR531" s="971"/>
      <c r="AS531" s="971"/>
      <c r="AT531" s="971"/>
      <c r="AU531" s="971"/>
      <c r="AV531" s="971"/>
      <c r="AW531" s="971"/>
      <c r="AX531" s="971"/>
      <c r="AY531" s="971"/>
      <c r="AZ531" s="971"/>
      <c r="BA531" s="971"/>
      <c r="BB531" s="971"/>
      <c r="BC531" s="971"/>
      <c r="BD531" s="971"/>
      <c r="BE531" s="971"/>
      <c r="BF531" s="971"/>
      <c r="BG531" s="971"/>
      <c r="BH531" s="971"/>
      <c r="BI531" s="971"/>
      <c r="BJ531" s="971"/>
      <c r="BK531" s="984"/>
      <c r="BL531" s="984"/>
      <c r="BM531" s="984"/>
      <c r="BN531" s="984"/>
      <c r="BO531" s="984"/>
      <c r="BP531" s="984"/>
      <c r="BQ531" s="984"/>
      <c r="BR531" s="984"/>
      <c r="BS531" s="984"/>
      <c r="BT531" s="984"/>
      <c r="BU531" s="984"/>
      <c r="BV531" s="984"/>
    </row>
    <row r="532" spans="1:74" ht="13.5" customHeight="1">
      <c r="A532" s="1000" t="s">
        <v>65</v>
      </c>
      <c r="B532" s="14" t="s">
        <v>53</v>
      </c>
      <c r="C532" s="1011" t="str">
        <f>VLOOKUP($C527,'2026年度(1年前期)'!$B$5:$N$208,COLUMN('2026年度(1年前期)'!$E$5),0)&amp;""</f>
        <v/>
      </c>
      <c r="D532" s="1012"/>
      <c r="E532" s="1018" t="str">
        <f>VLOOKUP($C527,'2026年度(2年前期)'!$B$5:$N$208,COLUMN('2026年度(2年前期)'!$E$5),0)&amp;""</f>
        <v/>
      </c>
      <c r="F532" s="1012"/>
      <c r="G532" s="1018" t="str">
        <f>VLOOKUP($C527,'2026年度(3年前期)'!$B$5:$N$208,COLUMN('2026年度(3年前期)'!$E$5),0)&amp;""</f>
        <v/>
      </c>
      <c r="H532" s="1012"/>
      <c r="I532" s="1018" t="str">
        <f>VLOOKUP($C527,'2026年度(4年前期)'!$B$5:$N$208,COLUMN('2026年度(4年前期)'!$E$5),0)&amp;""</f>
        <v/>
      </c>
      <c r="J532" s="1012"/>
      <c r="K532" s="997" t="str">
        <f>VLOOKUP($C527,'2026年度(助産前期)'!$B$5:$N$208,COLUMN('2026年度(助産前期)'!$E$5),0)&amp;""</f>
        <v/>
      </c>
      <c r="L532" s="1029"/>
      <c r="M532" s="1011" t="str">
        <f>VLOOKUP($C527,'2026年度(M1前期)'!$B$5:$N$208,COLUMN('2026年度(M1前期)'!$E$5),0)&amp;""</f>
        <v/>
      </c>
      <c r="N532" s="1012"/>
      <c r="O532" s="997" t="str">
        <f>VLOOKUP($C527,'2026年度(M2前期)'!$B$5:$N$208,COLUMN('2026年度(M2前期)'!$E$5),0)&amp;""</f>
        <v/>
      </c>
      <c r="P532" s="1012"/>
      <c r="Q532" s="997" t="str">
        <f>VLOOKUP($C527,'2026年度(D1前期)'!$B$5:$N$208,COLUMN('2026年度(D1前期)'!$E$5),0)&amp;""</f>
        <v/>
      </c>
      <c r="R532" s="1012"/>
      <c r="S532" s="997" t="str">
        <f>VLOOKUP($C527,'2026年度(D23前期)'!$B$5:$N$208,COLUMN('2026年度(D23前期)'!$E$5),0)&amp;""</f>
        <v/>
      </c>
      <c r="T532" s="1012"/>
      <c r="V532" s="16"/>
      <c r="W532" s="16"/>
      <c r="X532" s="16"/>
      <c r="Y532" s="33"/>
      <c r="Z532" s="1000" t="str">
        <f>A532</f>
        <v>２時限（11：00～12：30）</v>
      </c>
      <c r="AA532" s="971"/>
      <c r="AB532" s="982"/>
      <c r="AC532" s="982"/>
      <c r="AD532" s="982"/>
      <c r="AE532" s="971"/>
      <c r="AF532" s="982"/>
      <c r="AG532" s="971"/>
      <c r="AH532" s="982"/>
      <c r="AI532" s="982"/>
      <c r="AJ532" s="982"/>
      <c r="AK532" s="982"/>
      <c r="AL532" s="971"/>
      <c r="AM532" s="982"/>
      <c r="AN532" s="971"/>
      <c r="AO532" s="971"/>
      <c r="AP532" s="971"/>
      <c r="AQ532" s="971"/>
      <c r="AR532" s="971"/>
      <c r="AS532" s="971"/>
      <c r="AT532" s="971"/>
      <c r="AU532" s="971"/>
      <c r="AV532" s="971"/>
      <c r="AW532" s="971"/>
      <c r="AX532" s="971"/>
      <c r="AY532" s="971"/>
      <c r="AZ532" s="971"/>
      <c r="BA532" s="971"/>
      <c r="BB532" s="971"/>
      <c r="BC532" s="971"/>
      <c r="BD532" s="971"/>
      <c r="BE532" s="971"/>
      <c r="BF532" s="971"/>
      <c r="BG532" s="971"/>
      <c r="BH532" s="971"/>
      <c r="BI532" s="971"/>
      <c r="BJ532" s="971"/>
      <c r="BK532" s="982"/>
      <c r="BL532" s="982"/>
      <c r="BM532" s="982"/>
      <c r="BN532" s="982"/>
      <c r="BO532" s="982"/>
      <c r="BP532" s="982"/>
      <c r="BQ532" s="982"/>
      <c r="BR532" s="982"/>
      <c r="BS532" s="982"/>
      <c r="BT532" s="982"/>
      <c r="BU532" s="982"/>
      <c r="BV532" s="982"/>
    </row>
    <row r="533" spans="1:74" ht="13.5" customHeight="1">
      <c r="A533" s="1000"/>
      <c r="B533" s="14" t="s">
        <v>58</v>
      </c>
      <c r="C533" s="1014" t="str">
        <f>IFERROR(VLOOKUP(C532,科目・教員!$A$1:$B$355,2,0),"")</f>
        <v/>
      </c>
      <c r="D533" s="1013"/>
      <c r="E533" s="1025" t="str">
        <f>IFERROR(VLOOKUP(E532,科目・教員!$A$1:$B$355,2,0),"")</f>
        <v/>
      </c>
      <c r="F533" s="1013"/>
      <c r="G533" s="1025" t="str">
        <f>IFERROR(VLOOKUP(G532,科目・教員!$A$1:$B$355,2,0),"")</f>
        <v/>
      </c>
      <c r="H533" s="1013"/>
      <c r="I533" s="1025" t="str">
        <f>IFERROR(VLOOKUP(I532,科目・教員!$A$1:$B$355,2,0),"")</f>
        <v/>
      </c>
      <c r="J533" s="1013"/>
      <c r="K533" s="993" t="str">
        <f>IFERROR(VLOOKUP(K532,科目・教員!$A$1:$B$355,2,0),"")</f>
        <v/>
      </c>
      <c r="L533" s="1026"/>
      <c r="M533" s="1014" t="str">
        <f>IFERROR(VLOOKUP(M532,科目・教員!$A$1:$B$355,2,0),"")</f>
        <v/>
      </c>
      <c r="N533" s="1013"/>
      <c r="O533" s="993" t="str">
        <f>IFERROR(VLOOKUP(O532,科目・教員!$A$1:$B$355,2,0),"")</f>
        <v/>
      </c>
      <c r="P533" s="1013"/>
      <c r="Q533" s="993" t="str">
        <f>IFERROR(VLOOKUP(Q532,科目・教員!$A$1:$B$355,2,0),"")</f>
        <v/>
      </c>
      <c r="R533" s="1013"/>
      <c r="S533" s="993" t="str">
        <f>IFERROR(VLOOKUP(S532,科目・教員!$A$1:$B$355,2,0),"")</f>
        <v/>
      </c>
      <c r="T533" s="1013"/>
      <c r="V533" s="16"/>
      <c r="X533" s="16"/>
      <c r="Y533" s="33"/>
      <c r="Z533" s="1000"/>
      <c r="AA533" s="971"/>
      <c r="AB533" s="983"/>
      <c r="AC533" s="983"/>
      <c r="AD533" s="983"/>
      <c r="AE533" s="971"/>
      <c r="AF533" s="983"/>
      <c r="AG533" s="971"/>
      <c r="AH533" s="983"/>
      <c r="AI533" s="983"/>
      <c r="AJ533" s="983"/>
      <c r="AK533" s="983"/>
      <c r="AL533" s="971"/>
      <c r="AM533" s="983"/>
      <c r="AN533" s="971"/>
      <c r="AO533" s="971"/>
      <c r="AP533" s="971"/>
      <c r="AQ533" s="971"/>
      <c r="AR533" s="971"/>
      <c r="AS533" s="971"/>
      <c r="AT533" s="971"/>
      <c r="AU533" s="971"/>
      <c r="AV533" s="971"/>
      <c r="AW533" s="971"/>
      <c r="AX533" s="971"/>
      <c r="AY533" s="971"/>
      <c r="AZ533" s="971"/>
      <c r="BA533" s="971"/>
      <c r="BB533" s="971"/>
      <c r="BC533" s="971"/>
      <c r="BD533" s="971"/>
      <c r="BE533" s="971"/>
      <c r="BF533" s="971"/>
      <c r="BG533" s="971"/>
      <c r="BH533" s="971"/>
      <c r="BI533" s="971"/>
      <c r="BJ533" s="971"/>
      <c r="BK533" s="983"/>
      <c r="BL533" s="983"/>
      <c r="BM533" s="983"/>
      <c r="BN533" s="983"/>
      <c r="BO533" s="983"/>
      <c r="BP533" s="983"/>
      <c r="BQ533" s="983"/>
      <c r="BR533" s="983"/>
      <c r="BS533" s="983"/>
      <c r="BT533" s="983"/>
      <c r="BU533" s="983"/>
      <c r="BV533" s="983"/>
    </row>
    <row r="534" spans="1:74" ht="13.5" customHeight="1">
      <c r="A534" s="1000"/>
      <c r="B534" s="14" t="s">
        <v>69</v>
      </c>
      <c r="C534" s="1014" t="str">
        <f>VLOOKUP($C527,'2026年度(1年前期)'!$B$5:$N$208,COLUMN('2026年度(1年前期)'!$E$5)+1,0)&amp;""</f>
        <v/>
      </c>
      <c r="D534" s="1013"/>
      <c r="E534" s="1025" t="str">
        <f>VLOOKUP($C527,'2026年度(2年前期)'!$B$5:$N$208,COLUMN('2026年度(2年前期)'!$E$5)+1,0)&amp;""</f>
        <v/>
      </c>
      <c r="F534" s="1013"/>
      <c r="G534" s="1025" t="str">
        <f>VLOOKUP($C527,'2026年度(3年前期)'!$B$5:$N$208,COLUMN('2026年度(3年前期)'!$E$5)+1,0)&amp;""</f>
        <v/>
      </c>
      <c r="H534" s="1013"/>
      <c r="I534" s="1025" t="str">
        <f>VLOOKUP($C527,'2026年度(4年前期)'!$B$5:$N$208,COLUMN('2026年度(4年前期)'!$E$5)+1,0)&amp;""</f>
        <v/>
      </c>
      <c r="J534" s="1013"/>
      <c r="K534" s="993" t="str">
        <f>VLOOKUP($C527,'2026年度(助産前期)'!$B$5:$N$208,COLUMN('2026年度(助産前期)'!$E$5)+1,0)&amp;""</f>
        <v/>
      </c>
      <c r="L534" s="1026"/>
      <c r="M534" s="1014" t="str">
        <f>VLOOKUP($C527,'2026年度(M1前期)'!$B$5:$N$208,COLUMN('2026年度(M1前期)'!$E$5)+1,0)&amp;""</f>
        <v/>
      </c>
      <c r="N534" s="1013"/>
      <c r="O534" s="993" t="str">
        <f>VLOOKUP($C527,'2026年度(M2前期)'!$B$5:$N$208,COLUMN('2026年度(M2前期)'!$E$5)+1,0)&amp;""</f>
        <v/>
      </c>
      <c r="P534" s="1013"/>
      <c r="Q534" s="993" t="str">
        <f>VLOOKUP($C527,'2026年度(D1前期)'!$B$5:$N$208,COLUMN('2026年度(D1前期)'!$E$5)+1,0)&amp;""</f>
        <v/>
      </c>
      <c r="R534" s="1013"/>
      <c r="S534" s="993" t="str">
        <f>VLOOKUP($C527,'2026年度(D23前期)'!$B$5:$N$208,COLUMN('2026年度(D23前期)'!$E$5)+1,0)&amp;""</f>
        <v/>
      </c>
      <c r="T534" s="1013"/>
      <c r="V534" s="16"/>
      <c r="X534" s="16"/>
      <c r="Z534" s="1000"/>
      <c r="AA534" s="971"/>
      <c r="AB534" s="983"/>
      <c r="AC534" s="983"/>
      <c r="AD534" s="983"/>
      <c r="AE534" s="971"/>
      <c r="AF534" s="983"/>
      <c r="AG534" s="971"/>
      <c r="AH534" s="983"/>
      <c r="AI534" s="983"/>
      <c r="AJ534" s="983"/>
      <c r="AK534" s="983"/>
      <c r="AL534" s="971"/>
      <c r="AM534" s="983"/>
      <c r="AN534" s="971"/>
      <c r="AO534" s="971"/>
      <c r="AP534" s="971"/>
      <c r="AQ534" s="971"/>
      <c r="AR534" s="971"/>
      <c r="AS534" s="971"/>
      <c r="AT534" s="971"/>
      <c r="AU534" s="971"/>
      <c r="AV534" s="971"/>
      <c r="AW534" s="971"/>
      <c r="AX534" s="971"/>
      <c r="AY534" s="971"/>
      <c r="AZ534" s="971"/>
      <c r="BA534" s="971"/>
      <c r="BB534" s="971"/>
      <c r="BC534" s="971"/>
      <c r="BD534" s="971"/>
      <c r="BE534" s="971"/>
      <c r="BF534" s="971"/>
      <c r="BG534" s="971"/>
      <c r="BH534" s="971"/>
      <c r="BI534" s="971"/>
      <c r="BJ534" s="971"/>
      <c r="BK534" s="983"/>
      <c r="BL534" s="983"/>
      <c r="BM534" s="983"/>
      <c r="BN534" s="983"/>
      <c r="BO534" s="983"/>
      <c r="BP534" s="983"/>
      <c r="BQ534" s="983"/>
      <c r="BR534" s="983"/>
      <c r="BS534" s="983"/>
      <c r="BT534" s="983"/>
      <c r="BU534" s="983"/>
      <c r="BV534" s="983"/>
    </row>
    <row r="535" spans="1:74" ht="13.5" customHeight="1">
      <c r="A535" s="1017"/>
      <c r="B535" s="15" t="s">
        <v>63</v>
      </c>
      <c r="C535" s="991"/>
      <c r="D535" s="989"/>
      <c r="E535" s="988"/>
      <c r="F535" s="989"/>
      <c r="G535" s="988"/>
      <c r="H535" s="989"/>
      <c r="I535" s="988"/>
      <c r="J535" s="989"/>
      <c r="K535" s="990"/>
      <c r="L535" s="990"/>
      <c r="M535" s="991"/>
      <c r="N535" s="989"/>
      <c r="O535" s="990"/>
      <c r="P535" s="989"/>
      <c r="Q535" s="990"/>
      <c r="R535" s="989"/>
      <c r="S535" s="990"/>
      <c r="T535" s="989"/>
      <c r="X535" s="16"/>
      <c r="Z535" s="1001"/>
      <c r="AA535" s="971"/>
      <c r="AB535" s="984"/>
      <c r="AC535" s="984"/>
      <c r="AD535" s="984"/>
      <c r="AE535" s="971"/>
      <c r="AF535" s="984"/>
      <c r="AG535" s="971"/>
      <c r="AH535" s="984"/>
      <c r="AI535" s="984"/>
      <c r="AJ535" s="984"/>
      <c r="AK535" s="984"/>
      <c r="AL535" s="971"/>
      <c r="AM535" s="984"/>
      <c r="AN535" s="971"/>
      <c r="AO535" s="971"/>
      <c r="AP535" s="971"/>
      <c r="AQ535" s="971"/>
      <c r="AR535" s="971"/>
      <c r="AS535" s="971"/>
      <c r="AT535" s="971"/>
      <c r="AU535" s="971"/>
      <c r="AV535" s="971"/>
      <c r="AW535" s="971"/>
      <c r="AX535" s="971"/>
      <c r="AY535" s="971"/>
      <c r="AZ535" s="971"/>
      <c r="BA535" s="971"/>
      <c r="BB535" s="971"/>
      <c r="BC535" s="971"/>
      <c r="BD535" s="971"/>
      <c r="BE535" s="971"/>
      <c r="BF535" s="971"/>
      <c r="BG535" s="971"/>
      <c r="BH535" s="971"/>
      <c r="BI535" s="971"/>
      <c r="BJ535" s="971"/>
      <c r="BK535" s="984"/>
      <c r="BL535" s="984"/>
      <c r="BM535" s="984"/>
      <c r="BN535" s="984"/>
      <c r="BO535" s="984"/>
      <c r="BP535" s="984"/>
      <c r="BQ535" s="984"/>
      <c r="BR535" s="984"/>
      <c r="BS535" s="984"/>
      <c r="BT535" s="984"/>
      <c r="BU535" s="984"/>
      <c r="BV535" s="984"/>
    </row>
    <row r="536" spans="1:74" ht="13.5" customHeight="1">
      <c r="A536" s="999" t="s">
        <v>71</v>
      </c>
      <c r="B536" s="17" t="s">
        <v>72</v>
      </c>
      <c r="C536" s="1011"/>
      <c r="D536" s="1012"/>
      <c r="E536" s="1018"/>
      <c r="F536" s="1012"/>
      <c r="G536" s="1018"/>
      <c r="H536" s="1012"/>
      <c r="I536" s="1018"/>
      <c r="J536" s="1012"/>
      <c r="K536" s="997"/>
      <c r="L536" s="1029"/>
      <c r="M536" s="1011"/>
      <c r="N536" s="1012"/>
      <c r="O536" s="997"/>
      <c r="P536" s="1012"/>
      <c r="Q536" s="997"/>
      <c r="R536" s="1012"/>
      <c r="S536" s="997"/>
      <c r="T536" s="1012"/>
      <c r="X536" s="16"/>
      <c r="Z536" s="1000" t="str">
        <f>A536</f>
        <v>昼休み（12：30～13：30）</v>
      </c>
      <c r="AA536" s="982"/>
      <c r="AB536" s="982"/>
      <c r="AC536" s="982"/>
      <c r="AD536" s="982"/>
      <c r="AE536" s="982"/>
      <c r="AF536" s="982"/>
      <c r="AG536" s="982"/>
      <c r="AH536" s="982"/>
      <c r="AI536" s="982"/>
      <c r="AJ536" s="982"/>
      <c r="AK536" s="982"/>
      <c r="AL536" s="982"/>
      <c r="AM536" s="982"/>
      <c r="AN536" s="971"/>
      <c r="AO536" s="971"/>
      <c r="AP536" s="971"/>
      <c r="AQ536" s="971"/>
      <c r="AR536" s="971"/>
      <c r="AS536" s="971"/>
      <c r="AT536" s="971"/>
      <c r="AU536" s="971"/>
      <c r="AV536" s="971"/>
      <c r="AW536" s="971"/>
      <c r="AX536" s="971"/>
      <c r="AY536" s="971"/>
      <c r="AZ536" s="971"/>
      <c r="BA536" s="971"/>
      <c r="BB536" s="971"/>
      <c r="BC536" s="971"/>
      <c r="BD536" s="971"/>
      <c r="BE536" s="971"/>
      <c r="BF536" s="971"/>
      <c r="BG536" s="971"/>
      <c r="BH536" s="971"/>
      <c r="BI536" s="971"/>
      <c r="BJ536" s="971"/>
      <c r="BK536" s="982"/>
      <c r="BL536" s="982"/>
      <c r="BM536" s="982"/>
      <c r="BN536" s="982"/>
      <c r="BO536" s="982"/>
      <c r="BP536" s="982"/>
      <c r="BQ536" s="982"/>
      <c r="BR536" s="982"/>
      <c r="BS536" s="982"/>
      <c r="BT536" s="982"/>
      <c r="BU536" s="982"/>
      <c r="BV536" s="982"/>
    </row>
    <row r="537" spans="1:74" ht="13.5" customHeight="1">
      <c r="A537" s="1000"/>
      <c r="B537" s="17" t="s">
        <v>73</v>
      </c>
      <c r="C537" s="1014"/>
      <c r="D537" s="1013"/>
      <c r="E537" s="1025"/>
      <c r="F537" s="1013"/>
      <c r="G537" s="1025"/>
      <c r="H537" s="1013"/>
      <c r="I537" s="1025"/>
      <c r="J537" s="1013"/>
      <c r="K537" s="993"/>
      <c r="L537" s="1026"/>
      <c r="M537" s="1014"/>
      <c r="N537" s="1013"/>
      <c r="O537" s="993"/>
      <c r="P537" s="1013"/>
      <c r="Q537" s="993"/>
      <c r="R537" s="1013"/>
      <c r="S537" s="993"/>
      <c r="T537" s="1013"/>
      <c r="X537" s="16"/>
      <c r="Z537" s="1000"/>
      <c r="AA537" s="983"/>
      <c r="AB537" s="983"/>
      <c r="AC537" s="983"/>
      <c r="AD537" s="983"/>
      <c r="AE537" s="983"/>
      <c r="AF537" s="983"/>
      <c r="AG537" s="983"/>
      <c r="AH537" s="983"/>
      <c r="AI537" s="983"/>
      <c r="AJ537" s="983"/>
      <c r="AK537" s="983"/>
      <c r="AL537" s="983"/>
      <c r="AM537" s="983"/>
      <c r="AN537" s="971"/>
      <c r="AO537" s="971"/>
      <c r="AP537" s="971"/>
      <c r="AQ537" s="971"/>
      <c r="AR537" s="971"/>
      <c r="AS537" s="971"/>
      <c r="AT537" s="971"/>
      <c r="AU537" s="971"/>
      <c r="AV537" s="971"/>
      <c r="AW537" s="971"/>
      <c r="AX537" s="971"/>
      <c r="AY537" s="971"/>
      <c r="AZ537" s="971"/>
      <c r="BA537" s="971"/>
      <c r="BB537" s="971"/>
      <c r="BC537" s="971"/>
      <c r="BD537" s="971"/>
      <c r="BE537" s="971"/>
      <c r="BF537" s="971"/>
      <c r="BG537" s="971"/>
      <c r="BH537" s="971"/>
      <c r="BI537" s="971"/>
      <c r="BJ537" s="971"/>
      <c r="BK537" s="983"/>
      <c r="BL537" s="983"/>
      <c r="BM537" s="983"/>
      <c r="BN537" s="983"/>
      <c r="BO537" s="983"/>
      <c r="BP537" s="983"/>
      <c r="BQ537" s="983"/>
      <c r="BR537" s="983"/>
      <c r="BS537" s="983"/>
      <c r="BT537" s="983"/>
      <c r="BU537" s="983"/>
      <c r="BV537" s="983"/>
    </row>
    <row r="538" spans="1:74" ht="13.5" customHeight="1">
      <c r="A538" s="1000"/>
      <c r="B538" s="17" t="s">
        <v>69</v>
      </c>
      <c r="C538" s="1014"/>
      <c r="D538" s="1013"/>
      <c r="E538" s="1025"/>
      <c r="F538" s="1013"/>
      <c r="G538" s="1025"/>
      <c r="H538" s="1013"/>
      <c r="I538" s="1025"/>
      <c r="J538" s="1013"/>
      <c r="K538" s="993"/>
      <c r="L538" s="1026"/>
      <c r="M538" s="1014"/>
      <c r="N538" s="1013"/>
      <c r="O538" s="993"/>
      <c r="P538" s="1013"/>
      <c r="Q538" s="993"/>
      <c r="R538" s="1013"/>
      <c r="S538" s="993"/>
      <c r="T538" s="1013"/>
      <c r="Z538" s="1000"/>
      <c r="AA538" s="983"/>
      <c r="AB538" s="983"/>
      <c r="AC538" s="983"/>
      <c r="AD538" s="983"/>
      <c r="AE538" s="983"/>
      <c r="AF538" s="983"/>
      <c r="AG538" s="983"/>
      <c r="AH538" s="983"/>
      <c r="AI538" s="983"/>
      <c r="AJ538" s="983"/>
      <c r="AK538" s="983"/>
      <c r="AL538" s="983"/>
      <c r="AM538" s="983"/>
      <c r="AN538" s="971"/>
      <c r="AO538" s="971"/>
      <c r="AP538" s="971"/>
      <c r="AQ538" s="971"/>
      <c r="AR538" s="971"/>
      <c r="AS538" s="971"/>
      <c r="AT538" s="971"/>
      <c r="AU538" s="971"/>
      <c r="AV538" s="971"/>
      <c r="AW538" s="971"/>
      <c r="AX538" s="971"/>
      <c r="AY538" s="971"/>
      <c r="AZ538" s="971"/>
      <c r="BA538" s="971"/>
      <c r="BB538" s="971"/>
      <c r="BC538" s="971"/>
      <c r="BD538" s="971"/>
      <c r="BE538" s="971"/>
      <c r="BF538" s="971"/>
      <c r="BG538" s="971"/>
      <c r="BH538" s="971"/>
      <c r="BI538" s="971"/>
      <c r="BJ538" s="971"/>
      <c r="BK538" s="983"/>
      <c r="BL538" s="983"/>
      <c r="BM538" s="983"/>
      <c r="BN538" s="983"/>
      <c r="BO538" s="983"/>
      <c r="BP538" s="983"/>
      <c r="BQ538" s="983"/>
      <c r="BR538" s="983"/>
      <c r="BS538" s="983"/>
      <c r="BT538" s="983"/>
      <c r="BU538" s="983"/>
      <c r="BV538" s="983"/>
    </row>
    <row r="539" spans="1:74" ht="13.5" customHeight="1">
      <c r="A539" s="1001"/>
      <c r="B539" s="18" t="s">
        <v>63</v>
      </c>
      <c r="C539" s="1023"/>
      <c r="D539" s="1016"/>
      <c r="E539" s="1024"/>
      <c r="F539" s="1016"/>
      <c r="G539" s="1024"/>
      <c r="H539" s="1016"/>
      <c r="I539" s="1024"/>
      <c r="J539" s="1016"/>
      <c r="K539" s="1015"/>
      <c r="L539" s="1015"/>
      <c r="M539" s="1023"/>
      <c r="N539" s="1016"/>
      <c r="O539" s="1015"/>
      <c r="P539" s="1016"/>
      <c r="Q539" s="1015"/>
      <c r="R539" s="1016"/>
      <c r="S539" s="1015"/>
      <c r="T539" s="1016"/>
      <c r="Z539" s="1001"/>
      <c r="AA539" s="984"/>
      <c r="AB539" s="984"/>
      <c r="AC539" s="984"/>
      <c r="AD539" s="984"/>
      <c r="AE539" s="984"/>
      <c r="AF539" s="984"/>
      <c r="AG539" s="984"/>
      <c r="AH539" s="984"/>
      <c r="AI539" s="984"/>
      <c r="AJ539" s="984"/>
      <c r="AK539" s="984"/>
      <c r="AL539" s="984"/>
      <c r="AM539" s="984"/>
      <c r="AN539" s="971"/>
      <c r="AO539" s="971"/>
      <c r="AP539" s="971"/>
      <c r="AQ539" s="971"/>
      <c r="AR539" s="971"/>
      <c r="AS539" s="971"/>
      <c r="AT539" s="971"/>
      <c r="AU539" s="971"/>
      <c r="AV539" s="971"/>
      <c r="AW539" s="971"/>
      <c r="AX539" s="971"/>
      <c r="AY539" s="971"/>
      <c r="AZ539" s="971"/>
      <c r="BA539" s="971"/>
      <c r="BB539" s="971"/>
      <c r="BC539" s="971"/>
      <c r="BD539" s="971"/>
      <c r="BE539" s="971"/>
      <c r="BF539" s="971"/>
      <c r="BG539" s="971"/>
      <c r="BH539" s="971"/>
      <c r="BI539" s="971"/>
      <c r="BJ539" s="971"/>
      <c r="BK539" s="984"/>
      <c r="BL539" s="984"/>
      <c r="BM539" s="984"/>
      <c r="BN539" s="984"/>
      <c r="BO539" s="984"/>
      <c r="BP539" s="984"/>
      <c r="BQ539" s="984"/>
      <c r="BR539" s="984"/>
      <c r="BS539" s="984"/>
      <c r="BT539" s="984"/>
      <c r="BU539" s="984"/>
      <c r="BV539" s="984"/>
    </row>
    <row r="540" spans="1:74" ht="13.5" customHeight="1">
      <c r="A540" s="1000" t="s">
        <v>74</v>
      </c>
      <c r="B540" s="14" t="s">
        <v>53</v>
      </c>
      <c r="C540" s="996" t="str">
        <f>VLOOKUP($C527,'2026年度(1年前期)'!$B$5:$N$208,COLUMN('2026年度(1年前期)'!$G$5),0)&amp;""</f>
        <v/>
      </c>
      <c r="D540" s="997"/>
      <c r="E540" s="1002" t="str">
        <f>VLOOKUP($C527,'2026年度(2年前期)'!$B$5:$N$208,COLUMN('2026年度(2年前期)'!$G$5),0)&amp;""</f>
        <v/>
      </c>
      <c r="F540" s="997"/>
      <c r="G540" s="1002" t="str">
        <f>VLOOKUP($C527,'2026年度(3年前期)'!$B$5:$N$208,COLUMN('2026年度(3年前期)'!$G$5),0)&amp;""</f>
        <v/>
      </c>
      <c r="H540" s="997"/>
      <c r="I540" s="1002" t="str">
        <f>VLOOKUP($C527,'2026年度(4年前期)'!$B$5:$N$208,COLUMN('2026年度(4年前期)'!$G$5),0)&amp;""</f>
        <v/>
      </c>
      <c r="J540" s="997"/>
      <c r="K540" s="998" t="str">
        <f>VLOOKUP($C527,'2026年度(助産前期)'!$B$5:$N$208,COLUMN('2026年度(助産前期)'!$G$5),0)&amp;""</f>
        <v/>
      </c>
      <c r="L540" s="998"/>
      <c r="M540" s="996" t="str">
        <f>VLOOKUP($C527,'2026年度(M1前期)'!$B$5:$N$208,COLUMN('2026年度(M1前期)'!$G$5),0)&amp;""</f>
        <v/>
      </c>
      <c r="N540" s="997"/>
      <c r="O540" s="998" t="str">
        <f>VLOOKUP($C527,'2026年度(M2前期)'!$B$5:$N$208,COLUMN('2026年度(M2前期)'!$G$5),0)&amp;""</f>
        <v/>
      </c>
      <c r="P540" s="997"/>
      <c r="Q540" s="998" t="str">
        <f>VLOOKUP($C527,'2026年度(D1前期)'!$B$5:$N$208,COLUMN('2026年度(D1前期)'!$G$5),0)&amp;""</f>
        <v/>
      </c>
      <c r="R540" s="997"/>
      <c r="S540" s="998" t="str">
        <f>VLOOKUP($C527,'2026年度(D23前期)'!$B$5:$N$208,COLUMN('2026年度(D23前期)'!$G$5),0)&amp;""</f>
        <v/>
      </c>
      <c r="T540" s="997"/>
      <c r="U540" s="16"/>
      <c r="Z540" s="1000" t="str">
        <f>A540</f>
        <v>３時限（13：30～15：00）</v>
      </c>
      <c r="AA540" s="971"/>
      <c r="AB540" s="982"/>
      <c r="AC540" s="982"/>
      <c r="AD540" s="982"/>
      <c r="AE540" s="971"/>
      <c r="AF540" s="982"/>
      <c r="AG540" s="971"/>
      <c r="AH540" s="982"/>
      <c r="AI540" s="982"/>
      <c r="AJ540" s="982"/>
      <c r="AK540" s="982"/>
      <c r="AL540" s="971"/>
      <c r="AM540" s="982"/>
      <c r="AN540" s="971"/>
      <c r="AO540" s="971"/>
      <c r="AP540" s="971"/>
      <c r="AQ540" s="971"/>
      <c r="AR540" s="971"/>
      <c r="AS540" s="971"/>
      <c r="AT540" s="971"/>
      <c r="AU540" s="971"/>
      <c r="AV540" s="971"/>
      <c r="AW540" s="971"/>
      <c r="AX540" s="971"/>
      <c r="AY540" s="971"/>
      <c r="AZ540" s="971"/>
      <c r="BA540" s="971"/>
      <c r="BB540" s="971"/>
      <c r="BC540" s="971"/>
      <c r="BD540" s="971"/>
      <c r="BE540" s="971"/>
      <c r="BF540" s="971"/>
      <c r="BG540" s="971"/>
      <c r="BH540" s="971"/>
      <c r="BI540" s="971"/>
      <c r="BJ540" s="971"/>
      <c r="BK540" s="982"/>
      <c r="BL540" s="982"/>
      <c r="BM540" s="982"/>
      <c r="BN540" s="982"/>
      <c r="BO540" s="982"/>
      <c r="BP540" s="982"/>
      <c r="BQ540" s="982"/>
      <c r="BR540" s="982"/>
      <c r="BS540" s="982"/>
      <c r="BT540" s="982"/>
      <c r="BU540" s="982"/>
      <c r="BV540" s="982"/>
    </row>
    <row r="541" spans="1:74" ht="13.5" customHeight="1">
      <c r="A541" s="1000"/>
      <c r="B541" s="14" t="s">
        <v>58</v>
      </c>
      <c r="C541" s="992" t="str">
        <f>IFERROR(VLOOKUP(C540,科目・教員!$A$1:$B$355,2,0),"")</f>
        <v/>
      </c>
      <c r="D541" s="993"/>
      <c r="E541" s="994" t="str">
        <f>IFERROR(VLOOKUP(E540,科目・教員!$A$1:$B$355,2,0),"")</f>
        <v/>
      </c>
      <c r="F541" s="993"/>
      <c r="G541" s="994" t="str">
        <f>IFERROR(VLOOKUP(G540,科目・教員!$A$1:$B$355,2,0),"")</f>
        <v/>
      </c>
      <c r="H541" s="993"/>
      <c r="I541" s="994" t="str">
        <f>IFERROR(VLOOKUP(I540,科目・教員!$A$1:$B$355,2,0),"")</f>
        <v/>
      </c>
      <c r="J541" s="993"/>
      <c r="K541" s="995" t="str">
        <f>IFERROR(VLOOKUP(K540,科目・教員!$A$1:$B$355,2,0),"")</f>
        <v/>
      </c>
      <c r="L541" s="995"/>
      <c r="M541" s="992" t="str">
        <f>IFERROR(VLOOKUP(M540,科目・教員!$A$1:$B$355,2,0),"")</f>
        <v/>
      </c>
      <c r="N541" s="993"/>
      <c r="O541" s="995" t="str">
        <f>IFERROR(VLOOKUP(O540,科目・教員!$A$1:$B$355,2,0),"")</f>
        <v/>
      </c>
      <c r="P541" s="993"/>
      <c r="Q541" s="995" t="str">
        <f>IFERROR(VLOOKUP(Q540,科目・教員!$A$1:$B$355,2,0),"")</f>
        <v/>
      </c>
      <c r="R541" s="993"/>
      <c r="S541" s="995" t="str">
        <f>IFERROR(VLOOKUP(S540,科目・教員!$A$1:$B$355,2,0),"")</f>
        <v/>
      </c>
      <c r="T541" s="993"/>
      <c r="U541" s="16"/>
      <c r="Z541" s="1000"/>
      <c r="AA541" s="971"/>
      <c r="AB541" s="983"/>
      <c r="AC541" s="983"/>
      <c r="AD541" s="983"/>
      <c r="AE541" s="971"/>
      <c r="AF541" s="983"/>
      <c r="AG541" s="971"/>
      <c r="AH541" s="983"/>
      <c r="AI541" s="983"/>
      <c r="AJ541" s="983"/>
      <c r="AK541" s="983"/>
      <c r="AL541" s="971"/>
      <c r="AM541" s="983"/>
      <c r="AN541" s="971"/>
      <c r="AO541" s="971"/>
      <c r="AP541" s="971"/>
      <c r="AQ541" s="971"/>
      <c r="AR541" s="971"/>
      <c r="AS541" s="971"/>
      <c r="AT541" s="971"/>
      <c r="AU541" s="971"/>
      <c r="AV541" s="971"/>
      <c r="AW541" s="971"/>
      <c r="AX541" s="971"/>
      <c r="AY541" s="971"/>
      <c r="AZ541" s="971"/>
      <c r="BA541" s="971"/>
      <c r="BB541" s="971"/>
      <c r="BC541" s="971"/>
      <c r="BD541" s="971"/>
      <c r="BE541" s="971"/>
      <c r="BF541" s="971"/>
      <c r="BG541" s="971"/>
      <c r="BH541" s="971"/>
      <c r="BI541" s="971"/>
      <c r="BJ541" s="971"/>
      <c r="BK541" s="983"/>
      <c r="BL541" s="983"/>
      <c r="BM541" s="983"/>
      <c r="BN541" s="983"/>
      <c r="BO541" s="983"/>
      <c r="BP541" s="983"/>
      <c r="BQ541" s="983"/>
      <c r="BR541" s="983"/>
      <c r="BS541" s="983"/>
      <c r="BT541" s="983"/>
      <c r="BU541" s="983"/>
      <c r="BV541" s="983"/>
    </row>
    <row r="542" spans="1:74" ht="13.5" customHeight="1">
      <c r="A542" s="1000"/>
      <c r="B542" s="14" t="s">
        <v>69</v>
      </c>
      <c r="C542" s="992" t="str">
        <f>VLOOKUP($C527,'2026年度(1年前期)'!$B$5:$N$208,COLUMN('2026年度(1年前期)'!$G$5)+1,0)&amp;""</f>
        <v/>
      </c>
      <c r="D542" s="993"/>
      <c r="E542" s="994" t="str">
        <f>VLOOKUP($C527,'2026年度(2年前期)'!$B$5:$N$208,COLUMN('2026年度(2年前期)'!$G$5)+1,0)&amp;""</f>
        <v/>
      </c>
      <c r="F542" s="993"/>
      <c r="G542" s="994" t="str">
        <f>VLOOKUP($C527,'2026年度(3年前期)'!$B$5:$N$208,COLUMN('2026年度(3年前期)'!$G$5)+1,0)&amp;""</f>
        <v/>
      </c>
      <c r="H542" s="993"/>
      <c r="I542" s="994" t="str">
        <f>VLOOKUP($C527,'2026年度(4年前期)'!$B$5:$N$208,COLUMN('2026年度(4年前期)'!$G$5)+1,0)&amp;""</f>
        <v/>
      </c>
      <c r="J542" s="993"/>
      <c r="K542" s="995" t="str">
        <f>VLOOKUP($C527,'2026年度(助産前期)'!$B$5:$N$208,COLUMN('2026年度(助産前期)'!$G$5)+1,0)&amp;""</f>
        <v/>
      </c>
      <c r="L542" s="995"/>
      <c r="M542" s="992" t="str">
        <f>VLOOKUP($C527,'2026年度(M1前期)'!$B$5:$N$208,COLUMN('2026年度(M1前期)'!$G$5)+1,0)&amp;""</f>
        <v/>
      </c>
      <c r="N542" s="993"/>
      <c r="O542" s="995" t="str">
        <f>VLOOKUP($C527,'2026年度(M2前期)'!$B$5:$N$208,COLUMN('2026年度(M2前期)'!$G$5)+1,0)&amp;""</f>
        <v/>
      </c>
      <c r="P542" s="993"/>
      <c r="Q542" s="995" t="str">
        <f>VLOOKUP($C527,'2026年度(D1前期)'!$B$5:$N$208,COLUMN('2026年度(D1前期)'!$G$5)+1,0)&amp;""</f>
        <v/>
      </c>
      <c r="R542" s="993"/>
      <c r="S542" s="995" t="str">
        <f>VLOOKUP($C527,'2026年度(D23前期)'!$B$5:$N$208,COLUMN('2026年度(D23前期)'!$G$5)+1,0)&amp;""</f>
        <v/>
      </c>
      <c r="T542" s="993"/>
      <c r="U542" s="16"/>
      <c r="Z542" s="1000"/>
      <c r="AA542" s="971"/>
      <c r="AB542" s="983"/>
      <c r="AC542" s="983"/>
      <c r="AD542" s="983"/>
      <c r="AE542" s="971"/>
      <c r="AF542" s="983"/>
      <c r="AG542" s="971"/>
      <c r="AH542" s="983"/>
      <c r="AI542" s="983"/>
      <c r="AJ542" s="983"/>
      <c r="AK542" s="983"/>
      <c r="AL542" s="971"/>
      <c r="AM542" s="983"/>
      <c r="AN542" s="971"/>
      <c r="AO542" s="971"/>
      <c r="AP542" s="971"/>
      <c r="AQ542" s="971"/>
      <c r="AR542" s="971"/>
      <c r="AS542" s="971"/>
      <c r="AT542" s="971"/>
      <c r="AU542" s="971"/>
      <c r="AV542" s="971"/>
      <c r="AW542" s="971"/>
      <c r="AX542" s="971"/>
      <c r="AY542" s="971"/>
      <c r="AZ542" s="971"/>
      <c r="BA542" s="971"/>
      <c r="BB542" s="971"/>
      <c r="BC542" s="971"/>
      <c r="BD542" s="971"/>
      <c r="BE542" s="971"/>
      <c r="BF542" s="971"/>
      <c r="BG542" s="971"/>
      <c r="BH542" s="971"/>
      <c r="BI542" s="971"/>
      <c r="BJ542" s="971"/>
      <c r="BK542" s="983"/>
      <c r="BL542" s="983"/>
      <c r="BM542" s="983"/>
      <c r="BN542" s="983"/>
      <c r="BO542" s="983"/>
      <c r="BP542" s="983"/>
      <c r="BQ542" s="983"/>
      <c r="BR542" s="983"/>
      <c r="BS542" s="983"/>
      <c r="BT542" s="983"/>
      <c r="BU542" s="983"/>
      <c r="BV542" s="983"/>
    </row>
    <row r="543" spans="1:74" ht="13.5" customHeight="1">
      <c r="A543" s="1017"/>
      <c r="B543" s="15" t="s">
        <v>63</v>
      </c>
      <c r="C543" s="991"/>
      <c r="D543" s="989"/>
      <c r="E543" s="988"/>
      <c r="F543" s="989"/>
      <c r="G543" s="988"/>
      <c r="H543" s="989"/>
      <c r="I543" s="988"/>
      <c r="J543" s="989"/>
      <c r="K543" s="990"/>
      <c r="L543" s="990"/>
      <c r="M543" s="991"/>
      <c r="N543" s="989"/>
      <c r="O543" s="990"/>
      <c r="P543" s="989"/>
      <c r="Q543" s="990"/>
      <c r="R543" s="989"/>
      <c r="S543" s="990"/>
      <c r="T543" s="989"/>
      <c r="Z543" s="1001"/>
      <c r="AA543" s="971"/>
      <c r="AB543" s="984"/>
      <c r="AC543" s="984"/>
      <c r="AD543" s="984"/>
      <c r="AE543" s="971"/>
      <c r="AF543" s="984"/>
      <c r="AG543" s="971"/>
      <c r="AH543" s="984"/>
      <c r="AI543" s="984"/>
      <c r="AJ543" s="984"/>
      <c r="AK543" s="984"/>
      <c r="AL543" s="971"/>
      <c r="AM543" s="984"/>
      <c r="AN543" s="971"/>
      <c r="AO543" s="971"/>
      <c r="AP543" s="971"/>
      <c r="AQ543" s="971"/>
      <c r="AR543" s="971"/>
      <c r="AS543" s="971"/>
      <c r="AT543" s="971"/>
      <c r="AU543" s="971"/>
      <c r="AV543" s="971"/>
      <c r="AW543" s="971"/>
      <c r="AX543" s="971"/>
      <c r="AY543" s="971"/>
      <c r="AZ543" s="971"/>
      <c r="BA543" s="971"/>
      <c r="BB543" s="971"/>
      <c r="BC543" s="971"/>
      <c r="BD543" s="971"/>
      <c r="BE543" s="971"/>
      <c r="BF543" s="971"/>
      <c r="BG543" s="971"/>
      <c r="BH543" s="971"/>
      <c r="BI543" s="971"/>
      <c r="BJ543" s="971"/>
      <c r="BK543" s="984"/>
      <c r="BL543" s="984"/>
      <c r="BM543" s="984"/>
      <c r="BN543" s="984"/>
      <c r="BO543" s="984"/>
      <c r="BP543" s="984"/>
      <c r="BQ543" s="984"/>
      <c r="BR543" s="984"/>
      <c r="BS543" s="984"/>
      <c r="BT543" s="984"/>
      <c r="BU543" s="984"/>
      <c r="BV543" s="984"/>
    </row>
    <row r="544" spans="1:74" ht="13.5" customHeight="1">
      <c r="A544" s="1000" t="s">
        <v>75</v>
      </c>
      <c r="B544" s="14" t="s">
        <v>53</v>
      </c>
      <c r="C544" s="996" t="str">
        <f>VLOOKUP($C527,'2026年度(1年前期)'!$B$5:$N$208,COLUMN('2026年度(1年前期)'!$I$5),0)&amp;""</f>
        <v/>
      </c>
      <c r="D544" s="997"/>
      <c r="E544" s="1002" t="str">
        <f>VLOOKUP($C527,'2026年度(2年前期)'!$B$5:$N$208,COLUMN('2026年度(2年前期)'!$I$5),0)&amp;""</f>
        <v/>
      </c>
      <c r="F544" s="997"/>
      <c r="G544" s="1002" t="str">
        <f>VLOOKUP($C527,'2026年度(3年前期)'!$B$5:$N$208,COLUMN('2026年度(3年前期)'!$I$5),0)&amp;""</f>
        <v/>
      </c>
      <c r="H544" s="997"/>
      <c r="I544" s="1002" t="str">
        <f>VLOOKUP($C527,'2026年度(4年前期)'!$B$5:$N$208,COLUMN('2026年度(4年前期)'!$I$5),0)&amp;""</f>
        <v/>
      </c>
      <c r="J544" s="997"/>
      <c r="K544" s="998" t="str">
        <f>VLOOKUP($C527,'2026年度(助産前期)'!$B$5:$N$208,COLUMN('2026年度(助産前期)'!$I$5),0)&amp;""</f>
        <v/>
      </c>
      <c r="L544" s="998"/>
      <c r="M544" s="996" t="str">
        <f>VLOOKUP($C527,'2026年度(M1前期)'!$B$5:$N$208,COLUMN('2026年度(M1前期)'!$I$5),0)&amp;""</f>
        <v/>
      </c>
      <c r="N544" s="997"/>
      <c r="O544" s="998" t="str">
        <f>VLOOKUP($C527,'2026年度(M2前期)'!$B$5:$N$208,COLUMN('2026年度(M2前期)'!$I$5),0)&amp;""</f>
        <v/>
      </c>
      <c r="P544" s="997"/>
      <c r="Q544" s="998" t="str">
        <f>VLOOKUP($C527,'2026年度(D1前期)'!$B$5:$N$208,COLUMN('2026年度(D1前期)'!$I$5),0)&amp;""</f>
        <v/>
      </c>
      <c r="R544" s="997"/>
      <c r="S544" s="998" t="str">
        <f>VLOOKUP($C527,'2026年度(D23前期)'!$B$5:$N$208,COLUMN('2026年度(D23前期)'!$I$5),0)&amp;""</f>
        <v/>
      </c>
      <c r="T544" s="997"/>
      <c r="Z544" s="1000" t="str">
        <f>A544</f>
        <v>４時限（15：10～16：40）</v>
      </c>
      <c r="AA544" s="982"/>
      <c r="AB544" s="982"/>
      <c r="AC544" s="982"/>
      <c r="AD544" s="982"/>
      <c r="AE544" s="982"/>
      <c r="AF544" s="982"/>
      <c r="AG544" s="982"/>
      <c r="AH544" s="982"/>
      <c r="AI544" s="982"/>
      <c r="AJ544" s="982"/>
      <c r="AK544" s="982"/>
      <c r="AL544" s="982"/>
      <c r="AM544" s="982"/>
      <c r="AN544" s="971"/>
      <c r="AO544" s="971"/>
      <c r="AP544" s="971"/>
      <c r="AQ544" s="971"/>
      <c r="AR544" s="971"/>
      <c r="AS544" s="971"/>
      <c r="AT544" s="971"/>
      <c r="AU544" s="971"/>
      <c r="AV544" s="971"/>
      <c r="AW544" s="971"/>
      <c r="AX544" s="971"/>
      <c r="AY544" s="971"/>
      <c r="AZ544" s="971"/>
      <c r="BA544" s="971"/>
      <c r="BB544" s="971"/>
      <c r="BC544" s="971"/>
      <c r="BD544" s="971"/>
      <c r="BE544" s="971"/>
      <c r="BF544" s="971"/>
      <c r="BG544" s="971"/>
      <c r="BH544" s="971"/>
      <c r="BI544" s="971"/>
      <c r="BJ544" s="971"/>
      <c r="BK544" s="982"/>
      <c r="BL544" s="982"/>
      <c r="BM544" s="982"/>
      <c r="BN544" s="982"/>
      <c r="BO544" s="982"/>
      <c r="BP544" s="982"/>
      <c r="BQ544" s="982"/>
      <c r="BR544" s="982"/>
      <c r="BS544" s="982"/>
      <c r="BT544" s="982"/>
      <c r="BU544" s="982"/>
      <c r="BV544" s="982"/>
    </row>
    <row r="545" spans="1:74" ht="13.5" customHeight="1">
      <c r="A545" s="1000"/>
      <c r="B545" s="14" t="s">
        <v>58</v>
      </c>
      <c r="C545" s="992" t="str">
        <f>IFERROR(VLOOKUP(C544,科目・教員!$A$1:$B$355,2,0),"")</f>
        <v/>
      </c>
      <c r="D545" s="993"/>
      <c r="E545" s="994" t="str">
        <f>IFERROR(VLOOKUP(E544,科目・教員!$A$1:$B$355,2,0),"")</f>
        <v/>
      </c>
      <c r="F545" s="993"/>
      <c r="G545" s="994" t="str">
        <f>IFERROR(VLOOKUP(G544,科目・教員!$A$1:$B$355,2,0),"")</f>
        <v/>
      </c>
      <c r="H545" s="993"/>
      <c r="I545" s="994" t="str">
        <f>IFERROR(VLOOKUP(I544,科目・教員!$A$1:$B$355,2,0),"")</f>
        <v/>
      </c>
      <c r="J545" s="993"/>
      <c r="K545" s="995" t="str">
        <f>IFERROR(VLOOKUP(K544,科目・教員!$A$1:$B$355,2,0),"")</f>
        <v/>
      </c>
      <c r="L545" s="995"/>
      <c r="M545" s="992" t="str">
        <f>IFERROR(VLOOKUP(M544,科目・教員!$A$1:$B$355,2,0),"")</f>
        <v/>
      </c>
      <c r="N545" s="993"/>
      <c r="O545" s="995" t="str">
        <f>IFERROR(VLOOKUP(O544,科目・教員!$A$1:$B$355,2,0),"")</f>
        <v/>
      </c>
      <c r="P545" s="993"/>
      <c r="Q545" s="995" t="str">
        <f>IFERROR(VLOOKUP(Q544,科目・教員!$A$1:$B$355,2,0),"")</f>
        <v/>
      </c>
      <c r="R545" s="993"/>
      <c r="S545" s="995" t="str">
        <f>IFERROR(VLOOKUP(S544,科目・教員!$A$1:$B$355,2,0),"")</f>
        <v/>
      </c>
      <c r="T545" s="993"/>
      <c r="Z545" s="1000"/>
      <c r="AA545" s="983"/>
      <c r="AB545" s="983"/>
      <c r="AC545" s="983"/>
      <c r="AD545" s="983"/>
      <c r="AE545" s="983"/>
      <c r="AF545" s="983"/>
      <c r="AG545" s="983"/>
      <c r="AH545" s="983"/>
      <c r="AI545" s="983"/>
      <c r="AJ545" s="983"/>
      <c r="AK545" s="983"/>
      <c r="AL545" s="983"/>
      <c r="AM545" s="983"/>
      <c r="AN545" s="971"/>
      <c r="AO545" s="971"/>
      <c r="AP545" s="971"/>
      <c r="AQ545" s="971"/>
      <c r="AR545" s="971"/>
      <c r="AS545" s="971"/>
      <c r="AT545" s="971"/>
      <c r="AU545" s="971"/>
      <c r="AV545" s="971"/>
      <c r="AW545" s="971"/>
      <c r="AX545" s="971"/>
      <c r="AY545" s="971"/>
      <c r="AZ545" s="971"/>
      <c r="BA545" s="971"/>
      <c r="BB545" s="971"/>
      <c r="BC545" s="971"/>
      <c r="BD545" s="971"/>
      <c r="BE545" s="971"/>
      <c r="BF545" s="971"/>
      <c r="BG545" s="971"/>
      <c r="BH545" s="971"/>
      <c r="BI545" s="971"/>
      <c r="BJ545" s="971"/>
      <c r="BK545" s="983"/>
      <c r="BL545" s="983"/>
      <c r="BM545" s="983"/>
      <c r="BN545" s="983"/>
      <c r="BO545" s="983"/>
      <c r="BP545" s="983"/>
      <c r="BQ545" s="983"/>
      <c r="BR545" s="983"/>
      <c r="BS545" s="983"/>
      <c r="BT545" s="983"/>
      <c r="BU545" s="983"/>
      <c r="BV545" s="983"/>
    </row>
    <row r="546" spans="1:74" ht="13.5" customHeight="1">
      <c r="A546" s="1000"/>
      <c r="B546" s="14" t="s">
        <v>69</v>
      </c>
      <c r="C546" s="992" t="str">
        <f>VLOOKUP($C527,'2026年度(1年前期)'!$B$5:$N$208,COLUMN('2026年度(1年前期)'!$I$5)+1,0)&amp;""</f>
        <v/>
      </c>
      <c r="D546" s="993"/>
      <c r="E546" s="994" t="str">
        <f>VLOOKUP($C527,'2026年度(2年前期)'!$B$5:$N$208,COLUMN('2026年度(2年前期)'!$I$5)+1,0)&amp;""</f>
        <v/>
      </c>
      <c r="F546" s="993"/>
      <c r="G546" s="994" t="str">
        <f>VLOOKUP($C527,'2026年度(3年前期)'!$B$5:$N$208,COLUMN('2026年度(3年前期)'!$I$5)+1,0)&amp;""</f>
        <v/>
      </c>
      <c r="H546" s="993"/>
      <c r="I546" s="994" t="str">
        <f>VLOOKUP($C527,'2026年度(4年前期)'!$B$5:$N$208,COLUMN('2026年度(4年前期)'!$I$5)+1,0)&amp;""</f>
        <v/>
      </c>
      <c r="J546" s="993"/>
      <c r="K546" s="995" t="str">
        <f>VLOOKUP($C527,'2026年度(助産前期)'!$B$5:$N$208,COLUMN('2026年度(助産前期)'!$I$5)+1,0)&amp;""</f>
        <v/>
      </c>
      <c r="L546" s="995"/>
      <c r="M546" s="992" t="str">
        <f>VLOOKUP($C527,'2026年度(M1前期)'!$B$5:$N$208,COLUMN('2026年度(M1前期)'!$I$5)+1,0)&amp;""</f>
        <v/>
      </c>
      <c r="N546" s="993"/>
      <c r="O546" s="995" t="str">
        <f>VLOOKUP($C527,'2026年度(M2前期)'!$B$5:$N$208,COLUMN('2026年度(M2前期)'!$I$5)+1,0)&amp;""</f>
        <v/>
      </c>
      <c r="P546" s="993"/>
      <c r="Q546" s="995" t="str">
        <f>VLOOKUP($C527,'2026年度(D1前期)'!$B$5:$N$208,COLUMN('2026年度(D1前期)'!$I$5)+1,0)&amp;""</f>
        <v/>
      </c>
      <c r="R546" s="993"/>
      <c r="S546" s="995" t="str">
        <f>VLOOKUP($C527,'2026年度(D23前期)'!$B$5:$N$208,COLUMN('2026年度(D23前期)'!$I$5)+1,0)&amp;""</f>
        <v/>
      </c>
      <c r="T546" s="993"/>
      <c r="Z546" s="1000"/>
      <c r="AA546" s="983"/>
      <c r="AB546" s="983"/>
      <c r="AC546" s="983"/>
      <c r="AD546" s="983"/>
      <c r="AE546" s="983"/>
      <c r="AF546" s="983"/>
      <c r="AG546" s="983"/>
      <c r="AH546" s="983"/>
      <c r="AI546" s="983"/>
      <c r="AJ546" s="983"/>
      <c r="AK546" s="983"/>
      <c r="AL546" s="983"/>
      <c r="AM546" s="983"/>
      <c r="AN546" s="971"/>
      <c r="AO546" s="971"/>
      <c r="AP546" s="971"/>
      <c r="AQ546" s="971"/>
      <c r="AR546" s="971"/>
      <c r="AS546" s="971"/>
      <c r="AT546" s="971"/>
      <c r="AU546" s="971"/>
      <c r="AV546" s="971"/>
      <c r="AW546" s="971"/>
      <c r="AX546" s="971"/>
      <c r="AY546" s="971"/>
      <c r="AZ546" s="971"/>
      <c r="BA546" s="971"/>
      <c r="BB546" s="971"/>
      <c r="BC546" s="971"/>
      <c r="BD546" s="971"/>
      <c r="BE546" s="971"/>
      <c r="BF546" s="971"/>
      <c r="BG546" s="971"/>
      <c r="BH546" s="971"/>
      <c r="BI546" s="971"/>
      <c r="BJ546" s="971"/>
      <c r="BK546" s="983"/>
      <c r="BL546" s="983"/>
      <c r="BM546" s="983"/>
      <c r="BN546" s="983"/>
      <c r="BO546" s="983"/>
      <c r="BP546" s="983"/>
      <c r="BQ546" s="983"/>
      <c r="BR546" s="983"/>
      <c r="BS546" s="983"/>
      <c r="BT546" s="983"/>
      <c r="BU546" s="983"/>
      <c r="BV546" s="983"/>
    </row>
    <row r="547" spans="1:74" ht="13.5" customHeight="1">
      <c r="A547" s="1001"/>
      <c r="B547" s="15" t="s">
        <v>63</v>
      </c>
      <c r="C547" s="991"/>
      <c r="D547" s="989"/>
      <c r="E547" s="988"/>
      <c r="F547" s="989"/>
      <c r="G547" s="988"/>
      <c r="H547" s="989"/>
      <c r="I547" s="988"/>
      <c r="J547" s="989"/>
      <c r="K547" s="990"/>
      <c r="L547" s="990"/>
      <c r="M547" s="991"/>
      <c r="N547" s="989"/>
      <c r="O547" s="990"/>
      <c r="P547" s="989"/>
      <c r="Q547" s="990"/>
      <c r="R547" s="989"/>
      <c r="S547" s="990"/>
      <c r="T547" s="989"/>
      <c r="Z547" s="1001"/>
      <c r="AA547" s="984"/>
      <c r="AB547" s="984"/>
      <c r="AC547" s="984"/>
      <c r="AD547" s="984"/>
      <c r="AE547" s="984"/>
      <c r="AF547" s="984"/>
      <c r="AG547" s="984"/>
      <c r="AH547" s="984"/>
      <c r="AI547" s="984"/>
      <c r="AJ547" s="984"/>
      <c r="AK547" s="984"/>
      <c r="AL547" s="984"/>
      <c r="AM547" s="984"/>
      <c r="AN547" s="971"/>
      <c r="AO547" s="971"/>
      <c r="AP547" s="971"/>
      <c r="AQ547" s="971"/>
      <c r="AR547" s="971"/>
      <c r="AS547" s="971"/>
      <c r="AT547" s="971"/>
      <c r="AU547" s="971"/>
      <c r="AV547" s="971"/>
      <c r="AW547" s="971"/>
      <c r="AX547" s="971"/>
      <c r="AY547" s="971"/>
      <c r="AZ547" s="971"/>
      <c r="BA547" s="971"/>
      <c r="BB547" s="971"/>
      <c r="BC547" s="971"/>
      <c r="BD547" s="971"/>
      <c r="BE547" s="971"/>
      <c r="BF547" s="971"/>
      <c r="BG547" s="971"/>
      <c r="BH547" s="971"/>
      <c r="BI547" s="971"/>
      <c r="BJ547" s="971"/>
      <c r="BK547" s="984"/>
      <c r="BL547" s="984"/>
      <c r="BM547" s="984"/>
      <c r="BN547" s="984"/>
      <c r="BO547" s="984"/>
      <c r="BP547" s="984"/>
      <c r="BQ547" s="984"/>
      <c r="BR547" s="984"/>
      <c r="BS547" s="984"/>
      <c r="BT547" s="984"/>
      <c r="BU547" s="984"/>
      <c r="BV547" s="984"/>
    </row>
    <row r="548" spans="1:74" ht="13.5" customHeight="1">
      <c r="A548" s="1000" t="s">
        <v>78</v>
      </c>
      <c r="B548" s="14" t="s">
        <v>53</v>
      </c>
      <c r="C548" s="996" t="str">
        <f>VLOOKUP($C527,'2026年度(1年前期)'!$B$5:$N$208,COLUMN('2026年度(1年前期)'!$K$5),0)&amp;""</f>
        <v/>
      </c>
      <c r="D548" s="997"/>
      <c r="E548" s="1002" t="str">
        <f>VLOOKUP($C527,'2026年度(2年前期)'!$B$5:$N$208,COLUMN('2026年度(2年前期)'!$K$5),0)&amp;""</f>
        <v/>
      </c>
      <c r="F548" s="997"/>
      <c r="G548" s="1002" t="str">
        <f>VLOOKUP($C527,'2026年度(3年前期)'!$B$5:$N$208,COLUMN('2026年度(3年前期)'!$K$5),0)&amp;""</f>
        <v/>
      </c>
      <c r="H548" s="997"/>
      <c r="I548" s="1002" t="str">
        <f>VLOOKUP($C527,'2026年度(4年前期)'!$B$5:$N$208,COLUMN('2026年度(4年前期)'!$K$5),0)&amp;""</f>
        <v/>
      </c>
      <c r="J548" s="997"/>
      <c r="K548" s="998" t="str">
        <f>VLOOKUP($C527,'2026年度(助産前期)'!$B$5:$N$208,COLUMN('2026年度(助産前期)'!$K$5),0)&amp;""</f>
        <v/>
      </c>
      <c r="L548" s="998"/>
      <c r="M548" s="996" t="str">
        <f>VLOOKUP($C527,'2026年度(M1前期)'!$B$5:$N$208,COLUMN('2026年度(M1前期)'!$K$5),0)&amp;""</f>
        <v/>
      </c>
      <c r="N548" s="997"/>
      <c r="O548" s="998" t="str">
        <f>VLOOKUP($C527,'2026年度(M2前期)'!$B$5:$N$208,COLUMN('2026年度(M2前期)'!$K$5),0)&amp;""</f>
        <v/>
      </c>
      <c r="P548" s="997"/>
      <c r="Q548" s="998" t="str">
        <f>VLOOKUP($C527,'2026年度(D1前期)'!$B$5:$N$208,COLUMN('2026年度(D1前期)'!$K$5),0)&amp;""</f>
        <v/>
      </c>
      <c r="R548" s="997"/>
      <c r="S548" s="998" t="str">
        <f>VLOOKUP($C527,'2026年度(D23前期)'!$B$5:$N$208,COLUMN('2026年度(D23前期)'!$K$5),0)&amp;""</f>
        <v/>
      </c>
      <c r="T548" s="997"/>
      <c r="Z548" s="1000" t="str">
        <f>A548</f>
        <v>５時限（16：50～18：20）</v>
      </c>
      <c r="AA548" s="982"/>
      <c r="AB548" s="982"/>
      <c r="AC548" s="982"/>
      <c r="AD548" s="982"/>
      <c r="AE548" s="982"/>
      <c r="AF548" s="982"/>
      <c r="AG548" s="982"/>
      <c r="AH548" s="982"/>
      <c r="AI548" s="982"/>
      <c r="AJ548" s="982"/>
      <c r="AK548" s="982"/>
      <c r="AL548" s="982"/>
      <c r="AM548" s="982"/>
      <c r="AN548" s="982"/>
      <c r="AO548" s="982"/>
      <c r="AP548" s="982"/>
      <c r="AQ548" s="982"/>
      <c r="AR548" s="982"/>
      <c r="AS548" s="982"/>
      <c r="AT548" s="982"/>
      <c r="AU548" s="982"/>
      <c r="AV548" s="982"/>
      <c r="AW548" s="982"/>
      <c r="AX548" s="982"/>
      <c r="AY548" s="982"/>
      <c r="AZ548" s="982"/>
      <c r="BA548" s="971"/>
      <c r="BB548" s="971"/>
      <c r="BC548" s="971"/>
      <c r="BD548" s="971"/>
      <c r="BE548" s="971"/>
      <c r="BF548" s="971"/>
      <c r="BG548" s="971"/>
      <c r="BH548" s="971"/>
      <c r="BI548" s="982"/>
      <c r="BJ548" s="982"/>
      <c r="BK548" s="982"/>
      <c r="BL548" s="982"/>
      <c r="BM548" s="982"/>
      <c r="BN548" s="982"/>
      <c r="BO548" s="982"/>
      <c r="BP548" s="982"/>
      <c r="BQ548" s="982"/>
      <c r="BR548" s="982"/>
      <c r="BS548" s="982"/>
      <c r="BT548" s="982"/>
      <c r="BU548" s="982"/>
      <c r="BV548" s="982"/>
    </row>
    <row r="549" spans="1:74" ht="13.5" customHeight="1">
      <c r="A549" s="1000"/>
      <c r="B549" s="14" t="s">
        <v>58</v>
      </c>
      <c r="C549" s="992" t="str">
        <f>IFERROR(VLOOKUP(C548,科目・教員!$A$1:$B$355,2,0),"")</f>
        <v/>
      </c>
      <c r="D549" s="993"/>
      <c r="E549" s="994" t="str">
        <f>IFERROR(VLOOKUP(E548,科目・教員!$A$1:$B$355,2,0),"")</f>
        <v/>
      </c>
      <c r="F549" s="993"/>
      <c r="G549" s="994" t="str">
        <f>IFERROR(VLOOKUP(G548,科目・教員!$A$1:$B$355,2,0),"")</f>
        <v/>
      </c>
      <c r="H549" s="993"/>
      <c r="I549" s="994" t="str">
        <f>IFERROR(VLOOKUP(I548,科目・教員!$A$1:$B$355,2,0),"")</f>
        <v/>
      </c>
      <c r="J549" s="993"/>
      <c r="K549" s="995" t="str">
        <f>IFERROR(VLOOKUP(K548,科目・教員!$A$1:$B$355,2,0),"")</f>
        <v/>
      </c>
      <c r="L549" s="995"/>
      <c r="M549" s="992" t="str">
        <f>IFERROR(VLOOKUP(M548,科目・教員!$A$1:$B$355,2,0),"")</f>
        <v/>
      </c>
      <c r="N549" s="993"/>
      <c r="O549" s="995" t="str">
        <f>IFERROR(VLOOKUP(O548,科目・教員!$A$1:$B$355,2,0),"")</f>
        <v/>
      </c>
      <c r="P549" s="993"/>
      <c r="Q549" s="995" t="str">
        <f>IFERROR(VLOOKUP(Q548,科目・教員!$A$1:$B$355,2,0),"")</f>
        <v/>
      </c>
      <c r="R549" s="993"/>
      <c r="S549" s="995" t="str">
        <f>IFERROR(VLOOKUP(S548,科目・教員!$A$1:$B$355,2,0),"")</f>
        <v/>
      </c>
      <c r="T549" s="993"/>
      <c r="Z549" s="1000"/>
      <c r="AA549" s="983"/>
      <c r="AB549" s="983"/>
      <c r="AC549" s="983"/>
      <c r="AD549" s="983"/>
      <c r="AE549" s="983"/>
      <c r="AF549" s="983"/>
      <c r="AG549" s="983"/>
      <c r="AH549" s="983"/>
      <c r="AI549" s="983"/>
      <c r="AJ549" s="983"/>
      <c r="AK549" s="983"/>
      <c r="AL549" s="983"/>
      <c r="AM549" s="983"/>
      <c r="AN549" s="983"/>
      <c r="AO549" s="983"/>
      <c r="AP549" s="983"/>
      <c r="AQ549" s="983"/>
      <c r="AR549" s="983"/>
      <c r="AS549" s="983"/>
      <c r="AT549" s="983"/>
      <c r="AU549" s="983"/>
      <c r="AV549" s="983"/>
      <c r="AW549" s="983"/>
      <c r="AX549" s="983"/>
      <c r="AY549" s="983"/>
      <c r="AZ549" s="983"/>
      <c r="BA549" s="971"/>
      <c r="BB549" s="971"/>
      <c r="BC549" s="971"/>
      <c r="BD549" s="971"/>
      <c r="BE549" s="971"/>
      <c r="BF549" s="971"/>
      <c r="BG549" s="971"/>
      <c r="BH549" s="971"/>
      <c r="BI549" s="983"/>
      <c r="BJ549" s="983"/>
      <c r="BK549" s="983"/>
      <c r="BL549" s="983"/>
      <c r="BM549" s="983"/>
      <c r="BN549" s="983"/>
      <c r="BO549" s="983"/>
      <c r="BP549" s="983"/>
      <c r="BQ549" s="983"/>
      <c r="BR549" s="983"/>
      <c r="BS549" s="983"/>
      <c r="BT549" s="983"/>
      <c r="BU549" s="983"/>
      <c r="BV549" s="983"/>
    </row>
    <row r="550" spans="1:74" ht="13.5" customHeight="1">
      <c r="A550" s="1000"/>
      <c r="B550" s="14" t="s">
        <v>69</v>
      </c>
      <c r="C550" s="992" t="str">
        <f>VLOOKUP($C527,'2026年度(1年前期)'!$B$5:$N$208,COLUMN('2026年度(1年前期)'!$K$5)+1,0)&amp;""</f>
        <v/>
      </c>
      <c r="D550" s="993"/>
      <c r="E550" s="994" t="str">
        <f>VLOOKUP($C527,'2026年度(2年前期)'!$B$5:$N$208,COLUMN('2026年度(2年前期)'!$K$5)+1,0)&amp;""</f>
        <v/>
      </c>
      <c r="F550" s="993"/>
      <c r="G550" s="994" t="str">
        <f>VLOOKUP($C527,'2026年度(3年前期)'!$B$5:$N$208,COLUMN('2026年度(3年前期)'!$K$5)+1,0)&amp;""</f>
        <v/>
      </c>
      <c r="H550" s="993"/>
      <c r="I550" s="994" t="str">
        <f>VLOOKUP($C527,'2026年度(4年前期)'!$B$5:$N$208,COLUMN('2026年度(4年前期)'!$K$5)+1,0)&amp;""</f>
        <v/>
      </c>
      <c r="J550" s="993"/>
      <c r="K550" s="995" t="str">
        <f>VLOOKUP($C527,'2026年度(助産前期)'!$B$5:$N$208,COLUMN('2026年度(助産前期)'!$K$5)+1,0)&amp;""</f>
        <v/>
      </c>
      <c r="L550" s="995"/>
      <c r="M550" s="992" t="str">
        <f>VLOOKUP($C527,'2026年度(M1前期)'!$B$5:$N$208,COLUMN('2026年度(M1前期)'!$K$5)+1,0)&amp;""</f>
        <v/>
      </c>
      <c r="N550" s="993"/>
      <c r="O550" s="995" t="str">
        <f>VLOOKUP($C527,'2026年度(M2前期)'!$B$5:$N$208,COLUMN('2026年度(M2前期)'!$K$5)+1,0)&amp;""</f>
        <v/>
      </c>
      <c r="P550" s="993"/>
      <c r="Q550" s="995" t="str">
        <f>VLOOKUP($C527,'2026年度(D1前期)'!$B$5:$N$208,COLUMN('2026年度(D1前期)'!$K$5)+1,0)&amp;""</f>
        <v/>
      </c>
      <c r="R550" s="993"/>
      <c r="S550" s="995" t="str">
        <f>VLOOKUP($C527,'2026年度(D23前期)'!$B$5:$N$208,COLUMN('2026年度(D23前期)'!$K$5)+1,0)&amp;""</f>
        <v/>
      </c>
      <c r="T550" s="993"/>
      <c r="Z550" s="1000"/>
      <c r="AA550" s="983"/>
      <c r="AB550" s="983"/>
      <c r="AC550" s="983"/>
      <c r="AD550" s="983"/>
      <c r="AE550" s="983"/>
      <c r="AF550" s="983"/>
      <c r="AG550" s="983"/>
      <c r="AH550" s="983"/>
      <c r="AI550" s="983"/>
      <c r="AJ550" s="983"/>
      <c r="AK550" s="983"/>
      <c r="AL550" s="983"/>
      <c r="AM550" s="983"/>
      <c r="AN550" s="983"/>
      <c r="AO550" s="983"/>
      <c r="AP550" s="983"/>
      <c r="AQ550" s="983"/>
      <c r="AR550" s="983"/>
      <c r="AS550" s="983"/>
      <c r="AT550" s="983"/>
      <c r="AU550" s="983"/>
      <c r="AV550" s="983"/>
      <c r="AW550" s="983"/>
      <c r="AX550" s="983"/>
      <c r="AY550" s="983"/>
      <c r="AZ550" s="983"/>
      <c r="BA550" s="971"/>
      <c r="BB550" s="971"/>
      <c r="BC550" s="971"/>
      <c r="BD550" s="971"/>
      <c r="BE550" s="971"/>
      <c r="BF550" s="971"/>
      <c r="BG550" s="971"/>
      <c r="BH550" s="971"/>
      <c r="BI550" s="983"/>
      <c r="BJ550" s="983"/>
      <c r="BK550" s="983"/>
      <c r="BL550" s="983"/>
      <c r="BM550" s="983"/>
      <c r="BN550" s="983"/>
      <c r="BO550" s="983"/>
      <c r="BP550" s="983"/>
      <c r="BQ550" s="983"/>
      <c r="BR550" s="983"/>
      <c r="BS550" s="983"/>
      <c r="BT550" s="983"/>
      <c r="BU550" s="983"/>
      <c r="BV550" s="983"/>
    </row>
    <row r="551" spans="1:74" ht="13.5" customHeight="1">
      <c r="A551" s="1001"/>
      <c r="B551" s="15" t="s">
        <v>63</v>
      </c>
      <c r="C551" s="991"/>
      <c r="D551" s="989"/>
      <c r="E551" s="988"/>
      <c r="F551" s="989"/>
      <c r="G551" s="988"/>
      <c r="H551" s="989"/>
      <c r="I551" s="988"/>
      <c r="J551" s="989"/>
      <c r="K551" s="990"/>
      <c r="L551" s="990"/>
      <c r="M551" s="991"/>
      <c r="N551" s="989"/>
      <c r="O551" s="990"/>
      <c r="P551" s="989"/>
      <c r="Q551" s="990"/>
      <c r="R551" s="989"/>
      <c r="S551" s="990"/>
      <c r="T551" s="989"/>
      <c r="U551" s="19"/>
      <c r="V551" s="19"/>
      <c r="W551" s="19"/>
      <c r="X551" s="19"/>
      <c r="Y551" s="19"/>
      <c r="Z551" s="1001"/>
      <c r="AA551" s="984"/>
      <c r="AB551" s="984"/>
      <c r="AC551" s="984"/>
      <c r="AD551" s="984"/>
      <c r="AE551" s="984"/>
      <c r="AF551" s="984"/>
      <c r="AG551" s="984"/>
      <c r="AH551" s="984"/>
      <c r="AI551" s="984"/>
      <c r="AJ551" s="984"/>
      <c r="AK551" s="984"/>
      <c r="AL551" s="984"/>
      <c r="AM551" s="984"/>
      <c r="AN551" s="984"/>
      <c r="AO551" s="984"/>
      <c r="AP551" s="984"/>
      <c r="AQ551" s="984"/>
      <c r="AR551" s="984"/>
      <c r="AS551" s="984"/>
      <c r="AT551" s="984"/>
      <c r="AU551" s="984"/>
      <c r="AV551" s="984"/>
      <c r="AW551" s="984"/>
      <c r="AX551" s="984"/>
      <c r="AY551" s="984"/>
      <c r="AZ551" s="984"/>
      <c r="BA551" s="971"/>
      <c r="BB551" s="971"/>
      <c r="BC551" s="971"/>
      <c r="BD551" s="971"/>
      <c r="BE551" s="971"/>
      <c r="BF551" s="971"/>
      <c r="BG551" s="971"/>
      <c r="BH551" s="971"/>
      <c r="BI551" s="984"/>
      <c r="BJ551" s="984"/>
      <c r="BK551" s="984"/>
      <c r="BL551" s="984"/>
      <c r="BM551" s="984"/>
      <c r="BN551" s="984"/>
      <c r="BO551" s="984"/>
      <c r="BP551" s="984"/>
      <c r="BQ551" s="984"/>
      <c r="BR551" s="984"/>
      <c r="BS551" s="984"/>
      <c r="BT551" s="984"/>
      <c r="BU551" s="984"/>
      <c r="BV551" s="984"/>
    </row>
    <row r="552" spans="1:74" ht="20.25">
      <c r="A552" s="20"/>
      <c r="B552" s="21"/>
      <c r="C552" s="1050">
        <f>C527+1</f>
        <v>46288</v>
      </c>
      <c r="D552" s="1050"/>
      <c r="E552" s="1050"/>
      <c r="F552" s="1050"/>
      <c r="G552" s="1050"/>
      <c r="H552" s="1050"/>
      <c r="I552" s="1050"/>
      <c r="J552" s="1050"/>
      <c r="K552" s="1050"/>
      <c r="L552" s="1050"/>
      <c r="M552" s="1050"/>
      <c r="N552" s="1050"/>
      <c r="O552" s="1050"/>
      <c r="P552" s="1050"/>
      <c r="Q552" s="1050"/>
      <c r="R552" s="1050"/>
      <c r="S552" s="1050"/>
      <c r="T552" s="1050"/>
      <c r="U552" s="1133">
        <f>C552</f>
        <v>46288</v>
      </c>
      <c r="V552" s="1134"/>
      <c r="W552" s="1134"/>
      <c r="X552" s="1134"/>
      <c r="Y552" s="1134"/>
      <c r="Z552" s="1135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6" t="s">
        <v>607</v>
      </c>
      <c r="BL552" s="36" t="s">
        <v>608</v>
      </c>
      <c r="BM552" s="36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>
      <c r="A553" s="1000" t="s">
        <v>52</v>
      </c>
      <c r="B553" s="11" t="s">
        <v>53</v>
      </c>
      <c r="C553" s="1011" t="str">
        <f>VLOOKUP($C552,'2026年度(1年前期)'!$B$5:$N$208,COLUMN('2026年度(1年前期)'!$C$5),0)&amp;""</f>
        <v/>
      </c>
      <c r="D553" s="1012"/>
      <c r="E553" s="1018" t="str">
        <f>VLOOKUP($C552,'2026年度(2年前期)'!$B$5:$N$208,COLUMN('2026年度(2年前期)'!$C$5),0)&amp;""</f>
        <v/>
      </c>
      <c r="F553" s="1012"/>
      <c r="G553" s="1018" t="str">
        <f>VLOOKUP($C552,'2026年度(3年前期)'!$B$5:$N$208,COLUMN('2026年度(3年前期)'!$C$5),0)&amp;""</f>
        <v/>
      </c>
      <c r="H553" s="1012"/>
      <c r="I553" s="1018" t="str">
        <f>VLOOKUP($C552,'2026年度(4年前期)'!$B$5:$N$208,COLUMN('2026年度(4年前期)'!$C$5),0)&amp;""</f>
        <v/>
      </c>
      <c r="J553" s="1012"/>
      <c r="K553" s="997" t="str">
        <f>VLOOKUP($C552,'2026年度(助産前期)'!$B$5:$N$208,COLUMN('2026年度(助産前期)'!$C$5),0)&amp;""</f>
        <v/>
      </c>
      <c r="L553" s="1029"/>
      <c r="M553" s="1036" t="str">
        <f>VLOOKUP($C552,'2026年度(M1前期)'!$B$5:$N$208,COLUMN('2026年度(M1前期)'!$C$5),0)&amp;""</f>
        <v/>
      </c>
      <c r="N553" s="1029"/>
      <c r="O553" s="1018" t="str">
        <f>VLOOKUP($C552,'2026年度(M2前期)'!$B$5:$N$208,COLUMN('2026年度(M2前期)'!$C$5),0)&amp;""</f>
        <v/>
      </c>
      <c r="P553" s="1012"/>
      <c r="Q553" s="1018" t="str">
        <f>VLOOKUP($C552,'2026年度(D1前期)'!$B$5:$N$208,COLUMN('2026年度(D1前期)'!$C$5),0)&amp;""</f>
        <v/>
      </c>
      <c r="R553" s="1012"/>
      <c r="S553" s="997" t="str">
        <f>VLOOKUP($C552,'2026年度(D23前期)'!$B$5:$N$208,COLUMN('2026年度(D23前期)'!$C$5),0)&amp;""</f>
        <v/>
      </c>
      <c r="T553" s="1012"/>
      <c r="U553" s="54"/>
      <c r="W553" s="81"/>
      <c r="X553" s="16"/>
      <c r="Y553" s="33"/>
      <c r="Z553" s="999" t="str">
        <f>A553</f>
        <v xml:space="preserve">１時限（09：20～10：50） </v>
      </c>
      <c r="AA553" s="971"/>
      <c r="AB553" s="982"/>
      <c r="AC553" s="982"/>
      <c r="AD553" s="982"/>
      <c r="AE553" s="971"/>
      <c r="AF553" s="982"/>
      <c r="AG553" s="971"/>
      <c r="AH553" s="982"/>
      <c r="AI553" s="982"/>
      <c r="AJ553" s="982"/>
      <c r="AK553" s="982"/>
      <c r="AL553" s="971"/>
      <c r="AM553" s="982"/>
      <c r="AN553" s="971"/>
      <c r="AO553" s="971"/>
      <c r="AP553" s="971"/>
      <c r="AQ553" s="971"/>
      <c r="AR553" s="971"/>
      <c r="AS553" s="971"/>
      <c r="AT553" s="971"/>
      <c r="AU553" s="971"/>
      <c r="AV553" s="971"/>
      <c r="AW553" s="971"/>
      <c r="AX553" s="971"/>
      <c r="AY553" s="971"/>
      <c r="AZ553" s="971"/>
      <c r="BA553" s="971"/>
      <c r="BB553" s="971"/>
      <c r="BC553" s="971"/>
      <c r="BD553" s="971"/>
      <c r="BE553" s="971"/>
      <c r="BF553" s="971"/>
      <c r="BG553" s="971"/>
      <c r="BH553" s="971"/>
      <c r="BI553" s="971"/>
      <c r="BJ553" s="971"/>
      <c r="BK553" s="982"/>
      <c r="BL553" s="982"/>
      <c r="BM553" s="982"/>
      <c r="BN553" s="982"/>
      <c r="BO553" s="982"/>
      <c r="BP553" s="982"/>
      <c r="BQ553" s="982"/>
      <c r="BR553" s="982"/>
      <c r="BS553" s="982"/>
      <c r="BT553" s="982"/>
      <c r="BU553" s="982"/>
      <c r="BV553" s="982"/>
    </row>
    <row r="554" spans="1:74">
      <c r="A554" s="1000"/>
      <c r="B554" s="14" t="s">
        <v>58</v>
      </c>
      <c r="C554" s="1014" t="str">
        <f>IFERROR(VLOOKUP(C553,科目・教員!$A$1:$B$355,2,0),"")</f>
        <v/>
      </c>
      <c r="D554" s="1013"/>
      <c r="E554" s="1025" t="str">
        <f>IFERROR(VLOOKUP(E553,科目・教員!$A$1:$B$355,2,0),"")</f>
        <v/>
      </c>
      <c r="F554" s="1013"/>
      <c r="G554" s="1025" t="str">
        <f>IFERROR(VLOOKUP(G553,科目・教員!$A$1:$B$355,2,0),"")</f>
        <v/>
      </c>
      <c r="H554" s="1013"/>
      <c r="I554" s="1025" t="str">
        <f>IFERROR(VLOOKUP(I553,科目・教員!$A$1:$B$355,2,0),"")</f>
        <v/>
      </c>
      <c r="J554" s="1013"/>
      <c r="K554" s="993" t="str">
        <f>IFERROR(VLOOKUP(K553,科目・教員!$A$1:$B$355,2,0),"")</f>
        <v/>
      </c>
      <c r="L554" s="1026"/>
      <c r="M554" s="1032" t="str">
        <f>IFERROR(VLOOKUP(M553,科目・教員!$A$1:$B$355,2,0),"")</f>
        <v/>
      </c>
      <c r="N554" s="1013"/>
      <c r="O554" s="1025" t="str">
        <f>IFERROR(VLOOKUP(O553,科目・教員!$A$1:$B$355,2,0),"")</f>
        <v/>
      </c>
      <c r="P554" s="1013"/>
      <c r="Q554" s="1025" t="str">
        <f>IFERROR(VLOOKUP(Q553,科目・教員!$A$1:$B$355,2,0),"")</f>
        <v/>
      </c>
      <c r="R554" s="1013"/>
      <c r="S554" s="993" t="str">
        <f>IFERROR(VLOOKUP(S553,科目・教員!$A$1:$B$355,2,0),"")</f>
        <v/>
      </c>
      <c r="T554" s="1013"/>
      <c r="U554" s="54"/>
      <c r="W554" s="25"/>
      <c r="X554" s="16"/>
      <c r="Y554" s="33"/>
      <c r="Z554" s="1000"/>
      <c r="AA554" s="971"/>
      <c r="AB554" s="983"/>
      <c r="AC554" s="983"/>
      <c r="AD554" s="983"/>
      <c r="AE554" s="971"/>
      <c r="AF554" s="983"/>
      <c r="AG554" s="971"/>
      <c r="AH554" s="983"/>
      <c r="AI554" s="983"/>
      <c r="AJ554" s="983"/>
      <c r="AK554" s="983"/>
      <c r="AL554" s="971"/>
      <c r="AM554" s="983"/>
      <c r="AN554" s="971"/>
      <c r="AO554" s="971"/>
      <c r="AP554" s="971"/>
      <c r="AQ554" s="971"/>
      <c r="AR554" s="971"/>
      <c r="AS554" s="971"/>
      <c r="AT554" s="971"/>
      <c r="AU554" s="971"/>
      <c r="AV554" s="971"/>
      <c r="AW554" s="971"/>
      <c r="AX554" s="971"/>
      <c r="AY554" s="971"/>
      <c r="AZ554" s="971"/>
      <c r="BA554" s="971"/>
      <c r="BB554" s="971"/>
      <c r="BC554" s="971"/>
      <c r="BD554" s="971"/>
      <c r="BE554" s="971"/>
      <c r="BF554" s="971"/>
      <c r="BG554" s="971"/>
      <c r="BH554" s="971"/>
      <c r="BI554" s="971"/>
      <c r="BJ554" s="971"/>
      <c r="BK554" s="983"/>
      <c r="BL554" s="983"/>
      <c r="BM554" s="983"/>
      <c r="BN554" s="983"/>
      <c r="BO554" s="983"/>
      <c r="BP554" s="983"/>
      <c r="BQ554" s="983"/>
      <c r="BR554" s="983"/>
      <c r="BS554" s="983"/>
      <c r="BT554" s="983"/>
      <c r="BU554" s="983"/>
      <c r="BV554" s="983"/>
    </row>
    <row r="555" spans="1:74">
      <c r="A555" s="1000"/>
      <c r="B555" s="14" t="s">
        <v>69</v>
      </c>
      <c r="C555" s="1014" t="str">
        <f>VLOOKUP($C552,'2026年度(1年前期)'!$B$5:$N$208,COLUMN('2026年度(1年前期)'!$C$5)+1,0)&amp;""</f>
        <v/>
      </c>
      <c r="D555" s="1013"/>
      <c r="E555" s="1025" t="str">
        <f>VLOOKUP($C552,'2026年度(2年前期)'!$B$5:$N$208,COLUMN('2026年度(2年前期)'!$C$5)+1,0)&amp;""</f>
        <v/>
      </c>
      <c r="F555" s="1013"/>
      <c r="G555" s="1025" t="str">
        <f>VLOOKUP($C552,'2026年度(3年前期)'!$B$5:$N$208,COLUMN('2026年度(3年前期)'!$C$5)+1,0)&amp;""</f>
        <v/>
      </c>
      <c r="H555" s="1013"/>
      <c r="I555" s="1025" t="str">
        <f>VLOOKUP($C552,'2026年度(4年前期)'!$B$5:$N$208,COLUMN('2026年度(4年前期)'!$C$5)+1,0)&amp;""</f>
        <v/>
      </c>
      <c r="J555" s="1013"/>
      <c r="K555" s="993" t="str">
        <f>VLOOKUP($C552,'2026年度(助産前期)'!$B$5:$N$208,COLUMN('2026年度(助産前期)'!$C$5)+1,0)&amp;""</f>
        <v/>
      </c>
      <c r="L555" s="1026"/>
      <c r="M555" s="1032" t="str">
        <f>VLOOKUP($C552,'2026年度(M1前期)'!$B$5:$N$208,COLUMN('2026年度(M1前期)'!C$5)+1,0)&amp;""</f>
        <v/>
      </c>
      <c r="N555" s="1013"/>
      <c r="O555" s="1025" t="str">
        <f>VLOOKUP($C552,'2026年度(M2前期)'!$B$5:$N$208,COLUMN('2026年度(M2前期)'!$C$5)+1,0)&amp;""</f>
        <v/>
      </c>
      <c r="P555" s="1013"/>
      <c r="Q555" s="1025" t="str">
        <f>VLOOKUP($C552,'2026年度(D1前期)'!$B$5:$N$208,COLUMN('2026年度(D1前期)'!$C$5)+1,0)&amp;""</f>
        <v/>
      </c>
      <c r="R555" s="1013"/>
      <c r="S555" s="993" t="str">
        <f>VLOOKUP($C552,'2026年度(D23前期)'!$B$5:$N$208,COLUMN('2026年度(D23前期)'!$C$5)+1,0)&amp;""</f>
        <v/>
      </c>
      <c r="T555" s="1013"/>
      <c r="U555" s="54"/>
      <c r="W555" s="25"/>
      <c r="X555" s="16"/>
      <c r="Y555" s="33"/>
      <c r="Z555" s="1000"/>
      <c r="AA555" s="971"/>
      <c r="AB555" s="983"/>
      <c r="AC555" s="983"/>
      <c r="AD555" s="983"/>
      <c r="AE555" s="971"/>
      <c r="AF555" s="983"/>
      <c r="AG555" s="971"/>
      <c r="AH555" s="983"/>
      <c r="AI555" s="983"/>
      <c r="AJ555" s="983"/>
      <c r="AK555" s="983"/>
      <c r="AL555" s="971"/>
      <c r="AM555" s="983"/>
      <c r="AN555" s="971"/>
      <c r="AO555" s="971"/>
      <c r="AP555" s="971"/>
      <c r="AQ555" s="971"/>
      <c r="AR555" s="971"/>
      <c r="AS555" s="971"/>
      <c r="AT555" s="971"/>
      <c r="AU555" s="971"/>
      <c r="AV555" s="971"/>
      <c r="AW555" s="971"/>
      <c r="AX555" s="971"/>
      <c r="AY555" s="971"/>
      <c r="AZ555" s="971"/>
      <c r="BA555" s="971"/>
      <c r="BB555" s="971"/>
      <c r="BC555" s="971"/>
      <c r="BD555" s="971"/>
      <c r="BE555" s="971"/>
      <c r="BF555" s="971"/>
      <c r="BG555" s="971"/>
      <c r="BH555" s="971"/>
      <c r="BI555" s="971"/>
      <c r="BJ555" s="971"/>
      <c r="BK555" s="983"/>
      <c r="BL555" s="983"/>
      <c r="BM555" s="983"/>
      <c r="BN555" s="983"/>
      <c r="BO555" s="983"/>
      <c r="BP555" s="983"/>
      <c r="BQ555" s="983"/>
      <c r="BR555" s="983"/>
      <c r="BS555" s="983"/>
      <c r="BT555" s="983"/>
      <c r="BU555" s="983"/>
      <c r="BV555" s="983"/>
    </row>
    <row r="556" spans="1:74">
      <c r="A556" s="1001"/>
      <c r="B556" s="15" t="s">
        <v>63</v>
      </c>
      <c r="C556" s="991"/>
      <c r="D556" s="1031"/>
      <c r="E556" s="988"/>
      <c r="F556" s="1031"/>
      <c r="G556" s="988"/>
      <c r="H556" s="1031"/>
      <c r="I556" s="988"/>
      <c r="J556" s="1031"/>
      <c r="K556" s="990"/>
      <c r="L556" s="1034"/>
      <c r="M556" s="1030"/>
      <c r="N556" s="1031"/>
      <c r="O556" s="988"/>
      <c r="P556" s="1031"/>
      <c r="Q556" s="988"/>
      <c r="R556" s="1031"/>
      <c r="S556" s="990"/>
      <c r="T556" s="1031"/>
      <c r="U556" s="54"/>
      <c r="W556" s="25"/>
      <c r="X556" s="16"/>
      <c r="Y556" s="33"/>
      <c r="Z556" s="1001"/>
      <c r="AA556" s="971"/>
      <c r="AB556" s="984"/>
      <c r="AC556" s="984"/>
      <c r="AD556" s="984"/>
      <c r="AE556" s="971"/>
      <c r="AF556" s="984"/>
      <c r="AG556" s="971"/>
      <c r="AH556" s="984"/>
      <c r="AI556" s="984"/>
      <c r="AJ556" s="984"/>
      <c r="AK556" s="984"/>
      <c r="AL556" s="971"/>
      <c r="AM556" s="984"/>
      <c r="AN556" s="971"/>
      <c r="AO556" s="971"/>
      <c r="AP556" s="971"/>
      <c r="AQ556" s="971"/>
      <c r="AR556" s="971"/>
      <c r="AS556" s="971"/>
      <c r="AT556" s="971"/>
      <c r="AU556" s="971"/>
      <c r="AV556" s="971"/>
      <c r="AW556" s="971"/>
      <c r="AX556" s="971"/>
      <c r="AY556" s="971"/>
      <c r="AZ556" s="971"/>
      <c r="BA556" s="971"/>
      <c r="BB556" s="971"/>
      <c r="BC556" s="971"/>
      <c r="BD556" s="971"/>
      <c r="BE556" s="971"/>
      <c r="BF556" s="971"/>
      <c r="BG556" s="971"/>
      <c r="BH556" s="971"/>
      <c r="BI556" s="971"/>
      <c r="BJ556" s="971"/>
      <c r="BK556" s="984"/>
      <c r="BL556" s="984"/>
      <c r="BM556" s="984"/>
      <c r="BN556" s="984"/>
      <c r="BO556" s="984"/>
      <c r="BP556" s="984"/>
      <c r="BQ556" s="984"/>
      <c r="BR556" s="984"/>
      <c r="BS556" s="984"/>
      <c r="BT556" s="984"/>
      <c r="BU556" s="984"/>
      <c r="BV556" s="984"/>
    </row>
    <row r="557" spans="1:74">
      <c r="A557" s="1000" t="s">
        <v>65</v>
      </c>
      <c r="B557" s="14" t="s">
        <v>53</v>
      </c>
      <c r="C557" s="1011" t="str">
        <f>VLOOKUP($C552,'2026年度(1年前期)'!$B$5:$N$208,COLUMN('2026年度(1年前期)'!$E$5),0)&amp;""</f>
        <v/>
      </c>
      <c r="D557" s="1012"/>
      <c r="E557" s="1018" t="str">
        <f>VLOOKUP($C552,'2026年度(2年前期)'!$B$5:$N$208,COLUMN('2026年度(2年前期)'!$E$5),0)&amp;""</f>
        <v/>
      </c>
      <c r="F557" s="1012"/>
      <c r="G557" s="1018" t="str">
        <f>VLOOKUP($C552,'2026年度(3年前期)'!$B$5:$N$208,COLUMN('2026年度(3年前期)'!$E$5),0)&amp;""</f>
        <v/>
      </c>
      <c r="H557" s="1012"/>
      <c r="I557" s="1018" t="str">
        <f>VLOOKUP($C552,'2026年度(4年前期)'!$B$5:$N$208,COLUMN('2026年度(4年前期)'!$E$5),0)&amp;""</f>
        <v/>
      </c>
      <c r="J557" s="1012"/>
      <c r="K557" s="997" t="str">
        <f>VLOOKUP($C552,'2026年度(助産前期)'!$B$5:$N$208,COLUMN('2026年度(助産前期)'!$E$5),0)&amp;""</f>
        <v/>
      </c>
      <c r="L557" s="1029"/>
      <c r="M557" s="1011" t="str">
        <f>VLOOKUP($C552,'2026年度(M1前期)'!$B$5:$N$208,COLUMN('2026年度(M1前期)'!$E$5),0)&amp;""</f>
        <v/>
      </c>
      <c r="N557" s="1012"/>
      <c r="O557" s="997" t="str">
        <f>VLOOKUP($C552,'2026年度(M2前期)'!$B$5:$N$208,COLUMN('2026年度(M2前期)'!$E$5),0)&amp;""</f>
        <v/>
      </c>
      <c r="P557" s="1012"/>
      <c r="Q557" s="997" t="str">
        <f>VLOOKUP($C552,'2026年度(D1前期)'!$B$5:$N$208,COLUMN('2026年度(D1前期)'!$E$5),0)&amp;""</f>
        <v/>
      </c>
      <c r="R557" s="1012"/>
      <c r="S557" s="997" t="str">
        <f>VLOOKUP($C552,'2026年度(D23前期)'!$B$5:$N$208,COLUMN('2026年度(D23前期)'!$E$5),0)&amp;""</f>
        <v/>
      </c>
      <c r="T557" s="1012"/>
      <c r="V557" s="16"/>
      <c r="W557" s="16"/>
      <c r="X557" s="16"/>
      <c r="Y557" s="33"/>
      <c r="Z557" s="1000" t="str">
        <f>A557</f>
        <v>２時限（11：00～12：30）</v>
      </c>
      <c r="AA557" s="971"/>
      <c r="AB557" s="982"/>
      <c r="AC557" s="982"/>
      <c r="AD557" s="982"/>
      <c r="AE557" s="971"/>
      <c r="AF557" s="982"/>
      <c r="AG557" s="971"/>
      <c r="AH557" s="982"/>
      <c r="AI557" s="982"/>
      <c r="AJ557" s="982"/>
      <c r="AK557" s="982"/>
      <c r="AL557" s="971"/>
      <c r="AM557" s="982"/>
      <c r="AN557" s="971"/>
      <c r="AO557" s="971"/>
      <c r="AP557" s="971"/>
      <c r="AQ557" s="971"/>
      <c r="AR557" s="971"/>
      <c r="AS557" s="971"/>
      <c r="AT557" s="971"/>
      <c r="AU557" s="971"/>
      <c r="AV557" s="971"/>
      <c r="AW557" s="971"/>
      <c r="AX557" s="971"/>
      <c r="AY557" s="971"/>
      <c r="AZ557" s="971"/>
      <c r="BA557" s="971"/>
      <c r="BB557" s="971"/>
      <c r="BC557" s="971"/>
      <c r="BD557" s="971"/>
      <c r="BE557" s="971"/>
      <c r="BF557" s="971"/>
      <c r="BG557" s="971"/>
      <c r="BH557" s="971"/>
      <c r="BI557" s="971"/>
      <c r="BJ557" s="971"/>
      <c r="BK557" s="982"/>
      <c r="BL557" s="982"/>
      <c r="BM557" s="982"/>
      <c r="BN557" s="982"/>
      <c r="BO557" s="982"/>
      <c r="BP557" s="982"/>
      <c r="BQ557" s="982"/>
      <c r="BR557" s="982"/>
      <c r="BS557" s="982"/>
      <c r="BT557" s="982"/>
      <c r="BU557" s="982"/>
      <c r="BV557" s="982"/>
    </row>
    <row r="558" spans="1:74">
      <c r="A558" s="1000"/>
      <c r="B558" s="14" t="s">
        <v>58</v>
      </c>
      <c r="C558" s="1014" t="str">
        <f>IFERROR(VLOOKUP(C557,科目・教員!$A$1:$B$355,2,0),"")</f>
        <v/>
      </c>
      <c r="D558" s="1013"/>
      <c r="E558" s="1025" t="str">
        <f>IFERROR(VLOOKUP(E557,科目・教員!$A$1:$B$355,2,0),"")</f>
        <v/>
      </c>
      <c r="F558" s="1013"/>
      <c r="G558" s="1025" t="str">
        <f>IFERROR(VLOOKUP(G557,科目・教員!$A$1:$B$355,2,0),"")</f>
        <v/>
      </c>
      <c r="H558" s="1013"/>
      <c r="I558" s="1025" t="str">
        <f>IFERROR(VLOOKUP(I557,科目・教員!$A$1:$B$355,2,0),"")</f>
        <v/>
      </c>
      <c r="J558" s="1013"/>
      <c r="K558" s="993" t="str">
        <f>IFERROR(VLOOKUP(K557,科目・教員!$A$1:$B$355,2,0),"")</f>
        <v/>
      </c>
      <c r="L558" s="1026"/>
      <c r="M558" s="1014" t="str">
        <f>IFERROR(VLOOKUP(M557,科目・教員!$A$1:$B$355,2,0),"")</f>
        <v/>
      </c>
      <c r="N558" s="1013"/>
      <c r="O558" s="993" t="str">
        <f>IFERROR(VLOOKUP(O557,科目・教員!$A$1:$B$355,2,0),"")</f>
        <v/>
      </c>
      <c r="P558" s="1013"/>
      <c r="Q558" s="993" t="str">
        <f>IFERROR(VLOOKUP(Q557,科目・教員!$A$1:$B$355,2,0),"")</f>
        <v/>
      </c>
      <c r="R558" s="1013"/>
      <c r="S558" s="993" t="str">
        <f>IFERROR(VLOOKUP(S557,科目・教員!$A$1:$B$355,2,0),"")</f>
        <v/>
      </c>
      <c r="T558" s="1013"/>
      <c r="X558" s="16"/>
      <c r="Y558" s="33"/>
      <c r="Z558" s="1000"/>
      <c r="AA558" s="971"/>
      <c r="AB558" s="983"/>
      <c r="AC558" s="983"/>
      <c r="AD558" s="983"/>
      <c r="AE558" s="971"/>
      <c r="AF558" s="983"/>
      <c r="AG558" s="971"/>
      <c r="AH558" s="983"/>
      <c r="AI558" s="983"/>
      <c r="AJ558" s="983"/>
      <c r="AK558" s="983"/>
      <c r="AL558" s="971"/>
      <c r="AM558" s="983"/>
      <c r="AN558" s="971"/>
      <c r="AO558" s="971"/>
      <c r="AP558" s="971"/>
      <c r="AQ558" s="971"/>
      <c r="AR558" s="971"/>
      <c r="AS558" s="971"/>
      <c r="AT558" s="971"/>
      <c r="AU558" s="971"/>
      <c r="AV558" s="971"/>
      <c r="AW558" s="971"/>
      <c r="AX558" s="971"/>
      <c r="AY558" s="971"/>
      <c r="AZ558" s="971"/>
      <c r="BA558" s="971"/>
      <c r="BB558" s="971"/>
      <c r="BC558" s="971"/>
      <c r="BD558" s="971"/>
      <c r="BE558" s="971"/>
      <c r="BF558" s="971"/>
      <c r="BG558" s="971"/>
      <c r="BH558" s="971"/>
      <c r="BI558" s="971"/>
      <c r="BJ558" s="971"/>
      <c r="BK558" s="983"/>
      <c r="BL558" s="983"/>
      <c r="BM558" s="983"/>
      <c r="BN558" s="983"/>
      <c r="BO558" s="983"/>
      <c r="BP558" s="983"/>
      <c r="BQ558" s="983"/>
      <c r="BR558" s="983"/>
      <c r="BS558" s="983"/>
      <c r="BT558" s="983"/>
      <c r="BU558" s="983"/>
      <c r="BV558" s="983"/>
    </row>
    <row r="559" spans="1:74">
      <c r="A559" s="1000"/>
      <c r="B559" s="14" t="s">
        <v>69</v>
      </c>
      <c r="C559" s="1014" t="str">
        <f>VLOOKUP($C552,'2026年度(1年前期)'!$B$5:$N$208,COLUMN('2026年度(1年前期)'!$E$5)+1,0)&amp;""</f>
        <v/>
      </c>
      <c r="D559" s="1013"/>
      <c r="E559" s="1025" t="str">
        <f>VLOOKUP($C552,'2026年度(2年前期)'!$B$5:$N$208,COLUMN('2026年度(2年前期)'!$E$5)+1,0)&amp;""</f>
        <v/>
      </c>
      <c r="F559" s="1013"/>
      <c r="G559" s="1025" t="str">
        <f>VLOOKUP($C552,'2026年度(3年前期)'!$B$5:$N$208,COLUMN('2026年度(3年前期)'!$E$5)+1,0)&amp;""</f>
        <v/>
      </c>
      <c r="H559" s="1013"/>
      <c r="I559" s="1025" t="str">
        <f>VLOOKUP($C552,'2026年度(4年前期)'!$B$5:$N$208,COLUMN('2026年度(4年前期)'!$E$5)+1,0)&amp;""</f>
        <v/>
      </c>
      <c r="J559" s="1013"/>
      <c r="K559" s="993" t="str">
        <f>VLOOKUP($C552,'2026年度(助産前期)'!$B$5:$N$208,COLUMN('2026年度(助産前期)'!$E$5)+1,0)&amp;""</f>
        <v/>
      </c>
      <c r="L559" s="1026"/>
      <c r="M559" s="1014" t="str">
        <f>VLOOKUP($C552,'2026年度(M1前期)'!$B$5:$N$208,COLUMN('2026年度(M1前期)'!$E$5)+1,0)&amp;""</f>
        <v/>
      </c>
      <c r="N559" s="1013"/>
      <c r="O559" s="993" t="str">
        <f>VLOOKUP($C552,'2026年度(M2前期)'!$B$5:$N$208,COLUMN('2026年度(M2前期)'!$E$5)+1,0)&amp;""</f>
        <v/>
      </c>
      <c r="P559" s="1013"/>
      <c r="Q559" s="993" t="str">
        <f>VLOOKUP($C552,'2026年度(D1前期)'!$B$5:$N$208,COLUMN('2026年度(D1前期)'!$E$5)+1,0)&amp;""</f>
        <v/>
      </c>
      <c r="R559" s="1013"/>
      <c r="S559" s="993" t="str">
        <f>VLOOKUP($C552,'2026年度(D23前期)'!$B$5:$N$208,COLUMN('2026年度(D23前期)'!$E$5)+1,0)&amp;""</f>
        <v/>
      </c>
      <c r="T559" s="1013"/>
      <c r="X559" s="16"/>
      <c r="Z559" s="1000"/>
      <c r="AA559" s="971"/>
      <c r="AB559" s="983"/>
      <c r="AC559" s="983"/>
      <c r="AD559" s="983"/>
      <c r="AE559" s="971"/>
      <c r="AF559" s="983"/>
      <c r="AG559" s="971"/>
      <c r="AH559" s="983"/>
      <c r="AI559" s="983"/>
      <c r="AJ559" s="983"/>
      <c r="AK559" s="983"/>
      <c r="AL559" s="971"/>
      <c r="AM559" s="983"/>
      <c r="AN559" s="971"/>
      <c r="AO559" s="971"/>
      <c r="AP559" s="971"/>
      <c r="AQ559" s="971"/>
      <c r="AR559" s="971"/>
      <c r="AS559" s="971"/>
      <c r="AT559" s="971"/>
      <c r="AU559" s="971"/>
      <c r="AV559" s="971"/>
      <c r="AW559" s="971"/>
      <c r="AX559" s="971"/>
      <c r="AY559" s="971"/>
      <c r="AZ559" s="971"/>
      <c r="BA559" s="971"/>
      <c r="BB559" s="971"/>
      <c r="BC559" s="971"/>
      <c r="BD559" s="971"/>
      <c r="BE559" s="971"/>
      <c r="BF559" s="971"/>
      <c r="BG559" s="971"/>
      <c r="BH559" s="971"/>
      <c r="BI559" s="971"/>
      <c r="BJ559" s="971"/>
      <c r="BK559" s="983"/>
      <c r="BL559" s="983"/>
      <c r="BM559" s="983"/>
      <c r="BN559" s="983"/>
      <c r="BO559" s="983"/>
      <c r="BP559" s="983"/>
      <c r="BQ559" s="983"/>
      <c r="BR559" s="983"/>
      <c r="BS559" s="983"/>
      <c r="BT559" s="983"/>
      <c r="BU559" s="983"/>
      <c r="BV559" s="983"/>
    </row>
    <row r="560" spans="1:74">
      <c r="A560" s="1017"/>
      <c r="B560" s="15" t="s">
        <v>63</v>
      </c>
      <c r="C560" s="991"/>
      <c r="D560" s="989"/>
      <c r="E560" s="988"/>
      <c r="F560" s="989"/>
      <c r="G560" s="988"/>
      <c r="H560" s="989"/>
      <c r="I560" s="988"/>
      <c r="J560" s="989"/>
      <c r="K560" s="990"/>
      <c r="L560" s="990"/>
      <c r="M560" s="991"/>
      <c r="N560" s="989"/>
      <c r="O560" s="990"/>
      <c r="P560" s="989"/>
      <c r="Q560" s="990"/>
      <c r="R560" s="989"/>
      <c r="S560" s="990"/>
      <c r="T560" s="989"/>
      <c r="X560" s="16"/>
      <c r="Z560" s="1001"/>
      <c r="AA560" s="971"/>
      <c r="AB560" s="984"/>
      <c r="AC560" s="984"/>
      <c r="AD560" s="984"/>
      <c r="AE560" s="971"/>
      <c r="AF560" s="984"/>
      <c r="AG560" s="971"/>
      <c r="AH560" s="984"/>
      <c r="AI560" s="984"/>
      <c r="AJ560" s="984"/>
      <c r="AK560" s="984"/>
      <c r="AL560" s="971"/>
      <c r="AM560" s="984"/>
      <c r="AN560" s="971"/>
      <c r="AO560" s="971"/>
      <c r="AP560" s="971"/>
      <c r="AQ560" s="971"/>
      <c r="AR560" s="971"/>
      <c r="AS560" s="971"/>
      <c r="AT560" s="971"/>
      <c r="AU560" s="971"/>
      <c r="AV560" s="971"/>
      <c r="AW560" s="971"/>
      <c r="AX560" s="971"/>
      <c r="AY560" s="971"/>
      <c r="AZ560" s="971"/>
      <c r="BA560" s="971"/>
      <c r="BB560" s="971"/>
      <c r="BC560" s="971"/>
      <c r="BD560" s="971"/>
      <c r="BE560" s="971"/>
      <c r="BF560" s="971"/>
      <c r="BG560" s="971"/>
      <c r="BH560" s="971"/>
      <c r="BI560" s="971"/>
      <c r="BJ560" s="971"/>
      <c r="BK560" s="984"/>
      <c r="BL560" s="984"/>
      <c r="BM560" s="984"/>
      <c r="BN560" s="984"/>
      <c r="BO560" s="984"/>
      <c r="BP560" s="984"/>
      <c r="BQ560" s="984"/>
      <c r="BR560" s="984"/>
      <c r="BS560" s="984"/>
      <c r="BT560" s="984"/>
      <c r="BU560" s="984"/>
      <c r="BV560" s="984"/>
    </row>
    <row r="561" spans="1:74">
      <c r="A561" s="999" t="s">
        <v>71</v>
      </c>
      <c r="B561" s="17" t="s">
        <v>72</v>
      </c>
      <c r="C561" s="1011"/>
      <c r="D561" s="1012"/>
      <c r="E561" s="1018"/>
      <c r="F561" s="1012"/>
      <c r="G561" s="1018"/>
      <c r="H561" s="1012"/>
      <c r="I561" s="1018"/>
      <c r="J561" s="1012"/>
      <c r="K561" s="997"/>
      <c r="L561" s="1029"/>
      <c r="M561" s="1011"/>
      <c r="N561" s="1012"/>
      <c r="O561" s="997"/>
      <c r="P561" s="1012"/>
      <c r="Q561" s="997"/>
      <c r="R561" s="1012"/>
      <c r="S561" s="997"/>
      <c r="T561" s="1012"/>
      <c r="X561" s="16"/>
      <c r="Z561" s="1000" t="str">
        <f>A561</f>
        <v>昼休み（12：30～13：30）</v>
      </c>
      <c r="AA561" s="982"/>
      <c r="AB561" s="982"/>
      <c r="AC561" s="982"/>
      <c r="AD561" s="982"/>
      <c r="AE561" s="982"/>
      <c r="AF561" s="982"/>
      <c r="AG561" s="982"/>
      <c r="AH561" s="982"/>
      <c r="AI561" s="982"/>
      <c r="AJ561" s="982"/>
      <c r="AK561" s="982"/>
      <c r="AL561" s="982"/>
      <c r="AM561" s="982"/>
      <c r="AN561" s="971"/>
      <c r="AO561" s="971"/>
      <c r="AP561" s="971"/>
      <c r="AQ561" s="971"/>
      <c r="AR561" s="971"/>
      <c r="AS561" s="971"/>
      <c r="AT561" s="971"/>
      <c r="AU561" s="971"/>
      <c r="AV561" s="971"/>
      <c r="AW561" s="971"/>
      <c r="AX561" s="971"/>
      <c r="AY561" s="971"/>
      <c r="AZ561" s="971"/>
      <c r="BA561" s="971"/>
      <c r="BB561" s="971"/>
      <c r="BC561" s="971"/>
      <c r="BD561" s="971"/>
      <c r="BE561" s="971"/>
      <c r="BF561" s="971"/>
      <c r="BG561" s="971"/>
      <c r="BH561" s="971"/>
      <c r="BI561" s="971"/>
      <c r="BJ561" s="971"/>
      <c r="BK561" s="982"/>
      <c r="BL561" s="982"/>
      <c r="BM561" s="982"/>
      <c r="BN561" s="982"/>
      <c r="BO561" s="982"/>
      <c r="BP561" s="982"/>
      <c r="BQ561" s="982"/>
      <c r="BR561" s="982"/>
      <c r="BS561" s="982"/>
      <c r="BT561" s="982"/>
      <c r="BU561" s="982"/>
      <c r="BV561" s="982"/>
    </row>
    <row r="562" spans="1:74" ht="13.5" customHeight="1">
      <c r="A562" s="1000"/>
      <c r="B562" s="17" t="s">
        <v>73</v>
      </c>
      <c r="C562" s="1014"/>
      <c r="D562" s="1013"/>
      <c r="E562" s="1025"/>
      <c r="F562" s="1013"/>
      <c r="G562" s="1025"/>
      <c r="H562" s="1013"/>
      <c r="I562" s="1025"/>
      <c r="J562" s="1013"/>
      <c r="K562" s="993"/>
      <c r="L562" s="1026"/>
      <c r="M562" s="1014"/>
      <c r="N562" s="1013"/>
      <c r="O562" s="993"/>
      <c r="P562" s="1013"/>
      <c r="Q562" s="993"/>
      <c r="R562" s="1013"/>
      <c r="S562" s="993"/>
      <c r="T562" s="1013"/>
      <c r="X562" s="16"/>
      <c r="Z562" s="1000"/>
      <c r="AA562" s="983"/>
      <c r="AB562" s="983"/>
      <c r="AC562" s="983"/>
      <c r="AD562" s="983"/>
      <c r="AE562" s="983"/>
      <c r="AF562" s="983"/>
      <c r="AG562" s="983"/>
      <c r="AH562" s="983"/>
      <c r="AI562" s="983"/>
      <c r="AJ562" s="983"/>
      <c r="AK562" s="983"/>
      <c r="AL562" s="983"/>
      <c r="AM562" s="983"/>
      <c r="AN562" s="971"/>
      <c r="AO562" s="971"/>
      <c r="AP562" s="971"/>
      <c r="AQ562" s="971"/>
      <c r="AR562" s="971"/>
      <c r="AS562" s="971"/>
      <c r="AT562" s="971"/>
      <c r="AU562" s="971"/>
      <c r="AV562" s="971"/>
      <c r="AW562" s="971"/>
      <c r="AX562" s="971"/>
      <c r="AY562" s="971"/>
      <c r="AZ562" s="971"/>
      <c r="BA562" s="971"/>
      <c r="BB562" s="971"/>
      <c r="BC562" s="971"/>
      <c r="BD562" s="971"/>
      <c r="BE562" s="971"/>
      <c r="BF562" s="971"/>
      <c r="BG562" s="971"/>
      <c r="BH562" s="971"/>
      <c r="BI562" s="971"/>
      <c r="BJ562" s="971"/>
      <c r="BK562" s="983"/>
      <c r="BL562" s="983"/>
      <c r="BM562" s="983"/>
      <c r="BN562" s="983"/>
      <c r="BO562" s="983"/>
      <c r="BP562" s="983"/>
      <c r="BQ562" s="983"/>
      <c r="BR562" s="983"/>
      <c r="BS562" s="983"/>
      <c r="BT562" s="983"/>
      <c r="BU562" s="983"/>
      <c r="BV562" s="983"/>
    </row>
    <row r="563" spans="1:74" ht="13.5" customHeight="1">
      <c r="A563" s="1000"/>
      <c r="B563" s="17" t="s">
        <v>69</v>
      </c>
      <c r="C563" s="1014"/>
      <c r="D563" s="1013"/>
      <c r="E563" s="1025"/>
      <c r="F563" s="1013"/>
      <c r="G563" s="1025"/>
      <c r="H563" s="1013"/>
      <c r="I563" s="1025"/>
      <c r="J563" s="1013"/>
      <c r="K563" s="993"/>
      <c r="L563" s="1026"/>
      <c r="M563" s="1014"/>
      <c r="N563" s="1013"/>
      <c r="O563" s="993"/>
      <c r="P563" s="1013"/>
      <c r="Q563" s="993"/>
      <c r="R563" s="1013"/>
      <c r="S563" s="993"/>
      <c r="T563" s="1013"/>
      <c r="Z563" s="1000"/>
      <c r="AA563" s="983"/>
      <c r="AB563" s="983"/>
      <c r="AC563" s="983"/>
      <c r="AD563" s="983"/>
      <c r="AE563" s="983"/>
      <c r="AF563" s="983"/>
      <c r="AG563" s="983"/>
      <c r="AH563" s="983"/>
      <c r="AI563" s="983"/>
      <c r="AJ563" s="983"/>
      <c r="AK563" s="983"/>
      <c r="AL563" s="983"/>
      <c r="AM563" s="983"/>
      <c r="AN563" s="971"/>
      <c r="AO563" s="971"/>
      <c r="AP563" s="971"/>
      <c r="AQ563" s="971"/>
      <c r="AR563" s="971"/>
      <c r="AS563" s="971"/>
      <c r="AT563" s="971"/>
      <c r="AU563" s="971"/>
      <c r="AV563" s="971"/>
      <c r="AW563" s="971"/>
      <c r="AX563" s="971"/>
      <c r="AY563" s="971"/>
      <c r="AZ563" s="971"/>
      <c r="BA563" s="971"/>
      <c r="BB563" s="971"/>
      <c r="BC563" s="971"/>
      <c r="BD563" s="971"/>
      <c r="BE563" s="971"/>
      <c r="BF563" s="971"/>
      <c r="BG563" s="971"/>
      <c r="BH563" s="971"/>
      <c r="BI563" s="971"/>
      <c r="BJ563" s="971"/>
      <c r="BK563" s="983"/>
      <c r="BL563" s="983"/>
      <c r="BM563" s="983"/>
      <c r="BN563" s="983"/>
      <c r="BO563" s="983"/>
      <c r="BP563" s="983"/>
      <c r="BQ563" s="983"/>
      <c r="BR563" s="983"/>
      <c r="BS563" s="983"/>
      <c r="BT563" s="983"/>
      <c r="BU563" s="983"/>
      <c r="BV563" s="983"/>
    </row>
    <row r="564" spans="1:74">
      <c r="A564" s="1001"/>
      <c r="B564" s="18" t="s">
        <v>63</v>
      </c>
      <c r="C564" s="1023"/>
      <c r="D564" s="1016"/>
      <c r="E564" s="1024"/>
      <c r="F564" s="1016"/>
      <c r="G564" s="1024"/>
      <c r="H564" s="1016"/>
      <c r="I564" s="1024"/>
      <c r="J564" s="1016"/>
      <c r="K564" s="1015"/>
      <c r="L564" s="1015"/>
      <c r="M564" s="1023"/>
      <c r="N564" s="1016"/>
      <c r="O564" s="1015"/>
      <c r="P564" s="1016"/>
      <c r="Q564" s="1015"/>
      <c r="R564" s="1016"/>
      <c r="S564" s="1015"/>
      <c r="T564" s="1016"/>
      <c r="Z564" s="1001"/>
      <c r="AA564" s="984"/>
      <c r="AB564" s="984"/>
      <c r="AC564" s="984"/>
      <c r="AD564" s="984"/>
      <c r="AE564" s="984"/>
      <c r="AF564" s="984"/>
      <c r="AG564" s="984"/>
      <c r="AH564" s="984"/>
      <c r="AI564" s="984"/>
      <c r="AJ564" s="984"/>
      <c r="AK564" s="984"/>
      <c r="AL564" s="984"/>
      <c r="AM564" s="984"/>
      <c r="AN564" s="971"/>
      <c r="AO564" s="971"/>
      <c r="AP564" s="971"/>
      <c r="AQ564" s="971"/>
      <c r="AR564" s="971"/>
      <c r="AS564" s="971"/>
      <c r="AT564" s="971"/>
      <c r="AU564" s="971"/>
      <c r="AV564" s="971"/>
      <c r="AW564" s="971"/>
      <c r="AX564" s="971"/>
      <c r="AY564" s="971"/>
      <c r="AZ564" s="971"/>
      <c r="BA564" s="971"/>
      <c r="BB564" s="971"/>
      <c r="BC564" s="971"/>
      <c r="BD564" s="971"/>
      <c r="BE564" s="971"/>
      <c r="BF564" s="971"/>
      <c r="BG564" s="971"/>
      <c r="BH564" s="971"/>
      <c r="BI564" s="971"/>
      <c r="BJ564" s="971"/>
      <c r="BK564" s="984"/>
      <c r="BL564" s="984"/>
      <c r="BM564" s="984"/>
      <c r="BN564" s="984"/>
      <c r="BO564" s="984"/>
      <c r="BP564" s="984"/>
      <c r="BQ564" s="984"/>
      <c r="BR564" s="984"/>
      <c r="BS564" s="984"/>
      <c r="BT564" s="984"/>
      <c r="BU564" s="984"/>
      <c r="BV564" s="984"/>
    </row>
    <row r="565" spans="1:74">
      <c r="A565" s="1000" t="s">
        <v>74</v>
      </c>
      <c r="B565" s="14" t="s">
        <v>53</v>
      </c>
      <c r="C565" s="996" t="str">
        <f>VLOOKUP($C552,'2026年度(1年前期)'!$B$5:$N$208,COLUMN('2026年度(1年前期)'!$G$5),0)&amp;""</f>
        <v/>
      </c>
      <c r="D565" s="997"/>
      <c r="E565" s="1002" t="str">
        <f>VLOOKUP($C552,'2026年度(2年前期)'!$B$5:$N$208,COLUMN('2026年度(2年前期)'!$G$5),0)&amp;""</f>
        <v/>
      </c>
      <c r="F565" s="997"/>
      <c r="G565" s="1002" t="str">
        <f>VLOOKUP($C552,'2026年度(3年前期)'!$B$5:$N$208,COLUMN('2026年度(3年前期)'!$G$5),0)&amp;""</f>
        <v/>
      </c>
      <c r="H565" s="997"/>
      <c r="I565" s="1002" t="str">
        <f>VLOOKUP($C552,'2026年度(4年前期)'!$B$5:$N$208,COLUMN('2026年度(4年前期)'!$G$5),0)&amp;""</f>
        <v/>
      </c>
      <c r="J565" s="997"/>
      <c r="K565" s="998" t="str">
        <f>VLOOKUP($C552,'2026年度(助産前期)'!$B$5:$N$208,COLUMN('2026年度(助産前期)'!$G$5),0)&amp;""</f>
        <v/>
      </c>
      <c r="L565" s="998"/>
      <c r="M565" s="996" t="str">
        <f>VLOOKUP($C552,'2026年度(M1前期)'!$B$5:$N$208,COLUMN('2026年度(M1前期)'!$G$5),0)&amp;""</f>
        <v/>
      </c>
      <c r="N565" s="997"/>
      <c r="O565" s="998" t="str">
        <f>VLOOKUP($C552,'2026年度(M2前期)'!$B$5:$N$208,COLUMN('2026年度(M2前期)'!$G$5),0)&amp;""</f>
        <v/>
      </c>
      <c r="P565" s="997"/>
      <c r="Q565" s="998" t="str">
        <f>VLOOKUP($C552,'2026年度(D1前期)'!$B$5:$N$208,COLUMN('2026年度(D1前期)'!$G$5),0)&amp;""</f>
        <v/>
      </c>
      <c r="R565" s="997"/>
      <c r="S565" s="998" t="str">
        <f>VLOOKUP($C552,'2026年度(D23前期)'!$B$5:$N$208,COLUMN('2026年度(D23前期)'!$G$5),0)&amp;""</f>
        <v/>
      </c>
      <c r="T565" s="997"/>
      <c r="U565" s="16"/>
      <c r="Z565" s="1000" t="str">
        <f>A565</f>
        <v>３時限（13：30～15：00）</v>
      </c>
      <c r="AA565" s="971"/>
      <c r="AB565" s="982"/>
      <c r="AC565" s="982"/>
      <c r="AD565" s="982"/>
      <c r="AE565" s="971"/>
      <c r="AF565" s="982"/>
      <c r="AG565" s="971"/>
      <c r="AH565" s="982"/>
      <c r="AI565" s="982"/>
      <c r="AJ565" s="982"/>
      <c r="AK565" s="982"/>
      <c r="AL565" s="971"/>
      <c r="AM565" s="982"/>
      <c r="AN565" s="971"/>
      <c r="AO565" s="971"/>
      <c r="AP565" s="971"/>
      <c r="AQ565" s="971"/>
      <c r="AR565" s="971"/>
      <c r="AS565" s="971"/>
      <c r="AT565" s="971"/>
      <c r="AU565" s="971"/>
      <c r="AV565" s="971"/>
      <c r="AW565" s="971"/>
      <c r="AX565" s="971"/>
      <c r="AY565" s="971"/>
      <c r="AZ565" s="971"/>
      <c r="BA565" s="971"/>
      <c r="BB565" s="971"/>
      <c r="BC565" s="971"/>
      <c r="BD565" s="971"/>
      <c r="BE565" s="971"/>
      <c r="BF565" s="971"/>
      <c r="BG565" s="971"/>
      <c r="BH565" s="971"/>
      <c r="BI565" s="971"/>
      <c r="BJ565" s="971"/>
      <c r="BK565" s="982"/>
      <c r="BL565" s="982"/>
      <c r="BM565" s="982"/>
      <c r="BN565" s="982"/>
      <c r="BO565" s="982"/>
      <c r="BP565" s="982"/>
      <c r="BQ565" s="982"/>
      <c r="BR565" s="982"/>
      <c r="BS565" s="982"/>
      <c r="BT565" s="982"/>
      <c r="BU565" s="982"/>
      <c r="BV565" s="982"/>
    </row>
    <row r="566" spans="1:74">
      <c r="A566" s="1000"/>
      <c r="B566" s="14" t="s">
        <v>58</v>
      </c>
      <c r="C566" s="992" t="str">
        <f>IFERROR(VLOOKUP(C565,科目・教員!$A$1:$B$355,2,0),"")</f>
        <v/>
      </c>
      <c r="D566" s="993"/>
      <c r="E566" s="994" t="str">
        <f>IFERROR(VLOOKUP(E565,科目・教員!$A$1:$B$355,2,0),"")</f>
        <v/>
      </c>
      <c r="F566" s="993"/>
      <c r="G566" s="994" t="str">
        <f>IFERROR(VLOOKUP(G565,科目・教員!$A$1:$B$355,2,0),"")</f>
        <v/>
      </c>
      <c r="H566" s="993"/>
      <c r="I566" s="994" t="str">
        <f>IFERROR(VLOOKUP(I565,科目・教員!$A$1:$B$355,2,0),"")</f>
        <v/>
      </c>
      <c r="J566" s="993"/>
      <c r="K566" s="995" t="str">
        <f>IFERROR(VLOOKUP(K565,科目・教員!$A$1:$B$355,2,0),"")</f>
        <v/>
      </c>
      <c r="L566" s="995"/>
      <c r="M566" s="992" t="str">
        <f>IFERROR(VLOOKUP(M565,科目・教員!$A$1:$B$355,2,0),"")</f>
        <v/>
      </c>
      <c r="N566" s="993"/>
      <c r="O566" s="995" t="str">
        <f>IFERROR(VLOOKUP(O565,科目・教員!$A$1:$B$355,2,0),"")</f>
        <v/>
      </c>
      <c r="P566" s="993"/>
      <c r="Q566" s="995" t="str">
        <f>IFERROR(VLOOKUP(Q565,科目・教員!$A$1:$B$355,2,0),"")</f>
        <v/>
      </c>
      <c r="R566" s="993"/>
      <c r="S566" s="995" t="str">
        <f>IFERROR(VLOOKUP(S565,科目・教員!$A$1:$B$355,2,0),"")</f>
        <v/>
      </c>
      <c r="T566" s="993"/>
      <c r="U566" s="16"/>
      <c r="Z566" s="1000"/>
      <c r="AA566" s="971"/>
      <c r="AB566" s="983"/>
      <c r="AC566" s="983"/>
      <c r="AD566" s="983"/>
      <c r="AE566" s="971"/>
      <c r="AF566" s="983"/>
      <c r="AG566" s="971"/>
      <c r="AH566" s="983"/>
      <c r="AI566" s="983"/>
      <c r="AJ566" s="983"/>
      <c r="AK566" s="983"/>
      <c r="AL566" s="971"/>
      <c r="AM566" s="983"/>
      <c r="AN566" s="971"/>
      <c r="AO566" s="971"/>
      <c r="AP566" s="971"/>
      <c r="AQ566" s="971"/>
      <c r="AR566" s="971"/>
      <c r="AS566" s="971"/>
      <c r="AT566" s="971"/>
      <c r="AU566" s="971"/>
      <c r="AV566" s="971"/>
      <c r="AW566" s="971"/>
      <c r="AX566" s="971"/>
      <c r="AY566" s="971"/>
      <c r="AZ566" s="971"/>
      <c r="BA566" s="971"/>
      <c r="BB566" s="971"/>
      <c r="BC566" s="971"/>
      <c r="BD566" s="971"/>
      <c r="BE566" s="971"/>
      <c r="BF566" s="971"/>
      <c r="BG566" s="971"/>
      <c r="BH566" s="971"/>
      <c r="BI566" s="971"/>
      <c r="BJ566" s="971"/>
      <c r="BK566" s="983"/>
      <c r="BL566" s="983"/>
      <c r="BM566" s="983"/>
      <c r="BN566" s="983"/>
      <c r="BO566" s="983"/>
      <c r="BP566" s="983"/>
      <c r="BQ566" s="983"/>
      <c r="BR566" s="983"/>
      <c r="BS566" s="983"/>
      <c r="BT566" s="983"/>
      <c r="BU566" s="983"/>
      <c r="BV566" s="983"/>
    </row>
    <row r="567" spans="1:74">
      <c r="A567" s="1000"/>
      <c r="B567" s="14" t="s">
        <v>69</v>
      </c>
      <c r="C567" s="992" t="str">
        <f>VLOOKUP($C552,'2026年度(1年前期)'!$B$5:$N$208,COLUMN('2026年度(1年前期)'!$G$5)+1,0)&amp;""</f>
        <v/>
      </c>
      <c r="D567" s="993"/>
      <c r="E567" s="994" t="str">
        <f>VLOOKUP($C552,'2026年度(2年前期)'!$B$5:$N$208,COLUMN('2026年度(2年前期)'!$G$5)+1,0)&amp;""</f>
        <v/>
      </c>
      <c r="F567" s="993"/>
      <c r="G567" s="994" t="str">
        <f>VLOOKUP($C552,'2026年度(3年前期)'!$B$5:$N$208,COLUMN('2026年度(3年前期)'!$G$5)+1,0)&amp;""</f>
        <v/>
      </c>
      <c r="H567" s="993"/>
      <c r="I567" s="994" t="str">
        <f>VLOOKUP($C552,'2026年度(4年前期)'!$B$5:$N$208,COLUMN('2026年度(4年前期)'!$G$5)+1,0)&amp;""</f>
        <v/>
      </c>
      <c r="J567" s="993"/>
      <c r="K567" s="995" t="str">
        <f>VLOOKUP($C552,'2026年度(助産前期)'!$B$5:$N$208,COLUMN('2026年度(助産前期)'!$G$5)+1,0)&amp;""</f>
        <v/>
      </c>
      <c r="L567" s="995"/>
      <c r="M567" s="992" t="str">
        <f>VLOOKUP($C552,'2026年度(M1前期)'!$B$5:$N$208,COLUMN('2026年度(M1前期)'!$G$5)+1,0)&amp;""</f>
        <v/>
      </c>
      <c r="N567" s="993"/>
      <c r="O567" s="995" t="str">
        <f>VLOOKUP($C552,'2026年度(M2前期)'!$B$5:$N$208,COLUMN('2026年度(M2前期)'!$G$5)+1,0)&amp;""</f>
        <v/>
      </c>
      <c r="P567" s="993"/>
      <c r="Q567" s="995" t="str">
        <f>VLOOKUP($C552,'2026年度(D1前期)'!$B$5:$N$208,COLUMN('2026年度(D1前期)'!$G$5)+1,0)&amp;""</f>
        <v/>
      </c>
      <c r="R567" s="993"/>
      <c r="S567" s="995" t="str">
        <f>VLOOKUP($C552,'2026年度(D23前期)'!$B$5:$N$208,COLUMN('2026年度(D23前期)'!$G$5)+1,0)&amp;""</f>
        <v/>
      </c>
      <c r="T567" s="993"/>
      <c r="U567" s="16"/>
      <c r="Z567" s="1000"/>
      <c r="AA567" s="971"/>
      <c r="AB567" s="983"/>
      <c r="AC567" s="983"/>
      <c r="AD567" s="983"/>
      <c r="AE567" s="971"/>
      <c r="AF567" s="983"/>
      <c r="AG567" s="971"/>
      <c r="AH567" s="983"/>
      <c r="AI567" s="983"/>
      <c r="AJ567" s="983"/>
      <c r="AK567" s="983"/>
      <c r="AL567" s="971"/>
      <c r="AM567" s="983"/>
      <c r="AN567" s="971"/>
      <c r="AO567" s="971"/>
      <c r="AP567" s="971"/>
      <c r="AQ567" s="971"/>
      <c r="AR567" s="971"/>
      <c r="AS567" s="971"/>
      <c r="AT567" s="971"/>
      <c r="AU567" s="971"/>
      <c r="AV567" s="971"/>
      <c r="AW567" s="971"/>
      <c r="AX567" s="971"/>
      <c r="AY567" s="971"/>
      <c r="AZ567" s="971"/>
      <c r="BA567" s="971"/>
      <c r="BB567" s="971"/>
      <c r="BC567" s="971"/>
      <c r="BD567" s="971"/>
      <c r="BE567" s="971"/>
      <c r="BF567" s="971"/>
      <c r="BG567" s="971"/>
      <c r="BH567" s="971"/>
      <c r="BI567" s="971"/>
      <c r="BJ567" s="971"/>
      <c r="BK567" s="983"/>
      <c r="BL567" s="983"/>
      <c r="BM567" s="983"/>
      <c r="BN567" s="983"/>
      <c r="BO567" s="983"/>
      <c r="BP567" s="983"/>
      <c r="BQ567" s="983"/>
      <c r="BR567" s="983"/>
      <c r="BS567" s="983"/>
      <c r="BT567" s="983"/>
      <c r="BU567" s="983"/>
      <c r="BV567" s="983"/>
    </row>
    <row r="568" spans="1:74">
      <c r="A568" s="1017"/>
      <c r="B568" s="15" t="s">
        <v>63</v>
      </c>
      <c r="C568" s="991"/>
      <c r="D568" s="989"/>
      <c r="E568" s="988"/>
      <c r="F568" s="989"/>
      <c r="G568" s="988"/>
      <c r="H568" s="989"/>
      <c r="I568" s="988"/>
      <c r="J568" s="989"/>
      <c r="K568" s="990"/>
      <c r="L568" s="990"/>
      <c r="M568" s="991"/>
      <c r="N568" s="989"/>
      <c r="O568" s="990"/>
      <c r="P568" s="989"/>
      <c r="Q568" s="990"/>
      <c r="R568" s="989"/>
      <c r="S568" s="990"/>
      <c r="T568" s="989"/>
      <c r="Z568" s="1001"/>
      <c r="AA568" s="971"/>
      <c r="AB568" s="984"/>
      <c r="AC568" s="984"/>
      <c r="AD568" s="984"/>
      <c r="AE568" s="971"/>
      <c r="AF568" s="984"/>
      <c r="AG568" s="971"/>
      <c r="AH568" s="984"/>
      <c r="AI568" s="984"/>
      <c r="AJ568" s="984"/>
      <c r="AK568" s="984"/>
      <c r="AL568" s="971"/>
      <c r="AM568" s="984"/>
      <c r="AN568" s="971"/>
      <c r="AO568" s="971"/>
      <c r="AP568" s="971"/>
      <c r="AQ568" s="971"/>
      <c r="AR568" s="971"/>
      <c r="AS568" s="971"/>
      <c r="AT568" s="971"/>
      <c r="AU568" s="971"/>
      <c r="AV568" s="971"/>
      <c r="AW568" s="971"/>
      <c r="AX568" s="971"/>
      <c r="AY568" s="971"/>
      <c r="AZ568" s="971"/>
      <c r="BA568" s="971"/>
      <c r="BB568" s="971"/>
      <c r="BC568" s="971"/>
      <c r="BD568" s="971"/>
      <c r="BE568" s="971"/>
      <c r="BF568" s="971"/>
      <c r="BG568" s="971"/>
      <c r="BH568" s="971"/>
      <c r="BI568" s="971"/>
      <c r="BJ568" s="971"/>
      <c r="BK568" s="984"/>
      <c r="BL568" s="984"/>
      <c r="BM568" s="984"/>
      <c r="BN568" s="984"/>
      <c r="BO568" s="984"/>
      <c r="BP568" s="984"/>
      <c r="BQ568" s="984"/>
      <c r="BR568" s="984"/>
      <c r="BS568" s="984"/>
      <c r="BT568" s="984"/>
      <c r="BU568" s="984"/>
      <c r="BV568" s="984"/>
    </row>
    <row r="569" spans="1:74">
      <c r="A569" s="1000" t="s">
        <v>75</v>
      </c>
      <c r="B569" s="14" t="s">
        <v>53</v>
      </c>
      <c r="C569" s="996" t="str">
        <f>VLOOKUP($C552,'2026年度(1年前期)'!$B$5:$N$208,COLUMN('2026年度(1年前期)'!$I$5),0)&amp;""</f>
        <v/>
      </c>
      <c r="D569" s="997"/>
      <c r="E569" s="1002" t="str">
        <f>VLOOKUP($C552,'2026年度(2年前期)'!$B$5:$N$208,COLUMN('2026年度(2年前期)'!$I$5),0)&amp;""</f>
        <v/>
      </c>
      <c r="F569" s="997"/>
      <c r="G569" s="1002" t="str">
        <f>VLOOKUP($C552,'2026年度(3年前期)'!$B$5:$N$208,COLUMN('2026年度(3年前期)'!$I$5),0)&amp;""</f>
        <v/>
      </c>
      <c r="H569" s="997"/>
      <c r="I569" s="1002" t="str">
        <f>VLOOKUP($C552,'2026年度(4年前期)'!$B$5:$N$208,COLUMN('2026年度(4年前期)'!$I$5),0)&amp;""</f>
        <v/>
      </c>
      <c r="J569" s="997"/>
      <c r="K569" s="998" t="str">
        <f>VLOOKUP($C552,'2026年度(助産前期)'!$B$5:$N$208,COLUMN('2026年度(助産前期)'!$I$5),0)&amp;""</f>
        <v/>
      </c>
      <c r="L569" s="998"/>
      <c r="M569" s="996" t="str">
        <f>VLOOKUP($C552,'2026年度(M1前期)'!$B$5:$N$208,COLUMN('2026年度(M1前期)'!$I$5),0)&amp;""</f>
        <v/>
      </c>
      <c r="N569" s="997"/>
      <c r="O569" s="998" t="str">
        <f>VLOOKUP($C552,'2026年度(M2前期)'!$B$5:$N$208,COLUMN('2026年度(M2前期)'!$I$5),0)&amp;""</f>
        <v/>
      </c>
      <c r="P569" s="997"/>
      <c r="Q569" s="998" t="str">
        <f>VLOOKUP($C552,'2026年度(D1前期)'!$B$5:$N$208,COLUMN('2026年度(D1前期)'!$I$5),0)&amp;""</f>
        <v/>
      </c>
      <c r="R569" s="997"/>
      <c r="S569" s="998" t="str">
        <f>VLOOKUP($C552,'2026年度(D23前期)'!$B$5:$N$208,COLUMN('2026年度(D23前期)'!$I$5),0)&amp;""</f>
        <v/>
      </c>
      <c r="T569" s="997"/>
      <c r="Z569" s="1000" t="str">
        <f>A569</f>
        <v>４時限（15：10～16：40）</v>
      </c>
      <c r="AA569" s="982"/>
      <c r="AB569" s="982"/>
      <c r="AC569" s="982"/>
      <c r="AD569" s="982"/>
      <c r="AE569" s="982"/>
      <c r="AF569" s="982"/>
      <c r="AG569" s="982"/>
      <c r="AH569" s="982"/>
      <c r="AI569" s="982"/>
      <c r="AJ569" s="982"/>
      <c r="AK569" s="982"/>
      <c r="AL569" s="982"/>
      <c r="AM569" s="982"/>
      <c r="AN569" s="971"/>
      <c r="AO569" s="971"/>
      <c r="AP569" s="971"/>
      <c r="AQ569" s="971"/>
      <c r="AR569" s="971"/>
      <c r="AS569" s="971"/>
      <c r="AT569" s="971"/>
      <c r="AU569" s="971"/>
      <c r="AV569" s="971"/>
      <c r="AW569" s="971"/>
      <c r="AX569" s="971"/>
      <c r="AY569" s="971"/>
      <c r="AZ569" s="971"/>
      <c r="BA569" s="971"/>
      <c r="BB569" s="971"/>
      <c r="BC569" s="971"/>
      <c r="BD569" s="971"/>
      <c r="BE569" s="971"/>
      <c r="BF569" s="971"/>
      <c r="BG569" s="971"/>
      <c r="BH569" s="971"/>
      <c r="BI569" s="971"/>
      <c r="BJ569" s="971"/>
      <c r="BK569" s="982"/>
      <c r="BL569" s="982"/>
      <c r="BM569" s="982"/>
      <c r="BN569" s="982"/>
      <c r="BO569" s="982"/>
      <c r="BP569" s="982"/>
      <c r="BQ569" s="982"/>
      <c r="BR569" s="982"/>
      <c r="BS569" s="982"/>
      <c r="BT569" s="982"/>
      <c r="BU569" s="982"/>
      <c r="BV569" s="982"/>
    </row>
    <row r="570" spans="1:74">
      <c r="A570" s="1000"/>
      <c r="B570" s="14" t="s">
        <v>58</v>
      </c>
      <c r="C570" s="992" t="str">
        <f>IFERROR(VLOOKUP(C569,科目・教員!$A$1:$B$355,2,0),"")</f>
        <v/>
      </c>
      <c r="D570" s="993"/>
      <c r="E570" s="994" t="str">
        <f>IFERROR(VLOOKUP(E569,科目・教員!$A$1:$B$355,2,0),"")</f>
        <v/>
      </c>
      <c r="F570" s="993"/>
      <c r="G570" s="994" t="str">
        <f>IFERROR(VLOOKUP(G569,科目・教員!$A$1:$B$355,2,0),"")</f>
        <v/>
      </c>
      <c r="H570" s="993"/>
      <c r="I570" s="994" t="str">
        <f>IFERROR(VLOOKUP(I569,科目・教員!$A$1:$B$355,2,0),"")</f>
        <v/>
      </c>
      <c r="J570" s="993"/>
      <c r="K570" s="995" t="str">
        <f>IFERROR(VLOOKUP(K569,科目・教員!$A$1:$B$355,2,0),"")</f>
        <v/>
      </c>
      <c r="L570" s="995"/>
      <c r="M570" s="992" t="str">
        <f>IFERROR(VLOOKUP(M569,科目・教員!$A$1:$B$355,2,0),"")</f>
        <v/>
      </c>
      <c r="N570" s="993"/>
      <c r="O570" s="995" t="str">
        <f>IFERROR(VLOOKUP(O569,科目・教員!$A$1:$B$355,2,0),"")</f>
        <v/>
      </c>
      <c r="P570" s="993"/>
      <c r="Q570" s="995" t="str">
        <f>IFERROR(VLOOKUP(Q569,科目・教員!$A$1:$B$355,2,0),"")</f>
        <v/>
      </c>
      <c r="R570" s="993"/>
      <c r="S570" s="995" t="str">
        <f>IFERROR(VLOOKUP(S569,科目・教員!$A$1:$B$355,2,0),"")</f>
        <v/>
      </c>
      <c r="T570" s="993"/>
      <c r="Z570" s="1000"/>
      <c r="AA570" s="983"/>
      <c r="AB570" s="983"/>
      <c r="AC570" s="983"/>
      <c r="AD570" s="983"/>
      <c r="AE570" s="983"/>
      <c r="AF570" s="983"/>
      <c r="AG570" s="983"/>
      <c r="AH570" s="983"/>
      <c r="AI570" s="983"/>
      <c r="AJ570" s="983"/>
      <c r="AK570" s="983"/>
      <c r="AL570" s="983"/>
      <c r="AM570" s="983"/>
      <c r="AN570" s="971"/>
      <c r="AO570" s="971"/>
      <c r="AP570" s="971"/>
      <c r="AQ570" s="971"/>
      <c r="AR570" s="971"/>
      <c r="AS570" s="971"/>
      <c r="AT570" s="971"/>
      <c r="AU570" s="971"/>
      <c r="AV570" s="971"/>
      <c r="AW570" s="971"/>
      <c r="AX570" s="971"/>
      <c r="AY570" s="971"/>
      <c r="AZ570" s="971"/>
      <c r="BA570" s="971"/>
      <c r="BB570" s="971"/>
      <c r="BC570" s="971"/>
      <c r="BD570" s="971"/>
      <c r="BE570" s="971"/>
      <c r="BF570" s="971"/>
      <c r="BG570" s="971"/>
      <c r="BH570" s="971"/>
      <c r="BI570" s="971"/>
      <c r="BJ570" s="971"/>
      <c r="BK570" s="983"/>
      <c r="BL570" s="983"/>
      <c r="BM570" s="983"/>
      <c r="BN570" s="983"/>
      <c r="BO570" s="983"/>
      <c r="BP570" s="983"/>
      <c r="BQ570" s="983"/>
      <c r="BR570" s="983"/>
      <c r="BS570" s="983"/>
      <c r="BT570" s="983"/>
      <c r="BU570" s="983"/>
      <c r="BV570" s="983"/>
    </row>
    <row r="571" spans="1:74">
      <c r="A571" s="1000"/>
      <c r="B571" s="14" t="s">
        <v>69</v>
      </c>
      <c r="C571" s="992" t="str">
        <f>VLOOKUP($C552,'2026年度(1年前期)'!$B$5:$N$208,COLUMN('2026年度(1年前期)'!$I$5)+1,0)&amp;""</f>
        <v/>
      </c>
      <c r="D571" s="993"/>
      <c r="E571" s="994" t="str">
        <f>VLOOKUP($C552,'2026年度(2年前期)'!$B$5:$N$208,COLUMN('2026年度(2年前期)'!$I$5)+1,0)&amp;""</f>
        <v/>
      </c>
      <c r="F571" s="993"/>
      <c r="G571" s="994" t="str">
        <f>VLOOKUP($C552,'2026年度(3年前期)'!$B$5:$N$208,COLUMN('2026年度(3年前期)'!$I$5)+1,0)&amp;""</f>
        <v/>
      </c>
      <c r="H571" s="993"/>
      <c r="I571" s="994" t="str">
        <f>VLOOKUP($C552,'2026年度(4年前期)'!$B$5:$N$208,COLUMN('2026年度(4年前期)'!$I$5)+1,0)&amp;""</f>
        <v/>
      </c>
      <c r="J571" s="993"/>
      <c r="K571" s="995" t="str">
        <f>VLOOKUP($C552,'2026年度(助産前期)'!$B$5:$N$208,COLUMN('2026年度(助産前期)'!$I$5)+1,0)&amp;""</f>
        <v/>
      </c>
      <c r="L571" s="995"/>
      <c r="M571" s="992" t="str">
        <f>VLOOKUP($C552,'2026年度(M1前期)'!$B$5:$N$208,COLUMN('2026年度(M1前期)'!$I$5)+1,0)&amp;""</f>
        <v/>
      </c>
      <c r="N571" s="993"/>
      <c r="O571" s="995" t="str">
        <f>VLOOKUP($C552,'2026年度(M2前期)'!$B$5:$N$208,COLUMN('2026年度(M2前期)'!$I$5)+1,0)&amp;""</f>
        <v/>
      </c>
      <c r="P571" s="993"/>
      <c r="Q571" s="995" t="str">
        <f>VLOOKUP($C552,'2026年度(D1前期)'!$B$5:$N$208,COLUMN('2026年度(D1前期)'!$I$5)+1,0)&amp;""</f>
        <v/>
      </c>
      <c r="R571" s="993"/>
      <c r="S571" s="995" t="str">
        <f>VLOOKUP($C552,'2026年度(D23前期)'!$B$5:$N$208,COLUMN('2026年度(D23前期)'!$I$5)+1,0)&amp;""</f>
        <v/>
      </c>
      <c r="T571" s="993"/>
      <c r="Z571" s="1000"/>
      <c r="AA571" s="983"/>
      <c r="AB571" s="983"/>
      <c r="AC571" s="983"/>
      <c r="AD571" s="983"/>
      <c r="AE571" s="983"/>
      <c r="AF571" s="983"/>
      <c r="AG571" s="983"/>
      <c r="AH571" s="983"/>
      <c r="AI571" s="983"/>
      <c r="AJ571" s="983"/>
      <c r="AK571" s="983"/>
      <c r="AL571" s="983"/>
      <c r="AM571" s="983"/>
      <c r="AN571" s="971"/>
      <c r="AO571" s="971"/>
      <c r="AP571" s="971"/>
      <c r="AQ571" s="971"/>
      <c r="AR571" s="971"/>
      <c r="AS571" s="971"/>
      <c r="AT571" s="971"/>
      <c r="AU571" s="971"/>
      <c r="AV571" s="971"/>
      <c r="AW571" s="971"/>
      <c r="AX571" s="971"/>
      <c r="AY571" s="971"/>
      <c r="AZ571" s="971"/>
      <c r="BA571" s="971"/>
      <c r="BB571" s="971"/>
      <c r="BC571" s="971"/>
      <c r="BD571" s="971"/>
      <c r="BE571" s="971"/>
      <c r="BF571" s="971"/>
      <c r="BG571" s="971"/>
      <c r="BH571" s="971"/>
      <c r="BI571" s="971"/>
      <c r="BJ571" s="971"/>
      <c r="BK571" s="983"/>
      <c r="BL571" s="983"/>
      <c r="BM571" s="983"/>
      <c r="BN571" s="983"/>
      <c r="BO571" s="983"/>
      <c r="BP571" s="983"/>
      <c r="BQ571" s="983"/>
      <c r="BR571" s="983"/>
      <c r="BS571" s="983"/>
      <c r="BT571" s="983"/>
      <c r="BU571" s="983"/>
      <c r="BV571" s="983"/>
    </row>
    <row r="572" spans="1:74">
      <c r="A572" s="1001"/>
      <c r="B572" s="15" t="s">
        <v>63</v>
      </c>
      <c r="C572" s="991"/>
      <c r="D572" s="989"/>
      <c r="E572" s="988"/>
      <c r="F572" s="989"/>
      <c r="G572" s="988"/>
      <c r="H572" s="989"/>
      <c r="I572" s="988"/>
      <c r="J572" s="989"/>
      <c r="K572" s="990"/>
      <c r="L572" s="990"/>
      <c r="M572" s="991"/>
      <c r="N572" s="989"/>
      <c r="O572" s="990"/>
      <c r="P572" s="989"/>
      <c r="Q572" s="990"/>
      <c r="R572" s="989"/>
      <c r="S572" s="990"/>
      <c r="T572" s="989"/>
      <c r="Z572" s="1001"/>
      <c r="AA572" s="984"/>
      <c r="AB572" s="984"/>
      <c r="AC572" s="984"/>
      <c r="AD572" s="984"/>
      <c r="AE572" s="984"/>
      <c r="AF572" s="984"/>
      <c r="AG572" s="984"/>
      <c r="AH572" s="984"/>
      <c r="AI572" s="984"/>
      <c r="AJ572" s="984"/>
      <c r="AK572" s="984"/>
      <c r="AL572" s="984"/>
      <c r="AM572" s="984"/>
      <c r="AN572" s="971"/>
      <c r="AO572" s="971"/>
      <c r="AP572" s="971"/>
      <c r="AQ572" s="971"/>
      <c r="AR572" s="971"/>
      <c r="AS572" s="971"/>
      <c r="AT572" s="971"/>
      <c r="AU572" s="971"/>
      <c r="AV572" s="971"/>
      <c r="AW572" s="971"/>
      <c r="AX572" s="971"/>
      <c r="AY572" s="971"/>
      <c r="AZ572" s="971"/>
      <c r="BA572" s="971"/>
      <c r="BB572" s="971"/>
      <c r="BC572" s="971"/>
      <c r="BD572" s="971"/>
      <c r="BE572" s="971"/>
      <c r="BF572" s="971"/>
      <c r="BG572" s="971"/>
      <c r="BH572" s="971"/>
      <c r="BI572" s="971"/>
      <c r="BJ572" s="971"/>
      <c r="BK572" s="984"/>
      <c r="BL572" s="984"/>
      <c r="BM572" s="984"/>
      <c r="BN572" s="984"/>
      <c r="BO572" s="984"/>
      <c r="BP572" s="984"/>
      <c r="BQ572" s="984"/>
      <c r="BR572" s="984"/>
      <c r="BS572" s="984"/>
      <c r="BT572" s="984"/>
      <c r="BU572" s="984"/>
      <c r="BV572" s="984"/>
    </row>
    <row r="573" spans="1:74">
      <c r="A573" s="1000" t="s">
        <v>78</v>
      </c>
      <c r="B573" s="14" t="s">
        <v>53</v>
      </c>
      <c r="C573" s="996" t="str">
        <f>VLOOKUP($C552,'2026年度(1年前期)'!$B$5:$N$208,COLUMN('2026年度(1年前期)'!$K$5),0)&amp;""</f>
        <v/>
      </c>
      <c r="D573" s="997"/>
      <c r="E573" s="1002" t="str">
        <f>VLOOKUP($C552,'2026年度(2年前期)'!$B$5:$N$208,COLUMN('2026年度(2年前期)'!$K$5),0)&amp;""</f>
        <v/>
      </c>
      <c r="F573" s="997"/>
      <c r="G573" s="1002" t="str">
        <f>VLOOKUP($C552,'2026年度(3年前期)'!$B$5:$N$208,COLUMN('2026年度(3年前期)'!$K$5),0)&amp;""</f>
        <v/>
      </c>
      <c r="H573" s="997"/>
      <c r="I573" s="1002" t="str">
        <f>VLOOKUP($C552,'2026年度(4年前期)'!$B$5:$N$208,COLUMN('2026年度(4年前期)'!$K$5),0)&amp;""</f>
        <v/>
      </c>
      <c r="J573" s="997"/>
      <c r="K573" s="998" t="str">
        <f>VLOOKUP($C552,'2026年度(助産前期)'!$B$5:$N$208,COLUMN('2026年度(助産前期)'!$K$5),0)&amp;""</f>
        <v/>
      </c>
      <c r="L573" s="998"/>
      <c r="M573" s="996" t="str">
        <f>VLOOKUP($C552,'2026年度(M1前期)'!$B$5:$N$208,COLUMN('2026年度(M1前期)'!$K$5),0)&amp;""</f>
        <v/>
      </c>
      <c r="N573" s="997"/>
      <c r="O573" s="998" t="str">
        <f>VLOOKUP($C552,'2026年度(M2前期)'!$B$5:$N$208,COLUMN('2026年度(M2前期)'!$K$5),0)&amp;""</f>
        <v/>
      </c>
      <c r="P573" s="997"/>
      <c r="Q573" s="998" t="str">
        <f>VLOOKUP($C552,'2026年度(D1前期)'!$B$5:$N$208,COLUMN('2026年度(D1前期)'!$K$5),0)&amp;""</f>
        <v/>
      </c>
      <c r="R573" s="997"/>
      <c r="S573" s="998" t="str">
        <f>VLOOKUP($C552,'2026年度(D23前期)'!$B$5:$N$208,COLUMN('2026年度(D23前期)'!$K$5),0)&amp;""</f>
        <v/>
      </c>
      <c r="T573" s="997"/>
      <c r="Z573" s="1000" t="str">
        <f>A573</f>
        <v>５時限（16：50～18：20）</v>
      </c>
      <c r="AA573" s="982"/>
      <c r="AB573" s="982"/>
      <c r="AC573" s="982"/>
      <c r="AD573" s="982"/>
      <c r="AE573" s="982"/>
      <c r="AF573" s="982"/>
      <c r="AG573" s="982"/>
      <c r="AH573" s="982"/>
      <c r="AI573" s="982"/>
      <c r="AJ573" s="982"/>
      <c r="AK573" s="982"/>
      <c r="AL573" s="982"/>
      <c r="AM573" s="982"/>
      <c r="AN573" s="982"/>
      <c r="AO573" s="982"/>
      <c r="AP573" s="982"/>
      <c r="AQ573" s="982"/>
      <c r="AR573" s="982"/>
      <c r="AS573" s="982"/>
      <c r="AT573" s="982"/>
      <c r="AU573" s="982"/>
      <c r="AV573" s="982"/>
      <c r="AW573" s="982"/>
      <c r="AX573" s="982"/>
      <c r="AY573" s="982"/>
      <c r="AZ573" s="982"/>
      <c r="BA573" s="971"/>
      <c r="BB573" s="971"/>
      <c r="BC573" s="971"/>
      <c r="BD573" s="971"/>
      <c r="BE573" s="971"/>
      <c r="BF573" s="971"/>
      <c r="BG573" s="971"/>
      <c r="BH573" s="971"/>
      <c r="BI573" s="982"/>
      <c r="BJ573" s="982"/>
      <c r="BK573" s="982"/>
      <c r="BL573" s="982"/>
      <c r="BM573" s="982"/>
      <c r="BN573" s="982"/>
      <c r="BO573" s="982"/>
      <c r="BP573" s="982"/>
      <c r="BQ573" s="982"/>
      <c r="BR573" s="982"/>
      <c r="BS573" s="982"/>
      <c r="BT573" s="982"/>
      <c r="BU573" s="982"/>
      <c r="BV573" s="982"/>
    </row>
    <row r="574" spans="1:74">
      <c r="A574" s="1000"/>
      <c r="B574" s="14" t="s">
        <v>58</v>
      </c>
      <c r="C574" s="992" t="str">
        <f>IFERROR(VLOOKUP(C573,科目・教員!$A$1:$B$355,2,0),"")</f>
        <v/>
      </c>
      <c r="D574" s="993"/>
      <c r="E574" s="994" t="str">
        <f>IFERROR(VLOOKUP(E573,科目・教員!$A$1:$B$355,2,0),"")</f>
        <v/>
      </c>
      <c r="F574" s="993"/>
      <c r="G574" s="994" t="str">
        <f>IFERROR(VLOOKUP(G573,科目・教員!$A$1:$B$355,2,0),"")</f>
        <v/>
      </c>
      <c r="H574" s="993"/>
      <c r="I574" s="994" t="str">
        <f>IFERROR(VLOOKUP(I573,科目・教員!$A$1:$B$355,2,0),"")</f>
        <v/>
      </c>
      <c r="J574" s="993"/>
      <c r="K574" s="995" t="str">
        <f>IFERROR(VLOOKUP(K573,科目・教員!$A$1:$B$355,2,0),"")</f>
        <v/>
      </c>
      <c r="L574" s="995"/>
      <c r="M574" s="992" t="str">
        <f>IFERROR(VLOOKUP(M573,科目・教員!$A$1:$B$355,2,0),"")</f>
        <v/>
      </c>
      <c r="N574" s="993"/>
      <c r="O574" s="995" t="str">
        <f>IFERROR(VLOOKUP(O573,科目・教員!$A$1:$B$355,2,0),"")</f>
        <v/>
      </c>
      <c r="P574" s="993"/>
      <c r="Q574" s="995" t="str">
        <f>IFERROR(VLOOKUP(Q573,科目・教員!$A$1:$B$355,2,0),"")</f>
        <v/>
      </c>
      <c r="R574" s="993"/>
      <c r="S574" s="995" t="str">
        <f>IFERROR(VLOOKUP(S573,科目・教員!$A$1:$B$355,2,0),"")</f>
        <v/>
      </c>
      <c r="T574" s="993"/>
      <c r="Z574" s="1000"/>
      <c r="AA574" s="983"/>
      <c r="AB574" s="983"/>
      <c r="AC574" s="983"/>
      <c r="AD574" s="983"/>
      <c r="AE574" s="983"/>
      <c r="AF574" s="983"/>
      <c r="AG574" s="983"/>
      <c r="AH574" s="983"/>
      <c r="AI574" s="983"/>
      <c r="AJ574" s="983"/>
      <c r="AK574" s="983"/>
      <c r="AL574" s="983"/>
      <c r="AM574" s="983"/>
      <c r="AN574" s="983"/>
      <c r="AO574" s="983"/>
      <c r="AP574" s="983"/>
      <c r="AQ574" s="983"/>
      <c r="AR574" s="983"/>
      <c r="AS574" s="983"/>
      <c r="AT574" s="983"/>
      <c r="AU574" s="983"/>
      <c r="AV574" s="983"/>
      <c r="AW574" s="983"/>
      <c r="AX574" s="983"/>
      <c r="AY574" s="983"/>
      <c r="AZ574" s="983"/>
      <c r="BA574" s="971"/>
      <c r="BB574" s="971"/>
      <c r="BC574" s="971"/>
      <c r="BD574" s="971"/>
      <c r="BE574" s="971"/>
      <c r="BF574" s="971"/>
      <c r="BG574" s="971"/>
      <c r="BH574" s="971"/>
      <c r="BI574" s="983"/>
      <c r="BJ574" s="983"/>
      <c r="BK574" s="983"/>
      <c r="BL574" s="983"/>
      <c r="BM574" s="983"/>
      <c r="BN574" s="983"/>
      <c r="BO574" s="983"/>
      <c r="BP574" s="983"/>
      <c r="BQ574" s="983"/>
      <c r="BR574" s="983"/>
      <c r="BS574" s="983"/>
      <c r="BT574" s="983"/>
      <c r="BU574" s="983"/>
      <c r="BV574" s="983"/>
    </row>
    <row r="575" spans="1:74">
      <c r="A575" s="1000"/>
      <c r="B575" s="14" t="s">
        <v>69</v>
      </c>
      <c r="C575" s="992" t="str">
        <f>VLOOKUP($C552,'2026年度(1年前期)'!$B$5:$N$208,COLUMN('2026年度(1年前期)'!$K$5)+1,0)&amp;""</f>
        <v/>
      </c>
      <c r="D575" s="993"/>
      <c r="E575" s="994" t="str">
        <f>VLOOKUP($C552,'2026年度(2年前期)'!$B$5:$N$208,COLUMN('2026年度(2年前期)'!$K$5)+1,0)&amp;""</f>
        <v/>
      </c>
      <c r="F575" s="993"/>
      <c r="G575" s="994" t="str">
        <f>VLOOKUP($C552,'2026年度(3年前期)'!$B$5:$N$208,COLUMN('2026年度(3年前期)'!$K$5)+1,0)&amp;""</f>
        <v/>
      </c>
      <c r="H575" s="993"/>
      <c r="I575" s="994" t="str">
        <f>VLOOKUP($C552,'2026年度(4年前期)'!$B$5:$N$208,COLUMN('2026年度(4年前期)'!$K$5)+1,0)&amp;""</f>
        <v/>
      </c>
      <c r="J575" s="993"/>
      <c r="K575" s="995" t="str">
        <f>VLOOKUP($C552,'2026年度(助産前期)'!$B$5:$N$208,COLUMN('2026年度(助産前期)'!$K$5)+1,0)&amp;""</f>
        <v/>
      </c>
      <c r="L575" s="995"/>
      <c r="M575" s="992" t="str">
        <f>VLOOKUP($C552,'2026年度(M1前期)'!$B$5:$N$208,COLUMN('2026年度(M1前期)'!$K$5)+1,0)&amp;""</f>
        <v/>
      </c>
      <c r="N575" s="993"/>
      <c r="O575" s="995" t="str">
        <f>VLOOKUP($C552,'2026年度(M2前期)'!$B$5:$N$208,COLUMN('2026年度(M2前期)'!$K$5)+1,0)&amp;""</f>
        <v/>
      </c>
      <c r="P575" s="993"/>
      <c r="Q575" s="995" t="str">
        <f>VLOOKUP($C552,'2026年度(D1前期)'!$B$5:$N$208,COLUMN('2026年度(D1前期)'!$K$5)+1,0)&amp;""</f>
        <v/>
      </c>
      <c r="R575" s="993"/>
      <c r="S575" s="995" t="str">
        <f>VLOOKUP($C552,'2026年度(D23前期)'!$B$5:$N$208,COLUMN('2026年度(D23前期)'!$K$5)+1,0)&amp;""</f>
        <v/>
      </c>
      <c r="T575" s="993"/>
      <c r="Z575" s="1000"/>
      <c r="AA575" s="983"/>
      <c r="AB575" s="983"/>
      <c r="AC575" s="983"/>
      <c r="AD575" s="983"/>
      <c r="AE575" s="983"/>
      <c r="AF575" s="983"/>
      <c r="AG575" s="983"/>
      <c r="AH575" s="983"/>
      <c r="AI575" s="983"/>
      <c r="AJ575" s="983"/>
      <c r="AK575" s="983"/>
      <c r="AL575" s="983"/>
      <c r="AM575" s="983"/>
      <c r="AN575" s="983"/>
      <c r="AO575" s="983"/>
      <c r="AP575" s="983"/>
      <c r="AQ575" s="983"/>
      <c r="AR575" s="983"/>
      <c r="AS575" s="983"/>
      <c r="AT575" s="983"/>
      <c r="AU575" s="983"/>
      <c r="AV575" s="983"/>
      <c r="AW575" s="983"/>
      <c r="AX575" s="983"/>
      <c r="AY575" s="983"/>
      <c r="AZ575" s="983"/>
      <c r="BA575" s="971"/>
      <c r="BB575" s="971"/>
      <c r="BC575" s="971"/>
      <c r="BD575" s="971"/>
      <c r="BE575" s="971"/>
      <c r="BF575" s="971"/>
      <c r="BG575" s="971"/>
      <c r="BH575" s="971"/>
      <c r="BI575" s="983"/>
      <c r="BJ575" s="983"/>
      <c r="BK575" s="983"/>
      <c r="BL575" s="983"/>
      <c r="BM575" s="983"/>
      <c r="BN575" s="983"/>
      <c r="BO575" s="983"/>
      <c r="BP575" s="983"/>
      <c r="BQ575" s="983"/>
      <c r="BR575" s="983"/>
      <c r="BS575" s="983"/>
      <c r="BT575" s="983"/>
      <c r="BU575" s="983"/>
      <c r="BV575" s="983"/>
    </row>
    <row r="576" spans="1:74">
      <c r="A576" s="1001"/>
      <c r="B576" s="15" t="s">
        <v>63</v>
      </c>
      <c r="C576" s="991"/>
      <c r="D576" s="989"/>
      <c r="E576" s="988"/>
      <c r="F576" s="989"/>
      <c r="G576" s="988"/>
      <c r="H576" s="989"/>
      <c r="I576" s="988"/>
      <c r="J576" s="989"/>
      <c r="K576" s="990"/>
      <c r="L576" s="990"/>
      <c r="M576" s="991"/>
      <c r="N576" s="989"/>
      <c r="O576" s="990"/>
      <c r="P576" s="989"/>
      <c r="Q576" s="990"/>
      <c r="R576" s="989"/>
      <c r="S576" s="990"/>
      <c r="T576" s="989"/>
      <c r="U576" s="19"/>
      <c r="V576" s="19"/>
      <c r="W576" s="19"/>
      <c r="X576" s="19"/>
      <c r="Y576" s="19"/>
      <c r="Z576" s="1001"/>
      <c r="AA576" s="984"/>
      <c r="AB576" s="984"/>
      <c r="AC576" s="984"/>
      <c r="AD576" s="984"/>
      <c r="AE576" s="984"/>
      <c r="AF576" s="984"/>
      <c r="AG576" s="984"/>
      <c r="AH576" s="984"/>
      <c r="AI576" s="984"/>
      <c r="AJ576" s="984"/>
      <c r="AK576" s="984"/>
      <c r="AL576" s="984"/>
      <c r="AM576" s="984"/>
      <c r="AN576" s="984"/>
      <c r="AO576" s="984"/>
      <c r="AP576" s="984"/>
      <c r="AQ576" s="984"/>
      <c r="AR576" s="984"/>
      <c r="AS576" s="984"/>
      <c r="AT576" s="984"/>
      <c r="AU576" s="984"/>
      <c r="AV576" s="984"/>
      <c r="AW576" s="984"/>
      <c r="AX576" s="984"/>
      <c r="AY576" s="984"/>
      <c r="AZ576" s="984"/>
      <c r="BA576" s="971"/>
      <c r="BB576" s="971"/>
      <c r="BC576" s="971"/>
      <c r="BD576" s="971"/>
      <c r="BE576" s="971"/>
      <c r="BF576" s="971"/>
      <c r="BG576" s="971"/>
      <c r="BH576" s="971"/>
      <c r="BI576" s="984"/>
      <c r="BJ576" s="984"/>
      <c r="BK576" s="984"/>
      <c r="BL576" s="984"/>
      <c r="BM576" s="984"/>
      <c r="BN576" s="984"/>
      <c r="BO576" s="984"/>
      <c r="BP576" s="984"/>
      <c r="BQ576" s="984"/>
      <c r="BR576" s="984"/>
      <c r="BS576" s="984"/>
      <c r="BT576" s="984"/>
      <c r="BU576" s="984"/>
      <c r="BV576" s="984"/>
    </row>
    <row r="577" spans="1:74" ht="20.25">
      <c r="A577" s="4"/>
      <c r="B577" s="5"/>
      <c r="C577" s="1035">
        <f>C552+1</f>
        <v>46289</v>
      </c>
      <c r="D577" s="1035"/>
      <c r="E577" s="1035"/>
      <c r="F577" s="1035"/>
      <c r="G577" s="1035"/>
      <c r="H577" s="1035"/>
      <c r="I577" s="1035"/>
      <c r="J577" s="1035"/>
      <c r="K577" s="1035"/>
      <c r="L577" s="1035"/>
      <c r="M577" s="1035"/>
      <c r="N577" s="1035"/>
      <c r="O577" s="1035"/>
      <c r="P577" s="1035"/>
      <c r="Q577" s="1035"/>
      <c r="R577" s="1035"/>
      <c r="S577" s="1035"/>
      <c r="T577" s="1035"/>
      <c r="U577" s="1055">
        <f>C577</f>
        <v>46289</v>
      </c>
      <c r="V577" s="1056"/>
      <c r="W577" s="1056"/>
      <c r="X577" s="1056"/>
      <c r="Y577" s="1056"/>
      <c r="Z577" s="1057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6" t="s">
        <v>607</v>
      </c>
      <c r="BL577" s="36" t="s">
        <v>608</v>
      </c>
      <c r="BM577" s="36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1000" t="s">
        <v>52</v>
      </c>
      <c r="B578" s="11" t="s">
        <v>53</v>
      </c>
      <c r="C578" s="1011" t="str">
        <f>VLOOKUP($C577,'2026年度(1年前期)'!$B$5:$N$208,COLUMN('2026年度(1年前期)'!$C$5),0)&amp;""</f>
        <v/>
      </c>
      <c r="D578" s="1012"/>
      <c r="E578" s="1018" t="str">
        <f>VLOOKUP($C577,'2026年度(2年前期)'!$B$5:$N$208,COLUMN('2026年度(2年前期)'!$C$5),0)&amp;""</f>
        <v/>
      </c>
      <c r="F578" s="1012"/>
      <c r="G578" s="1018" t="str">
        <f>VLOOKUP($C577,'2026年度(3年前期)'!$B$5:$N$208,COLUMN('2026年度(3年前期)'!$C$5),0)&amp;""</f>
        <v>後期授業ガイダンス</v>
      </c>
      <c r="H578" s="1012"/>
      <c r="I578" s="1018" t="str">
        <f>VLOOKUP($C577,'2026年度(4年前期)'!$B$5:$N$208,COLUMN('2026年度(4年前期)'!$C$5),0)&amp;""</f>
        <v/>
      </c>
      <c r="J578" s="1012"/>
      <c r="K578" s="997" t="str">
        <f>VLOOKUP($C577,'2026年度(助産前期)'!$B$5:$N$208,COLUMN('2026年度(助産前期)'!$C$5),0)&amp;""</f>
        <v>助産学実習Ⅰ</v>
      </c>
      <c r="L578" s="1029"/>
      <c r="M578" s="1036" t="str">
        <f>VLOOKUP($C577,'2026年度(M1前期)'!$B$5:$N$208,COLUMN('2026年度(M1前期)'!$C$5),0)&amp;""</f>
        <v/>
      </c>
      <c r="N578" s="1029"/>
      <c r="O578" s="1018" t="str">
        <f>VLOOKUP($C577,'2026年度(M2前期)'!$B$5:$N$208,COLUMN('2026年度(M2前期)'!$C$5),0)&amp;""</f>
        <v/>
      </c>
      <c r="P578" s="1012"/>
      <c r="Q578" s="1018" t="str">
        <f>VLOOKUP($C577,'2026年度(D1前期)'!$B$5:$N$208,COLUMN('2026年度(D1前期)'!$C$5),0)&amp;""</f>
        <v/>
      </c>
      <c r="R578" s="1012"/>
      <c r="S578" s="997" t="str">
        <f>VLOOKUP($C577,'2026年度(D23前期)'!$B$5:$N$208,COLUMN('2026年度(D23前期)'!$C$5),0)&amp;""</f>
        <v/>
      </c>
      <c r="T578" s="1012"/>
      <c r="U578" s="82"/>
      <c r="V578" s="792" t="s">
        <v>396</v>
      </c>
      <c r="W578" s="883" t="s">
        <v>959</v>
      </c>
      <c r="X578" s="16"/>
      <c r="Y578" s="33"/>
      <c r="Z578" s="999" t="str">
        <f>A578</f>
        <v xml:space="preserve">１時限（09：20～10：50） </v>
      </c>
      <c r="AA578" s="971" t="s">
        <v>115</v>
      </c>
      <c r="AB578" s="982"/>
      <c r="AC578" s="982"/>
      <c r="AD578" s="982"/>
      <c r="AE578" s="971"/>
      <c r="AF578" s="982"/>
      <c r="AG578" s="971"/>
      <c r="AH578" s="982"/>
      <c r="AI578" s="982"/>
      <c r="AJ578" s="982"/>
      <c r="AK578" s="982"/>
      <c r="AL578" s="971"/>
      <c r="AM578" s="976" t="s">
        <v>960</v>
      </c>
      <c r="AN578" s="971"/>
      <c r="AO578" s="971"/>
      <c r="AP578" s="971"/>
      <c r="AQ578" s="971"/>
      <c r="AR578" s="971"/>
      <c r="AS578" s="971"/>
      <c r="AT578" s="971"/>
      <c r="AU578" s="971"/>
      <c r="AV578" s="971"/>
      <c r="AW578" s="971" t="s">
        <v>961</v>
      </c>
      <c r="AX578" s="971"/>
      <c r="AY578" s="971"/>
      <c r="AZ578" s="971"/>
      <c r="BA578" s="971"/>
      <c r="BB578" s="971"/>
      <c r="BC578" s="971"/>
      <c r="BD578" s="971"/>
      <c r="BE578" s="971"/>
      <c r="BF578" s="971"/>
      <c r="BG578" s="971"/>
      <c r="BH578" s="971"/>
      <c r="BI578" s="971"/>
      <c r="BJ578" s="971"/>
      <c r="BK578" s="982"/>
      <c r="BL578" s="982"/>
      <c r="BM578" s="982"/>
      <c r="BN578" s="982"/>
      <c r="BO578" s="982"/>
      <c r="BP578" s="982"/>
      <c r="BQ578" s="982"/>
      <c r="BR578" s="982"/>
      <c r="BS578" s="982"/>
      <c r="BT578" s="982"/>
      <c r="BU578" s="982"/>
      <c r="BV578" s="982"/>
    </row>
    <row r="579" spans="1:74" ht="13.5" customHeight="1">
      <c r="A579" s="1000"/>
      <c r="B579" s="14" t="s">
        <v>58</v>
      </c>
      <c r="C579" s="1014" t="str">
        <f>IFERROR(VLOOKUP(C578,科目・教員!$A$1:$B$355,2,0),"")</f>
        <v/>
      </c>
      <c r="D579" s="1013"/>
      <c r="E579" s="1025" t="str">
        <f>IFERROR(VLOOKUP(E578,科目・教員!$A$1:$B$355,2,0),"")</f>
        <v/>
      </c>
      <c r="F579" s="1013"/>
      <c r="G579" s="1025" t="str">
        <f>IFERROR(VLOOKUP(G578,科目・教員!$A$1:$B$355,2,0),"")</f>
        <v/>
      </c>
      <c r="H579" s="1013"/>
      <c r="I579" s="1025" t="str">
        <f>IFERROR(VLOOKUP(I578,科目・教員!$A$1:$B$355,2,0),"")</f>
        <v/>
      </c>
      <c r="J579" s="1013"/>
      <c r="K579" s="993" t="str">
        <f>IFERROR(VLOOKUP(K578,科目・教員!$A$1:$B$355,2,0),"")</f>
        <v>池田　真弓</v>
      </c>
      <c r="L579" s="1026"/>
      <c r="M579" s="1032" t="str">
        <f>IFERROR(VLOOKUP(M578,科目・教員!$A$1:$B$355,2,0),"")</f>
        <v/>
      </c>
      <c r="N579" s="1013"/>
      <c r="O579" s="1025" t="str">
        <f>IFERROR(VLOOKUP(O578,科目・教員!$A$1:$B$355,2,0),"")</f>
        <v/>
      </c>
      <c r="P579" s="1013"/>
      <c r="Q579" s="1025" t="str">
        <f>IFERROR(VLOOKUP(Q578,科目・教員!$A$1:$B$355,2,0),"")</f>
        <v/>
      </c>
      <c r="R579" s="1013"/>
      <c r="S579" s="993" t="str">
        <f>IFERROR(VLOOKUP(S578,科目・教員!$A$1:$B$355,2,0),"")</f>
        <v/>
      </c>
      <c r="T579" s="1013"/>
      <c r="U579" s="83"/>
      <c r="V579" s="792" t="s">
        <v>115</v>
      </c>
      <c r="W579" s="883" t="s">
        <v>960</v>
      </c>
      <c r="X579" s="16"/>
      <c r="Y579" s="33"/>
      <c r="Z579" s="1000"/>
      <c r="AA579" s="971"/>
      <c r="AB579" s="983"/>
      <c r="AC579" s="983"/>
      <c r="AD579" s="983"/>
      <c r="AE579" s="971"/>
      <c r="AF579" s="983"/>
      <c r="AG579" s="971"/>
      <c r="AH579" s="983"/>
      <c r="AI579" s="983"/>
      <c r="AJ579" s="983"/>
      <c r="AK579" s="983"/>
      <c r="AL579" s="971"/>
      <c r="AM579" s="977"/>
      <c r="AN579" s="971"/>
      <c r="AO579" s="971"/>
      <c r="AP579" s="971"/>
      <c r="AQ579" s="971"/>
      <c r="AR579" s="971"/>
      <c r="AS579" s="971"/>
      <c r="AT579" s="971"/>
      <c r="AU579" s="971"/>
      <c r="AV579" s="971"/>
      <c r="AW579" s="971"/>
      <c r="AX579" s="971"/>
      <c r="AY579" s="971"/>
      <c r="AZ579" s="971"/>
      <c r="BA579" s="971"/>
      <c r="BB579" s="971"/>
      <c r="BC579" s="971"/>
      <c r="BD579" s="971"/>
      <c r="BE579" s="971"/>
      <c r="BF579" s="971"/>
      <c r="BG579" s="971"/>
      <c r="BH579" s="971"/>
      <c r="BI579" s="971"/>
      <c r="BJ579" s="971"/>
      <c r="BK579" s="983"/>
      <c r="BL579" s="983"/>
      <c r="BM579" s="983"/>
      <c r="BN579" s="983"/>
      <c r="BO579" s="983"/>
      <c r="BP579" s="983"/>
      <c r="BQ579" s="983"/>
      <c r="BR579" s="983"/>
      <c r="BS579" s="983"/>
      <c r="BT579" s="983"/>
      <c r="BU579" s="983"/>
      <c r="BV579" s="983"/>
    </row>
    <row r="580" spans="1:74">
      <c r="A580" s="1000"/>
      <c r="B580" s="14" t="s">
        <v>69</v>
      </c>
      <c r="C580" s="1014" t="str">
        <f>VLOOKUP($C577,'2026年度(1年前期)'!$B$5:$N$208,COLUMN('2026年度(1年前期)'!$C$5)+1,0)&amp;""</f>
        <v/>
      </c>
      <c r="D580" s="1013"/>
      <c r="E580" s="1025" t="str">
        <f>VLOOKUP($C577,'2026年度(2年前期)'!$B$5:$N$208,COLUMN('2026年度(2年前期)'!$C$5)+1,0)&amp;""</f>
        <v/>
      </c>
      <c r="F580" s="1013"/>
      <c r="G580" s="1025" t="str">
        <f>VLOOKUP($C577,'2026年度(3年前期)'!$B$5:$N$208,COLUMN('2026年度(3年前期)'!$C$5)+1,0)&amp;""</f>
        <v>301</v>
      </c>
      <c r="H580" s="1013"/>
      <c r="I580" s="1025" t="str">
        <f>VLOOKUP($C577,'2026年度(4年前期)'!$B$5:$N$208,COLUMN('2026年度(4年前期)'!$C$5)+1,0)&amp;""</f>
        <v/>
      </c>
      <c r="J580" s="1013"/>
      <c r="K580" s="993" t="str">
        <f>VLOOKUP($C577,'2026年度(助産前期)'!$B$5:$N$208,COLUMN('2026年度(助産前期)'!$C$5)+1,0)&amp;""</f>
        <v/>
      </c>
      <c r="L580" s="1026"/>
      <c r="M580" s="1032" t="str">
        <f>VLOOKUP($C577,'2026年度(M1前期)'!$B$5:$N$208,COLUMN('2026年度(M1前期)'!C$5)+1,0)&amp;""</f>
        <v/>
      </c>
      <c r="N580" s="1013"/>
      <c r="O580" s="1025" t="str">
        <f>VLOOKUP($C577,'2026年度(M2前期)'!$B$5:$N$208,COLUMN('2026年度(M2前期)'!$C$5)+1,0)&amp;""</f>
        <v/>
      </c>
      <c r="P580" s="1013"/>
      <c r="Q580" s="1025" t="str">
        <f>VLOOKUP($C577,'2026年度(D1前期)'!$B$5:$N$208,COLUMN('2026年度(D1前期)'!$C$5)+1,0)&amp;""</f>
        <v/>
      </c>
      <c r="R580" s="1013"/>
      <c r="S580" s="993" t="str">
        <f>VLOOKUP($C577,'2026年度(D23前期)'!$B$5:$N$208,COLUMN('2026年度(D23前期)'!$C$5)+1,0)&amp;""</f>
        <v/>
      </c>
      <c r="T580" s="1013"/>
      <c r="U580" s="83"/>
      <c r="V580" s="792" t="s">
        <v>116</v>
      </c>
      <c r="W580" s="883" t="s">
        <v>962</v>
      </c>
      <c r="X580" s="16"/>
      <c r="Y580" s="685"/>
      <c r="Z580" s="1000"/>
      <c r="AA580" s="971"/>
      <c r="AB580" s="983"/>
      <c r="AC580" s="983"/>
      <c r="AD580" s="983"/>
      <c r="AE580" s="971"/>
      <c r="AF580" s="983"/>
      <c r="AG580" s="971"/>
      <c r="AH580" s="983"/>
      <c r="AI580" s="983"/>
      <c r="AJ580" s="983"/>
      <c r="AK580" s="983"/>
      <c r="AL580" s="971"/>
      <c r="AM580" s="977"/>
      <c r="AN580" s="971"/>
      <c r="AO580" s="971"/>
      <c r="AP580" s="971"/>
      <c r="AQ580" s="971"/>
      <c r="AR580" s="971"/>
      <c r="AS580" s="971"/>
      <c r="AT580" s="971"/>
      <c r="AU580" s="971"/>
      <c r="AV580" s="971"/>
      <c r="AW580" s="971"/>
      <c r="AX580" s="971"/>
      <c r="AY580" s="971"/>
      <c r="AZ580" s="971"/>
      <c r="BA580" s="971"/>
      <c r="BB580" s="971"/>
      <c r="BC580" s="971"/>
      <c r="BD580" s="971"/>
      <c r="BE580" s="971"/>
      <c r="BF580" s="971"/>
      <c r="BG580" s="971"/>
      <c r="BH580" s="971"/>
      <c r="BI580" s="971"/>
      <c r="BJ580" s="971"/>
      <c r="BK580" s="983"/>
      <c r="BL580" s="983"/>
      <c r="BM580" s="983"/>
      <c r="BN580" s="983"/>
      <c r="BO580" s="983"/>
      <c r="BP580" s="983"/>
      <c r="BQ580" s="983"/>
      <c r="BR580" s="983"/>
      <c r="BS580" s="983"/>
      <c r="BT580" s="983"/>
      <c r="BU580" s="983"/>
      <c r="BV580" s="983"/>
    </row>
    <row r="581" spans="1:74">
      <c r="A581" s="1001"/>
      <c r="B581" s="15" t="s">
        <v>63</v>
      </c>
      <c r="C581" s="991"/>
      <c r="D581" s="1031"/>
      <c r="E581" s="988"/>
      <c r="F581" s="1031"/>
      <c r="G581" s="988"/>
      <c r="H581" s="1031"/>
      <c r="I581" s="988"/>
      <c r="J581" s="1031"/>
      <c r="K581" s="990"/>
      <c r="L581" s="1034"/>
      <c r="M581" s="1030"/>
      <c r="N581" s="1031"/>
      <c r="O581" s="988"/>
      <c r="P581" s="1031"/>
      <c r="Q581" s="988"/>
      <c r="R581" s="1031"/>
      <c r="S581" s="990"/>
      <c r="T581" s="1031"/>
      <c r="U581" s="82"/>
      <c r="V581" s="792" t="s">
        <v>117</v>
      </c>
      <c r="W581" s="883" t="s">
        <v>62</v>
      </c>
      <c r="X581" s="16"/>
      <c r="Z581" s="1001"/>
      <c r="AA581" s="971"/>
      <c r="AB581" s="984"/>
      <c r="AC581" s="984"/>
      <c r="AD581" s="984"/>
      <c r="AE581" s="971"/>
      <c r="AF581" s="984"/>
      <c r="AG581" s="971"/>
      <c r="AH581" s="984"/>
      <c r="AI581" s="984"/>
      <c r="AJ581" s="984"/>
      <c r="AK581" s="984"/>
      <c r="AL581" s="971"/>
      <c r="AM581" s="978"/>
      <c r="AN581" s="971"/>
      <c r="AO581" s="971"/>
      <c r="AP581" s="971"/>
      <c r="AQ581" s="971"/>
      <c r="AR581" s="971"/>
      <c r="AS581" s="971"/>
      <c r="AT581" s="971"/>
      <c r="AU581" s="971"/>
      <c r="AV581" s="971"/>
      <c r="AW581" s="971"/>
      <c r="AX581" s="971"/>
      <c r="AY581" s="971"/>
      <c r="AZ581" s="971"/>
      <c r="BA581" s="971"/>
      <c r="BB581" s="971"/>
      <c r="BC581" s="971"/>
      <c r="BD581" s="971"/>
      <c r="BE581" s="971"/>
      <c r="BF581" s="971"/>
      <c r="BG581" s="971"/>
      <c r="BH581" s="971"/>
      <c r="BI581" s="971"/>
      <c r="BJ581" s="971"/>
      <c r="BK581" s="984"/>
      <c r="BL581" s="984"/>
      <c r="BM581" s="984"/>
      <c r="BN581" s="984"/>
      <c r="BO581" s="984"/>
      <c r="BP581" s="984"/>
      <c r="BQ581" s="984"/>
      <c r="BR581" s="984"/>
      <c r="BS581" s="984"/>
      <c r="BT581" s="984"/>
      <c r="BU581" s="984"/>
      <c r="BV581" s="984"/>
    </row>
    <row r="582" spans="1:74">
      <c r="A582" s="1000" t="s">
        <v>65</v>
      </c>
      <c r="B582" s="14" t="s">
        <v>53</v>
      </c>
      <c r="C582" s="1011" t="str">
        <f>VLOOKUP($C577,'2026年度(1年前期)'!$B$5:$N$208,COLUMN('2026年度(1年前期)'!$E$5),0)&amp;""</f>
        <v/>
      </c>
      <c r="D582" s="1012"/>
      <c r="E582" s="1018" t="str">
        <f>VLOOKUP($C577,'2026年度(2年前期)'!$B$5:$N$208,COLUMN('2026年度(2年前期)'!$E$5),0)&amp;""</f>
        <v/>
      </c>
      <c r="F582" s="1012"/>
      <c r="G582" s="1018" t="str">
        <f>VLOOKUP($C577,'2026年度(3年前期)'!$B$5:$N$208,COLUMN('2026年度(3年前期)'!$E$5),0)&amp;""</f>
        <v>国際看護学実習Ⅱ報告会</v>
      </c>
      <c r="H582" s="1012"/>
      <c r="I582" s="1018" t="str">
        <f>VLOOKUP($C577,'2026年度(4年前期)'!$B$5:$N$208,COLUMN('2026年度(4年前期)'!$E$5),0)&amp;""</f>
        <v/>
      </c>
      <c r="J582" s="1012"/>
      <c r="K582" s="997" t="str">
        <f>VLOOKUP($C577,'2026年度(助産前期)'!$B$5:$N$208,COLUMN('2026年度(助産前期)'!$E$5),0)&amp;""</f>
        <v>助産学実習Ⅰ</v>
      </c>
      <c r="L582" s="1029"/>
      <c r="M582" s="1011" t="str">
        <f>VLOOKUP($C577,'2026年度(M1前期)'!$B$5:$N$208,COLUMN('2026年度(M1前期)'!$E$5),0)&amp;""</f>
        <v/>
      </c>
      <c r="N582" s="1012"/>
      <c r="O582" s="997" t="str">
        <f>VLOOKUP($C577,'2026年度(M2前期)'!$B$5:$N$208,COLUMN('2026年度(M2前期)'!$E$5),0)&amp;""</f>
        <v/>
      </c>
      <c r="P582" s="1012"/>
      <c r="Q582" s="997" t="str">
        <f>VLOOKUP($C577,'2026年度(D1前期)'!$B$5:$N$208,COLUMN('2026年度(D1前期)'!$E$5),0)&amp;""</f>
        <v/>
      </c>
      <c r="R582" s="1012"/>
      <c r="S582" s="997" t="str">
        <f>VLOOKUP($C577,'2026年度(D23前期)'!$B$5:$N$208,COLUMN('2026年度(D23前期)'!$E$5),0)&amp;""</f>
        <v/>
      </c>
      <c r="T582" s="1012"/>
      <c r="U582" s="33"/>
      <c r="V582" s="796"/>
      <c r="W582" s="16"/>
      <c r="X582" s="16"/>
      <c r="Y582" s="33"/>
      <c r="Z582" s="1000" t="str">
        <f>A582</f>
        <v>２時限（11：00～12：30）</v>
      </c>
      <c r="AA582" s="971" t="s">
        <v>115</v>
      </c>
      <c r="AB582" s="982"/>
      <c r="AC582" s="982"/>
      <c r="AD582" s="982"/>
      <c r="AE582" s="971"/>
      <c r="AF582" s="982"/>
      <c r="AG582" s="971"/>
      <c r="AH582" s="982"/>
      <c r="AI582" s="982"/>
      <c r="AJ582" s="982"/>
      <c r="AK582" s="982"/>
      <c r="AL582" s="971"/>
      <c r="AM582" s="976" t="s">
        <v>960</v>
      </c>
      <c r="AN582" s="971"/>
      <c r="AO582" s="971"/>
      <c r="AP582" s="971"/>
      <c r="AQ582" s="971"/>
      <c r="AR582" s="971"/>
      <c r="AS582" s="971"/>
      <c r="AT582" s="971"/>
      <c r="AU582" s="971"/>
      <c r="AV582" s="971"/>
      <c r="AW582" s="971" t="s">
        <v>963</v>
      </c>
      <c r="AX582" s="971"/>
      <c r="AY582" s="971"/>
      <c r="AZ582" s="971"/>
      <c r="BA582" s="971"/>
      <c r="BB582" s="971"/>
      <c r="BC582" s="971"/>
      <c r="BD582" s="971"/>
      <c r="BE582" s="971"/>
      <c r="BF582" s="971"/>
      <c r="BG582" s="971"/>
      <c r="BH582" s="971"/>
      <c r="BI582" s="971"/>
      <c r="BJ582" s="971"/>
      <c r="BK582" s="982"/>
      <c r="BL582" s="982"/>
      <c r="BM582" s="982"/>
      <c r="BN582" s="982"/>
      <c r="BO582" s="982"/>
      <c r="BP582" s="982"/>
      <c r="BQ582" s="982"/>
      <c r="BR582" s="982"/>
      <c r="BS582" s="982"/>
      <c r="BT582" s="982"/>
      <c r="BU582" s="982"/>
      <c r="BV582" s="982"/>
    </row>
    <row r="583" spans="1:74">
      <c r="A583" s="1000"/>
      <c r="B583" s="14" t="s">
        <v>58</v>
      </c>
      <c r="C583" s="1014" t="str">
        <f>IFERROR(VLOOKUP(C582,科目・教員!$A$1:$B$355,2,0),"")</f>
        <v/>
      </c>
      <c r="D583" s="1013"/>
      <c r="E583" s="1025" t="str">
        <f>IFERROR(VLOOKUP(E582,科目・教員!$A$1:$B$355,2,0),"")</f>
        <v/>
      </c>
      <c r="F583" s="1013"/>
      <c r="G583" s="1025" t="str">
        <f>IFERROR(VLOOKUP(G582,科目・教員!$A$1:$B$355,2,0),"")</f>
        <v/>
      </c>
      <c r="H583" s="1013"/>
      <c r="I583" s="1025" t="str">
        <f>IFERROR(VLOOKUP(I582,科目・教員!$A$1:$B$355,2,0),"")</f>
        <v/>
      </c>
      <c r="J583" s="1013"/>
      <c r="K583" s="993" t="str">
        <f>IFERROR(VLOOKUP(K582,科目・教員!$A$1:$B$355,2,0),"")</f>
        <v>池田　真弓</v>
      </c>
      <c r="L583" s="1026"/>
      <c r="M583" s="1014" t="str">
        <f>IFERROR(VLOOKUP(M582,科目・教員!$A$1:$B$355,2,0),"")</f>
        <v/>
      </c>
      <c r="N583" s="1013"/>
      <c r="O583" s="993" t="str">
        <f>IFERROR(VLOOKUP(O582,科目・教員!$A$1:$B$355,2,0),"")</f>
        <v/>
      </c>
      <c r="P583" s="1013"/>
      <c r="Q583" s="993" t="str">
        <f>IFERROR(VLOOKUP(Q582,科目・教員!$A$1:$B$355,2,0),"")</f>
        <v/>
      </c>
      <c r="R583" s="1013"/>
      <c r="S583" s="993" t="str">
        <f>IFERROR(VLOOKUP(S582,科目・教員!$A$1:$B$355,2,0),"")</f>
        <v/>
      </c>
      <c r="T583" s="1013"/>
      <c r="U583" s="33"/>
      <c r="V583" s="796"/>
      <c r="X583" s="16"/>
      <c r="Y583" s="33"/>
      <c r="Z583" s="1000"/>
      <c r="AA583" s="971"/>
      <c r="AB583" s="983"/>
      <c r="AC583" s="983"/>
      <c r="AD583" s="983"/>
      <c r="AE583" s="971"/>
      <c r="AF583" s="983"/>
      <c r="AG583" s="971"/>
      <c r="AH583" s="983"/>
      <c r="AI583" s="983"/>
      <c r="AJ583" s="983"/>
      <c r="AK583" s="983"/>
      <c r="AL583" s="971"/>
      <c r="AM583" s="977"/>
      <c r="AN583" s="971"/>
      <c r="AO583" s="971"/>
      <c r="AP583" s="971"/>
      <c r="AQ583" s="971"/>
      <c r="AR583" s="971"/>
      <c r="AS583" s="971"/>
      <c r="AT583" s="971"/>
      <c r="AU583" s="971"/>
      <c r="AV583" s="971"/>
      <c r="AW583" s="971"/>
      <c r="AX583" s="971"/>
      <c r="AY583" s="971"/>
      <c r="AZ583" s="971"/>
      <c r="BA583" s="971"/>
      <c r="BB583" s="971"/>
      <c r="BC583" s="971"/>
      <c r="BD583" s="971"/>
      <c r="BE583" s="971"/>
      <c r="BF583" s="971"/>
      <c r="BG583" s="971"/>
      <c r="BH583" s="971"/>
      <c r="BI583" s="971"/>
      <c r="BJ583" s="971"/>
      <c r="BK583" s="983"/>
      <c r="BL583" s="983"/>
      <c r="BM583" s="983"/>
      <c r="BN583" s="983"/>
      <c r="BO583" s="983"/>
      <c r="BP583" s="983"/>
      <c r="BQ583" s="983"/>
      <c r="BR583" s="983"/>
      <c r="BS583" s="983"/>
      <c r="BT583" s="983"/>
      <c r="BU583" s="983"/>
      <c r="BV583" s="983"/>
    </row>
    <row r="584" spans="1:74">
      <c r="A584" s="1000"/>
      <c r="B584" s="14" t="s">
        <v>69</v>
      </c>
      <c r="C584" s="1014" t="str">
        <f>VLOOKUP($C577,'2026年度(1年前期)'!$B$5:$N$208,COLUMN('2026年度(1年前期)'!$E$5)+1,0)&amp;""</f>
        <v/>
      </c>
      <c r="D584" s="1013"/>
      <c r="E584" s="1025" t="str">
        <f>VLOOKUP($C577,'2026年度(2年前期)'!$B$5:$N$208,COLUMN('2026年度(2年前期)'!$E$5)+1,0)&amp;""</f>
        <v/>
      </c>
      <c r="F584" s="1013"/>
      <c r="G584" s="1025" t="str">
        <f>VLOOKUP($C577,'2026年度(3年前期)'!$B$5:$N$208,COLUMN('2026年度(3年前期)'!$E$5)+1,0)&amp;""</f>
        <v>301</v>
      </c>
      <c r="H584" s="1013"/>
      <c r="I584" s="1025" t="str">
        <f>VLOOKUP($C577,'2026年度(4年前期)'!$B$5:$N$208,COLUMN('2026年度(4年前期)'!$E$5)+1,0)&amp;""</f>
        <v/>
      </c>
      <c r="J584" s="1013"/>
      <c r="K584" s="993" t="str">
        <f>VLOOKUP($C577,'2026年度(助産前期)'!$B$5:$N$208,COLUMN('2026年度(助産前期)'!$E$5)+1,0)&amp;""</f>
        <v/>
      </c>
      <c r="L584" s="1026"/>
      <c r="M584" s="1014" t="str">
        <f>VLOOKUP($C577,'2026年度(M1前期)'!$B$5:$N$208,COLUMN('2026年度(M1前期)'!$E$5)+1,0)&amp;""</f>
        <v/>
      </c>
      <c r="N584" s="1013"/>
      <c r="O584" s="993" t="str">
        <f>VLOOKUP($C577,'2026年度(M2前期)'!$B$5:$N$208,COLUMN('2026年度(M2前期)'!$E$5)+1,0)&amp;""</f>
        <v/>
      </c>
      <c r="P584" s="1013"/>
      <c r="Q584" s="993" t="str">
        <f>VLOOKUP($C577,'2026年度(D1前期)'!$B$5:$N$208,COLUMN('2026年度(D1前期)'!$E$5)+1,0)&amp;""</f>
        <v/>
      </c>
      <c r="R584" s="1013"/>
      <c r="S584" s="993" t="str">
        <f>VLOOKUP($C577,'2026年度(D23前期)'!$B$5:$N$208,COLUMN('2026年度(D23前期)'!$E$5)+1,0)&amp;""</f>
        <v/>
      </c>
      <c r="T584" s="1013"/>
      <c r="U584" s="33"/>
      <c r="V584" s="796"/>
      <c r="X584" s="16"/>
      <c r="Y584" s="685"/>
      <c r="Z584" s="1000"/>
      <c r="AA584" s="971"/>
      <c r="AB584" s="983"/>
      <c r="AC584" s="983"/>
      <c r="AD584" s="983"/>
      <c r="AE584" s="971"/>
      <c r="AF584" s="983"/>
      <c r="AG584" s="971"/>
      <c r="AH584" s="983"/>
      <c r="AI584" s="983"/>
      <c r="AJ584" s="983"/>
      <c r="AK584" s="983"/>
      <c r="AL584" s="971"/>
      <c r="AM584" s="977"/>
      <c r="AN584" s="971"/>
      <c r="AO584" s="971"/>
      <c r="AP584" s="971"/>
      <c r="AQ584" s="971"/>
      <c r="AR584" s="971"/>
      <c r="AS584" s="971"/>
      <c r="AT584" s="971"/>
      <c r="AU584" s="971"/>
      <c r="AV584" s="971"/>
      <c r="AW584" s="971"/>
      <c r="AX584" s="971"/>
      <c r="AY584" s="971"/>
      <c r="AZ584" s="971"/>
      <c r="BA584" s="971"/>
      <c r="BB584" s="971"/>
      <c r="BC584" s="971"/>
      <c r="BD584" s="971"/>
      <c r="BE584" s="971"/>
      <c r="BF584" s="971"/>
      <c r="BG584" s="971"/>
      <c r="BH584" s="971"/>
      <c r="BI584" s="971"/>
      <c r="BJ584" s="971"/>
      <c r="BK584" s="983"/>
      <c r="BL584" s="983"/>
      <c r="BM584" s="983"/>
      <c r="BN584" s="983"/>
      <c r="BO584" s="983"/>
      <c r="BP584" s="983"/>
      <c r="BQ584" s="983"/>
      <c r="BR584" s="983"/>
      <c r="BS584" s="983"/>
      <c r="BT584" s="983"/>
      <c r="BU584" s="983"/>
      <c r="BV584" s="983"/>
    </row>
    <row r="585" spans="1:74">
      <c r="A585" s="1017"/>
      <c r="B585" s="15" t="s">
        <v>63</v>
      </c>
      <c r="C585" s="991"/>
      <c r="D585" s="989"/>
      <c r="E585" s="988"/>
      <c r="F585" s="989"/>
      <c r="G585" s="988"/>
      <c r="H585" s="989"/>
      <c r="I585" s="988"/>
      <c r="J585" s="989"/>
      <c r="K585" s="990"/>
      <c r="L585" s="990"/>
      <c r="M585" s="991"/>
      <c r="N585" s="989"/>
      <c r="O585" s="990"/>
      <c r="P585" s="989"/>
      <c r="Q585" s="990"/>
      <c r="R585" s="989"/>
      <c r="S585" s="990"/>
      <c r="T585" s="989"/>
      <c r="U585" s="16"/>
      <c r="V585" s="792"/>
      <c r="X585" s="16"/>
      <c r="Z585" s="1001"/>
      <c r="AA585" s="971"/>
      <c r="AB585" s="984"/>
      <c r="AC585" s="984"/>
      <c r="AD585" s="984"/>
      <c r="AE585" s="971"/>
      <c r="AF585" s="984"/>
      <c r="AG585" s="971"/>
      <c r="AH585" s="984"/>
      <c r="AI585" s="984"/>
      <c r="AJ585" s="984"/>
      <c r="AK585" s="984"/>
      <c r="AL585" s="971"/>
      <c r="AM585" s="978"/>
      <c r="AN585" s="971"/>
      <c r="AO585" s="971"/>
      <c r="AP585" s="971"/>
      <c r="AQ585" s="971"/>
      <c r="AR585" s="971"/>
      <c r="AS585" s="971"/>
      <c r="AT585" s="971"/>
      <c r="AU585" s="971"/>
      <c r="AV585" s="971"/>
      <c r="AW585" s="971"/>
      <c r="AX585" s="971"/>
      <c r="AY585" s="971"/>
      <c r="AZ585" s="971"/>
      <c r="BA585" s="971"/>
      <c r="BB585" s="971"/>
      <c r="BC585" s="971"/>
      <c r="BD585" s="971"/>
      <c r="BE585" s="971"/>
      <c r="BF585" s="971"/>
      <c r="BG585" s="971"/>
      <c r="BH585" s="971"/>
      <c r="BI585" s="971"/>
      <c r="BJ585" s="971"/>
      <c r="BK585" s="984"/>
      <c r="BL585" s="984"/>
      <c r="BM585" s="984"/>
      <c r="BN585" s="984"/>
      <c r="BO585" s="984"/>
      <c r="BP585" s="984"/>
      <c r="BQ585" s="984"/>
      <c r="BR585" s="984"/>
      <c r="BS585" s="984"/>
      <c r="BT585" s="984"/>
      <c r="BU585" s="984"/>
      <c r="BV585" s="984"/>
    </row>
    <row r="586" spans="1:74">
      <c r="A586" s="999" t="s">
        <v>71</v>
      </c>
      <c r="B586" s="17" t="s">
        <v>72</v>
      </c>
      <c r="C586" s="1011"/>
      <c r="D586" s="1012"/>
      <c r="E586" s="1018"/>
      <c r="F586" s="1012"/>
      <c r="G586" s="1018"/>
      <c r="H586" s="1012"/>
      <c r="I586" s="1018"/>
      <c r="J586" s="1012"/>
      <c r="K586" s="997"/>
      <c r="L586" s="1029"/>
      <c r="M586" s="1011"/>
      <c r="N586" s="1012"/>
      <c r="O586" s="997"/>
      <c r="P586" s="1012"/>
      <c r="Q586" s="997"/>
      <c r="R586" s="1012"/>
      <c r="S586" s="997"/>
      <c r="T586" s="1012"/>
      <c r="X586" s="16"/>
      <c r="Y586" s="33"/>
      <c r="Z586" s="1000" t="str">
        <f>A586</f>
        <v>昼休み（12：30～13：30）</v>
      </c>
      <c r="AA586" s="982"/>
      <c r="AB586" s="982"/>
      <c r="AC586" s="982"/>
      <c r="AD586" s="982"/>
      <c r="AE586" s="982"/>
      <c r="AF586" s="982"/>
      <c r="AG586" s="982"/>
      <c r="AH586" s="982"/>
      <c r="AI586" s="982"/>
      <c r="AJ586" s="982"/>
      <c r="AK586" s="982"/>
      <c r="AL586" s="982"/>
      <c r="AM586" s="976" t="s">
        <v>960</v>
      </c>
      <c r="AN586" s="971"/>
      <c r="AO586" s="971"/>
      <c r="AP586" s="971"/>
      <c r="AQ586" s="971"/>
      <c r="AR586" s="971"/>
      <c r="AS586" s="971"/>
      <c r="AT586" s="971"/>
      <c r="AU586" s="971"/>
      <c r="AV586" s="971"/>
      <c r="AW586" s="971"/>
      <c r="AX586" s="971"/>
      <c r="AY586" s="971"/>
      <c r="AZ586" s="971"/>
      <c r="BA586" s="971"/>
      <c r="BB586" s="971"/>
      <c r="BC586" s="971"/>
      <c r="BD586" s="971"/>
      <c r="BE586" s="971"/>
      <c r="BF586" s="971"/>
      <c r="BG586" s="971"/>
      <c r="BH586" s="971"/>
      <c r="BI586" s="971"/>
      <c r="BJ586" s="971"/>
      <c r="BK586" s="982"/>
      <c r="BL586" s="982"/>
      <c r="BM586" s="982"/>
      <c r="BN586" s="982"/>
      <c r="BO586" s="982"/>
      <c r="BP586" s="982"/>
      <c r="BQ586" s="982"/>
      <c r="BR586" s="982"/>
      <c r="BS586" s="982"/>
      <c r="BT586" s="982"/>
      <c r="BU586" s="982"/>
      <c r="BV586" s="982"/>
    </row>
    <row r="587" spans="1:74" ht="13.5" customHeight="1">
      <c r="A587" s="1000"/>
      <c r="B587" s="17" t="s">
        <v>73</v>
      </c>
      <c r="C587" s="1014"/>
      <c r="D587" s="1013"/>
      <c r="E587" s="1025"/>
      <c r="F587" s="1013"/>
      <c r="G587" s="1025"/>
      <c r="H587" s="1013"/>
      <c r="I587" s="1025"/>
      <c r="J587" s="1013"/>
      <c r="K587" s="993"/>
      <c r="L587" s="1026"/>
      <c r="M587" s="1014"/>
      <c r="N587" s="1013"/>
      <c r="O587" s="993"/>
      <c r="P587" s="1013"/>
      <c r="Q587" s="993"/>
      <c r="R587" s="1013"/>
      <c r="S587" s="993"/>
      <c r="T587" s="1013"/>
      <c r="X587" s="16"/>
      <c r="Z587" s="1000"/>
      <c r="AA587" s="983"/>
      <c r="AB587" s="983"/>
      <c r="AC587" s="983"/>
      <c r="AD587" s="983"/>
      <c r="AE587" s="983"/>
      <c r="AF587" s="983"/>
      <c r="AG587" s="983"/>
      <c r="AH587" s="983"/>
      <c r="AI587" s="983"/>
      <c r="AJ587" s="983"/>
      <c r="AK587" s="983"/>
      <c r="AL587" s="983"/>
      <c r="AM587" s="977"/>
      <c r="AN587" s="971"/>
      <c r="AO587" s="971"/>
      <c r="AP587" s="971"/>
      <c r="AQ587" s="971"/>
      <c r="AR587" s="971"/>
      <c r="AS587" s="971"/>
      <c r="AT587" s="971"/>
      <c r="AU587" s="971"/>
      <c r="AV587" s="971"/>
      <c r="AW587" s="971"/>
      <c r="AX587" s="971"/>
      <c r="AY587" s="971"/>
      <c r="AZ587" s="971"/>
      <c r="BA587" s="971"/>
      <c r="BB587" s="971"/>
      <c r="BC587" s="971"/>
      <c r="BD587" s="971"/>
      <c r="BE587" s="971"/>
      <c r="BF587" s="971"/>
      <c r="BG587" s="971"/>
      <c r="BH587" s="971"/>
      <c r="BI587" s="971"/>
      <c r="BJ587" s="971"/>
      <c r="BK587" s="983"/>
      <c r="BL587" s="983"/>
      <c r="BM587" s="983"/>
      <c r="BN587" s="983"/>
      <c r="BO587" s="983"/>
      <c r="BP587" s="983"/>
      <c r="BQ587" s="983"/>
      <c r="BR587" s="983"/>
      <c r="BS587" s="983"/>
      <c r="BT587" s="983"/>
      <c r="BU587" s="983"/>
      <c r="BV587" s="983"/>
    </row>
    <row r="588" spans="1:74" ht="13.5" customHeight="1">
      <c r="A588" s="1000"/>
      <c r="B588" s="17" t="s">
        <v>69</v>
      </c>
      <c r="C588" s="1014"/>
      <c r="D588" s="1013"/>
      <c r="E588" s="1025"/>
      <c r="F588" s="1013"/>
      <c r="G588" s="1025"/>
      <c r="H588" s="1013"/>
      <c r="I588" s="1025"/>
      <c r="J588" s="1013"/>
      <c r="K588" s="993"/>
      <c r="L588" s="1026"/>
      <c r="M588" s="1014"/>
      <c r="N588" s="1013"/>
      <c r="O588" s="993"/>
      <c r="P588" s="1013"/>
      <c r="Q588" s="993"/>
      <c r="R588" s="1013"/>
      <c r="S588" s="993"/>
      <c r="T588" s="1013"/>
      <c r="Z588" s="1000"/>
      <c r="AA588" s="983"/>
      <c r="AB588" s="983"/>
      <c r="AC588" s="983"/>
      <c r="AD588" s="983"/>
      <c r="AE588" s="983"/>
      <c r="AF588" s="983"/>
      <c r="AG588" s="983"/>
      <c r="AH588" s="983"/>
      <c r="AI588" s="983"/>
      <c r="AJ588" s="983"/>
      <c r="AK588" s="983"/>
      <c r="AL588" s="983"/>
      <c r="AM588" s="977"/>
      <c r="AN588" s="971"/>
      <c r="AO588" s="971"/>
      <c r="AP588" s="971"/>
      <c r="AQ588" s="971"/>
      <c r="AR588" s="971"/>
      <c r="AS588" s="971"/>
      <c r="AT588" s="971"/>
      <c r="AU588" s="971"/>
      <c r="AV588" s="971"/>
      <c r="AW588" s="971"/>
      <c r="AX588" s="971"/>
      <c r="AY588" s="971"/>
      <c r="AZ588" s="971"/>
      <c r="BA588" s="971"/>
      <c r="BB588" s="971"/>
      <c r="BC588" s="971"/>
      <c r="BD588" s="971"/>
      <c r="BE588" s="971"/>
      <c r="BF588" s="971"/>
      <c r="BG588" s="971"/>
      <c r="BH588" s="971"/>
      <c r="BI588" s="971"/>
      <c r="BJ588" s="971"/>
      <c r="BK588" s="983"/>
      <c r="BL588" s="983"/>
      <c r="BM588" s="983"/>
      <c r="BN588" s="983"/>
      <c r="BO588" s="983"/>
      <c r="BP588" s="983"/>
      <c r="BQ588" s="983"/>
      <c r="BR588" s="983"/>
      <c r="BS588" s="983"/>
      <c r="BT588" s="983"/>
      <c r="BU588" s="983"/>
      <c r="BV588" s="983"/>
    </row>
    <row r="589" spans="1:74">
      <c r="A589" s="1001"/>
      <c r="B589" s="18" t="s">
        <v>63</v>
      </c>
      <c r="C589" s="1023"/>
      <c r="D589" s="1016"/>
      <c r="E589" s="1024"/>
      <c r="F589" s="1016"/>
      <c r="G589" s="1024"/>
      <c r="H589" s="1016"/>
      <c r="I589" s="1024"/>
      <c r="J589" s="1016"/>
      <c r="K589" s="1015"/>
      <c r="L589" s="1015"/>
      <c r="M589" s="1023"/>
      <c r="N589" s="1016"/>
      <c r="O589" s="1015"/>
      <c r="P589" s="1016"/>
      <c r="Q589" s="1015"/>
      <c r="R589" s="1016"/>
      <c r="S589" s="1015"/>
      <c r="T589" s="1016"/>
      <c r="Z589" s="1001"/>
      <c r="AA589" s="984"/>
      <c r="AB589" s="984"/>
      <c r="AC589" s="984"/>
      <c r="AD589" s="984"/>
      <c r="AE589" s="984"/>
      <c r="AF589" s="984"/>
      <c r="AG589" s="984"/>
      <c r="AH589" s="984"/>
      <c r="AI589" s="984"/>
      <c r="AJ589" s="984"/>
      <c r="AK589" s="984"/>
      <c r="AL589" s="984"/>
      <c r="AM589" s="978"/>
      <c r="AN589" s="971"/>
      <c r="AO589" s="971"/>
      <c r="AP589" s="971"/>
      <c r="AQ589" s="971"/>
      <c r="AR589" s="971"/>
      <c r="AS589" s="971"/>
      <c r="AT589" s="971"/>
      <c r="AU589" s="971"/>
      <c r="AV589" s="971"/>
      <c r="AW589" s="971"/>
      <c r="AX589" s="971"/>
      <c r="AY589" s="971"/>
      <c r="AZ589" s="971"/>
      <c r="BA589" s="971"/>
      <c r="BB589" s="971"/>
      <c r="BC589" s="971"/>
      <c r="BD589" s="971"/>
      <c r="BE589" s="971"/>
      <c r="BF589" s="971"/>
      <c r="BG589" s="971"/>
      <c r="BH589" s="971"/>
      <c r="BI589" s="971"/>
      <c r="BJ589" s="971"/>
      <c r="BK589" s="984"/>
      <c r="BL589" s="984"/>
      <c r="BM589" s="984"/>
      <c r="BN589" s="984"/>
      <c r="BO589" s="984"/>
      <c r="BP589" s="984"/>
      <c r="BQ589" s="984"/>
      <c r="BR589" s="984"/>
      <c r="BS589" s="984"/>
      <c r="BT589" s="984"/>
      <c r="BU589" s="984"/>
      <c r="BV589" s="984"/>
    </row>
    <row r="590" spans="1:74">
      <c r="A590" s="1000" t="s">
        <v>74</v>
      </c>
      <c r="B590" s="14" t="s">
        <v>53</v>
      </c>
      <c r="C590" s="996" t="str">
        <f>VLOOKUP($C577,'2026年度(1年前期)'!$B$5:$N$208,COLUMN('2026年度(1年前期)'!$G$5),0)&amp;""</f>
        <v/>
      </c>
      <c r="D590" s="997"/>
      <c r="E590" s="1002" t="str">
        <f>VLOOKUP($C577,'2026年度(2年前期)'!$B$5:$N$208,COLUMN('2026年度(2年前期)'!$G$5),0)&amp;""</f>
        <v/>
      </c>
      <c r="F590" s="997"/>
      <c r="G590" s="1002" t="str">
        <f>VLOOKUP($C577,'2026年度(3年前期)'!$B$5:$N$208,COLUMN('2026年度(3年前期)'!$G$5),0)&amp;""</f>
        <v/>
      </c>
      <c r="H590" s="997"/>
      <c r="I590" s="1002" t="str">
        <f>VLOOKUP($C577,'2026年度(4年前期)'!$B$5:$N$208,COLUMN('2026年度(4年前期)'!$G$5),0)&amp;""</f>
        <v/>
      </c>
      <c r="J590" s="997"/>
      <c r="K590" s="998" t="str">
        <f>VLOOKUP($C577,'2026年度(助産前期)'!$B$5:$N$208,COLUMN('2026年度(助産前期)'!$G$5),0)&amp;""</f>
        <v>助産学実習Ⅰ</v>
      </c>
      <c r="L590" s="998"/>
      <c r="M590" s="996" t="str">
        <f>VLOOKUP($C577,'2026年度(M1前期)'!$B$5:$N$208,COLUMN('2026年度(M1前期)'!$G$5),0)&amp;""</f>
        <v/>
      </c>
      <c r="N590" s="997"/>
      <c r="O590" s="998" t="str">
        <f>VLOOKUP($C577,'2026年度(M2前期)'!$B$5:$N$208,COLUMN('2026年度(M2前期)'!$G$5),0)&amp;""</f>
        <v/>
      </c>
      <c r="P590" s="997"/>
      <c r="Q590" s="998" t="str">
        <f>VLOOKUP($C577,'2026年度(D1前期)'!$B$5:$N$208,COLUMN('2026年度(D1前期)'!$G$5),0)&amp;""</f>
        <v/>
      </c>
      <c r="R590" s="997"/>
      <c r="S590" s="998" t="str">
        <f>VLOOKUP($C577,'2026年度(D23前期)'!$B$5:$N$208,COLUMN('2026年度(D23前期)'!$G$5),0)&amp;""</f>
        <v/>
      </c>
      <c r="T590" s="997"/>
      <c r="U590" s="16"/>
      <c r="Z590" s="1000" t="str">
        <f>A590</f>
        <v>３時限（13：30～15：00）</v>
      </c>
      <c r="AA590" s="971"/>
      <c r="AB590" s="982"/>
      <c r="AC590" s="982"/>
      <c r="AD590" s="982"/>
      <c r="AE590" s="971"/>
      <c r="AF590" s="982"/>
      <c r="AG590" s="971"/>
      <c r="AH590" s="982"/>
      <c r="AI590" s="982"/>
      <c r="AJ590" s="982"/>
      <c r="AK590" s="982"/>
      <c r="AL590" s="971"/>
      <c r="AM590" s="976" t="s">
        <v>960</v>
      </c>
      <c r="AN590" s="971"/>
      <c r="AO590" s="971"/>
      <c r="AP590" s="971"/>
      <c r="AQ590" s="971"/>
      <c r="AR590" s="971"/>
      <c r="AS590" s="971"/>
      <c r="AT590" s="971"/>
      <c r="AU590" s="971"/>
      <c r="AV590" s="971"/>
      <c r="AW590" s="971"/>
      <c r="AX590" s="971"/>
      <c r="AY590" s="971"/>
      <c r="AZ590" s="971"/>
      <c r="BA590" s="971"/>
      <c r="BB590" s="971"/>
      <c r="BC590" s="971"/>
      <c r="BD590" s="971"/>
      <c r="BE590" s="971"/>
      <c r="BF590" s="971"/>
      <c r="BG590" s="971"/>
      <c r="BH590" s="971"/>
      <c r="BI590" s="971"/>
      <c r="BJ590" s="971"/>
      <c r="BK590" s="982"/>
      <c r="BL590" s="982"/>
      <c r="BM590" s="982"/>
      <c r="BN590" s="982"/>
      <c r="BO590" s="982"/>
      <c r="BP590" s="982"/>
      <c r="BQ590" s="982"/>
      <c r="BR590" s="982"/>
      <c r="BS590" s="982"/>
      <c r="BT590" s="982"/>
      <c r="BU590" s="982"/>
      <c r="BV590" s="982"/>
    </row>
    <row r="591" spans="1:74">
      <c r="A591" s="1000"/>
      <c r="B591" s="14" t="s">
        <v>58</v>
      </c>
      <c r="C591" s="992" t="str">
        <f>IFERROR(VLOOKUP(C590,科目・教員!$A$1:$B$355,2,0),"")</f>
        <v/>
      </c>
      <c r="D591" s="993"/>
      <c r="E591" s="994" t="str">
        <f>IFERROR(VLOOKUP(E590,科目・教員!$A$1:$B$355,2,0),"")</f>
        <v/>
      </c>
      <c r="F591" s="993"/>
      <c r="G591" s="994" t="str">
        <f>IFERROR(VLOOKUP(G590,科目・教員!$A$1:$B$355,2,0),"")</f>
        <v/>
      </c>
      <c r="H591" s="993"/>
      <c r="I591" s="994" t="str">
        <f>IFERROR(VLOOKUP(I590,科目・教員!$A$1:$B$355,2,0),"")</f>
        <v/>
      </c>
      <c r="J591" s="993"/>
      <c r="K591" s="995" t="str">
        <f>IFERROR(VLOOKUP(K590,科目・教員!$A$1:$B$355,2,0),"")</f>
        <v>池田　真弓</v>
      </c>
      <c r="L591" s="995"/>
      <c r="M591" s="992" t="str">
        <f>IFERROR(VLOOKUP(M590,科目・教員!$A$1:$B$355,2,0),"")</f>
        <v/>
      </c>
      <c r="N591" s="993"/>
      <c r="O591" s="995" t="str">
        <f>IFERROR(VLOOKUP(O590,科目・教員!$A$1:$B$355,2,0),"")</f>
        <v/>
      </c>
      <c r="P591" s="993"/>
      <c r="Q591" s="995" t="str">
        <f>IFERROR(VLOOKUP(Q590,科目・教員!$A$1:$B$355,2,0),"")</f>
        <v/>
      </c>
      <c r="R591" s="993"/>
      <c r="S591" s="995" t="str">
        <f>IFERROR(VLOOKUP(S590,科目・教員!$A$1:$B$355,2,0),"")</f>
        <v/>
      </c>
      <c r="T591" s="993"/>
      <c r="U591" s="16"/>
      <c r="Z591" s="1000"/>
      <c r="AA591" s="971"/>
      <c r="AB591" s="983"/>
      <c r="AC591" s="983"/>
      <c r="AD591" s="983"/>
      <c r="AE591" s="971"/>
      <c r="AF591" s="983"/>
      <c r="AG591" s="971"/>
      <c r="AH591" s="983"/>
      <c r="AI591" s="983"/>
      <c r="AJ591" s="983"/>
      <c r="AK591" s="983"/>
      <c r="AL591" s="971"/>
      <c r="AM591" s="977"/>
      <c r="AN591" s="971"/>
      <c r="AO591" s="971"/>
      <c r="AP591" s="971"/>
      <c r="AQ591" s="971"/>
      <c r="AR591" s="971"/>
      <c r="AS591" s="971"/>
      <c r="AT591" s="971"/>
      <c r="AU591" s="971"/>
      <c r="AV591" s="971"/>
      <c r="AW591" s="971"/>
      <c r="AX591" s="971"/>
      <c r="AY591" s="971"/>
      <c r="AZ591" s="971"/>
      <c r="BA591" s="971"/>
      <c r="BB591" s="971"/>
      <c r="BC591" s="971"/>
      <c r="BD591" s="971"/>
      <c r="BE591" s="971"/>
      <c r="BF591" s="971"/>
      <c r="BG591" s="971"/>
      <c r="BH591" s="971"/>
      <c r="BI591" s="971"/>
      <c r="BJ591" s="971"/>
      <c r="BK591" s="983"/>
      <c r="BL591" s="983"/>
      <c r="BM591" s="983"/>
      <c r="BN591" s="983"/>
      <c r="BO591" s="983"/>
      <c r="BP591" s="983"/>
      <c r="BQ591" s="983"/>
      <c r="BR591" s="983"/>
      <c r="BS591" s="983"/>
      <c r="BT591" s="983"/>
      <c r="BU591" s="983"/>
      <c r="BV591" s="983"/>
    </row>
    <row r="592" spans="1:74">
      <c r="A592" s="1000"/>
      <c r="B592" s="14" t="s">
        <v>69</v>
      </c>
      <c r="C592" s="992" t="str">
        <f>VLOOKUP($C577,'2026年度(1年前期)'!$B$5:$N$208,COLUMN('2026年度(1年前期)'!$G$5)+1,0)&amp;""</f>
        <v/>
      </c>
      <c r="D592" s="993"/>
      <c r="E592" s="994" t="str">
        <f>VLOOKUP($C577,'2026年度(2年前期)'!$B$5:$N$208,COLUMN('2026年度(2年前期)'!$G$5)+1,0)&amp;""</f>
        <v/>
      </c>
      <c r="F592" s="993"/>
      <c r="G592" s="994" t="str">
        <f>VLOOKUP($C577,'2026年度(3年前期)'!$B$5:$N$208,COLUMN('2026年度(3年前期)'!$G$5)+1,0)&amp;""</f>
        <v/>
      </c>
      <c r="H592" s="993"/>
      <c r="I592" s="994" t="str">
        <f>VLOOKUP($C577,'2026年度(4年前期)'!$B$5:$N$208,COLUMN('2026年度(4年前期)'!$G$5)+1,0)&amp;""</f>
        <v/>
      </c>
      <c r="J592" s="993"/>
      <c r="K592" s="995" t="str">
        <f>VLOOKUP($C577,'2026年度(助産前期)'!$B$5:$N$208,COLUMN('2026年度(助産前期)'!$G$5)+1,0)&amp;""</f>
        <v/>
      </c>
      <c r="L592" s="995"/>
      <c r="M592" s="992" t="str">
        <f>VLOOKUP($C577,'2026年度(M1前期)'!$B$5:$N$208,COLUMN('2026年度(M1前期)'!$G$5)+1,0)&amp;""</f>
        <v/>
      </c>
      <c r="N592" s="993"/>
      <c r="O592" s="995" t="str">
        <f>VLOOKUP($C577,'2026年度(M2前期)'!$B$5:$N$208,COLUMN('2026年度(M2前期)'!$G$5)+1,0)&amp;""</f>
        <v/>
      </c>
      <c r="P592" s="993"/>
      <c r="Q592" s="995" t="str">
        <f>VLOOKUP($C577,'2026年度(D1前期)'!$B$5:$N$208,COLUMN('2026年度(D1前期)'!$G$5)+1,0)&amp;""</f>
        <v/>
      </c>
      <c r="R592" s="993"/>
      <c r="S592" s="995" t="str">
        <f>VLOOKUP($C577,'2026年度(D23前期)'!$B$5:$N$208,COLUMN('2026年度(D23前期)'!$G$5)+1,0)&amp;""</f>
        <v/>
      </c>
      <c r="T592" s="993"/>
      <c r="U592" s="16"/>
      <c r="Z592" s="1000"/>
      <c r="AA592" s="971"/>
      <c r="AB592" s="983"/>
      <c r="AC592" s="983"/>
      <c r="AD592" s="983"/>
      <c r="AE592" s="971"/>
      <c r="AF592" s="983"/>
      <c r="AG592" s="971"/>
      <c r="AH592" s="983"/>
      <c r="AI592" s="983"/>
      <c r="AJ592" s="983"/>
      <c r="AK592" s="983"/>
      <c r="AL592" s="971"/>
      <c r="AM592" s="977"/>
      <c r="AN592" s="971"/>
      <c r="AO592" s="971"/>
      <c r="AP592" s="971"/>
      <c r="AQ592" s="971"/>
      <c r="AR592" s="971"/>
      <c r="AS592" s="971"/>
      <c r="AT592" s="971"/>
      <c r="AU592" s="971"/>
      <c r="AV592" s="971"/>
      <c r="AW592" s="971"/>
      <c r="AX592" s="971"/>
      <c r="AY592" s="971"/>
      <c r="AZ592" s="971"/>
      <c r="BA592" s="971"/>
      <c r="BB592" s="971"/>
      <c r="BC592" s="971"/>
      <c r="BD592" s="971"/>
      <c r="BE592" s="971"/>
      <c r="BF592" s="971"/>
      <c r="BG592" s="971"/>
      <c r="BH592" s="971"/>
      <c r="BI592" s="971"/>
      <c r="BJ592" s="971"/>
      <c r="BK592" s="983"/>
      <c r="BL592" s="983"/>
      <c r="BM592" s="983"/>
      <c r="BN592" s="983"/>
      <c r="BO592" s="983"/>
      <c r="BP592" s="983"/>
      <c r="BQ592" s="983"/>
      <c r="BR592" s="983"/>
      <c r="BS592" s="983"/>
      <c r="BT592" s="983"/>
      <c r="BU592" s="983"/>
      <c r="BV592" s="983"/>
    </row>
    <row r="593" spans="1:74">
      <c r="A593" s="1017"/>
      <c r="B593" s="15" t="s">
        <v>63</v>
      </c>
      <c r="C593" s="991"/>
      <c r="D593" s="989"/>
      <c r="E593" s="988"/>
      <c r="F593" s="989"/>
      <c r="G593" s="988"/>
      <c r="H593" s="989"/>
      <c r="I593" s="988"/>
      <c r="J593" s="989"/>
      <c r="K593" s="990"/>
      <c r="L593" s="990"/>
      <c r="M593" s="991"/>
      <c r="N593" s="989"/>
      <c r="O593" s="990"/>
      <c r="P593" s="989"/>
      <c r="Q593" s="990"/>
      <c r="R593" s="989"/>
      <c r="S593" s="990"/>
      <c r="T593" s="989"/>
      <c r="Z593" s="1001"/>
      <c r="AA593" s="971"/>
      <c r="AB593" s="984"/>
      <c r="AC593" s="984"/>
      <c r="AD593" s="984"/>
      <c r="AE593" s="971"/>
      <c r="AF593" s="984"/>
      <c r="AG593" s="971"/>
      <c r="AH593" s="984"/>
      <c r="AI593" s="984"/>
      <c r="AJ593" s="984"/>
      <c r="AK593" s="984"/>
      <c r="AL593" s="971"/>
      <c r="AM593" s="978"/>
      <c r="AN593" s="971"/>
      <c r="AO593" s="971"/>
      <c r="AP593" s="971"/>
      <c r="AQ593" s="971"/>
      <c r="AR593" s="971"/>
      <c r="AS593" s="971"/>
      <c r="AT593" s="971"/>
      <c r="AU593" s="971"/>
      <c r="AV593" s="971"/>
      <c r="AW593" s="971"/>
      <c r="AX593" s="971"/>
      <c r="AY593" s="971"/>
      <c r="AZ593" s="971"/>
      <c r="BA593" s="971"/>
      <c r="BB593" s="971"/>
      <c r="BC593" s="971"/>
      <c r="BD593" s="971"/>
      <c r="BE593" s="971"/>
      <c r="BF593" s="971"/>
      <c r="BG593" s="971"/>
      <c r="BH593" s="971"/>
      <c r="BI593" s="971"/>
      <c r="BJ593" s="971"/>
      <c r="BK593" s="984"/>
      <c r="BL593" s="984"/>
      <c r="BM593" s="984"/>
      <c r="BN593" s="984"/>
      <c r="BO593" s="984"/>
      <c r="BP593" s="984"/>
      <c r="BQ593" s="984"/>
      <c r="BR593" s="984"/>
      <c r="BS593" s="984"/>
      <c r="BT593" s="984"/>
      <c r="BU593" s="984"/>
      <c r="BV593" s="984"/>
    </row>
    <row r="594" spans="1:74">
      <c r="A594" s="1000" t="s">
        <v>75</v>
      </c>
      <c r="B594" s="14" t="s">
        <v>53</v>
      </c>
      <c r="C594" s="996" t="str">
        <f>VLOOKUP($C577,'2026年度(1年前期)'!$B$5:$N$208,COLUMN('2026年度(1年前期)'!$I$5),0)&amp;""</f>
        <v/>
      </c>
      <c r="D594" s="997"/>
      <c r="E594" s="1002" t="str">
        <f>VLOOKUP($C577,'2026年度(2年前期)'!$B$5:$N$208,COLUMN('2026年度(2年前期)'!$I$5),0)&amp;""</f>
        <v/>
      </c>
      <c r="F594" s="997"/>
      <c r="G594" s="1002" t="str">
        <f>VLOOKUP($C577,'2026年度(3年前期)'!$B$5:$N$208,COLUMN('2026年度(3年前期)'!$I$5),0)&amp;""</f>
        <v/>
      </c>
      <c r="H594" s="997"/>
      <c r="I594" s="1002" t="str">
        <f>VLOOKUP($C577,'2026年度(4年前期)'!$B$5:$N$208,COLUMN('2026年度(4年前期)'!$I$5),0)&amp;""</f>
        <v/>
      </c>
      <c r="J594" s="997"/>
      <c r="K594" s="998" t="str">
        <f>VLOOKUP($C577,'2026年度(助産前期)'!$B$5:$N$208,COLUMN('2026年度(助産前期)'!$I$5),0)&amp;""</f>
        <v>助産学実習Ⅰ</v>
      </c>
      <c r="L594" s="998"/>
      <c r="M594" s="996" t="str">
        <f>VLOOKUP($C577,'2026年度(M1前期)'!$B$5:$N$208,COLUMN('2026年度(M1前期)'!$I$5),0)&amp;""</f>
        <v/>
      </c>
      <c r="N594" s="997"/>
      <c r="O594" s="998" t="str">
        <f>VLOOKUP($C577,'2026年度(M2前期)'!$B$5:$N$208,COLUMN('2026年度(M2前期)'!$I$5),0)&amp;""</f>
        <v/>
      </c>
      <c r="P594" s="997"/>
      <c r="Q594" s="998" t="str">
        <f>VLOOKUP($C577,'2026年度(D1前期)'!$B$5:$N$208,COLUMN('2026年度(D1前期)'!$I$5),0)&amp;""</f>
        <v/>
      </c>
      <c r="R594" s="997"/>
      <c r="S594" s="998" t="str">
        <f>VLOOKUP($C577,'2026年度(D23前期)'!$B$5:$N$208,COLUMN('2026年度(D23前期)'!$I$5),0)&amp;""</f>
        <v/>
      </c>
      <c r="T594" s="997"/>
      <c r="Z594" s="1000" t="str">
        <f>A594</f>
        <v>４時限（15：10～16：40）</v>
      </c>
      <c r="AA594" s="982"/>
      <c r="AB594" s="982"/>
      <c r="AC594" s="982"/>
      <c r="AD594" s="982"/>
      <c r="AE594" s="982"/>
      <c r="AF594" s="982"/>
      <c r="AG594" s="982"/>
      <c r="AH594" s="982"/>
      <c r="AI594" s="982"/>
      <c r="AJ594" s="982"/>
      <c r="AK594" s="982"/>
      <c r="AL594" s="982"/>
      <c r="AM594" s="976" t="s">
        <v>960</v>
      </c>
      <c r="AN594" s="971"/>
      <c r="AO594" s="971"/>
      <c r="AP594" s="971"/>
      <c r="AQ594" s="971"/>
      <c r="AR594" s="971"/>
      <c r="AS594" s="971"/>
      <c r="AT594" s="971"/>
      <c r="AU594" s="971"/>
      <c r="AV594" s="971"/>
      <c r="AW594" s="971"/>
      <c r="AX594" s="971"/>
      <c r="AY594" s="971"/>
      <c r="AZ594" s="971"/>
      <c r="BA594" s="971"/>
      <c r="BB594" s="971"/>
      <c r="BC594" s="971"/>
      <c r="BD594" s="971"/>
      <c r="BE594" s="971"/>
      <c r="BF594" s="971"/>
      <c r="BG594" s="971"/>
      <c r="BH594" s="971"/>
      <c r="BI594" s="971"/>
      <c r="BJ594" s="971"/>
      <c r="BK594" s="982"/>
      <c r="BL594" s="982"/>
      <c r="BM594" s="982"/>
      <c r="BN594" s="982"/>
      <c r="BO594" s="982"/>
      <c r="BP594" s="982"/>
      <c r="BQ594" s="982"/>
      <c r="BR594" s="982"/>
      <c r="BS594" s="982"/>
      <c r="BT594" s="982"/>
      <c r="BU594" s="982"/>
      <c r="BV594" s="982"/>
    </row>
    <row r="595" spans="1:74" ht="13.5" customHeight="1">
      <c r="A595" s="1000"/>
      <c r="B595" s="14" t="s">
        <v>58</v>
      </c>
      <c r="C595" s="992" t="str">
        <f>IFERROR(VLOOKUP(C594,科目・教員!$A$1:$B$355,2,0),"")</f>
        <v/>
      </c>
      <c r="D595" s="993"/>
      <c r="E595" s="994" t="str">
        <f>IFERROR(VLOOKUP(E594,科目・教員!$A$1:$B$355,2,0),"")</f>
        <v/>
      </c>
      <c r="F595" s="993"/>
      <c r="G595" s="994" t="str">
        <f>IFERROR(VLOOKUP(G594,科目・教員!$A$1:$B$355,2,0),"")</f>
        <v/>
      </c>
      <c r="H595" s="993"/>
      <c r="I595" s="994" t="str">
        <f>IFERROR(VLOOKUP(I594,科目・教員!$A$1:$B$355,2,0),"")</f>
        <v/>
      </c>
      <c r="J595" s="993"/>
      <c r="K595" s="995" t="str">
        <f>IFERROR(VLOOKUP(K594,科目・教員!$A$1:$B$355,2,0),"")</f>
        <v>池田　真弓</v>
      </c>
      <c r="L595" s="995"/>
      <c r="M595" s="992" t="str">
        <f>IFERROR(VLOOKUP(M594,科目・教員!$A$1:$B$355,2,0),"")</f>
        <v/>
      </c>
      <c r="N595" s="993"/>
      <c r="O595" s="995" t="str">
        <f>IFERROR(VLOOKUP(O594,科目・教員!$A$1:$B$355,2,0),"")</f>
        <v/>
      </c>
      <c r="P595" s="993"/>
      <c r="Q595" s="995" t="str">
        <f>IFERROR(VLOOKUP(Q594,科目・教員!$A$1:$B$355,2,0),"")</f>
        <v/>
      </c>
      <c r="R595" s="993"/>
      <c r="S595" s="995" t="str">
        <f>IFERROR(VLOOKUP(S594,科目・教員!$A$1:$B$355,2,0),"")</f>
        <v/>
      </c>
      <c r="T595" s="993"/>
      <c r="Z595" s="1000"/>
      <c r="AA595" s="983"/>
      <c r="AB595" s="983"/>
      <c r="AC595" s="983"/>
      <c r="AD595" s="983"/>
      <c r="AE595" s="983"/>
      <c r="AF595" s="983"/>
      <c r="AG595" s="983"/>
      <c r="AH595" s="983"/>
      <c r="AI595" s="983"/>
      <c r="AJ595" s="983"/>
      <c r="AK595" s="983"/>
      <c r="AL595" s="983"/>
      <c r="AM595" s="977"/>
      <c r="AN595" s="971"/>
      <c r="AO595" s="971"/>
      <c r="AP595" s="971"/>
      <c r="AQ595" s="971"/>
      <c r="AR595" s="971"/>
      <c r="AS595" s="971"/>
      <c r="AT595" s="971"/>
      <c r="AU595" s="971"/>
      <c r="AV595" s="971"/>
      <c r="AW595" s="971"/>
      <c r="AX595" s="971"/>
      <c r="AY595" s="971"/>
      <c r="AZ595" s="971"/>
      <c r="BA595" s="971"/>
      <c r="BB595" s="971"/>
      <c r="BC595" s="971"/>
      <c r="BD595" s="971"/>
      <c r="BE595" s="971"/>
      <c r="BF595" s="971"/>
      <c r="BG595" s="971"/>
      <c r="BH595" s="971"/>
      <c r="BI595" s="971"/>
      <c r="BJ595" s="971"/>
      <c r="BK595" s="983"/>
      <c r="BL595" s="983"/>
      <c r="BM595" s="983"/>
      <c r="BN595" s="983"/>
      <c r="BO595" s="983"/>
      <c r="BP595" s="983"/>
      <c r="BQ595" s="983"/>
      <c r="BR595" s="983"/>
      <c r="BS595" s="983"/>
      <c r="BT595" s="983"/>
      <c r="BU595" s="983"/>
      <c r="BV595" s="983"/>
    </row>
    <row r="596" spans="1:74">
      <c r="A596" s="1000"/>
      <c r="B596" s="14" t="s">
        <v>69</v>
      </c>
      <c r="C596" s="992" t="str">
        <f>VLOOKUP($C577,'2026年度(1年前期)'!$B$5:$N$208,COLUMN('2026年度(1年前期)'!$I$5)+1,0)&amp;""</f>
        <v/>
      </c>
      <c r="D596" s="993"/>
      <c r="E596" s="994" t="str">
        <f>VLOOKUP($C577,'2026年度(2年前期)'!$B$5:$N$208,COLUMN('2026年度(2年前期)'!$I$5)+1,0)&amp;""</f>
        <v/>
      </c>
      <c r="F596" s="993"/>
      <c r="G596" s="994" t="str">
        <f>VLOOKUP($C577,'2026年度(3年前期)'!$B$5:$N$208,COLUMN('2026年度(3年前期)'!$I$5)+1,0)&amp;""</f>
        <v/>
      </c>
      <c r="H596" s="993"/>
      <c r="I596" s="994" t="str">
        <f>VLOOKUP($C577,'2026年度(4年前期)'!$B$5:$N$208,COLUMN('2026年度(4年前期)'!$I$5)+1,0)&amp;""</f>
        <v/>
      </c>
      <c r="J596" s="993"/>
      <c r="K596" s="995" t="str">
        <f>VLOOKUP($C577,'2026年度(助産前期)'!$B$5:$N$208,COLUMN('2026年度(助産前期)'!$I$5)+1,0)&amp;""</f>
        <v/>
      </c>
      <c r="L596" s="995"/>
      <c r="M596" s="992" t="str">
        <f>VLOOKUP($C577,'2026年度(M1前期)'!$B$5:$N$208,COLUMN('2026年度(M1前期)'!$I$5)+1,0)&amp;""</f>
        <v/>
      </c>
      <c r="N596" s="993"/>
      <c r="O596" s="995" t="str">
        <f>VLOOKUP($C577,'2026年度(M2前期)'!$B$5:$N$208,COLUMN('2026年度(M2前期)'!$I$5)+1,0)&amp;""</f>
        <v/>
      </c>
      <c r="P596" s="993"/>
      <c r="Q596" s="995" t="str">
        <f>VLOOKUP($C577,'2026年度(D1前期)'!$B$5:$N$208,COLUMN('2026年度(D1前期)'!$I$5)+1,0)&amp;""</f>
        <v/>
      </c>
      <c r="R596" s="993"/>
      <c r="S596" s="995" t="str">
        <f>VLOOKUP($C577,'2026年度(D23前期)'!$B$5:$N$208,COLUMN('2026年度(D23前期)'!$I$5)+1,0)&amp;""</f>
        <v/>
      </c>
      <c r="T596" s="993"/>
      <c r="Z596" s="1000"/>
      <c r="AA596" s="983"/>
      <c r="AB596" s="983"/>
      <c r="AC596" s="983"/>
      <c r="AD596" s="983"/>
      <c r="AE596" s="983"/>
      <c r="AF596" s="983"/>
      <c r="AG596" s="983"/>
      <c r="AH596" s="983"/>
      <c r="AI596" s="983"/>
      <c r="AJ596" s="983"/>
      <c r="AK596" s="983"/>
      <c r="AL596" s="983"/>
      <c r="AM596" s="977"/>
      <c r="AN596" s="971"/>
      <c r="AO596" s="971"/>
      <c r="AP596" s="971"/>
      <c r="AQ596" s="971"/>
      <c r="AR596" s="971"/>
      <c r="AS596" s="971"/>
      <c r="AT596" s="971"/>
      <c r="AU596" s="971"/>
      <c r="AV596" s="971"/>
      <c r="AW596" s="971"/>
      <c r="AX596" s="971"/>
      <c r="AY596" s="971"/>
      <c r="AZ596" s="971"/>
      <c r="BA596" s="971"/>
      <c r="BB596" s="971"/>
      <c r="BC596" s="971"/>
      <c r="BD596" s="971"/>
      <c r="BE596" s="971"/>
      <c r="BF596" s="971"/>
      <c r="BG596" s="971"/>
      <c r="BH596" s="971"/>
      <c r="BI596" s="971"/>
      <c r="BJ596" s="971"/>
      <c r="BK596" s="983"/>
      <c r="BL596" s="983"/>
      <c r="BM596" s="983"/>
      <c r="BN596" s="983"/>
      <c r="BO596" s="983"/>
      <c r="BP596" s="983"/>
      <c r="BQ596" s="983"/>
      <c r="BR596" s="983"/>
      <c r="BS596" s="983"/>
      <c r="BT596" s="983"/>
      <c r="BU596" s="983"/>
      <c r="BV596" s="983"/>
    </row>
    <row r="597" spans="1:74">
      <c r="A597" s="1001"/>
      <c r="B597" s="15" t="s">
        <v>63</v>
      </c>
      <c r="C597" s="991"/>
      <c r="D597" s="989"/>
      <c r="E597" s="988"/>
      <c r="F597" s="989"/>
      <c r="G597" s="988"/>
      <c r="H597" s="989"/>
      <c r="I597" s="988"/>
      <c r="J597" s="989"/>
      <c r="K597" s="990"/>
      <c r="L597" s="990"/>
      <c r="M597" s="991"/>
      <c r="N597" s="989"/>
      <c r="O597" s="990"/>
      <c r="P597" s="989"/>
      <c r="Q597" s="990"/>
      <c r="R597" s="989"/>
      <c r="S597" s="990"/>
      <c r="T597" s="989"/>
      <c r="Z597" s="1001"/>
      <c r="AA597" s="984"/>
      <c r="AB597" s="984"/>
      <c r="AC597" s="984"/>
      <c r="AD597" s="984"/>
      <c r="AE597" s="984"/>
      <c r="AF597" s="984"/>
      <c r="AG597" s="984"/>
      <c r="AH597" s="984"/>
      <c r="AI597" s="984"/>
      <c r="AJ597" s="984"/>
      <c r="AK597" s="984"/>
      <c r="AL597" s="984"/>
      <c r="AM597" s="978"/>
      <c r="AN597" s="971"/>
      <c r="AO597" s="971"/>
      <c r="AP597" s="971"/>
      <c r="AQ597" s="971"/>
      <c r="AR597" s="971"/>
      <c r="AS597" s="971"/>
      <c r="AT597" s="971"/>
      <c r="AU597" s="971"/>
      <c r="AV597" s="971"/>
      <c r="AW597" s="971"/>
      <c r="AX597" s="971"/>
      <c r="AY597" s="971"/>
      <c r="AZ597" s="971"/>
      <c r="BA597" s="971"/>
      <c r="BB597" s="971"/>
      <c r="BC597" s="971"/>
      <c r="BD597" s="971"/>
      <c r="BE597" s="971"/>
      <c r="BF597" s="971"/>
      <c r="BG597" s="971"/>
      <c r="BH597" s="971"/>
      <c r="BI597" s="971"/>
      <c r="BJ597" s="971"/>
      <c r="BK597" s="984"/>
      <c r="BL597" s="984"/>
      <c r="BM597" s="984"/>
      <c r="BN597" s="984"/>
      <c r="BO597" s="984"/>
      <c r="BP597" s="984"/>
      <c r="BQ597" s="984"/>
      <c r="BR597" s="984"/>
      <c r="BS597" s="984"/>
      <c r="BT597" s="984"/>
      <c r="BU597" s="984"/>
      <c r="BV597" s="984"/>
    </row>
    <row r="598" spans="1:74" ht="15" customHeight="1">
      <c r="A598" s="1000" t="s">
        <v>78</v>
      </c>
      <c r="B598" s="14" t="s">
        <v>53</v>
      </c>
      <c r="C598" s="996" t="str">
        <f>VLOOKUP($C577,'2026年度(1年前期)'!$B$5:$N$208,COLUMN('2026年度(1年前期)'!$K$5),0)&amp;""</f>
        <v/>
      </c>
      <c r="D598" s="997"/>
      <c r="E598" s="1002" t="str">
        <f>VLOOKUP($C577,'2026年度(2年前期)'!$B$5:$N$208,COLUMN('2026年度(2年前期)'!$K$5),0)&amp;""</f>
        <v/>
      </c>
      <c r="F598" s="997"/>
      <c r="G598" s="1002" t="str">
        <f>VLOOKUP($C577,'2026年度(3年前期)'!$B$5:$N$208,COLUMN('2026年度(3年前期)'!$K$5),0)&amp;""</f>
        <v/>
      </c>
      <c r="H598" s="997"/>
      <c r="I598" s="1002" t="str">
        <f>VLOOKUP($C577,'2026年度(4年前期)'!$B$5:$N$208,COLUMN('2026年度(4年前期)'!$K$5),0)&amp;""</f>
        <v/>
      </c>
      <c r="J598" s="997"/>
      <c r="K598" s="998" t="str">
        <f>VLOOKUP($C577,'2026年度(助産前期)'!$B$5:$N$208,COLUMN('2026年度(助産前期)'!$K$5),0)&amp;""</f>
        <v/>
      </c>
      <c r="L598" s="998"/>
      <c r="M598" s="996" t="str">
        <f>VLOOKUP($C577,'2026年度(M1前期)'!$B$5:$N$208,COLUMN('2026年度(M1前期)'!$K$5),0)&amp;""</f>
        <v/>
      </c>
      <c r="N598" s="997"/>
      <c r="O598" s="998" t="str">
        <f>VLOOKUP($C577,'2026年度(M2前期)'!$B$5:$N$208,COLUMN('2026年度(M2前期)'!$K$5),0)&amp;""</f>
        <v/>
      </c>
      <c r="P598" s="997"/>
      <c r="Q598" s="998" t="str">
        <f>VLOOKUP($C577,'2026年度(D1前期)'!$B$5:$N$208,COLUMN('2026年度(D1前期)'!$K$5),0)&amp;""</f>
        <v/>
      </c>
      <c r="R598" s="997"/>
      <c r="S598" s="998" t="str">
        <f>VLOOKUP($C577,'2026年度(D23前期)'!$B$5:$N$208,COLUMN('2026年度(D23前期)'!$K$5),0)&amp;""</f>
        <v/>
      </c>
      <c r="T598" s="997"/>
      <c r="Z598" s="1000" t="str">
        <f>A598</f>
        <v>５時限（16：50～18：20）</v>
      </c>
      <c r="AA598" s="982"/>
      <c r="AB598" s="982"/>
      <c r="AC598" s="982"/>
      <c r="AD598" s="982"/>
      <c r="AE598" s="982"/>
      <c r="AF598" s="982"/>
      <c r="AG598" s="982"/>
      <c r="AH598" s="982"/>
      <c r="AI598" s="982"/>
      <c r="AJ598" s="982"/>
      <c r="AK598" s="982"/>
      <c r="AL598" s="982"/>
      <c r="AM598" s="976" t="s">
        <v>960</v>
      </c>
      <c r="AN598" s="982"/>
      <c r="AO598" s="982"/>
      <c r="AP598" s="982"/>
      <c r="AQ598" s="982"/>
      <c r="AR598" s="982"/>
      <c r="AS598" s="982"/>
      <c r="AT598" s="982"/>
      <c r="AU598" s="982"/>
      <c r="AV598" s="982"/>
      <c r="AW598" s="982"/>
      <c r="AX598" s="982"/>
      <c r="AY598" s="982"/>
      <c r="AZ598" s="982"/>
      <c r="BA598" s="971"/>
      <c r="BB598" s="971"/>
      <c r="BC598" s="971"/>
      <c r="BD598" s="971"/>
      <c r="BE598" s="971"/>
      <c r="BF598" s="971"/>
      <c r="BG598" s="971"/>
      <c r="BH598" s="971"/>
      <c r="BI598" s="982"/>
      <c r="BJ598" s="982"/>
      <c r="BK598" s="982"/>
      <c r="BL598" s="982"/>
      <c r="BM598" s="982"/>
      <c r="BN598" s="982"/>
      <c r="BO598" s="982"/>
      <c r="BP598" s="982"/>
      <c r="BQ598" s="982"/>
      <c r="BR598" s="982"/>
      <c r="BS598" s="982"/>
      <c r="BT598" s="982"/>
      <c r="BU598" s="982"/>
      <c r="BV598" s="982"/>
    </row>
    <row r="599" spans="1:74">
      <c r="A599" s="1000"/>
      <c r="B599" s="14" t="s">
        <v>58</v>
      </c>
      <c r="C599" s="992" t="str">
        <f>IFERROR(VLOOKUP(C598,科目・教員!$A$1:$B$355,2,0),"")</f>
        <v/>
      </c>
      <c r="D599" s="993"/>
      <c r="E599" s="994" t="str">
        <f>IFERROR(VLOOKUP(E598,科目・教員!$A$1:$B$355,2,0),"")</f>
        <v/>
      </c>
      <c r="F599" s="993"/>
      <c r="G599" s="994" t="str">
        <f>IFERROR(VLOOKUP(G598,科目・教員!$A$1:$B$355,2,0),"")</f>
        <v/>
      </c>
      <c r="H599" s="993"/>
      <c r="I599" s="994" t="str">
        <f>IFERROR(VLOOKUP(I598,科目・教員!$A$1:$B$355,2,0),"")</f>
        <v/>
      </c>
      <c r="J599" s="993"/>
      <c r="K599" s="995" t="str">
        <f>IFERROR(VLOOKUP(K598,科目・教員!$A$1:$B$355,2,0),"")</f>
        <v/>
      </c>
      <c r="L599" s="995"/>
      <c r="M599" s="992" t="str">
        <f>IFERROR(VLOOKUP(M598,科目・教員!$A$1:$B$355,2,0),"")</f>
        <v/>
      </c>
      <c r="N599" s="993"/>
      <c r="O599" s="995" t="str">
        <f>IFERROR(VLOOKUP(O598,科目・教員!$A$1:$B$355,2,0),"")</f>
        <v/>
      </c>
      <c r="P599" s="993"/>
      <c r="Q599" s="995" t="str">
        <f>IFERROR(VLOOKUP(Q598,科目・教員!$A$1:$B$355,2,0),"")</f>
        <v/>
      </c>
      <c r="R599" s="993"/>
      <c r="S599" s="995" t="str">
        <f>IFERROR(VLOOKUP(S598,科目・教員!$A$1:$B$355,2,0),"")</f>
        <v/>
      </c>
      <c r="T599" s="993"/>
      <c r="Z599" s="1000"/>
      <c r="AA599" s="983"/>
      <c r="AB599" s="983"/>
      <c r="AC599" s="983"/>
      <c r="AD599" s="983"/>
      <c r="AE599" s="983"/>
      <c r="AF599" s="983"/>
      <c r="AG599" s="983"/>
      <c r="AH599" s="983"/>
      <c r="AI599" s="983"/>
      <c r="AJ599" s="983"/>
      <c r="AK599" s="983"/>
      <c r="AL599" s="983"/>
      <c r="AM599" s="977"/>
      <c r="AN599" s="983"/>
      <c r="AO599" s="983"/>
      <c r="AP599" s="983"/>
      <c r="AQ599" s="983"/>
      <c r="AR599" s="983"/>
      <c r="AS599" s="983"/>
      <c r="AT599" s="983"/>
      <c r="AU599" s="983"/>
      <c r="AV599" s="983"/>
      <c r="AW599" s="983"/>
      <c r="AX599" s="983"/>
      <c r="AY599" s="983"/>
      <c r="AZ599" s="983"/>
      <c r="BA599" s="971"/>
      <c r="BB599" s="971"/>
      <c r="BC599" s="971"/>
      <c r="BD599" s="971"/>
      <c r="BE599" s="971"/>
      <c r="BF599" s="971"/>
      <c r="BG599" s="971"/>
      <c r="BH599" s="971"/>
      <c r="BI599" s="983"/>
      <c r="BJ599" s="983"/>
      <c r="BK599" s="983"/>
      <c r="BL599" s="983"/>
      <c r="BM599" s="983"/>
      <c r="BN599" s="983"/>
      <c r="BO599" s="983"/>
      <c r="BP599" s="983"/>
      <c r="BQ599" s="983"/>
      <c r="BR599" s="983"/>
      <c r="BS599" s="983"/>
      <c r="BT599" s="983"/>
      <c r="BU599" s="983"/>
      <c r="BV599" s="983"/>
    </row>
    <row r="600" spans="1:74">
      <c r="A600" s="1000"/>
      <c r="B600" s="14" t="s">
        <v>69</v>
      </c>
      <c r="C600" s="992" t="str">
        <f>VLOOKUP($C577,'2026年度(1年前期)'!$B$5:$N$208,COLUMN('2026年度(1年前期)'!$K$5)+1,0)&amp;""</f>
        <v/>
      </c>
      <c r="D600" s="993"/>
      <c r="E600" s="994" t="str">
        <f>VLOOKUP($C577,'2026年度(2年前期)'!$B$5:$N$208,COLUMN('2026年度(2年前期)'!$K$5)+1,0)&amp;""</f>
        <v/>
      </c>
      <c r="F600" s="993"/>
      <c r="G600" s="994" t="str">
        <f>VLOOKUP($C577,'2026年度(3年前期)'!$B$5:$N$208,COLUMN('2026年度(3年前期)'!$K$5)+1,0)&amp;""</f>
        <v/>
      </c>
      <c r="H600" s="993"/>
      <c r="I600" s="994" t="str">
        <f>VLOOKUP($C577,'2026年度(4年前期)'!$B$5:$N$208,COLUMN('2026年度(4年前期)'!$K$5)+1,0)&amp;""</f>
        <v/>
      </c>
      <c r="J600" s="993"/>
      <c r="K600" s="995" t="str">
        <f>VLOOKUP($C577,'2026年度(助産前期)'!$B$5:$N$208,COLUMN('2026年度(助産前期)'!$K$5)+1,0)&amp;""</f>
        <v/>
      </c>
      <c r="L600" s="995"/>
      <c r="M600" s="992" t="str">
        <f>VLOOKUP($C577,'2026年度(M1前期)'!$B$5:$N$208,COLUMN('2026年度(M1前期)'!$K$5)+1,0)&amp;""</f>
        <v/>
      </c>
      <c r="N600" s="993"/>
      <c r="O600" s="995" t="str">
        <f>VLOOKUP($C577,'2026年度(M2前期)'!$B$5:$N$208,COLUMN('2026年度(M2前期)'!$K$5)+1,0)&amp;""</f>
        <v/>
      </c>
      <c r="P600" s="993"/>
      <c r="Q600" s="995" t="str">
        <f>VLOOKUP($C577,'2026年度(D1前期)'!$B$5:$N$208,COLUMN('2026年度(D1前期)'!$K$5)+1,0)&amp;""</f>
        <v/>
      </c>
      <c r="R600" s="993"/>
      <c r="S600" s="995" t="str">
        <f>VLOOKUP($C577,'2026年度(D23前期)'!$B$5:$N$208,COLUMN('2026年度(D23前期)'!$K$5)+1,0)&amp;""</f>
        <v/>
      </c>
      <c r="T600" s="993"/>
      <c r="Z600" s="1000"/>
      <c r="AA600" s="983"/>
      <c r="AB600" s="983"/>
      <c r="AC600" s="983"/>
      <c r="AD600" s="983"/>
      <c r="AE600" s="983"/>
      <c r="AF600" s="983"/>
      <c r="AG600" s="983"/>
      <c r="AH600" s="983"/>
      <c r="AI600" s="983"/>
      <c r="AJ600" s="983"/>
      <c r="AK600" s="983"/>
      <c r="AL600" s="983"/>
      <c r="AM600" s="977"/>
      <c r="AN600" s="983"/>
      <c r="AO600" s="983"/>
      <c r="AP600" s="983"/>
      <c r="AQ600" s="983"/>
      <c r="AR600" s="983"/>
      <c r="AS600" s="983"/>
      <c r="AT600" s="983"/>
      <c r="AU600" s="983"/>
      <c r="AV600" s="983"/>
      <c r="AW600" s="983"/>
      <c r="AX600" s="983"/>
      <c r="AY600" s="983"/>
      <c r="AZ600" s="983"/>
      <c r="BA600" s="971"/>
      <c r="BB600" s="971"/>
      <c r="BC600" s="971"/>
      <c r="BD600" s="971"/>
      <c r="BE600" s="971"/>
      <c r="BF600" s="971"/>
      <c r="BG600" s="971"/>
      <c r="BH600" s="971"/>
      <c r="BI600" s="983"/>
      <c r="BJ600" s="983"/>
      <c r="BK600" s="983"/>
      <c r="BL600" s="983"/>
      <c r="BM600" s="983"/>
      <c r="BN600" s="983"/>
      <c r="BO600" s="983"/>
      <c r="BP600" s="983"/>
      <c r="BQ600" s="983"/>
      <c r="BR600" s="983"/>
      <c r="BS600" s="983"/>
      <c r="BT600" s="983"/>
      <c r="BU600" s="983"/>
      <c r="BV600" s="983"/>
    </row>
    <row r="601" spans="1:74">
      <c r="A601" s="1001"/>
      <c r="B601" s="15" t="s">
        <v>63</v>
      </c>
      <c r="C601" s="991"/>
      <c r="D601" s="989"/>
      <c r="E601" s="988"/>
      <c r="F601" s="989"/>
      <c r="G601" s="988"/>
      <c r="H601" s="989"/>
      <c r="I601" s="988"/>
      <c r="J601" s="989"/>
      <c r="K601" s="990"/>
      <c r="L601" s="990"/>
      <c r="M601" s="991"/>
      <c r="N601" s="989"/>
      <c r="O601" s="990"/>
      <c r="P601" s="989"/>
      <c r="Q601" s="990"/>
      <c r="R601" s="989"/>
      <c r="S601" s="990"/>
      <c r="T601" s="989"/>
      <c r="U601" s="19"/>
      <c r="V601" s="19"/>
      <c r="W601" s="19"/>
      <c r="X601" s="19"/>
      <c r="Y601" s="19"/>
      <c r="Z601" s="1001"/>
      <c r="AA601" s="984"/>
      <c r="AB601" s="984"/>
      <c r="AC601" s="984"/>
      <c r="AD601" s="984"/>
      <c r="AE601" s="984"/>
      <c r="AF601" s="984"/>
      <c r="AG601" s="984"/>
      <c r="AH601" s="984"/>
      <c r="AI601" s="984"/>
      <c r="AJ601" s="984"/>
      <c r="AK601" s="984"/>
      <c r="AL601" s="984"/>
      <c r="AM601" s="978"/>
      <c r="AN601" s="984"/>
      <c r="AO601" s="984"/>
      <c r="AP601" s="984"/>
      <c r="AQ601" s="984"/>
      <c r="AR601" s="984"/>
      <c r="AS601" s="984"/>
      <c r="AT601" s="984"/>
      <c r="AU601" s="984"/>
      <c r="AV601" s="984"/>
      <c r="AW601" s="984"/>
      <c r="AX601" s="984"/>
      <c r="AY601" s="984"/>
      <c r="AZ601" s="984"/>
      <c r="BA601" s="971"/>
      <c r="BB601" s="971"/>
      <c r="BC601" s="971"/>
      <c r="BD601" s="971"/>
      <c r="BE601" s="971"/>
      <c r="BF601" s="971"/>
      <c r="BG601" s="971"/>
      <c r="BH601" s="971"/>
      <c r="BI601" s="984"/>
      <c r="BJ601" s="984"/>
      <c r="BK601" s="984"/>
      <c r="BL601" s="984"/>
      <c r="BM601" s="984"/>
      <c r="BN601" s="984"/>
      <c r="BO601" s="984"/>
      <c r="BP601" s="984"/>
      <c r="BQ601" s="984"/>
      <c r="BR601" s="984"/>
      <c r="BS601" s="984"/>
      <c r="BT601" s="984"/>
      <c r="BU601" s="984"/>
      <c r="BV601" s="984"/>
    </row>
    <row r="602" spans="1:74" ht="20.25">
      <c r="A602" s="4"/>
      <c r="B602" s="5"/>
      <c r="C602" s="1035">
        <f>C577+1</f>
        <v>46290</v>
      </c>
      <c r="D602" s="1035"/>
      <c r="E602" s="1035"/>
      <c r="F602" s="1035"/>
      <c r="G602" s="1035"/>
      <c r="H602" s="1035"/>
      <c r="I602" s="1035"/>
      <c r="J602" s="1035"/>
      <c r="K602" s="1035"/>
      <c r="L602" s="1035"/>
      <c r="M602" s="1035"/>
      <c r="N602" s="1035"/>
      <c r="O602" s="1035"/>
      <c r="P602" s="1035"/>
      <c r="Q602" s="1035"/>
      <c r="R602" s="1035"/>
      <c r="S602" s="1035"/>
      <c r="T602" s="1035"/>
      <c r="U602" s="1055">
        <f>C602</f>
        <v>46290</v>
      </c>
      <c r="V602" s="1056"/>
      <c r="W602" s="1056"/>
      <c r="X602" s="1056"/>
      <c r="Y602" s="1056"/>
      <c r="Z602" s="1057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6" t="s">
        <v>607</v>
      </c>
      <c r="BL602" s="36" t="s">
        <v>608</v>
      </c>
      <c r="BM602" s="36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>
      <c r="A603" s="1000" t="s">
        <v>52</v>
      </c>
      <c r="B603" s="11" t="s">
        <v>53</v>
      </c>
      <c r="C603" s="1011" t="str">
        <f>VLOOKUP($C602,'2026年度(1年前期)'!$B$5:$N$208,COLUMN('2026年度(1年前期)'!$C$5),0)&amp;""</f>
        <v/>
      </c>
      <c r="D603" s="1012"/>
      <c r="E603" s="1018" t="str">
        <f>VLOOKUP($C602,'2026年度(2年前期)'!$B$5:$N$208,COLUMN('2026年度(2年前期)'!$C$5),0)&amp;""</f>
        <v/>
      </c>
      <c r="F603" s="1012"/>
      <c r="G603" s="1018" t="str">
        <f>VLOOKUP($C602,'2026年度(3年前期)'!$B$5:$N$208,COLUMN('2026年度(3年前期)'!$C$5),0)&amp;""</f>
        <v/>
      </c>
      <c r="H603" s="1012"/>
      <c r="I603" s="1018" t="str">
        <f>VLOOKUP($C602,'2026年度(4年前期)'!$B$5:$N$208,COLUMN('2026年度(4年前期)'!$C$5),0)&amp;""</f>
        <v/>
      </c>
      <c r="J603" s="1012"/>
      <c r="K603" s="997" t="str">
        <f>VLOOKUP($C602,'2026年度(助産前期)'!$B$5:$N$208,COLUMN('2026年度(助産前期)'!$C$5),0)&amp;""</f>
        <v>助産学実習Ⅰ</v>
      </c>
      <c r="L603" s="1029"/>
      <c r="M603" s="1036" t="str">
        <f>VLOOKUP($C602,'2026年度(M1前期)'!$B$5:$N$208,COLUMN('2026年度(M1前期)'!$C$5),0)&amp;""</f>
        <v/>
      </c>
      <c r="N603" s="1029"/>
      <c r="O603" s="1018" t="str">
        <f>VLOOKUP($C602,'2026年度(M2前期)'!$B$5:$N$208,COLUMN('2026年度(M2前期)'!$C$5),0)&amp;""</f>
        <v/>
      </c>
      <c r="P603" s="1012"/>
      <c r="Q603" s="1018" t="str">
        <f>VLOOKUP($C602,'2026年度(D1前期)'!$B$5:$N$208,COLUMN('2026年度(D1前期)'!$C$5),0)&amp;""</f>
        <v/>
      </c>
      <c r="R603" s="1012"/>
      <c r="S603" s="997" t="str">
        <f>VLOOKUP($C602,'2026年度(D23前期)'!$B$5:$N$208,COLUMN('2026年度(D23前期)'!$C$5),0)&amp;""</f>
        <v/>
      </c>
      <c r="T603" s="1012"/>
      <c r="U603" s="54"/>
      <c r="V603" s="883" t="s">
        <v>959</v>
      </c>
      <c r="W603" s="81"/>
      <c r="X603" s="16"/>
      <c r="Y603" s="33"/>
      <c r="Z603" s="999" t="str">
        <f>A603</f>
        <v xml:space="preserve">１時限（09：20～10：50） </v>
      </c>
      <c r="AA603" s="971"/>
      <c r="AB603" s="982"/>
      <c r="AC603" s="982"/>
      <c r="AD603" s="982"/>
      <c r="AE603" s="971"/>
      <c r="AF603" s="982"/>
      <c r="AG603" s="971"/>
      <c r="AH603" s="982"/>
      <c r="AI603" s="982"/>
      <c r="AJ603" s="982"/>
      <c r="AK603" s="982"/>
      <c r="AL603" s="971"/>
      <c r="AM603" s="982" t="s">
        <v>960</v>
      </c>
      <c r="AN603" s="971"/>
      <c r="AO603" s="971"/>
      <c r="AP603" s="971"/>
      <c r="AQ603" s="971"/>
      <c r="AR603" s="971"/>
      <c r="AS603" s="971"/>
      <c r="AT603" s="971"/>
      <c r="AU603" s="971"/>
      <c r="AV603" s="971"/>
      <c r="AW603" s="971"/>
      <c r="AX603" s="971"/>
      <c r="AY603" s="971"/>
      <c r="AZ603" s="971"/>
      <c r="BA603" s="971"/>
      <c r="BB603" s="971"/>
      <c r="BC603" s="971"/>
      <c r="BD603" s="971"/>
      <c r="BE603" s="971"/>
      <c r="BF603" s="971"/>
      <c r="BG603" s="971"/>
      <c r="BH603" s="971"/>
      <c r="BI603" s="971"/>
      <c r="BJ603" s="971"/>
      <c r="BK603" s="982"/>
      <c r="BL603" s="982"/>
      <c r="BM603" s="982"/>
      <c r="BN603" s="982"/>
      <c r="BO603" s="982"/>
      <c r="BP603" s="982"/>
      <c r="BQ603" s="982"/>
      <c r="BR603" s="982"/>
      <c r="BS603" s="982"/>
      <c r="BT603" s="982"/>
      <c r="BU603" s="982"/>
      <c r="BV603" s="982"/>
    </row>
    <row r="604" spans="1:74">
      <c r="A604" s="1000"/>
      <c r="B604" s="14" t="s">
        <v>58</v>
      </c>
      <c r="C604" s="1014" t="str">
        <f>IFERROR(VLOOKUP(C603,科目・教員!$A$1:$B$355,2,0),"")</f>
        <v/>
      </c>
      <c r="D604" s="1013"/>
      <c r="E604" s="1025" t="str">
        <f>IFERROR(VLOOKUP(E603,科目・教員!$A$1:$B$355,2,0),"")</f>
        <v/>
      </c>
      <c r="F604" s="1013"/>
      <c r="G604" s="1025" t="str">
        <f>IFERROR(VLOOKUP(G603,科目・教員!$A$1:$B$355,2,0),"")</f>
        <v/>
      </c>
      <c r="H604" s="1013"/>
      <c r="I604" s="1025" t="str">
        <f>IFERROR(VLOOKUP(I603,科目・教員!$A$1:$B$355,2,0),"")</f>
        <v/>
      </c>
      <c r="J604" s="1013"/>
      <c r="K604" s="993" t="str">
        <f>IFERROR(VLOOKUP(K603,科目・教員!$A$1:$B$355,2,0),"")</f>
        <v>池田　真弓</v>
      </c>
      <c r="L604" s="1026"/>
      <c r="M604" s="1032" t="str">
        <f>IFERROR(VLOOKUP(M603,科目・教員!$A$1:$B$355,2,0),"")</f>
        <v/>
      </c>
      <c r="N604" s="1013"/>
      <c r="O604" s="1025" t="str">
        <f>IFERROR(VLOOKUP(O603,科目・教員!$A$1:$B$355,2,0),"")</f>
        <v/>
      </c>
      <c r="P604" s="1013"/>
      <c r="Q604" s="1025" t="str">
        <f>IFERROR(VLOOKUP(Q603,科目・教員!$A$1:$B$355,2,0),"")</f>
        <v/>
      </c>
      <c r="R604" s="1013"/>
      <c r="S604" s="993" t="str">
        <f>IFERROR(VLOOKUP(S603,科目・教員!$A$1:$B$355,2,0),"")</f>
        <v/>
      </c>
      <c r="T604" s="1013"/>
      <c r="U604" s="54"/>
      <c r="V604" s="883" t="s">
        <v>960</v>
      </c>
      <c r="W604" s="25"/>
      <c r="X604" s="16"/>
      <c r="Y604" s="33"/>
      <c r="Z604" s="1000"/>
      <c r="AA604" s="971"/>
      <c r="AB604" s="983"/>
      <c r="AC604" s="983"/>
      <c r="AD604" s="983"/>
      <c r="AE604" s="971"/>
      <c r="AF604" s="983"/>
      <c r="AG604" s="971"/>
      <c r="AH604" s="983"/>
      <c r="AI604" s="983"/>
      <c r="AJ604" s="983"/>
      <c r="AK604" s="983"/>
      <c r="AL604" s="971"/>
      <c r="AM604" s="983"/>
      <c r="AN604" s="971"/>
      <c r="AO604" s="971"/>
      <c r="AP604" s="971"/>
      <c r="AQ604" s="971"/>
      <c r="AR604" s="971"/>
      <c r="AS604" s="971"/>
      <c r="AT604" s="971"/>
      <c r="AU604" s="971"/>
      <c r="AV604" s="971"/>
      <c r="AW604" s="971"/>
      <c r="AX604" s="971"/>
      <c r="AY604" s="971"/>
      <c r="AZ604" s="971"/>
      <c r="BA604" s="971"/>
      <c r="BB604" s="971"/>
      <c r="BC604" s="971"/>
      <c r="BD604" s="971"/>
      <c r="BE604" s="971"/>
      <c r="BF604" s="971"/>
      <c r="BG604" s="971"/>
      <c r="BH604" s="971"/>
      <c r="BI604" s="971"/>
      <c r="BJ604" s="971"/>
      <c r="BK604" s="983"/>
      <c r="BL604" s="983"/>
      <c r="BM604" s="983"/>
      <c r="BN604" s="983"/>
      <c r="BO604" s="983"/>
      <c r="BP604" s="983"/>
      <c r="BQ604" s="983"/>
      <c r="BR604" s="983"/>
      <c r="BS604" s="983"/>
      <c r="BT604" s="983"/>
      <c r="BU604" s="983"/>
      <c r="BV604" s="983"/>
    </row>
    <row r="605" spans="1:74">
      <c r="A605" s="1000"/>
      <c r="B605" s="14" t="s">
        <v>69</v>
      </c>
      <c r="C605" s="1014" t="str">
        <f>VLOOKUP($C602,'2026年度(1年前期)'!$B$5:$N$208,COLUMN('2026年度(1年前期)'!$C$5)+1,0)&amp;""</f>
        <v/>
      </c>
      <c r="D605" s="1013"/>
      <c r="E605" s="1025" t="str">
        <f>VLOOKUP($C602,'2026年度(2年前期)'!$B$5:$N$208,COLUMN('2026年度(2年前期)'!$C$5)+1,0)&amp;""</f>
        <v/>
      </c>
      <c r="F605" s="1013"/>
      <c r="G605" s="1025" t="str">
        <f>VLOOKUP($C602,'2026年度(3年前期)'!$B$5:$N$208,COLUMN('2026年度(3年前期)'!$C$5)+1,0)&amp;""</f>
        <v/>
      </c>
      <c r="H605" s="1013"/>
      <c r="I605" s="1025" t="str">
        <f>VLOOKUP($C602,'2026年度(4年前期)'!$B$5:$N$208,COLUMN('2026年度(4年前期)'!$C$5)+1,0)&amp;""</f>
        <v/>
      </c>
      <c r="J605" s="1013"/>
      <c r="K605" s="993" t="str">
        <f>VLOOKUP($C602,'2026年度(助産前期)'!$B$5:$N$208,COLUMN('2026年度(助産前期)'!$C$5)+1,0)&amp;""</f>
        <v/>
      </c>
      <c r="L605" s="1026"/>
      <c r="M605" s="1032" t="str">
        <f>VLOOKUP($C602,'2026年度(M1前期)'!$B$5:$N$208,COLUMN('2026年度(M1前期)'!C$5)+1,0)&amp;""</f>
        <v/>
      </c>
      <c r="N605" s="1013"/>
      <c r="O605" s="1025" t="str">
        <f>VLOOKUP($C602,'2026年度(M2前期)'!$B$5:$N$208,COLUMN('2026年度(M2前期)'!$C$5)+1,0)&amp;""</f>
        <v/>
      </c>
      <c r="P605" s="1013"/>
      <c r="Q605" s="1025" t="str">
        <f>VLOOKUP($C602,'2026年度(D1前期)'!$B$5:$N$208,COLUMN('2026年度(D1前期)'!$C$5)+1,0)&amp;""</f>
        <v/>
      </c>
      <c r="R605" s="1013"/>
      <c r="S605" s="993" t="str">
        <f>VLOOKUP($C602,'2026年度(D23前期)'!$B$5:$N$208,COLUMN('2026年度(D23前期)'!$C$5)+1,0)&amp;""</f>
        <v/>
      </c>
      <c r="T605" s="1013"/>
      <c r="U605" s="54"/>
      <c r="V605" s="883" t="s">
        <v>962</v>
      </c>
      <c r="W605" s="25"/>
      <c r="X605" s="16"/>
      <c r="Y605" s="33"/>
      <c r="Z605" s="1000"/>
      <c r="AA605" s="971"/>
      <c r="AB605" s="983"/>
      <c r="AC605" s="983"/>
      <c r="AD605" s="983"/>
      <c r="AE605" s="971"/>
      <c r="AF605" s="983"/>
      <c r="AG605" s="971"/>
      <c r="AH605" s="983"/>
      <c r="AI605" s="983"/>
      <c r="AJ605" s="983"/>
      <c r="AK605" s="983"/>
      <c r="AL605" s="971"/>
      <c r="AM605" s="983"/>
      <c r="AN605" s="971"/>
      <c r="AO605" s="971"/>
      <c r="AP605" s="971"/>
      <c r="AQ605" s="971"/>
      <c r="AR605" s="971"/>
      <c r="AS605" s="971"/>
      <c r="AT605" s="971"/>
      <c r="AU605" s="971"/>
      <c r="AV605" s="971"/>
      <c r="AW605" s="971"/>
      <c r="AX605" s="971"/>
      <c r="AY605" s="971"/>
      <c r="AZ605" s="971"/>
      <c r="BA605" s="971"/>
      <c r="BB605" s="971"/>
      <c r="BC605" s="971"/>
      <c r="BD605" s="971"/>
      <c r="BE605" s="971"/>
      <c r="BF605" s="971"/>
      <c r="BG605" s="971"/>
      <c r="BH605" s="971"/>
      <c r="BI605" s="971"/>
      <c r="BJ605" s="971"/>
      <c r="BK605" s="983"/>
      <c r="BL605" s="983"/>
      <c r="BM605" s="983"/>
      <c r="BN605" s="983"/>
      <c r="BO605" s="983"/>
      <c r="BP605" s="983"/>
      <c r="BQ605" s="983"/>
      <c r="BR605" s="983"/>
      <c r="BS605" s="983"/>
      <c r="BT605" s="983"/>
      <c r="BU605" s="983"/>
      <c r="BV605" s="983"/>
    </row>
    <row r="606" spans="1:74">
      <c r="A606" s="1001"/>
      <c r="B606" s="15" t="s">
        <v>63</v>
      </c>
      <c r="C606" s="991"/>
      <c r="D606" s="1031"/>
      <c r="E606" s="988"/>
      <c r="F606" s="1031"/>
      <c r="G606" s="988"/>
      <c r="H606" s="1031"/>
      <c r="I606" s="988"/>
      <c r="J606" s="1031"/>
      <c r="K606" s="990"/>
      <c r="L606" s="1034"/>
      <c r="M606" s="1030"/>
      <c r="N606" s="1031"/>
      <c r="O606" s="988"/>
      <c r="P606" s="1031"/>
      <c r="Q606" s="988"/>
      <c r="R606" s="1031"/>
      <c r="S606" s="990"/>
      <c r="T606" s="1031"/>
      <c r="U606" s="54"/>
      <c r="V606" s="883" t="s">
        <v>62</v>
      </c>
      <c r="W606" s="25"/>
      <c r="X606" s="16"/>
      <c r="Y606" s="33"/>
      <c r="Z606" s="1001"/>
      <c r="AA606" s="971"/>
      <c r="AB606" s="984"/>
      <c r="AC606" s="984"/>
      <c r="AD606" s="984"/>
      <c r="AE606" s="971"/>
      <c r="AF606" s="984"/>
      <c r="AG606" s="971"/>
      <c r="AH606" s="984"/>
      <c r="AI606" s="984"/>
      <c r="AJ606" s="984"/>
      <c r="AK606" s="984"/>
      <c r="AL606" s="971"/>
      <c r="AM606" s="984"/>
      <c r="AN606" s="971"/>
      <c r="AO606" s="971"/>
      <c r="AP606" s="971"/>
      <c r="AQ606" s="971"/>
      <c r="AR606" s="971"/>
      <c r="AS606" s="971"/>
      <c r="AT606" s="971"/>
      <c r="AU606" s="971"/>
      <c r="AV606" s="971"/>
      <c r="AW606" s="971"/>
      <c r="AX606" s="971"/>
      <c r="AY606" s="971"/>
      <c r="AZ606" s="971"/>
      <c r="BA606" s="971"/>
      <c r="BB606" s="971"/>
      <c r="BC606" s="971"/>
      <c r="BD606" s="971"/>
      <c r="BE606" s="971"/>
      <c r="BF606" s="971"/>
      <c r="BG606" s="971"/>
      <c r="BH606" s="971"/>
      <c r="BI606" s="971"/>
      <c r="BJ606" s="971"/>
      <c r="BK606" s="984"/>
      <c r="BL606" s="984"/>
      <c r="BM606" s="984"/>
      <c r="BN606" s="984"/>
      <c r="BO606" s="984"/>
      <c r="BP606" s="984"/>
      <c r="BQ606" s="984"/>
      <c r="BR606" s="984"/>
      <c r="BS606" s="984"/>
      <c r="BT606" s="984"/>
      <c r="BU606" s="984"/>
      <c r="BV606" s="984"/>
    </row>
    <row r="607" spans="1:74">
      <c r="A607" s="1000" t="s">
        <v>65</v>
      </c>
      <c r="B607" s="14" t="s">
        <v>53</v>
      </c>
      <c r="C607" s="1011" t="str">
        <f>VLOOKUP($C602,'2026年度(1年前期)'!$B$5:$N$208,COLUMN('2026年度(1年前期)'!$E$5),0)&amp;""</f>
        <v/>
      </c>
      <c r="D607" s="1012"/>
      <c r="E607" s="1018" t="str">
        <f>VLOOKUP($C602,'2026年度(2年前期)'!$B$5:$N$208,COLUMN('2026年度(2年前期)'!$E$5),0)&amp;""</f>
        <v/>
      </c>
      <c r="F607" s="1012"/>
      <c r="G607" s="1018" t="str">
        <f>VLOOKUP($C602,'2026年度(3年前期)'!$B$5:$N$208,COLUMN('2026年度(3年前期)'!$E$5),0)&amp;""</f>
        <v/>
      </c>
      <c r="H607" s="1012"/>
      <c r="I607" s="1018" t="str">
        <f>VLOOKUP($C602,'2026年度(4年前期)'!$B$5:$N$208,COLUMN('2026年度(4年前期)'!$E$5),0)&amp;""</f>
        <v/>
      </c>
      <c r="J607" s="1012"/>
      <c r="K607" s="997" t="str">
        <f>VLOOKUP($C602,'2026年度(助産前期)'!$B$5:$N$208,COLUMN('2026年度(助産前期)'!$E$5),0)&amp;""</f>
        <v>助産学実習Ⅰ</v>
      </c>
      <c r="L607" s="1029"/>
      <c r="M607" s="1011" t="str">
        <f>VLOOKUP($C602,'2026年度(M1前期)'!$B$5:$N$208,COLUMN('2026年度(M1前期)'!$E$5),0)&amp;""</f>
        <v/>
      </c>
      <c r="N607" s="1012"/>
      <c r="O607" s="997" t="str">
        <f>VLOOKUP($C602,'2026年度(M2前期)'!$B$5:$N$208,COLUMN('2026年度(M2前期)'!$E$5),0)&amp;""</f>
        <v/>
      </c>
      <c r="P607" s="1012"/>
      <c r="Q607" s="997" t="str">
        <f>VLOOKUP($C602,'2026年度(D1前期)'!$B$5:$N$208,COLUMN('2026年度(D1前期)'!$E$5),0)&amp;""</f>
        <v/>
      </c>
      <c r="R607" s="1012"/>
      <c r="S607" s="997" t="str">
        <f>VLOOKUP($C602,'2026年度(D23前期)'!$B$5:$N$208,COLUMN('2026年度(D23前期)'!$E$5),0)&amp;""</f>
        <v/>
      </c>
      <c r="T607" s="1012"/>
      <c r="V607" s="16"/>
      <c r="W607" s="16"/>
      <c r="X607" s="16"/>
      <c r="Y607" s="33"/>
      <c r="Z607" s="1000" t="str">
        <f>A607</f>
        <v>２時限（11：00～12：30）</v>
      </c>
      <c r="AA607" s="971"/>
      <c r="AB607" s="982"/>
      <c r="AC607" s="982"/>
      <c r="AD607" s="982"/>
      <c r="AE607" s="971"/>
      <c r="AF607" s="982"/>
      <c r="AG607" s="971"/>
      <c r="AH607" s="982"/>
      <c r="AI607" s="982"/>
      <c r="AJ607" s="982"/>
      <c r="AK607" s="982"/>
      <c r="AL607" s="971"/>
      <c r="AM607" s="982" t="s">
        <v>960</v>
      </c>
      <c r="AN607" s="971"/>
      <c r="AO607" s="971"/>
      <c r="AP607" s="971"/>
      <c r="AQ607" s="971"/>
      <c r="AR607" s="971"/>
      <c r="AS607" s="971"/>
      <c r="AT607" s="971"/>
      <c r="AU607" s="971"/>
      <c r="AV607" s="971"/>
      <c r="AW607" s="971"/>
      <c r="AX607" s="971"/>
      <c r="AY607" s="971"/>
      <c r="AZ607" s="971"/>
      <c r="BA607" s="971"/>
      <c r="BB607" s="971"/>
      <c r="BC607" s="971"/>
      <c r="BD607" s="971"/>
      <c r="BE607" s="971"/>
      <c r="BF607" s="971"/>
      <c r="BG607" s="971"/>
      <c r="BH607" s="971"/>
      <c r="BI607" s="971"/>
      <c r="BJ607" s="971"/>
      <c r="BK607" s="982"/>
      <c r="BL607" s="982"/>
      <c r="BM607" s="982"/>
      <c r="BN607" s="982"/>
      <c r="BO607" s="982"/>
      <c r="BP607" s="982"/>
      <c r="BQ607" s="982"/>
      <c r="BR607" s="982"/>
      <c r="BS607" s="982"/>
      <c r="BT607" s="982"/>
      <c r="BU607" s="982"/>
      <c r="BV607" s="982"/>
    </row>
    <row r="608" spans="1:74">
      <c r="A608" s="1000"/>
      <c r="B608" s="14" t="s">
        <v>58</v>
      </c>
      <c r="C608" s="1014" t="str">
        <f>IFERROR(VLOOKUP(C607,科目・教員!$A$1:$B$355,2,0),"")</f>
        <v/>
      </c>
      <c r="D608" s="1013"/>
      <c r="E608" s="1025" t="str">
        <f>IFERROR(VLOOKUP(E607,科目・教員!$A$1:$B$355,2,0),"")</f>
        <v/>
      </c>
      <c r="F608" s="1013"/>
      <c r="G608" s="1025" t="str">
        <f>IFERROR(VLOOKUP(G607,科目・教員!$A$1:$B$355,2,0),"")</f>
        <v/>
      </c>
      <c r="H608" s="1013"/>
      <c r="I608" s="1025" t="str">
        <f>IFERROR(VLOOKUP(I607,科目・教員!$A$1:$B$355,2,0),"")</f>
        <v/>
      </c>
      <c r="J608" s="1013"/>
      <c r="K608" s="993" t="str">
        <f>IFERROR(VLOOKUP(K607,科目・教員!$A$1:$B$355,2,0),"")</f>
        <v>池田　真弓</v>
      </c>
      <c r="L608" s="1026"/>
      <c r="M608" s="1014" t="str">
        <f>IFERROR(VLOOKUP(M607,科目・教員!$A$1:$B$355,2,0),"")</f>
        <v/>
      </c>
      <c r="N608" s="1013"/>
      <c r="O608" s="993" t="str">
        <f>IFERROR(VLOOKUP(O607,科目・教員!$A$1:$B$355,2,0),"")</f>
        <v/>
      </c>
      <c r="P608" s="1013"/>
      <c r="Q608" s="993" t="str">
        <f>IFERROR(VLOOKUP(Q607,科目・教員!$A$1:$B$355,2,0),"")</f>
        <v/>
      </c>
      <c r="R608" s="1013"/>
      <c r="S608" s="993" t="str">
        <f>IFERROR(VLOOKUP(S607,科目・教員!$A$1:$B$355,2,0),"")</f>
        <v/>
      </c>
      <c r="T608" s="1013"/>
      <c r="V608" s="16"/>
      <c r="X608" s="16"/>
      <c r="Y608" s="33"/>
      <c r="Z608" s="1000"/>
      <c r="AA608" s="971"/>
      <c r="AB608" s="983"/>
      <c r="AC608" s="983"/>
      <c r="AD608" s="983"/>
      <c r="AE608" s="971"/>
      <c r="AF608" s="983"/>
      <c r="AG608" s="971"/>
      <c r="AH608" s="983"/>
      <c r="AI608" s="983"/>
      <c r="AJ608" s="983"/>
      <c r="AK608" s="983"/>
      <c r="AL608" s="971"/>
      <c r="AM608" s="983"/>
      <c r="AN608" s="971"/>
      <c r="AO608" s="971"/>
      <c r="AP608" s="971"/>
      <c r="AQ608" s="971"/>
      <c r="AR608" s="971"/>
      <c r="AS608" s="971"/>
      <c r="AT608" s="971"/>
      <c r="AU608" s="971"/>
      <c r="AV608" s="971"/>
      <c r="AW608" s="971"/>
      <c r="AX608" s="971"/>
      <c r="AY608" s="971"/>
      <c r="AZ608" s="971"/>
      <c r="BA608" s="971"/>
      <c r="BB608" s="971"/>
      <c r="BC608" s="971"/>
      <c r="BD608" s="971"/>
      <c r="BE608" s="971"/>
      <c r="BF608" s="971"/>
      <c r="BG608" s="971"/>
      <c r="BH608" s="971"/>
      <c r="BI608" s="971"/>
      <c r="BJ608" s="971"/>
      <c r="BK608" s="983"/>
      <c r="BL608" s="983"/>
      <c r="BM608" s="983"/>
      <c r="BN608" s="983"/>
      <c r="BO608" s="983"/>
      <c r="BP608" s="983"/>
      <c r="BQ608" s="983"/>
      <c r="BR608" s="983"/>
      <c r="BS608" s="983"/>
      <c r="BT608" s="983"/>
      <c r="BU608" s="983"/>
      <c r="BV608" s="983"/>
    </row>
    <row r="609" spans="1:74">
      <c r="A609" s="1000"/>
      <c r="B609" s="14" t="s">
        <v>69</v>
      </c>
      <c r="C609" s="1014" t="str">
        <f>VLOOKUP($C602,'2026年度(1年前期)'!$B$5:$N$208,COLUMN('2026年度(1年前期)'!$E$5)+1,0)&amp;""</f>
        <v/>
      </c>
      <c r="D609" s="1013"/>
      <c r="E609" s="1025" t="str">
        <f>VLOOKUP($C602,'2026年度(2年前期)'!$B$5:$N$208,COLUMN('2026年度(2年前期)'!$E$5)+1,0)&amp;""</f>
        <v/>
      </c>
      <c r="F609" s="1013"/>
      <c r="G609" s="1025" t="str">
        <f>VLOOKUP($C602,'2026年度(3年前期)'!$B$5:$N$208,COLUMN('2026年度(3年前期)'!$E$5)+1,0)&amp;""</f>
        <v/>
      </c>
      <c r="H609" s="1013"/>
      <c r="I609" s="1025" t="str">
        <f>VLOOKUP($C602,'2026年度(4年前期)'!$B$5:$N$208,COLUMN('2026年度(4年前期)'!$E$5)+1,0)&amp;""</f>
        <v/>
      </c>
      <c r="J609" s="1013"/>
      <c r="K609" s="993" t="str">
        <f>VLOOKUP($C602,'2026年度(助産前期)'!$B$5:$N$208,COLUMN('2026年度(助産前期)'!$E$5)+1,0)&amp;""</f>
        <v/>
      </c>
      <c r="L609" s="1026"/>
      <c r="M609" s="1014" t="str">
        <f>VLOOKUP($C602,'2026年度(M1前期)'!$B$5:$N$208,COLUMN('2026年度(M1前期)'!$E$5)+1,0)&amp;""</f>
        <v/>
      </c>
      <c r="N609" s="1013"/>
      <c r="O609" s="993" t="str">
        <f>VLOOKUP($C602,'2026年度(M2前期)'!$B$5:$N$208,COLUMN('2026年度(M2前期)'!$E$5)+1,0)&amp;""</f>
        <v/>
      </c>
      <c r="P609" s="1013"/>
      <c r="Q609" s="993" t="str">
        <f>VLOOKUP($C602,'2026年度(D1前期)'!$B$5:$N$208,COLUMN('2026年度(D1前期)'!$E$5)+1,0)&amp;""</f>
        <v/>
      </c>
      <c r="R609" s="1013"/>
      <c r="S609" s="993" t="str">
        <f>VLOOKUP($C602,'2026年度(D23前期)'!$B$5:$N$208,COLUMN('2026年度(D23前期)'!$E$5)+1,0)&amp;""</f>
        <v/>
      </c>
      <c r="T609" s="1013"/>
      <c r="V609" s="16"/>
      <c r="X609" s="16"/>
      <c r="Z609" s="1000"/>
      <c r="AA609" s="971"/>
      <c r="AB609" s="983"/>
      <c r="AC609" s="983"/>
      <c r="AD609" s="983"/>
      <c r="AE609" s="971"/>
      <c r="AF609" s="983"/>
      <c r="AG609" s="971"/>
      <c r="AH609" s="983"/>
      <c r="AI609" s="983"/>
      <c r="AJ609" s="983"/>
      <c r="AK609" s="983"/>
      <c r="AL609" s="971"/>
      <c r="AM609" s="983"/>
      <c r="AN609" s="971"/>
      <c r="AO609" s="971"/>
      <c r="AP609" s="971"/>
      <c r="AQ609" s="971"/>
      <c r="AR609" s="971"/>
      <c r="AS609" s="971"/>
      <c r="AT609" s="971"/>
      <c r="AU609" s="971"/>
      <c r="AV609" s="971"/>
      <c r="AW609" s="971"/>
      <c r="AX609" s="971"/>
      <c r="AY609" s="971"/>
      <c r="AZ609" s="971"/>
      <c r="BA609" s="971"/>
      <c r="BB609" s="971"/>
      <c r="BC609" s="971"/>
      <c r="BD609" s="971"/>
      <c r="BE609" s="971"/>
      <c r="BF609" s="971"/>
      <c r="BG609" s="971"/>
      <c r="BH609" s="971"/>
      <c r="BI609" s="971"/>
      <c r="BJ609" s="971"/>
      <c r="BK609" s="983"/>
      <c r="BL609" s="983"/>
      <c r="BM609" s="983"/>
      <c r="BN609" s="983"/>
      <c r="BO609" s="983"/>
      <c r="BP609" s="983"/>
      <c r="BQ609" s="983"/>
      <c r="BR609" s="983"/>
      <c r="BS609" s="983"/>
      <c r="BT609" s="983"/>
      <c r="BU609" s="983"/>
      <c r="BV609" s="983"/>
    </row>
    <row r="610" spans="1:74">
      <c r="A610" s="1017"/>
      <c r="B610" s="15" t="s">
        <v>63</v>
      </c>
      <c r="C610" s="991"/>
      <c r="D610" s="989"/>
      <c r="E610" s="988"/>
      <c r="F610" s="989"/>
      <c r="G610" s="988"/>
      <c r="H610" s="989"/>
      <c r="I610" s="988"/>
      <c r="J610" s="989"/>
      <c r="K610" s="990"/>
      <c r="L610" s="990"/>
      <c r="M610" s="991"/>
      <c r="N610" s="989"/>
      <c r="O610" s="990"/>
      <c r="P610" s="989"/>
      <c r="Q610" s="990"/>
      <c r="R610" s="989"/>
      <c r="S610" s="990"/>
      <c r="T610" s="989"/>
      <c r="X610" s="16"/>
      <c r="Z610" s="1001"/>
      <c r="AA610" s="971"/>
      <c r="AB610" s="984"/>
      <c r="AC610" s="984"/>
      <c r="AD610" s="984"/>
      <c r="AE610" s="971"/>
      <c r="AF610" s="984"/>
      <c r="AG610" s="971"/>
      <c r="AH610" s="984"/>
      <c r="AI610" s="984"/>
      <c r="AJ610" s="984"/>
      <c r="AK610" s="984"/>
      <c r="AL610" s="971"/>
      <c r="AM610" s="984"/>
      <c r="AN610" s="971"/>
      <c r="AO610" s="971"/>
      <c r="AP610" s="971"/>
      <c r="AQ610" s="971"/>
      <c r="AR610" s="971"/>
      <c r="AS610" s="971"/>
      <c r="AT610" s="971"/>
      <c r="AU610" s="971"/>
      <c r="AV610" s="971"/>
      <c r="AW610" s="971"/>
      <c r="AX610" s="971"/>
      <c r="AY610" s="971"/>
      <c r="AZ610" s="971"/>
      <c r="BA610" s="971"/>
      <c r="BB610" s="971"/>
      <c r="BC610" s="971"/>
      <c r="BD610" s="971"/>
      <c r="BE610" s="971"/>
      <c r="BF610" s="971"/>
      <c r="BG610" s="971"/>
      <c r="BH610" s="971"/>
      <c r="BI610" s="971"/>
      <c r="BJ610" s="971"/>
      <c r="BK610" s="984"/>
      <c r="BL610" s="984"/>
      <c r="BM610" s="984"/>
      <c r="BN610" s="984"/>
      <c r="BO610" s="984"/>
      <c r="BP610" s="984"/>
      <c r="BQ610" s="984"/>
      <c r="BR610" s="984"/>
      <c r="BS610" s="984"/>
      <c r="BT610" s="984"/>
      <c r="BU610" s="984"/>
      <c r="BV610" s="984"/>
    </row>
    <row r="611" spans="1:74">
      <c r="A611" s="999" t="s">
        <v>71</v>
      </c>
      <c r="B611" s="17" t="s">
        <v>72</v>
      </c>
      <c r="C611" s="1011"/>
      <c r="D611" s="1012"/>
      <c r="E611" s="1018"/>
      <c r="F611" s="1012"/>
      <c r="G611" s="1018"/>
      <c r="H611" s="1012"/>
      <c r="I611" s="1018"/>
      <c r="J611" s="1012"/>
      <c r="K611" s="997"/>
      <c r="L611" s="1029"/>
      <c r="M611" s="1011"/>
      <c r="N611" s="1012"/>
      <c r="O611" s="997"/>
      <c r="P611" s="1012"/>
      <c r="Q611" s="997"/>
      <c r="R611" s="1012"/>
      <c r="S611" s="997"/>
      <c r="T611" s="1012"/>
      <c r="X611" s="16"/>
      <c r="Z611" s="1000" t="str">
        <f>A611</f>
        <v>昼休み（12：30～13：30）</v>
      </c>
      <c r="AA611" s="982"/>
      <c r="AB611" s="982"/>
      <c r="AC611" s="982"/>
      <c r="AD611" s="982"/>
      <c r="AE611" s="982"/>
      <c r="AF611" s="982"/>
      <c r="AG611" s="982"/>
      <c r="AH611" s="982"/>
      <c r="AI611" s="982"/>
      <c r="AJ611" s="982"/>
      <c r="AK611" s="982"/>
      <c r="AL611" s="982"/>
      <c r="AM611" s="982" t="s">
        <v>960</v>
      </c>
      <c r="AN611" s="971"/>
      <c r="AO611" s="971"/>
      <c r="AP611" s="971"/>
      <c r="AQ611" s="971"/>
      <c r="AR611" s="971"/>
      <c r="AS611" s="971"/>
      <c r="AT611" s="971"/>
      <c r="AU611" s="971"/>
      <c r="AV611" s="971"/>
      <c r="AW611" s="971"/>
      <c r="AX611" s="971"/>
      <c r="AY611" s="971"/>
      <c r="AZ611" s="971"/>
      <c r="BA611" s="971"/>
      <c r="BB611" s="971"/>
      <c r="BC611" s="971"/>
      <c r="BD611" s="971"/>
      <c r="BE611" s="971"/>
      <c r="BF611" s="971"/>
      <c r="BG611" s="971"/>
      <c r="BH611" s="971"/>
      <c r="BI611" s="971"/>
      <c r="BJ611" s="971"/>
      <c r="BK611" s="982"/>
      <c r="BL611" s="982"/>
      <c r="BM611" s="982"/>
      <c r="BN611" s="982"/>
      <c r="BO611" s="982"/>
      <c r="BP611" s="982"/>
      <c r="BQ611" s="982"/>
      <c r="BR611" s="982"/>
      <c r="BS611" s="982"/>
      <c r="BT611" s="982"/>
      <c r="BU611" s="982"/>
      <c r="BV611" s="982"/>
    </row>
    <row r="612" spans="1:74" ht="13.5" customHeight="1">
      <c r="A612" s="1000"/>
      <c r="B612" s="17" t="s">
        <v>73</v>
      </c>
      <c r="C612" s="1014"/>
      <c r="D612" s="1013"/>
      <c r="E612" s="1025"/>
      <c r="F612" s="1013"/>
      <c r="G612" s="1025"/>
      <c r="H612" s="1013"/>
      <c r="I612" s="1025"/>
      <c r="J612" s="1013"/>
      <c r="K612" s="993"/>
      <c r="L612" s="1026"/>
      <c r="M612" s="1014"/>
      <c r="N612" s="1013"/>
      <c r="O612" s="993"/>
      <c r="P612" s="1013"/>
      <c r="Q612" s="993"/>
      <c r="R612" s="1013"/>
      <c r="S612" s="993"/>
      <c r="T612" s="1013"/>
      <c r="X612" s="16"/>
      <c r="Z612" s="1000"/>
      <c r="AA612" s="983"/>
      <c r="AB612" s="983"/>
      <c r="AC612" s="983"/>
      <c r="AD612" s="983"/>
      <c r="AE612" s="983"/>
      <c r="AF612" s="983"/>
      <c r="AG612" s="983"/>
      <c r="AH612" s="983"/>
      <c r="AI612" s="983"/>
      <c r="AJ612" s="983"/>
      <c r="AK612" s="983"/>
      <c r="AL612" s="983"/>
      <c r="AM612" s="983"/>
      <c r="AN612" s="971"/>
      <c r="AO612" s="971"/>
      <c r="AP612" s="971"/>
      <c r="AQ612" s="971"/>
      <c r="AR612" s="971"/>
      <c r="AS612" s="971"/>
      <c r="AT612" s="971"/>
      <c r="AU612" s="971"/>
      <c r="AV612" s="971"/>
      <c r="AW612" s="971"/>
      <c r="AX612" s="971"/>
      <c r="AY612" s="971"/>
      <c r="AZ612" s="971"/>
      <c r="BA612" s="971"/>
      <c r="BB612" s="971"/>
      <c r="BC612" s="971"/>
      <c r="BD612" s="971"/>
      <c r="BE612" s="971"/>
      <c r="BF612" s="971"/>
      <c r="BG612" s="971"/>
      <c r="BH612" s="971"/>
      <c r="BI612" s="971"/>
      <c r="BJ612" s="971"/>
      <c r="BK612" s="983"/>
      <c r="BL612" s="983"/>
      <c r="BM612" s="983"/>
      <c r="BN612" s="983"/>
      <c r="BO612" s="983"/>
      <c r="BP612" s="983"/>
      <c r="BQ612" s="983"/>
      <c r="BR612" s="983"/>
      <c r="BS612" s="983"/>
      <c r="BT612" s="983"/>
      <c r="BU612" s="983"/>
      <c r="BV612" s="983"/>
    </row>
    <row r="613" spans="1:74" ht="13.5" customHeight="1">
      <c r="A613" s="1000"/>
      <c r="B613" s="17" t="s">
        <v>69</v>
      </c>
      <c r="C613" s="1014"/>
      <c r="D613" s="1013"/>
      <c r="E613" s="1025"/>
      <c r="F613" s="1013"/>
      <c r="G613" s="1025"/>
      <c r="H613" s="1013"/>
      <c r="I613" s="1025"/>
      <c r="J613" s="1013"/>
      <c r="K613" s="993"/>
      <c r="L613" s="1026"/>
      <c r="M613" s="1014"/>
      <c r="N613" s="1013"/>
      <c r="O613" s="993"/>
      <c r="P613" s="1013"/>
      <c r="Q613" s="993"/>
      <c r="R613" s="1013"/>
      <c r="S613" s="993"/>
      <c r="T613" s="1013"/>
      <c r="Z613" s="1000"/>
      <c r="AA613" s="983"/>
      <c r="AB613" s="983"/>
      <c r="AC613" s="983"/>
      <c r="AD613" s="983"/>
      <c r="AE613" s="983"/>
      <c r="AF613" s="983"/>
      <c r="AG613" s="983"/>
      <c r="AH613" s="983"/>
      <c r="AI613" s="983"/>
      <c r="AJ613" s="983"/>
      <c r="AK613" s="983"/>
      <c r="AL613" s="983"/>
      <c r="AM613" s="983"/>
      <c r="AN613" s="971"/>
      <c r="AO613" s="971"/>
      <c r="AP613" s="971"/>
      <c r="AQ613" s="971"/>
      <c r="AR613" s="971"/>
      <c r="AS613" s="971"/>
      <c r="AT613" s="971"/>
      <c r="AU613" s="971"/>
      <c r="AV613" s="971"/>
      <c r="AW613" s="971"/>
      <c r="AX613" s="971"/>
      <c r="AY613" s="971"/>
      <c r="AZ613" s="971"/>
      <c r="BA613" s="971"/>
      <c r="BB613" s="971"/>
      <c r="BC613" s="971"/>
      <c r="BD613" s="971"/>
      <c r="BE613" s="971"/>
      <c r="BF613" s="971"/>
      <c r="BG613" s="971"/>
      <c r="BH613" s="971"/>
      <c r="BI613" s="971"/>
      <c r="BJ613" s="971"/>
      <c r="BK613" s="983"/>
      <c r="BL613" s="983"/>
      <c r="BM613" s="983"/>
      <c r="BN613" s="983"/>
      <c r="BO613" s="983"/>
      <c r="BP613" s="983"/>
      <c r="BQ613" s="983"/>
      <c r="BR613" s="983"/>
      <c r="BS613" s="983"/>
      <c r="BT613" s="983"/>
      <c r="BU613" s="983"/>
      <c r="BV613" s="983"/>
    </row>
    <row r="614" spans="1:74">
      <c r="A614" s="1001"/>
      <c r="B614" s="18" t="s">
        <v>63</v>
      </c>
      <c r="C614" s="1023"/>
      <c r="D614" s="1016"/>
      <c r="E614" s="1024"/>
      <c r="F614" s="1016"/>
      <c r="G614" s="1024"/>
      <c r="H614" s="1016"/>
      <c r="I614" s="1024"/>
      <c r="J614" s="1016"/>
      <c r="K614" s="1015"/>
      <c r="L614" s="1015"/>
      <c r="M614" s="1023"/>
      <c r="N614" s="1016"/>
      <c r="O614" s="1015"/>
      <c r="P614" s="1016"/>
      <c r="Q614" s="1015"/>
      <c r="R614" s="1016"/>
      <c r="S614" s="1015"/>
      <c r="T614" s="1016"/>
      <c r="Z614" s="1001"/>
      <c r="AA614" s="984"/>
      <c r="AB614" s="984"/>
      <c r="AC614" s="984"/>
      <c r="AD614" s="984"/>
      <c r="AE614" s="984"/>
      <c r="AF614" s="984"/>
      <c r="AG614" s="984"/>
      <c r="AH614" s="984"/>
      <c r="AI614" s="984"/>
      <c r="AJ614" s="984"/>
      <c r="AK614" s="984"/>
      <c r="AL614" s="984"/>
      <c r="AM614" s="984"/>
      <c r="AN614" s="971"/>
      <c r="AO614" s="971"/>
      <c r="AP614" s="971"/>
      <c r="AQ614" s="971"/>
      <c r="AR614" s="971"/>
      <c r="AS614" s="971"/>
      <c r="AT614" s="971"/>
      <c r="AU614" s="971"/>
      <c r="AV614" s="971"/>
      <c r="AW614" s="971"/>
      <c r="AX614" s="971"/>
      <c r="AY614" s="971"/>
      <c r="AZ614" s="971"/>
      <c r="BA614" s="971"/>
      <c r="BB614" s="971"/>
      <c r="BC614" s="971"/>
      <c r="BD614" s="971"/>
      <c r="BE614" s="971"/>
      <c r="BF614" s="971"/>
      <c r="BG614" s="971"/>
      <c r="BH614" s="971"/>
      <c r="BI614" s="971"/>
      <c r="BJ614" s="971"/>
      <c r="BK614" s="984"/>
      <c r="BL614" s="984"/>
      <c r="BM614" s="984"/>
      <c r="BN614" s="984"/>
      <c r="BO614" s="984"/>
      <c r="BP614" s="984"/>
      <c r="BQ614" s="984"/>
      <c r="BR614" s="984"/>
      <c r="BS614" s="984"/>
      <c r="BT614" s="984"/>
      <c r="BU614" s="984"/>
      <c r="BV614" s="984"/>
    </row>
    <row r="615" spans="1:74">
      <c r="A615" s="1000" t="s">
        <v>74</v>
      </c>
      <c r="B615" s="14" t="s">
        <v>53</v>
      </c>
      <c r="C615" s="996" t="str">
        <f>VLOOKUP($C602,'2026年度(1年前期)'!$B$5:$N$208,COLUMN('2026年度(1年前期)'!$G$5),0)&amp;""</f>
        <v/>
      </c>
      <c r="D615" s="997"/>
      <c r="E615" s="1002" t="str">
        <f>VLOOKUP($C602,'2026年度(2年前期)'!$B$5:$N$208,COLUMN('2026年度(2年前期)'!$G$5),0)&amp;""</f>
        <v/>
      </c>
      <c r="F615" s="997"/>
      <c r="G615" s="1002" t="str">
        <f>VLOOKUP($C602,'2026年度(3年前期)'!$B$5:$N$208,COLUMN('2026年度(3年前期)'!$G$5),0)&amp;""</f>
        <v/>
      </c>
      <c r="H615" s="997"/>
      <c r="I615" s="1002" t="str">
        <f>VLOOKUP($C602,'2026年度(4年前期)'!$B$5:$N$208,COLUMN('2026年度(4年前期)'!$G$5),0)&amp;""</f>
        <v/>
      </c>
      <c r="J615" s="997"/>
      <c r="K615" s="998" t="str">
        <f>VLOOKUP($C602,'2026年度(助産前期)'!$B$5:$N$208,COLUMN('2026年度(助産前期)'!$G$5),0)&amp;""</f>
        <v>助産学実習Ⅰ</v>
      </c>
      <c r="L615" s="998"/>
      <c r="M615" s="996" t="str">
        <f>VLOOKUP($C602,'2026年度(M1前期)'!$B$5:$N$208,COLUMN('2026年度(M1前期)'!$G$5),0)&amp;""</f>
        <v/>
      </c>
      <c r="N615" s="997"/>
      <c r="O615" s="998" t="str">
        <f>VLOOKUP($C602,'2026年度(M2前期)'!$B$5:$N$208,COLUMN('2026年度(M2前期)'!$G$5),0)&amp;""</f>
        <v/>
      </c>
      <c r="P615" s="997"/>
      <c r="Q615" s="998" t="str">
        <f>VLOOKUP($C602,'2026年度(D1前期)'!$B$5:$N$208,COLUMN('2026年度(D1前期)'!$G$5),0)&amp;""</f>
        <v/>
      </c>
      <c r="R615" s="997"/>
      <c r="S615" s="998" t="str">
        <f>VLOOKUP($C602,'2026年度(D23前期)'!$B$5:$N$208,COLUMN('2026年度(D23前期)'!$G$5),0)&amp;""</f>
        <v/>
      </c>
      <c r="T615" s="997"/>
      <c r="U615" s="16"/>
      <c r="Z615" s="1000" t="str">
        <f>A615</f>
        <v>３時限（13：30～15：00）</v>
      </c>
      <c r="AA615" s="971"/>
      <c r="AB615" s="982"/>
      <c r="AC615" s="982"/>
      <c r="AD615" s="982"/>
      <c r="AE615" s="971"/>
      <c r="AF615" s="982"/>
      <c r="AG615" s="971"/>
      <c r="AH615" s="982"/>
      <c r="AI615" s="982"/>
      <c r="AJ615" s="982"/>
      <c r="AK615" s="982"/>
      <c r="AL615" s="971"/>
      <c r="AM615" s="982" t="s">
        <v>960</v>
      </c>
      <c r="AN615" s="971"/>
      <c r="AO615" s="971"/>
      <c r="AP615" s="971"/>
      <c r="AQ615" s="971"/>
      <c r="AR615" s="971"/>
      <c r="AS615" s="971"/>
      <c r="AT615" s="971"/>
      <c r="AU615" s="971"/>
      <c r="AV615" s="971"/>
      <c r="AW615" s="971"/>
      <c r="AX615" s="971"/>
      <c r="AY615" s="971"/>
      <c r="AZ615" s="971"/>
      <c r="BA615" s="971"/>
      <c r="BB615" s="971"/>
      <c r="BC615" s="971"/>
      <c r="BD615" s="971"/>
      <c r="BE615" s="971"/>
      <c r="BF615" s="971"/>
      <c r="BG615" s="971"/>
      <c r="BH615" s="971"/>
      <c r="BI615" s="971"/>
      <c r="BJ615" s="971"/>
      <c r="BK615" s="982"/>
      <c r="BL615" s="982"/>
      <c r="BM615" s="982"/>
      <c r="BN615" s="982"/>
      <c r="BO615" s="982"/>
      <c r="BP615" s="982"/>
      <c r="BQ615" s="982"/>
      <c r="BR615" s="982"/>
      <c r="BS615" s="982"/>
      <c r="BT615" s="982"/>
      <c r="BU615" s="982"/>
      <c r="BV615" s="982"/>
    </row>
    <row r="616" spans="1:74">
      <c r="A616" s="1000"/>
      <c r="B616" s="14" t="s">
        <v>58</v>
      </c>
      <c r="C616" s="992" t="str">
        <f>IFERROR(VLOOKUP(C615,科目・教員!$A$1:$B$355,2,0),"")</f>
        <v/>
      </c>
      <c r="D616" s="993"/>
      <c r="E616" s="994" t="str">
        <f>IFERROR(VLOOKUP(E615,科目・教員!$A$1:$B$355,2,0),"")</f>
        <v/>
      </c>
      <c r="F616" s="993"/>
      <c r="G616" s="994" t="str">
        <f>IFERROR(VLOOKUP(G615,科目・教員!$A$1:$B$355,2,0),"")</f>
        <v/>
      </c>
      <c r="H616" s="993"/>
      <c r="I616" s="994" t="str">
        <f>IFERROR(VLOOKUP(I615,科目・教員!$A$1:$B$355,2,0),"")</f>
        <v/>
      </c>
      <c r="J616" s="993"/>
      <c r="K616" s="995" t="str">
        <f>IFERROR(VLOOKUP(K615,科目・教員!$A$1:$B$355,2,0),"")</f>
        <v>池田　真弓</v>
      </c>
      <c r="L616" s="995"/>
      <c r="M616" s="992" t="str">
        <f>IFERROR(VLOOKUP(M615,科目・教員!$A$1:$B$355,2,0),"")</f>
        <v/>
      </c>
      <c r="N616" s="993"/>
      <c r="O616" s="995" t="str">
        <f>IFERROR(VLOOKUP(O615,科目・教員!$A$1:$B$355,2,0),"")</f>
        <v/>
      </c>
      <c r="P616" s="993"/>
      <c r="Q616" s="995" t="str">
        <f>IFERROR(VLOOKUP(Q615,科目・教員!$A$1:$B$355,2,0),"")</f>
        <v/>
      </c>
      <c r="R616" s="993"/>
      <c r="S616" s="995" t="str">
        <f>IFERROR(VLOOKUP(S615,科目・教員!$A$1:$B$355,2,0),"")</f>
        <v/>
      </c>
      <c r="T616" s="993"/>
      <c r="U616" s="16"/>
      <c r="Z616" s="1000"/>
      <c r="AA616" s="971"/>
      <c r="AB616" s="983"/>
      <c r="AC616" s="983"/>
      <c r="AD616" s="983"/>
      <c r="AE616" s="971"/>
      <c r="AF616" s="983"/>
      <c r="AG616" s="971"/>
      <c r="AH616" s="983"/>
      <c r="AI616" s="983"/>
      <c r="AJ616" s="983"/>
      <c r="AK616" s="983"/>
      <c r="AL616" s="971"/>
      <c r="AM616" s="983"/>
      <c r="AN616" s="971"/>
      <c r="AO616" s="971"/>
      <c r="AP616" s="971"/>
      <c r="AQ616" s="971"/>
      <c r="AR616" s="971"/>
      <c r="AS616" s="971"/>
      <c r="AT616" s="971"/>
      <c r="AU616" s="971"/>
      <c r="AV616" s="971"/>
      <c r="AW616" s="971"/>
      <c r="AX616" s="971"/>
      <c r="AY616" s="971"/>
      <c r="AZ616" s="971"/>
      <c r="BA616" s="971"/>
      <c r="BB616" s="971"/>
      <c r="BC616" s="971"/>
      <c r="BD616" s="971"/>
      <c r="BE616" s="971"/>
      <c r="BF616" s="971"/>
      <c r="BG616" s="971"/>
      <c r="BH616" s="971"/>
      <c r="BI616" s="971"/>
      <c r="BJ616" s="971"/>
      <c r="BK616" s="983"/>
      <c r="BL616" s="983"/>
      <c r="BM616" s="983"/>
      <c r="BN616" s="983"/>
      <c r="BO616" s="983"/>
      <c r="BP616" s="983"/>
      <c r="BQ616" s="983"/>
      <c r="BR616" s="983"/>
      <c r="BS616" s="983"/>
      <c r="BT616" s="983"/>
      <c r="BU616" s="983"/>
      <c r="BV616" s="983"/>
    </row>
    <row r="617" spans="1:74">
      <c r="A617" s="1000"/>
      <c r="B617" s="14" t="s">
        <v>69</v>
      </c>
      <c r="C617" s="992" t="str">
        <f>VLOOKUP($C602,'2026年度(1年前期)'!$B$5:$N$208,COLUMN('2026年度(1年前期)'!$G$5)+1,0)&amp;""</f>
        <v/>
      </c>
      <c r="D617" s="993"/>
      <c r="E617" s="994" t="str">
        <f>VLOOKUP($C602,'2026年度(2年前期)'!$B$5:$N$208,COLUMN('2026年度(2年前期)'!$G$5)+1,0)&amp;""</f>
        <v/>
      </c>
      <c r="F617" s="993"/>
      <c r="G617" s="994" t="str">
        <f>VLOOKUP($C602,'2026年度(3年前期)'!$B$5:$N$208,COLUMN('2026年度(3年前期)'!$G$5)+1,0)&amp;""</f>
        <v/>
      </c>
      <c r="H617" s="993"/>
      <c r="I617" s="994" t="str">
        <f>VLOOKUP($C602,'2026年度(4年前期)'!$B$5:$N$208,COLUMN('2026年度(4年前期)'!$G$5)+1,0)&amp;""</f>
        <v/>
      </c>
      <c r="J617" s="993"/>
      <c r="K617" s="995" t="str">
        <f>VLOOKUP($C602,'2026年度(助産前期)'!$B$5:$N$208,COLUMN('2026年度(助産前期)'!$G$5)+1,0)&amp;""</f>
        <v/>
      </c>
      <c r="L617" s="995"/>
      <c r="M617" s="992" t="str">
        <f>VLOOKUP($C602,'2026年度(M1前期)'!$B$5:$N$208,COLUMN('2026年度(M1前期)'!$G$5)+1,0)&amp;""</f>
        <v/>
      </c>
      <c r="N617" s="993"/>
      <c r="O617" s="995" t="str">
        <f>VLOOKUP($C602,'2026年度(M2前期)'!$B$5:$N$208,COLUMN('2026年度(M2前期)'!$G$5)+1,0)&amp;""</f>
        <v/>
      </c>
      <c r="P617" s="993"/>
      <c r="Q617" s="995" t="str">
        <f>VLOOKUP($C602,'2026年度(D1前期)'!$B$5:$N$208,COLUMN('2026年度(D1前期)'!$G$5)+1,0)&amp;""</f>
        <v/>
      </c>
      <c r="R617" s="993"/>
      <c r="S617" s="995" t="str">
        <f>VLOOKUP($C602,'2026年度(D23前期)'!$B$5:$N$208,COLUMN('2026年度(D23前期)'!$G$5)+1,0)&amp;""</f>
        <v/>
      </c>
      <c r="T617" s="993"/>
      <c r="U617" s="16"/>
      <c r="Z617" s="1000"/>
      <c r="AA617" s="971"/>
      <c r="AB617" s="983"/>
      <c r="AC617" s="983"/>
      <c r="AD617" s="983"/>
      <c r="AE617" s="971"/>
      <c r="AF617" s="983"/>
      <c r="AG617" s="971"/>
      <c r="AH617" s="983"/>
      <c r="AI617" s="983"/>
      <c r="AJ617" s="983"/>
      <c r="AK617" s="983"/>
      <c r="AL617" s="971"/>
      <c r="AM617" s="983"/>
      <c r="AN617" s="971"/>
      <c r="AO617" s="971"/>
      <c r="AP617" s="971"/>
      <c r="AQ617" s="971"/>
      <c r="AR617" s="971"/>
      <c r="AS617" s="971"/>
      <c r="AT617" s="971"/>
      <c r="AU617" s="971"/>
      <c r="AV617" s="971"/>
      <c r="AW617" s="971"/>
      <c r="AX617" s="971"/>
      <c r="AY617" s="971"/>
      <c r="AZ617" s="971"/>
      <c r="BA617" s="971"/>
      <c r="BB617" s="971"/>
      <c r="BC617" s="971"/>
      <c r="BD617" s="971"/>
      <c r="BE617" s="971"/>
      <c r="BF617" s="971"/>
      <c r="BG617" s="971"/>
      <c r="BH617" s="971"/>
      <c r="BI617" s="971"/>
      <c r="BJ617" s="971"/>
      <c r="BK617" s="983"/>
      <c r="BL617" s="983"/>
      <c r="BM617" s="983"/>
      <c r="BN617" s="983"/>
      <c r="BO617" s="983"/>
      <c r="BP617" s="983"/>
      <c r="BQ617" s="983"/>
      <c r="BR617" s="983"/>
      <c r="BS617" s="983"/>
      <c r="BT617" s="983"/>
      <c r="BU617" s="983"/>
      <c r="BV617" s="983"/>
    </row>
    <row r="618" spans="1:74">
      <c r="A618" s="1017"/>
      <c r="B618" s="15" t="s">
        <v>63</v>
      </c>
      <c r="C618" s="991"/>
      <c r="D618" s="989"/>
      <c r="E618" s="988"/>
      <c r="F618" s="989"/>
      <c r="G618" s="988"/>
      <c r="H618" s="989"/>
      <c r="I618" s="988"/>
      <c r="J618" s="989"/>
      <c r="K618" s="990"/>
      <c r="L618" s="990"/>
      <c r="M618" s="991"/>
      <c r="N618" s="989"/>
      <c r="O618" s="990"/>
      <c r="P618" s="989"/>
      <c r="Q618" s="990"/>
      <c r="R618" s="989"/>
      <c r="S618" s="990"/>
      <c r="T618" s="989"/>
      <c r="Z618" s="1001"/>
      <c r="AA618" s="971"/>
      <c r="AB618" s="984"/>
      <c r="AC618" s="984"/>
      <c r="AD618" s="984"/>
      <c r="AE618" s="971"/>
      <c r="AF618" s="984"/>
      <c r="AG618" s="971"/>
      <c r="AH618" s="984"/>
      <c r="AI618" s="984"/>
      <c r="AJ618" s="984"/>
      <c r="AK618" s="984"/>
      <c r="AL618" s="971"/>
      <c r="AM618" s="984"/>
      <c r="AN618" s="971"/>
      <c r="AO618" s="971"/>
      <c r="AP618" s="971"/>
      <c r="AQ618" s="971"/>
      <c r="AR618" s="971"/>
      <c r="AS618" s="971"/>
      <c r="AT618" s="971"/>
      <c r="AU618" s="971"/>
      <c r="AV618" s="971"/>
      <c r="AW618" s="971"/>
      <c r="AX618" s="971"/>
      <c r="AY618" s="971"/>
      <c r="AZ618" s="971"/>
      <c r="BA618" s="971"/>
      <c r="BB618" s="971"/>
      <c r="BC618" s="971"/>
      <c r="BD618" s="971"/>
      <c r="BE618" s="971"/>
      <c r="BF618" s="971"/>
      <c r="BG618" s="971"/>
      <c r="BH618" s="971"/>
      <c r="BI618" s="971"/>
      <c r="BJ618" s="971"/>
      <c r="BK618" s="984"/>
      <c r="BL618" s="984"/>
      <c r="BM618" s="984"/>
      <c r="BN618" s="984"/>
      <c r="BO618" s="984"/>
      <c r="BP618" s="984"/>
      <c r="BQ618" s="984"/>
      <c r="BR618" s="984"/>
      <c r="BS618" s="984"/>
      <c r="BT618" s="984"/>
      <c r="BU618" s="984"/>
      <c r="BV618" s="984"/>
    </row>
    <row r="619" spans="1:74">
      <c r="A619" s="1000" t="s">
        <v>75</v>
      </c>
      <c r="B619" s="14" t="s">
        <v>53</v>
      </c>
      <c r="C619" s="996" t="str">
        <f>VLOOKUP($C602,'2026年度(1年前期)'!$B$5:$N$208,COLUMN('2026年度(1年前期)'!$I$5),0)&amp;""</f>
        <v/>
      </c>
      <c r="D619" s="997"/>
      <c r="E619" s="1002" t="str">
        <f>VLOOKUP($C602,'2026年度(2年前期)'!$B$5:$N$208,COLUMN('2026年度(2年前期)'!$I$5),0)&amp;""</f>
        <v/>
      </c>
      <c r="F619" s="997"/>
      <c r="G619" s="1002" t="str">
        <f>VLOOKUP($C602,'2026年度(3年前期)'!$B$5:$N$208,COLUMN('2026年度(3年前期)'!$I$5),0)&amp;""</f>
        <v/>
      </c>
      <c r="H619" s="997"/>
      <c r="I619" s="1002" t="str">
        <f>VLOOKUP($C602,'2026年度(4年前期)'!$B$5:$N$208,COLUMN('2026年度(4年前期)'!$I$5),0)&amp;""</f>
        <v/>
      </c>
      <c r="J619" s="997"/>
      <c r="K619" s="998" t="str">
        <f>VLOOKUP($C602,'2026年度(助産前期)'!$B$5:$N$208,COLUMN('2026年度(助産前期)'!$I$5),0)&amp;""</f>
        <v>助産学実習Ⅰ</v>
      </c>
      <c r="L619" s="998"/>
      <c r="M619" s="996" t="str">
        <f>VLOOKUP($C602,'2026年度(M1前期)'!$B$5:$N$208,COLUMN('2026年度(M1前期)'!$I$5),0)&amp;""</f>
        <v/>
      </c>
      <c r="N619" s="997"/>
      <c r="O619" s="998" t="str">
        <f>VLOOKUP($C602,'2026年度(M2前期)'!$B$5:$N$208,COLUMN('2026年度(M2前期)'!$I$5),0)&amp;""</f>
        <v/>
      </c>
      <c r="P619" s="997"/>
      <c r="Q619" s="998" t="str">
        <f>VLOOKUP($C602,'2026年度(D1前期)'!$B$5:$N$208,COLUMN('2026年度(D1前期)'!$I$5),0)&amp;""</f>
        <v/>
      </c>
      <c r="R619" s="997"/>
      <c r="S619" s="998" t="str">
        <f>VLOOKUP($C602,'2026年度(D23前期)'!$B$5:$N$208,COLUMN('2026年度(D23前期)'!$I$5),0)&amp;""</f>
        <v/>
      </c>
      <c r="T619" s="997"/>
      <c r="Z619" s="1000" t="str">
        <f>A619</f>
        <v>４時限（15：10～16：40）</v>
      </c>
      <c r="AA619" s="982"/>
      <c r="AB619" s="982"/>
      <c r="AC619" s="982"/>
      <c r="AD619" s="982"/>
      <c r="AE619" s="982"/>
      <c r="AF619" s="982"/>
      <c r="AG619" s="982"/>
      <c r="AH619" s="982"/>
      <c r="AI619" s="982"/>
      <c r="AJ619" s="982"/>
      <c r="AK619" s="982"/>
      <c r="AL619" s="982"/>
      <c r="AM619" s="982" t="s">
        <v>960</v>
      </c>
      <c r="AN619" s="971"/>
      <c r="AO619" s="971"/>
      <c r="AP619" s="971"/>
      <c r="AQ619" s="971"/>
      <c r="AR619" s="971"/>
      <c r="AS619" s="971"/>
      <c r="AT619" s="971"/>
      <c r="AU619" s="971"/>
      <c r="AV619" s="971"/>
      <c r="AW619" s="971"/>
      <c r="AX619" s="971"/>
      <c r="AY619" s="971"/>
      <c r="AZ619" s="971"/>
      <c r="BA619" s="971"/>
      <c r="BB619" s="971"/>
      <c r="BC619" s="971"/>
      <c r="BD619" s="971"/>
      <c r="BE619" s="971"/>
      <c r="BF619" s="971"/>
      <c r="BG619" s="971"/>
      <c r="BH619" s="971"/>
      <c r="BI619" s="971"/>
      <c r="BJ619" s="971"/>
      <c r="BK619" s="982"/>
      <c r="BL619" s="982"/>
      <c r="BM619" s="982"/>
      <c r="BN619" s="982"/>
      <c r="BO619" s="982"/>
      <c r="BP619" s="982"/>
      <c r="BQ619" s="982"/>
      <c r="BR619" s="982"/>
      <c r="BS619" s="982"/>
      <c r="BT619" s="982"/>
      <c r="BU619" s="982"/>
      <c r="BV619" s="982"/>
    </row>
    <row r="620" spans="1:74">
      <c r="A620" s="1000"/>
      <c r="B620" s="14" t="s">
        <v>58</v>
      </c>
      <c r="C620" s="992" t="str">
        <f>IFERROR(VLOOKUP(C619,科目・教員!$A$1:$B$355,2,0),"")</f>
        <v/>
      </c>
      <c r="D620" s="993"/>
      <c r="E620" s="994" t="str">
        <f>IFERROR(VLOOKUP(E619,科目・教員!$A$1:$B$355,2,0),"")</f>
        <v/>
      </c>
      <c r="F620" s="993"/>
      <c r="G620" s="994" t="str">
        <f>IFERROR(VLOOKUP(G619,科目・教員!$A$1:$B$355,2,0),"")</f>
        <v/>
      </c>
      <c r="H620" s="993"/>
      <c r="I620" s="994" t="str">
        <f>IFERROR(VLOOKUP(I619,科目・教員!$A$1:$B$355,2,0),"")</f>
        <v/>
      </c>
      <c r="J620" s="993"/>
      <c r="K620" s="995" t="str">
        <f>IFERROR(VLOOKUP(K619,科目・教員!$A$1:$B$355,2,0),"")</f>
        <v>池田　真弓</v>
      </c>
      <c r="L620" s="995"/>
      <c r="M620" s="992" t="str">
        <f>IFERROR(VLOOKUP(M619,科目・教員!$A$1:$B$355,2,0),"")</f>
        <v/>
      </c>
      <c r="N620" s="993"/>
      <c r="O620" s="995" t="str">
        <f>IFERROR(VLOOKUP(O619,科目・教員!$A$1:$B$355,2,0),"")</f>
        <v/>
      </c>
      <c r="P620" s="993"/>
      <c r="Q620" s="995" t="str">
        <f>IFERROR(VLOOKUP(Q619,科目・教員!$A$1:$B$355,2,0),"")</f>
        <v/>
      </c>
      <c r="R620" s="993"/>
      <c r="S620" s="995" t="str">
        <f>IFERROR(VLOOKUP(S619,科目・教員!$A$1:$B$355,2,0),"")</f>
        <v/>
      </c>
      <c r="T620" s="993"/>
      <c r="Z620" s="1000"/>
      <c r="AA620" s="983"/>
      <c r="AB620" s="983"/>
      <c r="AC620" s="983"/>
      <c r="AD620" s="983"/>
      <c r="AE620" s="983"/>
      <c r="AF620" s="983"/>
      <c r="AG620" s="983"/>
      <c r="AH620" s="983"/>
      <c r="AI620" s="983"/>
      <c r="AJ620" s="983"/>
      <c r="AK620" s="983"/>
      <c r="AL620" s="983"/>
      <c r="AM620" s="983"/>
      <c r="AN620" s="971"/>
      <c r="AO620" s="971"/>
      <c r="AP620" s="971"/>
      <c r="AQ620" s="971"/>
      <c r="AR620" s="971"/>
      <c r="AS620" s="971"/>
      <c r="AT620" s="971"/>
      <c r="AU620" s="971"/>
      <c r="AV620" s="971"/>
      <c r="AW620" s="971"/>
      <c r="AX620" s="971"/>
      <c r="AY620" s="971"/>
      <c r="AZ620" s="971"/>
      <c r="BA620" s="971"/>
      <c r="BB620" s="971"/>
      <c r="BC620" s="971"/>
      <c r="BD620" s="971"/>
      <c r="BE620" s="971"/>
      <c r="BF620" s="971"/>
      <c r="BG620" s="971"/>
      <c r="BH620" s="971"/>
      <c r="BI620" s="971"/>
      <c r="BJ620" s="971"/>
      <c r="BK620" s="983"/>
      <c r="BL620" s="983"/>
      <c r="BM620" s="983"/>
      <c r="BN620" s="983"/>
      <c r="BO620" s="983"/>
      <c r="BP620" s="983"/>
      <c r="BQ620" s="983"/>
      <c r="BR620" s="983"/>
      <c r="BS620" s="983"/>
      <c r="BT620" s="983"/>
      <c r="BU620" s="983"/>
      <c r="BV620" s="983"/>
    </row>
    <row r="621" spans="1:74">
      <c r="A621" s="1000"/>
      <c r="B621" s="14" t="s">
        <v>69</v>
      </c>
      <c r="C621" s="992" t="str">
        <f>VLOOKUP($C602,'2026年度(1年前期)'!$B$5:$N$208,COLUMN('2026年度(1年前期)'!$I$5)+1,0)&amp;""</f>
        <v/>
      </c>
      <c r="D621" s="993"/>
      <c r="E621" s="994" t="str">
        <f>VLOOKUP($C602,'2026年度(2年前期)'!$B$5:$N$208,COLUMN('2026年度(2年前期)'!$I$5)+1,0)&amp;""</f>
        <v/>
      </c>
      <c r="F621" s="993"/>
      <c r="G621" s="994" t="str">
        <f>VLOOKUP($C602,'2026年度(3年前期)'!$B$5:$N$208,COLUMN('2026年度(3年前期)'!$I$5)+1,0)&amp;""</f>
        <v/>
      </c>
      <c r="H621" s="993"/>
      <c r="I621" s="994" t="str">
        <f>VLOOKUP($C602,'2026年度(4年前期)'!$B$5:$N$208,COLUMN('2026年度(4年前期)'!$I$5)+1,0)&amp;""</f>
        <v/>
      </c>
      <c r="J621" s="993"/>
      <c r="K621" s="995" t="str">
        <f>VLOOKUP($C602,'2026年度(助産前期)'!$B$5:$N$208,COLUMN('2026年度(助産前期)'!$I$5)+1,0)&amp;""</f>
        <v/>
      </c>
      <c r="L621" s="995"/>
      <c r="M621" s="992" t="str">
        <f>VLOOKUP($C602,'2026年度(M1前期)'!$B$5:$N$208,COLUMN('2026年度(M1前期)'!$I$5)+1,0)&amp;""</f>
        <v/>
      </c>
      <c r="N621" s="993"/>
      <c r="O621" s="995" t="str">
        <f>VLOOKUP($C602,'2026年度(M2前期)'!$B$5:$N$208,COLUMN('2026年度(M2前期)'!$I$5)+1,0)&amp;""</f>
        <v/>
      </c>
      <c r="P621" s="993"/>
      <c r="Q621" s="995" t="str">
        <f>VLOOKUP($C602,'2026年度(D1前期)'!$B$5:$N$208,COLUMN('2026年度(D1前期)'!$I$5)+1,0)&amp;""</f>
        <v/>
      </c>
      <c r="R621" s="993"/>
      <c r="S621" s="995" t="str">
        <f>VLOOKUP($C602,'2026年度(D23前期)'!$B$5:$N$208,COLUMN('2026年度(D23前期)'!$I$5)+1,0)&amp;""</f>
        <v/>
      </c>
      <c r="T621" s="993"/>
      <c r="Z621" s="1000"/>
      <c r="AA621" s="983"/>
      <c r="AB621" s="983"/>
      <c r="AC621" s="983"/>
      <c r="AD621" s="983"/>
      <c r="AE621" s="983"/>
      <c r="AF621" s="983"/>
      <c r="AG621" s="983"/>
      <c r="AH621" s="983"/>
      <c r="AI621" s="983"/>
      <c r="AJ621" s="983"/>
      <c r="AK621" s="983"/>
      <c r="AL621" s="983"/>
      <c r="AM621" s="983"/>
      <c r="AN621" s="971"/>
      <c r="AO621" s="971"/>
      <c r="AP621" s="971"/>
      <c r="AQ621" s="971"/>
      <c r="AR621" s="971"/>
      <c r="AS621" s="971"/>
      <c r="AT621" s="971"/>
      <c r="AU621" s="971"/>
      <c r="AV621" s="971"/>
      <c r="AW621" s="971"/>
      <c r="AX621" s="971"/>
      <c r="AY621" s="971"/>
      <c r="AZ621" s="971"/>
      <c r="BA621" s="971"/>
      <c r="BB621" s="971"/>
      <c r="BC621" s="971"/>
      <c r="BD621" s="971"/>
      <c r="BE621" s="971"/>
      <c r="BF621" s="971"/>
      <c r="BG621" s="971"/>
      <c r="BH621" s="971"/>
      <c r="BI621" s="971"/>
      <c r="BJ621" s="971"/>
      <c r="BK621" s="983"/>
      <c r="BL621" s="983"/>
      <c r="BM621" s="983"/>
      <c r="BN621" s="983"/>
      <c r="BO621" s="983"/>
      <c r="BP621" s="983"/>
      <c r="BQ621" s="983"/>
      <c r="BR621" s="983"/>
      <c r="BS621" s="983"/>
      <c r="BT621" s="983"/>
      <c r="BU621" s="983"/>
      <c r="BV621" s="983"/>
    </row>
    <row r="622" spans="1:74" ht="13.5" customHeight="1">
      <c r="A622" s="1001"/>
      <c r="B622" s="15" t="s">
        <v>63</v>
      </c>
      <c r="C622" s="991"/>
      <c r="D622" s="989"/>
      <c r="E622" s="988"/>
      <c r="F622" s="989"/>
      <c r="G622" s="988"/>
      <c r="H622" s="989"/>
      <c r="I622" s="988"/>
      <c r="J622" s="989"/>
      <c r="K622" s="990"/>
      <c r="L622" s="990"/>
      <c r="M622" s="991"/>
      <c r="N622" s="989"/>
      <c r="O622" s="990"/>
      <c r="P622" s="989"/>
      <c r="Q622" s="990"/>
      <c r="R622" s="989"/>
      <c r="S622" s="990"/>
      <c r="T622" s="989"/>
      <c r="Z622" s="1001"/>
      <c r="AA622" s="984"/>
      <c r="AB622" s="984"/>
      <c r="AC622" s="984"/>
      <c r="AD622" s="984"/>
      <c r="AE622" s="984"/>
      <c r="AF622" s="984"/>
      <c r="AG622" s="984"/>
      <c r="AH622" s="984"/>
      <c r="AI622" s="984"/>
      <c r="AJ622" s="984"/>
      <c r="AK622" s="984"/>
      <c r="AL622" s="984"/>
      <c r="AM622" s="984"/>
      <c r="AN622" s="971"/>
      <c r="AO622" s="971"/>
      <c r="AP622" s="971"/>
      <c r="AQ622" s="971"/>
      <c r="AR622" s="971"/>
      <c r="AS622" s="971"/>
      <c r="AT622" s="971"/>
      <c r="AU622" s="971"/>
      <c r="AV622" s="971"/>
      <c r="AW622" s="971"/>
      <c r="AX622" s="971"/>
      <c r="AY622" s="971"/>
      <c r="AZ622" s="971"/>
      <c r="BA622" s="971"/>
      <c r="BB622" s="971"/>
      <c r="BC622" s="971"/>
      <c r="BD622" s="971"/>
      <c r="BE622" s="971"/>
      <c r="BF622" s="971"/>
      <c r="BG622" s="971"/>
      <c r="BH622" s="971"/>
      <c r="BI622" s="971"/>
      <c r="BJ622" s="971"/>
      <c r="BK622" s="984"/>
      <c r="BL622" s="984"/>
      <c r="BM622" s="984"/>
      <c r="BN622" s="984"/>
      <c r="BO622" s="984"/>
      <c r="BP622" s="984"/>
      <c r="BQ622" s="984"/>
      <c r="BR622" s="984"/>
      <c r="BS622" s="984"/>
      <c r="BT622" s="984"/>
      <c r="BU622" s="984"/>
      <c r="BV622" s="984"/>
    </row>
    <row r="623" spans="1:74">
      <c r="A623" s="1000" t="s">
        <v>78</v>
      </c>
      <c r="B623" s="14" t="s">
        <v>53</v>
      </c>
      <c r="C623" s="996" t="str">
        <f>VLOOKUP($C602,'2026年度(1年前期)'!$B$5:$N$208,COLUMN('2026年度(1年前期)'!$K$5),0)&amp;""</f>
        <v/>
      </c>
      <c r="D623" s="997"/>
      <c r="E623" s="1002" t="str">
        <f>VLOOKUP($C602,'2026年度(2年前期)'!$B$5:$N$208,COLUMN('2026年度(2年前期)'!$K$5),0)&amp;""</f>
        <v/>
      </c>
      <c r="F623" s="997"/>
      <c r="G623" s="1002" t="str">
        <f>VLOOKUP($C602,'2026年度(3年前期)'!$B$5:$N$208,COLUMN('2026年度(3年前期)'!$K$5),0)&amp;""</f>
        <v/>
      </c>
      <c r="H623" s="997"/>
      <c r="I623" s="1002" t="str">
        <f>VLOOKUP($C602,'2026年度(4年前期)'!$B$5:$N$208,COLUMN('2026年度(4年前期)'!$K$5),0)&amp;""</f>
        <v/>
      </c>
      <c r="J623" s="997"/>
      <c r="K623" s="998" t="str">
        <f>VLOOKUP($C602,'2026年度(助産前期)'!$B$5:$N$208,COLUMN('2026年度(助産前期)'!$K$5),0)&amp;""</f>
        <v/>
      </c>
      <c r="L623" s="998"/>
      <c r="M623" s="996" t="str">
        <f>VLOOKUP($C602,'2026年度(M1前期)'!$B$5:$N$208,COLUMN('2026年度(M1前期)'!$K$5),0)&amp;""</f>
        <v/>
      </c>
      <c r="N623" s="997"/>
      <c r="O623" s="998" t="str">
        <f>VLOOKUP($C602,'2026年度(M2前期)'!$B$5:$N$208,COLUMN('2026年度(M2前期)'!$K$5),0)&amp;""</f>
        <v/>
      </c>
      <c r="P623" s="997"/>
      <c r="Q623" s="998" t="str">
        <f>VLOOKUP($C602,'2026年度(D1前期)'!$B$5:$N$208,COLUMN('2026年度(D1前期)'!$K$5),0)&amp;""</f>
        <v/>
      </c>
      <c r="R623" s="997"/>
      <c r="S623" s="998" t="str">
        <f>VLOOKUP($C602,'2026年度(D23前期)'!$B$5:$N$208,COLUMN('2026年度(D23前期)'!$K$5),0)&amp;""</f>
        <v/>
      </c>
      <c r="T623" s="997"/>
      <c r="U623" s="771" t="s">
        <v>114</v>
      </c>
      <c r="Z623" s="1000" t="str">
        <f>A623</f>
        <v>５時限（16：50～18：20）</v>
      </c>
      <c r="AA623" s="982"/>
      <c r="AB623" s="982"/>
      <c r="AC623" s="982"/>
      <c r="AD623" s="982"/>
      <c r="AE623" s="982"/>
      <c r="AF623" s="982"/>
      <c r="AG623" s="982"/>
      <c r="AH623" s="982"/>
      <c r="AI623" s="982"/>
      <c r="AJ623" s="982"/>
      <c r="AK623" s="982"/>
      <c r="AL623" s="982"/>
      <c r="AM623" s="976" t="s">
        <v>960</v>
      </c>
      <c r="AN623" s="982"/>
      <c r="AO623" s="982"/>
      <c r="AP623" s="982"/>
      <c r="AQ623" s="982"/>
      <c r="AR623" s="982"/>
      <c r="AS623" s="982"/>
      <c r="AT623" s="982"/>
      <c r="AU623" s="982"/>
      <c r="AV623" s="982"/>
      <c r="AW623" s="982"/>
      <c r="AX623" s="982"/>
      <c r="AY623" s="982"/>
      <c r="AZ623" s="982"/>
      <c r="BA623" s="971"/>
      <c r="BB623" s="971"/>
      <c r="BC623" s="971"/>
      <c r="BD623" s="971"/>
      <c r="BE623" s="971"/>
      <c r="BF623" s="971"/>
      <c r="BG623" s="971"/>
      <c r="BH623" s="971"/>
      <c r="BI623" s="982"/>
      <c r="BJ623" s="982" t="s">
        <v>173</v>
      </c>
      <c r="BK623" s="982"/>
      <c r="BL623" s="982"/>
      <c r="BM623" s="982"/>
      <c r="BN623" s="982"/>
      <c r="BO623" s="982"/>
      <c r="BP623" s="982"/>
      <c r="BQ623" s="982"/>
      <c r="BR623" s="982"/>
      <c r="BS623" s="982"/>
      <c r="BT623" s="982"/>
      <c r="BU623" s="982"/>
      <c r="BV623" s="982"/>
    </row>
    <row r="624" spans="1:74">
      <c r="A624" s="1000"/>
      <c r="B624" s="14" t="s">
        <v>58</v>
      </c>
      <c r="C624" s="992" t="str">
        <f>IFERROR(VLOOKUP(C623,科目・教員!$A$1:$B$355,2,0),"")</f>
        <v/>
      </c>
      <c r="D624" s="993"/>
      <c r="E624" s="994" t="str">
        <f>IFERROR(VLOOKUP(E623,科目・教員!$A$1:$B$355,2,0),"")</f>
        <v/>
      </c>
      <c r="F624" s="993"/>
      <c r="G624" s="994" t="str">
        <f>IFERROR(VLOOKUP(G623,科目・教員!$A$1:$B$355,2,0),"")</f>
        <v/>
      </c>
      <c r="H624" s="993"/>
      <c r="I624" s="994" t="str">
        <f>IFERROR(VLOOKUP(I623,科目・教員!$A$1:$B$355,2,0),"")</f>
        <v/>
      </c>
      <c r="J624" s="993"/>
      <c r="K624" s="995" t="str">
        <f>IFERROR(VLOOKUP(K623,科目・教員!$A$1:$B$355,2,0),"")</f>
        <v/>
      </c>
      <c r="L624" s="995"/>
      <c r="M624" s="992" t="str">
        <f>IFERROR(VLOOKUP(M623,科目・教員!$A$1:$B$355,2,0),"")</f>
        <v/>
      </c>
      <c r="N624" s="993"/>
      <c r="O624" s="995" t="str">
        <f>IFERROR(VLOOKUP(O623,科目・教員!$A$1:$B$355,2,0),"")</f>
        <v/>
      </c>
      <c r="P624" s="993"/>
      <c r="Q624" s="995" t="str">
        <f>IFERROR(VLOOKUP(Q623,科目・教員!$A$1:$B$355,2,0),"")</f>
        <v/>
      </c>
      <c r="R624" s="993"/>
      <c r="S624" s="995" t="str">
        <f>IFERROR(VLOOKUP(S623,科目・教員!$A$1:$B$355,2,0),"")</f>
        <v/>
      </c>
      <c r="T624" s="993"/>
      <c r="U624" s="772" t="s">
        <v>174</v>
      </c>
      <c r="Z624" s="1000"/>
      <c r="AA624" s="983"/>
      <c r="AB624" s="983"/>
      <c r="AC624" s="983"/>
      <c r="AD624" s="983"/>
      <c r="AE624" s="983"/>
      <c r="AF624" s="983"/>
      <c r="AG624" s="983"/>
      <c r="AH624" s="983"/>
      <c r="AI624" s="983"/>
      <c r="AJ624" s="983"/>
      <c r="AK624" s="983"/>
      <c r="AL624" s="983"/>
      <c r="AM624" s="977"/>
      <c r="AN624" s="983"/>
      <c r="AO624" s="983"/>
      <c r="AP624" s="983"/>
      <c r="AQ624" s="983"/>
      <c r="AR624" s="983"/>
      <c r="AS624" s="983"/>
      <c r="AT624" s="983"/>
      <c r="AU624" s="983"/>
      <c r="AV624" s="983"/>
      <c r="AW624" s="983"/>
      <c r="AX624" s="983"/>
      <c r="AY624" s="983"/>
      <c r="AZ624" s="983"/>
      <c r="BA624" s="971"/>
      <c r="BB624" s="971"/>
      <c r="BC624" s="971"/>
      <c r="BD624" s="971"/>
      <c r="BE624" s="971"/>
      <c r="BF624" s="971"/>
      <c r="BG624" s="971"/>
      <c r="BH624" s="971"/>
      <c r="BI624" s="983"/>
      <c r="BJ624" s="983"/>
      <c r="BK624" s="983"/>
      <c r="BL624" s="983"/>
      <c r="BM624" s="983"/>
      <c r="BN624" s="983"/>
      <c r="BO624" s="983"/>
      <c r="BP624" s="983"/>
      <c r="BQ624" s="983"/>
      <c r="BR624" s="983"/>
      <c r="BS624" s="983"/>
      <c r="BT624" s="983"/>
      <c r="BU624" s="983"/>
      <c r="BV624" s="983"/>
    </row>
    <row r="625" spans="1:74">
      <c r="A625" s="1000"/>
      <c r="B625" s="14" t="s">
        <v>69</v>
      </c>
      <c r="C625" s="992" t="str">
        <f>VLOOKUP($C602,'2026年度(1年前期)'!$B$5:$N$208,COLUMN('2026年度(1年前期)'!$K$5)+1,0)&amp;""</f>
        <v/>
      </c>
      <c r="D625" s="993"/>
      <c r="E625" s="994" t="str">
        <f>VLOOKUP($C602,'2026年度(2年前期)'!$B$5:$N$208,COLUMN('2026年度(2年前期)'!$K$5)+1,0)&amp;""</f>
        <v/>
      </c>
      <c r="F625" s="993"/>
      <c r="G625" s="994" t="str">
        <f>VLOOKUP($C602,'2026年度(3年前期)'!$B$5:$N$208,COLUMN('2026年度(3年前期)'!$K$5)+1,0)&amp;""</f>
        <v/>
      </c>
      <c r="H625" s="993"/>
      <c r="I625" s="994" t="str">
        <f>VLOOKUP($C602,'2026年度(4年前期)'!$B$5:$N$208,COLUMN('2026年度(4年前期)'!$K$5)+1,0)&amp;""</f>
        <v/>
      </c>
      <c r="J625" s="993"/>
      <c r="K625" s="995" t="str">
        <f>VLOOKUP($C602,'2026年度(助産前期)'!$B$5:$N$208,COLUMN('2026年度(助産前期)'!$K$5)+1,0)&amp;""</f>
        <v/>
      </c>
      <c r="L625" s="995"/>
      <c r="M625" s="992" t="str">
        <f>VLOOKUP($C602,'2026年度(M1前期)'!$B$5:$N$208,COLUMN('2026年度(M1前期)'!$K$5)+1,0)&amp;""</f>
        <v/>
      </c>
      <c r="N625" s="993"/>
      <c r="O625" s="995" t="str">
        <f>VLOOKUP($C602,'2026年度(M2前期)'!$B$5:$N$208,COLUMN('2026年度(M2前期)'!$K$5)+1,0)&amp;""</f>
        <v/>
      </c>
      <c r="P625" s="993"/>
      <c r="Q625" s="995" t="str">
        <f>VLOOKUP($C602,'2026年度(D1前期)'!$B$5:$N$208,COLUMN('2026年度(D1前期)'!$K$5)+1,0)&amp;""</f>
        <v/>
      </c>
      <c r="R625" s="993"/>
      <c r="S625" s="995" t="str">
        <f>VLOOKUP($C602,'2026年度(D23前期)'!$B$5:$N$208,COLUMN('2026年度(D23前期)'!$K$5)+1,0)&amp;""</f>
        <v/>
      </c>
      <c r="T625" s="993"/>
      <c r="U625" s="771" t="s">
        <v>173</v>
      </c>
      <c r="Z625" s="1000"/>
      <c r="AA625" s="983"/>
      <c r="AB625" s="983"/>
      <c r="AC625" s="983"/>
      <c r="AD625" s="983"/>
      <c r="AE625" s="983"/>
      <c r="AF625" s="983"/>
      <c r="AG625" s="983"/>
      <c r="AH625" s="983"/>
      <c r="AI625" s="983"/>
      <c r="AJ625" s="983"/>
      <c r="AK625" s="983"/>
      <c r="AL625" s="983"/>
      <c r="AM625" s="977"/>
      <c r="AN625" s="983"/>
      <c r="AO625" s="983"/>
      <c r="AP625" s="983"/>
      <c r="AQ625" s="983"/>
      <c r="AR625" s="983"/>
      <c r="AS625" s="983"/>
      <c r="AT625" s="983"/>
      <c r="AU625" s="983"/>
      <c r="AV625" s="983"/>
      <c r="AW625" s="983"/>
      <c r="AX625" s="983"/>
      <c r="AY625" s="983"/>
      <c r="AZ625" s="983"/>
      <c r="BA625" s="971"/>
      <c r="BB625" s="971"/>
      <c r="BC625" s="971"/>
      <c r="BD625" s="971"/>
      <c r="BE625" s="971"/>
      <c r="BF625" s="971"/>
      <c r="BG625" s="971"/>
      <c r="BH625" s="971"/>
      <c r="BI625" s="983"/>
      <c r="BJ625" s="983"/>
      <c r="BK625" s="983"/>
      <c r="BL625" s="983"/>
      <c r="BM625" s="983"/>
      <c r="BN625" s="983"/>
      <c r="BO625" s="983"/>
      <c r="BP625" s="983"/>
      <c r="BQ625" s="983"/>
      <c r="BR625" s="983"/>
      <c r="BS625" s="983"/>
      <c r="BT625" s="983"/>
      <c r="BU625" s="983"/>
      <c r="BV625" s="983"/>
    </row>
    <row r="626" spans="1:74">
      <c r="A626" s="1001"/>
      <c r="B626" s="15" t="s">
        <v>63</v>
      </c>
      <c r="C626" s="991"/>
      <c r="D626" s="989"/>
      <c r="E626" s="988"/>
      <c r="F626" s="989"/>
      <c r="G626" s="988"/>
      <c r="H626" s="989"/>
      <c r="I626" s="988"/>
      <c r="J626" s="989"/>
      <c r="K626" s="990"/>
      <c r="L626" s="990"/>
      <c r="M626" s="991"/>
      <c r="N626" s="989"/>
      <c r="O626" s="990"/>
      <c r="P626" s="989"/>
      <c r="Q626" s="990"/>
      <c r="R626" s="989"/>
      <c r="S626" s="990"/>
      <c r="T626" s="989"/>
      <c r="U626" s="773" t="s">
        <v>137</v>
      </c>
      <c r="V626" s="19"/>
      <c r="W626" s="19"/>
      <c r="X626" s="19"/>
      <c r="Y626" s="19"/>
      <c r="Z626" s="1001"/>
      <c r="AA626" s="984"/>
      <c r="AB626" s="984"/>
      <c r="AC626" s="984"/>
      <c r="AD626" s="984"/>
      <c r="AE626" s="984"/>
      <c r="AF626" s="984"/>
      <c r="AG626" s="984"/>
      <c r="AH626" s="984"/>
      <c r="AI626" s="984"/>
      <c r="AJ626" s="984"/>
      <c r="AK626" s="984"/>
      <c r="AL626" s="984"/>
      <c r="AM626" s="978"/>
      <c r="AN626" s="984"/>
      <c r="AO626" s="984"/>
      <c r="AP626" s="984"/>
      <c r="AQ626" s="984"/>
      <c r="AR626" s="984"/>
      <c r="AS626" s="984"/>
      <c r="AT626" s="984"/>
      <c r="AU626" s="984"/>
      <c r="AV626" s="984"/>
      <c r="AW626" s="984"/>
      <c r="AX626" s="984"/>
      <c r="AY626" s="984"/>
      <c r="AZ626" s="984"/>
      <c r="BA626" s="971"/>
      <c r="BB626" s="971"/>
      <c r="BC626" s="971"/>
      <c r="BD626" s="971"/>
      <c r="BE626" s="971"/>
      <c r="BF626" s="971"/>
      <c r="BG626" s="971"/>
      <c r="BH626" s="971"/>
      <c r="BI626" s="984"/>
      <c r="BJ626" s="984"/>
      <c r="BK626" s="984"/>
      <c r="BL626" s="984"/>
      <c r="BM626" s="984"/>
      <c r="BN626" s="984"/>
      <c r="BO626" s="984"/>
      <c r="BP626" s="984"/>
      <c r="BQ626" s="984"/>
      <c r="BR626" s="984"/>
      <c r="BS626" s="984"/>
      <c r="BT626" s="984"/>
      <c r="BU626" s="984"/>
      <c r="BV626" s="984"/>
    </row>
    <row r="627" spans="1:74" ht="20.25">
      <c r="A627" s="20"/>
      <c r="B627" s="21"/>
      <c r="C627" s="1050">
        <f>C602+1</f>
        <v>46291</v>
      </c>
      <c r="D627" s="1050"/>
      <c r="E627" s="1050"/>
      <c r="F627" s="1050"/>
      <c r="G627" s="1050"/>
      <c r="H627" s="1050"/>
      <c r="I627" s="1050"/>
      <c r="J627" s="1050"/>
      <c r="K627" s="1050"/>
      <c r="L627" s="1050"/>
      <c r="M627" s="1050"/>
      <c r="N627" s="1050"/>
      <c r="O627" s="1050"/>
      <c r="P627" s="1050"/>
      <c r="Q627" s="1050"/>
      <c r="R627" s="1050"/>
      <c r="S627" s="1050"/>
      <c r="T627" s="1050"/>
      <c r="U627" s="1133">
        <f>C627</f>
        <v>46291</v>
      </c>
      <c r="V627" s="1134"/>
      <c r="W627" s="1134"/>
      <c r="X627" s="1134"/>
      <c r="Y627" s="1134"/>
      <c r="Z627" s="1135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6" t="s">
        <v>607</v>
      </c>
      <c r="BL627" s="36" t="s">
        <v>608</v>
      </c>
      <c r="BM627" s="36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1000" t="s">
        <v>52</v>
      </c>
      <c r="B628" s="11" t="s">
        <v>53</v>
      </c>
      <c r="C628" s="1011" t="str">
        <f>VLOOKUP($C627,'2026年度(1年前期)'!$B$5:$N$208,COLUMN('2026年度(1年前期)'!$C$5),0)&amp;""</f>
        <v/>
      </c>
      <c r="D628" s="1012"/>
      <c r="E628" s="1018" t="str">
        <f>VLOOKUP($C627,'2026年度(2年前期)'!$B$5:$N$208,COLUMN('2026年度(2年前期)'!$C$5),0)&amp;""</f>
        <v/>
      </c>
      <c r="F628" s="1012"/>
      <c r="G628" s="1018" t="str">
        <f>VLOOKUP($C627,'2026年度(3年前期)'!$B$5:$N$208,COLUMN('2026年度(3年前期)'!$C$5),0)&amp;""</f>
        <v/>
      </c>
      <c r="H628" s="1012"/>
      <c r="I628" s="1018" t="str">
        <f>VLOOKUP($C627,'2026年度(4年前期)'!$B$5:$N$208,COLUMN('2026年度(4年前期)'!$C$5),0)&amp;""</f>
        <v/>
      </c>
      <c r="J628" s="1012"/>
      <c r="K628" s="997" t="str">
        <f>VLOOKUP($C627,'2026年度(助産前期)'!$B$5:$N$208,COLUMN('2026年度(助産前期)'!$C$5),0)&amp;""</f>
        <v/>
      </c>
      <c r="L628" s="1029"/>
      <c r="M628" s="1036" t="str">
        <f>VLOOKUP($C627,'2026年度(M1前期)'!$B$5:$N$208,COLUMN('2026年度(M1前期)'!$C$5),0)&amp;""</f>
        <v/>
      </c>
      <c r="N628" s="1029"/>
      <c r="O628" s="1018" t="str">
        <f>VLOOKUP($C627,'2026年度(M2前期)'!$B$5:$N$208,COLUMN('2026年度(M2前期)'!$C$5),0)&amp;""</f>
        <v/>
      </c>
      <c r="P628" s="1012"/>
      <c r="Q628" s="1018" t="str">
        <f>VLOOKUP($C627,'2026年度(D1前期)'!$B$5:$N$208,COLUMN('2026年度(D1前期)'!$C$5),0)&amp;""</f>
        <v/>
      </c>
      <c r="R628" s="1012"/>
      <c r="S628" s="997" t="str">
        <f>VLOOKUP($C627,'2026年度(D23前期)'!$B$5:$N$208,COLUMN('2026年度(D23前期)'!$C$5),0)&amp;""</f>
        <v/>
      </c>
      <c r="T628" s="1012"/>
      <c r="U628" s="54"/>
      <c r="W628" s="81"/>
      <c r="X628" s="16"/>
      <c r="Y628" s="33"/>
      <c r="Z628" s="999" t="str">
        <f>A628</f>
        <v xml:space="preserve">１時限（09：20～10：50） </v>
      </c>
      <c r="AA628" s="971"/>
      <c r="AB628" s="982"/>
      <c r="AC628" s="982"/>
      <c r="AD628" s="982"/>
      <c r="AE628" s="971"/>
      <c r="AF628" s="982"/>
      <c r="AG628" s="971"/>
      <c r="AH628" s="982"/>
      <c r="AI628" s="982"/>
      <c r="AJ628" s="982"/>
      <c r="AK628" s="982"/>
      <c r="AL628" s="971"/>
      <c r="AM628" s="982"/>
      <c r="AN628" s="971"/>
      <c r="AO628" s="971"/>
      <c r="AP628" s="971"/>
      <c r="AQ628" s="971"/>
      <c r="AR628" s="971"/>
      <c r="AS628" s="971"/>
      <c r="AT628" s="971"/>
      <c r="AU628" s="971"/>
      <c r="AV628" s="971"/>
      <c r="AW628" s="971"/>
      <c r="AX628" s="971"/>
      <c r="AY628" s="971"/>
      <c r="AZ628" s="971"/>
      <c r="BA628" s="971"/>
      <c r="BB628" s="971"/>
      <c r="BC628" s="971"/>
      <c r="BD628" s="971"/>
      <c r="BE628" s="971"/>
      <c r="BF628" s="971"/>
      <c r="BG628" s="971"/>
      <c r="BH628" s="971"/>
      <c r="BI628" s="971"/>
      <c r="BJ628" s="971"/>
      <c r="BK628" s="982"/>
      <c r="BL628" s="982"/>
      <c r="BM628" s="982"/>
      <c r="BN628" s="982"/>
      <c r="BO628" s="982"/>
      <c r="BP628" s="982"/>
      <c r="BQ628" s="982"/>
      <c r="BR628" s="982"/>
      <c r="BS628" s="982"/>
      <c r="BT628" s="982"/>
      <c r="BU628" s="982"/>
      <c r="BV628" s="982"/>
    </row>
    <row r="629" spans="1:74" ht="13.5" customHeight="1">
      <c r="A629" s="1000"/>
      <c r="B629" s="14" t="s">
        <v>58</v>
      </c>
      <c r="C629" s="1014" t="str">
        <f>IFERROR(VLOOKUP(C628,科目・教員!$A$1:$B$355,2,0),"")</f>
        <v/>
      </c>
      <c r="D629" s="1013"/>
      <c r="E629" s="1025" t="str">
        <f>IFERROR(VLOOKUP(E628,科目・教員!$A$1:$B$355,2,0),"")</f>
        <v/>
      </c>
      <c r="F629" s="1013"/>
      <c r="G629" s="1025" t="str">
        <f>IFERROR(VLOOKUP(G628,科目・教員!$A$1:$B$355,2,0),"")</f>
        <v/>
      </c>
      <c r="H629" s="1013"/>
      <c r="I629" s="1025" t="str">
        <f>IFERROR(VLOOKUP(I628,科目・教員!$A$1:$B$355,2,0),"")</f>
        <v/>
      </c>
      <c r="J629" s="1013"/>
      <c r="K629" s="993" t="str">
        <f>IFERROR(VLOOKUP(K628,科目・教員!$A$1:$B$355,2,0),"")</f>
        <v/>
      </c>
      <c r="L629" s="1026"/>
      <c r="M629" s="1032" t="str">
        <f>IFERROR(VLOOKUP(M628,科目・教員!$A$1:$B$355,2,0),"")</f>
        <v/>
      </c>
      <c r="N629" s="1013"/>
      <c r="O629" s="1025" t="str">
        <f>IFERROR(VLOOKUP(O628,科目・教員!$A$1:$B$355,2,0),"")</f>
        <v/>
      </c>
      <c r="P629" s="1013"/>
      <c r="Q629" s="1025" t="str">
        <f>IFERROR(VLOOKUP(Q628,科目・教員!$A$1:$B$355,2,0),"")</f>
        <v/>
      </c>
      <c r="R629" s="1013"/>
      <c r="S629" s="993" t="str">
        <f>IFERROR(VLOOKUP(S628,科目・教員!$A$1:$B$355,2,0),"")</f>
        <v/>
      </c>
      <c r="T629" s="1013"/>
      <c r="U629" s="54"/>
      <c r="W629" s="25"/>
      <c r="X629" s="16"/>
      <c r="Y629" s="33"/>
      <c r="Z629" s="1000"/>
      <c r="AA629" s="971"/>
      <c r="AB629" s="983"/>
      <c r="AC629" s="983"/>
      <c r="AD629" s="983"/>
      <c r="AE629" s="971"/>
      <c r="AF629" s="983"/>
      <c r="AG629" s="971"/>
      <c r="AH629" s="983"/>
      <c r="AI629" s="983"/>
      <c r="AJ629" s="983"/>
      <c r="AK629" s="983"/>
      <c r="AL629" s="971"/>
      <c r="AM629" s="983"/>
      <c r="AN629" s="971"/>
      <c r="AO629" s="971"/>
      <c r="AP629" s="971"/>
      <c r="AQ629" s="971"/>
      <c r="AR629" s="971"/>
      <c r="AS629" s="971"/>
      <c r="AT629" s="971"/>
      <c r="AU629" s="971"/>
      <c r="AV629" s="971"/>
      <c r="AW629" s="971"/>
      <c r="AX629" s="971"/>
      <c r="AY629" s="971"/>
      <c r="AZ629" s="971"/>
      <c r="BA629" s="971"/>
      <c r="BB629" s="971"/>
      <c r="BC629" s="971"/>
      <c r="BD629" s="971"/>
      <c r="BE629" s="971"/>
      <c r="BF629" s="971"/>
      <c r="BG629" s="971"/>
      <c r="BH629" s="971"/>
      <c r="BI629" s="971"/>
      <c r="BJ629" s="971"/>
      <c r="BK629" s="983"/>
      <c r="BL629" s="983"/>
      <c r="BM629" s="983"/>
      <c r="BN629" s="983"/>
      <c r="BO629" s="983"/>
      <c r="BP629" s="983"/>
      <c r="BQ629" s="983"/>
      <c r="BR629" s="983"/>
      <c r="BS629" s="983"/>
      <c r="BT629" s="983"/>
      <c r="BU629" s="983"/>
      <c r="BV629" s="983"/>
    </row>
    <row r="630" spans="1:74" ht="13.5" customHeight="1">
      <c r="A630" s="1000"/>
      <c r="B630" s="14" t="s">
        <v>69</v>
      </c>
      <c r="C630" s="1014" t="str">
        <f>VLOOKUP($C627,'2026年度(1年前期)'!$B$5:$N$208,COLUMN('2026年度(1年前期)'!$C$5)+1,0)&amp;""</f>
        <v/>
      </c>
      <c r="D630" s="1013"/>
      <c r="E630" s="1025" t="str">
        <f>VLOOKUP($C627,'2026年度(2年前期)'!$B$5:$N$208,COLUMN('2026年度(2年前期)'!$C$5)+1,0)&amp;""</f>
        <v/>
      </c>
      <c r="F630" s="1013"/>
      <c r="G630" s="1025" t="str">
        <f>VLOOKUP($C627,'2026年度(3年前期)'!$B$5:$N$208,COLUMN('2026年度(3年前期)'!$C$5)+1,0)&amp;""</f>
        <v/>
      </c>
      <c r="H630" s="1013"/>
      <c r="I630" s="1025" t="str">
        <f>VLOOKUP($C627,'2026年度(4年前期)'!$B$5:$N$208,COLUMN('2026年度(4年前期)'!$C$5)+1,0)&amp;""</f>
        <v/>
      </c>
      <c r="J630" s="1013"/>
      <c r="K630" s="993" t="str">
        <f>VLOOKUP($C627,'2026年度(助産前期)'!$B$5:$N$208,COLUMN('2026年度(助産前期)'!$C$5)+1,0)&amp;""</f>
        <v/>
      </c>
      <c r="L630" s="1026"/>
      <c r="M630" s="1032" t="str">
        <f>VLOOKUP($C627,'2026年度(M1前期)'!$B$5:$N$208,COLUMN('2026年度(M1前期)'!C$5)+1,0)&amp;""</f>
        <v/>
      </c>
      <c r="N630" s="1013"/>
      <c r="O630" s="1025" t="str">
        <f>VLOOKUP($C627,'2026年度(M2前期)'!$B$5:$N$208,COLUMN('2026年度(M2前期)'!$C$5)+1,0)&amp;""</f>
        <v/>
      </c>
      <c r="P630" s="1013"/>
      <c r="Q630" s="1025" t="str">
        <f>VLOOKUP($C627,'2026年度(D1前期)'!$B$5:$N$208,COLUMN('2026年度(D1前期)'!$C$5)+1,0)&amp;""</f>
        <v/>
      </c>
      <c r="R630" s="1013"/>
      <c r="S630" s="993" t="str">
        <f>VLOOKUP($C627,'2026年度(D23前期)'!$B$5:$N$208,COLUMN('2026年度(D23前期)'!$C$5)+1,0)&amp;""</f>
        <v/>
      </c>
      <c r="T630" s="1013"/>
      <c r="U630" s="54"/>
      <c r="W630" s="25"/>
      <c r="X630" s="16"/>
      <c r="Y630" s="33"/>
      <c r="Z630" s="1000"/>
      <c r="AA630" s="971"/>
      <c r="AB630" s="983"/>
      <c r="AC630" s="983"/>
      <c r="AD630" s="983"/>
      <c r="AE630" s="971"/>
      <c r="AF630" s="983"/>
      <c r="AG630" s="971"/>
      <c r="AH630" s="983"/>
      <c r="AI630" s="983"/>
      <c r="AJ630" s="983"/>
      <c r="AK630" s="983"/>
      <c r="AL630" s="971"/>
      <c r="AM630" s="983"/>
      <c r="AN630" s="971"/>
      <c r="AO630" s="971"/>
      <c r="AP630" s="971"/>
      <c r="AQ630" s="971"/>
      <c r="AR630" s="971"/>
      <c r="AS630" s="971"/>
      <c r="AT630" s="971"/>
      <c r="AU630" s="971"/>
      <c r="AV630" s="971"/>
      <c r="AW630" s="971"/>
      <c r="AX630" s="971"/>
      <c r="AY630" s="971"/>
      <c r="AZ630" s="971"/>
      <c r="BA630" s="971"/>
      <c r="BB630" s="971"/>
      <c r="BC630" s="971"/>
      <c r="BD630" s="971"/>
      <c r="BE630" s="971"/>
      <c r="BF630" s="971"/>
      <c r="BG630" s="971"/>
      <c r="BH630" s="971"/>
      <c r="BI630" s="971"/>
      <c r="BJ630" s="971"/>
      <c r="BK630" s="983"/>
      <c r="BL630" s="983"/>
      <c r="BM630" s="983"/>
      <c r="BN630" s="983"/>
      <c r="BO630" s="983"/>
      <c r="BP630" s="983"/>
      <c r="BQ630" s="983"/>
      <c r="BR630" s="983"/>
      <c r="BS630" s="983"/>
      <c r="BT630" s="983"/>
      <c r="BU630" s="983"/>
      <c r="BV630" s="983"/>
    </row>
    <row r="631" spans="1:74" ht="13.5" customHeight="1">
      <c r="A631" s="1001"/>
      <c r="B631" s="15" t="s">
        <v>63</v>
      </c>
      <c r="C631" s="991"/>
      <c r="D631" s="1031"/>
      <c r="E631" s="988"/>
      <c r="F631" s="1031"/>
      <c r="G631" s="988"/>
      <c r="H631" s="1031"/>
      <c r="I631" s="988"/>
      <c r="J631" s="1031"/>
      <c r="K631" s="990"/>
      <c r="L631" s="1034"/>
      <c r="M631" s="1030"/>
      <c r="N631" s="1031"/>
      <c r="O631" s="988"/>
      <c r="P631" s="1031"/>
      <c r="Q631" s="988"/>
      <c r="R631" s="1031"/>
      <c r="S631" s="990"/>
      <c r="T631" s="1031"/>
      <c r="U631" s="54"/>
      <c r="W631" s="25"/>
      <c r="X631" s="16"/>
      <c r="Y631" s="33"/>
      <c r="Z631" s="1001"/>
      <c r="AA631" s="971"/>
      <c r="AB631" s="984"/>
      <c r="AC631" s="984"/>
      <c r="AD631" s="984"/>
      <c r="AE631" s="971"/>
      <c r="AF631" s="984"/>
      <c r="AG631" s="971"/>
      <c r="AH631" s="984"/>
      <c r="AI631" s="984"/>
      <c r="AJ631" s="984"/>
      <c r="AK631" s="984"/>
      <c r="AL631" s="971"/>
      <c r="AM631" s="984"/>
      <c r="AN631" s="971"/>
      <c r="AO631" s="971"/>
      <c r="AP631" s="971"/>
      <c r="AQ631" s="971"/>
      <c r="AR631" s="971"/>
      <c r="AS631" s="971"/>
      <c r="AT631" s="971"/>
      <c r="AU631" s="971"/>
      <c r="AV631" s="971"/>
      <c r="AW631" s="971"/>
      <c r="AX631" s="971"/>
      <c r="AY631" s="971"/>
      <c r="AZ631" s="971"/>
      <c r="BA631" s="971"/>
      <c r="BB631" s="971"/>
      <c r="BC631" s="971"/>
      <c r="BD631" s="971"/>
      <c r="BE631" s="971"/>
      <c r="BF631" s="971"/>
      <c r="BG631" s="971"/>
      <c r="BH631" s="971"/>
      <c r="BI631" s="971"/>
      <c r="BJ631" s="971"/>
      <c r="BK631" s="984"/>
      <c r="BL631" s="984"/>
      <c r="BM631" s="984"/>
      <c r="BN631" s="984"/>
      <c r="BO631" s="984"/>
      <c r="BP631" s="984"/>
      <c r="BQ631" s="984"/>
      <c r="BR631" s="984"/>
      <c r="BS631" s="984"/>
      <c r="BT631" s="984"/>
      <c r="BU631" s="984"/>
      <c r="BV631" s="984"/>
    </row>
    <row r="632" spans="1:74" ht="13.5" customHeight="1">
      <c r="A632" s="1000" t="s">
        <v>65</v>
      </c>
      <c r="B632" s="14" t="s">
        <v>53</v>
      </c>
      <c r="C632" s="1011" t="str">
        <f>VLOOKUP($C627,'2026年度(1年前期)'!$B$5:$N$208,COLUMN('2026年度(1年前期)'!$E$5),0)&amp;""</f>
        <v/>
      </c>
      <c r="D632" s="1012"/>
      <c r="E632" s="1018" t="str">
        <f>VLOOKUP($C627,'2026年度(2年前期)'!$B$5:$N$208,COLUMN('2026年度(2年前期)'!$E$5),0)&amp;""</f>
        <v/>
      </c>
      <c r="F632" s="1012"/>
      <c r="G632" s="1018" t="str">
        <f>VLOOKUP($C627,'2026年度(3年前期)'!$B$5:$N$208,COLUMN('2026年度(3年前期)'!$E$5),0)&amp;""</f>
        <v/>
      </c>
      <c r="H632" s="1012"/>
      <c r="I632" s="1018" t="str">
        <f>VLOOKUP($C627,'2026年度(4年前期)'!$B$5:$N$208,COLUMN('2026年度(4年前期)'!$E$5),0)&amp;""</f>
        <v/>
      </c>
      <c r="J632" s="1012"/>
      <c r="K632" s="997" t="str">
        <f>VLOOKUP($C627,'2026年度(助産前期)'!$B$5:$N$208,COLUMN('2026年度(助産前期)'!$E$5),0)&amp;""</f>
        <v/>
      </c>
      <c r="L632" s="1029"/>
      <c r="M632" s="1011" t="str">
        <f>VLOOKUP($C627,'2026年度(M1前期)'!$B$5:$N$208,COLUMN('2026年度(M1前期)'!$E$5),0)&amp;""</f>
        <v/>
      </c>
      <c r="N632" s="1012"/>
      <c r="O632" s="997" t="str">
        <f>VLOOKUP($C627,'2026年度(M2前期)'!$B$5:$N$208,COLUMN('2026年度(M2前期)'!$E$5),0)&amp;""</f>
        <v/>
      </c>
      <c r="P632" s="1012"/>
      <c r="Q632" s="997" t="str">
        <f>VLOOKUP($C627,'2026年度(D1前期)'!$B$5:$N$208,COLUMN('2026年度(D1前期)'!$E$5),0)&amp;""</f>
        <v/>
      </c>
      <c r="R632" s="1012"/>
      <c r="S632" s="997" t="str">
        <f>VLOOKUP($C627,'2026年度(D23前期)'!$B$5:$N$208,COLUMN('2026年度(D23前期)'!$E$5),0)&amp;""</f>
        <v/>
      </c>
      <c r="T632" s="1012"/>
      <c r="V632" s="16"/>
      <c r="W632" s="16"/>
      <c r="X632" s="16"/>
      <c r="Y632" s="33"/>
      <c r="Z632" s="1000" t="str">
        <f>A632</f>
        <v>２時限（11：00～12：30）</v>
      </c>
      <c r="AA632" s="971"/>
      <c r="AB632" s="982"/>
      <c r="AC632" s="982"/>
      <c r="AD632" s="982"/>
      <c r="AE632" s="971"/>
      <c r="AF632" s="982"/>
      <c r="AG632" s="971"/>
      <c r="AH632" s="982"/>
      <c r="AI632" s="982"/>
      <c r="AJ632" s="982"/>
      <c r="AK632" s="982"/>
      <c r="AL632" s="971"/>
      <c r="AM632" s="982"/>
      <c r="AN632" s="971"/>
      <c r="AO632" s="971"/>
      <c r="AP632" s="971"/>
      <c r="AQ632" s="971"/>
      <c r="AR632" s="971"/>
      <c r="AS632" s="971"/>
      <c r="AT632" s="971"/>
      <c r="AU632" s="971"/>
      <c r="AV632" s="971"/>
      <c r="AW632" s="971"/>
      <c r="AX632" s="971"/>
      <c r="AY632" s="971"/>
      <c r="AZ632" s="971"/>
      <c r="BA632" s="971"/>
      <c r="BB632" s="971"/>
      <c r="BC632" s="971"/>
      <c r="BD632" s="971"/>
      <c r="BE632" s="971"/>
      <c r="BF632" s="971"/>
      <c r="BG632" s="971"/>
      <c r="BH632" s="971"/>
      <c r="BI632" s="971"/>
      <c r="BJ632" s="971"/>
      <c r="BK632" s="982"/>
      <c r="BL632" s="982"/>
      <c r="BM632" s="982"/>
      <c r="BN632" s="982"/>
      <c r="BO632" s="982"/>
      <c r="BP632" s="982"/>
      <c r="BQ632" s="982"/>
      <c r="BR632" s="982"/>
      <c r="BS632" s="982"/>
      <c r="BT632" s="982"/>
      <c r="BU632" s="982"/>
      <c r="BV632" s="982"/>
    </row>
    <row r="633" spans="1:74" ht="13.5" customHeight="1">
      <c r="A633" s="1000"/>
      <c r="B633" s="14" t="s">
        <v>58</v>
      </c>
      <c r="C633" s="1014" t="str">
        <f>IFERROR(VLOOKUP(C632,科目・教員!$A$1:$B$355,2,0),"")</f>
        <v/>
      </c>
      <c r="D633" s="1013"/>
      <c r="E633" s="1025" t="str">
        <f>IFERROR(VLOOKUP(E632,科目・教員!$A$1:$B$355,2,0),"")</f>
        <v/>
      </c>
      <c r="F633" s="1013"/>
      <c r="G633" s="1025" t="str">
        <f>IFERROR(VLOOKUP(G632,科目・教員!$A$1:$B$355,2,0),"")</f>
        <v/>
      </c>
      <c r="H633" s="1013"/>
      <c r="I633" s="1025" t="str">
        <f>IFERROR(VLOOKUP(I632,科目・教員!$A$1:$B$355,2,0),"")</f>
        <v/>
      </c>
      <c r="J633" s="1013"/>
      <c r="K633" s="993" t="str">
        <f>IFERROR(VLOOKUP(K632,科目・教員!$A$1:$B$355,2,0),"")</f>
        <v/>
      </c>
      <c r="L633" s="1026"/>
      <c r="M633" s="1014" t="str">
        <f>IFERROR(VLOOKUP(M632,科目・教員!$A$1:$B$355,2,0),"")</f>
        <v/>
      </c>
      <c r="N633" s="1013"/>
      <c r="O633" s="993" t="str">
        <f>IFERROR(VLOOKUP(O632,科目・教員!$A$1:$B$355,2,0),"")</f>
        <v/>
      </c>
      <c r="P633" s="1013"/>
      <c r="Q633" s="993" t="str">
        <f>IFERROR(VLOOKUP(Q632,科目・教員!$A$1:$B$355,2,0),"")</f>
        <v/>
      </c>
      <c r="R633" s="1013"/>
      <c r="S633" s="993" t="str">
        <f>IFERROR(VLOOKUP(S632,科目・教員!$A$1:$B$355,2,0),"")</f>
        <v/>
      </c>
      <c r="T633" s="1013"/>
      <c r="V633" s="16"/>
      <c r="X633" s="16"/>
      <c r="Y633" s="33"/>
      <c r="Z633" s="1000"/>
      <c r="AA633" s="971"/>
      <c r="AB633" s="983"/>
      <c r="AC633" s="983"/>
      <c r="AD633" s="983"/>
      <c r="AE633" s="971"/>
      <c r="AF633" s="983"/>
      <c r="AG633" s="971"/>
      <c r="AH633" s="983"/>
      <c r="AI633" s="983"/>
      <c r="AJ633" s="983"/>
      <c r="AK633" s="983"/>
      <c r="AL633" s="971"/>
      <c r="AM633" s="983"/>
      <c r="AN633" s="971"/>
      <c r="AO633" s="971"/>
      <c r="AP633" s="971"/>
      <c r="AQ633" s="971"/>
      <c r="AR633" s="971"/>
      <c r="AS633" s="971"/>
      <c r="AT633" s="971"/>
      <c r="AU633" s="971"/>
      <c r="AV633" s="971"/>
      <c r="AW633" s="971"/>
      <c r="AX633" s="971"/>
      <c r="AY633" s="971"/>
      <c r="AZ633" s="971"/>
      <c r="BA633" s="971"/>
      <c r="BB633" s="971"/>
      <c r="BC633" s="971"/>
      <c r="BD633" s="971"/>
      <c r="BE633" s="971"/>
      <c r="BF633" s="971"/>
      <c r="BG633" s="971"/>
      <c r="BH633" s="971"/>
      <c r="BI633" s="971"/>
      <c r="BJ633" s="971"/>
      <c r="BK633" s="983"/>
      <c r="BL633" s="983"/>
      <c r="BM633" s="983"/>
      <c r="BN633" s="983"/>
      <c r="BO633" s="983"/>
      <c r="BP633" s="983"/>
      <c r="BQ633" s="983"/>
      <c r="BR633" s="983"/>
      <c r="BS633" s="983"/>
      <c r="BT633" s="983"/>
      <c r="BU633" s="983"/>
      <c r="BV633" s="983"/>
    </row>
    <row r="634" spans="1:74" ht="13.5" customHeight="1">
      <c r="A634" s="1000"/>
      <c r="B634" s="14" t="s">
        <v>69</v>
      </c>
      <c r="C634" s="1014" t="str">
        <f>VLOOKUP($C627,'2026年度(1年前期)'!$B$5:$N$208,COLUMN('2026年度(1年前期)'!$E$5)+1,0)&amp;""</f>
        <v/>
      </c>
      <c r="D634" s="1013"/>
      <c r="E634" s="1025" t="str">
        <f>VLOOKUP($C627,'2026年度(2年前期)'!$B$5:$N$208,COLUMN('2026年度(2年前期)'!$E$5)+1,0)&amp;""</f>
        <v/>
      </c>
      <c r="F634" s="1013"/>
      <c r="G634" s="1025" t="str">
        <f>VLOOKUP($C627,'2026年度(3年前期)'!$B$5:$N$208,COLUMN('2026年度(3年前期)'!$E$5)+1,0)&amp;""</f>
        <v/>
      </c>
      <c r="H634" s="1013"/>
      <c r="I634" s="1025" t="str">
        <f>VLOOKUP($C627,'2026年度(4年前期)'!$B$5:$N$208,COLUMN('2026年度(4年前期)'!$E$5)+1,0)&amp;""</f>
        <v/>
      </c>
      <c r="J634" s="1013"/>
      <c r="K634" s="993" t="str">
        <f>VLOOKUP($C627,'2026年度(助産前期)'!$B$5:$N$208,COLUMN('2026年度(助産前期)'!$E$5)+1,0)&amp;""</f>
        <v/>
      </c>
      <c r="L634" s="1026"/>
      <c r="M634" s="1014" t="str">
        <f>VLOOKUP($C627,'2026年度(M1前期)'!$B$5:$N$208,COLUMN('2026年度(M1前期)'!$E$5)+1,0)&amp;""</f>
        <v/>
      </c>
      <c r="N634" s="1013"/>
      <c r="O634" s="993" t="str">
        <f>VLOOKUP($C627,'2026年度(M2前期)'!$B$5:$N$208,COLUMN('2026年度(M2前期)'!$E$5)+1,0)&amp;""</f>
        <v/>
      </c>
      <c r="P634" s="1013"/>
      <c r="Q634" s="993" t="str">
        <f>VLOOKUP($C627,'2026年度(D1前期)'!$B$5:$N$208,COLUMN('2026年度(D1前期)'!$E$5)+1,0)&amp;""</f>
        <v/>
      </c>
      <c r="R634" s="1013"/>
      <c r="S634" s="993" t="str">
        <f>VLOOKUP($C627,'2026年度(D23前期)'!$B$5:$N$208,COLUMN('2026年度(D23前期)'!$E$5)+1,0)&amp;""</f>
        <v/>
      </c>
      <c r="T634" s="1013"/>
      <c r="V634" s="16"/>
      <c r="X634" s="16"/>
      <c r="Z634" s="1000"/>
      <c r="AA634" s="971"/>
      <c r="AB634" s="983"/>
      <c r="AC634" s="983"/>
      <c r="AD634" s="983"/>
      <c r="AE634" s="971"/>
      <c r="AF634" s="983"/>
      <c r="AG634" s="971"/>
      <c r="AH634" s="983"/>
      <c r="AI634" s="983"/>
      <c r="AJ634" s="983"/>
      <c r="AK634" s="983"/>
      <c r="AL634" s="971"/>
      <c r="AM634" s="983"/>
      <c r="AN634" s="971"/>
      <c r="AO634" s="971"/>
      <c r="AP634" s="971"/>
      <c r="AQ634" s="971"/>
      <c r="AR634" s="971"/>
      <c r="AS634" s="971"/>
      <c r="AT634" s="971"/>
      <c r="AU634" s="971"/>
      <c r="AV634" s="971"/>
      <c r="AW634" s="971"/>
      <c r="AX634" s="971"/>
      <c r="AY634" s="971"/>
      <c r="AZ634" s="971"/>
      <c r="BA634" s="971"/>
      <c r="BB634" s="971"/>
      <c r="BC634" s="971"/>
      <c r="BD634" s="971"/>
      <c r="BE634" s="971"/>
      <c r="BF634" s="971"/>
      <c r="BG634" s="971"/>
      <c r="BH634" s="971"/>
      <c r="BI634" s="971"/>
      <c r="BJ634" s="971"/>
      <c r="BK634" s="983"/>
      <c r="BL634" s="983"/>
      <c r="BM634" s="983"/>
      <c r="BN634" s="983"/>
      <c r="BO634" s="983"/>
      <c r="BP634" s="983"/>
      <c r="BQ634" s="983"/>
      <c r="BR634" s="983"/>
      <c r="BS634" s="983"/>
      <c r="BT634" s="983"/>
      <c r="BU634" s="983"/>
      <c r="BV634" s="983"/>
    </row>
    <row r="635" spans="1:74" ht="13.5" customHeight="1">
      <c r="A635" s="1017"/>
      <c r="B635" s="15" t="s">
        <v>63</v>
      </c>
      <c r="C635" s="991"/>
      <c r="D635" s="989"/>
      <c r="E635" s="988"/>
      <c r="F635" s="989"/>
      <c r="G635" s="988"/>
      <c r="H635" s="989"/>
      <c r="I635" s="988"/>
      <c r="J635" s="989"/>
      <c r="K635" s="990"/>
      <c r="L635" s="990"/>
      <c r="M635" s="991"/>
      <c r="N635" s="989"/>
      <c r="O635" s="990"/>
      <c r="P635" s="989"/>
      <c r="Q635" s="990"/>
      <c r="R635" s="989"/>
      <c r="S635" s="990"/>
      <c r="T635" s="989"/>
      <c r="X635" s="16"/>
      <c r="Z635" s="1001"/>
      <c r="AA635" s="971"/>
      <c r="AB635" s="984"/>
      <c r="AC635" s="984"/>
      <c r="AD635" s="984"/>
      <c r="AE635" s="971"/>
      <c r="AF635" s="984"/>
      <c r="AG635" s="971"/>
      <c r="AH635" s="984"/>
      <c r="AI635" s="984"/>
      <c r="AJ635" s="984"/>
      <c r="AK635" s="984"/>
      <c r="AL635" s="971"/>
      <c r="AM635" s="984"/>
      <c r="AN635" s="971"/>
      <c r="AO635" s="971"/>
      <c r="AP635" s="971"/>
      <c r="AQ635" s="971"/>
      <c r="AR635" s="971"/>
      <c r="AS635" s="971"/>
      <c r="AT635" s="971"/>
      <c r="AU635" s="971"/>
      <c r="AV635" s="971"/>
      <c r="AW635" s="971"/>
      <c r="AX635" s="971"/>
      <c r="AY635" s="971"/>
      <c r="AZ635" s="971"/>
      <c r="BA635" s="971"/>
      <c r="BB635" s="971"/>
      <c r="BC635" s="971"/>
      <c r="BD635" s="971"/>
      <c r="BE635" s="971"/>
      <c r="BF635" s="971"/>
      <c r="BG635" s="971"/>
      <c r="BH635" s="971"/>
      <c r="BI635" s="971"/>
      <c r="BJ635" s="971"/>
      <c r="BK635" s="984"/>
      <c r="BL635" s="984"/>
      <c r="BM635" s="984"/>
      <c r="BN635" s="984"/>
      <c r="BO635" s="984"/>
      <c r="BP635" s="984"/>
      <c r="BQ635" s="984"/>
      <c r="BR635" s="984"/>
      <c r="BS635" s="984"/>
      <c r="BT635" s="984"/>
      <c r="BU635" s="984"/>
      <c r="BV635" s="984"/>
    </row>
    <row r="636" spans="1:74" ht="13.5" customHeight="1">
      <c r="A636" s="999" t="s">
        <v>71</v>
      </c>
      <c r="B636" s="17" t="s">
        <v>72</v>
      </c>
      <c r="C636" s="1011"/>
      <c r="D636" s="1012"/>
      <c r="E636" s="1018"/>
      <c r="F636" s="1012"/>
      <c r="G636" s="1018"/>
      <c r="H636" s="1012"/>
      <c r="I636" s="1018"/>
      <c r="J636" s="1012"/>
      <c r="K636" s="997"/>
      <c r="L636" s="1029"/>
      <c r="M636" s="1011"/>
      <c r="N636" s="1012"/>
      <c r="O636" s="997"/>
      <c r="P636" s="1012"/>
      <c r="Q636" s="997"/>
      <c r="R636" s="1012"/>
      <c r="S636" s="997"/>
      <c r="T636" s="1012"/>
      <c r="X636" s="16"/>
      <c r="Z636" s="1000" t="str">
        <f>A636</f>
        <v>昼休み（12：30～13：30）</v>
      </c>
      <c r="AA636" s="982"/>
      <c r="AB636" s="982"/>
      <c r="AC636" s="982"/>
      <c r="AD636" s="982"/>
      <c r="AE636" s="982"/>
      <c r="AF636" s="982"/>
      <c r="AG636" s="982"/>
      <c r="AH636" s="982"/>
      <c r="AI636" s="982"/>
      <c r="AJ636" s="982"/>
      <c r="AK636" s="982"/>
      <c r="AL636" s="982"/>
      <c r="AM636" s="982"/>
      <c r="AN636" s="971"/>
      <c r="AO636" s="971"/>
      <c r="AP636" s="971"/>
      <c r="AQ636" s="971"/>
      <c r="AR636" s="971"/>
      <c r="AS636" s="971"/>
      <c r="AT636" s="971"/>
      <c r="AU636" s="971"/>
      <c r="AV636" s="971"/>
      <c r="AW636" s="971"/>
      <c r="AX636" s="971"/>
      <c r="AY636" s="971"/>
      <c r="AZ636" s="971"/>
      <c r="BA636" s="971"/>
      <c r="BB636" s="971"/>
      <c r="BC636" s="971"/>
      <c r="BD636" s="971"/>
      <c r="BE636" s="971"/>
      <c r="BF636" s="971"/>
      <c r="BG636" s="971"/>
      <c r="BH636" s="971"/>
      <c r="BI636" s="971"/>
      <c r="BJ636" s="971"/>
      <c r="BK636" s="982"/>
      <c r="BL636" s="982"/>
      <c r="BM636" s="982"/>
      <c r="BN636" s="982"/>
      <c r="BO636" s="982"/>
      <c r="BP636" s="982"/>
      <c r="BQ636" s="982"/>
      <c r="BR636" s="982"/>
      <c r="BS636" s="982"/>
      <c r="BT636" s="982"/>
      <c r="BU636" s="982"/>
      <c r="BV636" s="982"/>
    </row>
    <row r="637" spans="1:74" ht="13.5" customHeight="1">
      <c r="A637" s="1000"/>
      <c r="B637" s="17" t="s">
        <v>73</v>
      </c>
      <c r="C637" s="1014"/>
      <c r="D637" s="1013"/>
      <c r="E637" s="1025"/>
      <c r="F637" s="1013"/>
      <c r="G637" s="1096"/>
      <c r="H637" s="1097"/>
      <c r="I637" s="1025"/>
      <c r="J637" s="1013"/>
      <c r="K637" s="993"/>
      <c r="L637" s="1026"/>
      <c r="M637" s="1014"/>
      <c r="N637" s="1013"/>
      <c r="O637" s="993"/>
      <c r="P637" s="1013"/>
      <c r="Q637" s="993"/>
      <c r="R637" s="1013"/>
      <c r="S637" s="993"/>
      <c r="T637" s="1013"/>
      <c r="X637" s="16"/>
      <c r="Z637" s="1000"/>
      <c r="AA637" s="983"/>
      <c r="AB637" s="983"/>
      <c r="AC637" s="983"/>
      <c r="AD637" s="983"/>
      <c r="AE637" s="983"/>
      <c r="AF637" s="983"/>
      <c r="AG637" s="983"/>
      <c r="AH637" s="983"/>
      <c r="AI637" s="983"/>
      <c r="AJ637" s="983"/>
      <c r="AK637" s="983"/>
      <c r="AL637" s="983"/>
      <c r="AM637" s="983"/>
      <c r="AN637" s="971"/>
      <c r="AO637" s="971"/>
      <c r="AP637" s="971"/>
      <c r="AQ637" s="971"/>
      <c r="AR637" s="971"/>
      <c r="AS637" s="971"/>
      <c r="AT637" s="971"/>
      <c r="AU637" s="971"/>
      <c r="AV637" s="971"/>
      <c r="AW637" s="971"/>
      <c r="AX637" s="971"/>
      <c r="AY637" s="971"/>
      <c r="AZ637" s="971"/>
      <c r="BA637" s="971"/>
      <c r="BB637" s="971"/>
      <c r="BC637" s="971"/>
      <c r="BD637" s="971"/>
      <c r="BE637" s="971"/>
      <c r="BF637" s="971"/>
      <c r="BG637" s="971"/>
      <c r="BH637" s="971"/>
      <c r="BI637" s="971"/>
      <c r="BJ637" s="971"/>
      <c r="BK637" s="983"/>
      <c r="BL637" s="983"/>
      <c r="BM637" s="983"/>
      <c r="BN637" s="983"/>
      <c r="BO637" s="983"/>
      <c r="BP637" s="983"/>
      <c r="BQ637" s="983"/>
      <c r="BR637" s="983"/>
      <c r="BS637" s="983"/>
      <c r="BT637" s="983"/>
      <c r="BU637" s="983"/>
      <c r="BV637" s="983"/>
    </row>
    <row r="638" spans="1:74" ht="13.5" customHeight="1">
      <c r="A638" s="1000"/>
      <c r="B638" s="17" t="s">
        <v>69</v>
      </c>
      <c r="C638" s="1014"/>
      <c r="D638" s="1013"/>
      <c r="E638" s="1025"/>
      <c r="F638" s="1013"/>
      <c r="G638" s="1025"/>
      <c r="H638" s="1013"/>
      <c r="I638" s="1025"/>
      <c r="J638" s="1013"/>
      <c r="K638" s="993"/>
      <c r="L638" s="1026"/>
      <c r="M638" s="1014"/>
      <c r="N638" s="1013"/>
      <c r="O638" s="993"/>
      <c r="P638" s="1013"/>
      <c r="Q638" s="993"/>
      <c r="R638" s="1013"/>
      <c r="S638" s="993"/>
      <c r="T638" s="1013"/>
      <c r="Z638" s="1000"/>
      <c r="AA638" s="983"/>
      <c r="AB638" s="983"/>
      <c r="AC638" s="983"/>
      <c r="AD638" s="983"/>
      <c r="AE638" s="983"/>
      <c r="AF638" s="983"/>
      <c r="AG638" s="983"/>
      <c r="AH638" s="983"/>
      <c r="AI638" s="983"/>
      <c r="AJ638" s="983"/>
      <c r="AK638" s="983"/>
      <c r="AL638" s="983"/>
      <c r="AM638" s="983"/>
      <c r="AN638" s="971"/>
      <c r="AO638" s="971"/>
      <c r="AP638" s="971"/>
      <c r="AQ638" s="971"/>
      <c r="AR638" s="971"/>
      <c r="AS638" s="971"/>
      <c r="AT638" s="971"/>
      <c r="AU638" s="971"/>
      <c r="AV638" s="971"/>
      <c r="AW638" s="971"/>
      <c r="AX638" s="971"/>
      <c r="AY638" s="971"/>
      <c r="AZ638" s="971"/>
      <c r="BA638" s="971"/>
      <c r="BB638" s="971"/>
      <c r="BC638" s="971"/>
      <c r="BD638" s="971"/>
      <c r="BE638" s="971"/>
      <c r="BF638" s="971"/>
      <c r="BG638" s="971"/>
      <c r="BH638" s="971"/>
      <c r="BI638" s="971"/>
      <c r="BJ638" s="971"/>
      <c r="BK638" s="983"/>
      <c r="BL638" s="983"/>
      <c r="BM638" s="983"/>
      <c r="BN638" s="983"/>
      <c r="BO638" s="983"/>
      <c r="BP638" s="983"/>
      <c r="BQ638" s="983"/>
      <c r="BR638" s="983"/>
      <c r="BS638" s="983"/>
      <c r="BT638" s="983"/>
      <c r="BU638" s="983"/>
      <c r="BV638" s="983"/>
    </row>
    <row r="639" spans="1:74" ht="13.5" customHeight="1">
      <c r="A639" s="1001"/>
      <c r="B639" s="18" t="s">
        <v>63</v>
      </c>
      <c r="C639" s="1023"/>
      <c r="D639" s="1016"/>
      <c r="E639" s="1024"/>
      <c r="F639" s="1016"/>
      <c r="G639" s="1024"/>
      <c r="H639" s="1016"/>
      <c r="I639" s="1024"/>
      <c r="J639" s="1016"/>
      <c r="K639" s="1015"/>
      <c r="L639" s="1015"/>
      <c r="M639" s="1023"/>
      <c r="N639" s="1016"/>
      <c r="O639" s="1015"/>
      <c r="P639" s="1016"/>
      <c r="Q639" s="1015"/>
      <c r="R639" s="1016"/>
      <c r="S639" s="1015"/>
      <c r="T639" s="1016"/>
      <c r="Z639" s="1001"/>
      <c r="AA639" s="984"/>
      <c r="AB639" s="984"/>
      <c r="AC639" s="984"/>
      <c r="AD639" s="984"/>
      <c r="AE639" s="984"/>
      <c r="AF639" s="984"/>
      <c r="AG639" s="984"/>
      <c r="AH639" s="984"/>
      <c r="AI639" s="984"/>
      <c r="AJ639" s="984"/>
      <c r="AK639" s="984"/>
      <c r="AL639" s="984"/>
      <c r="AM639" s="984"/>
      <c r="AN639" s="971"/>
      <c r="AO639" s="971"/>
      <c r="AP639" s="971"/>
      <c r="AQ639" s="971"/>
      <c r="AR639" s="971"/>
      <c r="AS639" s="971"/>
      <c r="AT639" s="971"/>
      <c r="AU639" s="971"/>
      <c r="AV639" s="971"/>
      <c r="AW639" s="971"/>
      <c r="AX639" s="971"/>
      <c r="AY639" s="971"/>
      <c r="AZ639" s="971"/>
      <c r="BA639" s="971"/>
      <c r="BB639" s="971"/>
      <c r="BC639" s="971"/>
      <c r="BD639" s="971"/>
      <c r="BE639" s="971"/>
      <c r="BF639" s="971"/>
      <c r="BG639" s="971"/>
      <c r="BH639" s="971"/>
      <c r="BI639" s="971"/>
      <c r="BJ639" s="971"/>
      <c r="BK639" s="984"/>
      <c r="BL639" s="984"/>
      <c r="BM639" s="984"/>
      <c r="BN639" s="984"/>
      <c r="BO639" s="984"/>
      <c r="BP639" s="984"/>
      <c r="BQ639" s="984"/>
      <c r="BR639" s="984"/>
      <c r="BS639" s="984"/>
      <c r="BT639" s="984"/>
      <c r="BU639" s="984"/>
      <c r="BV639" s="984"/>
    </row>
    <row r="640" spans="1:74" ht="13.5" customHeight="1">
      <c r="A640" s="1000" t="s">
        <v>74</v>
      </c>
      <c r="B640" s="14" t="s">
        <v>53</v>
      </c>
      <c r="C640" s="996" t="str">
        <f>VLOOKUP($C627,'2026年度(1年前期)'!$B$5:$N$208,COLUMN('2026年度(1年前期)'!$G$5),0)&amp;""</f>
        <v/>
      </c>
      <c r="D640" s="997"/>
      <c r="E640" s="1002" t="str">
        <f>VLOOKUP($C627,'2026年度(2年前期)'!$B$5:$N$208,COLUMN('2026年度(2年前期)'!$G$5),0)&amp;""</f>
        <v/>
      </c>
      <c r="F640" s="997"/>
      <c r="G640" s="1002" t="str">
        <f>VLOOKUP($C627,'2026年度(3年前期)'!$B$5:$N$208,COLUMN('2026年度(3年前期)'!$G$5),0)&amp;""</f>
        <v/>
      </c>
      <c r="H640" s="997"/>
      <c r="I640" s="1002" t="str">
        <f>VLOOKUP($C627,'2026年度(4年前期)'!$B$5:$N$208,COLUMN('2026年度(4年前期)'!$G$5),0)&amp;""</f>
        <v/>
      </c>
      <c r="J640" s="997"/>
      <c r="K640" s="998" t="str">
        <f>VLOOKUP($C627,'2026年度(助産前期)'!$B$5:$N$208,COLUMN('2026年度(助産前期)'!$G$5),0)&amp;""</f>
        <v/>
      </c>
      <c r="L640" s="998"/>
      <c r="M640" s="996" t="str">
        <f>VLOOKUP($C627,'2026年度(M1前期)'!$B$5:$N$208,COLUMN('2026年度(M1前期)'!$G$5),0)&amp;""</f>
        <v/>
      </c>
      <c r="N640" s="997"/>
      <c r="O640" s="998" t="str">
        <f>VLOOKUP($C627,'2026年度(M2前期)'!$B$5:$N$208,COLUMN('2026年度(M2前期)'!$G$5),0)&amp;""</f>
        <v/>
      </c>
      <c r="P640" s="997"/>
      <c r="Q640" s="998" t="str">
        <f>VLOOKUP($C627,'2026年度(D1前期)'!$B$5:$N$208,COLUMN('2026年度(D1前期)'!$G$5),0)&amp;""</f>
        <v/>
      </c>
      <c r="R640" s="997"/>
      <c r="S640" s="998" t="str">
        <f>VLOOKUP($C627,'2026年度(D23前期)'!$B$5:$N$208,COLUMN('2026年度(D23前期)'!$G$5),0)&amp;""</f>
        <v/>
      </c>
      <c r="T640" s="997"/>
      <c r="U640" s="16"/>
      <c r="Z640" s="1000" t="str">
        <f>A640</f>
        <v>３時限（13：30～15：00）</v>
      </c>
      <c r="AA640" s="971"/>
      <c r="AB640" s="982"/>
      <c r="AC640" s="982"/>
      <c r="AD640" s="982"/>
      <c r="AE640" s="971"/>
      <c r="AF640" s="982"/>
      <c r="AG640" s="971"/>
      <c r="AH640" s="982"/>
      <c r="AI640" s="982"/>
      <c r="AJ640" s="982"/>
      <c r="AK640" s="982"/>
      <c r="AL640" s="971"/>
      <c r="AM640" s="982"/>
      <c r="AN640" s="971"/>
      <c r="AO640" s="971"/>
      <c r="AP640" s="971"/>
      <c r="AQ640" s="971"/>
      <c r="AR640" s="971"/>
      <c r="AS640" s="971"/>
      <c r="AT640" s="971"/>
      <c r="AU640" s="971"/>
      <c r="AV640" s="971"/>
      <c r="AW640" s="971"/>
      <c r="AX640" s="971"/>
      <c r="AY640" s="971"/>
      <c r="AZ640" s="971"/>
      <c r="BA640" s="971"/>
      <c r="BB640" s="971"/>
      <c r="BC640" s="971"/>
      <c r="BD640" s="971"/>
      <c r="BE640" s="971"/>
      <c r="BF640" s="971"/>
      <c r="BG640" s="971"/>
      <c r="BH640" s="971"/>
      <c r="BI640" s="971"/>
      <c r="BJ640" s="971"/>
      <c r="BK640" s="982"/>
      <c r="BL640" s="982"/>
      <c r="BM640" s="982"/>
      <c r="BN640" s="982"/>
      <c r="BO640" s="982"/>
      <c r="BP640" s="982"/>
      <c r="BQ640" s="982"/>
      <c r="BR640" s="982"/>
      <c r="BS640" s="982"/>
      <c r="BT640" s="982"/>
      <c r="BU640" s="982"/>
      <c r="BV640" s="982"/>
    </row>
    <row r="641" spans="1:74" ht="13.5" customHeight="1">
      <c r="A641" s="1000"/>
      <c r="B641" s="14" t="s">
        <v>58</v>
      </c>
      <c r="C641" s="992" t="str">
        <f>IFERROR(VLOOKUP(C640,科目・教員!$A$1:$B$355,2,0),"")</f>
        <v/>
      </c>
      <c r="D641" s="993"/>
      <c r="E641" s="994" t="str">
        <f>IFERROR(VLOOKUP(E640,科目・教員!$A$1:$B$355,2,0),"")</f>
        <v/>
      </c>
      <c r="F641" s="993"/>
      <c r="G641" s="994" t="str">
        <f>IFERROR(VLOOKUP(G640,科目・教員!$A$1:$B$355,2,0),"")</f>
        <v/>
      </c>
      <c r="H641" s="993"/>
      <c r="I641" s="994" t="str">
        <f>IFERROR(VLOOKUP(I640,科目・教員!$A$1:$B$355,2,0),"")</f>
        <v/>
      </c>
      <c r="J641" s="993"/>
      <c r="K641" s="995" t="str">
        <f>IFERROR(VLOOKUP(K640,科目・教員!$A$1:$B$355,2,0),"")</f>
        <v/>
      </c>
      <c r="L641" s="995"/>
      <c r="M641" s="992" t="str">
        <f>IFERROR(VLOOKUP(M640,科目・教員!$A$1:$B$355,2,0),"")</f>
        <v/>
      </c>
      <c r="N641" s="993"/>
      <c r="O641" s="995" t="str">
        <f>IFERROR(VLOOKUP(O640,科目・教員!$A$1:$B$355,2,0),"")</f>
        <v/>
      </c>
      <c r="P641" s="993"/>
      <c r="Q641" s="995" t="str">
        <f>IFERROR(VLOOKUP(Q640,科目・教員!$A$1:$B$355,2,0),"")</f>
        <v/>
      </c>
      <c r="R641" s="993"/>
      <c r="S641" s="995" t="str">
        <f>IFERROR(VLOOKUP(S640,科目・教員!$A$1:$B$355,2,0),"")</f>
        <v/>
      </c>
      <c r="T641" s="993"/>
      <c r="U641" s="16"/>
      <c r="Z641" s="1000"/>
      <c r="AA641" s="971"/>
      <c r="AB641" s="983"/>
      <c r="AC641" s="983"/>
      <c r="AD641" s="983"/>
      <c r="AE641" s="971"/>
      <c r="AF641" s="983"/>
      <c r="AG641" s="971"/>
      <c r="AH641" s="983"/>
      <c r="AI641" s="983"/>
      <c r="AJ641" s="983"/>
      <c r="AK641" s="983"/>
      <c r="AL641" s="971"/>
      <c r="AM641" s="983"/>
      <c r="AN641" s="971"/>
      <c r="AO641" s="971"/>
      <c r="AP641" s="971"/>
      <c r="AQ641" s="971"/>
      <c r="AR641" s="971"/>
      <c r="AS641" s="971"/>
      <c r="AT641" s="971"/>
      <c r="AU641" s="971"/>
      <c r="AV641" s="971"/>
      <c r="AW641" s="971"/>
      <c r="AX641" s="971"/>
      <c r="AY641" s="971"/>
      <c r="AZ641" s="971"/>
      <c r="BA641" s="971"/>
      <c r="BB641" s="971"/>
      <c r="BC641" s="971"/>
      <c r="BD641" s="971"/>
      <c r="BE641" s="971"/>
      <c r="BF641" s="971"/>
      <c r="BG641" s="971"/>
      <c r="BH641" s="971"/>
      <c r="BI641" s="971"/>
      <c r="BJ641" s="971"/>
      <c r="BK641" s="983"/>
      <c r="BL641" s="983"/>
      <c r="BM641" s="983"/>
      <c r="BN641" s="983"/>
      <c r="BO641" s="983"/>
      <c r="BP641" s="983"/>
      <c r="BQ641" s="983"/>
      <c r="BR641" s="983"/>
      <c r="BS641" s="983"/>
      <c r="BT641" s="983"/>
      <c r="BU641" s="983"/>
      <c r="BV641" s="983"/>
    </row>
    <row r="642" spans="1:74" ht="13.5" customHeight="1">
      <c r="A642" s="1000"/>
      <c r="B642" s="14" t="s">
        <v>69</v>
      </c>
      <c r="C642" s="992" t="str">
        <f>VLOOKUP($C627,'2026年度(1年前期)'!$B$5:$N$208,COLUMN('2026年度(1年前期)'!$G$5)+1,0)&amp;""</f>
        <v/>
      </c>
      <c r="D642" s="993"/>
      <c r="E642" s="994" t="str">
        <f>VLOOKUP($C627,'2026年度(2年前期)'!$B$5:$N$208,COLUMN('2026年度(2年前期)'!$G$5)+1,0)&amp;""</f>
        <v/>
      </c>
      <c r="F642" s="993"/>
      <c r="G642" s="994" t="str">
        <f>VLOOKUP($C627,'2026年度(3年前期)'!$B$5:$N$208,COLUMN('2026年度(3年前期)'!$G$5)+1,0)&amp;""</f>
        <v/>
      </c>
      <c r="H642" s="993"/>
      <c r="I642" s="994" t="str">
        <f>VLOOKUP($C627,'2026年度(4年前期)'!$B$5:$N$208,COLUMN('2026年度(4年前期)'!$G$5)+1,0)&amp;""</f>
        <v/>
      </c>
      <c r="J642" s="993"/>
      <c r="K642" s="995" t="str">
        <f>VLOOKUP($C627,'2026年度(助産前期)'!$B$5:$N$208,COLUMN('2026年度(助産前期)'!$G$5)+1,0)&amp;""</f>
        <v/>
      </c>
      <c r="L642" s="995"/>
      <c r="M642" s="992" t="str">
        <f>VLOOKUP($C627,'2026年度(M1前期)'!$B$5:$N$208,COLUMN('2026年度(M1前期)'!$G$5)+1,0)&amp;""</f>
        <v/>
      </c>
      <c r="N642" s="993"/>
      <c r="O642" s="995" t="str">
        <f>VLOOKUP($C627,'2026年度(M2前期)'!$B$5:$N$208,COLUMN('2026年度(M2前期)'!$G$5)+1,0)&amp;""</f>
        <v/>
      </c>
      <c r="P642" s="993"/>
      <c r="Q642" s="995" t="str">
        <f>VLOOKUP($C627,'2026年度(D1前期)'!$B$5:$N$208,COLUMN('2026年度(D1前期)'!$G$5)+1,0)&amp;""</f>
        <v/>
      </c>
      <c r="R642" s="993"/>
      <c r="S642" s="995" t="str">
        <f>VLOOKUP($C627,'2026年度(D23前期)'!$B$5:$N$208,COLUMN('2026年度(D23前期)'!$G$5)+1,0)&amp;""</f>
        <v/>
      </c>
      <c r="T642" s="993"/>
      <c r="U642" s="16"/>
      <c r="Z642" s="1000"/>
      <c r="AA642" s="971"/>
      <c r="AB642" s="983"/>
      <c r="AC642" s="983"/>
      <c r="AD642" s="983"/>
      <c r="AE642" s="971"/>
      <c r="AF642" s="983"/>
      <c r="AG642" s="971"/>
      <c r="AH642" s="983"/>
      <c r="AI642" s="983"/>
      <c r="AJ642" s="983"/>
      <c r="AK642" s="983"/>
      <c r="AL642" s="971"/>
      <c r="AM642" s="983"/>
      <c r="AN642" s="971"/>
      <c r="AO642" s="971"/>
      <c r="AP642" s="971"/>
      <c r="AQ642" s="971"/>
      <c r="AR642" s="971"/>
      <c r="AS642" s="971"/>
      <c r="AT642" s="971"/>
      <c r="AU642" s="971"/>
      <c r="AV642" s="971"/>
      <c r="AW642" s="971"/>
      <c r="AX642" s="971"/>
      <c r="AY642" s="971"/>
      <c r="AZ642" s="971"/>
      <c r="BA642" s="971"/>
      <c r="BB642" s="971"/>
      <c r="BC642" s="971"/>
      <c r="BD642" s="971"/>
      <c r="BE642" s="971"/>
      <c r="BF642" s="971"/>
      <c r="BG642" s="971"/>
      <c r="BH642" s="971"/>
      <c r="BI642" s="971"/>
      <c r="BJ642" s="971"/>
      <c r="BK642" s="983"/>
      <c r="BL642" s="983"/>
      <c r="BM642" s="983"/>
      <c r="BN642" s="983"/>
      <c r="BO642" s="983"/>
      <c r="BP642" s="983"/>
      <c r="BQ642" s="983"/>
      <c r="BR642" s="983"/>
      <c r="BS642" s="983"/>
      <c r="BT642" s="983"/>
      <c r="BU642" s="983"/>
      <c r="BV642" s="983"/>
    </row>
    <row r="643" spans="1:74" ht="13.5" customHeight="1">
      <c r="A643" s="1017"/>
      <c r="B643" s="15" t="s">
        <v>63</v>
      </c>
      <c r="C643" s="991"/>
      <c r="D643" s="989"/>
      <c r="E643" s="988"/>
      <c r="F643" s="989"/>
      <c r="G643" s="988"/>
      <c r="H643" s="989"/>
      <c r="I643" s="988"/>
      <c r="J643" s="989"/>
      <c r="K643" s="990"/>
      <c r="L643" s="990"/>
      <c r="M643" s="991"/>
      <c r="N643" s="989"/>
      <c r="O643" s="990"/>
      <c r="P643" s="989"/>
      <c r="Q643" s="990"/>
      <c r="R643" s="989"/>
      <c r="S643" s="990"/>
      <c r="T643" s="989"/>
      <c r="Z643" s="1001"/>
      <c r="AA643" s="971"/>
      <c r="AB643" s="984"/>
      <c r="AC643" s="984"/>
      <c r="AD643" s="984"/>
      <c r="AE643" s="971"/>
      <c r="AF643" s="984"/>
      <c r="AG643" s="971"/>
      <c r="AH643" s="984"/>
      <c r="AI643" s="984"/>
      <c r="AJ643" s="984"/>
      <c r="AK643" s="984"/>
      <c r="AL643" s="971"/>
      <c r="AM643" s="984"/>
      <c r="AN643" s="971"/>
      <c r="AO643" s="971"/>
      <c r="AP643" s="971"/>
      <c r="AQ643" s="971"/>
      <c r="AR643" s="971"/>
      <c r="AS643" s="971"/>
      <c r="AT643" s="971"/>
      <c r="AU643" s="971"/>
      <c r="AV643" s="971"/>
      <c r="AW643" s="971"/>
      <c r="AX643" s="971"/>
      <c r="AY643" s="971"/>
      <c r="AZ643" s="971"/>
      <c r="BA643" s="971"/>
      <c r="BB643" s="971"/>
      <c r="BC643" s="971"/>
      <c r="BD643" s="971"/>
      <c r="BE643" s="971"/>
      <c r="BF643" s="971"/>
      <c r="BG643" s="971"/>
      <c r="BH643" s="971"/>
      <c r="BI643" s="971"/>
      <c r="BJ643" s="971"/>
      <c r="BK643" s="984"/>
      <c r="BL643" s="984"/>
      <c r="BM643" s="984"/>
      <c r="BN643" s="984"/>
      <c r="BO643" s="984"/>
      <c r="BP643" s="984"/>
      <c r="BQ643" s="984"/>
      <c r="BR643" s="984"/>
      <c r="BS643" s="984"/>
      <c r="BT643" s="984"/>
      <c r="BU643" s="984"/>
      <c r="BV643" s="984"/>
    </row>
    <row r="644" spans="1:74" ht="13.5" customHeight="1">
      <c r="A644" s="1000" t="s">
        <v>75</v>
      </c>
      <c r="B644" s="14" t="s">
        <v>53</v>
      </c>
      <c r="C644" s="996" t="str">
        <f>VLOOKUP($C627,'2026年度(1年前期)'!$B$5:$N$208,COLUMN('2026年度(1年前期)'!$I$5),0)&amp;""</f>
        <v/>
      </c>
      <c r="D644" s="997"/>
      <c r="E644" s="1002" t="str">
        <f>VLOOKUP($C627,'2026年度(2年前期)'!$B$5:$N$208,COLUMN('2026年度(2年前期)'!$I$5),0)&amp;""</f>
        <v/>
      </c>
      <c r="F644" s="997"/>
      <c r="G644" s="1002" t="str">
        <f>VLOOKUP($C627,'2026年度(3年前期)'!$B$5:$N$208,COLUMN('2026年度(3年前期)'!$I$5),0)&amp;""</f>
        <v/>
      </c>
      <c r="H644" s="997"/>
      <c r="I644" s="1002" t="str">
        <f>VLOOKUP($C627,'2026年度(4年前期)'!$B$5:$N$208,COLUMN('2026年度(4年前期)'!$I$5),0)&amp;""</f>
        <v/>
      </c>
      <c r="J644" s="997"/>
      <c r="K644" s="998" t="str">
        <f>VLOOKUP($C627,'2026年度(助産前期)'!$B$5:$N$208,COLUMN('2026年度(助産前期)'!$I$5),0)&amp;""</f>
        <v/>
      </c>
      <c r="L644" s="998"/>
      <c r="M644" s="996" t="str">
        <f>VLOOKUP($C627,'2026年度(M1前期)'!$B$5:$N$208,COLUMN('2026年度(M1前期)'!$I$5),0)&amp;""</f>
        <v/>
      </c>
      <c r="N644" s="997"/>
      <c r="O644" s="998" t="str">
        <f>VLOOKUP($C627,'2026年度(M2前期)'!$B$5:$N$208,COLUMN('2026年度(M2前期)'!$I$5),0)&amp;""</f>
        <v/>
      </c>
      <c r="P644" s="997"/>
      <c r="Q644" s="998" t="str">
        <f>VLOOKUP($C627,'2026年度(D1前期)'!$B$5:$N$208,COLUMN('2026年度(D1前期)'!$I$5),0)&amp;""</f>
        <v/>
      </c>
      <c r="R644" s="997"/>
      <c r="S644" s="998" t="str">
        <f>VLOOKUP($C627,'2026年度(D23前期)'!$B$5:$N$208,COLUMN('2026年度(D23前期)'!$I$5),0)&amp;""</f>
        <v/>
      </c>
      <c r="T644" s="997"/>
      <c r="Z644" s="1000" t="str">
        <f>A644</f>
        <v>４時限（15：10～16：40）</v>
      </c>
      <c r="AA644" s="982"/>
      <c r="AB644" s="982"/>
      <c r="AC644" s="982"/>
      <c r="AD644" s="982"/>
      <c r="AE644" s="982"/>
      <c r="AF644" s="982"/>
      <c r="AG644" s="982"/>
      <c r="AH644" s="982"/>
      <c r="AI644" s="982"/>
      <c r="AJ644" s="982"/>
      <c r="AK644" s="982"/>
      <c r="AL644" s="982"/>
      <c r="AM644" s="982"/>
      <c r="AN644" s="971"/>
      <c r="AO644" s="971"/>
      <c r="AP644" s="971"/>
      <c r="AQ644" s="971"/>
      <c r="AR644" s="971"/>
      <c r="AS644" s="971"/>
      <c r="AT644" s="971"/>
      <c r="AU644" s="971"/>
      <c r="AV644" s="971"/>
      <c r="AW644" s="971"/>
      <c r="AX644" s="971"/>
      <c r="AY644" s="971"/>
      <c r="AZ644" s="971"/>
      <c r="BA644" s="971"/>
      <c r="BB644" s="971"/>
      <c r="BC644" s="971"/>
      <c r="BD644" s="971"/>
      <c r="BE644" s="971"/>
      <c r="BF644" s="971"/>
      <c r="BG644" s="971"/>
      <c r="BH644" s="971"/>
      <c r="BI644" s="971"/>
      <c r="BJ644" s="971"/>
      <c r="BK644" s="982"/>
      <c r="BL644" s="982"/>
      <c r="BM644" s="982"/>
      <c r="BN644" s="982"/>
      <c r="BO644" s="982"/>
      <c r="BP644" s="982"/>
      <c r="BQ644" s="982"/>
      <c r="BR644" s="982"/>
      <c r="BS644" s="982"/>
      <c r="BT644" s="982"/>
      <c r="BU644" s="982"/>
      <c r="BV644" s="982"/>
    </row>
    <row r="645" spans="1:74" ht="13.5" customHeight="1">
      <c r="A645" s="1000"/>
      <c r="B645" s="14" t="s">
        <v>58</v>
      </c>
      <c r="C645" s="992" t="str">
        <f>IFERROR(VLOOKUP(C644,科目・教員!$A$1:$B$355,2,0),"")</f>
        <v/>
      </c>
      <c r="D645" s="993"/>
      <c r="E645" s="994" t="str">
        <f>IFERROR(VLOOKUP(E644,科目・教員!$A$1:$B$355,2,0),"")</f>
        <v/>
      </c>
      <c r="F645" s="993"/>
      <c r="G645" s="994" t="str">
        <f>IFERROR(VLOOKUP(G644,科目・教員!$A$1:$B$355,2,0),"")</f>
        <v/>
      </c>
      <c r="H645" s="993"/>
      <c r="I645" s="994" t="str">
        <f>IFERROR(VLOOKUP(I644,科目・教員!$A$1:$B$355,2,0),"")</f>
        <v/>
      </c>
      <c r="J645" s="993"/>
      <c r="K645" s="995" t="str">
        <f>IFERROR(VLOOKUP(K644,科目・教員!$A$1:$B$355,2,0),"")</f>
        <v/>
      </c>
      <c r="L645" s="995"/>
      <c r="M645" s="992" t="str">
        <f>IFERROR(VLOOKUP(M644,科目・教員!$A$1:$B$355,2,0),"")</f>
        <v/>
      </c>
      <c r="N645" s="993"/>
      <c r="O645" s="995" t="str">
        <f>IFERROR(VLOOKUP(O644,科目・教員!$A$1:$B$355,2,0),"")</f>
        <v/>
      </c>
      <c r="P645" s="993"/>
      <c r="Q645" s="995" t="str">
        <f>IFERROR(VLOOKUP(Q644,科目・教員!$A$1:$B$355,2,0),"")</f>
        <v/>
      </c>
      <c r="R645" s="993"/>
      <c r="S645" s="995" t="str">
        <f>IFERROR(VLOOKUP(S644,科目・教員!$A$1:$B$355,2,0),"")</f>
        <v/>
      </c>
      <c r="T645" s="993"/>
      <c r="Z645" s="1000"/>
      <c r="AA645" s="983"/>
      <c r="AB645" s="983"/>
      <c r="AC645" s="983"/>
      <c r="AD645" s="983"/>
      <c r="AE645" s="983"/>
      <c r="AF645" s="983"/>
      <c r="AG645" s="983"/>
      <c r="AH645" s="983"/>
      <c r="AI645" s="983"/>
      <c r="AJ645" s="983"/>
      <c r="AK645" s="983"/>
      <c r="AL645" s="983"/>
      <c r="AM645" s="983"/>
      <c r="AN645" s="971"/>
      <c r="AO645" s="971"/>
      <c r="AP645" s="971"/>
      <c r="AQ645" s="971"/>
      <c r="AR645" s="971"/>
      <c r="AS645" s="971"/>
      <c r="AT645" s="971"/>
      <c r="AU645" s="971"/>
      <c r="AV645" s="971"/>
      <c r="AW645" s="971"/>
      <c r="AX645" s="971"/>
      <c r="AY645" s="971"/>
      <c r="AZ645" s="971"/>
      <c r="BA645" s="971"/>
      <c r="BB645" s="971"/>
      <c r="BC645" s="971"/>
      <c r="BD645" s="971"/>
      <c r="BE645" s="971"/>
      <c r="BF645" s="971"/>
      <c r="BG645" s="971"/>
      <c r="BH645" s="971"/>
      <c r="BI645" s="971"/>
      <c r="BJ645" s="971"/>
      <c r="BK645" s="983"/>
      <c r="BL645" s="983"/>
      <c r="BM645" s="983"/>
      <c r="BN645" s="983"/>
      <c r="BO645" s="983"/>
      <c r="BP645" s="983"/>
      <c r="BQ645" s="983"/>
      <c r="BR645" s="983"/>
      <c r="BS645" s="983"/>
      <c r="BT645" s="983"/>
      <c r="BU645" s="983"/>
      <c r="BV645" s="983"/>
    </row>
    <row r="646" spans="1:74" ht="13.5" customHeight="1">
      <c r="A646" s="1000"/>
      <c r="B646" s="14" t="s">
        <v>69</v>
      </c>
      <c r="C646" s="992" t="str">
        <f>VLOOKUP($C627,'2026年度(1年前期)'!$B$5:$N$208,COLUMN('2026年度(1年前期)'!$I$5)+1,0)&amp;""</f>
        <v/>
      </c>
      <c r="D646" s="993"/>
      <c r="E646" s="994" t="str">
        <f>VLOOKUP($C627,'2026年度(2年前期)'!$B$5:$N$208,COLUMN('2026年度(2年前期)'!$I$5)+1,0)&amp;""</f>
        <v/>
      </c>
      <c r="F646" s="993"/>
      <c r="G646" s="994" t="str">
        <f>VLOOKUP($C627,'2026年度(3年前期)'!$B$5:$N$208,COLUMN('2026年度(3年前期)'!$I$5)+1,0)&amp;""</f>
        <v/>
      </c>
      <c r="H646" s="993"/>
      <c r="I646" s="994" t="str">
        <f>VLOOKUP($C627,'2026年度(4年前期)'!$B$5:$N$208,COLUMN('2026年度(4年前期)'!$I$5)+1,0)&amp;""</f>
        <v/>
      </c>
      <c r="J646" s="993"/>
      <c r="K646" s="995" t="str">
        <f>VLOOKUP($C627,'2026年度(助産前期)'!$B$5:$N$208,COLUMN('2026年度(助産前期)'!$I$5)+1,0)&amp;""</f>
        <v/>
      </c>
      <c r="L646" s="995"/>
      <c r="M646" s="992" t="str">
        <f>VLOOKUP($C627,'2026年度(M1前期)'!$B$5:$N$208,COLUMN('2026年度(M1前期)'!$I$5)+1,0)&amp;""</f>
        <v/>
      </c>
      <c r="N646" s="993"/>
      <c r="O646" s="995" t="str">
        <f>VLOOKUP($C627,'2026年度(M2前期)'!$B$5:$N$208,COLUMN('2026年度(M2前期)'!$I$5)+1,0)&amp;""</f>
        <v/>
      </c>
      <c r="P646" s="993"/>
      <c r="Q646" s="995" t="str">
        <f>VLOOKUP($C627,'2026年度(D1前期)'!$B$5:$N$208,COLUMN('2026年度(D1前期)'!$I$5)+1,0)&amp;""</f>
        <v/>
      </c>
      <c r="R646" s="993"/>
      <c r="S646" s="995" t="str">
        <f>VLOOKUP($C627,'2026年度(D23前期)'!$B$5:$N$208,COLUMN('2026年度(D23前期)'!$I$5)+1,0)&amp;""</f>
        <v/>
      </c>
      <c r="T646" s="993"/>
      <c r="Z646" s="1000"/>
      <c r="AA646" s="983"/>
      <c r="AB646" s="983"/>
      <c r="AC646" s="983"/>
      <c r="AD646" s="983"/>
      <c r="AE646" s="983"/>
      <c r="AF646" s="983"/>
      <c r="AG646" s="983"/>
      <c r="AH646" s="983"/>
      <c r="AI646" s="983"/>
      <c r="AJ646" s="983"/>
      <c r="AK646" s="983"/>
      <c r="AL646" s="983"/>
      <c r="AM646" s="983"/>
      <c r="AN646" s="971"/>
      <c r="AO646" s="971"/>
      <c r="AP646" s="971"/>
      <c r="AQ646" s="971"/>
      <c r="AR646" s="971"/>
      <c r="AS646" s="971"/>
      <c r="AT646" s="971"/>
      <c r="AU646" s="971"/>
      <c r="AV646" s="971"/>
      <c r="AW646" s="971"/>
      <c r="AX646" s="971"/>
      <c r="AY646" s="971"/>
      <c r="AZ646" s="971"/>
      <c r="BA646" s="971"/>
      <c r="BB646" s="971"/>
      <c r="BC646" s="971"/>
      <c r="BD646" s="971"/>
      <c r="BE646" s="971"/>
      <c r="BF646" s="971"/>
      <c r="BG646" s="971"/>
      <c r="BH646" s="971"/>
      <c r="BI646" s="971"/>
      <c r="BJ646" s="971"/>
      <c r="BK646" s="983"/>
      <c r="BL646" s="983"/>
      <c r="BM646" s="983"/>
      <c r="BN646" s="983"/>
      <c r="BO646" s="983"/>
      <c r="BP646" s="983"/>
      <c r="BQ646" s="983"/>
      <c r="BR646" s="983"/>
      <c r="BS646" s="983"/>
      <c r="BT646" s="983"/>
      <c r="BU646" s="983"/>
      <c r="BV646" s="983"/>
    </row>
    <row r="647" spans="1:74" ht="13.5" customHeight="1">
      <c r="A647" s="1001"/>
      <c r="B647" s="15" t="s">
        <v>63</v>
      </c>
      <c r="C647" s="991"/>
      <c r="D647" s="989"/>
      <c r="E647" s="988"/>
      <c r="F647" s="989"/>
      <c r="G647" s="988"/>
      <c r="H647" s="989"/>
      <c r="I647" s="988"/>
      <c r="J647" s="989"/>
      <c r="K647" s="990"/>
      <c r="L647" s="990"/>
      <c r="M647" s="991"/>
      <c r="N647" s="989"/>
      <c r="O647" s="990"/>
      <c r="P647" s="989"/>
      <c r="Q647" s="990"/>
      <c r="R647" s="989"/>
      <c r="S647" s="990"/>
      <c r="T647" s="989"/>
      <c r="Z647" s="1001"/>
      <c r="AA647" s="984"/>
      <c r="AB647" s="984"/>
      <c r="AC647" s="984"/>
      <c r="AD647" s="984"/>
      <c r="AE647" s="984"/>
      <c r="AF647" s="984"/>
      <c r="AG647" s="984"/>
      <c r="AH647" s="984"/>
      <c r="AI647" s="984"/>
      <c r="AJ647" s="984"/>
      <c r="AK647" s="984"/>
      <c r="AL647" s="984"/>
      <c r="AM647" s="984"/>
      <c r="AN647" s="971"/>
      <c r="AO647" s="971"/>
      <c r="AP647" s="971"/>
      <c r="AQ647" s="971"/>
      <c r="AR647" s="971"/>
      <c r="AS647" s="971"/>
      <c r="AT647" s="971"/>
      <c r="AU647" s="971"/>
      <c r="AV647" s="971"/>
      <c r="AW647" s="971"/>
      <c r="AX647" s="971"/>
      <c r="AY647" s="971"/>
      <c r="AZ647" s="971"/>
      <c r="BA647" s="971"/>
      <c r="BB647" s="971"/>
      <c r="BC647" s="971"/>
      <c r="BD647" s="971"/>
      <c r="BE647" s="971"/>
      <c r="BF647" s="971"/>
      <c r="BG647" s="971"/>
      <c r="BH647" s="971"/>
      <c r="BI647" s="971"/>
      <c r="BJ647" s="971"/>
      <c r="BK647" s="984"/>
      <c r="BL647" s="984"/>
      <c r="BM647" s="984"/>
      <c r="BN647" s="984"/>
      <c r="BO647" s="984"/>
      <c r="BP647" s="984"/>
      <c r="BQ647" s="984"/>
      <c r="BR647" s="984"/>
      <c r="BS647" s="984"/>
      <c r="BT647" s="984"/>
      <c r="BU647" s="984"/>
      <c r="BV647" s="984"/>
    </row>
    <row r="648" spans="1:74" ht="13.5" customHeight="1">
      <c r="A648" s="1000" t="s">
        <v>78</v>
      </c>
      <c r="B648" s="14" t="s">
        <v>53</v>
      </c>
      <c r="C648" s="996" t="str">
        <f>VLOOKUP($C627,'2026年度(1年前期)'!$B$5:$N$208,COLUMN('2026年度(1年前期)'!$K$5),0)&amp;""</f>
        <v/>
      </c>
      <c r="D648" s="997"/>
      <c r="E648" s="1002" t="str">
        <f>VLOOKUP($C627,'2026年度(2年前期)'!$B$5:$N$208,COLUMN('2026年度(2年前期)'!$K$5),0)&amp;""</f>
        <v/>
      </c>
      <c r="F648" s="997"/>
      <c r="G648" s="1002" t="str">
        <f>VLOOKUP($C627,'2026年度(3年前期)'!$B$5:$N$208,COLUMN('2026年度(3年前期)'!$K$5),0)&amp;""</f>
        <v/>
      </c>
      <c r="H648" s="997"/>
      <c r="I648" s="1002" t="str">
        <f>VLOOKUP($C627,'2026年度(4年前期)'!$B$5:$N$208,COLUMN('2026年度(4年前期)'!$K$5),0)&amp;""</f>
        <v/>
      </c>
      <c r="J648" s="997"/>
      <c r="K648" s="998" t="str">
        <f>VLOOKUP($C627,'2026年度(助産前期)'!$B$5:$N$208,COLUMN('2026年度(助産前期)'!$K$5),0)&amp;""</f>
        <v/>
      </c>
      <c r="L648" s="998"/>
      <c r="M648" s="996" t="str">
        <f>VLOOKUP($C627,'2026年度(M1前期)'!$B$5:$N$208,COLUMN('2026年度(M1前期)'!$K$5),0)&amp;""</f>
        <v/>
      </c>
      <c r="N648" s="997"/>
      <c r="O648" s="998" t="str">
        <f>VLOOKUP($C627,'2026年度(M2前期)'!$B$5:$N$208,COLUMN('2026年度(M2前期)'!$K$5),0)&amp;""</f>
        <v/>
      </c>
      <c r="P648" s="997"/>
      <c r="Q648" s="998" t="str">
        <f>VLOOKUP($C627,'2026年度(D1前期)'!$B$5:$N$208,COLUMN('2026年度(D1前期)'!$K$5),0)&amp;""</f>
        <v/>
      </c>
      <c r="R648" s="997"/>
      <c r="S648" s="998" t="str">
        <f>VLOOKUP($C627,'2026年度(D23前期)'!$B$5:$N$208,COLUMN('2026年度(D23前期)'!$K$5),0)&amp;""</f>
        <v/>
      </c>
      <c r="T648" s="997"/>
      <c r="Z648" s="1000" t="str">
        <f>A648</f>
        <v>５時限（16：50～18：20）</v>
      </c>
      <c r="AA648" s="982"/>
      <c r="AB648" s="982"/>
      <c r="AC648" s="982"/>
      <c r="AD648" s="982"/>
      <c r="AE648" s="982"/>
      <c r="AF648" s="982"/>
      <c r="AG648" s="982"/>
      <c r="AH648" s="982"/>
      <c r="AI648" s="982"/>
      <c r="AJ648" s="982"/>
      <c r="AK648" s="982"/>
      <c r="AL648" s="982"/>
      <c r="AM648" s="982"/>
      <c r="AN648" s="982"/>
      <c r="AO648" s="982"/>
      <c r="AP648" s="982"/>
      <c r="AQ648" s="982"/>
      <c r="AR648" s="982"/>
      <c r="AS648" s="982"/>
      <c r="AT648" s="982"/>
      <c r="AU648" s="982"/>
      <c r="AV648" s="982"/>
      <c r="AW648" s="982"/>
      <c r="AX648" s="982"/>
      <c r="AY648" s="982"/>
      <c r="AZ648" s="982"/>
      <c r="BA648" s="971"/>
      <c r="BB648" s="971"/>
      <c r="BC648" s="971"/>
      <c r="BD648" s="971"/>
      <c r="BE648" s="971"/>
      <c r="BF648" s="971"/>
      <c r="BG648" s="971"/>
      <c r="BH648" s="971"/>
      <c r="BI648" s="982"/>
      <c r="BJ648" s="982"/>
      <c r="BK648" s="982"/>
      <c r="BL648" s="982"/>
      <c r="BM648" s="982"/>
      <c r="BN648" s="982"/>
      <c r="BO648" s="982"/>
      <c r="BP648" s="982"/>
      <c r="BQ648" s="982"/>
      <c r="BR648" s="982"/>
      <c r="BS648" s="982"/>
      <c r="BT648" s="982"/>
      <c r="BU648" s="982"/>
      <c r="BV648" s="982"/>
    </row>
    <row r="649" spans="1:74" ht="13.5" customHeight="1">
      <c r="A649" s="1000"/>
      <c r="B649" s="14" t="s">
        <v>58</v>
      </c>
      <c r="C649" s="992" t="str">
        <f>IFERROR(VLOOKUP(C648,科目・教員!$A$1:$B$355,2,0),"")</f>
        <v/>
      </c>
      <c r="D649" s="993"/>
      <c r="E649" s="994" t="str">
        <f>IFERROR(VLOOKUP(E648,科目・教員!$A$1:$B$355,2,0),"")</f>
        <v/>
      </c>
      <c r="F649" s="993"/>
      <c r="G649" s="994" t="str">
        <f>IFERROR(VLOOKUP(G648,科目・教員!$A$1:$B$355,2,0),"")</f>
        <v/>
      </c>
      <c r="H649" s="993"/>
      <c r="I649" s="994" t="str">
        <f>IFERROR(VLOOKUP(I648,科目・教員!$A$1:$B$355,2,0),"")</f>
        <v/>
      </c>
      <c r="J649" s="993"/>
      <c r="K649" s="995" t="str">
        <f>IFERROR(VLOOKUP(K648,科目・教員!$A$1:$B$355,2,0),"")</f>
        <v/>
      </c>
      <c r="L649" s="995"/>
      <c r="M649" s="992" t="str">
        <f>IFERROR(VLOOKUP(M648,科目・教員!$A$1:$B$355,2,0),"")</f>
        <v/>
      </c>
      <c r="N649" s="993"/>
      <c r="O649" s="995" t="str">
        <f>IFERROR(VLOOKUP(O648,科目・教員!$A$1:$B$355,2,0),"")</f>
        <v/>
      </c>
      <c r="P649" s="993"/>
      <c r="Q649" s="995" t="str">
        <f>IFERROR(VLOOKUP(Q648,科目・教員!$A$1:$B$355,2,0),"")</f>
        <v/>
      </c>
      <c r="R649" s="993"/>
      <c r="S649" s="995" t="str">
        <f>IFERROR(VLOOKUP(S648,科目・教員!$A$1:$B$355,2,0),"")</f>
        <v/>
      </c>
      <c r="T649" s="993"/>
      <c r="Z649" s="1000"/>
      <c r="AA649" s="983"/>
      <c r="AB649" s="983"/>
      <c r="AC649" s="983"/>
      <c r="AD649" s="983"/>
      <c r="AE649" s="983"/>
      <c r="AF649" s="983"/>
      <c r="AG649" s="983"/>
      <c r="AH649" s="983"/>
      <c r="AI649" s="983"/>
      <c r="AJ649" s="983"/>
      <c r="AK649" s="983"/>
      <c r="AL649" s="983"/>
      <c r="AM649" s="983"/>
      <c r="AN649" s="983"/>
      <c r="AO649" s="983"/>
      <c r="AP649" s="983"/>
      <c r="AQ649" s="983"/>
      <c r="AR649" s="983"/>
      <c r="AS649" s="983"/>
      <c r="AT649" s="983"/>
      <c r="AU649" s="983"/>
      <c r="AV649" s="983"/>
      <c r="AW649" s="983"/>
      <c r="AX649" s="983"/>
      <c r="AY649" s="983"/>
      <c r="AZ649" s="983"/>
      <c r="BA649" s="971"/>
      <c r="BB649" s="971"/>
      <c r="BC649" s="971"/>
      <c r="BD649" s="971"/>
      <c r="BE649" s="971"/>
      <c r="BF649" s="971"/>
      <c r="BG649" s="971"/>
      <c r="BH649" s="971"/>
      <c r="BI649" s="983"/>
      <c r="BJ649" s="983"/>
      <c r="BK649" s="983"/>
      <c r="BL649" s="983"/>
      <c r="BM649" s="983"/>
      <c r="BN649" s="983"/>
      <c r="BO649" s="983"/>
      <c r="BP649" s="983"/>
      <c r="BQ649" s="983"/>
      <c r="BR649" s="983"/>
      <c r="BS649" s="983"/>
      <c r="BT649" s="983"/>
      <c r="BU649" s="983"/>
      <c r="BV649" s="983"/>
    </row>
    <row r="650" spans="1:74" ht="13.5" customHeight="1">
      <c r="A650" s="1000"/>
      <c r="B650" s="14" t="s">
        <v>69</v>
      </c>
      <c r="C650" s="992" t="str">
        <f>VLOOKUP($C627,'2026年度(1年前期)'!$B$5:$N$208,COLUMN('2026年度(1年前期)'!$K$5)+1,0)&amp;""</f>
        <v/>
      </c>
      <c r="D650" s="993"/>
      <c r="E650" s="994" t="str">
        <f>VLOOKUP($C627,'2026年度(2年前期)'!$B$5:$N$208,COLUMN('2026年度(2年前期)'!$K$5)+1,0)&amp;""</f>
        <v/>
      </c>
      <c r="F650" s="993"/>
      <c r="G650" s="994" t="str">
        <f>VLOOKUP($C627,'2026年度(3年前期)'!$B$5:$N$208,COLUMN('2026年度(3年前期)'!$K$5)+1,0)&amp;""</f>
        <v/>
      </c>
      <c r="H650" s="993"/>
      <c r="I650" s="994" t="str">
        <f>VLOOKUP($C627,'2026年度(4年前期)'!$B$5:$N$208,COLUMN('2026年度(4年前期)'!$K$5)+1,0)&amp;""</f>
        <v/>
      </c>
      <c r="J650" s="993"/>
      <c r="K650" s="995" t="str">
        <f>VLOOKUP($C627,'2026年度(助産前期)'!$B$5:$N$208,COLUMN('2026年度(助産前期)'!$K$5)+1,0)&amp;""</f>
        <v/>
      </c>
      <c r="L650" s="995"/>
      <c r="M650" s="992" t="str">
        <f>VLOOKUP($C627,'2026年度(M1前期)'!$B$5:$N$208,COLUMN('2026年度(M1前期)'!$K$5)+1,0)&amp;""</f>
        <v/>
      </c>
      <c r="N650" s="993"/>
      <c r="O650" s="995" t="str">
        <f>VLOOKUP($C627,'2026年度(M2前期)'!$B$5:$N$208,COLUMN('2026年度(M2前期)'!$K$5)+1,0)&amp;""</f>
        <v/>
      </c>
      <c r="P650" s="993"/>
      <c r="Q650" s="995" t="str">
        <f>VLOOKUP($C627,'2026年度(D1前期)'!$B$5:$N$208,COLUMN('2026年度(D1前期)'!$K$5)+1,0)&amp;""</f>
        <v/>
      </c>
      <c r="R650" s="993"/>
      <c r="S650" s="995" t="str">
        <f>VLOOKUP($C627,'2026年度(D23前期)'!$B$5:$N$208,COLUMN('2026年度(D23前期)'!$K$5)+1,0)&amp;""</f>
        <v/>
      </c>
      <c r="T650" s="993"/>
      <c r="Z650" s="1000"/>
      <c r="AA650" s="983"/>
      <c r="AB650" s="983"/>
      <c r="AC650" s="983"/>
      <c r="AD650" s="983"/>
      <c r="AE650" s="983"/>
      <c r="AF650" s="983"/>
      <c r="AG650" s="983"/>
      <c r="AH650" s="983"/>
      <c r="AI650" s="983"/>
      <c r="AJ650" s="983"/>
      <c r="AK650" s="983"/>
      <c r="AL650" s="983"/>
      <c r="AM650" s="983"/>
      <c r="AN650" s="983"/>
      <c r="AO650" s="983"/>
      <c r="AP650" s="983"/>
      <c r="AQ650" s="983"/>
      <c r="AR650" s="983"/>
      <c r="AS650" s="983"/>
      <c r="AT650" s="983"/>
      <c r="AU650" s="983"/>
      <c r="AV650" s="983"/>
      <c r="AW650" s="983"/>
      <c r="AX650" s="983"/>
      <c r="AY650" s="983"/>
      <c r="AZ650" s="983"/>
      <c r="BA650" s="971"/>
      <c r="BB650" s="971"/>
      <c r="BC650" s="971"/>
      <c r="BD650" s="971"/>
      <c r="BE650" s="971"/>
      <c r="BF650" s="971"/>
      <c r="BG650" s="971"/>
      <c r="BH650" s="971"/>
      <c r="BI650" s="983"/>
      <c r="BJ650" s="983"/>
      <c r="BK650" s="983"/>
      <c r="BL650" s="983"/>
      <c r="BM650" s="983"/>
      <c r="BN650" s="983"/>
      <c r="BO650" s="983"/>
      <c r="BP650" s="983"/>
      <c r="BQ650" s="983"/>
      <c r="BR650" s="983"/>
      <c r="BS650" s="983"/>
      <c r="BT650" s="983"/>
      <c r="BU650" s="983"/>
      <c r="BV650" s="983"/>
    </row>
    <row r="651" spans="1:74" ht="13.5" customHeight="1">
      <c r="A651" s="1001"/>
      <c r="B651" s="15" t="s">
        <v>63</v>
      </c>
      <c r="C651" s="991"/>
      <c r="D651" s="989"/>
      <c r="E651" s="988"/>
      <c r="F651" s="989"/>
      <c r="G651" s="988"/>
      <c r="H651" s="989"/>
      <c r="I651" s="988"/>
      <c r="J651" s="989"/>
      <c r="K651" s="990"/>
      <c r="L651" s="990"/>
      <c r="M651" s="991"/>
      <c r="N651" s="989"/>
      <c r="O651" s="990"/>
      <c r="P651" s="989"/>
      <c r="Q651" s="990"/>
      <c r="R651" s="989"/>
      <c r="S651" s="990"/>
      <c r="T651" s="989"/>
      <c r="U651" s="19"/>
      <c r="V651" s="19"/>
      <c r="W651" s="19"/>
      <c r="X651" s="19"/>
      <c r="Y651" s="19"/>
      <c r="Z651" s="1001"/>
      <c r="AA651" s="984"/>
      <c r="AB651" s="984"/>
      <c r="AC651" s="984"/>
      <c r="AD651" s="984"/>
      <c r="AE651" s="984"/>
      <c r="AF651" s="984"/>
      <c r="AG651" s="984"/>
      <c r="AH651" s="984"/>
      <c r="AI651" s="984"/>
      <c r="AJ651" s="984"/>
      <c r="AK651" s="984"/>
      <c r="AL651" s="984"/>
      <c r="AM651" s="984"/>
      <c r="AN651" s="984"/>
      <c r="AO651" s="984"/>
      <c r="AP651" s="984"/>
      <c r="AQ651" s="984"/>
      <c r="AR651" s="984"/>
      <c r="AS651" s="984"/>
      <c r="AT651" s="984"/>
      <c r="AU651" s="984"/>
      <c r="AV651" s="984"/>
      <c r="AW651" s="984"/>
      <c r="AX651" s="984"/>
      <c r="AY651" s="984"/>
      <c r="AZ651" s="984"/>
      <c r="BA651" s="971"/>
      <c r="BB651" s="971"/>
      <c r="BC651" s="971"/>
      <c r="BD651" s="971"/>
      <c r="BE651" s="971"/>
      <c r="BF651" s="971"/>
      <c r="BG651" s="971"/>
      <c r="BH651" s="971"/>
      <c r="BI651" s="984"/>
      <c r="BJ651" s="984"/>
      <c r="BK651" s="984"/>
      <c r="BL651" s="984"/>
      <c r="BM651" s="984"/>
      <c r="BN651" s="984"/>
      <c r="BO651" s="984"/>
      <c r="BP651" s="984"/>
      <c r="BQ651" s="984"/>
      <c r="BR651" s="984"/>
      <c r="BS651" s="984"/>
      <c r="BT651" s="984"/>
      <c r="BU651" s="984"/>
      <c r="BV651" s="984"/>
    </row>
    <row r="652" spans="1:74" ht="20.25">
      <c r="A652" s="20"/>
      <c r="B652" s="21"/>
      <c r="C652" s="1050">
        <f>C627+1</f>
        <v>46292</v>
      </c>
      <c r="D652" s="1050"/>
      <c r="E652" s="1050"/>
      <c r="F652" s="1050"/>
      <c r="G652" s="1050"/>
      <c r="H652" s="1050"/>
      <c r="I652" s="1050"/>
      <c r="J652" s="1050"/>
      <c r="K652" s="1050"/>
      <c r="L652" s="1050"/>
      <c r="M652" s="1050"/>
      <c r="N652" s="1050"/>
      <c r="O652" s="1050"/>
      <c r="P652" s="1050"/>
      <c r="Q652" s="1050"/>
      <c r="R652" s="1050"/>
      <c r="S652" s="1050"/>
      <c r="T652" s="1050"/>
      <c r="U652" s="1133">
        <f>C652</f>
        <v>46292</v>
      </c>
      <c r="V652" s="1134"/>
      <c r="W652" s="1134"/>
      <c r="X652" s="1134"/>
      <c r="Y652" s="1134"/>
      <c r="Z652" s="1135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6" t="s">
        <v>607</v>
      </c>
      <c r="BL652" s="36" t="s">
        <v>608</v>
      </c>
      <c r="BM652" s="36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1000" t="s">
        <v>52</v>
      </c>
      <c r="B653" s="11" t="s">
        <v>53</v>
      </c>
      <c r="C653" s="1011" t="str">
        <f>VLOOKUP($C652,'2026年度(1年前期)'!$B$5:$N$208,COLUMN('2026年度(1年前期)'!$C$5),0)&amp;""</f>
        <v/>
      </c>
      <c r="D653" s="1012"/>
      <c r="E653" s="1018" t="str">
        <f>VLOOKUP($C652,'2026年度(2年前期)'!$B$5:$N$208,COLUMN('2026年度(2年前期)'!$C$5),0)&amp;""</f>
        <v/>
      </c>
      <c r="F653" s="1012"/>
      <c r="G653" s="1018" t="str">
        <f>VLOOKUP($C652,'2026年度(3年前期)'!$B$5:$N$208,COLUMN('2026年度(3年前期)'!$C$5),0)&amp;""</f>
        <v/>
      </c>
      <c r="H653" s="1012"/>
      <c r="I653" s="1018" t="str">
        <f>VLOOKUP($C652,'2026年度(4年前期)'!$B$5:$N$208,COLUMN('2026年度(4年前期)'!$C$5),0)&amp;""</f>
        <v/>
      </c>
      <c r="J653" s="1012"/>
      <c r="K653" s="997" t="str">
        <f>VLOOKUP($C652,'2026年度(助産前期)'!$B$5:$N$208,COLUMN('2026年度(助産前期)'!$C$5),0)&amp;""</f>
        <v/>
      </c>
      <c r="L653" s="1029"/>
      <c r="M653" s="1036" t="str">
        <f>VLOOKUP($C652,'2026年度(M1前期)'!$B$5:$N$208,COLUMN('2026年度(M1前期)'!$C$5),0)&amp;""</f>
        <v/>
      </c>
      <c r="N653" s="1029"/>
      <c r="O653" s="1018" t="str">
        <f>VLOOKUP($C652,'2026年度(M2前期)'!$B$5:$N$208,COLUMN('2026年度(M2前期)'!$C$5),0)&amp;""</f>
        <v/>
      </c>
      <c r="P653" s="1012"/>
      <c r="Q653" s="1018" t="str">
        <f>VLOOKUP($C652,'2026年度(D1前期)'!$B$5:$N$208,COLUMN('2026年度(D1前期)'!$C$5),0)&amp;""</f>
        <v/>
      </c>
      <c r="R653" s="1012"/>
      <c r="S653" s="997" t="str">
        <f>VLOOKUP($C652,'2026年度(D23前期)'!$B$5:$N$208,COLUMN('2026年度(D23前期)'!$C$5),0)&amp;""</f>
        <v/>
      </c>
      <c r="T653" s="1012"/>
      <c r="U653" s="54"/>
      <c r="W653" s="81"/>
      <c r="X653" s="16"/>
      <c r="Y653" s="33"/>
      <c r="Z653" s="999" t="str">
        <f>A653</f>
        <v xml:space="preserve">１時限（09：20～10：50） </v>
      </c>
      <c r="AA653" s="971"/>
      <c r="AB653" s="982"/>
      <c r="AC653" s="982"/>
      <c r="AD653" s="982"/>
      <c r="AE653" s="971"/>
      <c r="AF653" s="982"/>
      <c r="AG653" s="971"/>
      <c r="AH653" s="982"/>
      <c r="AI653" s="982"/>
      <c r="AJ653" s="982"/>
      <c r="AK653" s="982"/>
      <c r="AL653" s="971"/>
      <c r="AM653" s="982"/>
      <c r="AN653" s="971"/>
      <c r="AO653" s="971"/>
      <c r="AP653" s="971"/>
      <c r="AQ653" s="971"/>
      <c r="AR653" s="971"/>
      <c r="AS653" s="971"/>
      <c r="AT653" s="971"/>
      <c r="AU653" s="971"/>
      <c r="AV653" s="971"/>
      <c r="AW653" s="971"/>
      <c r="AX653" s="971"/>
      <c r="AY653" s="971"/>
      <c r="AZ653" s="971"/>
      <c r="BA653" s="971"/>
      <c r="BB653" s="971"/>
      <c r="BC653" s="971"/>
      <c r="BD653" s="971"/>
      <c r="BE653" s="971"/>
      <c r="BF653" s="971"/>
      <c r="BG653" s="971"/>
      <c r="BH653" s="971"/>
      <c r="BI653" s="971"/>
      <c r="BJ653" s="971"/>
      <c r="BK653" s="982"/>
      <c r="BL653" s="982"/>
      <c r="BM653" s="982"/>
      <c r="BN653" s="982"/>
      <c r="BO653" s="982"/>
      <c r="BP653" s="982"/>
      <c r="BQ653" s="982"/>
      <c r="BR653" s="982"/>
      <c r="BS653" s="982"/>
      <c r="BT653" s="982"/>
      <c r="BU653" s="982"/>
      <c r="BV653" s="982"/>
    </row>
    <row r="654" spans="1:74" ht="13.5" customHeight="1">
      <c r="A654" s="1000"/>
      <c r="B654" s="14" t="s">
        <v>58</v>
      </c>
      <c r="C654" s="1014" t="str">
        <f>IFERROR(VLOOKUP(C653,科目・教員!$A$1:$B$355,2,0),"")</f>
        <v/>
      </c>
      <c r="D654" s="1013"/>
      <c r="E654" s="1025" t="str">
        <f>IFERROR(VLOOKUP(E653,科目・教員!$A$1:$B$355,2,0),"")</f>
        <v/>
      </c>
      <c r="F654" s="1013"/>
      <c r="G654" s="1025" t="str">
        <f>IFERROR(VLOOKUP(G653,科目・教員!$A$1:$B$355,2,0),"")</f>
        <v/>
      </c>
      <c r="H654" s="1013"/>
      <c r="I654" s="1025" t="str">
        <f>IFERROR(VLOOKUP(I653,科目・教員!$A$1:$B$355,2,0),"")</f>
        <v/>
      </c>
      <c r="J654" s="1013"/>
      <c r="K654" s="993" t="str">
        <f>IFERROR(VLOOKUP(K653,科目・教員!$A$1:$B$355,2,0),"")</f>
        <v/>
      </c>
      <c r="L654" s="1026"/>
      <c r="M654" s="1032" t="str">
        <f>IFERROR(VLOOKUP(M653,科目・教員!$A$1:$B$355,2,0),"")</f>
        <v/>
      </c>
      <c r="N654" s="1013"/>
      <c r="O654" s="1025" t="str">
        <f>IFERROR(VLOOKUP(O653,科目・教員!$A$1:$B$355,2,0),"")</f>
        <v/>
      </c>
      <c r="P654" s="1013"/>
      <c r="Q654" s="1025" t="str">
        <f>IFERROR(VLOOKUP(Q653,科目・教員!$A$1:$B$355,2,0),"")</f>
        <v/>
      </c>
      <c r="R654" s="1013"/>
      <c r="S654" s="993" t="str">
        <f>IFERROR(VLOOKUP(S653,科目・教員!$A$1:$B$355,2,0),"")</f>
        <v/>
      </c>
      <c r="T654" s="1013"/>
      <c r="U654" s="54"/>
      <c r="W654" s="25"/>
      <c r="X654" s="16"/>
      <c r="Y654" s="33"/>
      <c r="Z654" s="1000"/>
      <c r="AA654" s="971"/>
      <c r="AB654" s="983"/>
      <c r="AC654" s="983"/>
      <c r="AD654" s="983"/>
      <c r="AE654" s="971"/>
      <c r="AF654" s="983"/>
      <c r="AG654" s="971"/>
      <c r="AH654" s="983"/>
      <c r="AI654" s="983"/>
      <c r="AJ654" s="983"/>
      <c r="AK654" s="983"/>
      <c r="AL654" s="971"/>
      <c r="AM654" s="983"/>
      <c r="AN654" s="971"/>
      <c r="AO654" s="971"/>
      <c r="AP654" s="971"/>
      <c r="AQ654" s="971"/>
      <c r="AR654" s="971"/>
      <c r="AS654" s="971"/>
      <c r="AT654" s="971"/>
      <c r="AU654" s="971"/>
      <c r="AV654" s="971"/>
      <c r="AW654" s="971"/>
      <c r="AX654" s="971"/>
      <c r="AY654" s="971"/>
      <c r="AZ654" s="971"/>
      <c r="BA654" s="971"/>
      <c r="BB654" s="971"/>
      <c r="BC654" s="971"/>
      <c r="BD654" s="971"/>
      <c r="BE654" s="971"/>
      <c r="BF654" s="971"/>
      <c r="BG654" s="971"/>
      <c r="BH654" s="971"/>
      <c r="BI654" s="971"/>
      <c r="BJ654" s="971"/>
      <c r="BK654" s="983"/>
      <c r="BL654" s="983"/>
      <c r="BM654" s="983"/>
      <c r="BN654" s="983"/>
      <c r="BO654" s="983"/>
      <c r="BP654" s="983"/>
      <c r="BQ654" s="983"/>
      <c r="BR654" s="983"/>
      <c r="BS654" s="983"/>
      <c r="BT654" s="983"/>
      <c r="BU654" s="983"/>
      <c r="BV654" s="983"/>
    </row>
    <row r="655" spans="1:74" ht="13.5" customHeight="1">
      <c r="A655" s="1000"/>
      <c r="B655" s="14" t="s">
        <v>69</v>
      </c>
      <c r="C655" s="1014" t="str">
        <f>VLOOKUP($C652,'2026年度(1年前期)'!$B$5:$N$208,COLUMN('2026年度(1年前期)'!$C$5)+1,0)&amp;""</f>
        <v/>
      </c>
      <c r="D655" s="1013"/>
      <c r="E655" s="1025" t="str">
        <f>VLOOKUP($C652,'2026年度(2年前期)'!$B$5:$N$208,COLUMN('2026年度(2年前期)'!$C$5)+1,0)&amp;""</f>
        <v/>
      </c>
      <c r="F655" s="1013"/>
      <c r="G655" s="1025" t="str">
        <f>VLOOKUP($C652,'2026年度(3年前期)'!$B$5:$N$208,COLUMN('2026年度(3年前期)'!$C$5)+1,0)&amp;""</f>
        <v/>
      </c>
      <c r="H655" s="1013"/>
      <c r="I655" s="1025" t="str">
        <f>VLOOKUP($C652,'2026年度(4年前期)'!$B$5:$N$208,COLUMN('2026年度(4年前期)'!$C$5)+1,0)&amp;""</f>
        <v/>
      </c>
      <c r="J655" s="1013"/>
      <c r="K655" s="993" t="str">
        <f>VLOOKUP($C652,'2026年度(助産前期)'!$B$5:$N$208,COLUMN('2026年度(助産前期)'!$C$5)+1,0)&amp;""</f>
        <v/>
      </c>
      <c r="L655" s="1026"/>
      <c r="M655" s="1032" t="str">
        <f>VLOOKUP($C652,'2026年度(M1前期)'!$B$5:$N$208,COLUMN('2026年度(M1前期)'!C$5)+1,0)&amp;""</f>
        <v/>
      </c>
      <c r="N655" s="1013"/>
      <c r="O655" s="1025" t="str">
        <f>VLOOKUP($C652,'2026年度(M2前期)'!$B$5:$N$208,COLUMN('2026年度(M2前期)'!$C$5)+1,0)&amp;""</f>
        <v/>
      </c>
      <c r="P655" s="1013"/>
      <c r="Q655" s="1025" t="str">
        <f>VLOOKUP($C652,'2026年度(D1前期)'!$B$5:$N$208,COLUMN('2026年度(D1前期)'!$C$5)+1,0)&amp;""</f>
        <v/>
      </c>
      <c r="R655" s="1013"/>
      <c r="S655" s="993" t="str">
        <f>VLOOKUP($C652,'2026年度(D23前期)'!$B$5:$N$208,COLUMN('2026年度(D23前期)'!$C$5)+1,0)&amp;""</f>
        <v/>
      </c>
      <c r="T655" s="1013"/>
      <c r="U655" s="54"/>
      <c r="W655" s="25"/>
      <c r="X655" s="16"/>
      <c r="Y655" s="33"/>
      <c r="Z655" s="1000"/>
      <c r="AA655" s="971"/>
      <c r="AB655" s="983"/>
      <c r="AC655" s="983"/>
      <c r="AD655" s="983"/>
      <c r="AE655" s="971"/>
      <c r="AF655" s="983"/>
      <c r="AG655" s="971"/>
      <c r="AH655" s="983"/>
      <c r="AI655" s="983"/>
      <c r="AJ655" s="983"/>
      <c r="AK655" s="983"/>
      <c r="AL655" s="971"/>
      <c r="AM655" s="983"/>
      <c r="AN655" s="971"/>
      <c r="AO655" s="971"/>
      <c r="AP655" s="971"/>
      <c r="AQ655" s="971"/>
      <c r="AR655" s="971"/>
      <c r="AS655" s="971"/>
      <c r="AT655" s="971"/>
      <c r="AU655" s="971"/>
      <c r="AV655" s="971"/>
      <c r="AW655" s="971"/>
      <c r="AX655" s="971"/>
      <c r="AY655" s="971"/>
      <c r="AZ655" s="971"/>
      <c r="BA655" s="971"/>
      <c r="BB655" s="971"/>
      <c r="BC655" s="971"/>
      <c r="BD655" s="971"/>
      <c r="BE655" s="971"/>
      <c r="BF655" s="971"/>
      <c r="BG655" s="971"/>
      <c r="BH655" s="971"/>
      <c r="BI655" s="971"/>
      <c r="BJ655" s="971"/>
      <c r="BK655" s="983"/>
      <c r="BL655" s="983"/>
      <c r="BM655" s="983"/>
      <c r="BN655" s="983"/>
      <c r="BO655" s="983"/>
      <c r="BP655" s="983"/>
      <c r="BQ655" s="983"/>
      <c r="BR655" s="983"/>
      <c r="BS655" s="983"/>
      <c r="BT655" s="983"/>
      <c r="BU655" s="983"/>
      <c r="BV655" s="983"/>
    </row>
    <row r="656" spans="1:74" ht="13.5" customHeight="1">
      <c r="A656" s="1001"/>
      <c r="B656" s="15" t="s">
        <v>63</v>
      </c>
      <c r="C656" s="991"/>
      <c r="D656" s="1031"/>
      <c r="E656" s="988"/>
      <c r="F656" s="1031"/>
      <c r="G656" s="988"/>
      <c r="H656" s="1031"/>
      <c r="I656" s="988"/>
      <c r="J656" s="1031"/>
      <c r="K656" s="990"/>
      <c r="L656" s="1034"/>
      <c r="M656" s="1030"/>
      <c r="N656" s="1031"/>
      <c r="O656" s="988"/>
      <c r="P656" s="1031"/>
      <c r="Q656" s="988"/>
      <c r="R656" s="1031"/>
      <c r="S656" s="990"/>
      <c r="T656" s="1031"/>
      <c r="U656" s="54"/>
      <c r="W656" s="25"/>
      <c r="X656" s="16"/>
      <c r="Y656" s="33"/>
      <c r="Z656" s="1001"/>
      <c r="AA656" s="971"/>
      <c r="AB656" s="984"/>
      <c r="AC656" s="984"/>
      <c r="AD656" s="984"/>
      <c r="AE656" s="971"/>
      <c r="AF656" s="984"/>
      <c r="AG656" s="971"/>
      <c r="AH656" s="984"/>
      <c r="AI656" s="984"/>
      <c r="AJ656" s="984"/>
      <c r="AK656" s="984"/>
      <c r="AL656" s="971"/>
      <c r="AM656" s="984"/>
      <c r="AN656" s="971"/>
      <c r="AO656" s="971"/>
      <c r="AP656" s="971"/>
      <c r="AQ656" s="971"/>
      <c r="AR656" s="971"/>
      <c r="AS656" s="971"/>
      <c r="AT656" s="971"/>
      <c r="AU656" s="971"/>
      <c r="AV656" s="971"/>
      <c r="AW656" s="971"/>
      <c r="AX656" s="971"/>
      <c r="AY656" s="971"/>
      <c r="AZ656" s="971"/>
      <c r="BA656" s="971"/>
      <c r="BB656" s="971"/>
      <c r="BC656" s="971"/>
      <c r="BD656" s="971"/>
      <c r="BE656" s="971"/>
      <c r="BF656" s="971"/>
      <c r="BG656" s="971"/>
      <c r="BH656" s="971"/>
      <c r="BI656" s="971"/>
      <c r="BJ656" s="971"/>
      <c r="BK656" s="984"/>
      <c r="BL656" s="984"/>
      <c r="BM656" s="984"/>
      <c r="BN656" s="984"/>
      <c r="BO656" s="984"/>
      <c r="BP656" s="984"/>
      <c r="BQ656" s="984"/>
      <c r="BR656" s="984"/>
      <c r="BS656" s="984"/>
      <c r="BT656" s="984"/>
      <c r="BU656" s="984"/>
      <c r="BV656" s="984"/>
    </row>
    <row r="657" spans="1:74" ht="13.5" customHeight="1">
      <c r="A657" s="1000" t="s">
        <v>65</v>
      </c>
      <c r="B657" s="14" t="s">
        <v>53</v>
      </c>
      <c r="C657" s="1011" t="str">
        <f>VLOOKUP($C652,'2026年度(1年前期)'!$B$5:$N$208,COLUMN('2026年度(1年前期)'!$E$5),0)&amp;""</f>
        <v/>
      </c>
      <c r="D657" s="1012"/>
      <c r="E657" s="1018" t="str">
        <f>VLOOKUP($C652,'2026年度(2年前期)'!$B$5:$N$208,COLUMN('2026年度(2年前期)'!$E$5),0)&amp;""</f>
        <v/>
      </c>
      <c r="F657" s="1012"/>
      <c r="G657" s="1018" t="str">
        <f>VLOOKUP($C652,'2026年度(3年前期)'!$B$5:$N$208,COLUMN('2026年度(3年前期)'!$E$5),0)&amp;""</f>
        <v/>
      </c>
      <c r="H657" s="1012"/>
      <c r="I657" s="1018" t="str">
        <f>VLOOKUP($C652,'2026年度(4年前期)'!$B$5:$N$208,COLUMN('2026年度(4年前期)'!$E$5),0)&amp;""</f>
        <v/>
      </c>
      <c r="J657" s="1012"/>
      <c r="K657" s="997" t="str">
        <f>VLOOKUP($C652,'2026年度(助産前期)'!$B$5:$N$208,COLUMN('2026年度(助産前期)'!$E$5),0)&amp;""</f>
        <v/>
      </c>
      <c r="L657" s="1029"/>
      <c r="M657" s="1011" t="str">
        <f>VLOOKUP($C652,'2026年度(M1前期)'!$B$5:$N$208,COLUMN('2026年度(M1前期)'!$E$5),0)&amp;""</f>
        <v/>
      </c>
      <c r="N657" s="1012"/>
      <c r="O657" s="997" t="str">
        <f>VLOOKUP($C652,'2026年度(M2前期)'!$B$5:$N$208,COLUMN('2026年度(M2前期)'!$E$5),0)&amp;""</f>
        <v/>
      </c>
      <c r="P657" s="1012"/>
      <c r="Q657" s="997" t="str">
        <f>VLOOKUP($C652,'2026年度(D1前期)'!$B$5:$N$208,COLUMN('2026年度(D1前期)'!$E$5),0)&amp;""</f>
        <v/>
      </c>
      <c r="R657" s="1012"/>
      <c r="S657" s="997" t="str">
        <f>VLOOKUP($C652,'2026年度(D23前期)'!$B$5:$N$208,COLUMN('2026年度(D23前期)'!$E$5),0)&amp;""</f>
        <v/>
      </c>
      <c r="T657" s="1012"/>
      <c r="V657" s="16"/>
      <c r="W657" s="16"/>
      <c r="X657" s="16"/>
      <c r="Y657" s="33"/>
      <c r="Z657" s="1000" t="str">
        <f>A657</f>
        <v>２時限（11：00～12：30）</v>
      </c>
      <c r="AA657" s="971"/>
      <c r="AB657" s="982"/>
      <c r="AC657" s="982"/>
      <c r="AD657" s="982"/>
      <c r="AE657" s="971"/>
      <c r="AF657" s="982"/>
      <c r="AG657" s="971"/>
      <c r="AH657" s="982"/>
      <c r="AI657" s="982"/>
      <c r="AJ657" s="982"/>
      <c r="AK657" s="982"/>
      <c r="AL657" s="971"/>
      <c r="AM657" s="982"/>
      <c r="AN657" s="971"/>
      <c r="AO657" s="971"/>
      <c r="AP657" s="971"/>
      <c r="AQ657" s="971"/>
      <c r="AR657" s="971"/>
      <c r="AS657" s="971"/>
      <c r="AT657" s="971"/>
      <c r="AU657" s="971"/>
      <c r="AV657" s="971"/>
      <c r="AW657" s="971"/>
      <c r="AX657" s="971"/>
      <c r="AY657" s="971"/>
      <c r="AZ657" s="971"/>
      <c r="BA657" s="971"/>
      <c r="BB657" s="971"/>
      <c r="BC657" s="971"/>
      <c r="BD657" s="971"/>
      <c r="BE657" s="971"/>
      <c r="BF657" s="971"/>
      <c r="BG657" s="971"/>
      <c r="BH657" s="971"/>
      <c r="BI657" s="971"/>
      <c r="BJ657" s="971"/>
      <c r="BK657" s="982"/>
      <c r="BL657" s="982"/>
      <c r="BM657" s="982"/>
      <c r="BN657" s="982"/>
      <c r="BO657" s="982"/>
      <c r="BP657" s="982"/>
      <c r="BQ657" s="982"/>
      <c r="BR657" s="982"/>
      <c r="BS657" s="982"/>
      <c r="BT657" s="982"/>
      <c r="BU657" s="982"/>
      <c r="BV657" s="982"/>
    </row>
    <row r="658" spans="1:74" ht="13.5" customHeight="1">
      <c r="A658" s="1000"/>
      <c r="B658" s="14" t="s">
        <v>58</v>
      </c>
      <c r="C658" s="1014" t="str">
        <f>IFERROR(VLOOKUP(C657,科目・教員!$A$1:$B$355,2,0),"")</f>
        <v/>
      </c>
      <c r="D658" s="1013"/>
      <c r="E658" s="1025" t="str">
        <f>IFERROR(VLOOKUP(E657,科目・教員!$A$1:$B$355,2,0),"")</f>
        <v/>
      </c>
      <c r="F658" s="1013"/>
      <c r="G658" s="1025" t="str">
        <f>IFERROR(VLOOKUP(G657,科目・教員!$A$1:$B$355,2,0),"")</f>
        <v/>
      </c>
      <c r="H658" s="1013"/>
      <c r="I658" s="1025" t="str">
        <f>IFERROR(VLOOKUP(I657,科目・教員!$A$1:$B$355,2,0),"")</f>
        <v/>
      </c>
      <c r="J658" s="1013"/>
      <c r="K658" s="993" t="str">
        <f>IFERROR(VLOOKUP(K657,科目・教員!$A$1:$B$355,2,0),"")</f>
        <v/>
      </c>
      <c r="L658" s="1026"/>
      <c r="M658" s="1014" t="str">
        <f>IFERROR(VLOOKUP(M657,科目・教員!$A$1:$B$355,2,0),"")</f>
        <v/>
      </c>
      <c r="N658" s="1013"/>
      <c r="O658" s="993" t="str">
        <f>IFERROR(VLOOKUP(O657,科目・教員!$A$1:$B$355,2,0),"")</f>
        <v/>
      </c>
      <c r="P658" s="1013"/>
      <c r="Q658" s="993" t="str">
        <f>IFERROR(VLOOKUP(Q657,科目・教員!$A$1:$B$355,2,0),"")</f>
        <v/>
      </c>
      <c r="R658" s="1013"/>
      <c r="S658" s="993" t="str">
        <f>IFERROR(VLOOKUP(S657,科目・教員!$A$1:$B$355,2,0),"")</f>
        <v/>
      </c>
      <c r="T658" s="1013"/>
      <c r="V658" s="16"/>
      <c r="X658" s="16"/>
      <c r="Y658" s="33"/>
      <c r="Z658" s="1000"/>
      <c r="AA658" s="971"/>
      <c r="AB658" s="983"/>
      <c r="AC658" s="983"/>
      <c r="AD658" s="983"/>
      <c r="AE658" s="971"/>
      <c r="AF658" s="983"/>
      <c r="AG658" s="971"/>
      <c r="AH658" s="983"/>
      <c r="AI658" s="983"/>
      <c r="AJ658" s="983"/>
      <c r="AK658" s="983"/>
      <c r="AL658" s="971"/>
      <c r="AM658" s="983"/>
      <c r="AN658" s="971"/>
      <c r="AO658" s="971"/>
      <c r="AP658" s="971"/>
      <c r="AQ658" s="971"/>
      <c r="AR658" s="971"/>
      <c r="AS658" s="971"/>
      <c r="AT658" s="971"/>
      <c r="AU658" s="971"/>
      <c r="AV658" s="971"/>
      <c r="AW658" s="971"/>
      <c r="AX658" s="971"/>
      <c r="AY658" s="971"/>
      <c r="AZ658" s="971"/>
      <c r="BA658" s="971"/>
      <c r="BB658" s="971"/>
      <c r="BC658" s="971"/>
      <c r="BD658" s="971"/>
      <c r="BE658" s="971"/>
      <c r="BF658" s="971"/>
      <c r="BG658" s="971"/>
      <c r="BH658" s="971"/>
      <c r="BI658" s="971"/>
      <c r="BJ658" s="971"/>
      <c r="BK658" s="983"/>
      <c r="BL658" s="983"/>
      <c r="BM658" s="983"/>
      <c r="BN658" s="983"/>
      <c r="BO658" s="983"/>
      <c r="BP658" s="983"/>
      <c r="BQ658" s="983"/>
      <c r="BR658" s="983"/>
      <c r="BS658" s="983"/>
      <c r="BT658" s="983"/>
      <c r="BU658" s="983"/>
      <c r="BV658" s="983"/>
    </row>
    <row r="659" spans="1:74" ht="13.5" customHeight="1">
      <c r="A659" s="1000"/>
      <c r="B659" s="14" t="s">
        <v>69</v>
      </c>
      <c r="C659" s="1014" t="str">
        <f>VLOOKUP($C652,'2026年度(1年前期)'!$B$5:$N$208,COLUMN('2026年度(1年前期)'!$E$5)+1,0)&amp;""</f>
        <v/>
      </c>
      <c r="D659" s="1013"/>
      <c r="E659" s="1025" t="str">
        <f>VLOOKUP($C652,'2026年度(2年前期)'!$B$5:$N$208,COLUMN('2026年度(2年前期)'!$E$5)+1,0)&amp;""</f>
        <v/>
      </c>
      <c r="F659" s="1013"/>
      <c r="G659" s="1025" t="str">
        <f>VLOOKUP($C652,'2026年度(3年前期)'!$B$5:$N$208,COLUMN('2026年度(3年前期)'!$E$5)+1,0)&amp;""</f>
        <v/>
      </c>
      <c r="H659" s="1013"/>
      <c r="I659" s="1025" t="str">
        <f>VLOOKUP($C652,'2026年度(4年前期)'!$B$5:$N$208,COLUMN('2026年度(4年前期)'!$E$5)+1,0)&amp;""</f>
        <v/>
      </c>
      <c r="J659" s="1013"/>
      <c r="K659" s="993" t="str">
        <f>VLOOKUP($C652,'2026年度(助産前期)'!$B$5:$N$208,COLUMN('2026年度(助産前期)'!$E$5)+1,0)&amp;""</f>
        <v/>
      </c>
      <c r="L659" s="1026"/>
      <c r="M659" s="1014" t="str">
        <f>VLOOKUP($C652,'2026年度(M1前期)'!$B$5:$N$208,COLUMN('2026年度(M1前期)'!$E$5)+1,0)&amp;""</f>
        <v/>
      </c>
      <c r="N659" s="1013"/>
      <c r="O659" s="993" t="str">
        <f>VLOOKUP($C652,'2026年度(M2前期)'!$B$5:$N$208,COLUMN('2026年度(M2前期)'!$E$5)+1,0)&amp;""</f>
        <v/>
      </c>
      <c r="P659" s="1013"/>
      <c r="Q659" s="993" t="str">
        <f>VLOOKUP($C652,'2026年度(D1前期)'!$B$5:$N$208,COLUMN('2026年度(D1前期)'!$E$5)+1,0)&amp;""</f>
        <v/>
      </c>
      <c r="R659" s="1013"/>
      <c r="S659" s="993" t="str">
        <f>VLOOKUP($C652,'2026年度(D23前期)'!$B$5:$N$208,COLUMN('2026年度(D23前期)'!$E$5)+1,0)&amp;""</f>
        <v/>
      </c>
      <c r="T659" s="1013"/>
      <c r="V659" s="16"/>
      <c r="X659" s="16"/>
      <c r="Z659" s="1000"/>
      <c r="AA659" s="971"/>
      <c r="AB659" s="983"/>
      <c r="AC659" s="983"/>
      <c r="AD659" s="983"/>
      <c r="AE659" s="971"/>
      <c r="AF659" s="983"/>
      <c r="AG659" s="971"/>
      <c r="AH659" s="983"/>
      <c r="AI659" s="983"/>
      <c r="AJ659" s="983"/>
      <c r="AK659" s="983"/>
      <c r="AL659" s="971"/>
      <c r="AM659" s="983"/>
      <c r="AN659" s="971"/>
      <c r="AO659" s="971"/>
      <c r="AP659" s="971"/>
      <c r="AQ659" s="971"/>
      <c r="AR659" s="971"/>
      <c r="AS659" s="971"/>
      <c r="AT659" s="971"/>
      <c r="AU659" s="971"/>
      <c r="AV659" s="971"/>
      <c r="AW659" s="971"/>
      <c r="AX659" s="971"/>
      <c r="AY659" s="971"/>
      <c r="AZ659" s="971"/>
      <c r="BA659" s="971"/>
      <c r="BB659" s="971"/>
      <c r="BC659" s="971"/>
      <c r="BD659" s="971"/>
      <c r="BE659" s="971"/>
      <c r="BF659" s="971"/>
      <c r="BG659" s="971"/>
      <c r="BH659" s="971"/>
      <c r="BI659" s="971"/>
      <c r="BJ659" s="971"/>
      <c r="BK659" s="983"/>
      <c r="BL659" s="983"/>
      <c r="BM659" s="983"/>
      <c r="BN659" s="983"/>
      <c r="BO659" s="983"/>
      <c r="BP659" s="983"/>
      <c r="BQ659" s="983"/>
      <c r="BR659" s="983"/>
      <c r="BS659" s="983"/>
      <c r="BT659" s="983"/>
      <c r="BU659" s="983"/>
      <c r="BV659" s="983"/>
    </row>
    <row r="660" spans="1:74" ht="13.5" customHeight="1">
      <c r="A660" s="1017"/>
      <c r="B660" s="15" t="s">
        <v>63</v>
      </c>
      <c r="C660" s="991"/>
      <c r="D660" s="989"/>
      <c r="E660" s="988"/>
      <c r="F660" s="989"/>
      <c r="G660" s="988"/>
      <c r="H660" s="989"/>
      <c r="I660" s="988"/>
      <c r="J660" s="989"/>
      <c r="K660" s="990"/>
      <c r="L660" s="990"/>
      <c r="M660" s="991"/>
      <c r="N660" s="989"/>
      <c r="O660" s="990"/>
      <c r="P660" s="989"/>
      <c r="Q660" s="990"/>
      <c r="R660" s="989"/>
      <c r="S660" s="990"/>
      <c r="T660" s="989"/>
      <c r="X660" s="16"/>
      <c r="Z660" s="1001"/>
      <c r="AA660" s="971"/>
      <c r="AB660" s="984"/>
      <c r="AC660" s="984"/>
      <c r="AD660" s="984"/>
      <c r="AE660" s="971"/>
      <c r="AF660" s="984"/>
      <c r="AG660" s="971"/>
      <c r="AH660" s="984"/>
      <c r="AI660" s="984"/>
      <c r="AJ660" s="984"/>
      <c r="AK660" s="984"/>
      <c r="AL660" s="971"/>
      <c r="AM660" s="984"/>
      <c r="AN660" s="971"/>
      <c r="AO660" s="971"/>
      <c r="AP660" s="971"/>
      <c r="AQ660" s="971"/>
      <c r="AR660" s="971"/>
      <c r="AS660" s="971"/>
      <c r="AT660" s="971"/>
      <c r="AU660" s="971"/>
      <c r="AV660" s="971"/>
      <c r="AW660" s="971"/>
      <c r="AX660" s="971"/>
      <c r="AY660" s="971"/>
      <c r="AZ660" s="971"/>
      <c r="BA660" s="971"/>
      <c r="BB660" s="971"/>
      <c r="BC660" s="971"/>
      <c r="BD660" s="971"/>
      <c r="BE660" s="971"/>
      <c r="BF660" s="971"/>
      <c r="BG660" s="971"/>
      <c r="BH660" s="971"/>
      <c r="BI660" s="971"/>
      <c r="BJ660" s="971"/>
      <c r="BK660" s="984"/>
      <c r="BL660" s="984"/>
      <c r="BM660" s="984"/>
      <c r="BN660" s="984"/>
      <c r="BO660" s="984"/>
      <c r="BP660" s="984"/>
      <c r="BQ660" s="984"/>
      <c r="BR660" s="984"/>
      <c r="BS660" s="984"/>
      <c r="BT660" s="984"/>
      <c r="BU660" s="984"/>
      <c r="BV660" s="984"/>
    </row>
    <row r="661" spans="1:74" ht="13.5" customHeight="1">
      <c r="A661" s="999" t="s">
        <v>71</v>
      </c>
      <c r="B661" s="17" t="s">
        <v>72</v>
      </c>
      <c r="C661" s="1011"/>
      <c r="D661" s="1012"/>
      <c r="E661" s="1018"/>
      <c r="F661" s="1012"/>
      <c r="G661" s="1018"/>
      <c r="H661" s="1012"/>
      <c r="I661" s="1018"/>
      <c r="J661" s="1012"/>
      <c r="K661" s="997"/>
      <c r="L661" s="1029"/>
      <c r="M661" s="1011"/>
      <c r="N661" s="1012"/>
      <c r="O661" s="997"/>
      <c r="P661" s="1012"/>
      <c r="Q661" s="997"/>
      <c r="R661" s="1012"/>
      <c r="S661" s="997"/>
      <c r="T661" s="1012"/>
      <c r="X661" s="16"/>
      <c r="Z661" s="1000" t="str">
        <f>A661</f>
        <v>昼休み（12：30～13：30）</v>
      </c>
      <c r="AA661" s="982"/>
      <c r="AB661" s="982"/>
      <c r="AC661" s="982"/>
      <c r="AD661" s="982"/>
      <c r="AE661" s="982"/>
      <c r="AF661" s="982"/>
      <c r="AG661" s="982"/>
      <c r="AH661" s="982"/>
      <c r="AI661" s="982"/>
      <c r="AJ661" s="982"/>
      <c r="AK661" s="982"/>
      <c r="AL661" s="982"/>
      <c r="AM661" s="982"/>
      <c r="AN661" s="971"/>
      <c r="AO661" s="971"/>
      <c r="AP661" s="971"/>
      <c r="AQ661" s="971"/>
      <c r="AR661" s="971"/>
      <c r="AS661" s="971"/>
      <c r="AT661" s="971"/>
      <c r="AU661" s="971"/>
      <c r="AV661" s="971"/>
      <c r="AW661" s="971"/>
      <c r="AX661" s="971"/>
      <c r="AY661" s="971"/>
      <c r="AZ661" s="971"/>
      <c r="BA661" s="971"/>
      <c r="BB661" s="971"/>
      <c r="BC661" s="971"/>
      <c r="BD661" s="971"/>
      <c r="BE661" s="971"/>
      <c r="BF661" s="971"/>
      <c r="BG661" s="971"/>
      <c r="BH661" s="971"/>
      <c r="BI661" s="971"/>
      <c r="BJ661" s="971"/>
      <c r="BK661" s="982"/>
      <c r="BL661" s="982"/>
      <c r="BM661" s="982"/>
      <c r="BN661" s="982"/>
      <c r="BO661" s="982"/>
      <c r="BP661" s="982"/>
      <c r="BQ661" s="982"/>
      <c r="BR661" s="982"/>
      <c r="BS661" s="982"/>
      <c r="BT661" s="982"/>
      <c r="BU661" s="982"/>
      <c r="BV661" s="982"/>
    </row>
    <row r="662" spans="1:74" ht="13.5" customHeight="1">
      <c r="A662" s="1000"/>
      <c r="B662" s="17" t="s">
        <v>73</v>
      </c>
      <c r="C662" s="1014"/>
      <c r="D662" s="1013"/>
      <c r="E662" s="1025"/>
      <c r="F662" s="1013"/>
      <c r="G662" s="1025"/>
      <c r="H662" s="1013"/>
      <c r="I662" s="1025"/>
      <c r="J662" s="1013"/>
      <c r="K662" s="993"/>
      <c r="L662" s="1026"/>
      <c r="M662" s="1014"/>
      <c r="N662" s="1013"/>
      <c r="O662" s="993"/>
      <c r="P662" s="1013"/>
      <c r="Q662" s="993"/>
      <c r="R662" s="1013"/>
      <c r="S662" s="993"/>
      <c r="T662" s="1013"/>
      <c r="X662" s="16"/>
      <c r="Z662" s="1000"/>
      <c r="AA662" s="983"/>
      <c r="AB662" s="983"/>
      <c r="AC662" s="983"/>
      <c r="AD662" s="983"/>
      <c r="AE662" s="983"/>
      <c r="AF662" s="983"/>
      <c r="AG662" s="983"/>
      <c r="AH662" s="983"/>
      <c r="AI662" s="983"/>
      <c r="AJ662" s="983"/>
      <c r="AK662" s="983"/>
      <c r="AL662" s="983"/>
      <c r="AM662" s="983"/>
      <c r="AN662" s="971"/>
      <c r="AO662" s="971"/>
      <c r="AP662" s="971"/>
      <c r="AQ662" s="971"/>
      <c r="AR662" s="971"/>
      <c r="AS662" s="971"/>
      <c r="AT662" s="971"/>
      <c r="AU662" s="971"/>
      <c r="AV662" s="971"/>
      <c r="AW662" s="971"/>
      <c r="AX662" s="971"/>
      <c r="AY662" s="971"/>
      <c r="AZ662" s="971"/>
      <c r="BA662" s="971"/>
      <c r="BB662" s="971"/>
      <c r="BC662" s="971"/>
      <c r="BD662" s="971"/>
      <c r="BE662" s="971"/>
      <c r="BF662" s="971"/>
      <c r="BG662" s="971"/>
      <c r="BH662" s="971"/>
      <c r="BI662" s="971"/>
      <c r="BJ662" s="971"/>
      <c r="BK662" s="983"/>
      <c r="BL662" s="983"/>
      <c r="BM662" s="983"/>
      <c r="BN662" s="983"/>
      <c r="BO662" s="983"/>
      <c r="BP662" s="983"/>
      <c r="BQ662" s="983"/>
      <c r="BR662" s="983"/>
      <c r="BS662" s="983"/>
      <c r="BT662" s="983"/>
      <c r="BU662" s="983"/>
      <c r="BV662" s="983"/>
    </row>
    <row r="663" spans="1:74" ht="13.5" customHeight="1">
      <c r="A663" s="1000"/>
      <c r="B663" s="17" t="s">
        <v>69</v>
      </c>
      <c r="C663" s="1014"/>
      <c r="D663" s="1013"/>
      <c r="E663" s="1025"/>
      <c r="F663" s="1013"/>
      <c r="G663" s="1025"/>
      <c r="H663" s="1013"/>
      <c r="I663" s="1025"/>
      <c r="J663" s="1013"/>
      <c r="K663" s="993"/>
      <c r="L663" s="1026"/>
      <c r="M663" s="1014"/>
      <c r="N663" s="1013"/>
      <c r="O663" s="993"/>
      <c r="P663" s="1013"/>
      <c r="Q663" s="993"/>
      <c r="R663" s="1013"/>
      <c r="S663" s="993"/>
      <c r="T663" s="1013"/>
      <c r="Z663" s="1000"/>
      <c r="AA663" s="983"/>
      <c r="AB663" s="983"/>
      <c r="AC663" s="983"/>
      <c r="AD663" s="983"/>
      <c r="AE663" s="983"/>
      <c r="AF663" s="983"/>
      <c r="AG663" s="983"/>
      <c r="AH663" s="983"/>
      <c r="AI663" s="983"/>
      <c r="AJ663" s="983"/>
      <c r="AK663" s="983"/>
      <c r="AL663" s="983"/>
      <c r="AM663" s="983"/>
      <c r="AN663" s="971"/>
      <c r="AO663" s="971"/>
      <c r="AP663" s="971"/>
      <c r="AQ663" s="971"/>
      <c r="AR663" s="971"/>
      <c r="AS663" s="971"/>
      <c r="AT663" s="971"/>
      <c r="AU663" s="971"/>
      <c r="AV663" s="971"/>
      <c r="AW663" s="971"/>
      <c r="AX663" s="971"/>
      <c r="AY663" s="971"/>
      <c r="AZ663" s="971"/>
      <c r="BA663" s="971"/>
      <c r="BB663" s="971"/>
      <c r="BC663" s="971"/>
      <c r="BD663" s="971"/>
      <c r="BE663" s="971"/>
      <c r="BF663" s="971"/>
      <c r="BG663" s="971"/>
      <c r="BH663" s="971"/>
      <c r="BI663" s="971"/>
      <c r="BJ663" s="971"/>
      <c r="BK663" s="983"/>
      <c r="BL663" s="983"/>
      <c r="BM663" s="983"/>
      <c r="BN663" s="983"/>
      <c r="BO663" s="983"/>
      <c r="BP663" s="983"/>
      <c r="BQ663" s="983"/>
      <c r="BR663" s="983"/>
      <c r="BS663" s="983"/>
      <c r="BT663" s="983"/>
      <c r="BU663" s="983"/>
      <c r="BV663" s="983"/>
    </row>
    <row r="664" spans="1:74" ht="13.5" customHeight="1">
      <c r="A664" s="1001"/>
      <c r="B664" s="18" t="s">
        <v>63</v>
      </c>
      <c r="C664" s="1023"/>
      <c r="D664" s="1016"/>
      <c r="E664" s="1024"/>
      <c r="F664" s="1016"/>
      <c r="G664" s="1024"/>
      <c r="H664" s="1016"/>
      <c r="I664" s="1024"/>
      <c r="J664" s="1016"/>
      <c r="K664" s="1015"/>
      <c r="L664" s="1015"/>
      <c r="M664" s="1023"/>
      <c r="N664" s="1016"/>
      <c r="O664" s="1015"/>
      <c r="P664" s="1016"/>
      <c r="Q664" s="1015"/>
      <c r="R664" s="1016"/>
      <c r="S664" s="1015"/>
      <c r="T664" s="1016"/>
      <c r="Z664" s="1001"/>
      <c r="AA664" s="984"/>
      <c r="AB664" s="984"/>
      <c r="AC664" s="984"/>
      <c r="AD664" s="984"/>
      <c r="AE664" s="984"/>
      <c r="AF664" s="984"/>
      <c r="AG664" s="984"/>
      <c r="AH664" s="984"/>
      <c r="AI664" s="984"/>
      <c r="AJ664" s="984"/>
      <c r="AK664" s="984"/>
      <c r="AL664" s="984"/>
      <c r="AM664" s="984"/>
      <c r="AN664" s="971"/>
      <c r="AO664" s="971"/>
      <c r="AP664" s="971"/>
      <c r="AQ664" s="971"/>
      <c r="AR664" s="971"/>
      <c r="AS664" s="971"/>
      <c r="AT664" s="971"/>
      <c r="AU664" s="971"/>
      <c r="AV664" s="971"/>
      <c r="AW664" s="971"/>
      <c r="AX664" s="971"/>
      <c r="AY664" s="971"/>
      <c r="AZ664" s="971"/>
      <c r="BA664" s="971"/>
      <c r="BB664" s="971"/>
      <c r="BC664" s="971"/>
      <c r="BD664" s="971"/>
      <c r="BE664" s="971"/>
      <c r="BF664" s="971"/>
      <c r="BG664" s="971"/>
      <c r="BH664" s="971"/>
      <c r="BI664" s="971"/>
      <c r="BJ664" s="971"/>
      <c r="BK664" s="984"/>
      <c r="BL664" s="984"/>
      <c r="BM664" s="984"/>
      <c r="BN664" s="984"/>
      <c r="BO664" s="984"/>
      <c r="BP664" s="984"/>
      <c r="BQ664" s="984"/>
      <c r="BR664" s="984"/>
      <c r="BS664" s="984"/>
      <c r="BT664" s="984"/>
      <c r="BU664" s="984"/>
      <c r="BV664" s="984"/>
    </row>
    <row r="665" spans="1:74" ht="13.5" customHeight="1">
      <c r="A665" s="1000" t="s">
        <v>74</v>
      </c>
      <c r="B665" s="14" t="s">
        <v>53</v>
      </c>
      <c r="C665" s="996" t="str">
        <f>VLOOKUP($C652,'2026年度(1年前期)'!$B$5:$N$208,COLUMN('2026年度(1年前期)'!$G$5),0)&amp;""</f>
        <v/>
      </c>
      <c r="D665" s="997"/>
      <c r="E665" s="1002" t="str">
        <f>VLOOKUP($C652,'2026年度(2年前期)'!$B$5:$N$208,COLUMN('2026年度(2年前期)'!$G$5),0)&amp;""</f>
        <v/>
      </c>
      <c r="F665" s="997"/>
      <c r="G665" s="1002" t="str">
        <f>VLOOKUP($C652,'2026年度(3年前期)'!$B$5:$N$208,COLUMN('2026年度(3年前期)'!$G$5),0)&amp;""</f>
        <v/>
      </c>
      <c r="H665" s="997"/>
      <c r="I665" s="1002" t="str">
        <f>VLOOKUP($C652,'2026年度(4年前期)'!$B$5:$N$208,COLUMN('2026年度(4年前期)'!$G$5),0)&amp;""</f>
        <v/>
      </c>
      <c r="J665" s="997"/>
      <c r="K665" s="998" t="str">
        <f>VLOOKUP($C652,'2026年度(助産前期)'!$B$5:$N$208,COLUMN('2026年度(助産前期)'!$G$5),0)&amp;""</f>
        <v/>
      </c>
      <c r="L665" s="998"/>
      <c r="M665" s="996" t="str">
        <f>VLOOKUP($C652,'2026年度(M1前期)'!$B$5:$N$208,COLUMN('2026年度(M1前期)'!$G$5),0)&amp;""</f>
        <v/>
      </c>
      <c r="N665" s="997"/>
      <c r="O665" s="998" t="str">
        <f>VLOOKUP($C652,'2026年度(M2前期)'!$B$5:$N$208,COLUMN('2026年度(M2前期)'!$G$5),0)&amp;""</f>
        <v/>
      </c>
      <c r="P665" s="997"/>
      <c r="Q665" s="998" t="str">
        <f>VLOOKUP($C652,'2026年度(D1前期)'!$B$5:$N$208,COLUMN('2026年度(D1前期)'!$G$5),0)&amp;""</f>
        <v/>
      </c>
      <c r="R665" s="997"/>
      <c r="S665" s="998" t="str">
        <f>VLOOKUP($C652,'2026年度(D23前期)'!$B$5:$N$208,COLUMN('2026年度(D23前期)'!$G$5),0)&amp;""</f>
        <v/>
      </c>
      <c r="T665" s="997"/>
      <c r="U665" s="16"/>
      <c r="Z665" s="1000" t="str">
        <f>A665</f>
        <v>３時限（13：30～15：00）</v>
      </c>
      <c r="AA665" s="971"/>
      <c r="AB665" s="982"/>
      <c r="AC665" s="982"/>
      <c r="AD665" s="982"/>
      <c r="AE665" s="971"/>
      <c r="AF665" s="982"/>
      <c r="AG665" s="971"/>
      <c r="AH665" s="982"/>
      <c r="AI665" s="982"/>
      <c r="AJ665" s="982"/>
      <c r="AK665" s="982"/>
      <c r="AL665" s="971"/>
      <c r="AM665" s="982"/>
      <c r="AN665" s="971"/>
      <c r="AO665" s="971"/>
      <c r="AP665" s="971"/>
      <c r="AQ665" s="971"/>
      <c r="AR665" s="971"/>
      <c r="AS665" s="971"/>
      <c r="AT665" s="971"/>
      <c r="AU665" s="971"/>
      <c r="AV665" s="971"/>
      <c r="AW665" s="971"/>
      <c r="AX665" s="971"/>
      <c r="AY665" s="971"/>
      <c r="AZ665" s="971"/>
      <c r="BA665" s="971"/>
      <c r="BB665" s="971"/>
      <c r="BC665" s="971"/>
      <c r="BD665" s="971"/>
      <c r="BE665" s="971"/>
      <c r="BF665" s="971"/>
      <c r="BG665" s="971"/>
      <c r="BH665" s="971"/>
      <c r="BI665" s="971"/>
      <c r="BJ665" s="971"/>
      <c r="BK665" s="982"/>
      <c r="BL665" s="982"/>
      <c r="BM665" s="982"/>
      <c r="BN665" s="982"/>
      <c r="BO665" s="982"/>
      <c r="BP665" s="982"/>
      <c r="BQ665" s="982"/>
      <c r="BR665" s="982"/>
      <c r="BS665" s="982"/>
      <c r="BT665" s="982"/>
      <c r="BU665" s="982"/>
      <c r="BV665" s="982"/>
    </row>
    <row r="666" spans="1:74" ht="13.5" customHeight="1">
      <c r="A666" s="1000"/>
      <c r="B666" s="14" t="s">
        <v>58</v>
      </c>
      <c r="C666" s="992" t="str">
        <f>IFERROR(VLOOKUP(C665,科目・教員!$A$1:$B$355,2,0),"")</f>
        <v/>
      </c>
      <c r="D666" s="993"/>
      <c r="E666" s="994" t="str">
        <f>IFERROR(VLOOKUP(E665,科目・教員!$A$1:$B$355,2,0),"")</f>
        <v/>
      </c>
      <c r="F666" s="993"/>
      <c r="G666" s="994" t="str">
        <f>IFERROR(VLOOKUP(G665,科目・教員!$A$1:$B$355,2,0),"")</f>
        <v/>
      </c>
      <c r="H666" s="993"/>
      <c r="I666" s="994" t="str">
        <f>IFERROR(VLOOKUP(I665,科目・教員!$A$1:$B$355,2,0),"")</f>
        <v/>
      </c>
      <c r="J666" s="993"/>
      <c r="K666" s="995" t="str">
        <f>IFERROR(VLOOKUP(K665,科目・教員!$A$1:$B$355,2,0),"")</f>
        <v/>
      </c>
      <c r="L666" s="995"/>
      <c r="M666" s="992" t="str">
        <f>IFERROR(VLOOKUP(M665,科目・教員!$A$1:$B$355,2,0),"")</f>
        <v/>
      </c>
      <c r="N666" s="993"/>
      <c r="O666" s="995" t="str">
        <f>IFERROR(VLOOKUP(O665,科目・教員!$A$1:$B$355,2,0),"")</f>
        <v/>
      </c>
      <c r="P666" s="993"/>
      <c r="Q666" s="995" t="str">
        <f>IFERROR(VLOOKUP(Q665,科目・教員!$A$1:$B$355,2,0),"")</f>
        <v/>
      </c>
      <c r="R666" s="993"/>
      <c r="S666" s="995" t="str">
        <f>IFERROR(VLOOKUP(S665,科目・教員!$A$1:$B$355,2,0),"")</f>
        <v/>
      </c>
      <c r="T666" s="993"/>
      <c r="U666" s="16"/>
      <c r="Z666" s="1000"/>
      <c r="AA666" s="971"/>
      <c r="AB666" s="983"/>
      <c r="AC666" s="983"/>
      <c r="AD666" s="983"/>
      <c r="AE666" s="971"/>
      <c r="AF666" s="983"/>
      <c r="AG666" s="971"/>
      <c r="AH666" s="983"/>
      <c r="AI666" s="983"/>
      <c r="AJ666" s="983"/>
      <c r="AK666" s="983"/>
      <c r="AL666" s="971"/>
      <c r="AM666" s="983"/>
      <c r="AN666" s="971"/>
      <c r="AO666" s="971"/>
      <c r="AP666" s="971"/>
      <c r="AQ666" s="971"/>
      <c r="AR666" s="971"/>
      <c r="AS666" s="971"/>
      <c r="AT666" s="971"/>
      <c r="AU666" s="971"/>
      <c r="AV666" s="971"/>
      <c r="AW666" s="971"/>
      <c r="AX666" s="971"/>
      <c r="AY666" s="971"/>
      <c r="AZ666" s="971"/>
      <c r="BA666" s="971"/>
      <c r="BB666" s="971"/>
      <c r="BC666" s="971"/>
      <c r="BD666" s="971"/>
      <c r="BE666" s="971"/>
      <c r="BF666" s="971"/>
      <c r="BG666" s="971"/>
      <c r="BH666" s="971"/>
      <c r="BI666" s="971"/>
      <c r="BJ666" s="971"/>
      <c r="BK666" s="983"/>
      <c r="BL666" s="983"/>
      <c r="BM666" s="983"/>
      <c r="BN666" s="983"/>
      <c r="BO666" s="983"/>
      <c r="BP666" s="983"/>
      <c r="BQ666" s="983"/>
      <c r="BR666" s="983"/>
      <c r="BS666" s="983"/>
      <c r="BT666" s="983"/>
      <c r="BU666" s="983"/>
      <c r="BV666" s="983"/>
    </row>
    <row r="667" spans="1:74" ht="13.5" customHeight="1">
      <c r="A667" s="1000"/>
      <c r="B667" s="14" t="s">
        <v>69</v>
      </c>
      <c r="C667" s="992" t="str">
        <f>VLOOKUP($C652,'2026年度(1年前期)'!$B$5:$N$208,COLUMN('2026年度(1年前期)'!$G$5)+1,0)&amp;""</f>
        <v/>
      </c>
      <c r="D667" s="993"/>
      <c r="E667" s="994" t="str">
        <f>VLOOKUP($C652,'2026年度(2年前期)'!$B$5:$N$208,COLUMN('2026年度(2年前期)'!$G$5)+1,0)&amp;""</f>
        <v/>
      </c>
      <c r="F667" s="993"/>
      <c r="G667" s="994" t="str">
        <f>VLOOKUP($C652,'2026年度(3年前期)'!$B$5:$N$208,COLUMN('2026年度(3年前期)'!$G$5)+1,0)&amp;""</f>
        <v/>
      </c>
      <c r="H667" s="993"/>
      <c r="I667" s="994" t="str">
        <f>VLOOKUP($C652,'2026年度(4年前期)'!$B$5:$N$208,COLUMN('2026年度(4年前期)'!$G$5)+1,0)&amp;""</f>
        <v/>
      </c>
      <c r="J667" s="993"/>
      <c r="K667" s="995" t="str">
        <f>VLOOKUP($C652,'2026年度(助産前期)'!$B$5:$N$208,COLUMN('2026年度(助産前期)'!$G$5)+1,0)&amp;""</f>
        <v/>
      </c>
      <c r="L667" s="995"/>
      <c r="M667" s="992" t="str">
        <f>VLOOKUP($C652,'2026年度(M1前期)'!$B$5:$N$208,COLUMN('2026年度(M1前期)'!$G$5)+1,0)&amp;""</f>
        <v/>
      </c>
      <c r="N667" s="993"/>
      <c r="O667" s="995" t="str">
        <f>VLOOKUP($C652,'2026年度(M2前期)'!$B$5:$N$208,COLUMN('2026年度(M2前期)'!$G$5)+1,0)&amp;""</f>
        <v/>
      </c>
      <c r="P667" s="993"/>
      <c r="Q667" s="995" t="str">
        <f>VLOOKUP($C652,'2026年度(D1前期)'!$B$5:$N$208,COLUMN('2026年度(D1前期)'!$G$5)+1,0)&amp;""</f>
        <v/>
      </c>
      <c r="R667" s="993"/>
      <c r="S667" s="995" t="str">
        <f>VLOOKUP($C652,'2026年度(D23前期)'!$B$5:$N$208,COLUMN('2026年度(D23前期)'!$G$5)+1,0)&amp;""</f>
        <v/>
      </c>
      <c r="T667" s="993"/>
      <c r="U667" s="16"/>
      <c r="Z667" s="1000"/>
      <c r="AA667" s="971"/>
      <c r="AB667" s="983"/>
      <c r="AC667" s="983"/>
      <c r="AD667" s="983"/>
      <c r="AE667" s="971"/>
      <c r="AF667" s="983"/>
      <c r="AG667" s="971"/>
      <c r="AH667" s="983"/>
      <c r="AI667" s="983"/>
      <c r="AJ667" s="983"/>
      <c r="AK667" s="983"/>
      <c r="AL667" s="971"/>
      <c r="AM667" s="983"/>
      <c r="AN667" s="971"/>
      <c r="AO667" s="971"/>
      <c r="AP667" s="971"/>
      <c r="AQ667" s="971"/>
      <c r="AR667" s="971"/>
      <c r="AS667" s="971"/>
      <c r="AT667" s="971"/>
      <c r="AU667" s="971"/>
      <c r="AV667" s="971"/>
      <c r="AW667" s="971"/>
      <c r="AX667" s="971"/>
      <c r="AY667" s="971"/>
      <c r="AZ667" s="971"/>
      <c r="BA667" s="971"/>
      <c r="BB667" s="971"/>
      <c r="BC667" s="971"/>
      <c r="BD667" s="971"/>
      <c r="BE667" s="971"/>
      <c r="BF667" s="971"/>
      <c r="BG667" s="971"/>
      <c r="BH667" s="971"/>
      <c r="BI667" s="971"/>
      <c r="BJ667" s="971"/>
      <c r="BK667" s="983"/>
      <c r="BL667" s="983"/>
      <c r="BM667" s="983"/>
      <c r="BN667" s="983"/>
      <c r="BO667" s="983"/>
      <c r="BP667" s="983"/>
      <c r="BQ667" s="983"/>
      <c r="BR667" s="983"/>
      <c r="BS667" s="983"/>
      <c r="BT667" s="983"/>
      <c r="BU667" s="983"/>
      <c r="BV667" s="983"/>
    </row>
    <row r="668" spans="1:74" ht="13.5" customHeight="1">
      <c r="A668" s="1017"/>
      <c r="B668" s="15" t="s">
        <v>63</v>
      </c>
      <c r="C668" s="991"/>
      <c r="D668" s="989"/>
      <c r="E668" s="988"/>
      <c r="F668" s="989"/>
      <c r="G668" s="988"/>
      <c r="H668" s="989"/>
      <c r="I668" s="988"/>
      <c r="J668" s="989"/>
      <c r="K668" s="990"/>
      <c r="L668" s="990"/>
      <c r="M668" s="991"/>
      <c r="N668" s="989"/>
      <c r="O668" s="990"/>
      <c r="P668" s="989"/>
      <c r="Q668" s="990"/>
      <c r="R668" s="989"/>
      <c r="S668" s="990"/>
      <c r="T668" s="989"/>
      <c r="Z668" s="1001"/>
      <c r="AA668" s="971"/>
      <c r="AB668" s="984"/>
      <c r="AC668" s="984"/>
      <c r="AD668" s="984"/>
      <c r="AE668" s="971"/>
      <c r="AF668" s="984"/>
      <c r="AG668" s="971"/>
      <c r="AH668" s="984"/>
      <c r="AI668" s="984"/>
      <c r="AJ668" s="984"/>
      <c r="AK668" s="984"/>
      <c r="AL668" s="971"/>
      <c r="AM668" s="984"/>
      <c r="AN668" s="971"/>
      <c r="AO668" s="971"/>
      <c r="AP668" s="971"/>
      <c r="AQ668" s="971"/>
      <c r="AR668" s="971"/>
      <c r="AS668" s="971"/>
      <c r="AT668" s="971"/>
      <c r="AU668" s="971"/>
      <c r="AV668" s="971"/>
      <c r="AW668" s="971"/>
      <c r="AX668" s="971"/>
      <c r="AY668" s="971"/>
      <c r="AZ668" s="971"/>
      <c r="BA668" s="971"/>
      <c r="BB668" s="971"/>
      <c r="BC668" s="971"/>
      <c r="BD668" s="971"/>
      <c r="BE668" s="971"/>
      <c r="BF668" s="971"/>
      <c r="BG668" s="971"/>
      <c r="BH668" s="971"/>
      <c r="BI668" s="971"/>
      <c r="BJ668" s="971"/>
      <c r="BK668" s="984"/>
      <c r="BL668" s="984"/>
      <c r="BM668" s="984"/>
      <c r="BN668" s="984"/>
      <c r="BO668" s="984"/>
      <c r="BP668" s="984"/>
      <c r="BQ668" s="984"/>
      <c r="BR668" s="984"/>
      <c r="BS668" s="984"/>
      <c r="BT668" s="984"/>
      <c r="BU668" s="984"/>
      <c r="BV668" s="984"/>
    </row>
    <row r="669" spans="1:74" ht="13.5" customHeight="1">
      <c r="A669" s="1000" t="s">
        <v>75</v>
      </c>
      <c r="B669" s="14" t="s">
        <v>53</v>
      </c>
      <c r="C669" s="996" t="str">
        <f>VLOOKUP($C652,'2026年度(1年前期)'!$B$5:$N$208,COLUMN('2026年度(1年前期)'!$I$5),0)&amp;""</f>
        <v/>
      </c>
      <c r="D669" s="997"/>
      <c r="E669" s="1002" t="str">
        <f>VLOOKUP($C652,'2026年度(2年前期)'!$B$5:$N$208,COLUMN('2026年度(2年前期)'!$I$5),0)&amp;""</f>
        <v/>
      </c>
      <c r="F669" s="997"/>
      <c r="G669" s="1002" t="str">
        <f>VLOOKUP($C652,'2026年度(3年前期)'!$B$5:$N$208,COLUMN('2026年度(3年前期)'!$I$5),0)&amp;""</f>
        <v/>
      </c>
      <c r="H669" s="997"/>
      <c r="I669" s="1002" t="str">
        <f>VLOOKUP($C652,'2026年度(4年前期)'!$B$5:$N$208,COLUMN('2026年度(4年前期)'!$I$5),0)&amp;""</f>
        <v/>
      </c>
      <c r="J669" s="997"/>
      <c r="K669" s="998" t="str">
        <f>VLOOKUP($C652,'2026年度(助産前期)'!$B$5:$N$208,COLUMN('2026年度(助産前期)'!$I$5),0)&amp;""</f>
        <v/>
      </c>
      <c r="L669" s="998"/>
      <c r="M669" s="996" t="str">
        <f>VLOOKUP($C652,'2026年度(M1前期)'!$B$5:$N$208,COLUMN('2026年度(M1前期)'!$I$5),0)&amp;""</f>
        <v/>
      </c>
      <c r="N669" s="997"/>
      <c r="O669" s="998" t="str">
        <f>VLOOKUP($C652,'2026年度(M2前期)'!$B$5:$N$208,COLUMN('2026年度(M2前期)'!$I$5),0)&amp;""</f>
        <v/>
      </c>
      <c r="P669" s="997"/>
      <c r="Q669" s="998" t="str">
        <f>VLOOKUP($C652,'2026年度(D1前期)'!$B$5:$N$208,COLUMN('2026年度(D1前期)'!$I$5),0)&amp;""</f>
        <v/>
      </c>
      <c r="R669" s="997"/>
      <c r="S669" s="998" t="str">
        <f>VLOOKUP($C652,'2026年度(D23前期)'!$B$5:$N$208,COLUMN('2026年度(D23前期)'!$I$5),0)&amp;""</f>
        <v/>
      </c>
      <c r="T669" s="997"/>
      <c r="Z669" s="1000" t="str">
        <f>A669</f>
        <v>４時限（15：10～16：40）</v>
      </c>
      <c r="AA669" s="982"/>
      <c r="AB669" s="982"/>
      <c r="AC669" s="982"/>
      <c r="AD669" s="982"/>
      <c r="AE669" s="982"/>
      <c r="AF669" s="982"/>
      <c r="AG669" s="982"/>
      <c r="AH669" s="982"/>
      <c r="AI669" s="982"/>
      <c r="AJ669" s="982"/>
      <c r="AK669" s="982"/>
      <c r="AL669" s="982"/>
      <c r="AM669" s="982"/>
      <c r="AN669" s="971"/>
      <c r="AO669" s="971"/>
      <c r="AP669" s="971"/>
      <c r="AQ669" s="971"/>
      <c r="AR669" s="971"/>
      <c r="AS669" s="971"/>
      <c r="AT669" s="971"/>
      <c r="AU669" s="971"/>
      <c r="AV669" s="971"/>
      <c r="AW669" s="971"/>
      <c r="AX669" s="971"/>
      <c r="AY669" s="971"/>
      <c r="AZ669" s="971"/>
      <c r="BA669" s="971"/>
      <c r="BB669" s="971"/>
      <c r="BC669" s="971"/>
      <c r="BD669" s="971"/>
      <c r="BE669" s="971"/>
      <c r="BF669" s="971"/>
      <c r="BG669" s="971"/>
      <c r="BH669" s="971"/>
      <c r="BI669" s="971"/>
      <c r="BJ669" s="971"/>
      <c r="BK669" s="982"/>
      <c r="BL669" s="982"/>
      <c r="BM669" s="982"/>
      <c r="BN669" s="982"/>
      <c r="BO669" s="982"/>
      <c r="BP669" s="982"/>
      <c r="BQ669" s="982"/>
      <c r="BR669" s="982"/>
      <c r="BS669" s="982"/>
      <c r="BT669" s="982"/>
      <c r="BU669" s="982"/>
      <c r="BV669" s="982"/>
    </row>
    <row r="670" spans="1:74" ht="13.5" customHeight="1">
      <c r="A670" s="1000"/>
      <c r="B670" s="14" t="s">
        <v>58</v>
      </c>
      <c r="C670" s="992" t="str">
        <f>IFERROR(VLOOKUP(C669,科目・教員!$A$1:$B$355,2,0),"")</f>
        <v/>
      </c>
      <c r="D670" s="993"/>
      <c r="E670" s="994" t="str">
        <f>IFERROR(VLOOKUP(E669,科目・教員!$A$1:$B$355,2,0),"")</f>
        <v/>
      </c>
      <c r="F670" s="993"/>
      <c r="G670" s="994" t="str">
        <f>IFERROR(VLOOKUP(G669,科目・教員!$A$1:$B$355,2,0),"")</f>
        <v/>
      </c>
      <c r="H670" s="993"/>
      <c r="I670" s="994" t="str">
        <f>IFERROR(VLOOKUP(I669,科目・教員!$A$1:$B$355,2,0),"")</f>
        <v/>
      </c>
      <c r="J670" s="993"/>
      <c r="K670" s="995" t="str">
        <f>IFERROR(VLOOKUP(K669,科目・教員!$A$1:$B$355,2,0),"")</f>
        <v/>
      </c>
      <c r="L670" s="995"/>
      <c r="M670" s="992" t="str">
        <f>IFERROR(VLOOKUP(M669,科目・教員!$A$1:$B$355,2,0),"")</f>
        <v/>
      </c>
      <c r="N670" s="993"/>
      <c r="O670" s="995" t="str">
        <f>IFERROR(VLOOKUP(O669,科目・教員!$A$1:$B$355,2,0),"")</f>
        <v/>
      </c>
      <c r="P670" s="993"/>
      <c r="Q670" s="995" t="str">
        <f>IFERROR(VLOOKUP(Q669,科目・教員!$A$1:$B$355,2,0),"")</f>
        <v/>
      </c>
      <c r="R670" s="993"/>
      <c r="S670" s="995" t="str">
        <f>IFERROR(VLOOKUP(S669,科目・教員!$A$1:$B$355,2,0),"")</f>
        <v/>
      </c>
      <c r="T670" s="993"/>
      <c r="Z670" s="1000"/>
      <c r="AA670" s="983"/>
      <c r="AB670" s="983"/>
      <c r="AC670" s="983"/>
      <c r="AD670" s="983"/>
      <c r="AE670" s="983"/>
      <c r="AF670" s="983"/>
      <c r="AG670" s="983"/>
      <c r="AH670" s="983"/>
      <c r="AI670" s="983"/>
      <c r="AJ670" s="983"/>
      <c r="AK670" s="983"/>
      <c r="AL670" s="983"/>
      <c r="AM670" s="983"/>
      <c r="AN670" s="971"/>
      <c r="AO670" s="971"/>
      <c r="AP670" s="971"/>
      <c r="AQ670" s="971"/>
      <c r="AR670" s="971"/>
      <c r="AS670" s="971"/>
      <c r="AT670" s="971"/>
      <c r="AU670" s="971"/>
      <c r="AV670" s="971"/>
      <c r="AW670" s="971"/>
      <c r="AX670" s="971"/>
      <c r="AY670" s="971"/>
      <c r="AZ670" s="971"/>
      <c r="BA670" s="971"/>
      <c r="BB670" s="971"/>
      <c r="BC670" s="971"/>
      <c r="BD670" s="971"/>
      <c r="BE670" s="971"/>
      <c r="BF670" s="971"/>
      <c r="BG670" s="971"/>
      <c r="BH670" s="971"/>
      <c r="BI670" s="971"/>
      <c r="BJ670" s="971"/>
      <c r="BK670" s="983"/>
      <c r="BL670" s="983"/>
      <c r="BM670" s="983"/>
      <c r="BN670" s="983"/>
      <c r="BO670" s="983"/>
      <c r="BP670" s="983"/>
      <c r="BQ670" s="983"/>
      <c r="BR670" s="983"/>
      <c r="BS670" s="983"/>
      <c r="BT670" s="983"/>
      <c r="BU670" s="983"/>
      <c r="BV670" s="983"/>
    </row>
    <row r="671" spans="1:74" ht="13.5" customHeight="1">
      <c r="A671" s="1000"/>
      <c r="B671" s="14" t="s">
        <v>69</v>
      </c>
      <c r="C671" s="992" t="str">
        <f>VLOOKUP($C652,'2026年度(1年前期)'!$B$5:$N$208,COLUMN('2026年度(1年前期)'!$I$5)+1,0)&amp;""</f>
        <v/>
      </c>
      <c r="D671" s="993"/>
      <c r="E671" s="994" t="str">
        <f>VLOOKUP($C652,'2026年度(2年前期)'!$B$5:$N$208,COLUMN('2026年度(2年前期)'!$I$5)+1,0)&amp;""</f>
        <v/>
      </c>
      <c r="F671" s="993"/>
      <c r="G671" s="994" t="str">
        <f>VLOOKUP($C652,'2026年度(3年前期)'!$B$5:$N$208,COLUMN('2026年度(3年前期)'!$I$5)+1,0)&amp;""</f>
        <v/>
      </c>
      <c r="H671" s="993"/>
      <c r="I671" s="994" t="str">
        <f>VLOOKUP($C652,'2026年度(4年前期)'!$B$5:$N$208,COLUMN('2026年度(4年前期)'!$I$5)+1,0)&amp;""</f>
        <v/>
      </c>
      <c r="J671" s="993"/>
      <c r="K671" s="995" t="str">
        <f>VLOOKUP($C652,'2026年度(助産前期)'!$B$5:$N$208,COLUMN('2026年度(助産前期)'!$I$5)+1,0)&amp;""</f>
        <v/>
      </c>
      <c r="L671" s="995"/>
      <c r="M671" s="992" t="str">
        <f>VLOOKUP($C652,'2026年度(M1前期)'!$B$5:$N$208,COLUMN('2026年度(M1前期)'!$I$5)+1,0)&amp;""</f>
        <v/>
      </c>
      <c r="N671" s="993"/>
      <c r="O671" s="995" t="str">
        <f>VLOOKUP($C652,'2026年度(M2前期)'!$B$5:$N$208,COLUMN('2026年度(M2前期)'!$I$5)+1,0)&amp;""</f>
        <v/>
      </c>
      <c r="P671" s="993"/>
      <c r="Q671" s="995" t="str">
        <f>VLOOKUP($C652,'2026年度(D1前期)'!$B$5:$N$208,COLUMN('2026年度(D1前期)'!$I$5)+1,0)&amp;""</f>
        <v/>
      </c>
      <c r="R671" s="993"/>
      <c r="S671" s="995" t="str">
        <f>VLOOKUP($C652,'2026年度(D23前期)'!$B$5:$N$208,COLUMN('2026年度(D23前期)'!$I$5)+1,0)&amp;""</f>
        <v/>
      </c>
      <c r="T671" s="993"/>
      <c r="Z671" s="1000"/>
      <c r="AA671" s="983"/>
      <c r="AB671" s="983"/>
      <c r="AC671" s="983"/>
      <c r="AD671" s="983"/>
      <c r="AE671" s="983"/>
      <c r="AF671" s="983"/>
      <c r="AG671" s="983"/>
      <c r="AH671" s="983"/>
      <c r="AI671" s="983"/>
      <c r="AJ671" s="983"/>
      <c r="AK671" s="983"/>
      <c r="AL671" s="983"/>
      <c r="AM671" s="983"/>
      <c r="AN671" s="971"/>
      <c r="AO671" s="971"/>
      <c r="AP671" s="971"/>
      <c r="AQ671" s="971"/>
      <c r="AR671" s="971"/>
      <c r="AS671" s="971"/>
      <c r="AT671" s="971"/>
      <c r="AU671" s="971"/>
      <c r="AV671" s="971"/>
      <c r="AW671" s="971"/>
      <c r="AX671" s="971"/>
      <c r="AY671" s="971"/>
      <c r="AZ671" s="971"/>
      <c r="BA671" s="971"/>
      <c r="BB671" s="971"/>
      <c r="BC671" s="971"/>
      <c r="BD671" s="971"/>
      <c r="BE671" s="971"/>
      <c r="BF671" s="971"/>
      <c r="BG671" s="971"/>
      <c r="BH671" s="971"/>
      <c r="BI671" s="971"/>
      <c r="BJ671" s="971"/>
      <c r="BK671" s="983"/>
      <c r="BL671" s="983"/>
      <c r="BM671" s="983"/>
      <c r="BN671" s="983"/>
      <c r="BO671" s="983"/>
      <c r="BP671" s="983"/>
      <c r="BQ671" s="983"/>
      <c r="BR671" s="983"/>
      <c r="BS671" s="983"/>
      <c r="BT671" s="983"/>
      <c r="BU671" s="983"/>
      <c r="BV671" s="983"/>
    </row>
    <row r="672" spans="1:74" ht="13.5" customHeight="1">
      <c r="A672" s="1001"/>
      <c r="B672" s="15" t="s">
        <v>63</v>
      </c>
      <c r="C672" s="991"/>
      <c r="D672" s="989"/>
      <c r="E672" s="988"/>
      <c r="F672" s="989"/>
      <c r="G672" s="988"/>
      <c r="H672" s="989"/>
      <c r="I672" s="988"/>
      <c r="J672" s="989"/>
      <c r="K672" s="990"/>
      <c r="L672" s="990"/>
      <c r="M672" s="991"/>
      <c r="N672" s="989"/>
      <c r="O672" s="990"/>
      <c r="P672" s="989"/>
      <c r="Q672" s="990"/>
      <c r="R672" s="989"/>
      <c r="S672" s="990"/>
      <c r="T672" s="989"/>
      <c r="Z672" s="1001"/>
      <c r="AA672" s="984"/>
      <c r="AB672" s="984"/>
      <c r="AC672" s="984"/>
      <c r="AD672" s="984"/>
      <c r="AE672" s="984"/>
      <c r="AF672" s="984"/>
      <c r="AG672" s="984"/>
      <c r="AH672" s="984"/>
      <c r="AI672" s="984"/>
      <c r="AJ672" s="984"/>
      <c r="AK672" s="984"/>
      <c r="AL672" s="984"/>
      <c r="AM672" s="984"/>
      <c r="AN672" s="971"/>
      <c r="AO672" s="971"/>
      <c r="AP672" s="971"/>
      <c r="AQ672" s="971"/>
      <c r="AR672" s="971"/>
      <c r="AS672" s="971"/>
      <c r="AT672" s="971"/>
      <c r="AU672" s="971"/>
      <c r="AV672" s="971"/>
      <c r="AW672" s="971"/>
      <c r="AX672" s="971"/>
      <c r="AY672" s="971"/>
      <c r="AZ672" s="971"/>
      <c r="BA672" s="971"/>
      <c r="BB672" s="971"/>
      <c r="BC672" s="971"/>
      <c r="BD672" s="971"/>
      <c r="BE672" s="971"/>
      <c r="BF672" s="971"/>
      <c r="BG672" s="971"/>
      <c r="BH672" s="971"/>
      <c r="BI672" s="971"/>
      <c r="BJ672" s="971"/>
      <c r="BK672" s="984"/>
      <c r="BL672" s="984"/>
      <c r="BM672" s="984"/>
      <c r="BN672" s="984"/>
      <c r="BO672" s="984"/>
      <c r="BP672" s="984"/>
      <c r="BQ672" s="984"/>
      <c r="BR672" s="984"/>
      <c r="BS672" s="984"/>
      <c r="BT672" s="984"/>
      <c r="BU672" s="984"/>
      <c r="BV672" s="984"/>
    </row>
    <row r="673" spans="1:74" ht="13.5" customHeight="1">
      <c r="A673" s="1000" t="s">
        <v>78</v>
      </c>
      <c r="B673" s="14" t="s">
        <v>53</v>
      </c>
      <c r="C673" s="996" t="str">
        <f>VLOOKUP($C652,'2026年度(1年前期)'!$B$5:$N$208,COLUMN('2026年度(1年前期)'!$K$5),0)&amp;""</f>
        <v/>
      </c>
      <c r="D673" s="997"/>
      <c r="E673" s="1002" t="str">
        <f>VLOOKUP($C652,'2026年度(2年前期)'!$B$5:$N$208,COLUMN('2026年度(2年前期)'!$K$5),0)&amp;""</f>
        <v/>
      </c>
      <c r="F673" s="997"/>
      <c r="G673" s="1002" t="str">
        <f>VLOOKUP($C652,'2026年度(3年前期)'!$B$5:$N$208,COLUMN('2026年度(3年前期)'!$K$5),0)&amp;""</f>
        <v/>
      </c>
      <c r="H673" s="997"/>
      <c r="I673" s="1002" t="str">
        <f>VLOOKUP($C652,'2026年度(4年前期)'!$B$5:$N$208,COLUMN('2026年度(4年前期)'!$K$5),0)&amp;""</f>
        <v/>
      </c>
      <c r="J673" s="997"/>
      <c r="K673" s="998" t="str">
        <f>VLOOKUP($C652,'2026年度(助産前期)'!$B$5:$N$208,COLUMN('2026年度(助産前期)'!$K$5),0)&amp;""</f>
        <v/>
      </c>
      <c r="L673" s="998"/>
      <c r="M673" s="996" t="str">
        <f>VLOOKUP($C652,'2026年度(M1前期)'!$B$5:$N$208,COLUMN('2026年度(M1前期)'!$K$5),0)&amp;""</f>
        <v/>
      </c>
      <c r="N673" s="997"/>
      <c r="O673" s="998" t="str">
        <f>VLOOKUP($C652,'2026年度(M2前期)'!$B$5:$N$208,COLUMN('2026年度(M2前期)'!$K$5),0)&amp;""</f>
        <v/>
      </c>
      <c r="P673" s="997"/>
      <c r="Q673" s="998" t="str">
        <f>VLOOKUP($C652,'2026年度(D1前期)'!$B$5:$N$208,COLUMN('2026年度(D1前期)'!$K$5),0)&amp;""</f>
        <v/>
      </c>
      <c r="R673" s="997"/>
      <c r="S673" s="998" t="str">
        <f>VLOOKUP($C652,'2026年度(D23前期)'!$B$5:$N$208,COLUMN('2026年度(D23前期)'!$K$5),0)&amp;""</f>
        <v/>
      </c>
      <c r="T673" s="997"/>
      <c r="Z673" s="1000" t="str">
        <f>A673</f>
        <v>５時限（16：50～18：20）</v>
      </c>
      <c r="AA673" s="982"/>
      <c r="AB673" s="982"/>
      <c r="AC673" s="982"/>
      <c r="AD673" s="982"/>
      <c r="AE673" s="982"/>
      <c r="AF673" s="982"/>
      <c r="AG673" s="982"/>
      <c r="AH673" s="982"/>
      <c r="AI673" s="982"/>
      <c r="AJ673" s="982"/>
      <c r="AK673" s="982"/>
      <c r="AL673" s="982"/>
      <c r="AM673" s="982"/>
      <c r="AN673" s="982"/>
      <c r="AO673" s="982"/>
      <c r="AP673" s="982"/>
      <c r="AQ673" s="982"/>
      <c r="AR673" s="982"/>
      <c r="AS673" s="982"/>
      <c r="AT673" s="982"/>
      <c r="AU673" s="982"/>
      <c r="AV673" s="982"/>
      <c r="AW673" s="982"/>
      <c r="AX673" s="982"/>
      <c r="AY673" s="982"/>
      <c r="AZ673" s="982"/>
      <c r="BA673" s="971"/>
      <c r="BB673" s="971"/>
      <c r="BC673" s="971"/>
      <c r="BD673" s="971"/>
      <c r="BE673" s="971"/>
      <c r="BF673" s="971"/>
      <c r="BG673" s="971"/>
      <c r="BH673" s="971"/>
      <c r="BI673" s="982"/>
      <c r="BJ673" s="982"/>
      <c r="BK673" s="982"/>
      <c r="BL673" s="982"/>
      <c r="BM673" s="982"/>
      <c r="BN673" s="982"/>
      <c r="BO673" s="982"/>
      <c r="BP673" s="982"/>
      <c r="BQ673" s="982"/>
      <c r="BR673" s="982"/>
      <c r="BS673" s="982"/>
      <c r="BT673" s="982"/>
      <c r="BU673" s="982"/>
      <c r="BV673" s="982"/>
    </row>
    <row r="674" spans="1:74" ht="13.5" customHeight="1">
      <c r="A674" s="1000"/>
      <c r="B674" s="14" t="s">
        <v>58</v>
      </c>
      <c r="C674" s="992" t="str">
        <f>IFERROR(VLOOKUP(C673,科目・教員!$A$1:$B$355,2,0),"")</f>
        <v/>
      </c>
      <c r="D674" s="993"/>
      <c r="E674" s="994" t="str">
        <f>IFERROR(VLOOKUP(E673,科目・教員!$A$1:$B$355,2,0),"")</f>
        <v/>
      </c>
      <c r="F674" s="993"/>
      <c r="G674" s="994" t="str">
        <f>IFERROR(VLOOKUP(G673,科目・教員!$A$1:$B$355,2,0),"")</f>
        <v/>
      </c>
      <c r="H674" s="993"/>
      <c r="I674" s="994" t="str">
        <f>IFERROR(VLOOKUP(I673,科目・教員!$A$1:$B$355,2,0),"")</f>
        <v/>
      </c>
      <c r="J674" s="993"/>
      <c r="K674" s="995" t="str">
        <f>IFERROR(VLOOKUP(K673,科目・教員!$A$1:$B$355,2,0),"")</f>
        <v/>
      </c>
      <c r="L674" s="995"/>
      <c r="M674" s="992" t="str">
        <f>IFERROR(VLOOKUP(M673,科目・教員!$A$1:$B$355,2,0),"")</f>
        <v/>
      </c>
      <c r="N674" s="993"/>
      <c r="O674" s="995" t="str">
        <f>IFERROR(VLOOKUP(O673,科目・教員!$A$1:$B$355,2,0),"")</f>
        <v/>
      </c>
      <c r="P674" s="993"/>
      <c r="Q674" s="995" t="str">
        <f>IFERROR(VLOOKUP(Q673,科目・教員!$A$1:$B$355,2,0),"")</f>
        <v/>
      </c>
      <c r="R674" s="993"/>
      <c r="S674" s="995" t="str">
        <f>IFERROR(VLOOKUP(S673,科目・教員!$A$1:$B$355,2,0),"")</f>
        <v/>
      </c>
      <c r="T674" s="993"/>
      <c r="Z674" s="1000"/>
      <c r="AA674" s="983"/>
      <c r="AB674" s="983"/>
      <c r="AC674" s="983"/>
      <c r="AD674" s="983"/>
      <c r="AE674" s="983"/>
      <c r="AF674" s="983"/>
      <c r="AG674" s="983"/>
      <c r="AH674" s="983"/>
      <c r="AI674" s="983"/>
      <c r="AJ674" s="983"/>
      <c r="AK674" s="983"/>
      <c r="AL674" s="983"/>
      <c r="AM674" s="983"/>
      <c r="AN674" s="983"/>
      <c r="AO674" s="983"/>
      <c r="AP674" s="983"/>
      <c r="AQ674" s="983"/>
      <c r="AR674" s="983"/>
      <c r="AS674" s="983"/>
      <c r="AT674" s="983"/>
      <c r="AU674" s="983"/>
      <c r="AV674" s="983"/>
      <c r="AW674" s="983"/>
      <c r="AX674" s="983"/>
      <c r="AY674" s="983"/>
      <c r="AZ674" s="983"/>
      <c r="BA674" s="971"/>
      <c r="BB674" s="971"/>
      <c r="BC674" s="971"/>
      <c r="BD674" s="971"/>
      <c r="BE674" s="971"/>
      <c r="BF674" s="971"/>
      <c r="BG674" s="971"/>
      <c r="BH674" s="971"/>
      <c r="BI674" s="983"/>
      <c r="BJ674" s="983"/>
      <c r="BK674" s="983"/>
      <c r="BL674" s="983"/>
      <c r="BM674" s="983"/>
      <c r="BN674" s="983"/>
      <c r="BO674" s="983"/>
      <c r="BP674" s="983"/>
      <c r="BQ674" s="983"/>
      <c r="BR674" s="983"/>
      <c r="BS674" s="983"/>
      <c r="BT674" s="983"/>
      <c r="BU674" s="983"/>
      <c r="BV674" s="983"/>
    </row>
    <row r="675" spans="1:74" ht="13.5" customHeight="1">
      <c r="A675" s="1000"/>
      <c r="B675" s="14" t="s">
        <v>69</v>
      </c>
      <c r="C675" s="992" t="str">
        <f>VLOOKUP($C652,'2026年度(1年前期)'!$B$5:$N$208,COLUMN('2026年度(1年前期)'!$K$5)+1,0)&amp;""</f>
        <v/>
      </c>
      <c r="D675" s="993"/>
      <c r="E675" s="994" t="str">
        <f>VLOOKUP($C652,'2026年度(2年前期)'!$B$5:$N$208,COLUMN('2026年度(2年前期)'!$K$5)+1,0)&amp;""</f>
        <v/>
      </c>
      <c r="F675" s="993"/>
      <c r="G675" s="994" t="str">
        <f>VLOOKUP($C652,'2026年度(3年前期)'!$B$5:$N$208,COLUMN('2026年度(3年前期)'!$K$5)+1,0)&amp;""</f>
        <v/>
      </c>
      <c r="H675" s="993"/>
      <c r="I675" s="994" t="str">
        <f>VLOOKUP($C652,'2026年度(4年前期)'!$B$5:$N$208,COLUMN('2026年度(4年前期)'!$K$5)+1,0)&amp;""</f>
        <v/>
      </c>
      <c r="J675" s="993"/>
      <c r="K675" s="995" t="str">
        <f>VLOOKUP($C652,'2026年度(助産前期)'!$B$5:$N$208,COLUMN('2026年度(助産前期)'!$K$5)+1,0)&amp;""</f>
        <v/>
      </c>
      <c r="L675" s="995"/>
      <c r="M675" s="992" t="str">
        <f>VLOOKUP($C652,'2026年度(M1前期)'!$B$5:$N$208,COLUMN('2026年度(M1前期)'!$K$5)+1,0)&amp;""</f>
        <v/>
      </c>
      <c r="N675" s="993"/>
      <c r="O675" s="995" t="str">
        <f>VLOOKUP($C652,'2026年度(M2前期)'!$B$5:$N$208,COLUMN('2026年度(M2前期)'!$K$5)+1,0)&amp;""</f>
        <v/>
      </c>
      <c r="P675" s="993"/>
      <c r="Q675" s="995" t="str">
        <f>VLOOKUP($C652,'2026年度(D1前期)'!$B$5:$N$208,COLUMN('2026年度(D1前期)'!$K$5)+1,0)&amp;""</f>
        <v/>
      </c>
      <c r="R675" s="993"/>
      <c r="S675" s="995" t="str">
        <f>VLOOKUP($C652,'2026年度(D23前期)'!$B$5:$N$208,COLUMN('2026年度(D23前期)'!$K$5)+1,0)&amp;""</f>
        <v/>
      </c>
      <c r="T675" s="993"/>
      <c r="Z675" s="1000"/>
      <c r="AA675" s="983"/>
      <c r="AB675" s="983"/>
      <c r="AC675" s="983"/>
      <c r="AD675" s="983"/>
      <c r="AE675" s="983"/>
      <c r="AF675" s="983"/>
      <c r="AG675" s="983"/>
      <c r="AH675" s="983"/>
      <c r="AI675" s="983"/>
      <c r="AJ675" s="983"/>
      <c r="AK675" s="983"/>
      <c r="AL675" s="983"/>
      <c r="AM675" s="983"/>
      <c r="AN675" s="983"/>
      <c r="AO675" s="983"/>
      <c r="AP675" s="983"/>
      <c r="AQ675" s="983"/>
      <c r="AR675" s="983"/>
      <c r="AS675" s="983"/>
      <c r="AT675" s="983"/>
      <c r="AU675" s="983"/>
      <c r="AV675" s="983"/>
      <c r="AW675" s="983"/>
      <c r="AX675" s="983"/>
      <c r="AY675" s="983"/>
      <c r="AZ675" s="983"/>
      <c r="BA675" s="971"/>
      <c r="BB675" s="971"/>
      <c r="BC675" s="971"/>
      <c r="BD675" s="971"/>
      <c r="BE675" s="971"/>
      <c r="BF675" s="971"/>
      <c r="BG675" s="971"/>
      <c r="BH675" s="971"/>
      <c r="BI675" s="983"/>
      <c r="BJ675" s="983"/>
      <c r="BK675" s="983"/>
      <c r="BL675" s="983"/>
      <c r="BM675" s="983"/>
      <c r="BN675" s="983"/>
      <c r="BO675" s="983"/>
      <c r="BP675" s="983"/>
      <c r="BQ675" s="983"/>
      <c r="BR675" s="983"/>
      <c r="BS675" s="983"/>
      <c r="BT675" s="983"/>
      <c r="BU675" s="983"/>
      <c r="BV675" s="983"/>
    </row>
    <row r="676" spans="1:74" ht="13.5" customHeight="1">
      <c r="A676" s="1001"/>
      <c r="B676" s="15" t="s">
        <v>63</v>
      </c>
      <c r="C676" s="991"/>
      <c r="D676" s="989"/>
      <c r="E676" s="988"/>
      <c r="F676" s="989"/>
      <c r="G676" s="988"/>
      <c r="H676" s="989"/>
      <c r="I676" s="988"/>
      <c r="J676" s="989"/>
      <c r="K676" s="990"/>
      <c r="L676" s="990"/>
      <c r="M676" s="991"/>
      <c r="N676" s="989"/>
      <c r="O676" s="990"/>
      <c r="P676" s="989"/>
      <c r="Q676" s="990"/>
      <c r="R676" s="989"/>
      <c r="S676" s="990"/>
      <c r="T676" s="989"/>
      <c r="U676" s="19"/>
      <c r="V676" s="19"/>
      <c r="W676" s="19"/>
      <c r="X676" s="19"/>
      <c r="Y676" s="19"/>
      <c r="Z676" s="1001"/>
      <c r="AA676" s="984"/>
      <c r="AB676" s="984"/>
      <c r="AC676" s="984"/>
      <c r="AD676" s="984"/>
      <c r="AE676" s="984"/>
      <c r="AF676" s="984"/>
      <c r="AG676" s="984"/>
      <c r="AH676" s="984"/>
      <c r="AI676" s="984"/>
      <c r="AJ676" s="984"/>
      <c r="AK676" s="984"/>
      <c r="AL676" s="984"/>
      <c r="AM676" s="984"/>
      <c r="AN676" s="984"/>
      <c r="AO676" s="984"/>
      <c r="AP676" s="984"/>
      <c r="AQ676" s="984"/>
      <c r="AR676" s="984"/>
      <c r="AS676" s="984"/>
      <c r="AT676" s="984"/>
      <c r="AU676" s="984"/>
      <c r="AV676" s="984"/>
      <c r="AW676" s="984"/>
      <c r="AX676" s="984"/>
      <c r="AY676" s="984"/>
      <c r="AZ676" s="984"/>
      <c r="BA676" s="971"/>
      <c r="BB676" s="971"/>
      <c r="BC676" s="971"/>
      <c r="BD676" s="971"/>
      <c r="BE676" s="971"/>
      <c r="BF676" s="971"/>
      <c r="BG676" s="971"/>
      <c r="BH676" s="971"/>
      <c r="BI676" s="984"/>
      <c r="BJ676" s="984"/>
      <c r="BK676" s="984"/>
      <c r="BL676" s="984"/>
      <c r="BM676" s="984"/>
      <c r="BN676" s="984"/>
      <c r="BO676" s="984"/>
      <c r="BP676" s="984"/>
      <c r="BQ676" s="984"/>
      <c r="BR676" s="984"/>
      <c r="BS676" s="984"/>
      <c r="BT676" s="984"/>
      <c r="BU676" s="984"/>
      <c r="BV676" s="984"/>
    </row>
    <row r="677" spans="1:74" ht="21.75">
      <c r="A677" s="4"/>
      <c r="B677" s="5"/>
      <c r="C677" s="1035">
        <f>C652+1</f>
        <v>46293</v>
      </c>
      <c r="D677" s="1035"/>
      <c r="E677" s="1035"/>
      <c r="F677" s="1035"/>
      <c r="G677" s="1035"/>
      <c r="H677" s="1035"/>
      <c r="I677" s="1035"/>
      <c r="J677" s="1035"/>
      <c r="K677" s="1035"/>
      <c r="L677" s="1035"/>
      <c r="M677" s="1035"/>
      <c r="N677" s="1035"/>
      <c r="O677" s="1035"/>
      <c r="P677" s="1035"/>
      <c r="Q677" s="1035"/>
      <c r="R677" s="1035"/>
      <c r="S677" s="1035"/>
      <c r="T677" s="1035"/>
      <c r="U677" s="1055">
        <f>C677</f>
        <v>46293</v>
      </c>
      <c r="V677" s="1056"/>
      <c r="W677" s="1056"/>
      <c r="X677" s="1056"/>
      <c r="Y677" s="1056"/>
      <c r="Z677" s="1057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6" t="s">
        <v>607</v>
      </c>
      <c r="BL677" s="36" t="s">
        <v>608</v>
      </c>
      <c r="BM677" s="36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1000" t="s">
        <v>52</v>
      </c>
      <c r="B678" s="11" t="s">
        <v>53</v>
      </c>
      <c r="C678" s="1011" t="str">
        <f>VLOOKUP($C677,'2026年度(1年前期)'!$B$5:$N$208,COLUMN('2026年度(1年前期)'!$C$5),0)&amp;""</f>
        <v>基礎科学実験実習①</v>
      </c>
      <c r="D678" s="1012"/>
      <c r="E678" s="1018" t="str">
        <f>VLOOKUP($C677,'2026年度(2年前期)'!$B$5:$N$208,COLUMN('2026年度(2年前期)'!$C$5),0)&amp;""</f>
        <v/>
      </c>
      <c r="F678" s="1012"/>
      <c r="G678" s="1018" t="str">
        <f>VLOOKUP($C677,'2026年度(3年前期)'!$B$5:$N$208,COLUMN('2026年度(3年前期)'!$C$5),0)&amp;""</f>
        <v>領域別実習</v>
      </c>
      <c r="H678" s="1012"/>
      <c r="I678" s="1018" t="str">
        <f>VLOOKUP($C677,'2026年度(4年前期)'!$B$5:$N$208,COLUMN('2026年度(4年前期)'!$C$5),0)&amp;""</f>
        <v/>
      </c>
      <c r="J678" s="1012"/>
      <c r="K678" s="997" t="str">
        <f>VLOOKUP($C677,'2026年度(助産前期)'!$B$5:$N$208,COLUMN('2026年度(助産前期)'!$C$5),0)&amp;""</f>
        <v>助産学実習Ⅰ</v>
      </c>
      <c r="L678" s="1029"/>
      <c r="M678" s="1036" t="str">
        <f>VLOOKUP($C677,'2026年度(M1前期)'!$B$5:$N$208,COLUMN('2026年度(M1前期)'!$C$5),0)&amp;""</f>
        <v/>
      </c>
      <c r="N678" s="1029"/>
      <c r="O678" s="1018" t="str">
        <f>VLOOKUP($C677,'2026年度(M2前期)'!$B$5:$N$208,COLUMN('2026年度(M2前期)'!$C$5),0)&amp;""</f>
        <v/>
      </c>
      <c r="P678" s="1012"/>
      <c r="Q678" s="1018" t="str">
        <f>VLOOKUP($C677,'2026年度(D1前期)'!$B$5:$N$208,COLUMN('2026年度(D1前期)'!$C$5),0)&amp;""</f>
        <v/>
      </c>
      <c r="R678" s="1012"/>
      <c r="S678" s="997" t="str">
        <f>VLOOKUP($C677,'2026年度(D23前期)'!$B$5:$N$208,COLUMN('2026年度(D23前期)'!$C$5),0)&amp;""</f>
        <v/>
      </c>
      <c r="T678" s="1012"/>
      <c r="U678" s="54"/>
      <c r="W678" s="81"/>
      <c r="X678" s="16"/>
      <c r="Y678" s="876" t="s">
        <v>944</v>
      </c>
      <c r="Z678" s="999" t="str">
        <f>A678</f>
        <v xml:space="preserve">１時限（09：20～10：50） </v>
      </c>
      <c r="AA678" s="971"/>
      <c r="AB678" s="982"/>
      <c r="AC678" s="982"/>
      <c r="AD678" s="982"/>
      <c r="AE678" s="971"/>
      <c r="AF678" s="982" t="s">
        <v>945</v>
      </c>
      <c r="AG678" s="971" t="s">
        <v>964</v>
      </c>
      <c r="AH678" s="971" t="s">
        <v>964</v>
      </c>
      <c r="AI678" s="971" t="s">
        <v>964</v>
      </c>
      <c r="AJ678" s="982"/>
      <c r="AK678" s="982"/>
      <c r="AL678" s="971"/>
      <c r="AM678" s="982"/>
      <c r="AN678" s="971"/>
      <c r="AO678" s="971"/>
      <c r="AP678" s="971"/>
      <c r="AQ678" s="971"/>
      <c r="AR678" s="971"/>
      <c r="AS678" s="971"/>
      <c r="AT678" s="971"/>
      <c r="AU678" s="971"/>
      <c r="AV678" s="971"/>
      <c r="AW678" s="971" t="s">
        <v>965</v>
      </c>
      <c r="AX678" s="971"/>
      <c r="AY678" s="971"/>
      <c r="AZ678" s="971"/>
      <c r="BA678" s="971"/>
      <c r="BB678" s="971"/>
      <c r="BC678" s="971"/>
      <c r="BD678" s="971"/>
      <c r="BE678" s="971" t="s">
        <v>965</v>
      </c>
      <c r="BF678" s="971"/>
      <c r="BG678" s="971"/>
      <c r="BH678" s="971"/>
      <c r="BI678" s="971"/>
      <c r="BJ678" s="971"/>
      <c r="BK678" s="982"/>
      <c r="BL678" s="982"/>
      <c r="BM678" s="982"/>
      <c r="BN678" s="982"/>
      <c r="BO678" s="982"/>
      <c r="BP678" s="982"/>
      <c r="BQ678" s="982"/>
      <c r="BR678" s="982"/>
      <c r="BS678" s="982"/>
      <c r="BT678" s="982"/>
      <c r="BU678" s="982"/>
      <c r="BV678" s="982"/>
    </row>
    <row r="679" spans="1:74" ht="13.5" customHeight="1">
      <c r="A679" s="1000"/>
      <c r="B679" s="14" t="s">
        <v>58</v>
      </c>
      <c r="C679" s="1014" t="str">
        <f>IFERROR(VLOOKUP(C678,科目・教員!$A$1:$B$355,2,0),"")</f>
        <v/>
      </c>
      <c r="D679" s="1013"/>
      <c r="E679" s="1025" t="str">
        <f>IFERROR(VLOOKUP(E678,科目・教員!$A$1:$B$355,2,0),"")</f>
        <v/>
      </c>
      <c r="F679" s="1013"/>
      <c r="G679" s="1025" t="str">
        <f>IFERROR(VLOOKUP(G678,科目・教員!$A$1:$B$355,2,0),"")</f>
        <v/>
      </c>
      <c r="H679" s="1013"/>
      <c r="I679" s="1025" t="str">
        <f>IFERROR(VLOOKUP(I678,科目・教員!$A$1:$B$355,2,0),"")</f>
        <v/>
      </c>
      <c r="J679" s="1013"/>
      <c r="K679" s="993" t="str">
        <f>IFERROR(VLOOKUP(K678,科目・教員!$A$1:$B$355,2,0),"")</f>
        <v>池田　真弓</v>
      </c>
      <c r="L679" s="1026"/>
      <c r="M679" s="1032" t="str">
        <f>IFERROR(VLOOKUP(M678,科目・教員!$A$1:$B$355,2,0),"")</f>
        <v/>
      </c>
      <c r="N679" s="1013"/>
      <c r="O679" s="1025" t="str">
        <f>IFERROR(VLOOKUP(O678,科目・教員!$A$1:$B$355,2,0),"")</f>
        <v/>
      </c>
      <c r="P679" s="1013"/>
      <c r="Q679" s="1025" t="str">
        <f>IFERROR(VLOOKUP(Q678,科目・教員!$A$1:$B$355,2,0),"")</f>
        <v/>
      </c>
      <c r="R679" s="1013"/>
      <c r="S679" s="993" t="str">
        <f>IFERROR(VLOOKUP(S678,科目・教員!$A$1:$B$355,2,0),"")</f>
        <v/>
      </c>
      <c r="T679" s="1013"/>
      <c r="U679" s="54"/>
      <c r="W679" s="25"/>
      <c r="X679" s="16"/>
      <c r="Y679" s="876" t="s">
        <v>947</v>
      </c>
      <c r="Z679" s="1000"/>
      <c r="AA679" s="971"/>
      <c r="AB679" s="983"/>
      <c r="AC679" s="983"/>
      <c r="AD679" s="983"/>
      <c r="AE679" s="971"/>
      <c r="AF679" s="983"/>
      <c r="AG679" s="971"/>
      <c r="AH679" s="971"/>
      <c r="AI679" s="971"/>
      <c r="AJ679" s="983"/>
      <c r="AK679" s="983"/>
      <c r="AL679" s="971"/>
      <c r="AM679" s="983"/>
      <c r="AN679" s="971"/>
      <c r="AO679" s="971"/>
      <c r="AP679" s="971"/>
      <c r="AQ679" s="971"/>
      <c r="AR679" s="971"/>
      <c r="AS679" s="971"/>
      <c r="AT679" s="971"/>
      <c r="AU679" s="971"/>
      <c r="AV679" s="971"/>
      <c r="AW679" s="971"/>
      <c r="AX679" s="971"/>
      <c r="AY679" s="971"/>
      <c r="AZ679" s="971"/>
      <c r="BA679" s="971"/>
      <c r="BB679" s="971"/>
      <c r="BC679" s="971"/>
      <c r="BD679" s="971"/>
      <c r="BE679" s="971"/>
      <c r="BF679" s="971"/>
      <c r="BG679" s="971"/>
      <c r="BH679" s="971"/>
      <c r="BI679" s="971"/>
      <c r="BJ679" s="971"/>
      <c r="BK679" s="983"/>
      <c r="BL679" s="983"/>
      <c r="BM679" s="983"/>
      <c r="BN679" s="983"/>
      <c r="BO679" s="983"/>
      <c r="BP679" s="983"/>
      <c r="BQ679" s="983"/>
      <c r="BR679" s="983"/>
      <c r="BS679" s="983"/>
      <c r="BT679" s="983"/>
      <c r="BU679" s="983"/>
      <c r="BV679" s="983"/>
    </row>
    <row r="680" spans="1:74" ht="13.5" customHeight="1">
      <c r="A680" s="1000"/>
      <c r="B680" s="14" t="s">
        <v>69</v>
      </c>
      <c r="C680" s="1014" t="str">
        <f>VLOOKUP($C677,'2026年度(1年前期)'!$B$5:$N$208,COLUMN('2026年度(1年前期)'!$C$5)+1,0)&amp;""</f>
        <v>301･実験室1･実験室2</v>
      </c>
      <c r="D680" s="1013"/>
      <c r="E680" s="1025" t="str">
        <f>VLOOKUP($C677,'2026年度(2年前期)'!$B$5:$N$208,COLUMN('2026年度(2年前期)'!$C$5)+1,0)&amp;""</f>
        <v/>
      </c>
      <c r="F680" s="1013"/>
      <c r="G680" s="1025" t="str">
        <f>VLOOKUP($C677,'2026年度(3年前期)'!$B$5:$N$208,COLUMN('2026年度(3年前期)'!$C$5)+1,0)&amp;""</f>
        <v>成人Ⅱ:201･202･203</v>
      </c>
      <c r="H680" s="1013"/>
      <c r="I680" s="1025" t="str">
        <f>VLOOKUP($C677,'2026年度(4年前期)'!$B$5:$N$208,COLUMN('2026年度(4年前期)'!$C$5)+1,0)&amp;""</f>
        <v/>
      </c>
      <c r="J680" s="1013"/>
      <c r="K680" s="993" t="str">
        <f>VLOOKUP($C677,'2026年度(助産前期)'!$B$5:$N$208,COLUMN('2026年度(助産前期)'!$C$5)+1,0)&amp;""</f>
        <v/>
      </c>
      <c r="L680" s="1026"/>
      <c r="M680" s="1032" t="str">
        <f>VLOOKUP($C677,'2026年度(M1前期)'!$B$5:$N$208,COLUMN('2026年度(M1前期)'!C$5)+1,0)&amp;""</f>
        <v/>
      </c>
      <c r="N680" s="1013"/>
      <c r="O680" s="1025" t="str">
        <f>VLOOKUP($C677,'2026年度(M2前期)'!$B$5:$N$208,COLUMN('2026年度(M2前期)'!$C$5)+1,0)&amp;""</f>
        <v/>
      </c>
      <c r="P680" s="1013"/>
      <c r="Q680" s="1025" t="str">
        <f>VLOOKUP($C677,'2026年度(D1前期)'!$B$5:$N$208,COLUMN('2026年度(D1前期)'!$C$5)+1,0)&amp;""</f>
        <v/>
      </c>
      <c r="R680" s="1013"/>
      <c r="S680" s="993" t="str">
        <f>VLOOKUP($C677,'2026年度(D23前期)'!$B$5:$N$208,COLUMN('2026年度(D23前期)'!$C$5)+1,0)&amp;""</f>
        <v/>
      </c>
      <c r="T680" s="1013"/>
      <c r="U680" s="54"/>
      <c r="W680" s="25"/>
      <c r="X680" s="16"/>
      <c r="Y680" s="876" t="s">
        <v>945</v>
      </c>
      <c r="Z680" s="1000"/>
      <c r="AA680" s="971"/>
      <c r="AB680" s="983"/>
      <c r="AC680" s="983"/>
      <c r="AD680" s="983"/>
      <c r="AE680" s="971"/>
      <c r="AF680" s="983"/>
      <c r="AG680" s="971"/>
      <c r="AH680" s="971"/>
      <c r="AI680" s="971"/>
      <c r="AJ680" s="983"/>
      <c r="AK680" s="983"/>
      <c r="AL680" s="971"/>
      <c r="AM680" s="983"/>
      <c r="AN680" s="971"/>
      <c r="AO680" s="971"/>
      <c r="AP680" s="971"/>
      <c r="AQ680" s="971"/>
      <c r="AR680" s="971"/>
      <c r="AS680" s="971"/>
      <c r="AT680" s="971"/>
      <c r="AU680" s="971"/>
      <c r="AV680" s="971"/>
      <c r="AW680" s="971"/>
      <c r="AX680" s="971"/>
      <c r="AY680" s="971"/>
      <c r="AZ680" s="971"/>
      <c r="BA680" s="971"/>
      <c r="BB680" s="971"/>
      <c r="BC680" s="971"/>
      <c r="BD680" s="971"/>
      <c r="BE680" s="971"/>
      <c r="BF680" s="971"/>
      <c r="BG680" s="971"/>
      <c r="BH680" s="971"/>
      <c r="BI680" s="971"/>
      <c r="BJ680" s="971"/>
      <c r="BK680" s="983"/>
      <c r="BL680" s="983"/>
      <c r="BM680" s="983"/>
      <c r="BN680" s="983"/>
      <c r="BO680" s="983"/>
      <c r="BP680" s="983"/>
      <c r="BQ680" s="983"/>
      <c r="BR680" s="983"/>
      <c r="BS680" s="983"/>
      <c r="BT680" s="983"/>
      <c r="BU680" s="983"/>
      <c r="BV680" s="983"/>
    </row>
    <row r="681" spans="1:74" ht="13.5" customHeight="1">
      <c r="A681" s="1001"/>
      <c r="B681" s="15" t="s">
        <v>63</v>
      </c>
      <c r="C681" s="991"/>
      <c r="D681" s="1031"/>
      <c r="E681" s="988"/>
      <c r="F681" s="1031"/>
      <c r="G681" s="988"/>
      <c r="H681" s="1031"/>
      <c r="I681" s="988"/>
      <c r="J681" s="1031"/>
      <c r="K681" s="990"/>
      <c r="L681" s="1034"/>
      <c r="M681" s="1030"/>
      <c r="N681" s="1031"/>
      <c r="O681" s="988"/>
      <c r="P681" s="1031"/>
      <c r="Q681" s="988"/>
      <c r="R681" s="1031"/>
      <c r="S681" s="990"/>
      <c r="T681" s="1031"/>
      <c r="U681" s="54"/>
      <c r="W681" s="25"/>
      <c r="X681" s="16"/>
      <c r="Y681" s="876" t="s">
        <v>379</v>
      </c>
      <c r="Z681" s="1001"/>
      <c r="AA681" s="971"/>
      <c r="AB681" s="984"/>
      <c r="AC681" s="984"/>
      <c r="AD681" s="984"/>
      <c r="AE681" s="971"/>
      <c r="AF681" s="984"/>
      <c r="AG681" s="971"/>
      <c r="AH681" s="971"/>
      <c r="AI681" s="971"/>
      <c r="AJ681" s="984"/>
      <c r="AK681" s="984"/>
      <c r="AL681" s="971"/>
      <c r="AM681" s="984"/>
      <c r="AN681" s="971"/>
      <c r="AO681" s="971"/>
      <c r="AP681" s="971"/>
      <c r="AQ681" s="971"/>
      <c r="AR681" s="971"/>
      <c r="AS681" s="971"/>
      <c r="AT681" s="971"/>
      <c r="AU681" s="971"/>
      <c r="AV681" s="971"/>
      <c r="AW681" s="971"/>
      <c r="AX681" s="971"/>
      <c r="AY681" s="971"/>
      <c r="AZ681" s="971"/>
      <c r="BA681" s="971"/>
      <c r="BB681" s="971"/>
      <c r="BC681" s="971"/>
      <c r="BD681" s="971"/>
      <c r="BE681" s="971"/>
      <c r="BF681" s="971"/>
      <c r="BG681" s="971"/>
      <c r="BH681" s="971"/>
      <c r="BI681" s="971"/>
      <c r="BJ681" s="971"/>
      <c r="BK681" s="984"/>
      <c r="BL681" s="984"/>
      <c r="BM681" s="984"/>
      <c r="BN681" s="984"/>
      <c r="BO681" s="984"/>
      <c r="BP681" s="984"/>
      <c r="BQ681" s="984"/>
      <c r="BR681" s="984"/>
      <c r="BS681" s="984"/>
      <c r="BT681" s="984"/>
      <c r="BU681" s="984"/>
      <c r="BV681" s="984"/>
    </row>
    <row r="682" spans="1:74" ht="13.5" customHeight="1">
      <c r="A682" s="1000" t="s">
        <v>65</v>
      </c>
      <c r="B682" s="14" t="s">
        <v>53</v>
      </c>
      <c r="C682" s="1011" t="str">
        <f>VLOOKUP($C677,'2026年度(1年前期)'!$B$5:$N$208,COLUMN('2026年度(1年前期)'!$E$5),0)&amp;""</f>
        <v>基礎科学実験実習①</v>
      </c>
      <c r="D682" s="1012"/>
      <c r="E682" s="1018" t="str">
        <f>VLOOKUP($C677,'2026年度(2年前期)'!$B$5:$N$208,COLUMN('2026年度(2年前期)'!$E$5),0)&amp;""</f>
        <v/>
      </c>
      <c r="F682" s="1012"/>
      <c r="G682" s="1018" t="str">
        <f>VLOOKUP($C677,'2026年度(3年前期)'!$B$5:$N$208,COLUMN('2026年度(3年前期)'!$E$5),0)&amp;""</f>
        <v>領域別実習</v>
      </c>
      <c r="H682" s="1012"/>
      <c r="I682" s="1018" t="str">
        <f>VLOOKUP($C677,'2026年度(4年前期)'!$B$5:$N$208,COLUMN('2026年度(4年前期)'!$E$5),0)&amp;""</f>
        <v/>
      </c>
      <c r="J682" s="1012"/>
      <c r="K682" s="997" t="str">
        <f>VLOOKUP($C677,'2026年度(助産前期)'!$B$5:$N$208,COLUMN('2026年度(助産前期)'!$E$5),0)&amp;""</f>
        <v>助産学実習Ⅰ</v>
      </c>
      <c r="L682" s="1029"/>
      <c r="M682" s="1011" t="str">
        <f>VLOOKUP($C677,'2026年度(M1前期)'!$B$5:$N$208,COLUMN('2026年度(M1前期)'!$E$5),0)&amp;""</f>
        <v/>
      </c>
      <c r="N682" s="1012"/>
      <c r="O682" s="997" t="str">
        <f>VLOOKUP($C677,'2026年度(M2前期)'!$B$5:$N$208,COLUMN('2026年度(M2前期)'!$E$5),0)&amp;""</f>
        <v/>
      </c>
      <c r="P682" s="1012"/>
      <c r="Q682" s="997" t="str">
        <f>VLOOKUP($C677,'2026年度(D1前期)'!$B$5:$N$208,COLUMN('2026年度(D1前期)'!$E$5),0)&amp;""</f>
        <v/>
      </c>
      <c r="R682" s="1012"/>
      <c r="S682" s="997" t="str">
        <f>VLOOKUP($C677,'2026年度(D23前期)'!$B$5:$N$208,COLUMN('2026年度(D23前期)'!$E$5),0)&amp;""</f>
        <v/>
      </c>
      <c r="T682" s="1012"/>
      <c r="V682" s="16"/>
      <c r="W682" s="16"/>
      <c r="X682" s="16"/>
      <c r="Y682" s="705"/>
      <c r="Z682" s="1000" t="str">
        <f>A682</f>
        <v>２時限（11：00～12：30）</v>
      </c>
      <c r="AA682" s="971"/>
      <c r="AB682" s="982"/>
      <c r="AC682" s="982"/>
      <c r="AD682" s="982"/>
      <c r="AE682" s="971"/>
      <c r="AF682" s="982" t="s">
        <v>945</v>
      </c>
      <c r="AG682" s="971" t="s">
        <v>964</v>
      </c>
      <c r="AH682" s="971" t="s">
        <v>964</v>
      </c>
      <c r="AI682" s="971" t="s">
        <v>964</v>
      </c>
      <c r="AJ682" s="982"/>
      <c r="AK682" s="982"/>
      <c r="AL682" s="971"/>
      <c r="AM682" s="982"/>
      <c r="AN682" s="971"/>
      <c r="AO682" s="971"/>
      <c r="AP682" s="971"/>
      <c r="AQ682" s="971"/>
      <c r="AR682" s="971"/>
      <c r="AS682" s="971"/>
      <c r="AT682" s="971"/>
      <c r="AU682" s="971"/>
      <c r="AV682" s="971"/>
      <c r="AW682" s="971" t="s">
        <v>965</v>
      </c>
      <c r="AX682" s="971"/>
      <c r="AY682" s="971"/>
      <c r="AZ682" s="971"/>
      <c r="BA682" s="971"/>
      <c r="BB682" s="971"/>
      <c r="BC682" s="971"/>
      <c r="BD682" s="971"/>
      <c r="BE682" s="971" t="s">
        <v>965</v>
      </c>
      <c r="BF682" s="971"/>
      <c r="BG682" s="971"/>
      <c r="BH682" s="971"/>
      <c r="BI682" s="971"/>
      <c r="BJ682" s="971"/>
      <c r="BK682" s="982"/>
      <c r="BL682" s="982"/>
      <c r="BM682" s="982"/>
      <c r="BN682" s="982"/>
      <c r="BO682" s="982"/>
      <c r="BP682" s="982"/>
      <c r="BQ682" s="982"/>
      <c r="BR682" s="982"/>
      <c r="BS682" s="982"/>
      <c r="BT682" s="982"/>
      <c r="BU682" s="982"/>
      <c r="BV682" s="982"/>
    </row>
    <row r="683" spans="1:74" ht="13.5" customHeight="1">
      <c r="A683" s="1000"/>
      <c r="B683" s="14" t="s">
        <v>58</v>
      </c>
      <c r="C683" s="1014" t="str">
        <f>IFERROR(VLOOKUP(C682,科目・教員!$A$1:$B$355,2,0),"")</f>
        <v/>
      </c>
      <c r="D683" s="1013"/>
      <c r="E683" s="1025" t="str">
        <f>IFERROR(VLOOKUP(E682,科目・教員!$A$1:$B$355,2,0),"")</f>
        <v/>
      </c>
      <c r="F683" s="1013"/>
      <c r="G683" s="1025" t="str">
        <f>IFERROR(VLOOKUP(G682,科目・教員!$A$1:$B$355,2,0),"")</f>
        <v/>
      </c>
      <c r="H683" s="1013"/>
      <c r="I683" s="1025" t="str">
        <f>IFERROR(VLOOKUP(I682,科目・教員!$A$1:$B$355,2,0),"")</f>
        <v/>
      </c>
      <c r="J683" s="1013"/>
      <c r="K683" s="993" t="str">
        <f>IFERROR(VLOOKUP(K682,科目・教員!$A$1:$B$355,2,0),"")</f>
        <v>池田　真弓</v>
      </c>
      <c r="L683" s="1026"/>
      <c r="M683" s="1014" t="str">
        <f>IFERROR(VLOOKUP(M682,科目・教員!$A$1:$B$355,2,0),"")</f>
        <v/>
      </c>
      <c r="N683" s="1013"/>
      <c r="O683" s="993" t="str">
        <f>IFERROR(VLOOKUP(O682,科目・教員!$A$1:$B$355,2,0),"")</f>
        <v/>
      </c>
      <c r="P683" s="1013"/>
      <c r="Q683" s="993" t="str">
        <f>IFERROR(VLOOKUP(Q682,科目・教員!$A$1:$B$355,2,0),"")</f>
        <v/>
      </c>
      <c r="R683" s="1013"/>
      <c r="S683" s="993" t="str">
        <f>IFERROR(VLOOKUP(S682,科目・教員!$A$1:$B$355,2,0),"")</f>
        <v/>
      </c>
      <c r="T683" s="1013"/>
      <c r="V683" s="16"/>
      <c r="X683" s="16"/>
      <c r="Y683" s="705"/>
      <c r="Z683" s="1000"/>
      <c r="AA683" s="971"/>
      <c r="AB683" s="983"/>
      <c r="AC683" s="983"/>
      <c r="AD683" s="983"/>
      <c r="AE683" s="971"/>
      <c r="AF683" s="983"/>
      <c r="AG683" s="971"/>
      <c r="AH683" s="971"/>
      <c r="AI683" s="971"/>
      <c r="AJ683" s="983"/>
      <c r="AK683" s="983"/>
      <c r="AL683" s="971"/>
      <c r="AM683" s="983"/>
      <c r="AN683" s="971"/>
      <c r="AO683" s="971"/>
      <c r="AP683" s="971"/>
      <c r="AQ683" s="971"/>
      <c r="AR683" s="971"/>
      <c r="AS683" s="971"/>
      <c r="AT683" s="971"/>
      <c r="AU683" s="971"/>
      <c r="AV683" s="971"/>
      <c r="AW683" s="971"/>
      <c r="AX683" s="971"/>
      <c r="AY683" s="971"/>
      <c r="AZ683" s="971"/>
      <c r="BA683" s="971"/>
      <c r="BB683" s="971"/>
      <c r="BC683" s="971"/>
      <c r="BD683" s="971"/>
      <c r="BE683" s="971"/>
      <c r="BF683" s="971"/>
      <c r="BG683" s="971"/>
      <c r="BH683" s="971"/>
      <c r="BI683" s="971"/>
      <c r="BJ683" s="971"/>
      <c r="BK683" s="983"/>
      <c r="BL683" s="983"/>
      <c r="BM683" s="983"/>
      <c r="BN683" s="983"/>
      <c r="BO683" s="983"/>
      <c r="BP683" s="983"/>
      <c r="BQ683" s="983"/>
      <c r="BR683" s="983"/>
      <c r="BS683" s="983"/>
      <c r="BT683" s="983"/>
      <c r="BU683" s="983"/>
      <c r="BV683" s="983"/>
    </row>
    <row r="684" spans="1:74" ht="13.5" customHeight="1">
      <c r="A684" s="1000"/>
      <c r="B684" s="14" t="s">
        <v>69</v>
      </c>
      <c r="C684" s="1014" t="str">
        <f>VLOOKUP($C677,'2026年度(1年前期)'!$B$5:$N$208,COLUMN('2026年度(1年前期)'!$E$5)+1,0)&amp;""</f>
        <v>301･実験室1･実験室2</v>
      </c>
      <c r="D684" s="1013"/>
      <c r="E684" s="1025" t="str">
        <f>VLOOKUP($C677,'2026年度(2年前期)'!$B$5:$N$208,COLUMN('2026年度(2年前期)'!$E$5)+1,0)&amp;""</f>
        <v/>
      </c>
      <c r="F684" s="1013"/>
      <c r="G684" s="1025" t="str">
        <f>VLOOKUP($C677,'2026年度(3年前期)'!$B$5:$N$208,COLUMN('2026年度(3年前期)'!$E$5)+1,0)&amp;""</f>
        <v>成人Ⅱ:201･202･203</v>
      </c>
      <c r="H684" s="1013"/>
      <c r="I684" s="1025" t="str">
        <f>VLOOKUP($C677,'2026年度(4年前期)'!$B$5:$N$208,COLUMN('2026年度(4年前期)'!$E$5)+1,0)&amp;""</f>
        <v/>
      </c>
      <c r="J684" s="1013"/>
      <c r="K684" s="993" t="str">
        <f>VLOOKUP($C677,'2026年度(助産前期)'!$B$5:$N$208,COLUMN('2026年度(助産前期)'!$E$5)+1,0)&amp;""</f>
        <v/>
      </c>
      <c r="L684" s="1026"/>
      <c r="M684" s="1014" t="str">
        <f>VLOOKUP($C677,'2026年度(M1前期)'!$B$5:$N$208,COLUMN('2026年度(M1前期)'!$E$5)+1,0)&amp;""</f>
        <v/>
      </c>
      <c r="N684" s="1013"/>
      <c r="O684" s="993" t="str">
        <f>VLOOKUP($C677,'2026年度(M2前期)'!$B$5:$N$208,COLUMN('2026年度(M2前期)'!$E$5)+1,0)&amp;""</f>
        <v/>
      </c>
      <c r="P684" s="1013"/>
      <c r="Q684" s="993" t="str">
        <f>VLOOKUP($C677,'2026年度(D1前期)'!$B$5:$N$208,COLUMN('2026年度(D1前期)'!$E$5)+1,0)&amp;""</f>
        <v/>
      </c>
      <c r="R684" s="1013"/>
      <c r="S684" s="993" t="str">
        <f>VLOOKUP($C677,'2026年度(D23前期)'!$B$5:$N$208,COLUMN('2026年度(D23前期)'!$E$5)+1,0)&amp;""</f>
        <v/>
      </c>
      <c r="T684" s="1013"/>
      <c r="V684" s="16"/>
      <c r="X684" s="16"/>
      <c r="Y684" s="706"/>
      <c r="Z684" s="1000"/>
      <c r="AA684" s="971"/>
      <c r="AB684" s="983"/>
      <c r="AC684" s="983"/>
      <c r="AD684" s="983"/>
      <c r="AE684" s="971"/>
      <c r="AF684" s="983"/>
      <c r="AG684" s="971"/>
      <c r="AH684" s="971"/>
      <c r="AI684" s="971"/>
      <c r="AJ684" s="983"/>
      <c r="AK684" s="983"/>
      <c r="AL684" s="971"/>
      <c r="AM684" s="983"/>
      <c r="AN684" s="971"/>
      <c r="AO684" s="971"/>
      <c r="AP684" s="971"/>
      <c r="AQ684" s="971"/>
      <c r="AR684" s="971"/>
      <c r="AS684" s="971"/>
      <c r="AT684" s="971"/>
      <c r="AU684" s="971"/>
      <c r="AV684" s="971"/>
      <c r="AW684" s="971"/>
      <c r="AX684" s="971"/>
      <c r="AY684" s="971"/>
      <c r="AZ684" s="971"/>
      <c r="BA684" s="971"/>
      <c r="BB684" s="971"/>
      <c r="BC684" s="971"/>
      <c r="BD684" s="971"/>
      <c r="BE684" s="971"/>
      <c r="BF684" s="971"/>
      <c r="BG684" s="971"/>
      <c r="BH684" s="971"/>
      <c r="BI684" s="971"/>
      <c r="BJ684" s="971"/>
      <c r="BK684" s="983"/>
      <c r="BL684" s="983"/>
      <c r="BM684" s="983"/>
      <c r="BN684" s="983"/>
      <c r="BO684" s="983"/>
      <c r="BP684" s="983"/>
      <c r="BQ684" s="983"/>
      <c r="BR684" s="983"/>
      <c r="BS684" s="983"/>
      <c r="BT684" s="983"/>
      <c r="BU684" s="983"/>
      <c r="BV684" s="983"/>
    </row>
    <row r="685" spans="1:74" ht="13.5" customHeight="1">
      <c r="A685" s="1017"/>
      <c r="B685" s="15" t="s">
        <v>63</v>
      </c>
      <c r="C685" s="991"/>
      <c r="D685" s="989"/>
      <c r="E685" s="988"/>
      <c r="F685" s="989"/>
      <c r="G685" s="988"/>
      <c r="H685" s="989"/>
      <c r="I685" s="988"/>
      <c r="J685" s="989"/>
      <c r="K685" s="990"/>
      <c r="L685" s="990"/>
      <c r="M685" s="991"/>
      <c r="N685" s="989"/>
      <c r="O685" s="990"/>
      <c r="P685" s="989"/>
      <c r="Q685" s="990"/>
      <c r="R685" s="989"/>
      <c r="S685" s="990"/>
      <c r="T685" s="989"/>
      <c r="X685" s="16"/>
      <c r="Y685" s="706"/>
      <c r="Z685" s="1001"/>
      <c r="AA685" s="971"/>
      <c r="AB685" s="984"/>
      <c r="AC685" s="984"/>
      <c r="AD685" s="984"/>
      <c r="AE685" s="971"/>
      <c r="AF685" s="984"/>
      <c r="AG685" s="971"/>
      <c r="AH685" s="971"/>
      <c r="AI685" s="971"/>
      <c r="AJ685" s="984"/>
      <c r="AK685" s="984"/>
      <c r="AL685" s="971"/>
      <c r="AM685" s="984"/>
      <c r="AN685" s="971"/>
      <c r="AO685" s="971"/>
      <c r="AP685" s="971"/>
      <c r="AQ685" s="971"/>
      <c r="AR685" s="971"/>
      <c r="AS685" s="971"/>
      <c r="AT685" s="971"/>
      <c r="AU685" s="971"/>
      <c r="AV685" s="971"/>
      <c r="AW685" s="971"/>
      <c r="AX685" s="971"/>
      <c r="AY685" s="971"/>
      <c r="AZ685" s="971"/>
      <c r="BA685" s="971"/>
      <c r="BB685" s="971"/>
      <c r="BC685" s="971"/>
      <c r="BD685" s="971"/>
      <c r="BE685" s="971"/>
      <c r="BF685" s="971"/>
      <c r="BG685" s="971"/>
      <c r="BH685" s="971"/>
      <c r="BI685" s="971"/>
      <c r="BJ685" s="971"/>
      <c r="BK685" s="984"/>
      <c r="BL685" s="984"/>
      <c r="BM685" s="984"/>
      <c r="BN685" s="984"/>
      <c r="BO685" s="984"/>
      <c r="BP685" s="984"/>
      <c r="BQ685" s="984"/>
      <c r="BR685" s="984"/>
      <c r="BS685" s="984"/>
      <c r="BT685" s="984"/>
      <c r="BU685" s="984"/>
      <c r="BV685" s="984"/>
    </row>
    <row r="686" spans="1:74" ht="13.5" customHeight="1">
      <c r="A686" s="999" t="s">
        <v>71</v>
      </c>
      <c r="B686" s="17" t="s">
        <v>72</v>
      </c>
      <c r="C686" s="1011"/>
      <c r="D686" s="1012"/>
      <c r="E686" s="1018"/>
      <c r="F686" s="1012"/>
      <c r="G686" s="1018"/>
      <c r="H686" s="1012"/>
      <c r="I686" s="1018"/>
      <c r="J686" s="1012"/>
      <c r="K686" s="997"/>
      <c r="L686" s="1029"/>
      <c r="M686" s="1011"/>
      <c r="N686" s="1012"/>
      <c r="O686" s="997"/>
      <c r="P686" s="1012"/>
      <c r="Q686" s="997"/>
      <c r="R686" s="1012"/>
      <c r="S686" s="997"/>
      <c r="T686" s="1012"/>
      <c r="X686" s="16"/>
      <c r="Y686" s="706"/>
      <c r="Z686" s="1000" t="str">
        <f>A686</f>
        <v>昼休み（12：30～13：30）</v>
      </c>
      <c r="AA686" s="982"/>
      <c r="AB686" s="982"/>
      <c r="AC686" s="982"/>
      <c r="AD686" s="982"/>
      <c r="AE686" s="982"/>
      <c r="AF686" s="982" t="s">
        <v>945</v>
      </c>
      <c r="AG686" s="982"/>
      <c r="AH686" s="982"/>
      <c r="AI686" s="982"/>
      <c r="AJ686" s="982"/>
      <c r="AK686" s="982"/>
      <c r="AL686" s="982"/>
      <c r="AM686" s="982"/>
      <c r="AN686" s="971"/>
      <c r="AO686" s="971"/>
      <c r="AP686" s="971"/>
      <c r="AQ686" s="971"/>
      <c r="AR686" s="971"/>
      <c r="AS686" s="971"/>
      <c r="AT686" s="971"/>
      <c r="AU686" s="971"/>
      <c r="AV686" s="971"/>
      <c r="AW686" s="971"/>
      <c r="AX686" s="971"/>
      <c r="AY686" s="971"/>
      <c r="AZ686" s="971"/>
      <c r="BA686" s="971"/>
      <c r="BB686" s="971"/>
      <c r="BC686" s="971"/>
      <c r="BD686" s="971"/>
      <c r="BE686" s="971"/>
      <c r="BF686" s="971"/>
      <c r="BG686" s="971"/>
      <c r="BH686" s="971"/>
      <c r="BI686" s="971"/>
      <c r="BJ686" s="971"/>
      <c r="BK686" s="982"/>
      <c r="BL686" s="982"/>
      <c r="BM686" s="982"/>
      <c r="BN686" s="982"/>
      <c r="BO686" s="982"/>
      <c r="BP686" s="982"/>
      <c r="BQ686" s="982"/>
      <c r="BR686" s="982"/>
      <c r="BS686" s="982"/>
      <c r="BT686" s="982"/>
      <c r="BU686" s="982"/>
      <c r="BV686" s="982"/>
    </row>
    <row r="687" spans="1:74" ht="13.5" customHeight="1">
      <c r="A687" s="1000"/>
      <c r="B687" s="17" t="s">
        <v>73</v>
      </c>
      <c r="C687" s="1014"/>
      <c r="D687" s="1013"/>
      <c r="E687" s="1025"/>
      <c r="F687" s="1013"/>
      <c r="G687" s="1025"/>
      <c r="H687" s="1013"/>
      <c r="I687" s="1025"/>
      <c r="J687" s="1013"/>
      <c r="K687" s="993"/>
      <c r="L687" s="1026"/>
      <c r="M687" s="1014"/>
      <c r="N687" s="1013"/>
      <c r="O687" s="993"/>
      <c r="P687" s="1013"/>
      <c r="Q687" s="993"/>
      <c r="R687" s="1013"/>
      <c r="S687" s="993"/>
      <c r="T687" s="1013"/>
      <c r="X687" s="16"/>
      <c r="Y687" s="706"/>
      <c r="Z687" s="1000"/>
      <c r="AA687" s="983"/>
      <c r="AB687" s="983"/>
      <c r="AC687" s="983"/>
      <c r="AD687" s="983"/>
      <c r="AE687" s="983"/>
      <c r="AF687" s="983"/>
      <c r="AG687" s="983"/>
      <c r="AH687" s="983"/>
      <c r="AI687" s="983"/>
      <c r="AJ687" s="983"/>
      <c r="AK687" s="983"/>
      <c r="AL687" s="983"/>
      <c r="AM687" s="983"/>
      <c r="AN687" s="971"/>
      <c r="AO687" s="971"/>
      <c r="AP687" s="971"/>
      <c r="AQ687" s="971"/>
      <c r="AR687" s="971"/>
      <c r="AS687" s="971"/>
      <c r="AT687" s="971"/>
      <c r="AU687" s="971"/>
      <c r="AV687" s="971"/>
      <c r="AW687" s="971"/>
      <c r="AX687" s="971"/>
      <c r="AY687" s="971"/>
      <c r="AZ687" s="971"/>
      <c r="BA687" s="971"/>
      <c r="BB687" s="971"/>
      <c r="BC687" s="971"/>
      <c r="BD687" s="971"/>
      <c r="BE687" s="971"/>
      <c r="BF687" s="971"/>
      <c r="BG687" s="971"/>
      <c r="BH687" s="971"/>
      <c r="BI687" s="971"/>
      <c r="BJ687" s="971"/>
      <c r="BK687" s="983"/>
      <c r="BL687" s="983"/>
      <c r="BM687" s="983"/>
      <c r="BN687" s="983"/>
      <c r="BO687" s="983"/>
      <c r="BP687" s="983"/>
      <c r="BQ687" s="983"/>
      <c r="BR687" s="983"/>
      <c r="BS687" s="983"/>
      <c r="BT687" s="983"/>
      <c r="BU687" s="983"/>
      <c r="BV687" s="983"/>
    </row>
    <row r="688" spans="1:74" ht="13.5" customHeight="1">
      <c r="A688" s="1000"/>
      <c r="B688" s="17" t="s">
        <v>69</v>
      </c>
      <c r="C688" s="1014"/>
      <c r="D688" s="1013"/>
      <c r="E688" s="1025"/>
      <c r="F688" s="1013"/>
      <c r="G688" s="1025"/>
      <c r="H688" s="1013"/>
      <c r="I688" s="1025"/>
      <c r="J688" s="1013"/>
      <c r="K688" s="993"/>
      <c r="L688" s="1026"/>
      <c r="M688" s="1014"/>
      <c r="N688" s="1013"/>
      <c r="O688" s="993"/>
      <c r="P688" s="1013"/>
      <c r="Q688" s="993"/>
      <c r="R688" s="1013"/>
      <c r="S688" s="993"/>
      <c r="T688" s="1013"/>
      <c r="Y688" s="706"/>
      <c r="Z688" s="1000"/>
      <c r="AA688" s="983"/>
      <c r="AB688" s="983"/>
      <c r="AC688" s="983"/>
      <c r="AD688" s="983"/>
      <c r="AE688" s="983"/>
      <c r="AF688" s="983"/>
      <c r="AG688" s="983"/>
      <c r="AH688" s="983"/>
      <c r="AI688" s="983"/>
      <c r="AJ688" s="983"/>
      <c r="AK688" s="983"/>
      <c r="AL688" s="983"/>
      <c r="AM688" s="983"/>
      <c r="AN688" s="971"/>
      <c r="AO688" s="971"/>
      <c r="AP688" s="971"/>
      <c r="AQ688" s="971"/>
      <c r="AR688" s="971"/>
      <c r="AS688" s="971"/>
      <c r="AT688" s="971"/>
      <c r="AU688" s="971"/>
      <c r="AV688" s="971"/>
      <c r="AW688" s="971"/>
      <c r="AX688" s="971"/>
      <c r="AY688" s="971"/>
      <c r="AZ688" s="971"/>
      <c r="BA688" s="971"/>
      <c r="BB688" s="971"/>
      <c r="BC688" s="971"/>
      <c r="BD688" s="971"/>
      <c r="BE688" s="971"/>
      <c r="BF688" s="971"/>
      <c r="BG688" s="971"/>
      <c r="BH688" s="971"/>
      <c r="BI688" s="971"/>
      <c r="BJ688" s="971"/>
      <c r="BK688" s="983"/>
      <c r="BL688" s="983"/>
      <c r="BM688" s="983"/>
      <c r="BN688" s="983"/>
      <c r="BO688" s="983"/>
      <c r="BP688" s="983"/>
      <c r="BQ688" s="983"/>
      <c r="BR688" s="983"/>
      <c r="BS688" s="983"/>
      <c r="BT688" s="983"/>
      <c r="BU688" s="983"/>
      <c r="BV688" s="983"/>
    </row>
    <row r="689" spans="1:74" ht="13.5" customHeight="1">
      <c r="A689" s="1001"/>
      <c r="B689" s="18" t="s">
        <v>63</v>
      </c>
      <c r="C689" s="1023"/>
      <c r="D689" s="1016"/>
      <c r="E689" s="1024"/>
      <c r="F689" s="1016"/>
      <c r="G689" s="1024"/>
      <c r="H689" s="1016"/>
      <c r="I689" s="1024"/>
      <c r="J689" s="1016"/>
      <c r="K689" s="1015"/>
      <c r="L689" s="1015"/>
      <c r="M689" s="1023"/>
      <c r="N689" s="1016"/>
      <c r="O689" s="1015"/>
      <c r="P689" s="1016"/>
      <c r="Q689" s="1015"/>
      <c r="R689" s="1016"/>
      <c r="S689" s="1015"/>
      <c r="T689" s="1016"/>
      <c r="Y689" s="706"/>
      <c r="Z689" s="1001"/>
      <c r="AA689" s="984"/>
      <c r="AB689" s="984"/>
      <c r="AC689" s="984"/>
      <c r="AD689" s="984"/>
      <c r="AE689" s="984"/>
      <c r="AF689" s="984"/>
      <c r="AG689" s="984"/>
      <c r="AH689" s="984"/>
      <c r="AI689" s="984"/>
      <c r="AJ689" s="984"/>
      <c r="AK689" s="984"/>
      <c r="AL689" s="984"/>
      <c r="AM689" s="984"/>
      <c r="AN689" s="971"/>
      <c r="AO689" s="971"/>
      <c r="AP689" s="971"/>
      <c r="AQ689" s="971"/>
      <c r="AR689" s="971"/>
      <c r="AS689" s="971"/>
      <c r="AT689" s="971"/>
      <c r="AU689" s="971"/>
      <c r="AV689" s="971"/>
      <c r="AW689" s="971"/>
      <c r="AX689" s="971"/>
      <c r="AY689" s="971"/>
      <c r="AZ689" s="971"/>
      <c r="BA689" s="971"/>
      <c r="BB689" s="971"/>
      <c r="BC689" s="971"/>
      <c r="BD689" s="971"/>
      <c r="BE689" s="971"/>
      <c r="BF689" s="971"/>
      <c r="BG689" s="971"/>
      <c r="BH689" s="971"/>
      <c r="BI689" s="971"/>
      <c r="BJ689" s="971"/>
      <c r="BK689" s="984"/>
      <c r="BL689" s="984"/>
      <c r="BM689" s="984"/>
      <c r="BN689" s="984"/>
      <c r="BO689" s="984"/>
      <c r="BP689" s="984"/>
      <c r="BQ689" s="984"/>
      <c r="BR689" s="984"/>
      <c r="BS689" s="984"/>
      <c r="BT689" s="984"/>
      <c r="BU689" s="984"/>
      <c r="BV689" s="984"/>
    </row>
    <row r="690" spans="1:74" ht="13.5" customHeight="1">
      <c r="A690" s="1000" t="s">
        <v>74</v>
      </c>
      <c r="B690" s="14" t="s">
        <v>53</v>
      </c>
      <c r="C690" s="996" t="str">
        <f>VLOOKUP($C677,'2026年度(1年前期)'!$B$5:$N$208,COLUMN('2026年度(1年前期)'!$G$5),0)&amp;""</f>
        <v>基礎科学実験実習①</v>
      </c>
      <c r="D690" s="997"/>
      <c r="E690" s="1002" t="str">
        <f>VLOOKUP($C677,'2026年度(2年前期)'!$B$5:$N$208,COLUMN('2026年度(2年前期)'!$G$5),0)&amp;""</f>
        <v/>
      </c>
      <c r="F690" s="997"/>
      <c r="G690" s="1002" t="str">
        <f>VLOOKUP($C677,'2026年度(3年前期)'!$B$5:$N$208,COLUMN('2026年度(3年前期)'!$G$5),0)&amp;""</f>
        <v>領域別実習</v>
      </c>
      <c r="H690" s="997"/>
      <c r="I690" s="1002" t="str">
        <f>VLOOKUP($C677,'2026年度(4年前期)'!$B$5:$N$208,COLUMN('2026年度(4年前期)'!$G$5),0)&amp;""</f>
        <v/>
      </c>
      <c r="J690" s="997"/>
      <c r="K690" s="998" t="str">
        <f>VLOOKUP($C677,'2026年度(助産前期)'!$B$5:$N$208,COLUMN('2026年度(助産前期)'!$G$5),0)&amp;""</f>
        <v>助産学実習Ⅰ</v>
      </c>
      <c r="L690" s="998"/>
      <c r="M690" s="996" t="str">
        <f>VLOOKUP($C677,'2026年度(M1前期)'!$B$5:$N$208,COLUMN('2026年度(M1前期)'!$G$5),0)&amp;""</f>
        <v/>
      </c>
      <c r="N690" s="997"/>
      <c r="O690" s="998" t="str">
        <f>VLOOKUP($C677,'2026年度(M2前期)'!$B$5:$N$208,COLUMN('2026年度(M2前期)'!$G$5),0)&amp;""</f>
        <v/>
      </c>
      <c r="P690" s="997"/>
      <c r="Q690" s="998" t="str">
        <f>VLOOKUP($C677,'2026年度(D1前期)'!$B$5:$N$208,COLUMN('2026年度(D1前期)'!$G$5),0)&amp;""</f>
        <v/>
      </c>
      <c r="R690" s="997"/>
      <c r="S690" s="998" t="str">
        <f>VLOOKUP($C677,'2026年度(D23前期)'!$B$5:$N$208,COLUMN('2026年度(D23前期)'!$G$5),0)&amp;""</f>
        <v/>
      </c>
      <c r="T690" s="997"/>
      <c r="U690" s="763" t="s">
        <v>842</v>
      </c>
      <c r="Y690" s="706"/>
      <c r="Z690" s="1000" t="str">
        <f>A690</f>
        <v>３時限（13：30～15：00）</v>
      </c>
      <c r="AA690" s="971"/>
      <c r="AB690" s="982"/>
      <c r="AC690" s="982"/>
      <c r="AD690" s="982"/>
      <c r="AE690" s="971"/>
      <c r="AF690" s="982" t="s">
        <v>945</v>
      </c>
      <c r="AG690" s="971" t="s">
        <v>964</v>
      </c>
      <c r="AH690" s="971" t="s">
        <v>964</v>
      </c>
      <c r="AI690" s="971" t="s">
        <v>964</v>
      </c>
      <c r="AJ690" s="982"/>
      <c r="AK690" s="982"/>
      <c r="AL690" s="971"/>
      <c r="AM690" s="982"/>
      <c r="AN690" s="971"/>
      <c r="AO690" s="971"/>
      <c r="AP690" s="971"/>
      <c r="AQ690" s="971"/>
      <c r="AR690" s="971"/>
      <c r="AS690" s="971"/>
      <c r="AT690" s="971"/>
      <c r="AU690" s="971"/>
      <c r="AV690" s="971"/>
      <c r="AW690" s="971" t="s">
        <v>965</v>
      </c>
      <c r="AX690" s="971" t="s">
        <v>262</v>
      </c>
      <c r="AY690" s="971" t="s">
        <v>262</v>
      </c>
      <c r="AZ690" s="971"/>
      <c r="BA690" s="971"/>
      <c r="BB690" s="971"/>
      <c r="BC690" s="971"/>
      <c r="BD690" s="971"/>
      <c r="BE690" s="971" t="s">
        <v>965</v>
      </c>
      <c r="BF690" s="971"/>
      <c r="BG690" s="971"/>
      <c r="BH690" s="971"/>
      <c r="BI690" s="971"/>
      <c r="BJ690" s="971"/>
      <c r="BK690" s="982"/>
      <c r="BL690" s="982"/>
      <c r="BM690" s="982"/>
      <c r="BN690" s="982"/>
      <c r="BO690" s="982"/>
      <c r="BP690" s="982"/>
      <c r="BQ690" s="982"/>
      <c r="BR690" s="982"/>
      <c r="BS690" s="982"/>
      <c r="BT690" s="982"/>
      <c r="BU690" s="982"/>
      <c r="BV690" s="982"/>
    </row>
    <row r="691" spans="1:74" ht="13.5" customHeight="1">
      <c r="A691" s="1000"/>
      <c r="B691" s="14" t="s">
        <v>58</v>
      </c>
      <c r="C691" s="992" t="str">
        <f>IFERROR(VLOOKUP(C690,科目・教員!$A$1:$B$355,2,0),"")</f>
        <v/>
      </c>
      <c r="D691" s="993"/>
      <c r="E691" s="994" t="str">
        <f>IFERROR(VLOOKUP(E690,科目・教員!$A$1:$B$355,2,0),"")</f>
        <v/>
      </c>
      <c r="F691" s="993"/>
      <c r="G691" s="994" t="str">
        <f>IFERROR(VLOOKUP(G690,科目・教員!$A$1:$B$355,2,0),"")</f>
        <v/>
      </c>
      <c r="H691" s="993"/>
      <c r="I691" s="994" t="str">
        <f>IFERROR(VLOOKUP(I690,科目・教員!$A$1:$B$355,2,0),"")</f>
        <v/>
      </c>
      <c r="J691" s="993"/>
      <c r="K691" s="995" t="str">
        <f>IFERROR(VLOOKUP(K690,科目・教員!$A$1:$B$355,2,0),"")</f>
        <v>池田　真弓</v>
      </c>
      <c r="L691" s="995"/>
      <c r="M691" s="992" t="str">
        <f>IFERROR(VLOOKUP(M690,科目・教員!$A$1:$B$355,2,0),"")</f>
        <v/>
      </c>
      <c r="N691" s="993"/>
      <c r="O691" s="995" t="str">
        <f>IFERROR(VLOOKUP(O690,科目・教員!$A$1:$B$355,2,0),"")</f>
        <v/>
      </c>
      <c r="P691" s="993"/>
      <c r="Q691" s="995" t="str">
        <f>IFERROR(VLOOKUP(Q690,科目・教員!$A$1:$B$355,2,0),"")</f>
        <v/>
      </c>
      <c r="R691" s="993"/>
      <c r="S691" s="995" t="str">
        <f>IFERROR(VLOOKUP(S690,科目・教員!$A$1:$B$355,2,0),"")</f>
        <v/>
      </c>
      <c r="T691" s="993"/>
      <c r="U691" s="763" t="s">
        <v>262</v>
      </c>
      <c r="Y691" s="706"/>
      <c r="Z691" s="1000"/>
      <c r="AA691" s="971"/>
      <c r="AB691" s="983"/>
      <c r="AC691" s="983"/>
      <c r="AD691" s="983"/>
      <c r="AE691" s="971"/>
      <c r="AF691" s="983"/>
      <c r="AG691" s="971"/>
      <c r="AH691" s="971"/>
      <c r="AI691" s="971"/>
      <c r="AJ691" s="983"/>
      <c r="AK691" s="983"/>
      <c r="AL691" s="971"/>
      <c r="AM691" s="983"/>
      <c r="AN691" s="971"/>
      <c r="AO691" s="971"/>
      <c r="AP691" s="971"/>
      <c r="AQ691" s="971"/>
      <c r="AR691" s="971"/>
      <c r="AS691" s="971"/>
      <c r="AT691" s="971"/>
      <c r="AU691" s="971"/>
      <c r="AV691" s="971"/>
      <c r="AW691" s="971"/>
      <c r="AX691" s="971"/>
      <c r="AY691" s="971"/>
      <c r="AZ691" s="971"/>
      <c r="BA691" s="971"/>
      <c r="BB691" s="971"/>
      <c r="BC691" s="971"/>
      <c r="BD691" s="971"/>
      <c r="BE691" s="971"/>
      <c r="BF691" s="971"/>
      <c r="BG691" s="971"/>
      <c r="BH691" s="971"/>
      <c r="BI691" s="971"/>
      <c r="BJ691" s="971"/>
      <c r="BK691" s="983"/>
      <c r="BL691" s="983"/>
      <c r="BM691" s="983"/>
      <c r="BN691" s="983"/>
      <c r="BO691" s="983"/>
      <c r="BP691" s="983"/>
      <c r="BQ691" s="983"/>
      <c r="BR691" s="983"/>
      <c r="BS691" s="983"/>
      <c r="BT691" s="983"/>
      <c r="BU691" s="983"/>
      <c r="BV691" s="983"/>
    </row>
    <row r="692" spans="1:74" ht="13.5" customHeight="1">
      <c r="A692" s="1000"/>
      <c r="B692" s="14" t="s">
        <v>69</v>
      </c>
      <c r="C692" s="992" t="str">
        <f>VLOOKUP($C677,'2026年度(1年前期)'!$B$5:$N$208,COLUMN('2026年度(1年前期)'!$G$5)+1,0)&amp;""</f>
        <v>301･実験室1･実験室2</v>
      </c>
      <c r="D692" s="993"/>
      <c r="E692" s="994" t="str">
        <f>VLOOKUP($C677,'2026年度(2年前期)'!$B$5:$N$208,COLUMN('2026年度(2年前期)'!$G$5)+1,0)&amp;""</f>
        <v/>
      </c>
      <c r="F692" s="993"/>
      <c r="G692" s="994" t="str">
        <f>VLOOKUP($C677,'2026年度(3年前期)'!$B$5:$N$208,COLUMN('2026年度(3年前期)'!$G$5)+1,0)&amp;""</f>
        <v>成人Ⅱ:201･202･203</v>
      </c>
      <c r="H692" s="993"/>
      <c r="I692" s="994" t="str">
        <f>VLOOKUP($C677,'2026年度(4年前期)'!$B$5:$N$208,COLUMN('2026年度(4年前期)'!$G$5)+1,0)&amp;""</f>
        <v/>
      </c>
      <c r="J692" s="993"/>
      <c r="K692" s="995" t="str">
        <f>VLOOKUP($C677,'2026年度(助産前期)'!$B$5:$N$208,COLUMN('2026年度(助産前期)'!$G$5)+1,0)&amp;""</f>
        <v/>
      </c>
      <c r="L692" s="995"/>
      <c r="M692" s="992" t="str">
        <f>VLOOKUP($C677,'2026年度(M1前期)'!$B$5:$N$208,COLUMN('2026年度(M1前期)'!$G$5)+1,0)&amp;""</f>
        <v/>
      </c>
      <c r="N692" s="993"/>
      <c r="O692" s="995" t="str">
        <f>VLOOKUP($C677,'2026年度(M2前期)'!$B$5:$N$208,COLUMN('2026年度(M2前期)'!$G$5)+1,0)&amp;""</f>
        <v/>
      </c>
      <c r="P692" s="993"/>
      <c r="Q692" s="995" t="str">
        <f>VLOOKUP($C677,'2026年度(D1前期)'!$B$5:$N$208,COLUMN('2026年度(D1前期)'!$G$5)+1,0)&amp;""</f>
        <v/>
      </c>
      <c r="R692" s="993"/>
      <c r="S692" s="995" t="str">
        <f>VLOOKUP($C677,'2026年度(D23前期)'!$B$5:$N$208,COLUMN('2026年度(D23前期)'!$G$5)+1,0)&amp;""</f>
        <v/>
      </c>
      <c r="T692" s="993"/>
      <c r="U692" s="763" t="s">
        <v>264</v>
      </c>
      <c r="Y692" s="706"/>
      <c r="Z692" s="1000"/>
      <c r="AA692" s="971"/>
      <c r="AB692" s="983"/>
      <c r="AC692" s="983"/>
      <c r="AD692" s="983"/>
      <c r="AE692" s="971"/>
      <c r="AF692" s="983"/>
      <c r="AG692" s="971"/>
      <c r="AH692" s="971"/>
      <c r="AI692" s="971"/>
      <c r="AJ692" s="983"/>
      <c r="AK692" s="983"/>
      <c r="AL692" s="971"/>
      <c r="AM692" s="983"/>
      <c r="AN692" s="971"/>
      <c r="AO692" s="971"/>
      <c r="AP692" s="971"/>
      <c r="AQ692" s="971"/>
      <c r="AR692" s="971"/>
      <c r="AS692" s="971"/>
      <c r="AT692" s="971"/>
      <c r="AU692" s="971"/>
      <c r="AV692" s="971"/>
      <c r="AW692" s="971"/>
      <c r="AX692" s="971"/>
      <c r="AY692" s="971"/>
      <c r="AZ692" s="971"/>
      <c r="BA692" s="971"/>
      <c r="BB692" s="971"/>
      <c r="BC692" s="971"/>
      <c r="BD692" s="971"/>
      <c r="BE692" s="971"/>
      <c r="BF692" s="971"/>
      <c r="BG692" s="971"/>
      <c r="BH692" s="971"/>
      <c r="BI692" s="971"/>
      <c r="BJ692" s="971"/>
      <c r="BK692" s="983"/>
      <c r="BL692" s="983"/>
      <c r="BM692" s="983"/>
      <c r="BN692" s="983"/>
      <c r="BO692" s="983"/>
      <c r="BP692" s="983"/>
      <c r="BQ692" s="983"/>
      <c r="BR692" s="983"/>
      <c r="BS692" s="983"/>
      <c r="BT692" s="983"/>
      <c r="BU692" s="983"/>
      <c r="BV692" s="983"/>
    </row>
    <row r="693" spans="1:74" ht="13.5" customHeight="1">
      <c r="A693" s="1017"/>
      <c r="B693" s="15" t="s">
        <v>63</v>
      </c>
      <c r="C693" s="991"/>
      <c r="D693" s="989"/>
      <c r="E693" s="988"/>
      <c r="F693" s="989"/>
      <c r="G693" s="988"/>
      <c r="H693" s="989"/>
      <c r="I693" s="988"/>
      <c r="J693" s="989"/>
      <c r="K693" s="990"/>
      <c r="L693" s="990"/>
      <c r="M693" s="991"/>
      <c r="N693" s="989"/>
      <c r="O693" s="990"/>
      <c r="P693" s="989"/>
      <c r="Q693" s="990"/>
      <c r="R693" s="989"/>
      <c r="S693" s="990"/>
      <c r="T693" s="989"/>
      <c r="U693" s="704" t="s">
        <v>265</v>
      </c>
      <c r="Y693" s="706"/>
      <c r="Z693" s="1001"/>
      <c r="AA693" s="971"/>
      <c r="AB693" s="984"/>
      <c r="AC693" s="984"/>
      <c r="AD693" s="984"/>
      <c r="AE693" s="971"/>
      <c r="AF693" s="984"/>
      <c r="AG693" s="971"/>
      <c r="AH693" s="971"/>
      <c r="AI693" s="971"/>
      <c r="AJ693" s="984"/>
      <c r="AK693" s="984"/>
      <c r="AL693" s="971"/>
      <c r="AM693" s="984"/>
      <c r="AN693" s="971"/>
      <c r="AO693" s="971"/>
      <c r="AP693" s="971"/>
      <c r="AQ693" s="971"/>
      <c r="AR693" s="971"/>
      <c r="AS693" s="971"/>
      <c r="AT693" s="971"/>
      <c r="AU693" s="971"/>
      <c r="AV693" s="971"/>
      <c r="AW693" s="971"/>
      <c r="AX693" s="971"/>
      <c r="AY693" s="971"/>
      <c r="AZ693" s="971"/>
      <c r="BA693" s="971"/>
      <c r="BB693" s="971"/>
      <c r="BC693" s="971"/>
      <c r="BD693" s="971"/>
      <c r="BE693" s="971"/>
      <c r="BF693" s="971"/>
      <c r="BG693" s="971"/>
      <c r="BH693" s="971"/>
      <c r="BI693" s="971"/>
      <c r="BJ693" s="971"/>
      <c r="BK693" s="984"/>
      <c r="BL693" s="984"/>
      <c r="BM693" s="984"/>
      <c r="BN693" s="984"/>
      <c r="BO693" s="984"/>
      <c r="BP693" s="984"/>
      <c r="BQ693" s="984"/>
      <c r="BR693" s="984"/>
      <c r="BS693" s="984"/>
      <c r="BT693" s="984"/>
      <c r="BU693" s="984"/>
      <c r="BV693" s="984"/>
    </row>
    <row r="694" spans="1:74" ht="13.5" customHeight="1">
      <c r="A694" s="1000" t="s">
        <v>75</v>
      </c>
      <c r="B694" s="14" t="s">
        <v>53</v>
      </c>
      <c r="C694" s="996" t="str">
        <f>VLOOKUP($C677,'2026年度(1年前期)'!$B$5:$N$208,COLUMN('2026年度(1年前期)'!$I$5),0)&amp;""</f>
        <v>基礎科学実験実習①</v>
      </c>
      <c r="D694" s="997"/>
      <c r="E694" s="1002" t="str">
        <f>VLOOKUP($C677,'2026年度(2年前期)'!$B$5:$N$208,COLUMN('2026年度(2年前期)'!$I$5),0)&amp;""</f>
        <v/>
      </c>
      <c r="F694" s="997"/>
      <c r="G694" s="1002" t="str">
        <f>VLOOKUP($C677,'2026年度(3年前期)'!$B$5:$N$208,COLUMN('2026年度(3年前期)'!$I$5),0)&amp;""</f>
        <v>領域別実習</v>
      </c>
      <c r="H694" s="997"/>
      <c r="I694" s="1002" t="str">
        <f>VLOOKUP($C677,'2026年度(4年前期)'!$B$5:$N$208,COLUMN('2026年度(4年前期)'!$I$5),0)&amp;""</f>
        <v/>
      </c>
      <c r="J694" s="997"/>
      <c r="K694" s="998" t="str">
        <f>VLOOKUP($C677,'2026年度(助産前期)'!$B$5:$N$208,COLUMN('2026年度(助産前期)'!$I$5),0)&amp;""</f>
        <v>助産学実習Ⅰ</v>
      </c>
      <c r="L694" s="998"/>
      <c r="M694" s="996" t="str">
        <f>VLOOKUP($C677,'2026年度(M1前期)'!$B$5:$N$208,COLUMN('2026年度(M1前期)'!$I$5),0)&amp;""</f>
        <v/>
      </c>
      <c r="N694" s="997"/>
      <c r="O694" s="998" t="str">
        <f>VLOOKUP($C677,'2026年度(M2前期)'!$B$5:$N$208,COLUMN('2026年度(M2前期)'!$I$5),0)&amp;""</f>
        <v/>
      </c>
      <c r="P694" s="997"/>
      <c r="Q694" s="998" t="str">
        <f>VLOOKUP($C677,'2026年度(D1前期)'!$B$5:$N$208,COLUMN('2026年度(D1前期)'!$I$5),0)&amp;""</f>
        <v/>
      </c>
      <c r="R694" s="997"/>
      <c r="S694" s="998" t="str">
        <f>VLOOKUP($C677,'2026年度(D23前期)'!$B$5:$N$208,COLUMN('2026年度(D23前期)'!$I$5),0)&amp;""</f>
        <v/>
      </c>
      <c r="T694" s="997"/>
      <c r="U694" s="704"/>
      <c r="Z694" s="1000" t="str">
        <f>A694</f>
        <v>４時限（15：10～16：40）</v>
      </c>
      <c r="AA694" s="982"/>
      <c r="AB694" s="982"/>
      <c r="AC694" s="982"/>
      <c r="AD694" s="982"/>
      <c r="AE694" s="982"/>
      <c r="AF694" s="982"/>
      <c r="AG694" s="971" t="s">
        <v>964</v>
      </c>
      <c r="AH694" s="971" t="s">
        <v>964</v>
      </c>
      <c r="AI694" s="971" t="s">
        <v>964</v>
      </c>
      <c r="AJ694" s="982"/>
      <c r="AK694" s="982"/>
      <c r="AL694" s="982"/>
      <c r="AM694" s="982"/>
      <c r="AN694" s="971"/>
      <c r="AO694" s="971"/>
      <c r="AP694" s="971"/>
      <c r="AQ694" s="971"/>
      <c r="AR694" s="971"/>
      <c r="AS694" s="971"/>
      <c r="AT694" s="971"/>
      <c r="AU694" s="971"/>
      <c r="AV694" s="971"/>
      <c r="AW694" s="971" t="s">
        <v>965</v>
      </c>
      <c r="AX694" s="971" t="s">
        <v>262</v>
      </c>
      <c r="AY694" s="971" t="s">
        <v>262</v>
      </c>
      <c r="AZ694" s="971"/>
      <c r="BA694" s="971"/>
      <c r="BB694" s="971"/>
      <c r="BC694" s="971"/>
      <c r="BD694" s="971"/>
      <c r="BE694" s="971" t="s">
        <v>965</v>
      </c>
      <c r="BF694" s="971"/>
      <c r="BG694" s="971"/>
      <c r="BH694" s="971"/>
      <c r="BI694" s="971"/>
      <c r="BJ694" s="971"/>
      <c r="BK694" s="982"/>
      <c r="BL694" s="982"/>
      <c r="BM694" s="982"/>
      <c r="BN694" s="982"/>
      <c r="BO694" s="982"/>
      <c r="BP694" s="982"/>
      <c r="BQ694" s="982"/>
      <c r="BR694" s="982"/>
      <c r="BS694" s="982"/>
      <c r="BT694" s="982"/>
      <c r="BU694" s="982"/>
      <c r="BV694" s="982"/>
    </row>
    <row r="695" spans="1:74" ht="13.5" customHeight="1">
      <c r="A695" s="1000"/>
      <c r="B695" s="14" t="s">
        <v>58</v>
      </c>
      <c r="C695" s="992" t="str">
        <f>IFERROR(VLOOKUP(C694,科目・教員!$A$1:$B$355,2,0),"")</f>
        <v/>
      </c>
      <c r="D695" s="993"/>
      <c r="E695" s="994" t="str">
        <f>IFERROR(VLOOKUP(E694,科目・教員!$A$1:$B$355,2,0),"")</f>
        <v/>
      </c>
      <c r="F695" s="993"/>
      <c r="G695" s="994" t="str">
        <f>IFERROR(VLOOKUP(G694,科目・教員!$A$1:$B$355,2,0),"")</f>
        <v/>
      </c>
      <c r="H695" s="993"/>
      <c r="I695" s="994" t="str">
        <f>IFERROR(VLOOKUP(I694,科目・教員!$A$1:$B$355,2,0),"")</f>
        <v/>
      </c>
      <c r="J695" s="993"/>
      <c r="K695" s="995" t="str">
        <f>IFERROR(VLOOKUP(K694,科目・教員!$A$1:$B$355,2,0),"")</f>
        <v>池田　真弓</v>
      </c>
      <c r="L695" s="995"/>
      <c r="M695" s="992" t="str">
        <f>IFERROR(VLOOKUP(M694,科目・教員!$A$1:$B$355,2,0),"")</f>
        <v/>
      </c>
      <c r="N695" s="993"/>
      <c r="O695" s="995" t="str">
        <f>IFERROR(VLOOKUP(O694,科目・教員!$A$1:$B$355,2,0),"")</f>
        <v/>
      </c>
      <c r="P695" s="993"/>
      <c r="Q695" s="995" t="str">
        <f>IFERROR(VLOOKUP(Q694,科目・教員!$A$1:$B$355,2,0),"")</f>
        <v/>
      </c>
      <c r="R695" s="993"/>
      <c r="S695" s="995" t="str">
        <f>IFERROR(VLOOKUP(S694,科目・教員!$A$1:$B$355,2,0),"")</f>
        <v/>
      </c>
      <c r="T695" s="993"/>
      <c r="U695" s="704"/>
      <c r="Z695" s="1000"/>
      <c r="AA695" s="983"/>
      <c r="AB695" s="983"/>
      <c r="AC695" s="983"/>
      <c r="AD695" s="983"/>
      <c r="AE695" s="983"/>
      <c r="AF695" s="983"/>
      <c r="AG695" s="971"/>
      <c r="AH695" s="971"/>
      <c r="AI695" s="971"/>
      <c r="AJ695" s="983"/>
      <c r="AK695" s="983"/>
      <c r="AL695" s="983"/>
      <c r="AM695" s="983"/>
      <c r="AN695" s="971"/>
      <c r="AO695" s="971"/>
      <c r="AP695" s="971"/>
      <c r="AQ695" s="971"/>
      <c r="AR695" s="971"/>
      <c r="AS695" s="971"/>
      <c r="AT695" s="971"/>
      <c r="AU695" s="971"/>
      <c r="AV695" s="971"/>
      <c r="AW695" s="971"/>
      <c r="AX695" s="971"/>
      <c r="AY695" s="971"/>
      <c r="AZ695" s="971"/>
      <c r="BA695" s="971"/>
      <c r="BB695" s="971"/>
      <c r="BC695" s="971"/>
      <c r="BD695" s="971"/>
      <c r="BE695" s="971"/>
      <c r="BF695" s="971"/>
      <c r="BG695" s="971"/>
      <c r="BH695" s="971"/>
      <c r="BI695" s="971"/>
      <c r="BJ695" s="971"/>
      <c r="BK695" s="983"/>
      <c r="BL695" s="983"/>
      <c r="BM695" s="983"/>
      <c r="BN695" s="983"/>
      <c r="BO695" s="983"/>
      <c r="BP695" s="983"/>
      <c r="BQ695" s="983"/>
      <c r="BR695" s="983"/>
      <c r="BS695" s="983"/>
      <c r="BT695" s="983"/>
      <c r="BU695" s="983"/>
      <c r="BV695" s="983"/>
    </row>
    <row r="696" spans="1:74" ht="13.5" customHeight="1">
      <c r="A696" s="1000"/>
      <c r="B696" s="14" t="s">
        <v>69</v>
      </c>
      <c r="C696" s="992" t="str">
        <f>VLOOKUP($C677,'2026年度(1年前期)'!$B$5:$N$208,COLUMN('2026年度(1年前期)'!$I$5)+1,0)&amp;""</f>
        <v>301･実験室1･実験室2</v>
      </c>
      <c r="D696" s="993"/>
      <c r="E696" s="994" t="str">
        <f>VLOOKUP($C677,'2026年度(2年前期)'!$B$5:$N$208,COLUMN('2026年度(2年前期)'!$I$5)+1,0)&amp;""</f>
        <v/>
      </c>
      <c r="F696" s="993"/>
      <c r="G696" s="994" t="str">
        <f>VLOOKUP($C677,'2026年度(3年前期)'!$B$5:$N$208,COLUMN('2026年度(3年前期)'!$I$5)+1,0)&amp;""</f>
        <v>成人Ⅱ:201･202･203</v>
      </c>
      <c r="H696" s="993"/>
      <c r="I696" s="994" t="str">
        <f>VLOOKUP($C677,'2026年度(4年前期)'!$B$5:$N$208,COLUMN('2026年度(4年前期)'!$I$5)+1,0)&amp;""</f>
        <v/>
      </c>
      <c r="J696" s="993"/>
      <c r="K696" s="995" t="str">
        <f>VLOOKUP($C677,'2026年度(助産前期)'!$B$5:$N$208,COLUMN('2026年度(助産前期)'!$I$5)+1,0)&amp;""</f>
        <v/>
      </c>
      <c r="L696" s="995"/>
      <c r="M696" s="992" t="str">
        <f>VLOOKUP($C677,'2026年度(M1前期)'!$B$5:$N$208,COLUMN('2026年度(M1前期)'!$I$5)+1,0)&amp;""</f>
        <v/>
      </c>
      <c r="N696" s="993"/>
      <c r="O696" s="995" t="str">
        <f>VLOOKUP($C677,'2026年度(M2前期)'!$B$5:$N$208,COLUMN('2026年度(M2前期)'!$I$5)+1,0)&amp;""</f>
        <v/>
      </c>
      <c r="P696" s="993"/>
      <c r="Q696" s="995" t="str">
        <f>VLOOKUP($C677,'2026年度(D1前期)'!$B$5:$N$208,COLUMN('2026年度(D1前期)'!$I$5)+1,0)&amp;""</f>
        <v/>
      </c>
      <c r="R696" s="993"/>
      <c r="S696" s="995" t="str">
        <f>VLOOKUP($C677,'2026年度(D23前期)'!$B$5:$N$208,COLUMN('2026年度(D23前期)'!$I$5)+1,0)&amp;""</f>
        <v/>
      </c>
      <c r="T696" s="993"/>
      <c r="U696" s="704"/>
      <c r="Z696" s="1000"/>
      <c r="AA696" s="983"/>
      <c r="AB696" s="983"/>
      <c r="AC696" s="983"/>
      <c r="AD696" s="983"/>
      <c r="AE696" s="983"/>
      <c r="AF696" s="983"/>
      <c r="AG696" s="971"/>
      <c r="AH696" s="971"/>
      <c r="AI696" s="971"/>
      <c r="AJ696" s="983"/>
      <c r="AK696" s="983"/>
      <c r="AL696" s="983"/>
      <c r="AM696" s="983"/>
      <c r="AN696" s="971"/>
      <c r="AO696" s="971"/>
      <c r="AP696" s="971"/>
      <c r="AQ696" s="971"/>
      <c r="AR696" s="971"/>
      <c r="AS696" s="971"/>
      <c r="AT696" s="971"/>
      <c r="AU696" s="971"/>
      <c r="AV696" s="971"/>
      <c r="AW696" s="971"/>
      <c r="AX696" s="971"/>
      <c r="AY696" s="971"/>
      <c r="AZ696" s="971"/>
      <c r="BA696" s="971"/>
      <c r="BB696" s="971"/>
      <c r="BC696" s="971"/>
      <c r="BD696" s="971"/>
      <c r="BE696" s="971"/>
      <c r="BF696" s="971"/>
      <c r="BG696" s="971"/>
      <c r="BH696" s="971"/>
      <c r="BI696" s="971"/>
      <c r="BJ696" s="971"/>
      <c r="BK696" s="983"/>
      <c r="BL696" s="983"/>
      <c r="BM696" s="983"/>
      <c r="BN696" s="983"/>
      <c r="BO696" s="983"/>
      <c r="BP696" s="983"/>
      <c r="BQ696" s="983"/>
      <c r="BR696" s="983"/>
      <c r="BS696" s="983"/>
      <c r="BT696" s="983"/>
      <c r="BU696" s="983"/>
      <c r="BV696" s="983"/>
    </row>
    <row r="697" spans="1:74" ht="13.5" customHeight="1">
      <c r="A697" s="1001"/>
      <c r="B697" s="15" t="s">
        <v>63</v>
      </c>
      <c r="C697" s="991"/>
      <c r="D697" s="989"/>
      <c r="E697" s="988"/>
      <c r="F697" s="989"/>
      <c r="G697" s="988"/>
      <c r="H697" s="989"/>
      <c r="I697" s="988"/>
      <c r="J697" s="989"/>
      <c r="K697" s="990"/>
      <c r="L697" s="990"/>
      <c r="M697" s="991"/>
      <c r="N697" s="989"/>
      <c r="O697" s="990"/>
      <c r="P697" s="989"/>
      <c r="Q697" s="990"/>
      <c r="R697" s="989"/>
      <c r="S697" s="990"/>
      <c r="T697" s="989"/>
      <c r="U697" s="704"/>
      <c r="Z697" s="1001"/>
      <c r="AA697" s="984"/>
      <c r="AB697" s="984"/>
      <c r="AC697" s="984"/>
      <c r="AD697" s="984"/>
      <c r="AE697" s="984"/>
      <c r="AF697" s="984"/>
      <c r="AG697" s="971"/>
      <c r="AH697" s="971"/>
      <c r="AI697" s="971"/>
      <c r="AJ697" s="984"/>
      <c r="AK697" s="984"/>
      <c r="AL697" s="984"/>
      <c r="AM697" s="984"/>
      <c r="AN697" s="971"/>
      <c r="AO697" s="971"/>
      <c r="AP697" s="971"/>
      <c r="AQ697" s="971"/>
      <c r="AR697" s="971"/>
      <c r="AS697" s="971"/>
      <c r="AT697" s="971"/>
      <c r="AU697" s="971"/>
      <c r="AV697" s="971"/>
      <c r="AW697" s="971"/>
      <c r="AX697" s="971"/>
      <c r="AY697" s="971"/>
      <c r="AZ697" s="971"/>
      <c r="BA697" s="971"/>
      <c r="BB697" s="971"/>
      <c r="BC697" s="971"/>
      <c r="BD697" s="971"/>
      <c r="BE697" s="971"/>
      <c r="BF697" s="971"/>
      <c r="BG697" s="971"/>
      <c r="BH697" s="971"/>
      <c r="BI697" s="971"/>
      <c r="BJ697" s="971"/>
      <c r="BK697" s="984"/>
      <c r="BL697" s="984"/>
      <c r="BM697" s="984"/>
      <c r="BN697" s="984"/>
      <c r="BO697" s="984"/>
      <c r="BP697" s="984"/>
      <c r="BQ697" s="984"/>
      <c r="BR697" s="984"/>
      <c r="BS697" s="984"/>
      <c r="BT697" s="984"/>
      <c r="BU697" s="984"/>
      <c r="BV697" s="984"/>
    </row>
    <row r="698" spans="1:74" ht="13.5" customHeight="1">
      <c r="A698" s="1000" t="s">
        <v>78</v>
      </c>
      <c r="B698" s="14" t="s">
        <v>53</v>
      </c>
      <c r="C698" s="996" t="str">
        <f>VLOOKUP($C677,'2026年度(1年前期)'!$B$5:$N$208,COLUMN('2026年度(1年前期)'!$K$5),0)&amp;""</f>
        <v/>
      </c>
      <c r="D698" s="997"/>
      <c r="E698" s="1002" t="str">
        <f>VLOOKUP($C677,'2026年度(2年前期)'!$B$5:$N$208,COLUMN('2026年度(2年前期)'!$K$5),0)&amp;""</f>
        <v/>
      </c>
      <c r="F698" s="997"/>
      <c r="G698" s="1002" t="str">
        <f>VLOOKUP($C677,'2026年度(3年前期)'!$B$5:$N$208,COLUMN('2026年度(3年前期)'!$K$5),0)&amp;""</f>
        <v/>
      </c>
      <c r="H698" s="997"/>
      <c r="I698" s="1002" t="str">
        <f>VLOOKUP($C677,'2026年度(4年前期)'!$B$5:$N$208,COLUMN('2026年度(4年前期)'!$K$5),0)&amp;""</f>
        <v/>
      </c>
      <c r="J698" s="997"/>
      <c r="K698" s="998" t="str">
        <f>VLOOKUP($C677,'2026年度(助産前期)'!$B$5:$N$208,COLUMN('2026年度(助産前期)'!$K$5),0)&amp;""</f>
        <v/>
      </c>
      <c r="L698" s="998"/>
      <c r="M698" s="996" t="str">
        <f>VLOOKUP($C677,'2026年度(M1前期)'!$B$5:$N$208,COLUMN('2026年度(M1前期)'!$K$5),0)&amp;""</f>
        <v/>
      </c>
      <c r="N698" s="997"/>
      <c r="O698" s="998" t="str">
        <f>VLOOKUP($C677,'2026年度(M2前期)'!$B$5:$N$208,COLUMN('2026年度(M2前期)'!$K$5),0)&amp;""</f>
        <v/>
      </c>
      <c r="P698" s="997"/>
      <c r="Q698" s="998" t="str">
        <f>VLOOKUP($C677,'2026年度(D1前期)'!$B$5:$N$208,COLUMN('2026年度(D1前期)'!$K$5),0)&amp;""</f>
        <v/>
      </c>
      <c r="R698" s="997"/>
      <c r="S698" s="998" t="str">
        <f>VLOOKUP($C677,'2026年度(D23前期)'!$B$5:$N$208,COLUMN('2026年度(D23前期)'!$K$5),0)&amp;""</f>
        <v/>
      </c>
      <c r="T698" s="997"/>
      <c r="Z698" s="1000" t="str">
        <f>A698</f>
        <v>５時限（16：50～18：20）</v>
      </c>
      <c r="AA698" s="982"/>
      <c r="AB698" s="982"/>
      <c r="AC698" s="982"/>
      <c r="AD698" s="982"/>
      <c r="AE698" s="982"/>
      <c r="AF698" s="982"/>
      <c r="AG698" s="982"/>
      <c r="AH698" s="982"/>
      <c r="AI698" s="982"/>
      <c r="AJ698" s="982"/>
      <c r="AK698" s="982"/>
      <c r="AL698" s="982"/>
      <c r="AM698" s="982"/>
      <c r="AN698" s="982"/>
      <c r="AO698" s="982"/>
      <c r="AP698" s="982"/>
      <c r="AQ698" s="982"/>
      <c r="AR698" s="982"/>
      <c r="AS698" s="982"/>
      <c r="AT698" s="982"/>
      <c r="AU698" s="982"/>
      <c r="AV698" s="982"/>
      <c r="AW698" s="982"/>
      <c r="AX698" s="982"/>
      <c r="AY698" s="982"/>
      <c r="AZ698" s="982"/>
      <c r="BA698" s="971"/>
      <c r="BB698" s="971"/>
      <c r="BC698" s="971"/>
      <c r="BD698" s="971"/>
      <c r="BE698" s="971"/>
      <c r="BF698" s="971"/>
      <c r="BG698" s="971"/>
      <c r="BH698" s="971"/>
      <c r="BI698" s="982"/>
      <c r="BJ698" s="982"/>
      <c r="BK698" s="982"/>
      <c r="BL698" s="982"/>
      <c r="BM698" s="982"/>
      <c r="BN698" s="982"/>
      <c r="BO698" s="982"/>
      <c r="BP698" s="982"/>
      <c r="BQ698" s="982"/>
      <c r="BR698" s="982"/>
      <c r="BS698" s="982"/>
      <c r="BT698" s="982"/>
      <c r="BU698" s="982"/>
      <c r="BV698" s="982"/>
    </row>
    <row r="699" spans="1:74" ht="13.5" customHeight="1">
      <c r="A699" s="1000"/>
      <c r="B699" s="14" t="s">
        <v>58</v>
      </c>
      <c r="C699" s="992" t="str">
        <f>IFERROR(VLOOKUP(C698,科目・教員!$A$1:$B$355,2,0),"")</f>
        <v/>
      </c>
      <c r="D699" s="993"/>
      <c r="E699" s="994" t="str">
        <f>IFERROR(VLOOKUP(E698,科目・教員!$A$1:$B$355,2,0),"")</f>
        <v/>
      </c>
      <c r="F699" s="993"/>
      <c r="G699" s="994" t="str">
        <f>IFERROR(VLOOKUP(G698,科目・教員!$A$1:$B$355,2,0),"")</f>
        <v/>
      </c>
      <c r="H699" s="993"/>
      <c r="I699" s="994" t="str">
        <f>IFERROR(VLOOKUP(I698,科目・教員!$A$1:$B$355,2,0),"")</f>
        <v/>
      </c>
      <c r="J699" s="993"/>
      <c r="K699" s="995" t="str">
        <f>IFERROR(VLOOKUP(K698,科目・教員!$A$1:$B$355,2,0),"")</f>
        <v/>
      </c>
      <c r="L699" s="995"/>
      <c r="M699" s="992" t="str">
        <f>IFERROR(VLOOKUP(M698,科目・教員!$A$1:$B$355,2,0),"")</f>
        <v/>
      </c>
      <c r="N699" s="993"/>
      <c r="O699" s="995" t="str">
        <f>IFERROR(VLOOKUP(O698,科目・教員!$A$1:$B$355,2,0),"")</f>
        <v/>
      </c>
      <c r="P699" s="993"/>
      <c r="Q699" s="995" t="str">
        <f>IFERROR(VLOOKUP(Q698,科目・教員!$A$1:$B$355,2,0),"")</f>
        <v/>
      </c>
      <c r="R699" s="993"/>
      <c r="S699" s="995" t="str">
        <f>IFERROR(VLOOKUP(S698,科目・教員!$A$1:$B$355,2,0),"")</f>
        <v/>
      </c>
      <c r="T699" s="993"/>
      <c r="Z699" s="1000"/>
      <c r="AA699" s="983"/>
      <c r="AB699" s="983"/>
      <c r="AC699" s="983"/>
      <c r="AD699" s="983"/>
      <c r="AE699" s="983"/>
      <c r="AF699" s="983"/>
      <c r="AG699" s="983"/>
      <c r="AH699" s="983"/>
      <c r="AI699" s="983"/>
      <c r="AJ699" s="983"/>
      <c r="AK699" s="983"/>
      <c r="AL699" s="983"/>
      <c r="AM699" s="983"/>
      <c r="AN699" s="983"/>
      <c r="AO699" s="983"/>
      <c r="AP699" s="983"/>
      <c r="AQ699" s="983"/>
      <c r="AR699" s="983"/>
      <c r="AS699" s="983"/>
      <c r="AT699" s="983"/>
      <c r="AU699" s="983"/>
      <c r="AV699" s="983"/>
      <c r="AW699" s="983"/>
      <c r="AX699" s="983"/>
      <c r="AY699" s="983"/>
      <c r="AZ699" s="983"/>
      <c r="BA699" s="971"/>
      <c r="BB699" s="971"/>
      <c r="BC699" s="971"/>
      <c r="BD699" s="971"/>
      <c r="BE699" s="971"/>
      <c r="BF699" s="971"/>
      <c r="BG699" s="971"/>
      <c r="BH699" s="971"/>
      <c r="BI699" s="983"/>
      <c r="BJ699" s="983"/>
      <c r="BK699" s="983"/>
      <c r="BL699" s="983"/>
      <c r="BM699" s="983"/>
      <c r="BN699" s="983"/>
      <c r="BO699" s="983"/>
      <c r="BP699" s="983"/>
      <c r="BQ699" s="983"/>
      <c r="BR699" s="983"/>
      <c r="BS699" s="983"/>
      <c r="BT699" s="983"/>
      <c r="BU699" s="983"/>
      <c r="BV699" s="983"/>
    </row>
    <row r="700" spans="1:74" ht="13.5" customHeight="1">
      <c r="A700" s="1000"/>
      <c r="B700" s="14" t="s">
        <v>69</v>
      </c>
      <c r="C700" s="992" t="str">
        <f>VLOOKUP($C677,'2026年度(1年前期)'!$B$5:$N$208,COLUMN('2026年度(1年前期)'!$K$5)+1,0)&amp;""</f>
        <v/>
      </c>
      <c r="D700" s="993"/>
      <c r="E700" s="994" t="str">
        <f>VLOOKUP($C677,'2026年度(2年前期)'!$B$5:$N$208,COLUMN('2026年度(2年前期)'!$K$5)+1,0)&amp;""</f>
        <v/>
      </c>
      <c r="F700" s="993"/>
      <c r="G700" s="994" t="str">
        <f>VLOOKUP($C677,'2026年度(3年前期)'!$B$5:$N$208,COLUMN('2026年度(3年前期)'!$K$5)+1,0)&amp;""</f>
        <v/>
      </c>
      <c r="H700" s="993"/>
      <c r="I700" s="994" t="str">
        <f>VLOOKUP($C677,'2026年度(4年前期)'!$B$5:$N$208,COLUMN('2026年度(4年前期)'!$K$5)+1,0)&amp;""</f>
        <v/>
      </c>
      <c r="J700" s="993"/>
      <c r="K700" s="995" t="str">
        <f>VLOOKUP($C677,'2026年度(助産前期)'!$B$5:$N$208,COLUMN('2026年度(助産前期)'!$K$5)+1,0)&amp;""</f>
        <v/>
      </c>
      <c r="L700" s="995"/>
      <c r="M700" s="992" t="str">
        <f>VLOOKUP($C677,'2026年度(M1前期)'!$B$5:$N$208,COLUMN('2026年度(M1前期)'!$K$5)+1,0)&amp;""</f>
        <v/>
      </c>
      <c r="N700" s="993"/>
      <c r="O700" s="995" t="str">
        <f>VLOOKUP($C677,'2026年度(M2前期)'!$B$5:$N$208,COLUMN('2026年度(M2前期)'!$K$5)+1,0)&amp;""</f>
        <v/>
      </c>
      <c r="P700" s="993"/>
      <c r="Q700" s="995" t="str">
        <f>VLOOKUP($C677,'2026年度(D1前期)'!$B$5:$N$208,COLUMN('2026年度(D1前期)'!$K$5)+1,0)&amp;""</f>
        <v/>
      </c>
      <c r="R700" s="993"/>
      <c r="S700" s="995" t="str">
        <f>VLOOKUP($C677,'2026年度(D23前期)'!$B$5:$N$208,COLUMN('2026年度(D23前期)'!$K$5)+1,0)&amp;""</f>
        <v/>
      </c>
      <c r="T700" s="993"/>
      <c r="Z700" s="1000"/>
      <c r="AA700" s="983"/>
      <c r="AB700" s="983"/>
      <c r="AC700" s="983"/>
      <c r="AD700" s="983"/>
      <c r="AE700" s="983"/>
      <c r="AF700" s="983"/>
      <c r="AG700" s="983"/>
      <c r="AH700" s="983"/>
      <c r="AI700" s="983"/>
      <c r="AJ700" s="983"/>
      <c r="AK700" s="983"/>
      <c r="AL700" s="983"/>
      <c r="AM700" s="983"/>
      <c r="AN700" s="983"/>
      <c r="AO700" s="983"/>
      <c r="AP700" s="983"/>
      <c r="AQ700" s="983"/>
      <c r="AR700" s="983"/>
      <c r="AS700" s="983"/>
      <c r="AT700" s="983"/>
      <c r="AU700" s="983"/>
      <c r="AV700" s="983"/>
      <c r="AW700" s="983"/>
      <c r="AX700" s="983"/>
      <c r="AY700" s="983"/>
      <c r="AZ700" s="983"/>
      <c r="BA700" s="971"/>
      <c r="BB700" s="971"/>
      <c r="BC700" s="971"/>
      <c r="BD700" s="971"/>
      <c r="BE700" s="971"/>
      <c r="BF700" s="971"/>
      <c r="BG700" s="971"/>
      <c r="BH700" s="971"/>
      <c r="BI700" s="983"/>
      <c r="BJ700" s="983"/>
      <c r="BK700" s="983"/>
      <c r="BL700" s="983"/>
      <c r="BM700" s="983"/>
      <c r="BN700" s="983"/>
      <c r="BO700" s="983"/>
      <c r="BP700" s="983"/>
      <c r="BQ700" s="983"/>
      <c r="BR700" s="983"/>
      <c r="BS700" s="983"/>
      <c r="BT700" s="983"/>
      <c r="BU700" s="983"/>
      <c r="BV700" s="983"/>
    </row>
    <row r="701" spans="1:74" ht="13.5" customHeight="1">
      <c r="A701" s="1001"/>
      <c r="B701" s="15" t="s">
        <v>63</v>
      </c>
      <c r="C701" s="991"/>
      <c r="D701" s="989"/>
      <c r="E701" s="988"/>
      <c r="F701" s="989"/>
      <c r="G701" s="988"/>
      <c r="H701" s="989"/>
      <c r="I701" s="988"/>
      <c r="J701" s="989"/>
      <c r="K701" s="990"/>
      <c r="L701" s="990"/>
      <c r="M701" s="991"/>
      <c r="N701" s="989"/>
      <c r="O701" s="990"/>
      <c r="P701" s="989"/>
      <c r="Q701" s="990"/>
      <c r="R701" s="989"/>
      <c r="S701" s="990"/>
      <c r="T701" s="989"/>
      <c r="U701" s="19"/>
      <c r="V701" s="19"/>
      <c r="W701" s="19"/>
      <c r="X701" s="19"/>
      <c r="Y701" s="19"/>
      <c r="Z701" s="1001"/>
      <c r="AA701" s="984"/>
      <c r="AB701" s="984"/>
      <c r="AC701" s="984"/>
      <c r="AD701" s="984"/>
      <c r="AE701" s="984"/>
      <c r="AF701" s="984"/>
      <c r="AG701" s="984"/>
      <c r="AH701" s="984"/>
      <c r="AI701" s="984"/>
      <c r="AJ701" s="984"/>
      <c r="AK701" s="984"/>
      <c r="AL701" s="984"/>
      <c r="AM701" s="984"/>
      <c r="AN701" s="984"/>
      <c r="AO701" s="984"/>
      <c r="AP701" s="984"/>
      <c r="AQ701" s="984"/>
      <c r="AR701" s="984"/>
      <c r="AS701" s="984"/>
      <c r="AT701" s="984"/>
      <c r="AU701" s="984"/>
      <c r="AV701" s="984"/>
      <c r="AW701" s="984"/>
      <c r="AX701" s="984"/>
      <c r="AY701" s="984"/>
      <c r="AZ701" s="984"/>
      <c r="BA701" s="971"/>
      <c r="BB701" s="971"/>
      <c r="BC701" s="971"/>
      <c r="BD701" s="971"/>
      <c r="BE701" s="971"/>
      <c r="BF701" s="971"/>
      <c r="BG701" s="971"/>
      <c r="BH701" s="971"/>
      <c r="BI701" s="984"/>
      <c r="BJ701" s="984"/>
      <c r="BK701" s="984"/>
      <c r="BL701" s="984"/>
      <c r="BM701" s="984"/>
      <c r="BN701" s="984"/>
      <c r="BO701" s="984"/>
      <c r="BP701" s="984"/>
      <c r="BQ701" s="984"/>
      <c r="BR701" s="984"/>
      <c r="BS701" s="984"/>
      <c r="BT701" s="984"/>
      <c r="BU701" s="984"/>
      <c r="BV701" s="984"/>
    </row>
    <row r="702" spans="1:74" ht="20.25">
      <c r="A702" s="4"/>
      <c r="B702" s="5"/>
      <c r="C702" s="1035">
        <f>C677+1</f>
        <v>46294</v>
      </c>
      <c r="D702" s="1035"/>
      <c r="E702" s="1035"/>
      <c r="F702" s="1035"/>
      <c r="G702" s="1035"/>
      <c r="H702" s="1035"/>
      <c r="I702" s="1035"/>
      <c r="J702" s="1035"/>
      <c r="K702" s="1035"/>
      <c r="L702" s="1035"/>
      <c r="M702" s="1035"/>
      <c r="N702" s="1035"/>
      <c r="O702" s="1035"/>
      <c r="P702" s="1035"/>
      <c r="Q702" s="1035"/>
      <c r="R702" s="1035"/>
      <c r="S702" s="1035"/>
      <c r="T702" s="1035"/>
      <c r="U702" s="1055">
        <f>C702</f>
        <v>46294</v>
      </c>
      <c r="V702" s="1056"/>
      <c r="W702" s="1056"/>
      <c r="X702" s="1056"/>
      <c r="Y702" s="1056"/>
      <c r="Z702" s="1057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6" t="s">
        <v>607</v>
      </c>
      <c r="BL702" s="36" t="s">
        <v>608</v>
      </c>
      <c r="BM702" s="36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1000" t="s">
        <v>52</v>
      </c>
      <c r="B703" s="11" t="s">
        <v>53</v>
      </c>
      <c r="C703" s="1011" t="str">
        <f>VLOOKUP($C702,'2026年度(1年前期)'!$B$5:$N$208,COLUMN('2026年度(1年前期)'!$C$5),0)&amp;""</f>
        <v>基礎科学実験実習①</v>
      </c>
      <c r="D703" s="1012"/>
      <c r="E703" s="1018" t="str">
        <f>VLOOKUP($C702,'2026年度(2年前期)'!$B$5:$N$208,COLUMN('2026年度(2年前期)'!$C$5),0)&amp;""</f>
        <v/>
      </c>
      <c r="F703" s="1012"/>
      <c r="G703" s="1018" t="str">
        <f>VLOOKUP($C702,'2026年度(3年前期)'!$B$5:$N$208,COLUMN('2026年度(3年前期)'!$C$5),0)&amp;""</f>
        <v>領域別実習</v>
      </c>
      <c r="H703" s="1012"/>
      <c r="I703" s="1018" t="str">
        <f>VLOOKUP($C702,'2026年度(4年前期)'!$B$5:$N$208,COLUMN('2026年度(4年前期)'!$C$5),0)&amp;""</f>
        <v/>
      </c>
      <c r="J703" s="1012"/>
      <c r="K703" s="997" t="str">
        <f>VLOOKUP($C702,'2026年度(助産前期)'!$B$5:$N$208,COLUMN('2026年度(助産前期)'!$C$5),0)&amp;""</f>
        <v>助産学実習Ⅰ</v>
      </c>
      <c r="L703" s="1029"/>
      <c r="M703" s="1036" t="str">
        <f>VLOOKUP($C702,'2026年度(M1前期)'!$B$5:$N$208,COLUMN('2026年度(M1前期)'!$C$5),0)&amp;""</f>
        <v/>
      </c>
      <c r="N703" s="1029"/>
      <c r="O703" s="1018" t="str">
        <f>VLOOKUP($C702,'2026年度(M2前期)'!$B$5:$N$208,COLUMN('2026年度(M2前期)'!$C$5),0)&amp;""</f>
        <v/>
      </c>
      <c r="P703" s="1012"/>
      <c r="Q703" s="1018" t="str">
        <f>VLOOKUP($C702,'2026年度(D1前期)'!$B$5:$N$208,COLUMN('2026年度(D1前期)'!$C$5),0)&amp;""</f>
        <v/>
      </c>
      <c r="R703" s="1012"/>
      <c r="S703" s="997" t="str">
        <f>VLOOKUP($C702,'2026年度(D23前期)'!$B$5:$N$208,COLUMN('2026年度(D23前期)'!$C$5),0)&amp;""</f>
        <v/>
      </c>
      <c r="T703" s="1012"/>
      <c r="U703" s="54"/>
      <c r="W703" s="81"/>
      <c r="X703" s="16"/>
      <c r="Y703" s="33"/>
      <c r="Z703" s="999" t="str">
        <f>A703</f>
        <v xml:space="preserve">１時限（09：20～10：50） </v>
      </c>
      <c r="AA703" s="971"/>
      <c r="AB703" s="982"/>
      <c r="AC703" s="982"/>
      <c r="AD703" s="982"/>
      <c r="AE703" s="971"/>
      <c r="AF703" s="982"/>
      <c r="AG703" s="971"/>
      <c r="AH703" s="982"/>
      <c r="AI703" s="982"/>
      <c r="AJ703" s="982"/>
      <c r="AK703" s="982"/>
      <c r="AL703" s="971"/>
      <c r="AM703" s="982"/>
      <c r="AN703" s="971"/>
      <c r="AO703" s="971"/>
      <c r="AP703" s="971"/>
      <c r="AQ703" s="971"/>
      <c r="AR703" s="971"/>
      <c r="AS703" s="971"/>
      <c r="AT703" s="971"/>
      <c r="AU703" s="971"/>
      <c r="AV703" s="971"/>
      <c r="AW703" s="971" t="s">
        <v>966</v>
      </c>
      <c r="AX703" s="971"/>
      <c r="AY703" s="971"/>
      <c r="AZ703" s="971"/>
      <c r="BA703" s="971"/>
      <c r="BB703" s="971"/>
      <c r="BC703" s="971"/>
      <c r="BD703" s="971"/>
      <c r="BE703" s="971" t="s">
        <v>966</v>
      </c>
      <c r="BF703" s="971"/>
      <c r="BG703" s="971"/>
      <c r="BH703" s="971"/>
      <c r="BI703" s="971"/>
      <c r="BJ703" s="971"/>
      <c r="BK703" s="982"/>
      <c r="BL703" s="982"/>
      <c r="BM703" s="982"/>
      <c r="BN703" s="982"/>
      <c r="BO703" s="982"/>
      <c r="BP703" s="982"/>
      <c r="BQ703" s="982"/>
      <c r="BR703" s="982"/>
      <c r="BS703" s="982"/>
      <c r="BT703" s="982"/>
      <c r="BU703" s="982"/>
      <c r="BV703" s="982"/>
    </row>
    <row r="704" spans="1:74" ht="13.5" customHeight="1">
      <c r="A704" s="1000"/>
      <c r="B704" s="14" t="s">
        <v>58</v>
      </c>
      <c r="C704" s="1014" t="str">
        <f>IFERROR(VLOOKUP(C703,科目・教員!$A$1:$B$355,2,0),"")</f>
        <v/>
      </c>
      <c r="D704" s="1013"/>
      <c r="E704" s="1025" t="str">
        <f>IFERROR(VLOOKUP(E703,科目・教員!$A$1:$B$355,2,0),"")</f>
        <v/>
      </c>
      <c r="F704" s="1013"/>
      <c r="G704" s="1025" t="str">
        <f>IFERROR(VLOOKUP(G703,科目・教員!$A$1:$B$355,2,0),"")</f>
        <v/>
      </c>
      <c r="H704" s="1013"/>
      <c r="I704" s="1025" t="str">
        <f>IFERROR(VLOOKUP(I703,科目・教員!$A$1:$B$355,2,0),"")</f>
        <v/>
      </c>
      <c r="J704" s="1013"/>
      <c r="K704" s="993" t="str">
        <f>IFERROR(VLOOKUP(K703,科目・教員!$A$1:$B$355,2,0),"")</f>
        <v>池田　真弓</v>
      </c>
      <c r="L704" s="1026"/>
      <c r="M704" s="1032" t="str">
        <f>IFERROR(VLOOKUP(M703,科目・教員!$A$1:$B$355,2,0),"")</f>
        <v/>
      </c>
      <c r="N704" s="1013"/>
      <c r="O704" s="1025" t="str">
        <f>IFERROR(VLOOKUP(O703,科目・教員!$A$1:$B$355,2,0),"")</f>
        <v/>
      </c>
      <c r="P704" s="1013"/>
      <c r="Q704" s="1025" t="str">
        <f>IFERROR(VLOOKUP(Q703,科目・教員!$A$1:$B$355,2,0),"")</f>
        <v/>
      </c>
      <c r="R704" s="1013"/>
      <c r="S704" s="993" t="str">
        <f>IFERROR(VLOOKUP(S703,科目・教員!$A$1:$B$355,2,0),"")</f>
        <v/>
      </c>
      <c r="T704" s="1013"/>
      <c r="U704" s="54"/>
      <c r="W704" s="25"/>
      <c r="X704" s="16"/>
      <c r="Y704" s="33"/>
      <c r="Z704" s="1000"/>
      <c r="AA704" s="971"/>
      <c r="AB704" s="983"/>
      <c r="AC704" s="983"/>
      <c r="AD704" s="983"/>
      <c r="AE704" s="971"/>
      <c r="AF704" s="983"/>
      <c r="AG704" s="971"/>
      <c r="AH704" s="983"/>
      <c r="AI704" s="983"/>
      <c r="AJ704" s="983"/>
      <c r="AK704" s="983"/>
      <c r="AL704" s="971"/>
      <c r="AM704" s="983"/>
      <c r="AN704" s="971"/>
      <c r="AO704" s="971"/>
      <c r="AP704" s="971"/>
      <c r="AQ704" s="971"/>
      <c r="AR704" s="971"/>
      <c r="AS704" s="971"/>
      <c r="AT704" s="971"/>
      <c r="AU704" s="971"/>
      <c r="AV704" s="971"/>
      <c r="AW704" s="971"/>
      <c r="AX704" s="971"/>
      <c r="AY704" s="971"/>
      <c r="AZ704" s="971"/>
      <c r="BA704" s="971"/>
      <c r="BB704" s="971"/>
      <c r="BC704" s="971"/>
      <c r="BD704" s="971"/>
      <c r="BE704" s="971"/>
      <c r="BF704" s="971"/>
      <c r="BG704" s="971"/>
      <c r="BH704" s="971"/>
      <c r="BI704" s="971"/>
      <c r="BJ704" s="971"/>
      <c r="BK704" s="983"/>
      <c r="BL704" s="983"/>
      <c r="BM704" s="983"/>
      <c r="BN704" s="983"/>
      <c r="BO704" s="983"/>
      <c r="BP704" s="983"/>
      <c r="BQ704" s="983"/>
      <c r="BR704" s="983"/>
      <c r="BS704" s="983"/>
      <c r="BT704" s="983"/>
      <c r="BU704" s="983"/>
      <c r="BV704" s="983"/>
    </row>
    <row r="705" spans="1:74" ht="13.5" customHeight="1">
      <c r="A705" s="1000"/>
      <c r="B705" s="14" t="s">
        <v>69</v>
      </c>
      <c r="C705" s="1014" t="str">
        <f>VLOOKUP($C702,'2026年度(1年前期)'!$B$5:$N$208,COLUMN('2026年度(1年前期)'!$C$5)+1,0)&amp;""</f>
        <v>301･実験室1･実験室2</v>
      </c>
      <c r="D705" s="1013"/>
      <c r="E705" s="1025" t="str">
        <f>VLOOKUP($C702,'2026年度(2年前期)'!$B$5:$N$208,COLUMN('2026年度(2年前期)'!$C$5)+1,0)&amp;""</f>
        <v/>
      </c>
      <c r="F705" s="1013"/>
      <c r="G705" s="1025" t="str">
        <f>VLOOKUP($C702,'2026年度(3年前期)'!$B$5:$N$208,COLUMN('2026年度(3年前期)'!$C$5)+1,0)&amp;""</f>
        <v/>
      </c>
      <c r="H705" s="1013"/>
      <c r="I705" s="1025" t="str">
        <f>VLOOKUP($C702,'2026年度(4年前期)'!$B$5:$N$208,COLUMN('2026年度(4年前期)'!$C$5)+1,0)&amp;""</f>
        <v/>
      </c>
      <c r="J705" s="1013"/>
      <c r="K705" s="993" t="str">
        <f>VLOOKUP($C702,'2026年度(助産前期)'!$B$5:$N$208,COLUMN('2026年度(助産前期)'!$C$5)+1,0)&amp;""</f>
        <v/>
      </c>
      <c r="L705" s="1026"/>
      <c r="M705" s="1032" t="str">
        <f>VLOOKUP($C702,'2026年度(M1前期)'!$B$5:$N$208,COLUMN('2026年度(M1前期)'!C$5)+1,0)&amp;""</f>
        <v/>
      </c>
      <c r="N705" s="1013"/>
      <c r="O705" s="1025" t="str">
        <f>VLOOKUP($C702,'2026年度(M2前期)'!$B$5:$N$208,COLUMN('2026年度(M2前期)'!$C$5)+1,0)&amp;""</f>
        <v/>
      </c>
      <c r="P705" s="1013"/>
      <c r="Q705" s="1025" t="str">
        <f>VLOOKUP($C702,'2026年度(D1前期)'!$B$5:$N$208,COLUMN('2026年度(D1前期)'!$C$5)+1,0)&amp;""</f>
        <v/>
      </c>
      <c r="R705" s="1013"/>
      <c r="S705" s="993" t="str">
        <f>VLOOKUP($C702,'2026年度(D23前期)'!$B$5:$N$208,COLUMN('2026年度(D23前期)'!$C$5)+1,0)&amp;""</f>
        <v/>
      </c>
      <c r="T705" s="1013"/>
      <c r="U705" s="54"/>
      <c r="W705" s="25"/>
      <c r="X705" s="16"/>
      <c r="Y705" s="33"/>
      <c r="Z705" s="1000"/>
      <c r="AA705" s="971"/>
      <c r="AB705" s="983"/>
      <c r="AC705" s="983"/>
      <c r="AD705" s="983"/>
      <c r="AE705" s="971"/>
      <c r="AF705" s="983"/>
      <c r="AG705" s="971"/>
      <c r="AH705" s="983"/>
      <c r="AI705" s="983"/>
      <c r="AJ705" s="983"/>
      <c r="AK705" s="983"/>
      <c r="AL705" s="971"/>
      <c r="AM705" s="983"/>
      <c r="AN705" s="971"/>
      <c r="AO705" s="971"/>
      <c r="AP705" s="971"/>
      <c r="AQ705" s="971"/>
      <c r="AR705" s="971"/>
      <c r="AS705" s="971"/>
      <c r="AT705" s="971"/>
      <c r="AU705" s="971"/>
      <c r="AV705" s="971"/>
      <c r="AW705" s="971"/>
      <c r="AX705" s="971"/>
      <c r="AY705" s="971"/>
      <c r="AZ705" s="971"/>
      <c r="BA705" s="971"/>
      <c r="BB705" s="971"/>
      <c r="BC705" s="971"/>
      <c r="BD705" s="971"/>
      <c r="BE705" s="971"/>
      <c r="BF705" s="971"/>
      <c r="BG705" s="971"/>
      <c r="BH705" s="971"/>
      <c r="BI705" s="971"/>
      <c r="BJ705" s="971"/>
      <c r="BK705" s="983"/>
      <c r="BL705" s="983"/>
      <c r="BM705" s="983"/>
      <c r="BN705" s="983"/>
      <c r="BO705" s="983"/>
      <c r="BP705" s="983"/>
      <c r="BQ705" s="983"/>
      <c r="BR705" s="983"/>
      <c r="BS705" s="983"/>
      <c r="BT705" s="983"/>
      <c r="BU705" s="983"/>
      <c r="BV705" s="983"/>
    </row>
    <row r="706" spans="1:74" ht="13.5" customHeight="1">
      <c r="A706" s="1001"/>
      <c r="B706" s="15" t="s">
        <v>63</v>
      </c>
      <c r="C706" s="991"/>
      <c r="D706" s="1031"/>
      <c r="E706" s="988"/>
      <c r="F706" s="1031"/>
      <c r="G706" s="988"/>
      <c r="H706" s="1031"/>
      <c r="I706" s="988"/>
      <c r="J706" s="1031"/>
      <c r="K706" s="990"/>
      <c r="L706" s="1034"/>
      <c r="M706" s="1030"/>
      <c r="N706" s="1031"/>
      <c r="O706" s="988"/>
      <c r="P706" s="1031"/>
      <c r="Q706" s="988"/>
      <c r="R706" s="1031"/>
      <c r="S706" s="990"/>
      <c r="T706" s="1031"/>
      <c r="U706" s="54"/>
      <c r="W706" s="25"/>
      <c r="X706" s="16"/>
      <c r="Y706" s="33"/>
      <c r="Z706" s="1001"/>
      <c r="AA706" s="971"/>
      <c r="AB706" s="984"/>
      <c r="AC706" s="984"/>
      <c r="AD706" s="984"/>
      <c r="AE706" s="971"/>
      <c r="AF706" s="984"/>
      <c r="AG706" s="971"/>
      <c r="AH706" s="984"/>
      <c r="AI706" s="984"/>
      <c r="AJ706" s="984"/>
      <c r="AK706" s="984"/>
      <c r="AL706" s="971"/>
      <c r="AM706" s="984"/>
      <c r="AN706" s="971"/>
      <c r="AO706" s="971"/>
      <c r="AP706" s="971"/>
      <c r="AQ706" s="971"/>
      <c r="AR706" s="971"/>
      <c r="AS706" s="971"/>
      <c r="AT706" s="971"/>
      <c r="AU706" s="971"/>
      <c r="AV706" s="971"/>
      <c r="AW706" s="971"/>
      <c r="AX706" s="971"/>
      <c r="AY706" s="971"/>
      <c r="AZ706" s="971"/>
      <c r="BA706" s="971"/>
      <c r="BB706" s="971"/>
      <c r="BC706" s="971"/>
      <c r="BD706" s="971"/>
      <c r="BE706" s="971"/>
      <c r="BF706" s="971"/>
      <c r="BG706" s="971"/>
      <c r="BH706" s="971"/>
      <c r="BI706" s="971"/>
      <c r="BJ706" s="971"/>
      <c r="BK706" s="984"/>
      <c r="BL706" s="984"/>
      <c r="BM706" s="984"/>
      <c r="BN706" s="984"/>
      <c r="BO706" s="984"/>
      <c r="BP706" s="984"/>
      <c r="BQ706" s="984"/>
      <c r="BR706" s="984"/>
      <c r="BS706" s="984"/>
      <c r="BT706" s="984"/>
      <c r="BU706" s="984"/>
      <c r="BV706" s="984"/>
    </row>
    <row r="707" spans="1:74" ht="13.5" customHeight="1">
      <c r="A707" s="1000" t="s">
        <v>65</v>
      </c>
      <c r="B707" s="14" t="s">
        <v>53</v>
      </c>
      <c r="C707" s="1011" t="str">
        <f>VLOOKUP($C702,'2026年度(1年前期)'!$B$5:$N$208,COLUMN('2026年度(1年前期)'!$E$5),0)&amp;""</f>
        <v>基礎科学実験実習①</v>
      </c>
      <c r="D707" s="1012"/>
      <c r="E707" s="1018" t="str">
        <f>VLOOKUP($C702,'2026年度(2年前期)'!$B$5:$N$208,COLUMN('2026年度(2年前期)'!$E$5),0)&amp;""</f>
        <v/>
      </c>
      <c r="F707" s="1012"/>
      <c r="G707" s="1018" t="str">
        <f>VLOOKUP($C702,'2026年度(3年前期)'!$B$5:$N$208,COLUMN('2026年度(3年前期)'!$E$5),0)&amp;""</f>
        <v>領域別実習</v>
      </c>
      <c r="H707" s="1012"/>
      <c r="I707" s="1018" t="str">
        <f>VLOOKUP($C702,'2026年度(4年前期)'!$B$5:$N$208,COLUMN('2026年度(4年前期)'!$E$5),0)&amp;""</f>
        <v/>
      </c>
      <c r="J707" s="1012"/>
      <c r="K707" s="997" t="str">
        <f>VLOOKUP($C702,'2026年度(助産前期)'!$B$5:$N$208,COLUMN('2026年度(助産前期)'!$E$5),0)&amp;""</f>
        <v>助産学実習Ⅰ</v>
      </c>
      <c r="L707" s="1029"/>
      <c r="M707" s="1011" t="str">
        <f>VLOOKUP($C702,'2026年度(M1前期)'!$B$5:$N$208,COLUMN('2026年度(M1前期)'!$E$5),0)&amp;""</f>
        <v/>
      </c>
      <c r="N707" s="1012"/>
      <c r="O707" s="997" t="str">
        <f>VLOOKUP($C702,'2026年度(M2前期)'!$B$5:$N$208,COLUMN('2026年度(M2前期)'!$E$5),0)&amp;""</f>
        <v/>
      </c>
      <c r="P707" s="1012"/>
      <c r="Q707" s="997" t="str">
        <f>VLOOKUP($C702,'2026年度(D1前期)'!$B$5:$N$208,COLUMN('2026年度(D1前期)'!$E$5),0)&amp;""</f>
        <v/>
      </c>
      <c r="R707" s="1012"/>
      <c r="S707" s="997" t="str">
        <f>VLOOKUP($C702,'2026年度(D23前期)'!$B$5:$N$208,COLUMN('2026年度(D23前期)'!$E$5),0)&amp;""</f>
        <v/>
      </c>
      <c r="T707" s="1012"/>
      <c r="V707" s="16"/>
      <c r="W707" s="16"/>
      <c r="X707" s="16"/>
      <c r="Y707" s="33"/>
      <c r="Z707" s="1000" t="str">
        <f>A707</f>
        <v>２時限（11：00～12：30）</v>
      </c>
      <c r="AA707" s="971"/>
      <c r="AB707" s="982"/>
      <c r="AC707" s="982"/>
      <c r="AD707" s="982"/>
      <c r="AE707" s="971"/>
      <c r="AF707" s="982"/>
      <c r="AG707" s="971"/>
      <c r="AH707" s="982"/>
      <c r="AI707" s="982"/>
      <c r="AJ707" s="982"/>
      <c r="AK707" s="982"/>
      <c r="AL707" s="971"/>
      <c r="AM707" s="982"/>
      <c r="AN707" s="971"/>
      <c r="AO707" s="971"/>
      <c r="AP707" s="971"/>
      <c r="AQ707" s="971"/>
      <c r="AR707" s="971"/>
      <c r="AS707" s="971"/>
      <c r="AT707" s="971"/>
      <c r="AU707" s="971"/>
      <c r="AV707" s="971"/>
      <c r="AW707" s="971" t="s">
        <v>966</v>
      </c>
      <c r="AX707" s="971"/>
      <c r="AY707" s="971"/>
      <c r="AZ707" s="971"/>
      <c r="BA707" s="971"/>
      <c r="BB707" s="971"/>
      <c r="BC707" s="971"/>
      <c r="BD707" s="971"/>
      <c r="BE707" s="971" t="s">
        <v>966</v>
      </c>
      <c r="BF707" s="971"/>
      <c r="BG707" s="971"/>
      <c r="BH707" s="971"/>
      <c r="BI707" s="971"/>
      <c r="BJ707" s="971"/>
      <c r="BK707" s="982"/>
      <c r="BL707" s="982"/>
      <c r="BM707" s="982"/>
      <c r="BN707" s="982"/>
      <c r="BO707" s="982"/>
      <c r="BP707" s="982"/>
      <c r="BQ707" s="982"/>
      <c r="BR707" s="982"/>
      <c r="BS707" s="982"/>
      <c r="BT707" s="982"/>
      <c r="BU707" s="982"/>
      <c r="BV707" s="982"/>
    </row>
    <row r="708" spans="1:74" ht="13.5" customHeight="1">
      <c r="A708" s="1000"/>
      <c r="B708" s="14" t="s">
        <v>58</v>
      </c>
      <c r="C708" s="1014" t="str">
        <f>IFERROR(VLOOKUP(C707,科目・教員!$A$1:$B$355,2,0),"")</f>
        <v/>
      </c>
      <c r="D708" s="1013"/>
      <c r="E708" s="1025" t="str">
        <f>IFERROR(VLOOKUP(E707,科目・教員!$A$1:$B$355,2,0),"")</f>
        <v/>
      </c>
      <c r="F708" s="1013"/>
      <c r="G708" s="1025" t="str">
        <f>IFERROR(VLOOKUP(G707,科目・教員!$A$1:$B$355,2,0),"")</f>
        <v/>
      </c>
      <c r="H708" s="1013"/>
      <c r="I708" s="1025" t="str">
        <f>IFERROR(VLOOKUP(I707,科目・教員!$A$1:$B$355,2,0),"")</f>
        <v/>
      </c>
      <c r="J708" s="1013"/>
      <c r="K708" s="993" t="str">
        <f>IFERROR(VLOOKUP(K707,科目・教員!$A$1:$B$355,2,0),"")</f>
        <v>池田　真弓</v>
      </c>
      <c r="L708" s="1026"/>
      <c r="M708" s="1014" t="str">
        <f>IFERROR(VLOOKUP(M707,科目・教員!$A$1:$B$355,2,0),"")</f>
        <v/>
      </c>
      <c r="N708" s="1013"/>
      <c r="O708" s="993" t="str">
        <f>IFERROR(VLOOKUP(O707,科目・教員!$A$1:$B$355,2,0),"")</f>
        <v/>
      </c>
      <c r="P708" s="1013"/>
      <c r="Q708" s="993" t="str">
        <f>IFERROR(VLOOKUP(Q707,科目・教員!$A$1:$B$355,2,0),"")</f>
        <v/>
      </c>
      <c r="R708" s="1013"/>
      <c r="S708" s="993" t="str">
        <f>IFERROR(VLOOKUP(S707,科目・教員!$A$1:$B$355,2,0),"")</f>
        <v/>
      </c>
      <c r="T708" s="1013"/>
      <c r="V708" s="16"/>
      <c r="X708" s="16"/>
      <c r="Y708" s="33"/>
      <c r="Z708" s="1000"/>
      <c r="AA708" s="971"/>
      <c r="AB708" s="983"/>
      <c r="AC708" s="983"/>
      <c r="AD708" s="983"/>
      <c r="AE708" s="971"/>
      <c r="AF708" s="983"/>
      <c r="AG708" s="971"/>
      <c r="AH708" s="983"/>
      <c r="AI708" s="983"/>
      <c r="AJ708" s="983"/>
      <c r="AK708" s="983"/>
      <c r="AL708" s="971"/>
      <c r="AM708" s="983"/>
      <c r="AN708" s="971"/>
      <c r="AO708" s="971"/>
      <c r="AP708" s="971"/>
      <c r="AQ708" s="971"/>
      <c r="AR708" s="971"/>
      <c r="AS708" s="971"/>
      <c r="AT708" s="971"/>
      <c r="AU708" s="971"/>
      <c r="AV708" s="971"/>
      <c r="AW708" s="971"/>
      <c r="AX708" s="971"/>
      <c r="AY708" s="971"/>
      <c r="AZ708" s="971"/>
      <c r="BA708" s="971"/>
      <c r="BB708" s="971"/>
      <c r="BC708" s="971"/>
      <c r="BD708" s="971"/>
      <c r="BE708" s="971"/>
      <c r="BF708" s="971"/>
      <c r="BG708" s="971"/>
      <c r="BH708" s="971"/>
      <c r="BI708" s="971"/>
      <c r="BJ708" s="971"/>
      <c r="BK708" s="983"/>
      <c r="BL708" s="983"/>
      <c r="BM708" s="983"/>
      <c r="BN708" s="983"/>
      <c r="BO708" s="983"/>
      <c r="BP708" s="983"/>
      <c r="BQ708" s="983"/>
      <c r="BR708" s="983"/>
      <c r="BS708" s="983"/>
      <c r="BT708" s="983"/>
      <c r="BU708" s="983"/>
      <c r="BV708" s="983"/>
    </row>
    <row r="709" spans="1:74" ht="13.5" customHeight="1">
      <c r="A709" s="1000"/>
      <c r="B709" s="14" t="s">
        <v>69</v>
      </c>
      <c r="C709" s="1014" t="str">
        <f>VLOOKUP($C702,'2026年度(1年前期)'!$B$5:$N$208,COLUMN('2026年度(1年前期)'!$E$5)+1,0)&amp;""</f>
        <v>301･実験室1･実験室2</v>
      </c>
      <c r="D709" s="1013"/>
      <c r="E709" s="1025" t="str">
        <f>VLOOKUP($C702,'2026年度(2年前期)'!$B$5:$N$208,COLUMN('2026年度(2年前期)'!$E$5)+1,0)&amp;""</f>
        <v/>
      </c>
      <c r="F709" s="1013"/>
      <c r="G709" s="1025" t="str">
        <f>VLOOKUP($C702,'2026年度(3年前期)'!$B$5:$N$208,COLUMN('2026年度(3年前期)'!$E$5)+1,0)&amp;""</f>
        <v/>
      </c>
      <c r="H709" s="1013"/>
      <c r="I709" s="1025" t="str">
        <f>VLOOKUP($C702,'2026年度(4年前期)'!$B$5:$N$208,COLUMN('2026年度(4年前期)'!$E$5)+1,0)&amp;""</f>
        <v/>
      </c>
      <c r="J709" s="1013"/>
      <c r="K709" s="993" t="str">
        <f>VLOOKUP($C702,'2026年度(助産前期)'!$B$5:$N$208,COLUMN('2026年度(助産前期)'!$E$5)+1,0)&amp;""</f>
        <v/>
      </c>
      <c r="L709" s="1026"/>
      <c r="M709" s="1014" t="str">
        <f>VLOOKUP($C702,'2026年度(M1前期)'!$B$5:$N$208,COLUMN('2026年度(M1前期)'!$E$5)+1,0)&amp;""</f>
        <v/>
      </c>
      <c r="N709" s="1013"/>
      <c r="O709" s="993" t="str">
        <f>VLOOKUP($C702,'2026年度(M2前期)'!$B$5:$N$208,COLUMN('2026年度(M2前期)'!$E$5)+1,0)&amp;""</f>
        <v/>
      </c>
      <c r="P709" s="1013"/>
      <c r="Q709" s="993" t="str">
        <f>VLOOKUP($C702,'2026年度(D1前期)'!$B$5:$N$208,COLUMN('2026年度(D1前期)'!$E$5)+1,0)&amp;""</f>
        <v/>
      </c>
      <c r="R709" s="1013"/>
      <c r="S709" s="993" t="str">
        <f>VLOOKUP($C702,'2026年度(D23前期)'!$B$5:$N$208,COLUMN('2026年度(D23前期)'!$E$5)+1,0)&amp;""</f>
        <v/>
      </c>
      <c r="T709" s="1013"/>
      <c r="V709" s="16"/>
      <c r="X709" s="16"/>
      <c r="Z709" s="1000"/>
      <c r="AA709" s="971"/>
      <c r="AB709" s="983"/>
      <c r="AC709" s="983"/>
      <c r="AD709" s="983"/>
      <c r="AE709" s="971"/>
      <c r="AF709" s="983"/>
      <c r="AG709" s="971"/>
      <c r="AH709" s="983"/>
      <c r="AI709" s="983"/>
      <c r="AJ709" s="983"/>
      <c r="AK709" s="983"/>
      <c r="AL709" s="971"/>
      <c r="AM709" s="983"/>
      <c r="AN709" s="971"/>
      <c r="AO709" s="971"/>
      <c r="AP709" s="971"/>
      <c r="AQ709" s="971"/>
      <c r="AR709" s="971"/>
      <c r="AS709" s="971"/>
      <c r="AT709" s="971"/>
      <c r="AU709" s="971"/>
      <c r="AV709" s="971"/>
      <c r="AW709" s="971"/>
      <c r="AX709" s="971"/>
      <c r="AY709" s="971"/>
      <c r="AZ709" s="971"/>
      <c r="BA709" s="971"/>
      <c r="BB709" s="971"/>
      <c r="BC709" s="971"/>
      <c r="BD709" s="971"/>
      <c r="BE709" s="971"/>
      <c r="BF709" s="971"/>
      <c r="BG709" s="971"/>
      <c r="BH709" s="971"/>
      <c r="BI709" s="971"/>
      <c r="BJ709" s="971"/>
      <c r="BK709" s="983"/>
      <c r="BL709" s="983"/>
      <c r="BM709" s="983"/>
      <c r="BN709" s="983"/>
      <c r="BO709" s="983"/>
      <c r="BP709" s="983"/>
      <c r="BQ709" s="983"/>
      <c r="BR709" s="983"/>
      <c r="BS709" s="983"/>
      <c r="BT709" s="983"/>
      <c r="BU709" s="983"/>
      <c r="BV709" s="983"/>
    </row>
    <row r="710" spans="1:74" ht="13.5" customHeight="1">
      <c r="A710" s="1017"/>
      <c r="B710" s="15" t="s">
        <v>63</v>
      </c>
      <c r="C710" s="991"/>
      <c r="D710" s="989"/>
      <c r="E710" s="988"/>
      <c r="F710" s="989"/>
      <c r="G710" s="988"/>
      <c r="H710" s="989"/>
      <c r="I710" s="988"/>
      <c r="J710" s="989"/>
      <c r="K710" s="990"/>
      <c r="L710" s="990"/>
      <c r="M710" s="991"/>
      <c r="N710" s="989"/>
      <c r="O710" s="990"/>
      <c r="P710" s="989"/>
      <c r="Q710" s="990"/>
      <c r="R710" s="989"/>
      <c r="S710" s="990"/>
      <c r="T710" s="989"/>
      <c r="X710" s="16"/>
      <c r="Z710" s="1001"/>
      <c r="AA710" s="971"/>
      <c r="AB710" s="984"/>
      <c r="AC710" s="984"/>
      <c r="AD710" s="984"/>
      <c r="AE710" s="971"/>
      <c r="AF710" s="984"/>
      <c r="AG710" s="971"/>
      <c r="AH710" s="984"/>
      <c r="AI710" s="984"/>
      <c r="AJ710" s="984"/>
      <c r="AK710" s="984"/>
      <c r="AL710" s="971"/>
      <c r="AM710" s="984"/>
      <c r="AN710" s="971"/>
      <c r="AO710" s="971"/>
      <c r="AP710" s="971"/>
      <c r="AQ710" s="971"/>
      <c r="AR710" s="971"/>
      <c r="AS710" s="971"/>
      <c r="AT710" s="971"/>
      <c r="AU710" s="971"/>
      <c r="AV710" s="971"/>
      <c r="AW710" s="971"/>
      <c r="AX710" s="971"/>
      <c r="AY710" s="971"/>
      <c r="AZ710" s="971"/>
      <c r="BA710" s="971"/>
      <c r="BB710" s="971"/>
      <c r="BC710" s="971"/>
      <c r="BD710" s="971"/>
      <c r="BE710" s="971"/>
      <c r="BF710" s="971"/>
      <c r="BG710" s="971"/>
      <c r="BH710" s="971"/>
      <c r="BI710" s="971"/>
      <c r="BJ710" s="971"/>
      <c r="BK710" s="984"/>
      <c r="BL710" s="984"/>
      <c r="BM710" s="984"/>
      <c r="BN710" s="984"/>
      <c r="BO710" s="984"/>
      <c r="BP710" s="984"/>
      <c r="BQ710" s="984"/>
      <c r="BR710" s="984"/>
      <c r="BS710" s="984"/>
      <c r="BT710" s="984"/>
      <c r="BU710" s="984"/>
      <c r="BV710" s="984"/>
    </row>
    <row r="711" spans="1:74" ht="13.5" customHeight="1">
      <c r="A711" s="999" t="s">
        <v>71</v>
      </c>
      <c r="B711" s="17" t="s">
        <v>72</v>
      </c>
      <c r="C711" s="1011"/>
      <c r="D711" s="1012"/>
      <c r="E711" s="1018"/>
      <c r="F711" s="1012"/>
      <c r="G711" s="1018"/>
      <c r="H711" s="1012"/>
      <c r="I711" s="1018"/>
      <c r="J711" s="1012"/>
      <c r="K711" s="997"/>
      <c r="L711" s="1029"/>
      <c r="M711" s="1011"/>
      <c r="N711" s="1012"/>
      <c r="O711" s="997"/>
      <c r="P711" s="1012"/>
      <c r="Q711" s="997"/>
      <c r="R711" s="1012"/>
      <c r="S711" s="997"/>
      <c r="T711" s="1012"/>
      <c r="X711" s="16"/>
      <c r="Z711" s="1000" t="str">
        <f>A711</f>
        <v>昼休み（12：30～13：30）</v>
      </c>
      <c r="AA711" s="982"/>
      <c r="AB711" s="982"/>
      <c r="AC711" s="982"/>
      <c r="AD711" s="982"/>
      <c r="AE711" s="982"/>
      <c r="AF711" s="982"/>
      <c r="AG711" s="982"/>
      <c r="AH711" s="982"/>
      <c r="AI711" s="982"/>
      <c r="AJ711" s="982"/>
      <c r="AK711" s="982"/>
      <c r="AL711" s="982"/>
      <c r="AM711" s="982"/>
      <c r="AN711" s="971"/>
      <c r="AO711" s="971"/>
      <c r="AP711" s="971"/>
      <c r="AQ711" s="971"/>
      <c r="AR711" s="971"/>
      <c r="AS711" s="971"/>
      <c r="AT711" s="971"/>
      <c r="AU711" s="971"/>
      <c r="AV711" s="971"/>
      <c r="AW711" s="971"/>
      <c r="AX711" s="971"/>
      <c r="AY711" s="971"/>
      <c r="AZ711" s="971"/>
      <c r="BA711" s="971"/>
      <c r="BB711" s="971"/>
      <c r="BC711" s="971"/>
      <c r="BD711" s="971"/>
      <c r="BE711" s="971"/>
      <c r="BF711" s="971"/>
      <c r="BG711" s="971"/>
      <c r="BH711" s="971"/>
      <c r="BI711" s="971"/>
      <c r="BJ711" s="971"/>
      <c r="BK711" s="982"/>
      <c r="BL711" s="982"/>
      <c r="BM711" s="982"/>
      <c r="BN711" s="982"/>
      <c r="BO711" s="982"/>
      <c r="BP711" s="982"/>
      <c r="BQ711" s="982"/>
      <c r="BR711" s="982"/>
      <c r="BS711" s="982"/>
      <c r="BT711" s="982"/>
      <c r="BU711" s="982"/>
      <c r="BV711" s="982"/>
    </row>
    <row r="712" spans="1:74" ht="13.5" customHeight="1">
      <c r="A712" s="1000"/>
      <c r="B712" s="17" t="s">
        <v>73</v>
      </c>
      <c r="C712" s="1014"/>
      <c r="D712" s="1013"/>
      <c r="E712" s="1025"/>
      <c r="F712" s="1013"/>
      <c r="G712" s="1025"/>
      <c r="H712" s="1013"/>
      <c r="I712" s="1025"/>
      <c r="J712" s="1013"/>
      <c r="K712" s="993"/>
      <c r="L712" s="1026"/>
      <c r="M712" s="1014"/>
      <c r="N712" s="1013"/>
      <c r="O712" s="993"/>
      <c r="P712" s="1013"/>
      <c r="Q712" s="993"/>
      <c r="R712" s="1013"/>
      <c r="S712" s="993"/>
      <c r="T712" s="1013"/>
      <c r="X712" s="16"/>
      <c r="Z712" s="1000"/>
      <c r="AA712" s="983"/>
      <c r="AB712" s="983"/>
      <c r="AC712" s="983"/>
      <c r="AD712" s="983"/>
      <c r="AE712" s="983"/>
      <c r="AF712" s="983"/>
      <c r="AG712" s="983"/>
      <c r="AH712" s="983"/>
      <c r="AI712" s="983"/>
      <c r="AJ712" s="983"/>
      <c r="AK712" s="983"/>
      <c r="AL712" s="983"/>
      <c r="AM712" s="983"/>
      <c r="AN712" s="971"/>
      <c r="AO712" s="971"/>
      <c r="AP712" s="971"/>
      <c r="AQ712" s="971"/>
      <c r="AR712" s="971"/>
      <c r="AS712" s="971"/>
      <c r="AT712" s="971"/>
      <c r="AU712" s="971"/>
      <c r="AV712" s="971"/>
      <c r="AW712" s="971"/>
      <c r="AX712" s="971"/>
      <c r="AY712" s="971"/>
      <c r="AZ712" s="971"/>
      <c r="BA712" s="971"/>
      <c r="BB712" s="971"/>
      <c r="BC712" s="971"/>
      <c r="BD712" s="971"/>
      <c r="BE712" s="971"/>
      <c r="BF712" s="971"/>
      <c r="BG712" s="971"/>
      <c r="BH712" s="971"/>
      <c r="BI712" s="971"/>
      <c r="BJ712" s="971"/>
      <c r="BK712" s="983"/>
      <c r="BL712" s="983"/>
      <c r="BM712" s="983"/>
      <c r="BN712" s="983"/>
      <c r="BO712" s="983"/>
      <c r="BP712" s="983"/>
      <c r="BQ712" s="983"/>
      <c r="BR712" s="983"/>
      <c r="BS712" s="983"/>
      <c r="BT712" s="983"/>
      <c r="BU712" s="983"/>
      <c r="BV712" s="983"/>
    </row>
    <row r="713" spans="1:74" ht="13.5" customHeight="1">
      <c r="A713" s="1000"/>
      <c r="B713" s="17" t="s">
        <v>69</v>
      </c>
      <c r="C713" s="1014"/>
      <c r="D713" s="1013"/>
      <c r="E713" s="1025"/>
      <c r="F713" s="1013"/>
      <c r="G713" s="1025"/>
      <c r="H713" s="1013"/>
      <c r="I713" s="1025"/>
      <c r="J713" s="1013"/>
      <c r="K713" s="993"/>
      <c r="L713" s="1026"/>
      <c r="M713" s="1014"/>
      <c r="N713" s="1013"/>
      <c r="O713" s="993"/>
      <c r="P713" s="1013"/>
      <c r="Q713" s="993"/>
      <c r="R713" s="1013"/>
      <c r="S713" s="993"/>
      <c r="T713" s="1013"/>
      <c r="Z713" s="1000"/>
      <c r="AA713" s="983"/>
      <c r="AB713" s="983"/>
      <c r="AC713" s="983"/>
      <c r="AD713" s="983"/>
      <c r="AE713" s="983"/>
      <c r="AF713" s="983"/>
      <c r="AG713" s="983"/>
      <c r="AH713" s="983"/>
      <c r="AI713" s="983"/>
      <c r="AJ713" s="983"/>
      <c r="AK713" s="983"/>
      <c r="AL713" s="983"/>
      <c r="AM713" s="983"/>
      <c r="AN713" s="971"/>
      <c r="AO713" s="971"/>
      <c r="AP713" s="971"/>
      <c r="AQ713" s="971"/>
      <c r="AR713" s="971"/>
      <c r="AS713" s="971"/>
      <c r="AT713" s="971"/>
      <c r="AU713" s="971"/>
      <c r="AV713" s="971"/>
      <c r="AW713" s="971"/>
      <c r="AX713" s="971"/>
      <c r="AY713" s="971"/>
      <c r="AZ713" s="971"/>
      <c r="BA713" s="971"/>
      <c r="BB713" s="971"/>
      <c r="BC713" s="971"/>
      <c r="BD713" s="971"/>
      <c r="BE713" s="971"/>
      <c r="BF713" s="971"/>
      <c r="BG713" s="971"/>
      <c r="BH713" s="971"/>
      <c r="BI713" s="971"/>
      <c r="BJ713" s="971"/>
      <c r="BK713" s="983"/>
      <c r="BL713" s="983"/>
      <c r="BM713" s="983"/>
      <c r="BN713" s="983"/>
      <c r="BO713" s="983"/>
      <c r="BP713" s="983"/>
      <c r="BQ713" s="983"/>
      <c r="BR713" s="983"/>
      <c r="BS713" s="983"/>
      <c r="BT713" s="983"/>
      <c r="BU713" s="983"/>
      <c r="BV713" s="983"/>
    </row>
    <row r="714" spans="1:74" ht="13.5" customHeight="1">
      <c r="A714" s="1001"/>
      <c r="B714" s="18" t="s">
        <v>63</v>
      </c>
      <c r="C714" s="1023"/>
      <c r="D714" s="1016"/>
      <c r="E714" s="1024"/>
      <c r="F714" s="1016"/>
      <c r="G714" s="1024"/>
      <c r="H714" s="1016"/>
      <c r="I714" s="1024"/>
      <c r="J714" s="1016"/>
      <c r="K714" s="1015"/>
      <c r="L714" s="1015"/>
      <c r="M714" s="1023"/>
      <c r="N714" s="1016"/>
      <c r="O714" s="1015"/>
      <c r="P714" s="1016"/>
      <c r="Q714" s="1015"/>
      <c r="R714" s="1016"/>
      <c r="S714" s="1015"/>
      <c r="T714" s="1016"/>
      <c r="Z714" s="1001"/>
      <c r="AA714" s="984"/>
      <c r="AB714" s="984"/>
      <c r="AC714" s="984"/>
      <c r="AD714" s="984"/>
      <c r="AE714" s="984"/>
      <c r="AF714" s="984"/>
      <c r="AG714" s="984"/>
      <c r="AH714" s="984"/>
      <c r="AI714" s="984"/>
      <c r="AJ714" s="984"/>
      <c r="AK714" s="984"/>
      <c r="AL714" s="984"/>
      <c r="AM714" s="984"/>
      <c r="AN714" s="971"/>
      <c r="AO714" s="971"/>
      <c r="AP714" s="971"/>
      <c r="AQ714" s="971"/>
      <c r="AR714" s="971"/>
      <c r="AS714" s="971"/>
      <c r="AT714" s="971"/>
      <c r="AU714" s="971"/>
      <c r="AV714" s="971"/>
      <c r="AW714" s="971"/>
      <c r="AX714" s="971"/>
      <c r="AY714" s="971"/>
      <c r="AZ714" s="971"/>
      <c r="BA714" s="971"/>
      <c r="BB714" s="971"/>
      <c r="BC714" s="971"/>
      <c r="BD714" s="971"/>
      <c r="BE714" s="971"/>
      <c r="BF714" s="971"/>
      <c r="BG714" s="971"/>
      <c r="BH714" s="971"/>
      <c r="BI714" s="971"/>
      <c r="BJ714" s="971"/>
      <c r="BK714" s="984"/>
      <c r="BL714" s="984"/>
      <c r="BM714" s="984"/>
      <c r="BN714" s="984"/>
      <c r="BO714" s="984"/>
      <c r="BP714" s="984"/>
      <c r="BQ714" s="984"/>
      <c r="BR714" s="984"/>
      <c r="BS714" s="984"/>
      <c r="BT714" s="984"/>
      <c r="BU714" s="984"/>
      <c r="BV714" s="984"/>
    </row>
    <row r="715" spans="1:74" ht="13.5" customHeight="1">
      <c r="A715" s="1000" t="s">
        <v>74</v>
      </c>
      <c r="B715" s="14" t="s">
        <v>53</v>
      </c>
      <c r="C715" s="996" t="str">
        <f>VLOOKUP($C702,'2026年度(1年前期)'!$B$5:$N$208,COLUMN('2026年度(1年前期)'!$G$5),0)&amp;""</f>
        <v>基礎科学実験実習①</v>
      </c>
      <c r="D715" s="997"/>
      <c r="E715" s="1002" t="str">
        <f>VLOOKUP($C702,'2026年度(2年前期)'!$B$5:$N$208,COLUMN('2026年度(2年前期)'!$G$5),0)&amp;""</f>
        <v/>
      </c>
      <c r="F715" s="997"/>
      <c r="G715" s="1002" t="str">
        <f>VLOOKUP($C702,'2026年度(3年前期)'!$B$5:$N$208,COLUMN('2026年度(3年前期)'!$G$5),0)&amp;""</f>
        <v>領域別実習</v>
      </c>
      <c r="H715" s="997"/>
      <c r="I715" s="1002" t="str">
        <f>VLOOKUP($C702,'2026年度(4年前期)'!$B$5:$N$208,COLUMN('2026年度(4年前期)'!$G$5),0)&amp;""</f>
        <v/>
      </c>
      <c r="J715" s="997"/>
      <c r="K715" s="998" t="str">
        <f>VLOOKUP($C702,'2026年度(助産前期)'!$B$5:$N$208,COLUMN('2026年度(助産前期)'!$G$5),0)&amp;""</f>
        <v>助産学実習Ⅰ</v>
      </c>
      <c r="L715" s="998"/>
      <c r="M715" s="996" t="str">
        <f>VLOOKUP($C702,'2026年度(M1前期)'!$B$5:$N$208,COLUMN('2026年度(M1前期)'!$G$5),0)&amp;""</f>
        <v/>
      </c>
      <c r="N715" s="997"/>
      <c r="O715" s="998" t="str">
        <f>VLOOKUP($C702,'2026年度(M2前期)'!$B$5:$N$208,COLUMN('2026年度(M2前期)'!$G$5),0)&amp;""</f>
        <v/>
      </c>
      <c r="P715" s="997"/>
      <c r="Q715" s="998" t="str">
        <f>VLOOKUP($C702,'2026年度(D1前期)'!$B$5:$N$208,COLUMN('2026年度(D1前期)'!$G$5),0)&amp;""</f>
        <v/>
      </c>
      <c r="R715" s="997"/>
      <c r="S715" s="998" t="str">
        <f>VLOOKUP($C702,'2026年度(D23前期)'!$B$5:$N$208,COLUMN('2026年度(D23前期)'!$G$5),0)&amp;""</f>
        <v/>
      </c>
      <c r="T715" s="997"/>
      <c r="U715" s="16"/>
      <c r="Z715" s="1000" t="str">
        <f>A715</f>
        <v>３時限（13：30～15：00）</v>
      </c>
      <c r="AA715" s="971"/>
      <c r="AB715" s="982"/>
      <c r="AC715" s="982"/>
      <c r="AD715" s="982"/>
      <c r="AE715" s="971"/>
      <c r="AF715" s="982"/>
      <c r="AG715" s="971"/>
      <c r="AH715" s="982"/>
      <c r="AI715" s="982"/>
      <c r="AJ715" s="982"/>
      <c r="AK715" s="982"/>
      <c r="AL715" s="971"/>
      <c r="AM715" s="982"/>
      <c r="AN715" s="971"/>
      <c r="AO715" s="971"/>
      <c r="AP715" s="971"/>
      <c r="AQ715" s="971"/>
      <c r="AR715" s="971"/>
      <c r="AS715" s="971"/>
      <c r="AT715" s="971"/>
      <c r="AU715" s="971"/>
      <c r="AV715" s="971"/>
      <c r="AW715" s="971" t="s">
        <v>966</v>
      </c>
      <c r="AX715" s="971"/>
      <c r="AY715" s="971"/>
      <c r="AZ715" s="971"/>
      <c r="BA715" s="971"/>
      <c r="BB715" s="971"/>
      <c r="BC715" s="971"/>
      <c r="BD715" s="971"/>
      <c r="BE715" s="971" t="s">
        <v>966</v>
      </c>
      <c r="BF715" s="971"/>
      <c r="BG715" s="971"/>
      <c r="BH715" s="971"/>
      <c r="BI715" s="971"/>
      <c r="BJ715" s="971"/>
      <c r="BK715" s="982"/>
      <c r="BL715" s="982"/>
      <c r="BM715" s="982"/>
      <c r="BN715" s="982"/>
      <c r="BO715" s="982"/>
      <c r="BP715" s="982"/>
      <c r="BQ715" s="982"/>
      <c r="BR715" s="982"/>
      <c r="BS715" s="982"/>
      <c r="BT715" s="982"/>
      <c r="BU715" s="982"/>
      <c r="BV715" s="982"/>
    </row>
    <row r="716" spans="1:74" ht="13.5" customHeight="1">
      <c r="A716" s="1000"/>
      <c r="B716" s="14" t="s">
        <v>58</v>
      </c>
      <c r="C716" s="992" t="str">
        <f>IFERROR(VLOOKUP(C715,科目・教員!$A$1:$B$355,2,0),"")</f>
        <v/>
      </c>
      <c r="D716" s="993"/>
      <c r="E716" s="994" t="str">
        <f>IFERROR(VLOOKUP(E715,科目・教員!$A$1:$B$355,2,0),"")</f>
        <v/>
      </c>
      <c r="F716" s="993"/>
      <c r="G716" s="994" t="str">
        <f>IFERROR(VLOOKUP(G715,科目・教員!$A$1:$B$355,2,0),"")</f>
        <v/>
      </c>
      <c r="H716" s="993"/>
      <c r="I716" s="994" t="str">
        <f>IFERROR(VLOOKUP(I715,科目・教員!$A$1:$B$355,2,0),"")</f>
        <v/>
      </c>
      <c r="J716" s="993"/>
      <c r="K716" s="995" t="str">
        <f>IFERROR(VLOOKUP(K715,科目・教員!$A$1:$B$355,2,0),"")</f>
        <v>池田　真弓</v>
      </c>
      <c r="L716" s="995"/>
      <c r="M716" s="992" t="str">
        <f>IFERROR(VLOOKUP(M715,科目・教員!$A$1:$B$355,2,0),"")</f>
        <v/>
      </c>
      <c r="N716" s="993"/>
      <c r="O716" s="995" t="str">
        <f>IFERROR(VLOOKUP(O715,科目・教員!$A$1:$B$355,2,0),"")</f>
        <v/>
      </c>
      <c r="P716" s="993"/>
      <c r="Q716" s="995" t="str">
        <f>IFERROR(VLOOKUP(Q715,科目・教員!$A$1:$B$355,2,0),"")</f>
        <v/>
      </c>
      <c r="R716" s="993"/>
      <c r="S716" s="995" t="str">
        <f>IFERROR(VLOOKUP(S715,科目・教員!$A$1:$B$355,2,0),"")</f>
        <v/>
      </c>
      <c r="T716" s="993"/>
      <c r="U716" s="16"/>
      <c r="Z716" s="1000"/>
      <c r="AA716" s="971"/>
      <c r="AB716" s="983"/>
      <c r="AC716" s="983"/>
      <c r="AD716" s="983"/>
      <c r="AE716" s="971"/>
      <c r="AF716" s="983"/>
      <c r="AG716" s="971"/>
      <c r="AH716" s="983"/>
      <c r="AI716" s="983"/>
      <c r="AJ716" s="983"/>
      <c r="AK716" s="983"/>
      <c r="AL716" s="971"/>
      <c r="AM716" s="983"/>
      <c r="AN716" s="971"/>
      <c r="AO716" s="971"/>
      <c r="AP716" s="971"/>
      <c r="AQ716" s="971"/>
      <c r="AR716" s="971"/>
      <c r="AS716" s="971"/>
      <c r="AT716" s="971"/>
      <c r="AU716" s="971"/>
      <c r="AV716" s="971"/>
      <c r="AW716" s="971"/>
      <c r="AX716" s="971"/>
      <c r="AY716" s="971"/>
      <c r="AZ716" s="971"/>
      <c r="BA716" s="971"/>
      <c r="BB716" s="971"/>
      <c r="BC716" s="971"/>
      <c r="BD716" s="971"/>
      <c r="BE716" s="971"/>
      <c r="BF716" s="971"/>
      <c r="BG716" s="971"/>
      <c r="BH716" s="971"/>
      <c r="BI716" s="971"/>
      <c r="BJ716" s="971"/>
      <c r="BK716" s="983"/>
      <c r="BL716" s="983"/>
      <c r="BM716" s="983"/>
      <c r="BN716" s="983"/>
      <c r="BO716" s="983"/>
      <c r="BP716" s="983"/>
      <c r="BQ716" s="983"/>
      <c r="BR716" s="983"/>
      <c r="BS716" s="983"/>
      <c r="BT716" s="983"/>
      <c r="BU716" s="983"/>
      <c r="BV716" s="983"/>
    </row>
    <row r="717" spans="1:74" ht="13.5" customHeight="1">
      <c r="A717" s="1000"/>
      <c r="B717" s="14" t="s">
        <v>69</v>
      </c>
      <c r="C717" s="992" t="str">
        <f>VLOOKUP($C702,'2026年度(1年前期)'!$B$5:$N$208,COLUMN('2026年度(1年前期)'!$G$5)+1,0)&amp;""</f>
        <v>301･実験室1･実験室2</v>
      </c>
      <c r="D717" s="993"/>
      <c r="E717" s="994" t="str">
        <f>VLOOKUP($C702,'2026年度(2年前期)'!$B$5:$N$208,COLUMN('2026年度(2年前期)'!$G$5)+1,0)&amp;""</f>
        <v/>
      </c>
      <c r="F717" s="993"/>
      <c r="G717" s="994" t="str">
        <f>VLOOKUP($C702,'2026年度(3年前期)'!$B$5:$N$208,COLUMN('2026年度(3年前期)'!$G$5)+1,0)&amp;""</f>
        <v/>
      </c>
      <c r="H717" s="993"/>
      <c r="I717" s="994" t="str">
        <f>VLOOKUP($C702,'2026年度(4年前期)'!$B$5:$N$208,COLUMN('2026年度(4年前期)'!$G$5)+1,0)&amp;""</f>
        <v/>
      </c>
      <c r="J717" s="993"/>
      <c r="K717" s="995" t="str">
        <f>VLOOKUP($C702,'2026年度(助産前期)'!$B$5:$N$208,COLUMN('2026年度(助産前期)'!$G$5)+1,0)&amp;""</f>
        <v/>
      </c>
      <c r="L717" s="995"/>
      <c r="M717" s="992" t="str">
        <f>VLOOKUP($C702,'2026年度(M1前期)'!$B$5:$N$208,COLUMN('2026年度(M1前期)'!$G$5)+1,0)&amp;""</f>
        <v/>
      </c>
      <c r="N717" s="993"/>
      <c r="O717" s="995" t="str">
        <f>VLOOKUP($C702,'2026年度(M2前期)'!$B$5:$N$208,COLUMN('2026年度(M2前期)'!$G$5)+1,0)&amp;""</f>
        <v/>
      </c>
      <c r="P717" s="993"/>
      <c r="Q717" s="995" t="str">
        <f>VLOOKUP($C702,'2026年度(D1前期)'!$B$5:$N$208,COLUMN('2026年度(D1前期)'!$G$5)+1,0)&amp;""</f>
        <v/>
      </c>
      <c r="R717" s="993"/>
      <c r="S717" s="995" t="str">
        <f>VLOOKUP($C702,'2026年度(D23前期)'!$B$5:$N$208,COLUMN('2026年度(D23前期)'!$G$5)+1,0)&amp;""</f>
        <v/>
      </c>
      <c r="T717" s="993"/>
      <c r="U717" s="16"/>
      <c r="Z717" s="1000"/>
      <c r="AA717" s="971"/>
      <c r="AB717" s="983"/>
      <c r="AC717" s="983"/>
      <c r="AD717" s="983"/>
      <c r="AE717" s="971"/>
      <c r="AF717" s="983"/>
      <c r="AG717" s="971"/>
      <c r="AH717" s="983"/>
      <c r="AI717" s="983"/>
      <c r="AJ717" s="983"/>
      <c r="AK717" s="983"/>
      <c r="AL717" s="971"/>
      <c r="AM717" s="983"/>
      <c r="AN717" s="971"/>
      <c r="AO717" s="971"/>
      <c r="AP717" s="971"/>
      <c r="AQ717" s="971"/>
      <c r="AR717" s="971"/>
      <c r="AS717" s="971"/>
      <c r="AT717" s="971"/>
      <c r="AU717" s="971"/>
      <c r="AV717" s="971"/>
      <c r="AW717" s="971"/>
      <c r="AX717" s="971"/>
      <c r="AY717" s="971"/>
      <c r="AZ717" s="971"/>
      <c r="BA717" s="971"/>
      <c r="BB717" s="971"/>
      <c r="BC717" s="971"/>
      <c r="BD717" s="971"/>
      <c r="BE717" s="971"/>
      <c r="BF717" s="971"/>
      <c r="BG717" s="971"/>
      <c r="BH717" s="971"/>
      <c r="BI717" s="971"/>
      <c r="BJ717" s="971"/>
      <c r="BK717" s="983"/>
      <c r="BL717" s="983"/>
      <c r="BM717" s="983"/>
      <c r="BN717" s="983"/>
      <c r="BO717" s="983"/>
      <c r="BP717" s="983"/>
      <c r="BQ717" s="983"/>
      <c r="BR717" s="983"/>
      <c r="BS717" s="983"/>
      <c r="BT717" s="983"/>
      <c r="BU717" s="983"/>
      <c r="BV717" s="983"/>
    </row>
    <row r="718" spans="1:74" ht="13.5" customHeight="1">
      <c r="A718" s="1017"/>
      <c r="B718" s="15" t="s">
        <v>63</v>
      </c>
      <c r="C718" s="991"/>
      <c r="D718" s="989"/>
      <c r="E718" s="988"/>
      <c r="F718" s="989"/>
      <c r="G718" s="988"/>
      <c r="H718" s="989"/>
      <c r="I718" s="988"/>
      <c r="J718" s="989"/>
      <c r="K718" s="990"/>
      <c r="L718" s="990"/>
      <c r="M718" s="991"/>
      <c r="N718" s="989"/>
      <c r="O718" s="990"/>
      <c r="P718" s="989"/>
      <c r="Q718" s="990"/>
      <c r="R718" s="989"/>
      <c r="S718" s="990"/>
      <c r="T718" s="989"/>
      <c r="Z718" s="1001"/>
      <c r="AA718" s="971"/>
      <c r="AB718" s="984"/>
      <c r="AC718" s="984"/>
      <c r="AD718" s="984"/>
      <c r="AE718" s="971"/>
      <c r="AF718" s="984"/>
      <c r="AG718" s="971"/>
      <c r="AH718" s="984"/>
      <c r="AI718" s="984"/>
      <c r="AJ718" s="984"/>
      <c r="AK718" s="984"/>
      <c r="AL718" s="971"/>
      <c r="AM718" s="984"/>
      <c r="AN718" s="971"/>
      <c r="AO718" s="971"/>
      <c r="AP718" s="971"/>
      <c r="AQ718" s="971"/>
      <c r="AR718" s="971"/>
      <c r="AS718" s="971"/>
      <c r="AT718" s="971"/>
      <c r="AU718" s="971"/>
      <c r="AV718" s="971"/>
      <c r="AW718" s="971"/>
      <c r="AX718" s="971"/>
      <c r="AY718" s="971"/>
      <c r="AZ718" s="971"/>
      <c r="BA718" s="971"/>
      <c r="BB718" s="971"/>
      <c r="BC718" s="971"/>
      <c r="BD718" s="971"/>
      <c r="BE718" s="971"/>
      <c r="BF718" s="971"/>
      <c r="BG718" s="971"/>
      <c r="BH718" s="971"/>
      <c r="BI718" s="971"/>
      <c r="BJ718" s="971"/>
      <c r="BK718" s="984"/>
      <c r="BL718" s="984"/>
      <c r="BM718" s="984"/>
      <c r="BN718" s="984"/>
      <c r="BO718" s="984"/>
      <c r="BP718" s="984"/>
      <c r="BQ718" s="984"/>
      <c r="BR718" s="984"/>
      <c r="BS718" s="984"/>
      <c r="BT718" s="984"/>
      <c r="BU718" s="984"/>
      <c r="BV718" s="984"/>
    </row>
    <row r="719" spans="1:74" ht="13.5" customHeight="1">
      <c r="A719" s="1000" t="s">
        <v>75</v>
      </c>
      <c r="B719" s="14" t="s">
        <v>53</v>
      </c>
      <c r="C719" s="996" t="str">
        <f>VLOOKUP($C702,'2026年度(1年前期)'!$B$5:$N$208,COLUMN('2026年度(1年前期)'!$I$5),0)&amp;""</f>
        <v>基礎科学実験実習①</v>
      </c>
      <c r="D719" s="997"/>
      <c r="E719" s="1002" t="str">
        <f>VLOOKUP($C702,'2026年度(2年前期)'!$B$5:$N$208,COLUMN('2026年度(2年前期)'!$I$5),0)&amp;""</f>
        <v/>
      </c>
      <c r="F719" s="997"/>
      <c r="G719" s="1002" t="str">
        <f>VLOOKUP($C702,'2026年度(3年前期)'!$B$5:$N$208,COLUMN('2026年度(3年前期)'!$I$5),0)&amp;""</f>
        <v>領域別実習</v>
      </c>
      <c r="H719" s="997"/>
      <c r="I719" s="1002" t="str">
        <f>VLOOKUP($C702,'2026年度(4年前期)'!$B$5:$N$208,COLUMN('2026年度(4年前期)'!$I$5),0)&amp;""</f>
        <v/>
      </c>
      <c r="J719" s="997"/>
      <c r="K719" s="998" t="str">
        <f>VLOOKUP($C702,'2026年度(助産前期)'!$B$5:$N$208,COLUMN('2026年度(助産前期)'!$I$5),0)&amp;""</f>
        <v>助産学実習Ⅰ</v>
      </c>
      <c r="L719" s="998"/>
      <c r="M719" s="996" t="str">
        <f>VLOOKUP($C702,'2026年度(M1前期)'!$B$5:$N$208,COLUMN('2026年度(M1前期)'!$I$5),0)&amp;""</f>
        <v/>
      </c>
      <c r="N719" s="997"/>
      <c r="O719" s="998" t="str">
        <f>VLOOKUP($C702,'2026年度(M2前期)'!$B$5:$N$208,COLUMN('2026年度(M2前期)'!$I$5),0)&amp;""</f>
        <v/>
      </c>
      <c r="P719" s="997"/>
      <c r="Q719" s="998" t="str">
        <f>VLOOKUP($C702,'2026年度(D1前期)'!$B$5:$N$208,COLUMN('2026年度(D1前期)'!$I$5),0)&amp;""</f>
        <v/>
      </c>
      <c r="R719" s="997"/>
      <c r="S719" s="998" t="str">
        <f>VLOOKUP($C702,'2026年度(D23前期)'!$B$5:$N$208,COLUMN('2026年度(D23前期)'!$I$5),0)&amp;""</f>
        <v/>
      </c>
      <c r="T719" s="997"/>
      <c r="Z719" s="1000" t="str">
        <f>A719</f>
        <v>４時限（15：10～16：40）</v>
      </c>
      <c r="AA719" s="982"/>
      <c r="AB719" s="982"/>
      <c r="AC719" s="982"/>
      <c r="AD719" s="982"/>
      <c r="AE719" s="982"/>
      <c r="AF719" s="982"/>
      <c r="AG719" s="982"/>
      <c r="AH719" s="982"/>
      <c r="AI719" s="982"/>
      <c r="AJ719" s="982"/>
      <c r="AK719" s="982"/>
      <c r="AL719" s="982"/>
      <c r="AM719" s="982"/>
      <c r="AN719" s="971"/>
      <c r="AO719" s="971"/>
      <c r="AP719" s="971"/>
      <c r="AQ719" s="971"/>
      <c r="AR719" s="971"/>
      <c r="AS719" s="971"/>
      <c r="AT719" s="971"/>
      <c r="AU719" s="971"/>
      <c r="AV719" s="971"/>
      <c r="AW719" s="971" t="s">
        <v>966</v>
      </c>
      <c r="AX719" s="971"/>
      <c r="AY719" s="971"/>
      <c r="AZ719" s="971"/>
      <c r="BA719" s="971"/>
      <c r="BB719" s="971"/>
      <c r="BC719" s="971"/>
      <c r="BD719" s="971"/>
      <c r="BE719" s="971" t="s">
        <v>966</v>
      </c>
      <c r="BF719" s="971"/>
      <c r="BG719" s="971"/>
      <c r="BH719" s="971"/>
      <c r="BI719" s="971"/>
      <c r="BJ719" s="971"/>
      <c r="BK719" s="982"/>
      <c r="BL719" s="982"/>
      <c r="BM719" s="982"/>
      <c r="BN719" s="982"/>
      <c r="BO719" s="982"/>
      <c r="BP719" s="982"/>
      <c r="BQ719" s="982"/>
      <c r="BR719" s="982"/>
      <c r="BS719" s="982"/>
      <c r="BT719" s="982"/>
      <c r="BU719" s="982"/>
      <c r="BV719" s="982"/>
    </row>
    <row r="720" spans="1:74" ht="13.5" customHeight="1">
      <c r="A720" s="1000"/>
      <c r="B720" s="14" t="s">
        <v>58</v>
      </c>
      <c r="C720" s="992" t="str">
        <f>IFERROR(VLOOKUP(C719,科目・教員!$A$1:$B$355,2,0),"")</f>
        <v/>
      </c>
      <c r="D720" s="993"/>
      <c r="E720" s="994" t="str">
        <f>IFERROR(VLOOKUP(E719,科目・教員!$A$1:$B$355,2,0),"")</f>
        <v/>
      </c>
      <c r="F720" s="993"/>
      <c r="G720" s="994" t="str">
        <f>IFERROR(VLOOKUP(G719,科目・教員!$A$1:$B$355,2,0),"")</f>
        <v/>
      </c>
      <c r="H720" s="993"/>
      <c r="I720" s="994" t="str">
        <f>IFERROR(VLOOKUP(I719,科目・教員!$A$1:$B$355,2,0),"")</f>
        <v/>
      </c>
      <c r="J720" s="993"/>
      <c r="K720" s="995" t="str">
        <f>IFERROR(VLOOKUP(K719,科目・教員!$A$1:$B$355,2,0),"")</f>
        <v>池田　真弓</v>
      </c>
      <c r="L720" s="995"/>
      <c r="M720" s="992" t="str">
        <f>IFERROR(VLOOKUP(M719,科目・教員!$A$1:$B$355,2,0),"")</f>
        <v/>
      </c>
      <c r="N720" s="993"/>
      <c r="O720" s="995" t="str">
        <f>IFERROR(VLOOKUP(O719,科目・教員!$A$1:$B$355,2,0),"")</f>
        <v/>
      </c>
      <c r="P720" s="993"/>
      <c r="Q720" s="995" t="str">
        <f>IFERROR(VLOOKUP(Q719,科目・教員!$A$1:$B$355,2,0),"")</f>
        <v/>
      </c>
      <c r="R720" s="993"/>
      <c r="S720" s="995" t="str">
        <f>IFERROR(VLOOKUP(S719,科目・教員!$A$1:$B$355,2,0),"")</f>
        <v/>
      </c>
      <c r="T720" s="993"/>
      <c r="Z720" s="1000"/>
      <c r="AA720" s="983"/>
      <c r="AB720" s="983"/>
      <c r="AC720" s="983"/>
      <c r="AD720" s="983"/>
      <c r="AE720" s="983"/>
      <c r="AF720" s="983"/>
      <c r="AG720" s="983"/>
      <c r="AH720" s="983"/>
      <c r="AI720" s="983"/>
      <c r="AJ720" s="983"/>
      <c r="AK720" s="983"/>
      <c r="AL720" s="983"/>
      <c r="AM720" s="983"/>
      <c r="AN720" s="971"/>
      <c r="AO720" s="971"/>
      <c r="AP720" s="971"/>
      <c r="AQ720" s="971"/>
      <c r="AR720" s="971"/>
      <c r="AS720" s="971"/>
      <c r="AT720" s="971"/>
      <c r="AU720" s="971"/>
      <c r="AV720" s="971"/>
      <c r="AW720" s="971"/>
      <c r="AX720" s="971"/>
      <c r="AY720" s="971"/>
      <c r="AZ720" s="971"/>
      <c r="BA720" s="971"/>
      <c r="BB720" s="971"/>
      <c r="BC720" s="971"/>
      <c r="BD720" s="971"/>
      <c r="BE720" s="971"/>
      <c r="BF720" s="971"/>
      <c r="BG720" s="971"/>
      <c r="BH720" s="971"/>
      <c r="BI720" s="971"/>
      <c r="BJ720" s="971"/>
      <c r="BK720" s="983"/>
      <c r="BL720" s="983"/>
      <c r="BM720" s="983"/>
      <c r="BN720" s="983"/>
      <c r="BO720" s="983"/>
      <c r="BP720" s="983"/>
      <c r="BQ720" s="983"/>
      <c r="BR720" s="983"/>
      <c r="BS720" s="983"/>
      <c r="BT720" s="983"/>
      <c r="BU720" s="983"/>
      <c r="BV720" s="983"/>
    </row>
    <row r="721" spans="1:74" ht="13.5" customHeight="1">
      <c r="A721" s="1000"/>
      <c r="B721" s="14" t="s">
        <v>69</v>
      </c>
      <c r="C721" s="992" t="str">
        <f>VLOOKUP($C702,'2026年度(1年前期)'!$B$5:$N$208,COLUMN('2026年度(1年前期)'!$I$5)+1,0)&amp;""</f>
        <v>301･実験室1･実験室2</v>
      </c>
      <c r="D721" s="993"/>
      <c r="E721" s="994" t="str">
        <f>VLOOKUP($C702,'2026年度(2年前期)'!$B$5:$N$208,COLUMN('2026年度(2年前期)'!$I$5)+1,0)&amp;""</f>
        <v/>
      </c>
      <c r="F721" s="993"/>
      <c r="G721" s="994" t="str">
        <f>VLOOKUP($C702,'2026年度(3年前期)'!$B$5:$N$208,COLUMN('2026年度(3年前期)'!$I$5)+1,0)&amp;""</f>
        <v/>
      </c>
      <c r="H721" s="993"/>
      <c r="I721" s="994" t="str">
        <f>VLOOKUP($C702,'2026年度(4年前期)'!$B$5:$N$208,COLUMN('2026年度(4年前期)'!$I$5)+1,0)&amp;""</f>
        <v/>
      </c>
      <c r="J721" s="993"/>
      <c r="K721" s="995" t="str">
        <f>VLOOKUP($C702,'2026年度(助産前期)'!$B$5:$N$208,COLUMN('2026年度(助産前期)'!$I$5)+1,0)&amp;""</f>
        <v/>
      </c>
      <c r="L721" s="995"/>
      <c r="M721" s="992" t="str">
        <f>VLOOKUP($C702,'2026年度(M1前期)'!$B$5:$N$208,COLUMN('2026年度(M1前期)'!$I$5)+1,0)&amp;""</f>
        <v/>
      </c>
      <c r="N721" s="993"/>
      <c r="O721" s="995" t="str">
        <f>VLOOKUP($C702,'2026年度(M2前期)'!$B$5:$N$208,COLUMN('2026年度(M2前期)'!$I$5)+1,0)&amp;""</f>
        <v/>
      </c>
      <c r="P721" s="993"/>
      <c r="Q721" s="995" t="str">
        <f>VLOOKUP($C702,'2026年度(D1前期)'!$B$5:$N$208,COLUMN('2026年度(D1前期)'!$I$5)+1,0)&amp;""</f>
        <v/>
      </c>
      <c r="R721" s="993"/>
      <c r="S721" s="995" t="str">
        <f>VLOOKUP($C702,'2026年度(D23前期)'!$B$5:$N$208,COLUMN('2026年度(D23前期)'!$I$5)+1,0)&amp;""</f>
        <v/>
      </c>
      <c r="T721" s="993"/>
      <c r="Z721" s="1000"/>
      <c r="AA721" s="983"/>
      <c r="AB721" s="983"/>
      <c r="AC721" s="983"/>
      <c r="AD721" s="983"/>
      <c r="AE721" s="983"/>
      <c r="AF721" s="983"/>
      <c r="AG721" s="983"/>
      <c r="AH721" s="983"/>
      <c r="AI721" s="983"/>
      <c r="AJ721" s="983"/>
      <c r="AK721" s="983"/>
      <c r="AL721" s="983"/>
      <c r="AM721" s="983"/>
      <c r="AN721" s="971"/>
      <c r="AO721" s="971"/>
      <c r="AP721" s="971"/>
      <c r="AQ721" s="971"/>
      <c r="AR721" s="971"/>
      <c r="AS721" s="971"/>
      <c r="AT721" s="971"/>
      <c r="AU721" s="971"/>
      <c r="AV721" s="971"/>
      <c r="AW721" s="971"/>
      <c r="AX721" s="971"/>
      <c r="AY721" s="971"/>
      <c r="AZ721" s="971"/>
      <c r="BA721" s="971"/>
      <c r="BB721" s="971"/>
      <c r="BC721" s="971"/>
      <c r="BD721" s="971"/>
      <c r="BE721" s="971"/>
      <c r="BF721" s="971"/>
      <c r="BG721" s="971"/>
      <c r="BH721" s="971"/>
      <c r="BI721" s="971"/>
      <c r="BJ721" s="971"/>
      <c r="BK721" s="983"/>
      <c r="BL721" s="983"/>
      <c r="BM721" s="983"/>
      <c r="BN721" s="983"/>
      <c r="BO721" s="983"/>
      <c r="BP721" s="983"/>
      <c r="BQ721" s="983"/>
      <c r="BR721" s="983"/>
      <c r="BS721" s="983"/>
      <c r="BT721" s="983"/>
      <c r="BU721" s="983"/>
      <c r="BV721" s="983"/>
    </row>
    <row r="722" spans="1:74" ht="13.5" customHeight="1">
      <c r="A722" s="1001"/>
      <c r="B722" s="15" t="s">
        <v>63</v>
      </c>
      <c r="C722" s="991"/>
      <c r="D722" s="989"/>
      <c r="E722" s="988"/>
      <c r="F722" s="989"/>
      <c r="G722" s="988"/>
      <c r="H722" s="989"/>
      <c r="I722" s="988"/>
      <c r="J722" s="989"/>
      <c r="K722" s="990"/>
      <c r="L722" s="990"/>
      <c r="M722" s="991"/>
      <c r="N722" s="989"/>
      <c r="O722" s="990"/>
      <c r="P722" s="989"/>
      <c r="Q722" s="990"/>
      <c r="R722" s="989"/>
      <c r="S722" s="990"/>
      <c r="T722" s="989"/>
      <c r="Z722" s="1001"/>
      <c r="AA722" s="984"/>
      <c r="AB722" s="984"/>
      <c r="AC722" s="984"/>
      <c r="AD722" s="984"/>
      <c r="AE722" s="984"/>
      <c r="AF722" s="984"/>
      <c r="AG722" s="984"/>
      <c r="AH722" s="984"/>
      <c r="AI722" s="984"/>
      <c r="AJ722" s="984"/>
      <c r="AK722" s="984"/>
      <c r="AL722" s="984"/>
      <c r="AM722" s="984"/>
      <c r="AN722" s="971"/>
      <c r="AO722" s="971"/>
      <c r="AP722" s="971"/>
      <c r="AQ722" s="971"/>
      <c r="AR722" s="971"/>
      <c r="AS722" s="971"/>
      <c r="AT722" s="971"/>
      <c r="AU722" s="971"/>
      <c r="AV722" s="971"/>
      <c r="AW722" s="971"/>
      <c r="AX722" s="971"/>
      <c r="AY722" s="971"/>
      <c r="AZ722" s="971"/>
      <c r="BA722" s="971"/>
      <c r="BB722" s="971"/>
      <c r="BC722" s="971"/>
      <c r="BD722" s="971"/>
      <c r="BE722" s="971"/>
      <c r="BF722" s="971"/>
      <c r="BG722" s="971"/>
      <c r="BH722" s="971"/>
      <c r="BI722" s="971"/>
      <c r="BJ722" s="971"/>
      <c r="BK722" s="984"/>
      <c r="BL722" s="984"/>
      <c r="BM722" s="984"/>
      <c r="BN722" s="984"/>
      <c r="BO722" s="984"/>
      <c r="BP722" s="984"/>
      <c r="BQ722" s="984"/>
      <c r="BR722" s="984"/>
      <c r="BS722" s="984"/>
      <c r="BT722" s="984"/>
      <c r="BU722" s="984"/>
      <c r="BV722" s="984"/>
    </row>
    <row r="723" spans="1:74" ht="13.5" customHeight="1">
      <c r="A723" s="1000" t="s">
        <v>78</v>
      </c>
      <c r="B723" s="14" t="s">
        <v>53</v>
      </c>
      <c r="C723" s="996" t="str">
        <f>VLOOKUP($C702,'2026年度(1年前期)'!$B$5:$N$208,COLUMN('2026年度(1年前期)'!$K$5),0)&amp;""</f>
        <v/>
      </c>
      <c r="D723" s="997"/>
      <c r="E723" s="1002" t="str">
        <f>VLOOKUP($C702,'2026年度(2年前期)'!$B$5:$N$208,COLUMN('2026年度(2年前期)'!$K$5),0)&amp;""</f>
        <v/>
      </c>
      <c r="F723" s="997"/>
      <c r="G723" s="1002" t="str">
        <f>VLOOKUP($C702,'2026年度(3年前期)'!$B$5:$N$208,COLUMN('2026年度(3年前期)'!$K$5),0)&amp;""</f>
        <v/>
      </c>
      <c r="H723" s="997"/>
      <c r="I723" s="1002" t="str">
        <f>VLOOKUP($C702,'2026年度(4年前期)'!$B$5:$N$208,COLUMN('2026年度(4年前期)'!$K$5),0)&amp;""</f>
        <v/>
      </c>
      <c r="J723" s="997"/>
      <c r="K723" s="998" t="str">
        <f>VLOOKUP($C702,'2026年度(助産前期)'!$B$5:$N$208,COLUMN('2026年度(助産前期)'!$K$5),0)&amp;""</f>
        <v/>
      </c>
      <c r="L723" s="998"/>
      <c r="M723" s="996" t="str">
        <f>VLOOKUP($C702,'2026年度(M1前期)'!$B$5:$N$208,COLUMN('2026年度(M1前期)'!$K$5),0)&amp;""</f>
        <v/>
      </c>
      <c r="N723" s="997"/>
      <c r="O723" s="998" t="str">
        <f>VLOOKUP($C702,'2026年度(M2前期)'!$B$5:$N$208,COLUMN('2026年度(M2前期)'!$K$5),0)&amp;""</f>
        <v/>
      </c>
      <c r="P723" s="997"/>
      <c r="Q723" s="998" t="str">
        <f>VLOOKUP($C702,'2026年度(D1前期)'!$B$5:$N$208,COLUMN('2026年度(D1前期)'!$K$5),0)&amp;""</f>
        <v/>
      </c>
      <c r="R723" s="997"/>
      <c r="S723" s="998" t="str">
        <f>VLOOKUP($C702,'2026年度(D23前期)'!$B$5:$N$208,COLUMN('2026年度(D23前期)'!$K$5),0)&amp;""</f>
        <v/>
      </c>
      <c r="T723" s="997"/>
      <c r="Z723" s="1000" t="str">
        <f>A723</f>
        <v>５時限（16：50～18：20）</v>
      </c>
      <c r="AA723" s="982"/>
      <c r="AB723" s="982"/>
      <c r="AC723" s="982"/>
      <c r="AD723" s="982"/>
      <c r="AE723" s="982"/>
      <c r="AF723" s="982"/>
      <c r="AG723" s="982"/>
      <c r="AH723" s="982"/>
      <c r="AI723" s="982"/>
      <c r="AJ723" s="982"/>
      <c r="AK723" s="982"/>
      <c r="AL723" s="982"/>
      <c r="AM723" s="982"/>
      <c r="AN723" s="982"/>
      <c r="AO723" s="982"/>
      <c r="AP723" s="982"/>
      <c r="AQ723" s="982"/>
      <c r="AR723" s="982"/>
      <c r="AS723" s="982"/>
      <c r="AT723" s="982"/>
      <c r="AU723" s="982"/>
      <c r="AV723" s="982"/>
      <c r="AW723" s="982"/>
      <c r="AX723" s="982"/>
      <c r="AY723" s="982"/>
      <c r="AZ723" s="982"/>
      <c r="BA723" s="971"/>
      <c r="BB723" s="971"/>
      <c r="BC723" s="971"/>
      <c r="BD723" s="971"/>
      <c r="BE723" s="971"/>
      <c r="BF723" s="971"/>
      <c r="BG723" s="971"/>
      <c r="BH723" s="971"/>
      <c r="BI723" s="982"/>
      <c r="BJ723" s="982"/>
      <c r="BK723" s="982"/>
      <c r="BL723" s="982"/>
      <c r="BM723" s="982"/>
      <c r="BN723" s="982"/>
      <c r="BO723" s="982"/>
      <c r="BP723" s="982"/>
      <c r="BQ723" s="982"/>
      <c r="BR723" s="982"/>
      <c r="BS723" s="982"/>
      <c r="BT723" s="982"/>
      <c r="BU723" s="982"/>
      <c r="BV723" s="982"/>
    </row>
    <row r="724" spans="1:74" ht="13.5" customHeight="1">
      <c r="A724" s="1000"/>
      <c r="B724" s="14" t="s">
        <v>58</v>
      </c>
      <c r="C724" s="992" t="str">
        <f>IFERROR(VLOOKUP(C723,科目・教員!$A$1:$B$355,2,0),"")</f>
        <v/>
      </c>
      <c r="D724" s="993"/>
      <c r="E724" s="994" t="str">
        <f>IFERROR(VLOOKUP(E723,科目・教員!$A$1:$B$355,2,0),"")</f>
        <v/>
      </c>
      <c r="F724" s="993"/>
      <c r="G724" s="994" t="str">
        <f>IFERROR(VLOOKUP(G723,科目・教員!$A$1:$B$355,2,0),"")</f>
        <v/>
      </c>
      <c r="H724" s="993"/>
      <c r="I724" s="994" t="str">
        <f>IFERROR(VLOOKUP(I723,科目・教員!$A$1:$B$355,2,0),"")</f>
        <v/>
      </c>
      <c r="J724" s="993"/>
      <c r="K724" s="995" t="str">
        <f>IFERROR(VLOOKUP(K723,科目・教員!$A$1:$B$355,2,0),"")</f>
        <v/>
      </c>
      <c r="L724" s="995"/>
      <c r="M724" s="992" t="str">
        <f>IFERROR(VLOOKUP(M723,科目・教員!$A$1:$B$355,2,0),"")</f>
        <v/>
      </c>
      <c r="N724" s="993"/>
      <c r="O724" s="995" t="str">
        <f>IFERROR(VLOOKUP(O723,科目・教員!$A$1:$B$355,2,0),"")</f>
        <v/>
      </c>
      <c r="P724" s="993"/>
      <c r="Q724" s="995" t="str">
        <f>IFERROR(VLOOKUP(Q723,科目・教員!$A$1:$B$355,2,0),"")</f>
        <v/>
      </c>
      <c r="R724" s="993"/>
      <c r="S724" s="995" t="str">
        <f>IFERROR(VLOOKUP(S723,科目・教員!$A$1:$B$355,2,0),"")</f>
        <v/>
      </c>
      <c r="T724" s="993"/>
      <c r="Z724" s="1000"/>
      <c r="AA724" s="983"/>
      <c r="AB724" s="983"/>
      <c r="AC724" s="983"/>
      <c r="AD724" s="983"/>
      <c r="AE724" s="983"/>
      <c r="AF724" s="983"/>
      <c r="AG724" s="983"/>
      <c r="AH724" s="983"/>
      <c r="AI724" s="983"/>
      <c r="AJ724" s="983"/>
      <c r="AK724" s="983"/>
      <c r="AL724" s="983"/>
      <c r="AM724" s="983"/>
      <c r="AN724" s="983"/>
      <c r="AO724" s="983"/>
      <c r="AP724" s="983"/>
      <c r="AQ724" s="983"/>
      <c r="AR724" s="983"/>
      <c r="AS724" s="983"/>
      <c r="AT724" s="983"/>
      <c r="AU724" s="983"/>
      <c r="AV724" s="983"/>
      <c r="AW724" s="983"/>
      <c r="AX724" s="983"/>
      <c r="AY724" s="983"/>
      <c r="AZ724" s="983"/>
      <c r="BA724" s="971"/>
      <c r="BB724" s="971"/>
      <c r="BC724" s="971"/>
      <c r="BD724" s="971"/>
      <c r="BE724" s="971"/>
      <c r="BF724" s="971"/>
      <c r="BG724" s="971"/>
      <c r="BH724" s="971"/>
      <c r="BI724" s="983"/>
      <c r="BJ724" s="983"/>
      <c r="BK724" s="983"/>
      <c r="BL724" s="983"/>
      <c r="BM724" s="983"/>
      <c r="BN724" s="983"/>
      <c r="BO724" s="983"/>
      <c r="BP724" s="983"/>
      <c r="BQ724" s="983"/>
      <c r="BR724" s="983"/>
      <c r="BS724" s="983"/>
      <c r="BT724" s="983"/>
      <c r="BU724" s="983"/>
      <c r="BV724" s="983"/>
    </row>
    <row r="725" spans="1:74" ht="13.5" customHeight="1">
      <c r="A725" s="1000"/>
      <c r="B725" s="14" t="s">
        <v>69</v>
      </c>
      <c r="C725" s="992" t="str">
        <f>VLOOKUP($C702,'2026年度(1年前期)'!$B$5:$N$208,COLUMN('2026年度(1年前期)'!$K$5)+1,0)&amp;""</f>
        <v/>
      </c>
      <c r="D725" s="993"/>
      <c r="E725" s="994" t="str">
        <f>VLOOKUP($C702,'2026年度(2年前期)'!$B$5:$N$208,COLUMN('2026年度(2年前期)'!$K$5)+1,0)&amp;""</f>
        <v/>
      </c>
      <c r="F725" s="993"/>
      <c r="G725" s="994" t="str">
        <f>VLOOKUP($C702,'2026年度(3年前期)'!$B$5:$N$208,COLUMN('2026年度(3年前期)'!$K$5)+1,0)&amp;""</f>
        <v/>
      </c>
      <c r="H725" s="993"/>
      <c r="I725" s="994" t="str">
        <f>VLOOKUP($C702,'2026年度(4年前期)'!$B$5:$N$208,COLUMN('2026年度(4年前期)'!$K$5)+1,0)&amp;""</f>
        <v/>
      </c>
      <c r="J725" s="993"/>
      <c r="K725" s="995" t="str">
        <f>VLOOKUP($C702,'2026年度(助産前期)'!$B$5:$N$208,COLUMN('2026年度(助産前期)'!$K$5)+1,0)&amp;""</f>
        <v/>
      </c>
      <c r="L725" s="995"/>
      <c r="M725" s="992" t="str">
        <f>VLOOKUP($C702,'2026年度(M1前期)'!$B$5:$N$208,COLUMN('2026年度(M1前期)'!$K$5)+1,0)&amp;""</f>
        <v/>
      </c>
      <c r="N725" s="993"/>
      <c r="O725" s="995" t="str">
        <f>VLOOKUP($C702,'2026年度(M2前期)'!$B$5:$N$208,COLUMN('2026年度(M2前期)'!$K$5)+1,0)&amp;""</f>
        <v/>
      </c>
      <c r="P725" s="993"/>
      <c r="Q725" s="995" t="str">
        <f>VLOOKUP($C702,'2026年度(D1前期)'!$B$5:$N$208,COLUMN('2026年度(D1前期)'!$K$5)+1,0)&amp;""</f>
        <v/>
      </c>
      <c r="R725" s="993"/>
      <c r="S725" s="995" t="str">
        <f>VLOOKUP($C702,'2026年度(D23前期)'!$B$5:$N$208,COLUMN('2026年度(D23前期)'!$K$5)+1,0)&amp;""</f>
        <v/>
      </c>
      <c r="T725" s="993"/>
      <c r="Z725" s="1000"/>
      <c r="AA725" s="983"/>
      <c r="AB725" s="983"/>
      <c r="AC725" s="983"/>
      <c r="AD725" s="983"/>
      <c r="AE725" s="983"/>
      <c r="AF725" s="983"/>
      <c r="AG725" s="983"/>
      <c r="AH725" s="983"/>
      <c r="AI725" s="983"/>
      <c r="AJ725" s="983"/>
      <c r="AK725" s="983"/>
      <c r="AL725" s="983"/>
      <c r="AM725" s="983"/>
      <c r="AN725" s="983"/>
      <c r="AO725" s="983"/>
      <c r="AP725" s="983"/>
      <c r="AQ725" s="983"/>
      <c r="AR725" s="983"/>
      <c r="AS725" s="983"/>
      <c r="AT725" s="983"/>
      <c r="AU725" s="983"/>
      <c r="AV725" s="983"/>
      <c r="AW725" s="983"/>
      <c r="AX725" s="983"/>
      <c r="AY725" s="983"/>
      <c r="AZ725" s="983"/>
      <c r="BA725" s="971"/>
      <c r="BB725" s="971"/>
      <c r="BC725" s="971"/>
      <c r="BD725" s="971"/>
      <c r="BE725" s="971"/>
      <c r="BF725" s="971"/>
      <c r="BG725" s="971"/>
      <c r="BH725" s="971"/>
      <c r="BI725" s="983"/>
      <c r="BJ725" s="983"/>
      <c r="BK725" s="983"/>
      <c r="BL725" s="983"/>
      <c r="BM725" s="983"/>
      <c r="BN725" s="983"/>
      <c r="BO725" s="983"/>
      <c r="BP725" s="983"/>
      <c r="BQ725" s="983"/>
      <c r="BR725" s="983"/>
      <c r="BS725" s="983"/>
      <c r="BT725" s="983"/>
      <c r="BU725" s="983"/>
      <c r="BV725" s="983"/>
    </row>
    <row r="726" spans="1:74" ht="13.5" customHeight="1">
      <c r="A726" s="1001"/>
      <c r="B726" s="15" t="s">
        <v>63</v>
      </c>
      <c r="C726" s="991"/>
      <c r="D726" s="989"/>
      <c r="E726" s="988"/>
      <c r="F726" s="989"/>
      <c r="G726" s="988"/>
      <c r="H726" s="989"/>
      <c r="I726" s="988"/>
      <c r="J726" s="989"/>
      <c r="K726" s="990"/>
      <c r="L726" s="990"/>
      <c r="M726" s="991"/>
      <c r="N726" s="989"/>
      <c r="O726" s="990"/>
      <c r="P726" s="989"/>
      <c r="Q726" s="990"/>
      <c r="R726" s="989"/>
      <c r="S726" s="990"/>
      <c r="T726" s="989"/>
      <c r="U726" s="19"/>
      <c r="V726" s="19"/>
      <c r="W726" s="19"/>
      <c r="X726" s="19"/>
      <c r="Y726" s="19"/>
      <c r="Z726" s="1001"/>
      <c r="AA726" s="984"/>
      <c r="AB726" s="984"/>
      <c r="AC726" s="984"/>
      <c r="AD726" s="984"/>
      <c r="AE726" s="984"/>
      <c r="AF726" s="984"/>
      <c r="AG726" s="984"/>
      <c r="AH726" s="984"/>
      <c r="AI726" s="984"/>
      <c r="AJ726" s="984"/>
      <c r="AK726" s="984"/>
      <c r="AL726" s="984"/>
      <c r="AM726" s="984"/>
      <c r="AN726" s="984"/>
      <c r="AO726" s="984"/>
      <c r="AP726" s="984"/>
      <c r="AQ726" s="984"/>
      <c r="AR726" s="984"/>
      <c r="AS726" s="984"/>
      <c r="AT726" s="984"/>
      <c r="AU726" s="984"/>
      <c r="AV726" s="984"/>
      <c r="AW726" s="984"/>
      <c r="AX726" s="984"/>
      <c r="AY726" s="984"/>
      <c r="AZ726" s="984"/>
      <c r="BA726" s="971"/>
      <c r="BB726" s="971"/>
      <c r="BC726" s="971"/>
      <c r="BD726" s="971"/>
      <c r="BE726" s="971"/>
      <c r="BF726" s="971"/>
      <c r="BG726" s="971"/>
      <c r="BH726" s="971"/>
      <c r="BI726" s="984"/>
      <c r="BJ726" s="984"/>
      <c r="BK726" s="984"/>
      <c r="BL726" s="984"/>
      <c r="BM726" s="984"/>
      <c r="BN726" s="984"/>
      <c r="BO726" s="984"/>
      <c r="BP726" s="984"/>
      <c r="BQ726" s="984"/>
      <c r="BR726" s="984"/>
      <c r="BS726" s="984"/>
      <c r="BT726" s="984"/>
      <c r="BU726" s="984"/>
      <c r="BV726" s="984"/>
    </row>
    <row r="727" spans="1:74" ht="20.25">
      <c r="A727" s="4"/>
      <c r="B727" s="5"/>
      <c r="C727" s="1035">
        <f>C702+1</f>
        <v>46295</v>
      </c>
      <c r="D727" s="1035"/>
      <c r="E727" s="1035"/>
      <c r="F727" s="1035"/>
      <c r="G727" s="1035"/>
      <c r="H727" s="1035"/>
      <c r="I727" s="1035"/>
      <c r="J727" s="1035"/>
      <c r="K727" s="1035"/>
      <c r="L727" s="1035"/>
      <c r="M727" s="1035"/>
      <c r="N727" s="1035"/>
      <c r="O727" s="1035"/>
      <c r="P727" s="1035"/>
      <c r="Q727" s="1035"/>
      <c r="R727" s="1035"/>
      <c r="S727" s="1035"/>
      <c r="T727" s="1035"/>
      <c r="U727" s="1055">
        <f>C727</f>
        <v>46295</v>
      </c>
      <c r="V727" s="1056"/>
      <c r="W727" s="1056"/>
      <c r="X727" s="1056"/>
      <c r="Y727" s="1056"/>
      <c r="Z727" s="1057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6" t="s">
        <v>607</v>
      </c>
      <c r="BL727" s="36" t="s">
        <v>608</v>
      </c>
      <c r="BM727" s="36" t="s">
        <v>609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1000" t="s">
        <v>52</v>
      </c>
      <c r="B728" s="11" t="s">
        <v>53</v>
      </c>
      <c r="C728" s="1011" t="str">
        <f>VLOOKUP($C727,'2026年度(1年前期)'!$B$5:$N$209,COLUMN('2026年度(1年前期)'!$C$5),0)&amp;""</f>
        <v/>
      </c>
      <c r="D728" s="1012"/>
      <c r="E728" s="1018" t="str">
        <f>VLOOKUP($C727,'2026年度(2年前期)'!$B$5:$N$209,COLUMN('2026年度(2年前期)'!$C$5),0)&amp;""</f>
        <v/>
      </c>
      <c r="F728" s="1012"/>
      <c r="G728" s="1018" t="str">
        <f>VLOOKUP($C727,'2026年度(3年前期)'!$B$5:$N$209,COLUMN('2026年度(3年前期)'!$C$5),0)&amp;""</f>
        <v>領域別実習</v>
      </c>
      <c r="H728" s="1012"/>
      <c r="I728" s="1018" t="str">
        <f>VLOOKUP($C727,'2026年度(4年前期)'!$B$5:$N$209,COLUMN('2026年度(4年前期)'!$C$5),0)&amp;""</f>
        <v/>
      </c>
      <c r="J728" s="1012"/>
      <c r="K728" s="997" t="str">
        <f>VLOOKUP($C727,'2026年度(助産前期)'!$B$5:$N$209,COLUMN('2026年度(助産前期)'!$C$5),0)&amp;""</f>
        <v>助産学実習Ⅰ</v>
      </c>
      <c r="L728" s="1029"/>
      <c r="M728" s="1036" t="str">
        <f>VLOOKUP($C727,'2026年度(M1前期)'!$B$5:$N$209,COLUMN('2026年度(M1前期)'!$C$5),0)&amp;""</f>
        <v/>
      </c>
      <c r="N728" s="1029"/>
      <c r="O728" s="1018" t="str">
        <f>VLOOKUP($C727,'2026年度(M2前期)'!$B$5:$N$209,COLUMN('2026年度(M2前期)'!$C$5),0)&amp;""</f>
        <v/>
      </c>
      <c r="P728" s="1012"/>
      <c r="Q728" s="1018" t="str">
        <f>VLOOKUP($C727,'2026年度(D1前期)'!$B$5:$N$209,COLUMN('2026年度(D1前期)'!$C$5),0)&amp;""</f>
        <v/>
      </c>
      <c r="R728" s="1012"/>
      <c r="S728" s="997" t="str">
        <f>VLOOKUP($C727,'2026年度(D23前期)'!$B$5:$N$209,COLUMN('2026年度(D23前期)'!$C$5),0)&amp;""</f>
        <v/>
      </c>
      <c r="T728" s="1012"/>
      <c r="U728" s="54"/>
      <c r="W728" s="81"/>
      <c r="X728" s="16"/>
      <c r="Y728" s="33"/>
      <c r="Z728" s="999" t="str">
        <f>A728</f>
        <v xml:space="preserve">１時限（09：20～10：50） </v>
      </c>
      <c r="AA728" s="971"/>
      <c r="AB728" s="982"/>
      <c r="AC728" s="982"/>
      <c r="AD728" s="982"/>
      <c r="AE728" s="971"/>
      <c r="AF728" s="982"/>
      <c r="AG728" s="971"/>
      <c r="AH728" s="982"/>
      <c r="AI728" s="982"/>
      <c r="AJ728" s="982"/>
      <c r="AK728" s="982"/>
      <c r="AL728" s="971"/>
      <c r="AM728" s="982"/>
      <c r="AN728" s="971"/>
      <c r="AO728" s="971"/>
      <c r="AP728" s="971"/>
      <c r="AQ728" s="971"/>
      <c r="AR728" s="971"/>
      <c r="AS728" s="971"/>
      <c r="AT728" s="971"/>
      <c r="AU728" s="971"/>
      <c r="AV728" s="971"/>
      <c r="AW728" s="971"/>
      <c r="AX728" s="971"/>
      <c r="AY728" s="971"/>
      <c r="AZ728" s="971"/>
      <c r="BA728" s="971"/>
      <c r="BB728" s="971"/>
      <c r="BC728" s="971"/>
      <c r="BD728" s="971"/>
      <c r="BE728" s="971"/>
      <c r="BF728" s="971"/>
      <c r="BG728" s="971"/>
      <c r="BH728" s="971"/>
      <c r="BI728" s="971"/>
      <c r="BJ728" s="971"/>
      <c r="BK728" s="982"/>
      <c r="BL728" s="982"/>
      <c r="BM728" s="982"/>
      <c r="BN728" s="982"/>
      <c r="BO728" s="982"/>
      <c r="BP728" s="982"/>
      <c r="BQ728" s="982"/>
      <c r="BR728" s="982"/>
      <c r="BS728" s="982"/>
      <c r="BT728" s="982"/>
      <c r="BU728" s="982"/>
      <c r="BV728" s="982"/>
    </row>
    <row r="729" spans="1:74" ht="13.5" customHeight="1">
      <c r="A729" s="1000"/>
      <c r="B729" s="14" t="s">
        <v>58</v>
      </c>
      <c r="C729" s="1014" t="str">
        <f>IFERROR(VLOOKUP(C728,科目・教員!$A$1:$B$355,2,0),"")</f>
        <v/>
      </c>
      <c r="D729" s="1013"/>
      <c r="E729" s="1025" t="str">
        <f>IFERROR(VLOOKUP(E728,科目・教員!$A$1:$B$355,2,0),"")</f>
        <v/>
      </c>
      <c r="F729" s="1013"/>
      <c r="G729" s="1025" t="str">
        <f>IFERROR(VLOOKUP(G728,科目・教員!$A$1:$B$355,2,0),"")</f>
        <v/>
      </c>
      <c r="H729" s="1013"/>
      <c r="I729" s="1025" t="str">
        <f>IFERROR(VLOOKUP(I728,科目・教員!$A$1:$B$355,2,0),"")</f>
        <v/>
      </c>
      <c r="J729" s="1013"/>
      <c r="K729" s="993" t="str">
        <f>IFERROR(VLOOKUP(K728,科目・教員!$A$1:$B$355,2,0),"")</f>
        <v>池田　真弓</v>
      </c>
      <c r="L729" s="1026"/>
      <c r="M729" s="1032" t="str">
        <f>IFERROR(VLOOKUP(M728,科目・教員!$A$1:$B$355,2,0),"")</f>
        <v/>
      </c>
      <c r="N729" s="1013"/>
      <c r="O729" s="1025" t="str">
        <f>IFERROR(VLOOKUP(O728,科目・教員!$A$1:$B$355,2,0),"")</f>
        <v/>
      </c>
      <c r="P729" s="1013"/>
      <c r="Q729" s="1025" t="str">
        <f>IFERROR(VLOOKUP(Q728,科目・教員!$A$1:$B$355,2,0),"")</f>
        <v/>
      </c>
      <c r="R729" s="1013"/>
      <c r="S729" s="993" t="str">
        <f>IFERROR(VLOOKUP(S728,科目・教員!$A$1:$B$355,2,0),"")</f>
        <v/>
      </c>
      <c r="T729" s="1013"/>
      <c r="U729" s="54"/>
      <c r="W729" s="25"/>
      <c r="X729" s="16"/>
      <c r="Y729" s="33"/>
      <c r="Z729" s="1000"/>
      <c r="AA729" s="971"/>
      <c r="AB729" s="983"/>
      <c r="AC729" s="983"/>
      <c r="AD729" s="983"/>
      <c r="AE729" s="971"/>
      <c r="AF729" s="983"/>
      <c r="AG729" s="971"/>
      <c r="AH729" s="983"/>
      <c r="AI729" s="983"/>
      <c r="AJ729" s="983"/>
      <c r="AK729" s="983"/>
      <c r="AL729" s="971"/>
      <c r="AM729" s="983"/>
      <c r="AN729" s="971"/>
      <c r="AO729" s="971"/>
      <c r="AP729" s="971"/>
      <c r="AQ729" s="971"/>
      <c r="AR729" s="971"/>
      <c r="AS729" s="971"/>
      <c r="AT729" s="971"/>
      <c r="AU729" s="971"/>
      <c r="AV729" s="971"/>
      <c r="AW729" s="971"/>
      <c r="AX729" s="971"/>
      <c r="AY729" s="971"/>
      <c r="AZ729" s="971"/>
      <c r="BA729" s="971"/>
      <c r="BB729" s="971"/>
      <c r="BC729" s="971"/>
      <c r="BD729" s="971"/>
      <c r="BE729" s="971"/>
      <c r="BF729" s="971"/>
      <c r="BG729" s="971"/>
      <c r="BH729" s="971"/>
      <c r="BI729" s="971"/>
      <c r="BJ729" s="971"/>
      <c r="BK729" s="983"/>
      <c r="BL729" s="983"/>
      <c r="BM729" s="983"/>
      <c r="BN729" s="983"/>
      <c r="BO729" s="983"/>
      <c r="BP729" s="983"/>
      <c r="BQ729" s="983"/>
      <c r="BR729" s="983"/>
      <c r="BS729" s="983"/>
      <c r="BT729" s="983"/>
      <c r="BU729" s="983"/>
      <c r="BV729" s="983"/>
    </row>
    <row r="730" spans="1:74" ht="13.5" customHeight="1">
      <c r="A730" s="1000"/>
      <c r="B730" s="14" t="s">
        <v>69</v>
      </c>
      <c r="C730" s="1014" t="str">
        <f>VLOOKUP($C727,'2026年度(1年前期)'!$B$5:$N$209,COLUMN('2026年度(1年前期)'!$C$5)+1,0)&amp;""</f>
        <v/>
      </c>
      <c r="D730" s="1013"/>
      <c r="E730" s="1025" t="str">
        <f>VLOOKUP($C727,'2026年度(2年前期)'!$B$5:$N$209,COLUMN('2026年度(2年前期)'!$C$5)+1,0)&amp;""</f>
        <v/>
      </c>
      <c r="F730" s="1013"/>
      <c r="G730" s="1025" t="str">
        <f>VLOOKUP($C727,'2026年度(3年前期)'!$B$5:$N$209,COLUMN('2026年度(3年前期)'!$C$5)+1,0)&amp;""</f>
        <v/>
      </c>
      <c r="H730" s="1013"/>
      <c r="I730" s="1025" t="str">
        <f>VLOOKUP($C727,'2026年度(4年前期)'!$B$5:$N$209,COLUMN('2026年度(4年前期)'!$C$5)+1,0)&amp;""</f>
        <v/>
      </c>
      <c r="J730" s="1013"/>
      <c r="K730" s="993" t="str">
        <f>VLOOKUP($C727,'2026年度(助産前期)'!$B$5:$N$209,COLUMN('2026年度(助産前期)'!$C$5)+1,0)&amp;""</f>
        <v/>
      </c>
      <c r="L730" s="1026"/>
      <c r="M730" s="1032" t="str">
        <f>VLOOKUP($C727,'2026年度(M1前期)'!$B$5:$N$209,COLUMN('2026年度(M1前期)'!C$5)+1,0)&amp;""</f>
        <v/>
      </c>
      <c r="N730" s="1013"/>
      <c r="O730" s="1025" t="str">
        <f>VLOOKUP($C727,'2026年度(M2前期)'!$B$5:$N$209,COLUMN('2026年度(M2前期)'!$C$5)+1,0)&amp;""</f>
        <v/>
      </c>
      <c r="P730" s="1013"/>
      <c r="Q730" s="1025" t="str">
        <f>VLOOKUP($C727,'2026年度(D1前期)'!$B$5:$N$209,COLUMN('2026年度(D1前期)'!$C$5)+1,0)&amp;""</f>
        <v/>
      </c>
      <c r="R730" s="1013"/>
      <c r="S730" s="993" t="str">
        <f>VLOOKUP($C727,'2026年度(D23前期)'!$B$5:$N$209,COLUMN('2026年度(D23前期)'!$C$5)+1,0)&amp;""</f>
        <v/>
      </c>
      <c r="T730" s="1013"/>
      <c r="U730" s="54"/>
      <c r="W730" s="25"/>
      <c r="X730" s="16"/>
      <c r="Y730" s="33"/>
      <c r="Z730" s="1000"/>
      <c r="AA730" s="971"/>
      <c r="AB730" s="983"/>
      <c r="AC730" s="983"/>
      <c r="AD730" s="983"/>
      <c r="AE730" s="971"/>
      <c r="AF730" s="983"/>
      <c r="AG730" s="971"/>
      <c r="AH730" s="983"/>
      <c r="AI730" s="983"/>
      <c r="AJ730" s="983"/>
      <c r="AK730" s="983"/>
      <c r="AL730" s="971"/>
      <c r="AM730" s="983"/>
      <c r="AN730" s="971"/>
      <c r="AO730" s="971"/>
      <c r="AP730" s="971"/>
      <c r="AQ730" s="971"/>
      <c r="AR730" s="971"/>
      <c r="AS730" s="971"/>
      <c r="AT730" s="971"/>
      <c r="AU730" s="971"/>
      <c r="AV730" s="971"/>
      <c r="AW730" s="971"/>
      <c r="AX730" s="971"/>
      <c r="AY730" s="971"/>
      <c r="AZ730" s="971"/>
      <c r="BA730" s="971"/>
      <c r="BB730" s="971"/>
      <c r="BC730" s="971"/>
      <c r="BD730" s="971"/>
      <c r="BE730" s="971"/>
      <c r="BF730" s="971"/>
      <c r="BG730" s="971"/>
      <c r="BH730" s="971"/>
      <c r="BI730" s="971"/>
      <c r="BJ730" s="971"/>
      <c r="BK730" s="983"/>
      <c r="BL730" s="983"/>
      <c r="BM730" s="983"/>
      <c r="BN730" s="983"/>
      <c r="BO730" s="983"/>
      <c r="BP730" s="983"/>
      <c r="BQ730" s="983"/>
      <c r="BR730" s="983"/>
      <c r="BS730" s="983"/>
      <c r="BT730" s="983"/>
      <c r="BU730" s="983"/>
      <c r="BV730" s="983"/>
    </row>
    <row r="731" spans="1:74" ht="13.5" customHeight="1">
      <c r="A731" s="1001"/>
      <c r="B731" s="15" t="s">
        <v>63</v>
      </c>
      <c r="C731" s="991"/>
      <c r="D731" s="1031"/>
      <c r="E731" s="988"/>
      <c r="F731" s="1031"/>
      <c r="G731" s="988"/>
      <c r="H731" s="1031"/>
      <c r="I731" s="988"/>
      <c r="J731" s="1031"/>
      <c r="K731" s="990"/>
      <c r="L731" s="1034"/>
      <c r="M731" s="1030"/>
      <c r="N731" s="1031"/>
      <c r="O731" s="988"/>
      <c r="P731" s="1031"/>
      <c r="Q731" s="988"/>
      <c r="R731" s="1031"/>
      <c r="S731" s="990"/>
      <c r="T731" s="1031"/>
      <c r="U731" s="54"/>
      <c r="W731" s="25"/>
      <c r="X731" s="16"/>
      <c r="Y731" s="33"/>
      <c r="Z731" s="1001"/>
      <c r="AA731" s="971"/>
      <c r="AB731" s="984"/>
      <c r="AC731" s="984"/>
      <c r="AD731" s="984"/>
      <c r="AE731" s="971"/>
      <c r="AF731" s="984"/>
      <c r="AG731" s="971"/>
      <c r="AH731" s="984"/>
      <c r="AI731" s="984"/>
      <c r="AJ731" s="984"/>
      <c r="AK731" s="984"/>
      <c r="AL731" s="971"/>
      <c r="AM731" s="984"/>
      <c r="AN731" s="971"/>
      <c r="AO731" s="971"/>
      <c r="AP731" s="971"/>
      <c r="AQ731" s="971"/>
      <c r="AR731" s="971"/>
      <c r="AS731" s="971"/>
      <c r="AT731" s="971"/>
      <c r="AU731" s="971"/>
      <c r="AV731" s="971"/>
      <c r="AW731" s="971"/>
      <c r="AX731" s="971"/>
      <c r="AY731" s="971"/>
      <c r="AZ731" s="971"/>
      <c r="BA731" s="971"/>
      <c r="BB731" s="971"/>
      <c r="BC731" s="971"/>
      <c r="BD731" s="971"/>
      <c r="BE731" s="971"/>
      <c r="BF731" s="971"/>
      <c r="BG731" s="971"/>
      <c r="BH731" s="971"/>
      <c r="BI731" s="971"/>
      <c r="BJ731" s="971"/>
      <c r="BK731" s="984"/>
      <c r="BL731" s="984"/>
      <c r="BM731" s="984"/>
      <c r="BN731" s="984"/>
      <c r="BO731" s="984"/>
      <c r="BP731" s="984"/>
      <c r="BQ731" s="984"/>
      <c r="BR731" s="984"/>
      <c r="BS731" s="984"/>
      <c r="BT731" s="984"/>
      <c r="BU731" s="984"/>
      <c r="BV731" s="984"/>
    </row>
    <row r="732" spans="1:74" ht="13.5" customHeight="1">
      <c r="A732" s="1000" t="s">
        <v>65</v>
      </c>
      <c r="B732" s="14" t="s">
        <v>53</v>
      </c>
      <c r="C732" s="1011" t="str">
        <f>VLOOKUP($C727,'2026年度(1年前期)'!$B$5:$N$209,COLUMN('2026年度(1年前期)'!$E$5),0)&amp;""</f>
        <v/>
      </c>
      <c r="D732" s="1012"/>
      <c r="E732" s="1018" t="str">
        <f>VLOOKUP($C727,'2026年度(2年前期)'!$B$5:$N$209,COLUMN('2026年度(2年前期)'!$E$5),0)&amp;""</f>
        <v/>
      </c>
      <c r="F732" s="1012"/>
      <c r="G732" s="1018" t="str">
        <f>VLOOKUP($C727,'2026年度(3年前期)'!$B$5:$N$209,COLUMN('2026年度(3年前期)'!$E$5),0)&amp;""</f>
        <v>領域別実習</v>
      </c>
      <c r="H732" s="1012"/>
      <c r="I732" s="1018" t="str">
        <f>VLOOKUP($C727,'2026年度(4年前期)'!$B$5:$N$209,COLUMN('2026年度(4年前期)'!$E$5),0)&amp;""</f>
        <v/>
      </c>
      <c r="J732" s="1012"/>
      <c r="K732" s="997" t="str">
        <f>VLOOKUP($C727,'2026年度(助産前期)'!$B$5:$N$209,COLUMN('2026年度(助産前期)'!$E$5),0)&amp;""</f>
        <v>助産学実習Ⅰ</v>
      </c>
      <c r="L732" s="1029"/>
      <c r="M732" s="1011" t="str">
        <f>VLOOKUP($C727,'2026年度(M1前期)'!$B$5:$N$209,COLUMN('2026年度(M1前期)'!$E$5),0)&amp;""</f>
        <v/>
      </c>
      <c r="N732" s="1012"/>
      <c r="O732" s="997" t="str">
        <f>VLOOKUP($C727,'2026年度(M2前期)'!$B$5:$N$209,COLUMN('2026年度(M2前期)'!$E$5),0)&amp;""</f>
        <v/>
      </c>
      <c r="P732" s="1012"/>
      <c r="Q732" s="997" t="str">
        <f>VLOOKUP($C727,'2026年度(D1前期)'!$B$5:$N$209,COLUMN('2026年度(D1前期)'!$E$5),0)&amp;""</f>
        <v/>
      </c>
      <c r="R732" s="1012"/>
      <c r="S732" s="997" t="str">
        <f>VLOOKUP($C727,'2026年度(D23前期)'!$B$5:$N$209,COLUMN('2026年度(D23前期)'!$E$5),0)&amp;""</f>
        <v/>
      </c>
      <c r="T732" s="1012"/>
      <c r="V732" s="16"/>
      <c r="W732" s="16"/>
      <c r="X732" s="16"/>
      <c r="Y732" s="33"/>
      <c r="Z732" s="1000" t="str">
        <f>A732</f>
        <v>２時限（11：00～12：30）</v>
      </c>
      <c r="AA732" s="971"/>
      <c r="AB732" s="982"/>
      <c r="AC732" s="982"/>
      <c r="AD732" s="982"/>
      <c r="AE732" s="971"/>
      <c r="AF732" s="982"/>
      <c r="AG732" s="971"/>
      <c r="AH732" s="982"/>
      <c r="AI732" s="982"/>
      <c r="AJ732" s="982"/>
      <c r="AK732" s="982"/>
      <c r="AL732" s="971"/>
      <c r="AM732" s="982"/>
      <c r="AN732" s="971"/>
      <c r="AO732" s="971"/>
      <c r="AP732" s="971"/>
      <c r="AQ732" s="971"/>
      <c r="AR732" s="971"/>
      <c r="AS732" s="971"/>
      <c r="AT732" s="971"/>
      <c r="AU732" s="971"/>
      <c r="AV732" s="971"/>
      <c r="AW732" s="971"/>
      <c r="AX732" s="971"/>
      <c r="AY732" s="971"/>
      <c r="AZ732" s="971"/>
      <c r="BA732" s="971"/>
      <c r="BB732" s="971"/>
      <c r="BC732" s="971"/>
      <c r="BD732" s="971"/>
      <c r="BE732" s="971"/>
      <c r="BF732" s="971"/>
      <c r="BG732" s="971"/>
      <c r="BH732" s="971"/>
      <c r="BI732" s="971"/>
      <c r="BJ732" s="971"/>
      <c r="BK732" s="982"/>
      <c r="BL732" s="982"/>
      <c r="BM732" s="982"/>
      <c r="BN732" s="982"/>
      <c r="BO732" s="982"/>
      <c r="BP732" s="982"/>
      <c r="BQ732" s="982"/>
      <c r="BR732" s="982"/>
      <c r="BS732" s="982"/>
      <c r="BT732" s="982"/>
      <c r="BU732" s="982"/>
      <c r="BV732" s="982"/>
    </row>
    <row r="733" spans="1:74" ht="13.5" customHeight="1">
      <c r="A733" s="1000"/>
      <c r="B733" s="14" t="s">
        <v>58</v>
      </c>
      <c r="C733" s="1014" t="str">
        <f>IFERROR(VLOOKUP(C732,科目・教員!$A$1:$B$355,2,0),"")</f>
        <v/>
      </c>
      <c r="D733" s="1013"/>
      <c r="E733" s="1025" t="str">
        <f>IFERROR(VLOOKUP(E732,科目・教員!$A$1:$B$355,2,0),"")</f>
        <v/>
      </c>
      <c r="F733" s="1013"/>
      <c r="G733" s="1025" t="str">
        <f>IFERROR(VLOOKUP(G732,科目・教員!$A$1:$B$355,2,0),"")</f>
        <v/>
      </c>
      <c r="H733" s="1013"/>
      <c r="I733" s="1025" t="str">
        <f>IFERROR(VLOOKUP(I732,科目・教員!$A$1:$B$355,2,0),"")</f>
        <v/>
      </c>
      <c r="J733" s="1013"/>
      <c r="K733" s="993" t="str">
        <f>IFERROR(VLOOKUP(K732,科目・教員!$A$1:$B$355,2,0),"")</f>
        <v>池田　真弓</v>
      </c>
      <c r="L733" s="1026"/>
      <c r="M733" s="1014" t="str">
        <f>IFERROR(VLOOKUP(M732,科目・教員!$A$1:$B$355,2,0),"")</f>
        <v/>
      </c>
      <c r="N733" s="1013"/>
      <c r="O733" s="993" t="str">
        <f>IFERROR(VLOOKUP(O732,科目・教員!$A$1:$B$355,2,0),"")</f>
        <v/>
      </c>
      <c r="P733" s="1013"/>
      <c r="Q733" s="993" t="str">
        <f>IFERROR(VLOOKUP(Q732,科目・教員!$A$1:$B$355,2,0),"")</f>
        <v/>
      </c>
      <c r="R733" s="1013"/>
      <c r="S733" s="993" t="str">
        <f>IFERROR(VLOOKUP(S732,科目・教員!$A$1:$B$355,2,0),"")</f>
        <v/>
      </c>
      <c r="T733" s="1013"/>
      <c r="V733" s="16"/>
      <c r="X733" s="16"/>
      <c r="Y733" s="33"/>
      <c r="Z733" s="1000"/>
      <c r="AA733" s="971"/>
      <c r="AB733" s="983"/>
      <c r="AC733" s="983"/>
      <c r="AD733" s="983"/>
      <c r="AE733" s="971"/>
      <c r="AF733" s="983"/>
      <c r="AG733" s="971"/>
      <c r="AH733" s="983"/>
      <c r="AI733" s="983"/>
      <c r="AJ733" s="983"/>
      <c r="AK733" s="983"/>
      <c r="AL733" s="971"/>
      <c r="AM733" s="983"/>
      <c r="AN733" s="971"/>
      <c r="AO733" s="971"/>
      <c r="AP733" s="971"/>
      <c r="AQ733" s="971"/>
      <c r="AR733" s="971"/>
      <c r="AS733" s="971"/>
      <c r="AT733" s="971"/>
      <c r="AU733" s="971"/>
      <c r="AV733" s="971"/>
      <c r="AW733" s="971"/>
      <c r="AX733" s="971"/>
      <c r="AY733" s="971"/>
      <c r="AZ733" s="971"/>
      <c r="BA733" s="971"/>
      <c r="BB733" s="971"/>
      <c r="BC733" s="971"/>
      <c r="BD733" s="971"/>
      <c r="BE733" s="971"/>
      <c r="BF733" s="971"/>
      <c r="BG733" s="971"/>
      <c r="BH733" s="971"/>
      <c r="BI733" s="971"/>
      <c r="BJ733" s="971"/>
      <c r="BK733" s="983"/>
      <c r="BL733" s="983"/>
      <c r="BM733" s="983"/>
      <c r="BN733" s="983"/>
      <c r="BO733" s="983"/>
      <c r="BP733" s="983"/>
      <c r="BQ733" s="983"/>
      <c r="BR733" s="983"/>
      <c r="BS733" s="983"/>
      <c r="BT733" s="983"/>
      <c r="BU733" s="983"/>
      <c r="BV733" s="983"/>
    </row>
    <row r="734" spans="1:74" ht="13.5" customHeight="1">
      <c r="A734" s="1000"/>
      <c r="B734" s="14" t="s">
        <v>69</v>
      </c>
      <c r="C734" s="1014" t="str">
        <f>VLOOKUP($C727,'2026年度(1年前期)'!$B$5:$N$209,COLUMN('2026年度(1年前期)'!$E$5)+1,0)&amp;""</f>
        <v/>
      </c>
      <c r="D734" s="1013"/>
      <c r="E734" s="1025" t="str">
        <f>VLOOKUP($C727,'2026年度(2年前期)'!$B$5:$N$209,COLUMN('2026年度(2年前期)'!$E$5)+1,0)&amp;""</f>
        <v/>
      </c>
      <c r="F734" s="1013"/>
      <c r="G734" s="1025" t="str">
        <f>VLOOKUP($C727,'2026年度(3年前期)'!$B$5:$N$209,COLUMN('2026年度(3年前期)'!$E$5)+1,0)&amp;""</f>
        <v/>
      </c>
      <c r="H734" s="1013"/>
      <c r="I734" s="1025" t="str">
        <f>VLOOKUP($C727,'2026年度(4年前期)'!$B$5:$N$209,COLUMN('2026年度(4年前期)'!$E$5)+1,0)&amp;""</f>
        <v/>
      </c>
      <c r="J734" s="1013"/>
      <c r="K734" s="993" t="str">
        <f>VLOOKUP($C727,'2026年度(助産前期)'!$B$5:$N$209,COLUMN('2026年度(助産前期)'!$E$5)+1,0)&amp;""</f>
        <v/>
      </c>
      <c r="L734" s="1026"/>
      <c r="M734" s="1014" t="str">
        <f>VLOOKUP($C727,'2026年度(M1前期)'!$B$5:$N$209,COLUMN('2026年度(M1前期)'!$E$5)+1,0)&amp;""</f>
        <v/>
      </c>
      <c r="N734" s="1013"/>
      <c r="O734" s="993" t="str">
        <f>VLOOKUP($C727,'2026年度(M2前期)'!$B$5:$N$209,COLUMN('2026年度(M2前期)'!$E$5)+1,0)&amp;""</f>
        <v/>
      </c>
      <c r="P734" s="1013"/>
      <c r="Q734" s="993" t="str">
        <f>VLOOKUP($C727,'2026年度(D1前期)'!$B$5:$N$209,COLUMN('2026年度(D1前期)'!$E$5)+1,0)&amp;""</f>
        <v/>
      </c>
      <c r="R734" s="1013"/>
      <c r="S734" s="993" t="str">
        <f>VLOOKUP($C727,'2026年度(D23前期)'!$B$5:$N$209,COLUMN('2026年度(D23前期)'!$E$5)+1,0)&amp;""</f>
        <v/>
      </c>
      <c r="T734" s="1013"/>
      <c r="V734" s="16"/>
      <c r="X734" s="16"/>
      <c r="Z734" s="1000"/>
      <c r="AA734" s="971"/>
      <c r="AB734" s="983"/>
      <c r="AC734" s="983"/>
      <c r="AD734" s="983"/>
      <c r="AE734" s="971"/>
      <c r="AF734" s="983"/>
      <c r="AG734" s="971"/>
      <c r="AH734" s="983"/>
      <c r="AI734" s="983"/>
      <c r="AJ734" s="983"/>
      <c r="AK734" s="983"/>
      <c r="AL734" s="971"/>
      <c r="AM734" s="983"/>
      <c r="AN734" s="971"/>
      <c r="AO734" s="971"/>
      <c r="AP734" s="971"/>
      <c r="AQ734" s="971"/>
      <c r="AR734" s="971"/>
      <c r="AS734" s="971"/>
      <c r="AT734" s="971"/>
      <c r="AU734" s="971"/>
      <c r="AV734" s="971"/>
      <c r="AW734" s="971"/>
      <c r="AX734" s="971"/>
      <c r="AY734" s="971"/>
      <c r="AZ734" s="971"/>
      <c r="BA734" s="971"/>
      <c r="BB734" s="971"/>
      <c r="BC734" s="971"/>
      <c r="BD734" s="971"/>
      <c r="BE734" s="971"/>
      <c r="BF734" s="971"/>
      <c r="BG734" s="971"/>
      <c r="BH734" s="971"/>
      <c r="BI734" s="971"/>
      <c r="BJ734" s="971"/>
      <c r="BK734" s="983"/>
      <c r="BL734" s="983"/>
      <c r="BM734" s="983"/>
      <c r="BN734" s="983"/>
      <c r="BO734" s="983"/>
      <c r="BP734" s="983"/>
      <c r="BQ734" s="983"/>
      <c r="BR734" s="983"/>
      <c r="BS734" s="983"/>
      <c r="BT734" s="983"/>
      <c r="BU734" s="983"/>
      <c r="BV734" s="983"/>
    </row>
    <row r="735" spans="1:74" ht="13.5" customHeight="1">
      <c r="A735" s="1017"/>
      <c r="B735" s="15" t="s">
        <v>63</v>
      </c>
      <c r="C735" s="991"/>
      <c r="D735" s="989"/>
      <c r="E735" s="988"/>
      <c r="F735" s="989"/>
      <c r="G735" s="988"/>
      <c r="H735" s="989"/>
      <c r="I735" s="988"/>
      <c r="J735" s="989"/>
      <c r="K735" s="990"/>
      <c r="L735" s="990"/>
      <c r="M735" s="991"/>
      <c r="N735" s="989"/>
      <c r="O735" s="990"/>
      <c r="P735" s="989"/>
      <c r="Q735" s="990"/>
      <c r="R735" s="989"/>
      <c r="S735" s="990"/>
      <c r="T735" s="989"/>
      <c r="X735" s="16"/>
      <c r="Z735" s="1001"/>
      <c r="AA735" s="971"/>
      <c r="AB735" s="984"/>
      <c r="AC735" s="984"/>
      <c r="AD735" s="984"/>
      <c r="AE735" s="971"/>
      <c r="AF735" s="984"/>
      <c r="AG735" s="971"/>
      <c r="AH735" s="984"/>
      <c r="AI735" s="984"/>
      <c r="AJ735" s="984"/>
      <c r="AK735" s="984"/>
      <c r="AL735" s="971"/>
      <c r="AM735" s="984"/>
      <c r="AN735" s="971"/>
      <c r="AO735" s="971"/>
      <c r="AP735" s="971"/>
      <c r="AQ735" s="971"/>
      <c r="AR735" s="971"/>
      <c r="AS735" s="971"/>
      <c r="AT735" s="971"/>
      <c r="AU735" s="971"/>
      <c r="AV735" s="971"/>
      <c r="AW735" s="971"/>
      <c r="AX735" s="971"/>
      <c r="AY735" s="971"/>
      <c r="AZ735" s="971"/>
      <c r="BA735" s="971"/>
      <c r="BB735" s="971"/>
      <c r="BC735" s="971"/>
      <c r="BD735" s="971"/>
      <c r="BE735" s="971"/>
      <c r="BF735" s="971"/>
      <c r="BG735" s="971"/>
      <c r="BH735" s="971"/>
      <c r="BI735" s="971"/>
      <c r="BJ735" s="971"/>
      <c r="BK735" s="984"/>
      <c r="BL735" s="984"/>
      <c r="BM735" s="984"/>
      <c r="BN735" s="984"/>
      <c r="BO735" s="984"/>
      <c r="BP735" s="984"/>
      <c r="BQ735" s="984"/>
      <c r="BR735" s="984"/>
      <c r="BS735" s="984"/>
      <c r="BT735" s="984"/>
      <c r="BU735" s="984"/>
      <c r="BV735" s="984"/>
    </row>
    <row r="736" spans="1:74" ht="13.5" customHeight="1">
      <c r="A736" s="999" t="s">
        <v>71</v>
      </c>
      <c r="B736" s="17" t="s">
        <v>72</v>
      </c>
      <c r="C736" s="1011"/>
      <c r="D736" s="1012"/>
      <c r="E736" s="1018"/>
      <c r="F736" s="1012"/>
      <c r="G736" s="1018"/>
      <c r="H736" s="1012"/>
      <c r="I736" s="1018"/>
      <c r="J736" s="1012"/>
      <c r="K736" s="997"/>
      <c r="L736" s="1029"/>
      <c r="M736" s="1011"/>
      <c r="N736" s="1012"/>
      <c r="O736" s="997"/>
      <c r="P736" s="1012"/>
      <c r="Q736" s="997"/>
      <c r="R736" s="1012"/>
      <c r="S736" s="997"/>
      <c r="T736" s="1012"/>
      <c r="X736" s="16"/>
      <c r="Z736" s="1000" t="str">
        <f>A736</f>
        <v>昼休み（12：30～13：30）</v>
      </c>
      <c r="AA736" s="982"/>
      <c r="AB736" s="982"/>
      <c r="AC736" s="982"/>
      <c r="AD736" s="982"/>
      <c r="AE736" s="982"/>
      <c r="AF736" s="982"/>
      <c r="AG736" s="982"/>
      <c r="AH736" s="982"/>
      <c r="AI736" s="982"/>
      <c r="AJ736" s="982"/>
      <c r="AK736" s="982"/>
      <c r="AL736" s="982"/>
      <c r="AM736" s="982"/>
      <c r="AN736" s="971"/>
      <c r="AO736" s="971"/>
      <c r="AP736" s="971"/>
      <c r="AQ736" s="971"/>
      <c r="AR736" s="971"/>
      <c r="AS736" s="971"/>
      <c r="AT736" s="971"/>
      <c r="AU736" s="971"/>
      <c r="AV736" s="971"/>
      <c r="AW736" s="971"/>
      <c r="AX736" s="971"/>
      <c r="AY736" s="971"/>
      <c r="AZ736" s="971"/>
      <c r="BA736" s="971"/>
      <c r="BB736" s="971"/>
      <c r="BC736" s="971"/>
      <c r="BD736" s="971"/>
      <c r="BE736" s="971"/>
      <c r="BF736" s="971"/>
      <c r="BG736" s="971"/>
      <c r="BH736" s="971"/>
      <c r="BI736" s="971"/>
      <c r="BJ736" s="971"/>
      <c r="BK736" s="982"/>
      <c r="BL736" s="982"/>
      <c r="BM736" s="982"/>
      <c r="BN736" s="982"/>
      <c r="BO736" s="982"/>
      <c r="BP736" s="982"/>
      <c r="BQ736" s="982"/>
      <c r="BR736" s="982"/>
      <c r="BS736" s="982"/>
      <c r="BT736" s="982"/>
      <c r="BU736" s="982"/>
      <c r="BV736" s="982"/>
    </row>
    <row r="737" spans="1:74" ht="13.5" customHeight="1">
      <c r="A737" s="1000"/>
      <c r="B737" s="17" t="s">
        <v>73</v>
      </c>
      <c r="C737" s="1014"/>
      <c r="D737" s="1013"/>
      <c r="E737" s="1025"/>
      <c r="F737" s="1013"/>
      <c r="G737" s="1025"/>
      <c r="H737" s="1013"/>
      <c r="I737" s="1025"/>
      <c r="J737" s="1013"/>
      <c r="K737" s="993"/>
      <c r="L737" s="1026"/>
      <c r="M737" s="1014"/>
      <c r="N737" s="1013"/>
      <c r="O737" s="993"/>
      <c r="P737" s="1013"/>
      <c r="Q737" s="993"/>
      <c r="R737" s="1013"/>
      <c r="S737" s="993"/>
      <c r="T737" s="1013"/>
      <c r="X737" s="16"/>
      <c r="Z737" s="1000"/>
      <c r="AA737" s="983"/>
      <c r="AB737" s="983"/>
      <c r="AC737" s="983"/>
      <c r="AD737" s="983"/>
      <c r="AE737" s="983"/>
      <c r="AF737" s="983"/>
      <c r="AG737" s="983"/>
      <c r="AH737" s="983"/>
      <c r="AI737" s="983"/>
      <c r="AJ737" s="983"/>
      <c r="AK737" s="983"/>
      <c r="AL737" s="983"/>
      <c r="AM737" s="983"/>
      <c r="AN737" s="971"/>
      <c r="AO737" s="971"/>
      <c r="AP737" s="971"/>
      <c r="AQ737" s="971"/>
      <c r="AR737" s="971"/>
      <c r="AS737" s="971"/>
      <c r="AT737" s="971"/>
      <c r="AU737" s="971"/>
      <c r="AV737" s="971"/>
      <c r="AW737" s="971"/>
      <c r="AX737" s="971"/>
      <c r="AY737" s="971"/>
      <c r="AZ737" s="971"/>
      <c r="BA737" s="971"/>
      <c r="BB737" s="971"/>
      <c r="BC737" s="971"/>
      <c r="BD737" s="971"/>
      <c r="BE737" s="971"/>
      <c r="BF737" s="971"/>
      <c r="BG737" s="971"/>
      <c r="BH737" s="971"/>
      <c r="BI737" s="971"/>
      <c r="BJ737" s="971"/>
      <c r="BK737" s="983"/>
      <c r="BL737" s="983"/>
      <c r="BM737" s="983"/>
      <c r="BN737" s="983"/>
      <c r="BO737" s="983"/>
      <c r="BP737" s="983"/>
      <c r="BQ737" s="983"/>
      <c r="BR737" s="983"/>
      <c r="BS737" s="983"/>
      <c r="BT737" s="983"/>
      <c r="BU737" s="983"/>
      <c r="BV737" s="983"/>
    </row>
    <row r="738" spans="1:74" ht="13.5" customHeight="1">
      <c r="A738" s="1000"/>
      <c r="B738" s="17" t="s">
        <v>69</v>
      </c>
      <c r="C738" s="1014"/>
      <c r="D738" s="1013"/>
      <c r="E738" s="1025"/>
      <c r="F738" s="1013"/>
      <c r="G738" s="1025"/>
      <c r="H738" s="1013"/>
      <c r="I738" s="1025"/>
      <c r="J738" s="1013"/>
      <c r="K738" s="993"/>
      <c r="L738" s="1026"/>
      <c r="M738" s="1014"/>
      <c r="N738" s="1013"/>
      <c r="O738" s="993"/>
      <c r="P738" s="1013"/>
      <c r="Q738" s="993"/>
      <c r="R738" s="1013"/>
      <c r="S738" s="993"/>
      <c r="T738" s="1013"/>
      <c r="Z738" s="1000"/>
      <c r="AA738" s="983"/>
      <c r="AB738" s="983"/>
      <c r="AC738" s="983"/>
      <c r="AD738" s="983"/>
      <c r="AE738" s="983"/>
      <c r="AF738" s="983"/>
      <c r="AG738" s="983"/>
      <c r="AH738" s="983"/>
      <c r="AI738" s="983"/>
      <c r="AJ738" s="983"/>
      <c r="AK738" s="983"/>
      <c r="AL738" s="983"/>
      <c r="AM738" s="983"/>
      <c r="AN738" s="971"/>
      <c r="AO738" s="971"/>
      <c r="AP738" s="971"/>
      <c r="AQ738" s="971"/>
      <c r="AR738" s="971"/>
      <c r="AS738" s="971"/>
      <c r="AT738" s="971"/>
      <c r="AU738" s="971"/>
      <c r="AV738" s="971"/>
      <c r="AW738" s="971"/>
      <c r="AX738" s="971"/>
      <c r="AY738" s="971"/>
      <c r="AZ738" s="971"/>
      <c r="BA738" s="971"/>
      <c r="BB738" s="971"/>
      <c r="BC738" s="971"/>
      <c r="BD738" s="971"/>
      <c r="BE738" s="971"/>
      <c r="BF738" s="971"/>
      <c r="BG738" s="971"/>
      <c r="BH738" s="971"/>
      <c r="BI738" s="971"/>
      <c r="BJ738" s="971"/>
      <c r="BK738" s="983"/>
      <c r="BL738" s="983"/>
      <c r="BM738" s="983"/>
      <c r="BN738" s="983"/>
      <c r="BO738" s="983"/>
      <c r="BP738" s="983"/>
      <c r="BQ738" s="983"/>
      <c r="BR738" s="983"/>
      <c r="BS738" s="983"/>
      <c r="BT738" s="983"/>
      <c r="BU738" s="983"/>
      <c r="BV738" s="983"/>
    </row>
    <row r="739" spans="1:74" ht="13.5" customHeight="1">
      <c r="A739" s="1001"/>
      <c r="B739" s="18" t="s">
        <v>63</v>
      </c>
      <c r="C739" s="1023"/>
      <c r="D739" s="1016"/>
      <c r="E739" s="1024"/>
      <c r="F739" s="1016"/>
      <c r="G739" s="1024"/>
      <c r="H739" s="1016"/>
      <c r="I739" s="1024"/>
      <c r="J739" s="1016"/>
      <c r="K739" s="1015"/>
      <c r="L739" s="1015"/>
      <c r="M739" s="1023"/>
      <c r="N739" s="1016"/>
      <c r="O739" s="1015"/>
      <c r="P739" s="1016"/>
      <c r="Q739" s="1015"/>
      <c r="R739" s="1016"/>
      <c r="S739" s="1015"/>
      <c r="T739" s="1016"/>
      <c r="Z739" s="1001"/>
      <c r="AA739" s="984"/>
      <c r="AB739" s="984"/>
      <c r="AC739" s="984"/>
      <c r="AD739" s="984"/>
      <c r="AE739" s="984"/>
      <c r="AF739" s="984"/>
      <c r="AG739" s="984"/>
      <c r="AH739" s="984"/>
      <c r="AI739" s="984"/>
      <c r="AJ739" s="984"/>
      <c r="AK739" s="984"/>
      <c r="AL739" s="984"/>
      <c r="AM739" s="984"/>
      <c r="AN739" s="971"/>
      <c r="AO739" s="971"/>
      <c r="AP739" s="971"/>
      <c r="AQ739" s="971"/>
      <c r="AR739" s="971"/>
      <c r="AS739" s="971"/>
      <c r="AT739" s="971"/>
      <c r="AU739" s="971"/>
      <c r="AV739" s="971"/>
      <c r="AW739" s="971"/>
      <c r="AX739" s="971"/>
      <c r="AY739" s="971"/>
      <c r="AZ739" s="971"/>
      <c r="BA739" s="971"/>
      <c r="BB739" s="971"/>
      <c r="BC739" s="971"/>
      <c r="BD739" s="971"/>
      <c r="BE739" s="971"/>
      <c r="BF739" s="971"/>
      <c r="BG739" s="971"/>
      <c r="BH739" s="971"/>
      <c r="BI739" s="971"/>
      <c r="BJ739" s="971"/>
      <c r="BK739" s="984"/>
      <c r="BL739" s="984"/>
      <c r="BM739" s="984"/>
      <c r="BN739" s="984"/>
      <c r="BO739" s="984"/>
      <c r="BP739" s="984"/>
      <c r="BQ739" s="984"/>
      <c r="BR739" s="984"/>
      <c r="BS739" s="984"/>
      <c r="BT739" s="984"/>
      <c r="BU739" s="984"/>
      <c r="BV739" s="984"/>
    </row>
    <row r="740" spans="1:74" ht="13.5" customHeight="1">
      <c r="A740" s="1000" t="s">
        <v>74</v>
      </c>
      <c r="B740" s="14" t="s">
        <v>53</v>
      </c>
      <c r="C740" s="996" t="str">
        <f>VLOOKUP($C727,'2026年度(1年前期)'!$B$5:$N$209,COLUMN('2026年度(1年前期)'!$G$5),0)&amp;""</f>
        <v/>
      </c>
      <c r="D740" s="997"/>
      <c r="E740" s="1002" t="str">
        <f>VLOOKUP($C727,'2026年度(2年前期)'!$B$5:$N$209,COLUMN('2026年度(2年前期)'!$G$5),0)&amp;""</f>
        <v/>
      </c>
      <c r="F740" s="997"/>
      <c r="G740" s="1002" t="str">
        <f>VLOOKUP($C727,'2026年度(3年前期)'!$B$5:$N$209,COLUMN('2026年度(3年前期)'!$G$5),0)&amp;""</f>
        <v>領域別実習</v>
      </c>
      <c r="H740" s="997"/>
      <c r="I740" s="1002" t="str">
        <f>VLOOKUP($C727,'2026年度(4年前期)'!$B$5:$N$209,COLUMN('2026年度(4年前期)'!$G$5),0)&amp;""</f>
        <v/>
      </c>
      <c r="J740" s="997"/>
      <c r="K740" s="998" t="str">
        <f>VLOOKUP($C727,'2026年度(助産前期)'!$B$5:$N$209,COLUMN('2026年度(助産前期)'!$G$5),0)&amp;""</f>
        <v>助産学実習Ⅰ</v>
      </c>
      <c r="L740" s="998"/>
      <c r="M740" s="996" t="str">
        <f>VLOOKUP($C727,'2026年度(M1前期)'!$B$5:$N$209,COLUMN('2026年度(M1前期)'!$G$5),0)&amp;""</f>
        <v/>
      </c>
      <c r="N740" s="997"/>
      <c r="O740" s="998" t="str">
        <f>VLOOKUP($C727,'2026年度(M2前期)'!$B$5:$N$209,COLUMN('2026年度(M2前期)'!$G$5),0)&amp;""</f>
        <v/>
      </c>
      <c r="P740" s="997"/>
      <c r="Q740" s="998" t="str">
        <f>VLOOKUP($C727,'2026年度(D1前期)'!$B$5:$N$209,COLUMN('2026年度(D1前期)'!$G$5),0)&amp;""</f>
        <v/>
      </c>
      <c r="R740" s="997"/>
      <c r="S740" s="998" t="str">
        <f>VLOOKUP($C727,'2026年度(D23前期)'!$B$5:$N$209,COLUMN('2026年度(D23前期)'!$G$5),0)&amp;""</f>
        <v/>
      </c>
      <c r="T740" s="997"/>
      <c r="U740" s="16"/>
      <c r="Z740" s="1000" t="str">
        <f>A740</f>
        <v>３時限（13：30～15：00）</v>
      </c>
      <c r="AA740" s="971"/>
      <c r="AB740" s="982"/>
      <c r="AC740" s="982"/>
      <c r="AD740" s="982"/>
      <c r="AE740" s="971"/>
      <c r="AF740" s="982"/>
      <c r="AG740" s="971"/>
      <c r="AH740" s="982"/>
      <c r="AI740" s="982"/>
      <c r="AJ740" s="982"/>
      <c r="AK740" s="982"/>
      <c r="AL740" s="971"/>
      <c r="AM740" s="982"/>
      <c r="AN740" s="971"/>
      <c r="AO740" s="971"/>
      <c r="AP740" s="971"/>
      <c r="AQ740" s="971"/>
      <c r="AR740" s="971"/>
      <c r="AS740" s="971"/>
      <c r="AT740" s="971"/>
      <c r="AU740" s="971"/>
      <c r="AV740" s="971"/>
      <c r="AW740" s="971"/>
      <c r="AX740" s="971"/>
      <c r="AY740" s="971"/>
      <c r="AZ740" s="971"/>
      <c r="BA740" s="971"/>
      <c r="BB740" s="971"/>
      <c r="BC740" s="971"/>
      <c r="BD740" s="971"/>
      <c r="BE740" s="971"/>
      <c r="BF740" s="971"/>
      <c r="BG740" s="971"/>
      <c r="BH740" s="971"/>
      <c r="BI740" s="971"/>
      <c r="BJ740" s="971"/>
      <c r="BK740" s="982"/>
      <c r="BL740" s="982"/>
      <c r="BM740" s="982"/>
      <c r="BN740" s="982"/>
      <c r="BO740" s="982"/>
      <c r="BP740" s="982"/>
      <c r="BQ740" s="982"/>
      <c r="BR740" s="982"/>
      <c r="BS740" s="982"/>
      <c r="BT740" s="982"/>
      <c r="BU740" s="982"/>
      <c r="BV740" s="982"/>
    </row>
    <row r="741" spans="1:74" ht="13.5" customHeight="1">
      <c r="A741" s="1000"/>
      <c r="B741" s="14" t="s">
        <v>58</v>
      </c>
      <c r="C741" s="992" t="str">
        <f>IFERROR(VLOOKUP(C740,科目・教員!$A$1:$B$355,2,0),"")</f>
        <v/>
      </c>
      <c r="D741" s="993"/>
      <c r="E741" s="994" t="str">
        <f>IFERROR(VLOOKUP(E740,科目・教員!$A$1:$B$355,2,0),"")</f>
        <v/>
      </c>
      <c r="F741" s="993"/>
      <c r="G741" s="994" t="str">
        <f>IFERROR(VLOOKUP(G740,科目・教員!$A$1:$B$355,2,0),"")</f>
        <v/>
      </c>
      <c r="H741" s="993"/>
      <c r="I741" s="994" t="str">
        <f>IFERROR(VLOOKUP(I740,科目・教員!$A$1:$B$355,2,0),"")</f>
        <v/>
      </c>
      <c r="J741" s="993"/>
      <c r="K741" s="995" t="str">
        <f>IFERROR(VLOOKUP(K740,科目・教員!$A$1:$B$355,2,0),"")</f>
        <v>池田　真弓</v>
      </c>
      <c r="L741" s="995"/>
      <c r="M741" s="992" t="str">
        <f>IFERROR(VLOOKUP(M740,科目・教員!$A$1:$B$355,2,0),"")</f>
        <v/>
      </c>
      <c r="N741" s="993"/>
      <c r="O741" s="995" t="str">
        <f>IFERROR(VLOOKUP(O740,科目・教員!$A$1:$B$355,2,0),"")</f>
        <v/>
      </c>
      <c r="P741" s="993"/>
      <c r="Q741" s="995" t="str">
        <f>IFERROR(VLOOKUP(Q740,科目・教員!$A$1:$B$355,2,0),"")</f>
        <v/>
      </c>
      <c r="R741" s="993"/>
      <c r="S741" s="995" t="str">
        <f>IFERROR(VLOOKUP(S740,科目・教員!$A$1:$B$355,2,0),"")</f>
        <v/>
      </c>
      <c r="T741" s="993"/>
      <c r="U741" s="16"/>
      <c r="Z741" s="1000"/>
      <c r="AA741" s="971"/>
      <c r="AB741" s="983"/>
      <c r="AC741" s="983"/>
      <c r="AD741" s="983"/>
      <c r="AE741" s="971"/>
      <c r="AF741" s="983"/>
      <c r="AG741" s="971"/>
      <c r="AH741" s="983"/>
      <c r="AI741" s="983"/>
      <c r="AJ741" s="983"/>
      <c r="AK741" s="983"/>
      <c r="AL741" s="971"/>
      <c r="AM741" s="983"/>
      <c r="AN741" s="971"/>
      <c r="AO741" s="971"/>
      <c r="AP741" s="971"/>
      <c r="AQ741" s="971"/>
      <c r="AR741" s="971"/>
      <c r="AS741" s="971"/>
      <c r="AT741" s="971"/>
      <c r="AU741" s="971"/>
      <c r="AV741" s="971"/>
      <c r="AW741" s="971"/>
      <c r="AX741" s="971"/>
      <c r="AY741" s="971"/>
      <c r="AZ741" s="971"/>
      <c r="BA741" s="971"/>
      <c r="BB741" s="971"/>
      <c r="BC741" s="971"/>
      <c r="BD741" s="971"/>
      <c r="BE741" s="971"/>
      <c r="BF741" s="971"/>
      <c r="BG741" s="971"/>
      <c r="BH741" s="971"/>
      <c r="BI741" s="971"/>
      <c r="BJ741" s="971"/>
      <c r="BK741" s="983"/>
      <c r="BL741" s="983"/>
      <c r="BM741" s="983"/>
      <c r="BN741" s="983"/>
      <c r="BO741" s="983"/>
      <c r="BP741" s="983"/>
      <c r="BQ741" s="983"/>
      <c r="BR741" s="983"/>
      <c r="BS741" s="983"/>
      <c r="BT741" s="983"/>
      <c r="BU741" s="983"/>
      <c r="BV741" s="983"/>
    </row>
    <row r="742" spans="1:74" ht="13.5" customHeight="1">
      <c r="A742" s="1000"/>
      <c r="B742" s="14" t="s">
        <v>69</v>
      </c>
      <c r="C742" s="992" t="str">
        <f>VLOOKUP($C727,'2026年度(1年前期)'!$B$5:$N$209,COLUMN('2026年度(1年前期)'!$G$5)+1,0)&amp;""</f>
        <v/>
      </c>
      <c r="D742" s="993"/>
      <c r="E742" s="994" t="str">
        <f>VLOOKUP($C727,'2026年度(2年前期)'!$B$5:$N$209,COLUMN('2026年度(2年前期)'!$G$5)+1,0)&amp;""</f>
        <v/>
      </c>
      <c r="F742" s="993"/>
      <c r="G742" s="994" t="str">
        <f>VLOOKUP($C727,'2026年度(3年前期)'!$B$5:$N$209,COLUMN('2026年度(3年前期)'!$G$5)+1,0)&amp;""</f>
        <v/>
      </c>
      <c r="H742" s="993"/>
      <c r="I742" s="994" t="str">
        <f>VLOOKUP($C727,'2026年度(4年前期)'!$B$5:$N$209,COLUMN('2026年度(4年前期)'!$G$5)+1,0)&amp;""</f>
        <v/>
      </c>
      <c r="J742" s="993"/>
      <c r="K742" s="995" t="str">
        <f>VLOOKUP($C727,'2026年度(助産前期)'!$B$5:$N$209,COLUMN('2026年度(助産前期)'!$G$5)+1,0)&amp;""</f>
        <v/>
      </c>
      <c r="L742" s="995"/>
      <c r="M742" s="992" t="str">
        <f>VLOOKUP($C727,'2026年度(M1前期)'!$B$5:$N$209,COLUMN('2026年度(M1前期)'!$G$5)+1,0)&amp;""</f>
        <v/>
      </c>
      <c r="N742" s="993"/>
      <c r="O742" s="995" t="str">
        <f>VLOOKUP($C727,'2026年度(M2前期)'!$B$5:$N$209,COLUMN('2026年度(M2前期)'!$G$5)+1,0)&amp;""</f>
        <v/>
      </c>
      <c r="P742" s="993"/>
      <c r="Q742" s="995" t="str">
        <f>VLOOKUP($C727,'2026年度(D1前期)'!$B$5:$N$209,COLUMN('2026年度(D1前期)'!$G$5)+1,0)&amp;""</f>
        <v/>
      </c>
      <c r="R742" s="993"/>
      <c r="S742" s="995" t="str">
        <f>VLOOKUP($C727,'2026年度(D23前期)'!$B$5:$N$209,COLUMN('2026年度(D23前期)'!$G$5)+1,0)&amp;""</f>
        <v/>
      </c>
      <c r="T742" s="993"/>
      <c r="U742" s="16"/>
      <c r="Z742" s="1000"/>
      <c r="AA742" s="971"/>
      <c r="AB742" s="983"/>
      <c r="AC742" s="983"/>
      <c r="AD742" s="983"/>
      <c r="AE742" s="971"/>
      <c r="AF742" s="983"/>
      <c r="AG742" s="971"/>
      <c r="AH742" s="983"/>
      <c r="AI742" s="983"/>
      <c r="AJ742" s="983"/>
      <c r="AK742" s="983"/>
      <c r="AL742" s="971"/>
      <c r="AM742" s="983"/>
      <c r="AN742" s="971"/>
      <c r="AO742" s="971"/>
      <c r="AP742" s="971"/>
      <c r="AQ742" s="971"/>
      <c r="AR742" s="971"/>
      <c r="AS742" s="971"/>
      <c r="AT742" s="971"/>
      <c r="AU742" s="971"/>
      <c r="AV742" s="971"/>
      <c r="AW742" s="971"/>
      <c r="AX742" s="971"/>
      <c r="AY742" s="971"/>
      <c r="AZ742" s="971"/>
      <c r="BA742" s="971"/>
      <c r="BB742" s="971"/>
      <c r="BC742" s="971"/>
      <c r="BD742" s="971"/>
      <c r="BE742" s="971"/>
      <c r="BF742" s="971"/>
      <c r="BG742" s="971"/>
      <c r="BH742" s="971"/>
      <c r="BI742" s="971"/>
      <c r="BJ742" s="971"/>
      <c r="BK742" s="983"/>
      <c r="BL742" s="983"/>
      <c r="BM742" s="983"/>
      <c r="BN742" s="983"/>
      <c r="BO742" s="983"/>
      <c r="BP742" s="983"/>
      <c r="BQ742" s="983"/>
      <c r="BR742" s="983"/>
      <c r="BS742" s="983"/>
      <c r="BT742" s="983"/>
      <c r="BU742" s="983"/>
      <c r="BV742" s="983"/>
    </row>
    <row r="743" spans="1:74" ht="13.5" customHeight="1">
      <c r="A743" s="1017"/>
      <c r="B743" s="15" t="s">
        <v>63</v>
      </c>
      <c r="C743" s="991"/>
      <c r="D743" s="989"/>
      <c r="E743" s="988"/>
      <c r="F743" s="989"/>
      <c r="G743" s="988"/>
      <c r="H743" s="989"/>
      <c r="I743" s="988"/>
      <c r="J743" s="989"/>
      <c r="K743" s="990"/>
      <c r="L743" s="990"/>
      <c r="M743" s="991"/>
      <c r="N743" s="989"/>
      <c r="O743" s="990"/>
      <c r="P743" s="989"/>
      <c r="Q743" s="990"/>
      <c r="R743" s="989"/>
      <c r="S743" s="990"/>
      <c r="T743" s="989"/>
      <c r="Z743" s="1001"/>
      <c r="AA743" s="971"/>
      <c r="AB743" s="984"/>
      <c r="AC743" s="984"/>
      <c r="AD743" s="984"/>
      <c r="AE743" s="971"/>
      <c r="AF743" s="984"/>
      <c r="AG743" s="971"/>
      <c r="AH743" s="984"/>
      <c r="AI743" s="984"/>
      <c r="AJ743" s="984"/>
      <c r="AK743" s="984"/>
      <c r="AL743" s="971"/>
      <c r="AM743" s="984"/>
      <c r="AN743" s="971"/>
      <c r="AO743" s="971"/>
      <c r="AP743" s="971"/>
      <c r="AQ743" s="971"/>
      <c r="AR743" s="971"/>
      <c r="AS743" s="971"/>
      <c r="AT743" s="971"/>
      <c r="AU743" s="971"/>
      <c r="AV743" s="971"/>
      <c r="AW743" s="971"/>
      <c r="AX743" s="971"/>
      <c r="AY743" s="971"/>
      <c r="AZ743" s="971"/>
      <c r="BA743" s="971"/>
      <c r="BB743" s="971"/>
      <c r="BC743" s="971"/>
      <c r="BD743" s="971"/>
      <c r="BE743" s="971"/>
      <c r="BF743" s="971"/>
      <c r="BG743" s="971"/>
      <c r="BH743" s="971"/>
      <c r="BI743" s="971"/>
      <c r="BJ743" s="971"/>
      <c r="BK743" s="984"/>
      <c r="BL743" s="984"/>
      <c r="BM743" s="984"/>
      <c r="BN743" s="984"/>
      <c r="BO743" s="984"/>
      <c r="BP743" s="984"/>
      <c r="BQ743" s="984"/>
      <c r="BR743" s="984"/>
      <c r="BS743" s="984"/>
      <c r="BT743" s="984"/>
      <c r="BU743" s="984"/>
      <c r="BV743" s="984"/>
    </row>
    <row r="744" spans="1:74" ht="13.5" customHeight="1">
      <c r="A744" s="1000" t="s">
        <v>75</v>
      </c>
      <c r="B744" s="14" t="s">
        <v>53</v>
      </c>
      <c r="C744" s="996" t="str">
        <f>VLOOKUP($C727,'2026年度(1年前期)'!$B$5:$N$209,COLUMN('2026年度(1年前期)'!$I$5),0)&amp;""</f>
        <v/>
      </c>
      <c r="D744" s="997"/>
      <c r="E744" s="1002" t="str">
        <f>VLOOKUP($C727,'2026年度(2年前期)'!$B$5:$N$209,COLUMN('2026年度(2年前期)'!$I$5),0)&amp;""</f>
        <v/>
      </c>
      <c r="F744" s="997"/>
      <c r="G744" s="1002" t="str">
        <f>VLOOKUP($C727,'2026年度(3年前期)'!$B$5:$N$209,COLUMN('2026年度(3年前期)'!$I$5),0)&amp;""</f>
        <v>領域別実習</v>
      </c>
      <c r="H744" s="997"/>
      <c r="I744" s="1002" t="str">
        <f>VLOOKUP($C727,'2026年度(4年前期)'!$B$5:$N$209,COLUMN('2026年度(4年前期)'!$I$5),0)&amp;""</f>
        <v/>
      </c>
      <c r="J744" s="997"/>
      <c r="K744" s="998" t="str">
        <f>VLOOKUP($C727,'2026年度(助産前期)'!$B$5:$N$209,COLUMN('2026年度(助産前期)'!$I$5),0)&amp;""</f>
        <v>助産学実習Ⅰ</v>
      </c>
      <c r="L744" s="998"/>
      <c r="M744" s="996" t="str">
        <f>VLOOKUP($C727,'2026年度(M1前期)'!$B$5:$N$209,COLUMN('2026年度(M1前期)'!$I$5),0)&amp;""</f>
        <v/>
      </c>
      <c r="N744" s="997"/>
      <c r="O744" s="998" t="str">
        <f>VLOOKUP($C727,'2026年度(M2前期)'!$B$5:$N$209,COLUMN('2026年度(M2前期)'!$I$5),0)&amp;""</f>
        <v/>
      </c>
      <c r="P744" s="997"/>
      <c r="Q744" s="998" t="str">
        <f>VLOOKUP($C727,'2026年度(D1前期)'!$B$5:$N$209,COLUMN('2026年度(D1前期)'!$I$5),0)&amp;""</f>
        <v/>
      </c>
      <c r="R744" s="997"/>
      <c r="S744" s="998" t="str">
        <f>VLOOKUP($C727,'2026年度(D23前期)'!$B$5:$N$209,COLUMN('2026年度(D23前期)'!$I$5),0)&amp;""</f>
        <v/>
      </c>
      <c r="T744" s="997"/>
      <c r="Z744" s="1000" t="str">
        <f>A744</f>
        <v>４時限（15：10～16：40）</v>
      </c>
      <c r="AA744" s="982"/>
      <c r="AB744" s="982"/>
      <c r="AC744" s="982"/>
      <c r="AD744" s="982"/>
      <c r="AE744" s="982"/>
      <c r="AF744" s="982"/>
      <c r="AG744" s="982"/>
      <c r="AH744" s="982"/>
      <c r="AI744" s="982"/>
      <c r="AJ744" s="982"/>
      <c r="AK744" s="982"/>
      <c r="AL744" s="982"/>
      <c r="AM744" s="982"/>
      <c r="AN744" s="971"/>
      <c r="AO744" s="971"/>
      <c r="AP744" s="971"/>
      <c r="AQ744" s="971"/>
      <c r="AR744" s="971"/>
      <c r="AS744" s="971"/>
      <c r="AT744" s="971"/>
      <c r="AU744" s="971"/>
      <c r="AV744" s="971"/>
      <c r="AW744" s="971"/>
      <c r="AX744" s="971"/>
      <c r="AY744" s="971"/>
      <c r="AZ744" s="971"/>
      <c r="BA744" s="971"/>
      <c r="BB744" s="971"/>
      <c r="BC744" s="971"/>
      <c r="BD744" s="971"/>
      <c r="BE744" s="971"/>
      <c r="BF744" s="971"/>
      <c r="BG744" s="971"/>
      <c r="BH744" s="971"/>
      <c r="BI744" s="971"/>
      <c r="BJ744" s="971"/>
      <c r="BK744" s="982"/>
      <c r="BL744" s="982"/>
      <c r="BM744" s="982"/>
      <c r="BN744" s="982"/>
      <c r="BO744" s="982"/>
      <c r="BP744" s="982"/>
      <c r="BQ744" s="982"/>
      <c r="BR744" s="982"/>
      <c r="BS744" s="982"/>
      <c r="BT744" s="982"/>
      <c r="BU744" s="982"/>
      <c r="BV744" s="982"/>
    </row>
    <row r="745" spans="1:74" ht="13.5" customHeight="1">
      <c r="A745" s="1000"/>
      <c r="B745" s="14" t="s">
        <v>58</v>
      </c>
      <c r="C745" s="992" t="str">
        <f>IFERROR(VLOOKUP(C744,科目・教員!$A$1:$B$355,2,0),"")</f>
        <v/>
      </c>
      <c r="D745" s="993"/>
      <c r="E745" s="994" t="str">
        <f>IFERROR(VLOOKUP(E744,科目・教員!$A$1:$B$355,2,0),"")</f>
        <v/>
      </c>
      <c r="F745" s="993"/>
      <c r="G745" s="994" t="str">
        <f>IFERROR(VLOOKUP(G744,科目・教員!$A$1:$B$355,2,0),"")</f>
        <v/>
      </c>
      <c r="H745" s="993"/>
      <c r="I745" s="994" t="str">
        <f>IFERROR(VLOOKUP(I744,科目・教員!$A$1:$B$355,2,0),"")</f>
        <v/>
      </c>
      <c r="J745" s="993"/>
      <c r="K745" s="995" t="str">
        <f>IFERROR(VLOOKUP(K744,科目・教員!$A$1:$B$355,2,0),"")</f>
        <v>池田　真弓</v>
      </c>
      <c r="L745" s="995"/>
      <c r="M745" s="992" t="str">
        <f>IFERROR(VLOOKUP(M744,科目・教員!$A$1:$B$355,2,0),"")</f>
        <v/>
      </c>
      <c r="N745" s="993"/>
      <c r="O745" s="995" t="str">
        <f>IFERROR(VLOOKUP(O744,科目・教員!$A$1:$B$355,2,0),"")</f>
        <v/>
      </c>
      <c r="P745" s="993"/>
      <c r="Q745" s="995" t="str">
        <f>IFERROR(VLOOKUP(Q744,科目・教員!$A$1:$B$355,2,0),"")</f>
        <v/>
      </c>
      <c r="R745" s="993"/>
      <c r="S745" s="995" t="str">
        <f>IFERROR(VLOOKUP(S744,科目・教員!$A$1:$B$355,2,0),"")</f>
        <v/>
      </c>
      <c r="T745" s="993"/>
      <c r="Z745" s="1000"/>
      <c r="AA745" s="983"/>
      <c r="AB745" s="983"/>
      <c r="AC745" s="983"/>
      <c r="AD745" s="983"/>
      <c r="AE745" s="983"/>
      <c r="AF745" s="983"/>
      <c r="AG745" s="983"/>
      <c r="AH745" s="983"/>
      <c r="AI745" s="983"/>
      <c r="AJ745" s="983"/>
      <c r="AK745" s="983"/>
      <c r="AL745" s="983"/>
      <c r="AM745" s="983"/>
      <c r="AN745" s="971"/>
      <c r="AO745" s="971"/>
      <c r="AP745" s="971"/>
      <c r="AQ745" s="971"/>
      <c r="AR745" s="971"/>
      <c r="AS745" s="971"/>
      <c r="AT745" s="971"/>
      <c r="AU745" s="971"/>
      <c r="AV745" s="971"/>
      <c r="AW745" s="971"/>
      <c r="AX745" s="971"/>
      <c r="AY745" s="971"/>
      <c r="AZ745" s="971"/>
      <c r="BA745" s="971"/>
      <c r="BB745" s="971"/>
      <c r="BC745" s="971"/>
      <c r="BD745" s="971"/>
      <c r="BE745" s="971"/>
      <c r="BF745" s="971"/>
      <c r="BG745" s="971"/>
      <c r="BH745" s="971"/>
      <c r="BI745" s="971"/>
      <c r="BJ745" s="971"/>
      <c r="BK745" s="983"/>
      <c r="BL745" s="983"/>
      <c r="BM745" s="983"/>
      <c r="BN745" s="983"/>
      <c r="BO745" s="983"/>
      <c r="BP745" s="983"/>
      <c r="BQ745" s="983"/>
      <c r="BR745" s="983"/>
      <c r="BS745" s="983"/>
      <c r="BT745" s="983"/>
      <c r="BU745" s="983"/>
      <c r="BV745" s="983"/>
    </row>
    <row r="746" spans="1:74" ht="13.5" customHeight="1">
      <c r="A746" s="1000"/>
      <c r="B746" s="14" t="s">
        <v>69</v>
      </c>
      <c r="C746" s="992" t="str">
        <f>VLOOKUP($C727,'2026年度(1年前期)'!$B$5:$N$209,COLUMN('2026年度(1年前期)'!$I$5)+1,0)&amp;""</f>
        <v/>
      </c>
      <c r="D746" s="993"/>
      <c r="E746" s="994" t="str">
        <f>VLOOKUP($C727,'2026年度(2年前期)'!$B$5:$N$209,COLUMN('2026年度(2年前期)'!$I$5)+1,0)&amp;""</f>
        <v/>
      </c>
      <c r="F746" s="993"/>
      <c r="G746" s="994" t="str">
        <f>VLOOKUP($C727,'2026年度(3年前期)'!$B$5:$N$209,COLUMN('2026年度(3年前期)'!$I$5)+1,0)&amp;""</f>
        <v/>
      </c>
      <c r="H746" s="993"/>
      <c r="I746" s="994" t="str">
        <f>VLOOKUP($C727,'2026年度(4年前期)'!$B$5:$N$209,COLUMN('2026年度(4年前期)'!$I$5)+1,0)&amp;""</f>
        <v/>
      </c>
      <c r="J746" s="993"/>
      <c r="K746" s="995" t="str">
        <f>VLOOKUP($C727,'2026年度(助産前期)'!$B$5:$N$209,COLUMN('2026年度(助産前期)'!$I$5)+1,0)&amp;""</f>
        <v/>
      </c>
      <c r="L746" s="995"/>
      <c r="M746" s="992" t="str">
        <f>VLOOKUP($C727,'2026年度(M1前期)'!$B$5:$N$209,COLUMN('2026年度(M1前期)'!$I$5)+1,0)&amp;""</f>
        <v/>
      </c>
      <c r="N746" s="993"/>
      <c r="O746" s="995" t="str">
        <f>VLOOKUP($C727,'2026年度(M2前期)'!$B$5:$N$209,COLUMN('2026年度(M2前期)'!$I$5)+1,0)&amp;""</f>
        <v/>
      </c>
      <c r="P746" s="993"/>
      <c r="Q746" s="995" t="str">
        <f>VLOOKUP($C727,'2026年度(D1前期)'!$B$5:$N$209,COLUMN('2026年度(D1前期)'!$I$5)+1,0)&amp;""</f>
        <v/>
      </c>
      <c r="R746" s="993"/>
      <c r="S746" s="995" t="str">
        <f>VLOOKUP($C727,'2026年度(D23前期)'!$B$5:$N$209,COLUMN('2026年度(D23前期)'!$I$5)+1,0)&amp;""</f>
        <v/>
      </c>
      <c r="T746" s="993"/>
      <c r="Z746" s="1000"/>
      <c r="AA746" s="983"/>
      <c r="AB746" s="983"/>
      <c r="AC746" s="983"/>
      <c r="AD746" s="983"/>
      <c r="AE746" s="983"/>
      <c r="AF746" s="983"/>
      <c r="AG746" s="983"/>
      <c r="AH746" s="983"/>
      <c r="AI746" s="983"/>
      <c r="AJ746" s="983"/>
      <c r="AK746" s="983"/>
      <c r="AL746" s="983"/>
      <c r="AM746" s="983"/>
      <c r="AN746" s="971"/>
      <c r="AO746" s="971"/>
      <c r="AP746" s="971"/>
      <c r="AQ746" s="971"/>
      <c r="AR746" s="971"/>
      <c r="AS746" s="971"/>
      <c r="AT746" s="971"/>
      <c r="AU746" s="971"/>
      <c r="AV746" s="971"/>
      <c r="AW746" s="971"/>
      <c r="AX746" s="971"/>
      <c r="AY746" s="971"/>
      <c r="AZ746" s="971"/>
      <c r="BA746" s="971"/>
      <c r="BB746" s="971"/>
      <c r="BC746" s="971"/>
      <c r="BD746" s="971"/>
      <c r="BE746" s="971"/>
      <c r="BF746" s="971"/>
      <c r="BG746" s="971"/>
      <c r="BH746" s="971"/>
      <c r="BI746" s="971"/>
      <c r="BJ746" s="971"/>
      <c r="BK746" s="983"/>
      <c r="BL746" s="983"/>
      <c r="BM746" s="983"/>
      <c r="BN746" s="983"/>
      <c r="BO746" s="983"/>
      <c r="BP746" s="983"/>
      <c r="BQ746" s="983"/>
      <c r="BR746" s="983"/>
      <c r="BS746" s="983"/>
      <c r="BT746" s="983"/>
      <c r="BU746" s="983"/>
      <c r="BV746" s="983"/>
    </row>
    <row r="747" spans="1:74" ht="13.5" customHeight="1">
      <c r="A747" s="1001"/>
      <c r="B747" s="15" t="s">
        <v>63</v>
      </c>
      <c r="C747" s="991"/>
      <c r="D747" s="989"/>
      <c r="E747" s="988"/>
      <c r="F747" s="989"/>
      <c r="G747" s="988"/>
      <c r="H747" s="989"/>
      <c r="I747" s="988"/>
      <c r="J747" s="989"/>
      <c r="K747" s="990"/>
      <c r="L747" s="990"/>
      <c r="M747" s="991"/>
      <c r="N747" s="989"/>
      <c r="O747" s="990"/>
      <c r="P747" s="989"/>
      <c r="Q747" s="990"/>
      <c r="R747" s="989"/>
      <c r="S747" s="990"/>
      <c r="T747" s="989"/>
      <c r="Z747" s="1001"/>
      <c r="AA747" s="984"/>
      <c r="AB747" s="984"/>
      <c r="AC747" s="984"/>
      <c r="AD747" s="984"/>
      <c r="AE747" s="984"/>
      <c r="AF747" s="984"/>
      <c r="AG747" s="984"/>
      <c r="AH747" s="984"/>
      <c r="AI747" s="984"/>
      <c r="AJ747" s="984"/>
      <c r="AK747" s="984"/>
      <c r="AL747" s="984"/>
      <c r="AM747" s="984"/>
      <c r="AN747" s="971"/>
      <c r="AO747" s="971"/>
      <c r="AP747" s="971"/>
      <c r="AQ747" s="971"/>
      <c r="AR747" s="971"/>
      <c r="AS747" s="971"/>
      <c r="AT747" s="971"/>
      <c r="AU747" s="971"/>
      <c r="AV747" s="971"/>
      <c r="AW747" s="971"/>
      <c r="AX747" s="971"/>
      <c r="AY747" s="971"/>
      <c r="AZ747" s="971"/>
      <c r="BA747" s="971"/>
      <c r="BB747" s="971"/>
      <c r="BC747" s="971"/>
      <c r="BD747" s="971"/>
      <c r="BE747" s="971"/>
      <c r="BF747" s="971"/>
      <c r="BG747" s="971"/>
      <c r="BH747" s="971"/>
      <c r="BI747" s="971"/>
      <c r="BJ747" s="971"/>
      <c r="BK747" s="984"/>
      <c r="BL747" s="984"/>
      <c r="BM747" s="984"/>
      <c r="BN747" s="984"/>
      <c r="BO747" s="984"/>
      <c r="BP747" s="984"/>
      <c r="BQ747" s="984"/>
      <c r="BR747" s="984"/>
      <c r="BS747" s="984"/>
      <c r="BT747" s="984"/>
      <c r="BU747" s="984"/>
      <c r="BV747" s="984"/>
    </row>
    <row r="748" spans="1:74" ht="13.5" customHeight="1">
      <c r="A748" s="1000" t="s">
        <v>78</v>
      </c>
      <c r="B748" s="14" t="s">
        <v>53</v>
      </c>
      <c r="C748" s="996" t="str">
        <f>VLOOKUP($C727,'2026年度(1年前期)'!$B$5:$N$209,COLUMN('2026年度(1年前期)'!$K$5),0)&amp;""</f>
        <v/>
      </c>
      <c r="D748" s="997"/>
      <c r="E748" s="1002" t="str">
        <f>VLOOKUP($C727,'2026年度(2年前期)'!$B$5:$N$209,COLUMN('2026年度(2年前期)'!$K$5),0)&amp;""</f>
        <v/>
      </c>
      <c r="F748" s="997"/>
      <c r="G748" s="1002" t="str">
        <f>VLOOKUP($C727,'2026年度(3年前期)'!$B$5:$N$209,COLUMN('2026年度(3年前期)'!$K$5),0)&amp;""</f>
        <v/>
      </c>
      <c r="H748" s="997"/>
      <c r="I748" s="1002" t="str">
        <f>VLOOKUP($C727,'2026年度(4年前期)'!$B$5:$N$209,COLUMN('2026年度(4年前期)'!$K$5),0)&amp;""</f>
        <v/>
      </c>
      <c r="J748" s="997"/>
      <c r="K748" s="998" t="str">
        <f>VLOOKUP($C727,'2026年度(助産前期)'!$B$5:$N$209,COLUMN('2026年度(助産前期)'!$K$5),0)&amp;""</f>
        <v/>
      </c>
      <c r="L748" s="998"/>
      <c r="M748" s="996" t="str">
        <f>VLOOKUP($C727,'2026年度(M1前期)'!$B$5:$N$209,COLUMN('2026年度(M1前期)'!$K$5),0)&amp;""</f>
        <v/>
      </c>
      <c r="N748" s="997"/>
      <c r="O748" s="998" t="str">
        <f>VLOOKUP($C727,'2026年度(M2前期)'!$B$5:$N$209,COLUMN('2026年度(M2前期)'!$K$5),0)&amp;""</f>
        <v/>
      </c>
      <c r="P748" s="997"/>
      <c r="Q748" s="998" t="str">
        <f>VLOOKUP($C727,'2026年度(D1前期)'!$B$5:$N$209,COLUMN('2026年度(D1前期)'!$K$5),0)&amp;""</f>
        <v/>
      </c>
      <c r="R748" s="997"/>
      <c r="S748" s="998" t="str">
        <f>VLOOKUP($C727,'2026年度(D23前期)'!$B$5:$N$209,COLUMN('2026年度(D23前期)'!$K$5),0)&amp;""</f>
        <v/>
      </c>
      <c r="T748" s="997"/>
      <c r="Z748" s="1000" t="str">
        <f>A748</f>
        <v>５時限（16：50～18：20）</v>
      </c>
      <c r="AA748" s="982"/>
      <c r="AB748" s="982"/>
      <c r="AC748" s="982"/>
      <c r="AD748" s="982"/>
      <c r="AE748" s="982"/>
      <c r="AF748" s="982"/>
      <c r="AG748" s="982"/>
      <c r="AH748" s="982"/>
      <c r="AI748" s="982"/>
      <c r="AJ748" s="982"/>
      <c r="AK748" s="982"/>
      <c r="AL748" s="982"/>
      <c r="AM748" s="982"/>
      <c r="AN748" s="982"/>
      <c r="AO748" s="982"/>
      <c r="AP748" s="982"/>
      <c r="AQ748" s="982"/>
      <c r="AR748" s="982"/>
      <c r="AS748" s="982"/>
      <c r="AT748" s="982"/>
      <c r="AU748" s="982"/>
      <c r="AV748" s="982"/>
      <c r="AW748" s="982"/>
      <c r="AX748" s="982"/>
      <c r="AY748" s="982"/>
      <c r="AZ748" s="982"/>
      <c r="BA748" s="971"/>
      <c r="BB748" s="971"/>
      <c r="BC748" s="971"/>
      <c r="BD748" s="971"/>
      <c r="BE748" s="971"/>
      <c r="BF748" s="971"/>
      <c r="BG748" s="971"/>
      <c r="BH748" s="971"/>
      <c r="BI748" s="982"/>
      <c r="BJ748" s="982"/>
      <c r="BK748" s="982"/>
      <c r="BL748" s="982"/>
      <c r="BM748" s="982"/>
      <c r="BN748" s="982"/>
      <c r="BO748" s="982"/>
      <c r="BP748" s="982"/>
      <c r="BQ748" s="982"/>
      <c r="BR748" s="982"/>
      <c r="BS748" s="982"/>
      <c r="BT748" s="982"/>
      <c r="BU748" s="982"/>
      <c r="BV748" s="982"/>
    </row>
    <row r="749" spans="1:74" ht="13.5" customHeight="1">
      <c r="A749" s="1000"/>
      <c r="B749" s="14" t="s">
        <v>58</v>
      </c>
      <c r="C749" s="992" t="str">
        <f>IFERROR(VLOOKUP(C748,科目・教員!$A$1:$B$355,2,0),"")</f>
        <v/>
      </c>
      <c r="D749" s="993"/>
      <c r="E749" s="994" t="str">
        <f>IFERROR(VLOOKUP(E748,科目・教員!$A$1:$B$355,2,0),"")</f>
        <v/>
      </c>
      <c r="F749" s="993"/>
      <c r="G749" s="994" t="str">
        <f>IFERROR(VLOOKUP(G748,科目・教員!$A$1:$B$355,2,0),"")</f>
        <v/>
      </c>
      <c r="H749" s="993"/>
      <c r="I749" s="994" t="str">
        <f>IFERROR(VLOOKUP(I748,科目・教員!$A$1:$B$355,2,0),"")</f>
        <v/>
      </c>
      <c r="J749" s="993"/>
      <c r="K749" s="995" t="str">
        <f>IFERROR(VLOOKUP(K748,科目・教員!$A$1:$B$355,2,0),"")</f>
        <v/>
      </c>
      <c r="L749" s="995"/>
      <c r="M749" s="992" t="str">
        <f>IFERROR(VLOOKUP(M748,科目・教員!$A$1:$B$355,2,0),"")</f>
        <v/>
      </c>
      <c r="N749" s="993"/>
      <c r="O749" s="995" t="str">
        <f>IFERROR(VLOOKUP(O748,科目・教員!$A$1:$B$355,2,0),"")</f>
        <v/>
      </c>
      <c r="P749" s="993"/>
      <c r="Q749" s="995" t="str">
        <f>IFERROR(VLOOKUP(Q748,科目・教員!$A$1:$B$355,2,0),"")</f>
        <v/>
      </c>
      <c r="R749" s="993"/>
      <c r="S749" s="995" t="str">
        <f>IFERROR(VLOOKUP(S748,科目・教員!$A$1:$B$355,2,0),"")</f>
        <v/>
      </c>
      <c r="T749" s="993"/>
      <c r="Z749" s="1000"/>
      <c r="AA749" s="983"/>
      <c r="AB749" s="983"/>
      <c r="AC749" s="983"/>
      <c r="AD749" s="983"/>
      <c r="AE749" s="983"/>
      <c r="AF749" s="983"/>
      <c r="AG749" s="983"/>
      <c r="AH749" s="983"/>
      <c r="AI749" s="983"/>
      <c r="AJ749" s="983"/>
      <c r="AK749" s="983"/>
      <c r="AL749" s="983"/>
      <c r="AM749" s="983"/>
      <c r="AN749" s="983"/>
      <c r="AO749" s="983"/>
      <c r="AP749" s="983"/>
      <c r="AQ749" s="983"/>
      <c r="AR749" s="983"/>
      <c r="AS749" s="983"/>
      <c r="AT749" s="983"/>
      <c r="AU749" s="983"/>
      <c r="AV749" s="983"/>
      <c r="AW749" s="983"/>
      <c r="AX749" s="983"/>
      <c r="AY749" s="983"/>
      <c r="AZ749" s="983"/>
      <c r="BA749" s="971"/>
      <c r="BB749" s="971"/>
      <c r="BC749" s="971"/>
      <c r="BD749" s="971"/>
      <c r="BE749" s="971"/>
      <c r="BF749" s="971"/>
      <c r="BG749" s="971"/>
      <c r="BH749" s="971"/>
      <c r="BI749" s="983"/>
      <c r="BJ749" s="983"/>
      <c r="BK749" s="983"/>
      <c r="BL749" s="983"/>
      <c r="BM749" s="983"/>
      <c r="BN749" s="983"/>
      <c r="BO749" s="983"/>
      <c r="BP749" s="983"/>
      <c r="BQ749" s="983"/>
      <c r="BR749" s="983"/>
      <c r="BS749" s="983"/>
      <c r="BT749" s="983"/>
      <c r="BU749" s="983"/>
      <c r="BV749" s="983"/>
    </row>
    <row r="750" spans="1:74" ht="13.5" customHeight="1">
      <c r="A750" s="1000"/>
      <c r="B750" s="14" t="s">
        <v>69</v>
      </c>
      <c r="C750" s="992" t="str">
        <f>VLOOKUP($C727,'2026年度(1年前期)'!$B$5:$N$209,COLUMN('2026年度(1年前期)'!$K$5)+1,0)&amp;""</f>
        <v/>
      </c>
      <c r="D750" s="993"/>
      <c r="E750" s="994" t="str">
        <f>VLOOKUP($C727,'2026年度(2年前期)'!$B$5:$N$209,COLUMN('2026年度(2年前期)'!$K$5)+1,0)&amp;""</f>
        <v/>
      </c>
      <c r="F750" s="993"/>
      <c r="G750" s="994" t="str">
        <f>VLOOKUP($C727,'2026年度(3年前期)'!$B$5:$N$209,COLUMN('2026年度(3年前期)'!$K$5)+1,0)&amp;""</f>
        <v/>
      </c>
      <c r="H750" s="993"/>
      <c r="I750" s="994" t="str">
        <f>VLOOKUP($C727,'2026年度(4年前期)'!$B$5:$N$209,COLUMN('2026年度(4年前期)'!$K$5)+1,0)&amp;""</f>
        <v/>
      </c>
      <c r="J750" s="993"/>
      <c r="K750" s="995" t="str">
        <f>VLOOKUP($C727,'2026年度(助産前期)'!$B$5:$N$209,COLUMN('2026年度(助産前期)'!$K$5)+1,0)&amp;""</f>
        <v/>
      </c>
      <c r="L750" s="995"/>
      <c r="M750" s="992" t="str">
        <f>VLOOKUP($C727,'2026年度(M1前期)'!$B$5:$N$209,COLUMN('2026年度(M1前期)'!$K$5)+1,0)&amp;""</f>
        <v/>
      </c>
      <c r="N750" s="993"/>
      <c r="O750" s="995" t="str">
        <f>VLOOKUP($C727,'2026年度(M2前期)'!$B$5:$N$209,COLUMN('2026年度(M2前期)'!$K$5)+1,0)&amp;""</f>
        <v/>
      </c>
      <c r="P750" s="993"/>
      <c r="Q750" s="995" t="str">
        <f>VLOOKUP($C727,'2026年度(D1前期)'!$B$5:$N$209,COLUMN('2026年度(D1前期)'!$K$5)+1,0)&amp;""</f>
        <v/>
      </c>
      <c r="R750" s="993"/>
      <c r="S750" s="995" t="str">
        <f>VLOOKUP($C727,'2026年度(D23前期)'!$B$5:$N$209,COLUMN('2026年度(D23前期)'!$K$5)+1,0)&amp;""</f>
        <v/>
      </c>
      <c r="T750" s="993"/>
      <c r="Z750" s="1000"/>
      <c r="AA750" s="983"/>
      <c r="AB750" s="983"/>
      <c r="AC750" s="983"/>
      <c r="AD750" s="983"/>
      <c r="AE750" s="983"/>
      <c r="AF750" s="983"/>
      <c r="AG750" s="983"/>
      <c r="AH750" s="983"/>
      <c r="AI750" s="983"/>
      <c r="AJ750" s="983"/>
      <c r="AK750" s="983"/>
      <c r="AL750" s="983"/>
      <c r="AM750" s="983"/>
      <c r="AN750" s="983"/>
      <c r="AO750" s="983"/>
      <c r="AP750" s="983"/>
      <c r="AQ750" s="983"/>
      <c r="AR750" s="983"/>
      <c r="AS750" s="983"/>
      <c r="AT750" s="983"/>
      <c r="AU750" s="983"/>
      <c r="AV750" s="983"/>
      <c r="AW750" s="983"/>
      <c r="AX750" s="983"/>
      <c r="AY750" s="983"/>
      <c r="AZ750" s="983"/>
      <c r="BA750" s="971"/>
      <c r="BB750" s="971"/>
      <c r="BC750" s="971"/>
      <c r="BD750" s="971"/>
      <c r="BE750" s="971"/>
      <c r="BF750" s="971"/>
      <c r="BG750" s="971"/>
      <c r="BH750" s="971"/>
      <c r="BI750" s="983"/>
      <c r="BJ750" s="983"/>
      <c r="BK750" s="983"/>
      <c r="BL750" s="983"/>
      <c r="BM750" s="983"/>
      <c r="BN750" s="983"/>
      <c r="BO750" s="983"/>
      <c r="BP750" s="983"/>
      <c r="BQ750" s="983"/>
      <c r="BR750" s="983"/>
      <c r="BS750" s="983"/>
      <c r="BT750" s="983"/>
      <c r="BU750" s="983"/>
      <c r="BV750" s="983"/>
    </row>
    <row r="751" spans="1:74" ht="13.5" customHeight="1">
      <c r="A751" s="1001"/>
      <c r="B751" s="15" t="s">
        <v>63</v>
      </c>
      <c r="C751" s="991"/>
      <c r="D751" s="989"/>
      <c r="E751" s="988"/>
      <c r="F751" s="989"/>
      <c r="G751" s="988"/>
      <c r="H751" s="989"/>
      <c r="I751" s="988"/>
      <c r="J751" s="989"/>
      <c r="K751" s="990"/>
      <c r="L751" s="990"/>
      <c r="M751" s="991"/>
      <c r="N751" s="989"/>
      <c r="O751" s="990"/>
      <c r="P751" s="989"/>
      <c r="Q751" s="990"/>
      <c r="R751" s="989"/>
      <c r="S751" s="990"/>
      <c r="T751" s="989"/>
      <c r="U751" s="19"/>
      <c r="V751" s="19"/>
      <c r="W751" s="19"/>
      <c r="X751" s="19"/>
      <c r="Y751" s="19"/>
      <c r="Z751" s="1001"/>
      <c r="AA751" s="984"/>
      <c r="AB751" s="984"/>
      <c r="AC751" s="984"/>
      <c r="AD751" s="984"/>
      <c r="AE751" s="984"/>
      <c r="AF751" s="984"/>
      <c r="AG751" s="984"/>
      <c r="AH751" s="984"/>
      <c r="AI751" s="984"/>
      <c r="AJ751" s="984"/>
      <c r="AK751" s="984"/>
      <c r="AL751" s="984"/>
      <c r="AM751" s="984"/>
      <c r="AN751" s="984"/>
      <c r="AO751" s="984"/>
      <c r="AP751" s="984"/>
      <c r="AQ751" s="984"/>
      <c r="AR751" s="984"/>
      <c r="AS751" s="984"/>
      <c r="AT751" s="984"/>
      <c r="AU751" s="984"/>
      <c r="AV751" s="984"/>
      <c r="AW751" s="984"/>
      <c r="AX751" s="984"/>
      <c r="AY751" s="984"/>
      <c r="AZ751" s="984"/>
      <c r="BA751" s="971"/>
      <c r="BB751" s="971"/>
      <c r="BC751" s="971"/>
      <c r="BD751" s="971"/>
      <c r="BE751" s="971"/>
      <c r="BF751" s="971"/>
      <c r="BG751" s="971"/>
      <c r="BH751" s="971"/>
      <c r="BI751" s="984"/>
      <c r="BJ751" s="984"/>
      <c r="BK751" s="984"/>
      <c r="BL751" s="984"/>
      <c r="BM751" s="984"/>
      <c r="BN751" s="984"/>
      <c r="BO751" s="984"/>
      <c r="BP751" s="984"/>
      <c r="BQ751" s="984"/>
      <c r="BR751" s="984"/>
      <c r="BS751" s="984"/>
      <c r="BT751" s="984"/>
      <c r="BU751" s="984"/>
      <c r="BV751" s="984"/>
    </row>
    <row r="752" spans="1:74" ht="18.75" hidden="1" customHeight="1">
      <c r="A752" s="999" t="s">
        <v>410</v>
      </c>
      <c r="B752" s="11" t="s">
        <v>53</v>
      </c>
      <c r="C752" s="1011" t="e">
        <f>VLOOKUP(#REF!,#REF!,COLUMN(#REF!),0)&amp;""</f>
        <v>#REF!</v>
      </c>
      <c r="D752" s="1012"/>
      <c r="E752" s="1018" t="e">
        <f>VLOOKUP(#REF!,#REF!,COLUMN(#REF!),0)&amp;""</f>
        <v>#REF!</v>
      </c>
      <c r="F752" s="1012"/>
      <c r="G752" s="1018" t="e">
        <f>VLOOKUP(#REF!,#REF!,COLUMN(#REF!),0)&amp;""</f>
        <v>#REF!</v>
      </c>
      <c r="H752" s="1012"/>
      <c r="I752" s="1018" t="e">
        <f>VLOOKUP(#REF!,#REF!,COLUMN(#REF!),0)&amp;""</f>
        <v>#REF!</v>
      </c>
      <c r="J752" s="1012"/>
      <c r="K752" s="997" t="e">
        <f>VLOOKUP(#REF!,#REF!,COLUMN(#REF!),0)&amp;""</f>
        <v>#REF!</v>
      </c>
      <c r="L752" s="1012"/>
      <c r="M752" s="1011" t="e">
        <f>VLOOKUP(#REF!,#REF!,COLUMN(#REF!),0)&amp;""</f>
        <v>#REF!</v>
      </c>
      <c r="N752" s="1029"/>
      <c r="O752" s="1018" t="e">
        <f>VLOOKUP(#REF!,#REF!,COLUMN(#REF!),0)&amp;""</f>
        <v>#REF!</v>
      </c>
      <c r="P752" s="1012"/>
      <c r="Q752" s="1018" t="e">
        <f>VLOOKUP(#REF!,#REF!,COLUMN(#REF!),0)&amp;""</f>
        <v>#REF!</v>
      </c>
      <c r="R752" s="1012"/>
      <c r="S752" s="997" t="e">
        <f>VLOOKUP(#REF!,#REF!,COLUMN(#REF!),0)&amp;""</f>
        <v>#REF!</v>
      </c>
      <c r="T752" s="1012"/>
      <c r="U752" s="54"/>
      <c r="Z752" s="999" t="str">
        <f>A752</f>
        <v xml:space="preserve">１時限（09：30～11：00） </v>
      </c>
      <c r="AA752" s="1177"/>
      <c r="AB752" s="1177"/>
      <c r="AC752" s="1177"/>
      <c r="AD752" s="1177"/>
      <c r="AE752" s="1177"/>
      <c r="AF752" s="1177"/>
      <c r="AG752" s="1177"/>
      <c r="AH752" s="1177"/>
      <c r="AI752" s="1177"/>
      <c r="AJ752" s="1177"/>
      <c r="AK752" s="1177"/>
      <c r="AL752" s="1177"/>
      <c r="AM752" s="1177"/>
      <c r="AN752" s="55"/>
      <c r="AO752" s="55"/>
      <c r="AP752" s="55"/>
      <c r="AQ752" s="55"/>
      <c r="AR752" s="55"/>
      <c r="AS752" s="55"/>
      <c r="AT752" s="55"/>
      <c r="AU752" s="55"/>
      <c r="AV752" s="55"/>
      <c r="AW752" s="1177"/>
      <c r="AX752" s="1177"/>
      <c r="AY752" s="1177"/>
      <c r="AZ752" s="1177"/>
      <c r="BA752" s="1177"/>
      <c r="BB752" s="1177"/>
      <c r="BC752" s="1177"/>
      <c r="BD752" s="1177"/>
      <c r="BE752" s="1177"/>
      <c r="BF752" s="1177"/>
      <c r="BG752" s="55"/>
      <c r="BH752" s="55"/>
      <c r="BI752" s="1177"/>
      <c r="BJ752" s="1177"/>
      <c r="BK752" s="51"/>
      <c r="BL752" s="51"/>
      <c r="BM752" s="51"/>
      <c r="BN752" s="1177"/>
      <c r="BO752" s="55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1000"/>
      <c r="B753" s="14" t="s">
        <v>58</v>
      </c>
      <c r="C753" s="1014" t="str">
        <f>IFERROR(VLOOKUP(C752,科目・教員!$A$1:$B$355,2,0),"")</f>
        <v/>
      </c>
      <c r="D753" s="1013"/>
      <c r="E753" s="1025" t="str">
        <f>IFERROR(VLOOKUP(E752,科目・教員!$A$1:$B$355,2,0),"")</f>
        <v/>
      </c>
      <c r="F753" s="1013"/>
      <c r="G753" s="1025" t="str">
        <f>IFERROR(VLOOKUP(G752,科目・教員!$A$1:$B$355,2,0),"")</f>
        <v/>
      </c>
      <c r="H753" s="1013"/>
      <c r="I753" s="1025" t="str">
        <f>IFERROR(VLOOKUP(I752,科目・教員!$A$1:$B$355,2,0),"")</f>
        <v/>
      </c>
      <c r="J753" s="1013"/>
      <c r="K753" s="993" t="str">
        <f>IFERROR(VLOOKUP(K752,科目・教員!$A$1:$B$355,2,0),"")</f>
        <v/>
      </c>
      <c r="L753" s="1013"/>
      <c r="M753" s="1014" t="str">
        <f>IFERROR(VLOOKUP(M752,科目・教員!$A$1:$B$355,2,0),"")</f>
        <v/>
      </c>
      <c r="N753" s="1013"/>
      <c r="O753" s="1025" t="str">
        <f>IFERROR(VLOOKUP(O752,科目・教員!$A$1:$B$355,2,0),"")</f>
        <v/>
      </c>
      <c r="P753" s="1013"/>
      <c r="Q753" s="1025" t="str">
        <f>IFERROR(VLOOKUP(Q752,科目・教員!$A$1:$B$355,2,0),"")</f>
        <v/>
      </c>
      <c r="R753" s="1013"/>
      <c r="S753" s="993" t="str">
        <f>IFERROR(VLOOKUP(S752,科目・教員!$A$1:$B$355,2,0),"")</f>
        <v/>
      </c>
      <c r="T753" s="1013"/>
      <c r="U753" s="54"/>
      <c r="Z753" s="1000"/>
      <c r="AA753" s="1177"/>
      <c r="AB753" s="1177"/>
      <c r="AC753" s="1177"/>
      <c r="AD753" s="1177"/>
      <c r="AE753" s="1177"/>
      <c r="AF753" s="1177"/>
      <c r="AG753" s="1177"/>
      <c r="AH753" s="1177"/>
      <c r="AI753" s="1177"/>
      <c r="AJ753" s="1177"/>
      <c r="AK753" s="1177"/>
      <c r="AL753" s="1177"/>
      <c r="AM753" s="1177"/>
      <c r="AN753" s="55"/>
      <c r="AO753" s="55"/>
      <c r="AP753" s="55"/>
      <c r="AQ753" s="55"/>
      <c r="AR753" s="55"/>
      <c r="AS753" s="55"/>
      <c r="AT753" s="55"/>
      <c r="AU753" s="55"/>
      <c r="AV753" s="55"/>
      <c r="AW753" s="1177"/>
      <c r="AX753" s="1177"/>
      <c r="AY753" s="1177"/>
      <c r="AZ753" s="1177"/>
      <c r="BA753" s="1177"/>
      <c r="BB753" s="1177"/>
      <c r="BC753" s="1177"/>
      <c r="BD753" s="1177"/>
      <c r="BE753" s="1177"/>
      <c r="BF753" s="1177"/>
      <c r="BG753" s="55"/>
      <c r="BH753" s="55"/>
      <c r="BI753" s="1177"/>
      <c r="BJ753" s="1177"/>
      <c r="BK753" s="55"/>
      <c r="BL753" s="55"/>
      <c r="BM753" s="55"/>
      <c r="BN753" s="1177"/>
      <c r="BO753" s="55"/>
      <c r="BP753" s="1177"/>
      <c r="BQ753" s="1177"/>
      <c r="BR753" s="1177"/>
      <c r="BS753" s="1177"/>
      <c r="BT753" s="1177"/>
      <c r="BU753" s="1177"/>
      <c r="BV753" s="1177"/>
    </row>
    <row r="754" spans="1:74" ht="18.75" hidden="1" customHeight="1">
      <c r="A754" s="1000"/>
      <c r="B754" s="14" t="s">
        <v>69</v>
      </c>
      <c r="C754" s="1014" t="e">
        <f>VLOOKUP(#REF!,#REF!,COLUMN(#REF!)+1,0)&amp;""</f>
        <v>#REF!</v>
      </c>
      <c r="D754" s="1013"/>
      <c r="E754" s="1025" t="e">
        <f>VLOOKUP(#REF!,#REF!,COLUMN(#REF!)+1,0)&amp;""</f>
        <v>#REF!</v>
      </c>
      <c r="F754" s="1013"/>
      <c r="G754" s="1025" t="e">
        <f>VLOOKUP(#REF!,#REF!,COLUMN(#REF!)+1,0)&amp;""</f>
        <v>#REF!</v>
      </c>
      <c r="H754" s="1013"/>
      <c r="I754" s="1025" t="e">
        <f>VLOOKUP(#REF!,#REF!,COLUMN(#REF!)+1,0)&amp;""</f>
        <v>#REF!</v>
      </c>
      <c r="J754" s="1013"/>
      <c r="K754" s="993" t="e">
        <f>VLOOKUP(#REF!,#REF!,COLUMN(#REF!)+1,0)&amp;""</f>
        <v>#REF!</v>
      </c>
      <c r="L754" s="1013"/>
      <c r="M754" s="1014" t="e">
        <f>VLOOKUP(#REF!,#REF!,COLUMN(#REF!)+1,0)&amp;""</f>
        <v>#REF!</v>
      </c>
      <c r="N754" s="1013"/>
      <c r="O754" s="1025" t="e">
        <f>VLOOKUP(#REF!,#REF!,COLUMN(#REF!)+1,0)&amp;""</f>
        <v>#REF!</v>
      </c>
      <c r="P754" s="1013"/>
      <c r="Q754" s="1025" t="e">
        <f>VLOOKUP(#REF!,#REF!,COLUMN(#REF!)+1,0)&amp;""</f>
        <v>#REF!</v>
      </c>
      <c r="R754" s="1013"/>
      <c r="S754" s="993" t="e">
        <f>VLOOKUP(#REF!,#REF!,COLUMN(#REF!)+1,0)&amp;""</f>
        <v>#REF!</v>
      </c>
      <c r="T754" s="1013"/>
      <c r="U754" s="54"/>
      <c r="Z754" s="1000"/>
      <c r="AA754" s="1177"/>
      <c r="AB754" s="1177"/>
      <c r="AC754" s="1177"/>
      <c r="AD754" s="1177"/>
      <c r="AE754" s="1177"/>
      <c r="AF754" s="1177"/>
      <c r="AG754" s="1177"/>
      <c r="AH754" s="1177"/>
      <c r="AI754" s="1177"/>
      <c r="AJ754" s="1177"/>
      <c r="AK754" s="1177"/>
      <c r="AL754" s="1177"/>
      <c r="AM754" s="1177"/>
      <c r="AN754" s="55"/>
      <c r="AO754" s="55"/>
      <c r="AP754" s="55"/>
      <c r="AQ754" s="55"/>
      <c r="AR754" s="55"/>
      <c r="AS754" s="55"/>
      <c r="AT754" s="55"/>
      <c r="AU754" s="55"/>
      <c r="AV754" s="55"/>
      <c r="AW754" s="1177"/>
      <c r="AX754" s="1177"/>
      <c r="AY754" s="1177"/>
      <c r="AZ754" s="1177"/>
      <c r="BA754" s="1177"/>
      <c r="BB754" s="1177"/>
      <c r="BC754" s="1177"/>
      <c r="BD754" s="1177"/>
      <c r="BE754" s="1177"/>
      <c r="BF754" s="1177"/>
      <c r="BG754" s="55"/>
      <c r="BH754" s="55"/>
      <c r="BI754" s="1177"/>
      <c r="BJ754" s="1177"/>
      <c r="BK754" s="55"/>
      <c r="BL754" s="55"/>
      <c r="BM754" s="55"/>
      <c r="BN754" s="1177"/>
      <c r="BO754" s="55"/>
      <c r="BP754" s="1177"/>
      <c r="BQ754" s="1177"/>
      <c r="BR754" s="1177"/>
      <c r="BS754" s="1177"/>
      <c r="BT754" s="1177"/>
      <c r="BU754" s="1177"/>
      <c r="BV754" s="1177"/>
    </row>
    <row r="755" spans="1:74" ht="18.75" hidden="1" customHeight="1">
      <c r="A755" s="1001"/>
      <c r="B755" s="15" t="s">
        <v>63</v>
      </c>
      <c r="C755" s="991"/>
      <c r="D755" s="1031"/>
      <c r="E755" s="988"/>
      <c r="F755" s="1031"/>
      <c r="G755" s="988"/>
      <c r="H755" s="1031"/>
      <c r="I755" s="988"/>
      <c r="J755" s="1031"/>
      <c r="K755" s="990"/>
      <c r="L755" s="1031"/>
      <c r="M755" s="991"/>
      <c r="N755" s="1031"/>
      <c r="O755" s="988"/>
      <c r="P755" s="1031"/>
      <c r="Q755" s="988"/>
      <c r="R755" s="1031"/>
      <c r="S755" s="990"/>
      <c r="T755" s="1031"/>
      <c r="U755" s="54"/>
      <c r="Z755" s="1001"/>
      <c r="AA755" s="1177"/>
      <c r="AB755" s="1177"/>
      <c r="AC755" s="1177"/>
      <c r="AD755" s="1177"/>
      <c r="AE755" s="1177"/>
      <c r="AF755" s="1177"/>
      <c r="AG755" s="1177"/>
      <c r="AH755" s="1177"/>
      <c r="AI755" s="1177"/>
      <c r="AJ755" s="1177"/>
      <c r="AK755" s="1177"/>
      <c r="AL755" s="1177"/>
      <c r="AM755" s="1177"/>
      <c r="AN755" s="55"/>
      <c r="AO755" s="55"/>
      <c r="AP755" s="55"/>
      <c r="AQ755" s="55"/>
      <c r="AR755" s="55"/>
      <c r="AS755" s="55"/>
      <c r="AT755" s="55"/>
      <c r="AU755" s="55"/>
      <c r="AV755" s="55"/>
      <c r="AW755" s="1177"/>
      <c r="AX755" s="1177"/>
      <c r="AY755" s="1177"/>
      <c r="AZ755" s="1177"/>
      <c r="BA755" s="1177"/>
      <c r="BB755" s="1177"/>
      <c r="BC755" s="1177"/>
      <c r="BD755" s="1177"/>
      <c r="BE755" s="1177"/>
      <c r="BF755" s="1177"/>
      <c r="BG755" s="55"/>
      <c r="BH755" s="55"/>
      <c r="BI755" s="1177"/>
      <c r="BJ755" s="1177"/>
      <c r="BK755" s="55"/>
      <c r="BL755" s="55"/>
      <c r="BM755" s="55"/>
      <c r="BN755" s="1177"/>
      <c r="BO755" s="55"/>
      <c r="BP755" s="1177"/>
      <c r="BQ755" s="1177"/>
      <c r="BR755" s="1177"/>
      <c r="BS755" s="1177"/>
      <c r="BT755" s="1177"/>
      <c r="BU755" s="1177"/>
      <c r="BV755" s="1177"/>
    </row>
    <row r="756" spans="1:74" ht="18.75" hidden="1" customHeight="1">
      <c r="A756" s="999" t="s">
        <v>411</v>
      </c>
      <c r="B756" s="14" t="s">
        <v>53</v>
      </c>
      <c r="C756" s="1011" t="e">
        <f>VLOOKUP(#REF!,#REF!,COLUMN(#REF!),0)&amp;""</f>
        <v>#REF!</v>
      </c>
      <c r="D756" s="1012"/>
      <c r="E756" s="1018" t="e">
        <f>VLOOKUP(#REF!,#REF!,COLUMN(#REF!),0)&amp;""</f>
        <v>#REF!</v>
      </c>
      <c r="F756" s="1012"/>
      <c r="G756" s="1018" t="e">
        <f>VLOOKUP(#REF!,#REF!,COLUMN(#REF!),0)&amp;""</f>
        <v>#REF!</v>
      </c>
      <c r="H756" s="1012"/>
      <c r="I756" s="1018" t="e">
        <f>VLOOKUP(#REF!,#REF!,COLUMN(#REF!),0)&amp;""</f>
        <v>#REF!</v>
      </c>
      <c r="J756" s="1012"/>
      <c r="K756" s="997" t="e">
        <f>VLOOKUP(#REF!,#REF!,COLUMN(#REF!),0)&amp;""</f>
        <v>#REF!</v>
      </c>
      <c r="L756" s="1012"/>
      <c r="M756" s="997" t="e">
        <f>VLOOKUP(#REF!,#REF!,COLUMN(#REF!),0)&amp;""</f>
        <v>#REF!</v>
      </c>
      <c r="N756" s="1012"/>
      <c r="O756" s="997" t="e">
        <f>VLOOKUP(#REF!,#REF!,COLUMN(#REF!),0)&amp;""</f>
        <v>#REF!</v>
      </c>
      <c r="P756" s="1012"/>
      <c r="Q756" s="997" t="e">
        <f>VLOOKUP(#REF!,#REF!,COLUMN(#REF!),0)&amp;""</f>
        <v>#REF!</v>
      </c>
      <c r="R756" s="1012"/>
      <c r="S756" s="997" t="e">
        <f>VLOOKUP(#REF!,#REF!,COLUMN(#REF!),0)&amp;""</f>
        <v>#REF!</v>
      </c>
      <c r="T756" s="1012"/>
      <c r="U756" s="56"/>
      <c r="Z756" s="999" t="str">
        <f>A756</f>
        <v>２時限（11：10～12：40）</v>
      </c>
      <c r="AA756" s="1177"/>
      <c r="AB756" s="1177"/>
      <c r="AC756" s="1177"/>
      <c r="AD756" s="1177"/>
      <c r="AE756" s="1177"/>
      <c r="AF756" s="1177"/>
      <c r="AG756" s="1177"/>
      <c r="AH756" s="1177"/>
      <c r="AI756" s="1177"/>
      <c r="AJ756" s="1177"/>
      <c r="AK756" s="1177"/>
      <c r="AL756" s="1177"/>
      <c r="AM756" s="1177"/>
      <c r="AN756" s="55"/>
      <c r="AO756" s="55"/>
      <c r="AP756" s="55"/>
      <c r="AQ756" s="55"/>
      <c r="AR756" s="55"/>
      <c r="AS756" s="55"/>
      <c r="AT756" s="55"/>
      <c r="AU756" s="55"/>
      <c r="AV756" s="55"/>
      <c r="AW756" s="1177"/>
      <c r="AX756" s="1177"/>
      <c r="AY756" s="1177"/>
      <c r="AZ756" s="1177"/>
      <c r="BA756" s="1177"/>
      <c r="BB756" s="1177"/>
      <c r="BC756" s="1177"/>
      <c r="BD756" s="1177"/>
      <c r="BE756" s="1177"/>
      <c r="BF756" s="1177"/>
      <c r="BG756" s="55"/>
      <c r="BH756" s="55"/>
      <c r="BI756" s="1177"/>
      <c r="BJ756" s="1177"/>
      <c r="BK756" s="55"/>
      <c r="BL756" s="55"/>
      <c r="BM756" s="55"/>
      <c r="BN756" s="1177"/>
      <c r="BO756" s="55"/>
      <c r="BP756" s="1177"/>
      <c r="BQ756" s="1177"/>
      <c r="BR756" s="1177"/>
      <c r="BS756" s="1177"/>
      <c r="BT756" s="1177"/>
      <c r="BU756" s="1177"/>
      <c r="BV756" s="1177"/>
    </row>
    <row r="757" spans="1:74" ht="18.75" hidden="1" customHeight="1">
      <c r="A757" s="1000"/>
      <c r="B757" s="14" t="s">
        <v>58</v>
      </c>
      <c r="C757" s="1014" t="str">
        <f>IFERROR(VLOOKUP(C756,科目・教員!$A$1:$B$355,2,0),"")</f>
        <v/>
      </c>
      <c r="D757" s="1013"/>
      <c r="E757" s="1025" t="str">
        <f>IFERROR(VLOOKUP(E756,科目・教員!$A$1:$B$355,2,0),"")</f>
        <v/>
      </c>
      <c r="F757" s="1013"/>
      <c r="G757" s="1025" t="str">
        <f>IFERROR(VLOOKUP(G756,科目・教員!$A$1:$B$355,2,0),"")</f>
        <v/>
      </c>
      <c r="H757" s="1013"/>
      <c r="I757" s="1025" t="str">
        <f>IFERROR(VLOOKUP(I756,科目・教員!$A$1:$B$355,2,0),"")</f>
        <v/>
      </c>
      <c r="J757" s="1013"/>
      <c r="K757" s="993" t="str">
        <f>IFERROR(VLOOKUP(K756,科目・教員!$A$1:$B$355,2,0),"")</f>
        <v/>
      </c>
      <c r="L757" s="1013"/>
      <c r="M757" s="993" t="str">
        <f>IFERROR(VLOOKUP(M756,科目・教員!$A$1:$B$355,2,0),"")</f>
        <v/>
      </c>
      <c r="N757" s="1013"/>
      <c r="O757" s="993" t="str">
        <f>IFERROR(VLOOKUP(O756,科目・教員!$A$1:$B$355,2,0),"")</f>
        <v/>
      </c>
      <c r="P757" s="1013"/>
      <c r="Q757" s="993" t="str">
        <f>IFERROR(VLOOKUP(Q756,科目・教員!$A$1:$B$355,2,0),"")</f>
        <v/>
      </c>
      <c r="R757" s="1013"/>
      <c r="S757" s="993" t="str">
        <f>IFERROR(VLOOKUP(S756,科目・教員!$A$1:$B$355,2,0),"")</f>
        <v/>
      </c>
      <c r="T757" s="1013"/>
      <c r="U757" s="56"/>
      <c r="Z757" s="1000"/>
      <c r="AA757" s="1177"/>
      <c r="AB757" s="1177"/>
      <c r="AC757" s="1177"/>
      <c r="AD757" s="1177"/>
      <c r="AE757" s="1177"/>
      <c r="AF757" s="1177"/>
      <c r="AG757" s="1177"/>
      <c r="AH757" s="1177"/>
      <c r="AI757" s="1177"/>
      <c r="AJ757" s="1177"/>
      <c r="AK757" s="1177"/>
      <c r="AL757" s="1177"/>
      <c r="AM757" s="1177"/>
      <c r="AN757" s="55"/>
      <c r="AO757" s="55"/>
      <c r="AP757" s="55"/>
      <c r="AQ757" s="55"/>
      <c r="AR757" s="55"/>
      <c r="AS757" s="55"/>
      <c r="AT757" s="55"/>
      <c r="AU757" s="55"/>
      <c r="AV757" s="55"/>
      <c r="AW757" s="1177"/>
      <c r="AX757" s="1177"/>
      <c r="AY757" s="1177"/>
      <c r="AZ757" s="1177"/>
      <c r="BA757" s="1177"/>
      <c r="BB757" s="1177"/>
      <c r="BC757" s="1177"/>
      <c r="BD757" s="1177"/>
      <c r="BE757" s="1177"/>
      <c r="BF757" s="1177"/>
      <c r="BG757" s="55"/>
      <c r="BH757" s="55"/>
      <c r="BI757" s="1177"/>
      <c r="BJ757" s="1177"/>
      <c r="BK757" s="55"/>
      <c r="BL757" s="55"/>
      <c r="BM757" s="55"/>
      <c r="BN757" s="1177"/>
      <c r="BO757" s="55"/>
      <c r="BP757" s="1177"/>
      <c r="BQ757" s="1177"/>
      <c r="BR757" s="1177"/>
      <c r="BS757" s="1177"/>
      <c r="BT757" s="1177"/>
      <c r="BU757" s="1177"/>
      <c r="BV757" s="1177"/>
    </row>
    <row r="758" spans="1:74" ht="18.75" hidden="1" customHeight="1">
      <c r="A758" s="1000"/>
      <c r="B758" s="14" t="s">
        <v>69</v>
      </c>
      <c r="C758" s="1014" t="e">
        <f>VLOOKUP(#REF!,#REF!,COLUMN(#REF!)+1,0)&amp;""</f>
        <v>#REF!</v>
      </c>
      <c r="D758" s="1013"/>
      <c r="E758" s="1025" t="e">
        <f>VLOOKUP(#REF!,#REF!,COLUMN(#REF!)+1,0)&amp;""</f>
        <v>#REF!</v>
      </c>
      <c r="F758" s="1013"/>
      <c r="G758" s="1025" t="e">
        <f>VLOOKUP(#REF!,#REF!,COLUMN(#REF!)+1,0)&amp;""</f>
        <v>#REF!</v>
      </c>
      <c r="H758" s="1013"/>
      <c r="I758" s="1025" t="e">
        <f>VLOOKUP(#REF!,#REF!,COLUMN(#REF!)+1,0)&amp;""</f>
        <v>#REF!</v>
      </c>
      <c r="J758" s="1013"/>
      <c r="K758" s="993" t="e">
        <f>VLOOKUP(#REF!,#REF!,COLUMN(#REF!)+1,0)&amp;""</f>
        <v>#REF!</v>
      </c>
      <c r="L758" s="1013"/>
      <c r="M758" s="993" t="e">
        <f>VLOOKUP(#REF!,#REF!,COLUMN(#REF!)+1,0)&amp;""</f>
        <v>#REF!</v>
      </c>
      <c r="N758" s="1013"/>
      <c r="O758" s="993" t="e">
        <f>VLOOKUP(#REF!,#REF!,COLUMN(#REF!)+1,0)&amp;""</f>
        <v>#REF!</v>
      </c>
      <c r="P758" s="1013"/>
      <c r="Q758" s="993" t="e">
        <f>VLOOKUP(#REF!,#REF!,COLUMN(#REF!)+1,0)&amp;""</f>
        <v>#REF!</v>
      </c>
      <c r="R758" s="1013"/>
      <c r="S758" s="993" t="e">
        <f>VLOOKUP(#REF!,#REF!,COLUMN(#REF!)+1,0)&amp;""</f>
        <v>#REF!</v>
      </c>
      <c r="T758" s="1013"/>
      <c r="U758" s="56"/>
      <c r="Z758" s="1000"/>
      <c r="AA758" s="1177"/>
      <c r="AB758" s="1177"/>
      <c r="AC758" s="1177"/>
      <c r="AD758" s="1177"/>
      <c r="AE758" s="1177"/>
      <c r="AF758" s="1177"/>
      <c r="AG758" s="1177"/>
      <c r="AH758" s="1177"/>
      <c r="AI758" s="1177"/>
      <c r="AJ758" s="1177"/>
      <c r="AK758" s="1177"/>
      <c r="AL758" s="1177"/>
      <c r="AM758" s="1177"/>
      <c r="AN758" s="55"/>
      <c r="AO758" s="55"/>
      <c r="AP758" s="55"/>
      <c r="AQ758" s="55"/>
      <c r="AR758" s="55"/>
      <c r="AS758" s="55"/>
      <c r="AT758" s="55"/>
      <c r="AU758" s="55"/>
      <c r="AV758" s="55"/>
      <c r="AW758" s="1177"/>
      <c r="AX758" s="1177"/>
      <c r="AY758" s="1177"/>
      <c r="AZ758" s="1177"/>
      <c r="BA758" s="1177"/>
      <c r="BB758" s="1177"/>
      <c r="BC758" s="1177"/>
      <c r="BD758" s="1177"/>
      <c r="BE758" s="1177"/>
      <c r="BF758" s="1177"/>
      <c r="BG758" s="55"/>
      <c r="BH758" s="55"/>
      <c r="BI758" s="1177"/>
      <c r="BJ758" s="1177"/>
      <c r="BK758" s="55"/>
      <c r="BL758" s="55"/>
      <c r="BM758" s="55"/>
      <c r="BN758" s="1177"/>
      <c r="BO758" s="55"/>
      <c r="BP758" s="1177"/>
      <c r="BQ758" s="1177"/>
      <c r="BR758" s="1177"/>
      <c r="BS758" s="1177"/>
      <c r="BT758" s="1177"/>
      <c r="BU758" s="1177"/>
      <c r="BV758" s="1177"/>
    </row>
    <row r="759" spans="1:74" ht="18.75" hidden="1" customHeight="1">
      <c r="A759" s="1001"/>
      <c r="B759" s="15" t="s">
        <v>63</v>
      </c>
      <c r="C759" s="991"/>
      <c r="D759" s="989"/>
      <c r="E759" s="988"/>
      <c r="F759" s="989"/>
      <c r="G759" s="988"/>
      <c r="H759" s="989"/>
      <c r="I759" s="988"/>
      <c r="J759" s="989"/>
      <c r="K759" s="990"/>
      <c r="L759" s="989"/>
      <c r="M759" s="990"/>
      <c r="N759" s="989"/>
      <c r="O759" s="990"/>
      <c r="P759" s="989"/>
      <c r="Q759" s="990"/>
      <c r="R759" s="989"/>
      <c r="S759" s="990"/>
      <c r="T759" s="989"/>
      <c r="U759" s="56"/>
      <c r="Z759" s="1001"/>
      <c r="AA759" s="1177"/>
      <c r="AB759" s="1177"/>
      <c r="AC759" s="1177"/>
      <c r="AD759" s="1177"/>
      <c r="AE759" s="1177"/>
      <c r="AF759" s="1177"/>
      <c r="AG759" s="1177"/>
      <c r="AH759" s="1177"/>
      <c r="AI759" s="1177"/>
      <c r="AJ759" s="1177"/>
      <c r="AK759" s="1177"/>
      <c r="AL759" s="1177"/>
      <c r="AM759" s="1177"/>
      <c r="AN759" s="55"/>
      <c r="AO759" s="55"/>
      <c r="AP759" s="55"/>
      <c r="AQ759" s="55"/>
      <c r="AR759" s="55"/>
      <c r="AS759" s="55"/>
      <c r="AT759" s="55"/>
      <c r="AU759" s="55"/>
      <c r="AV759" s="55"/>
      <c r="AW759" s="1177"/>
      <c r="AX759" s="1177"/>
      <c r="AY759" s="1177"/>
      <c r="AZ759" s="1177"/>
      <c r="BA759" s="1177"/>
      <c r="BB759" s="1177"/>
      <c r="BC759" s="1177"/>
      <c r="BD759" s="1177"/>
      <c r="BE759" s="1177"/>
      <c r="BF759" s="1177"/>
      <c r="BG759" s="55"/>
      <c r="BH759" s="55"/>
      <c r="BI759" s="1177"/>
      <c r="BJ759" s="1177"/>
      <c r="BK759" s="55"/>
      <c r="BL759" s="55"/>
      <c r="BM759" s="55"/>
      <c r="BN759" s="1177"/>
      <c r="BO759" s="55"/>
      <c r="BP759" s="1177"/>
      <c r="BQ759" s="1177"/>
      <c r="BR759" s="1177"/>
      <c r="BS759" s="1177"/>
      <c r="BT759" s="1177"/>
      <c r="BU759" s="1177"/>
      <c r="BV759" s="1177"/>
    </row>
    <row r="760" spans="1:74" ht="18.75" hidden="1" customHeight="1">
      <c r="A760" s="999" t="s">
        <v>412</v>
      </c>
      <c r="B760" s="17" t="s">
        <v>72</v>
      </c>
      <c r="C760" s="1011"/>
      <c r="D760" s="1012"/>
      <c r="E760" s="1018"/>
      <c r="F760" s="1012"/>
      <c r="G760" s="1018"/>
      <c r="H760" s="1012"/>
      <c r="I760" s="1018"/>
      <c r="J760" s="1012"/>
      <c r="K760" s="997"/>
      <c r="L760" s="1012"/>
      <c r="M760" s="997"/>
      <c r="N760" s="1012"/>
      <c r="O760" s="997"/>
      <c r="P760" s="1012"/>
      <c r="Q760" s="997"/>
      <c r="R760" s="1012"/>
      <c r="S760" s="997"/>
      <c r="T760" s="1012"/>
      <c r="U760" s="56"/>
      <c r="Z760" s="999" t="str">
        <f>A760</f>
        <v>昼休み（12：40～13：30）</v>
      </c>
      <c r="AA760" s="1177"/>
      <c r="AB760" s="1177"/>
      <c r="AC760" s="1177"/>
      <c r="AD760" s="1177"/>
      <c r="AE760" s="1177"/>
      <c r="AF760" s="1177"/>
      <c r="AG760" s="1177"/>
      <c r="AH760" s="1177"/>
      <c r="AI760" s="1177"/>
      <c r="AJ760" s="1177"/>
      <c r="AK760" s="1177"/>
      <c r="AL760" s="1177"/>
      <c r="AM760" s="1177"/>
      <c r="AN760" s="55"/>
      <c r="AO760" s="55"/>
      <c r="AP760" s="55"/>
      <c r="AQ760" s="55"/>
      <c r="AR760" s="55"/>
      <c r="AS760" s="55"/>
      <c r="AT760" s="55"/>
      <c r="AU760" s="55"/>
      <c r="AV760" s="55"/>
      <c r="AW760" s="1177"/>
      <c r="AX760" s="1177"/>
      <c r="AY760" s="1177"/>
      <c r="AZ760" s="1177"/>
      <c r="BA760" s="1177"/>
      <c r="BB760" s="1177"/>
      <c r="BC760" s="1177"/>
      <c r="BD760" s="1177"/>
      <c r="BE760" s="1177"/>
      <c r="BF760" s="1177"/>
      <c r="BG760" s="55"/>
      <c r="BH760" s="55"/>
      <c r="BI760" s="1177"/>
      <c r="BJ760" s="1177"/>
      <c r="BK760" s="55"/>
      <c r="BL760" s="55"/>
      <c r="BM760" s="55"/>
      <c r="BN760" s="1177"/>
      <c r="BO760" s="55"/>
      <c r="BP760" s="1177"/>
      <c r="BQ760" s="1177"/>
      <c r="BR760" s="1177"/>
      <c r="BS760" s="1177"/>
      <c r="BT760" s="1177"/>
      <c r="BU760" s="1177"/>
      <c r="BV760" s="1177"/>
    </row>
    <row r="761" spans="1:74" ht="13.5" hidden="1" customHeight="1">
      <c r="A761" s="1000"/>
      <c r="B761" s="17" t="s">
        <v>73</v>
      </c>
      <c r="C761" s="1014"/>
      <c r="D761" s="1013"/>
      <c r="E761" s="1025"/>
      <c r="F761" s="1013"/>
      <c r="G761" s="1025"/>
      <c r="H761" s="1013"/>
      <c r="I761" s="1025"/>
      <c r="J761" s="1013"/>
      <c r="K761" s="993"/>
      <c r="L761" s="1013"/>
      <c r="M761" s="993"/>
      <c r="N761" s="1013"/>
      <c r="O761" s="993"/>
      <c r="P761" s="1013"/>
      <c r="Q761" s="993"/>
      <c r="R761" s="1013"/>
      <c r="S761" s="993"/>
      <c r="T761" s="1013"/>
      <c r="U761" s="56"/>
      <c r="Z761" s="1000"/>
      <c r="AA761" s="1177"/>
      <c r="AB761" s="1177"/>
      <c r="AC761" s="1177"/>
      <c r="AD761" s="1177"/>
      <c r="AE761" s="1177"/>
      <c r="AF761" s="1177"/>
      <c r="AG761" s="1177"/>
      <c r="AH761" s="1177"/>
      <c r="AI761" s="1177"/>
      <c r="AJ761" s="1177"/>
      <c r="AK761" s="1177"/>
      <c r="AL761" s="1177"/>
      <c r="AM761" s="1177"/>
      <c r="AN761" s="55"/>
      <c r="AO761" s="55"/>
      <c r="AP761" s="55"/>
      <c r="AQ761" s="55"/>
      <c r="AR761" s="55"/>
      <c r="AS761" s="55"/>
      <c r="AT761" s="55"/>
      <c r="AU761" s="55"/>
      <c r="AV761" s="55"/>
      <c r="AW761" s="1177"/>
      <c r="AX761" s="1177"/>
      <c r="AY761" s="1177"/>
      <c r="AZ761" s="1177"/>
      <c r="BA761" s="1177"/>
      <c r="BB761" s="1177"/>
      <c r="BC761" s="1177"/>
      <c r="BD761" s="1177"/>
      <c r="BE761" s="1177"/>
      <c r="BF761" s="1177"/>
      <c r="BG761" s="55"/>
      <c r="BH761" s="55"/>
      <c r="BI761" s="1177"/>
      <c r="BJ761" s="1177"/>
      <c r="BK761" s="55"/>
      <c r="BL761" s="55"/>
      <c r="BM761" s="55"/>
      <c r="BN761" s="1177"/>
      <c r="BO761" s="55"/>
      <c r="BP761" s="1177"/>
      <c r="BQ761" s="1177"/>
      <c r="BR761" s="1177"/>
      <c r="BS761" s="1177"/>
      <c r="BT761" s="1177"/>
      <c r="BU761" s="1177"/>
      <c r="BV761" s="1177"/>
    </row>
    <row r="762" spans="1:74" ht="13.5" hidden="1" customHeight="1">
      <c r="A762" s="1000"/>
      <c r="B762" s="17" t="s">
        <v>69</v>
      </c>
      <c r="C762" s="1014"/>
      <c r="D762" s="1013"/>
      <c r="E762" s="1025"/>
      <c r="F762" s="1013"/>
      <c r="G762" s="1025"/>
      <c r="H762" s="1013"/>
      <c r="I762" s="1025"/>
      <c r="J762" s="1013"/>
      <c r="K762" s="993"/>
      <c r="L762" s="1013"/>
      <c r="M762" s="993"/>
      <c r="N762" s="1013"/>
      <c r="O762" s="993"/>
      <c r="P762" s="1013"/>
      <c r="Q762" s="993"/>
      <c r="R762" s="1013"/>
      <c r="S762" s="993"/>
      <c r="T762" s="1013"/>
      <c r="U762" s="56"/>
      <c r="Z762" s="1000"/>
      <c r="AA762" s="1177"/>
      <c r="AB762" s="1177"/>
      <c r="AC762" s="1177"/>
      <c r="AD762" s="1177"/>
      <c r="AE762" s="1177"/>
      <c r="AF762" s="1177"/>
      <c r="AG762" s="1177"/>
      <c r="AH762" s="1177"/>
      <c r="AI762" s="1177"/>
      <c r="AJ762" s="1177"/>
      <c r="AK762" s="1177"/>
      <c r="AL762" s="1177"/>
      <c r="AM762" s="1177"/>
      <c r="AN762" s="55"/>
      <c r="AO762" s="55"/>
      <c r="AP762" s="55"/>
      <c r="AQ762" s="55"/>
      <c r="AR762" s="55"/>
      <c r="AS762" s="55"/>
      <c r="AT762" s="55"/>
      <c r="AU762" s="55"/>
      <c r="AV762" s="55"/>
      <c r="AW762" s="1177"/>
      <c r="AX762" s="1177"/>
      <c r="AY762" s="1177"/>
      <c r="AZ762" s="1177"/>
      <c r="BA762" s="1177"/>
      <c r="BB762" s="1177"/>
      <c r="BC762" s="1177"/>
      <c r="BD762" s="1177"/>
      <c r="BE762" s="1177"/>
      <c r="BF762" s="1177"/>
      <c r="BG762" s="55"/>
      <c r="BH762" s="55"/>
      <c r="BI762" s="1177"/>
      <c r="BJ762" s="1177"/>
      <c r="BK762" s="55"/>
      <c r="BL762" s="55"/>
      <c r="BM762" s="55"/>
      <c r="BN762" s="1177"/>
      <c r="BO762" s="55"/>
      <c r="BP762" s="1177"/>
      <c r="BQ762" s="1177"/>
      <c r="BR762" s="1177"/>
      <c r="BS762" s="1177"/>
      <c r="BT762" s="1177"/>
      <c r="BU762" s="1177"/>
      <c r="BV762" s="1177"/>
    </row>
    <row r="763" spans="1:74" ht="18.75" hidden="1" customHeight="1">
      <c r="A763" s="1001"/>
      <c r="B763" s="18" t="s">
        <v>63</v>
      </c>
      <c r="C763" s="1023"/>
      <c r="D763" s="1016"/>
      <c r="E763" s="1024"/>
      <c r="F763" s="1016"/>
      <c r="G763" s="1024"/>
      <c r="H763" s="1016"/>
      <c r="I763" s="1024"/>
      <c r="J763" s="1016"/>
      <c r="K763" s="1015"/>
      <c r="L763" s="1016"/>
      <c r="M763" s="1015"/>
      <c r="N763" s="1016"/>
      <c r="O763" s="1015"/>
      <c r="P763" s="1016"/>
      <c r="Q763" s="1015"/>
      <c r="R763" s="1016"/>
      <c r="S763" s="1015"/>
      <c r="T763" s="1016"/>
      <c r="U763" s="56"/>
      <c r="Z763" s="1001"/>
      <c r="AA763" s="1177"/>
      <c r="AB763" s="1177"/>
      <c r="AC763" s="1177"/>
      <c r="AD763" s="1177"/>
      <c r="AE763" s="1177"/>
      <c r="AF763" s="1177"/>
      <c r="AG763" s="1177"/>
      <c r="AH763" s="1177"/>
      <c r="AI763" s="1177"/>
      <c r="AJ763" s="1177"/>
      <c r="AK763" s="1177"/>
      <c r="AL763" s="1177"/>
      <c r="AM763" s="1177"/>
      <c r="AN763" s="55"/>
      <c r="AO763" s="55"/>
      <c r="AP763" s="55"/>
      <c r="AQ763" s="55"/>
      <c r="AR763" s="55"/>
      <c r="AS763" s="55"/>
      <c r="AT763" s="55"/>
      <c r="AU763" s="55"/>
      <c r="AV763" s="55"/>
      <c r="AW763" s="1177"/>
      <c r="AX763" s="1177"/>
      <c r="AY763" s="1177"/>
      <c r="AZ763" s="1177"/>
      <c r="BA763" s="1177"/>
      <c r="BB763" s="1177"/>
      <c r="BC763" s="1177"/>
      <c r="BD763" s="1177"/>
      <c r="BE763" s="1177"/>
      <c r="BF763" s="1177"/>
      <c r="BG763" s="55"/>
      <c r="BH763" s="55"/>
      <c r="BI763" s="1177"/>
      <c r="BJ763" s="1177"/>
      <c r="BK763" s="55"/>
      <c r="BL763" s="55"/>
      <c r="BM763" s="55"/>
      <c r="BN763" s="1177"/>
      <c r="BO763" s="55"/>
      <c r="BP763" s="1177"/>
      <c r="BQ763" s="1177"/>
      <c r="BR763" s="1177"/>
      <c r="BS763" s="1177"/>
      <c r="BT763" s="1177"/>
      <c r="BU763" s="1177"/>
      <c r="BV763" s="1177"/>
    </row>
    <row r="764" spans="1:74" ht="18.75" hidden="1" customHeight="1">
      <c r="A764" s="999" t="s">
        <v>74</v>
      </c>
      <c r="B764" s="14" t="s">
        <v>53</v>
      </c>
      <c r="C764" s="996" t="e">
        <f>VLOOKUP(#REF!,#REF!,COLUMN(#REF!),0)&amp;""</f>
        <v>#REF!</v>
      </c>
      <c r="D764" s="997"/>
      <c r="E764" s="1002" t="e">
        <f>VLOOKUP(#REF!,#REF!,COLUMN(#REF!),0)&amp;""</f>
        <v>#REF!</v>
      </c>
      <c r="F764" s="997"/>
      <c r="G764" s="1002" t="e">
        <f>VLOOKUP(#REF!,#REF!,COLUMN(#REF!),0)&amp;""</f>
        <v>#REF!</v>
      </c>
      <c r="H764" s="997"/>
      <c r="I764" s="1002" t="e">
        <f>VLOOKUP(#REF!,#REF!,COLUMN(#REF!),0)&amp;""</f>
        <v>#REF!</v>
      </c>
      <c r="J764" s="997"/>
      <c r="K764" s="998" t="e">
        <f>VLOOKUP(#REF!,#REF!,COLUMN(#REF!),0)&amp;""</f>
        <v>#REF!</v>
      </c>
      <c r="L764" s="997"/>
      <c r="M764" s="998" t="e">
        <f>VLOOKUP(#REF!,#REF!,COLUMN(#REF!),0)&amp;""</f>
        <v>#REF!</v>
      </c>
      <c r="N764" s="997"/>
      <c r="O764" s="998" t="e">
        <f>VLOOKUP(#REF!,#REF!,COLUMN(#REF!),0)&amp;""</f>
        <v>#REF!</v>
      </c>
      <c r="P764" s="997"/>
      <c r="Q764" s="998" t="e">
        <f>VLOOKUP(#REF!,#REF!,COLUMN(#REF!),0)&amp;""</f>
        <v>#REF!</v>
      </c>
      <c r="R764" s="997"/>
      <c r="S764" s="998" t="e">
        <f>VLOOKUP(#REF!,#REF!,COLUMN(#REF!),0)&amp;""</f>
        <v>#REF!</v>
      </c>
      <c r="T764" s="997"/>
      <c r="U764" s="56"/>
      <c r="Z764" s="999" t="str">
        <f>A764</f>
        <v>３時限（13：30～15：00）</v>
      </c>
      <c r="AA764" s="1177"/>
      <c r="AB764" s="1177"/>
      <c r="AC764" s="1177"/>
      <c r="AD764" s="1177"/>
      <c r="AE764" s="1177"/>
      <c r="AF764" s="1177"/>
      <c r="AG764" s="1177"/>
      <c r="AH764" s="1177"/>
      <c r="AI764" s="1177"/>
      <c r="AJ764" s="1177"/>
      <c r="AK764" s="1177"/>
      <c r="AL764" s="1177"/>
      <c r="AM764" s="1177"/>
      <c r="AN764" s="55"/>
      <c r="AO764" s="55"/>
      <c r="AP764" s="55"/>
      <c r="AQ764" s="55"/>
      <c r="AR764" s="55"/>
      <c r="AS764" s="55"/>
      <c r="AT764" s="55"/>
      <c r="AU764" s="55"/>
      <c r="AV764" s="55"/>
      <c r="AW764" s="1177"/>
      <c r="AX764" s="1177"/>
      <c r="AY764" s="1177"/>
      <c r="AZ764" s="1177"/>
      <c r="BA764" s="1177"/>
      <c r="BB764" s="1177"/>
      <c r="BC764" s="1177"/>
      <c r="BD764" s="1177"/>
      <c r="BE764" s="1177"/>
      <c r="BF764" s="1177"/>
      <c r="BG764" s="55"/>
      <c r="BH764" s="55"/>
      <c r="BI764" s="1177"/>
      <c r="BJ764" s="1177"/>
      <c r="BK764" s="55"/>
      <c r="BL764" s="55"/>
      <c r="BM764" s="55"/>
      <c r="BN764" s="1177"/>
      <c r="BO764" s="55"/>
      <c r="BP764" s="1177"/>
      <c r="BQ764" s="1177"/>
      <c r="BR764" s="1177"/>
      <c r="BS764" s="1177"/>
      <c r="BT764" s="1177"/>
      <c r="BU764" s="1177"/>
      <c r="BV764" s="1177"/>
    </row>
    <row r="765" spans="1:74" ht="18.75" hidden="1" customHeight="1">
      <c r="A765" s="1000"/>
      <c r="B765" s="14" t="s">
        <v>58</v>
      </c>
      <c r="C765" s="992" t="str">
        <f>IFERROR(VLOOKUP(C764,科目・教員!$A$1:$B$355,2,0),"")</f>
        <v/>
      </c>
      <c r="D765" s="993"/>
      <c r="E765" s="994" t="str">
        <f>IFERROR(VLOOKUP(E764,科目・教員!$A$1:$B$355,2,0),"")</f>
        <v/>
      </c>
      <c r="F765" s="993"/>
      <c r="G765" s="994" t="str">
        <f>IFERROR(VLOOKUP(G764,科目・教員!$A$1:$B$355,2,0),"")</f>
        <v/>
      </c>
      <c r="H765" s="993"/>
      <c r="I765" s="994" t="str">
        <f>IFERROR(VLOOKUP(I764,科目・教員!$A$1:$B$355,2,0),"")</f>
        <v/>
      </c>
      <c r="J765" s="993"/>
      <c r="K765" s="995" t="str">
        <f>IFERROR(VLOOKUP(K764,科目・教員!$A$1:$B$355,2,0),"")</f>
        <v/>
      </c>
      <c r="L765" s="993"/>
      <c r="M765" s="995" t="str">
        <f>IFERROR(VLOOKUP(M764,科目・教員!$A$1:$B$355,2,0),"")</f>
        <v/>
      </c>
      <c r="N765" s="993"/>
      <c r="O765" s="995" t="str">
        <f>IFERROR(VLOOKUP(O764,科目・教員!$A$1:$B$355,2,0),"")</f>
        <v/>
      </c>
      <c r="P765" s="993"/>
      <c r="Q765" s="995" t="str">
        <f>IFERROR(VLOOKUP(Q764,科目・教員!$A$1:$B$355,2,0),"")</f>
        <v/>
      </c>
      <c r="R765" s="993"/>
      <c r="S765" s="995" t="str">
        <f>IFERROR(VLOOKUP(S764,科目・教員!$A$1:$B$355,2,0),"")</f>
        <v/>
      </c>
      <c r="T765" s="993"/>
      <c r="U765" s="56"/>
      <c r="Z765" s="1000"/>
      <c r="AA765" s="1177"/>
      <c r="AB765" s="1177"/>
      <c r="AC765" s="1177"/>
      <c r="AD765" s="1177"/>
      <c r="AE765" s="1177"/>
      <c r="AF765" s="1177"/>
      <c r="AG765" s="1177"/>
      <c r="AH765" s="1177"/>
      <c r="AI765" s="1177"/>
      <c r="AJ765" s="1177"/>
      <c r="AK765" s="1177"/>
      <c r="AL765" s="1177"/>
      <c r="AM765" s="1177"/>
      <c r="AN765" s="55"/>
      <c r="AO765" s="55"/>
      <c r="AP765" s="55"/>
      <c r="AQ765" s="55"/>
      <c r="AR765" s="55"/>
      <c r="AS765" s="55"/>
      <c r="AT765" s="55"/>
      <c r="AU765" s="55"/>
      <c r="AV765" s="55"/>
      <c r="AW765" s="1177"/>
      <c r="AX765" s="1177"/>
      <c r="AY765" s="1177"/>
      <c r="AZ765" s="1177"/>
      <c r="BA765" s="1177"/>
      <c r="BB765" s="1177"/>
      <c r="BC765" s="1177"/>
      <c r="BD765" s="1177"/>
      <c r="BE765" s="1177"/>
      <c r="BF765" s="1177"/>
      <c r="BG765" s="55"/>
      <c r="BH765" s="55"/>
      <c r="BI765" s="1177"/>
      <c r="BJ765" s="1177"/>
      <c r="BK765" s="55"/>
      <c r="BL765" s="55"/>
      <c r="BM765" s="55"/>
      <c r="BN765" s="1177"/>
      <c r="BO765" s="55"/>
      <c r="BP765" s="1177"/>
      <c r="BQ765" s="1177"/>
      <c r="BR765" s="1177"/>
      <c r="BS765" s="1177"/>
      <c r="BT765" s="1177"/>
      <c r="BU765" s="1177"/>
      <c r="BV765" s="1177"/>
    </row>
    <row r="766" spans="1:74" ht="18.75" hidden="1" customHeight="1">
      <c r="A766" s="1000"/>
      <c r="B766" s="14" t="s">
        <v>69</v>
      </c>
      <c r="C766" s="992" t="e">
        <f>VLOOKUP(#REF!,#REF!,COLUMN(#REF!)+1,0)&amp;""</f>
        <v>#REF!</v>
      </c>
      <c r="D766" s="993"/>
      <c r="E766" s="994" t="e">
        <f>VLOOKUP(#REF!,#REF!,COLUMN(#REF!)+1,0)&amp;""</f>
        <v>#REF!</v>
      </c>
      <c r="F766" s="993"/>
      <c r="G766" s="994" t="e">
        <f>VLOOKUP(#REF!,#REF!,COLUMN(#REF!)+1,0)&amp;""</f>
        <v>#REF!</v>
      </c>
      <c r="H766" s="993"/>
      <c r="I766" s="994" t="e">
        <f>VLOOKUP(#REF!,#REF!,COLUMN(#REF!)+1,0)&amp;""</f>
        <v>#REF!</v>
      </c>
      <c r="J766" s="993"/>
      <c r="K766" s="995" t="e">
        <f>VLOOKUP(#REF!,#REF!,COLUMN(#REF!)+1,0)&amp;""</f>
        <v>#REF!</v>
      </c>
      <c r="L766" s="993"/>
      <c r="M766" s="995" t="e">
        <f>VLOOKUP(#REF!,#REF!,COLUMN(#REF!)+1,0)&amp;""</f>
        <v>#REF!</v>
      </c>
      <c r="N766" s="993"/>
      <c r="O766" s="995" t="e">
        <f>VLOOKUP(#REF!,#REF!,COLUMN(#REF!)+1,0)&amp;""</f>
        <v>#REF!</v>
      </c>
      <c r="P766" s="993"/>
      <c r="Q766" s="995" t="e">
        <f>VLOOKUP(#REF!,#REF!,COLUMN(#REF!)+1,0)&amp;""</f>
        <v>#REF!</v>
      </c>
      <c r="R766" s="993"/>
      <c r="S766" s="995" t="e">
        <f>VLOOKUP(#REF!,#REF!,COLUMN(#REF!)+1,0)&amp;""</f>
        <v>#REF!</v>
      </c>
      <c r="T766" s="993"/>
      <c r="U766" s="56"/>
      <c r="Z766" s="1000"/>
      <c r="AA766" s="1177"/>
      <c r="AB766" s="1177"/>
      <c r="AC766" s="1177"/>
      <c r="AD766" s="1177"/>
      <c r="AE766" s="1177"/>
      <c r="AF766" s="1177"/>
      <c r="AG766" s="1177"/>
      <c r="AH766" s="1177"/>
      <c r="AI766" s="1177"/>
      <c r="AJ766" s="1177"/>
      <c r="AK766" s="1177"/>
      <c r="AL766" s="1177"/>
      <c r="AM766" s="1177"/>
      <c r="AN766" s="55"/>
      <c r="AO766" s="55"/>
      <c r="AP766" s="55"/>
      <c r="AQ766" s="55"/>
      <c r="AR766" s="55"/>
      <c r="AS766" s="55"/>
      <c r="AT766" s="55"/>
      <c r="AU766" s="55"/>
      <c r="AV766" s="55"/>
      <c r="AW766" s="1177"/>
      <c r="AX766" s="1177"/>
      <c r="AY766" s="1177"/>
      <c r="AZ766" s="1177"/>
      <c r="BA766" s="1177"/>
      <c r="BB766" s="1177"/>
      <c r="BC766" s="1177"/>
      <c r="BD766" s="1177"/>
      <c r="BE766" s="1177"/>
      <c r="BF766" s="1177"/>
      <c r="BG766" s="55"/>
      <c r="BH766" s="55"/>
      <c r="BI766" s="1177"/>
      <c r="BJ766" s="1177"/>
      <c r="BK766" s="55"/>
      <c r="BL766" s="55"/>
      <c r="BM766" s="55"/>
      <c r="BN766" s="1177"/>
      <c r="BO766" s="55"/>
      <c r="BP766" s="1177"/>
      <c r="BQ766" s="1177"/>
      <c r="BR766" s="1177"/>
      <c r="BS766" s="1177"/>
      <c r="BT766" s="1177"/>
      <c r="BU766" s="1177"/>
      <c r="BV766" s="1177"/>
    </row>
    <row r="767" spans="1:74" ht="18.75" hidden="1" customHeight="1">
      <c r="A767" s="1001"/>
      <c r="B767" s="15" t="s">
        <v>63</v>
      </c>
      <c r="C767" s="991"/>
      <c r="D767" s="989"/>
      <c r="E767" s="988"/>
      <c r="F767" s="989"/>
      <c r="G767" s="988"/>
      <c r="H767" s="989"/>
      <c r="I767" s="988"/>
      <c r="J767" s="989"/>
      <c r="K767" s="990"/>
      <c r="L767" s="989"/>
      <c r="M767" s="990"/>
      <c r="N767" s="989"/>
      <c r="O767" s="990"/>
      <c r="P767" s="989"/>
      <c r="Q767" s="990"/>
      <c r="R767" s="989"/>
      <c r="S767" s="990"/>
      <c r="T767" s="989"/>
      <c r="U767" s="56"/>
      <c r="Z767" s="1001"/>
      <c r="AA767" s="1177"/>
      <c r="AB767" s="1177"/>
      <c r="AC767" s="1177"/>
      <c r="AD767" s="1177"/>
      <c r="AE767" s="1177"/>
      <c r="AF767" s="1177"/>
      <c r="AG767" s="1177"/>
      <c r="AH767" s="1177"/>
      <c r="AI767" s="1177"/>
      <c r="AJ767" s="1177"/>
      <c r="AK767" s="1177"/>
      <c r="AL767" s="1177"/>
      <c r="AM767" s="1177"/>
      <c r="AN767" s="55"/>
      <c r="AO767" s="55"/>
      <c r="AP767" s="55"/>
      <c r="AQ767" s="55"/>
      <c r="AR767" s="55"/>
      <c r="AS767" s="55"/>
      <c r="AT767" s="55"/>
      <c r="AU767" s="55"/>
      <c r="AV767" s="55"/>
      <c r="AW767" s="1177"/>
      <c r="AX767" s="1177"/>
      <c r="AY767" s="1177"/>
      <c r="AZ767" s="1177"/>
      <c r="BA767" s="1177"/>
      <c r="BB767" s="1177"/>
      <c r="BC767" s="1177"/>
      <c r="BD767" s="1177"/>
      <c r="BE767" s="1177"/>
      <c r="BF767" s="1177"/>
      <c r="BG767" s="55"/>
      <c r="BH767" s="55"/>
      <c r="BI767" s="1177"/>
      <c r="BJ767" s="1177"/>
      <c r="BK767" s="55"/>
      <c r="BL767" s="55"/>
      <c r="BM767" s="55"/>
      <c r="BN767" s="1177"/>
      <c r="BO767" s="55"/>
      <c r="BP767" s="1177"/>
      <c r="BQ767" s="1177"/>
      <c r="BR767" s="1177"/>
      <c r="BS767" s="1177"/>
      <c r="BT767" s="1177"/>
      <c r="BU767" s="1177"/>
      <c r="BV767" s="1177"/>
    </row>
    <row r="768" spans="1:74" ht="18.75" hidden="1" customHeight="1">
      <c r="A768" s="999" t="s">
        <v>75</v>
      </c>
      <c r="B768" s="14" t="s">
        <v>53</v>
      </c>
      <c r="C768" s="996" t="e">
        <f>VLOOKUP(#REF!,#REF!,COLUMN(#REF!),0)&amp;""</f>
        <v>#REF!</v>
      </c>
      <c r="D768" s="997"/>
      <c r="E768" s="1002" t="e">
        <f>VLOOKUP(#REF!,#REF!,COLUMN(#REF!),0)&amp;""</f>
        <v>#REF!</v>
      </c>
      <c r="F768" s="997"/>
      <c r="G768" s="1002" t="e">
        <f>VLOOKUP(#REF!,#REF!,COLUMN(#REF!),0)&amp;""</f>
        <v>#REF!</v>
      </c>
      <c r="H768" s="997"/>
      <c r="I768" s="1002" t="e">
        <f>VLOOKUP(#REF!,#REF!,COLUMN(#REF!),0)&amp;""</f>
        <v>#REF!</v>
      </c>
      <c r="J768" s="997"/>
      <c r="K768" s="998" t="e">
        <f>VLOOKUP(#REF!,#REF!,COLUMN(#REF!),0)&amp;""</f>
        <v>#REF!</v>
      </c>
      <c r="L768" s="997"/>
      <c r="M768" s="998" t="e">
        <f>VLOOKUP(#REF!,#REF!,COLUMN(#REF!),0)&amp;""</f>
        <v>#REF!</v>
      </c>
      <c r="N768" s="997"/>
      <c r="O768" s="998" t="e">
        <f>VLOOKUP(#REF!,#REF!,COLUMN(#REF!),0)&amp;""</f>
        <v>#REF!</v>
      </c>
      <c r="P768" s="997"/>
      <c r="Q768" s="998" t="e">
        <f>VLOOKUP(#REF!,#REF!,COLUMN(#REF!),0)&amp;""</f>
        <v>#REF!</v>
      </c>
      <c r="R768" s="997"/>
      <c r="S768" s="998" t="e">
        <f>VLOOKUP(#REF!,#REF!,COLUMN(#REF!),0)&amp;""</f>
        <v>#REF!</v>
      </c>
      <c r="T768" s="997"/>
      <c r="U768" s="56"/>
      <c r="Z768" s="999" t="str">
        <f>A768</f>
        <v>４時限（15：10～16：40）</v>
      </c>
      <c r="AA768" s="1177"/>
      <c r="AB768" s="1177"/>
      <c r="AC768" s="1177"/>
      <c r="AD768" s="1177"/>
      <c r="AE768" s="1177"/>
      <c r="AF768" s="1177"/>
      <c r="AG768" s="1177"/>
      <c r="AH768" s="1177"/>
      <c r="AI768" s="1177"/>
      <c r="AJ768" s="1177"/>
      <c r="AK768" s="1177"/>
      <c r="AL768" s="1177"/>
      <c r="AM768" s="1177"/>
      <c r="AN768" s="55"/>
      <c r="AO768" s="55"/>
      <c r="AP768" s="55"/>
      <c r="AQ768" s="55"/>
      <c r="AR768" s="55"/>
      <c r="AS768" s="55"/>
      <c r="AT768" s="55"/>
      <c r="AU768" s="55"/>
      <c r="AV768" s="55"/>
      <c r="AW768" s="1177"/>
      <c r="AX768" s="1177"/>
      <c r="AY768" s="1177"/>
      <c r="AZ768" s="1177"/>
      <c r="BA768" s="1177"/>
      <c r="BB768" s="1177"/>
      <c r="BC768" s="1177"/>
      <c r="BD768" s="1177"/>
      <c r="BE768" s="1177"/>
      <c r="BF768" s="1177"/>
      <c r="BG768" s="55"/>
      <c r="BH768" s="55"/>
      <c r="BI768" s="1177"/>
      <c r="BJ768" s="1177"/>
      <c r="BK768" s="55"/>
      <c r="BL768" s="55"/>
      <c r="BM768" s="55"/>
      <c r="BN768" s="1177"/>
      <c r="BO768" s="55"/>
      <c r="BP768" s="1177"/>
      <c r="BQ768" s="1177"/>
      <c r="BR768" s="1177"/>
      <c r="BS768" s="1177"/>
      <c r="BT768" s="1177"/>
      <c r="BU768" s="1177"/>
      <c r="BV768" s="1177"/>
    </row>
    <row r="769" spans="1:74" ht="18.75" hidden="1" customHeight="1">
      <c r="A769" s="1000"/>
      <c r="B769" s="14" t="s">
        <v>58</v>
      </c>
      <c r="C769" s="992" t="str">
        <f>IFERROR(VLOOKUP(C768,科目・教員!$A$1:$B$355,2,0),"")</f>
        <v/>
      </c>
      <c r="D769" s="993"/>
      <c r="E769" s="994" t="str">
        <f>IFERROR(VLOOKUP(E768,科目・教員!$A$1:$B$355,2,0),"")</f>
        <v/>
      </c>
      <c r="F769" s="993"/>
      <c r="G769" s="994" t="str">
        <f>IFERROR(VLOOKUP(G768,科目・教員!$A$1:$B$355,2,0),"")</f>
        <v/>
      </c>
      <c r="H769" s="993"/>
      <c r="I769" s="994" t="str">
        <f>IFERROR(VLOOKUP(I768,科目・教員!$A$1:$B$355,2,0),"")</f>
        <v/>
      </c>
      <c r="J769" s="993"/>
      <c r="K769" s="995" t="str">
        <f>IFERROR(VLOOKUP(K768,科目・教員!$A$1:$B$355,2,0),"")</f>
        <v/>
      </c>
      <c r="L769" s="993"/>
      <c r="M769" s="995" t="str">
        <f>IFERROR(VLOOKUP(M768,科目・教員!$A$1:$B$355,2,0),"")</f>
        <v/>
      </c>
      <c r="N769" s="993"/>
      <c r="O769" s="995" t="str">
        <f>IFERROR(VLOOKUP(O768,科目・教員!$A$1:$B$355,2,0),"")</f>
        <v/>
      </c>
      <c r="P769" s="993"/>
      <c r="Q769" s="995" t="str">
        <f>IFERROR(VLOOKUP(Q768,科目・教員!$A$1:$B$355,2,0),"")</f>
        <v/>
      </c>
      <c r="R769" s="993"/>
      <c r="S769" s="995" t="str">
        <f>IFERROR(VLOOKUP(S768,科目・教員!$A$1:$B$355,2,0),"")</f>
        <v/>
      </c>
      <c r="T769" s="993"/>
      <c r="U769" s="56"/>
      <c r="Z769" s="1000"/>
      <c r="AA769" s="1177"/>
      <c r="AB769" s="1177"/>
      <c r="AC769" s="1177"/>
      <c r="AD769" s="1177"/>
      <c r="AE769" s="1177"/>
      <c r="AF769" s="1177"/>
      <c r="AG769" s="1177"/>
      <c r="AH769" s="1177"/>
      <c r="AI769" s="1177"/>
      <c r="AJ769" s="1177"/>
      <c r="AK769" s="1177"/>
      <c r="AL769" s="1177"/>
      <c r="AM769" s="1177"/>
      <c r="AN769" s="55"/>
      <c r="AO769" s="55"/>
      <c r="AP769" s="55"/>
      <c r="AQ769" s="55"/>
      <c r="AR769" s="55"/>
      <c r="AS769" s="55"/>
      <c r="AT769" s="55"/>
      <c r="AU769" s="55"/>
      <c r="AV769" s="55"/>
      <c r="AW769" s="1177"/>
      <c r="AX769" s="1177"/>
      <c r="AY769" s="1177"/>
      <c r="AZ769" s="1177"/>
      <c r="BA769" s="1177"/>
      <c r="BB769" s="1177"/>
      <c r="BC769" s="1177"/>
      <c r="BD769" s="1177"/>
      <c r="BE769" s="1177"/>
      <c r="BF769" s="1177"/>
      <c r="BG769" s="55"/>
      <c r="BH769" s="55"/>
      <c r="BI769" s="1177"/>
      <c r="BJ769" s="1177"/>
      <c r="BK769" s="55"/>
      <c r="BL769" s="55"/>
      <c r="BM769" s="55"/>
      <c r="BN769" s="1177"/>
      <c r="BO769" s="55"/>
      <c r="BP769" s="1177"/>
      <c r="BQ769" s="1177"/>
      <c r="BR769" s="1177"/>
      <c r="BS769" s="1177"/>
      <c r="BT769" s="1177"/>
      <c r="BU769" s="1177"/>
      <c r="BV769" s="1177"/>
    </row>
    <row r="770" spans="1:74" ht="18.75" hidden="1" customHeight="1">
      <c r="A770" s="1000"/>
      <c r="B770" s="14" t="s">
        <v>69</v>
      </c>
      <c r="C770" s="992" t="e">
        <f>VLOOKUP(#REF!,#REF!,COLUMN(#REF!)+1,0)&amp;""</f>
        <v>#REF!</v>
      </c>
      <c r="D770" s="993"/>
      <c r="E770" s="994" t="e">
        <f>VLOOKUP(#REF!,#REF!,COLUMN(#REF!)+1,0)&amp;""</f>
        <v>#REF!</v>
      </c>
      <c r="F770" s="993"/>
      <c r="G770" s="994" t="e">
        <f>VLOOKUP(#REF!,#REF!,COLUMN(#REF!)+1,0)&amp;""</f>
        <v>#REF!</v>
      </c>
      <c r="H770" s="993"/>
      <c r="I770" s="994" t="e">
        <f>VLOOKUP(#REF!,#REF!,COLUMN(#REF!)+1,0)&amp;""</f>
        <v>#REF!</v>
      </c>
      <c r="J770" s="993"/>
      <c r="K770" s="995" t="e">
        <f>VLOOKUP(#REF!,#REF!,COLUMN(#REF!)+1,0)&amp;""</f>
        <v>#REF!</v>
      </c>
      <c r="L770" s="993"/>
      <c r="M770" s="995" t="e">
        <f>VLOOKUP(#REF!,#REF!,COLUMN(#REF!)+1,0)&amp;""</f>
        <v>#REF!</v>
      </c>
      <c r="N770" s="993"/>
      <c r="O770" s="995" t="e">
        <f>VLOOKUP(#REF!,#REF!,COLUMN(#REF!)+1,0)&amp;""</f>
        <v>#REF!</v>
      </c>
      <c r="P770" s="993"/>
      <c r="Q770" s="995" t="e">
        <f>VLOOKUP(#REF!,#REF!,COLUMN(#REF!)+1,0)&amp;""</f>
        <v>#REF!</v>
      </c>
      <c r="R770" s="993"/>
      <c r="S770" s="995" t="e">
        <f>VLOOKUP(#REF!,#REF!,COLUMN(#REF!)+1,0)&amp;""</f>
        <v>#REF!</v>
      </c>
      <c r="T770" s="993"/>
      <c r="U770" s="56"/>
      <c r="Z770" s="1000"/>
      <c r="AA770" s="1177"/>
      <c r="AB770" s="1177"/>
      <c r="AC770" s="1177"/>
      <c r="AD770" s="1177"/>
      <c r="AE770" s="1177"/>
      <c r="AF770" s="1177"/>
      <c r="AG770" s="1177"/>
      <c r="AH770" s="1177"/>
      <c r="AI770" s="1177"/>
      <c r="AJ770" s="1177"/>
      <c r="AK770" s="1177"/>
      <c r="AL770" s="1177"/>
      <c r="AM770" s="1177"/>
      <c r="AN770" s="55"/>
      <c r="AO770" s="55"/>
      <c r="AP770" s="55"/>
      <c r="AQ770" s="55"/>
      <c r="AR770" s="55"/>
      <c r="AS770" s="55"/>
      <c r="AT770" s="55"/>
      <c r="AU770" s="55"/>
      <c r="AV770" s="55"/>
      <c r="AW770" s="1177"/>
      <c r="AX770" s="1177"/>
      <c r="AY770" s="1177"/>
      <c r="AZ770" s="1177"/>
      <c r="BA770" s="1177"/>
      <c r="BB770" s="1177"/>
      <c r="BC770" s="1177"/>
      <c r="BD770" s="1177"/>
      <c r="BE770" s="1177"/>
      <c r="BF770" s="1177"/>
      <c r="BG770" s="55"/>
      <c r="BH770" s="55"/>
      <c r="BI770" s="1177"/>
      <c r="BJ770" s="1177"/>
      <c r="BK770" s="55"/>
      <c r="BL770" s="55"/>
      <c r="BM770" s="55"/>
      <c r="BN770" s="1177"/>
      <c r="BO770" s="55"/>
      <c r="BP770" s="1177"/>
      <c r="BQ770" s="1177"/>
      <c r="BR770" s="1177"/>
      <c r="BS770" s="1177"/>
      <c r="BT770" s="1177"/>
      <c r="BU770" s="1177"/>
      <c r="BV770" s="1177"/>
    </row>
    <row r="771" spans="1:74" ht="18.75" hidden="1" customHeight="1">
      <c r="A771" s="1001"/>
      <c r="B771" s="15" t="s">
        <v>63</v>
      </c>
      <c r="C771" s="991"/>
      <c r="D771" s="989"/>
      <c r="E771" s="988"/>
      <c r="F771" s="989"/>
      <c r="G771" s="988"/>
      <c r="H771" s="989"/>
      <c r="I771" s="988"/>
      <c r="J771" s="989"/>
      <c r="K771" s="990"/>
      <c r="L771" s="989"/>
      <c r="M771" s="990"/>
      <c r="N771" s="989"/>
      <c r="O771" s="990"/>
      <c r="P771" s="989"/>
      <c r="Q771" s="990"/>
      <c r="R771" s="989"/>
      <c r="S771" s="990"/>
      <c r="T771" s="989"/>
      <c r="U771" s="56"/>
      <c r="Z771" s="1001"/>
      <c r="AA771" s="1177"/>
      <c r="AB771" s="1177"/>
      <c r="AC771" s="1177"/>
      <c r="AD771" s="1177"/>
      <c r="AE771" s="1177"/>
      <c r="AF771" s="1177"/>
      <c r="AG771" s="1177"/>
      <c r="AH771" s="1177"/>
      <c r="AI771" s="1177"/>
      <c r="AJ771" s="1177"/>
      <c r="AK771" s="1177"/>
      <c r="AL771" s="1177"/>
      <c r="AM771" s="1177"/>
      <c r="AN771" s="55"/>
      <c r="AO771" s="55"/>
      <c r="AP771" s="55"/>
      <c r="AQ771" s="55"/>
      <c r="AR771" s="55"/>
      <c r="AS771" s="55"/>
      <c r="AT771" s="55"/>
      <c r="AU771" s="55"/>
      <c r="AV771" s="55"/>
      <c r="AW771" s="1177"/>
      <c r="AX771" s="1177"/>
      <c r="AY771" s="1177"/>
      <c r="AZ771" s="1177"/>
      <c r="BA771" s="1177"/>
      <c r="BB771" s="1177"/>
      <c r="BC771" s="1177"/>
      <c r="BD771" s="1177"/>
      <c r="BE771" s="1177"/>
      <c r="BF771" s="1177"/>
      <c r="BG771" s="55"/>
      <c r="BH771" s="55"/>
      <c r="BI771" s="1177"/>
      <c r="BJ771" s="1177"/>
      <c r="BK771" s="55"/>
      <c r="BL771" s="55"/>
      <c r="BM771" s="55"/>
      <c r="BN771" s="1177"/>
      <c r="BO771" s="55"/>
      <c r="BP771" s="1177"/>
      <c r="BQ771" s="1177"/>
      <c r="BR771" s="1177"/>
      <c r="BS771" s="1177"/>
      <c r="BT771" s="1177"/>
      <c r="BU771" s="1177"/>
      <c r="BV771" s="1177"/>
    </row>
    <row r="772" spans="1:74" ht="18.75" hidden="1" customHeight="1">
      <c r="A772" s="999" t="s">
        <v>78</v>
      </c>
      <c r="B772" s="14" t="s">
        <v>53</v>
      </c>
      <c r="C772" s="996" t="e">
        <f>VLOOKUP(#REF!,#REF!,COLUMN(#REF!),0)&amp;""</f>
        <v>#REF!</v>
      </c>
      <c r="D772" s="997"/>
      <c r="E772" s="1002" t="e">
        <f>VLOOKUP(#REF!,#REF!,COLUMN(#REF!),0)&amp;""</f>
        <v>#REF!</v>
      </c>
      <c r="F772" s="997"/>
      <c r="G772" s="1002" t="e">
        <f>VLOOKUP(#REF!,#REF!,COLUMN(#REF!),0)&amp;""</f>
        <v>#REF!</v>
      </c>
      <c r="H772" s="997"/>
      <c r="I772" s="1002" t="e">
        <f>VLOOKUP(#REF!,#REF!,COLUMN(#REF!),0)&amp;""</f>
        <v>#REF!</v>
      </c>
      <c r="J772" s="997"/>
      <c r="K772" s="998" t="e">
        <f>VLOOKUP(#REF!,#REF!,COLUMN(#REF!),0)&amp;""</f>
        <v>#REF!</v>
      </c>
      <c r="L772" s="997"/>
      <c r="M772" s="998" t="e">
        <f>VLOOKUP(#REF!,#REF!,COLUMN(#REF!),0)&amp;""</f>
        <v>#REF!</v>
      </c>
      <c r="N772" s="997"/>
      <c r="O772" s="998" t="e">
        <f>VLOOKUP(#REF!,#REF!,COLUMN(#REF!),0)&amp;""</f>
        <v>#REF!</v>
      </c>
      <c r="P772" s="997"/>
      <c r="Q772" s="998" t="e">
        <f>VLOOKUP(#REF!,#REF!,COLUMN(#REF!),0)&amp;""</f>
        <v>#REF!</v>
      </c>
      <c r="R772" s="997"/>
      <c r="S772" s="998" t="e">
        <f>VLOOKUP(#REF!,#REF!,COLUMN(#REF!),0)&amp;""</f>
        <v>#REF!</v>
      </c>
      <c r="T772" s="997"/>
      <c r="U772" s="56"/>
      <c r="Z772" s="999" t="str">
        <f>A772</f>
        <v>５時限（16：50～18：20）</v>
      </c>
      <c r="AA772" s="1177"/>
      <c r="AB772" s="1177"/>
      <c r="AC772" s="1177"/>
      <c r="AD772" s="1177"/>
      <c r="AE772" s="1177"/>
      <c r="AF772" s="1177"/>
      <c r="AG772" s="1177"/>
      <c r="AH772" s="1177"/>
      <c r="AI772" s="1177"/>
      <c r="AJ772" s="1177"/>
      <c r="AK772" s="1177"/>
      <c r="AL772" s="1177"/>
      <c r="AM772" s="1177"/>
      <c r="AN772" s="55"/>
      <c r="AO772" s="55"/>
      <c r="AP772" s="55"/>
      <c r="AQ772" s="55"/>
      <c r="AR772" s="55"/>
      <c r="AS772" s="55"/>
      <c r="AT772" s="55"/>
      <c r="AU772" s="55"/>
      <c r="AV772" s="55"/>
      <c r="AW772" s="1177"/>
      <c r="AX772" s="1177"/>
      <c r="AY772" s="1177"/>
      <c r="AZ772" s="1177"/>
      <c r="BA772" s="1177"/>
      <c r="BB772" s="1177"/>
      <c r="BC772" s="1177"/>
      <c r="BD772" s="1177"/>
      <c r="BE772" s="1177"/>
      <c r="BF772" s="1177"/>
      <c r="BG772" s="55"/>
      <c r="BH772" s="55"/>
      <c r="BI772" s="1177"/>
      <c r="BJ772" s="1177"/>
      <c r="BK772" s="55"/>
      <c r="BL772" s="55"/>
      <c r="BM772" s="55"/>
      <c r="BN772" s="1177"/>
      <c r="BO772" s="55"/>
      <c r="BP772" s="1177"/>
      <c r="BQ772" s="1177"/>
      <c r="BR772" s="1177"/>
      <c r="BS772" s="1177"/>
      <c r="BT772" s="1177"/>
      <c r="BU772" s="1177"/>
      <c r="BV772" s="1177"/>
    </row>
    <row r="773" spans="1:74" ht="18.75" hidden="1" customHeight="1">
      <c r="A773" s="1000"/>
      <c r="B773" s="14" t="s">
        <v>58</v>
      </c>
      <c r="C773" s="992" t="str">
        <f>IFERROR(VLOOKUP(C772,科目・教員!$A$1:$B$355,2,0),"")</f>
        <v/>
      </c>
      <c r="D773" s="993"/>
      <c r="E773" s="994" t="str">
        <f>IFERROR(VLOOKUP(E772,科目・教員!$A$1:$B$355,2,0),"")</f>
        <v/>
      </c>
      <c r="F773" s="993"/>
      <c r="G773" s="994" t="str">
        <f>IFERROR(VLOOKUP(G772,科目・教員!$A$1:$B$355,2,0),"")</f>
        <v/>
      </c>
      <c r="H773" s="993"/>
      <c r="I773" s="994" t="str">
        <f>IFERROR(VLOOKUP(I772,科目・教員!$A$1:$B$355,2,0),"")</f>
        <v/>
      </c>
      <c r="J773" s="993"/>
      <c r="K773" s="995" t="str">
        <f>IFERROR(VLOOKUP(K772,科目・教員!$A$1:$B$355,2,0),"")</f>
        <v/>
      </c>
      <c r="L773" s="993"/>
      <c r="M773" s="995" t="str">
        <f>IFERROR(VLOOKUP(M772,科目・教員!$A$1:$B$355,2,0),"")</f>
        <v/>
      </c>
      <c r="N773" s="993"/>
      <c r="O773" s="995" t="str">
        <f>IFERROR(VLOOKUP(O772,科目・教員!$A$1:$B$355,2,0),"")</f>
        <v/>
      </c>
      <c r="P773" s="993"/>
      <c r="Q773" s="995" t="str">
        <f>IFERROR(VLOOKUP(Q772,科目・教員!$A$1:$B$355,2,0),"")</f>
        <v/>
      </c>
      <c r="R773" s="993"/>
      <c r="S773" s="995" t="str">
        <f>IFERROR(VLOOKUP(S772,科目・教員!$A$1:$B$355,2,0),"")</f>
        <v/>
      </c>
      <c r="T773" s="993"/>
      <c r="U773" s="56"/>
      <c r="Z773" s="1000"/>
      <c r="AA773" s="1177"/>
      <c r="AB773" s="1177"/>
      <c r="AC773" s="1177"/>
      <c r="AD773" s="1177"/>
      <c r="AE773" s="1177"/>
      <c r="AF773" s="1177"/>
      <c r="AG773" s="1177"/>
      <c r="AH773" s="1177"/>
      <c r="AI773" s="1177"/>
      <c r="AJ773" s="1177"/>
      <c r="AK773" s="1177"/>
      <c r="AL773" s="1177"/>
      <c r="AM773" s="1177"/>
      <c r="AN773" s="55"/>
      <c r="AO773" s="55"/>
      <c r="AP773" s="55"/>
      <c r="AQ773" s="55"/>
      <c r="AR773" s="55"/>
      <c r="AS773" s="55"/>
      <c r="AT773" s="55"/>
      <c r="AU773" s="55"/>
      <c r="AV773" s="55"/>
      <c r="AW773" s="1177"/>
      <c r="AX773" s="1177"/>
      <c r="AY773" s="1177"/>
      <c r="AZ773" s="1177"/>
      <c r="BA773" s="1177"/>
      <c r="BB773" s="1177"/>
      <c r="BC773" s="1177"/>
      <c r="BD773" s="1177"/>
      <c r="BE773" s="1177"/>
      <c r="BF773" s="1177"/>
      <c r="BG773" s="55"/>
      <c r="BH773" s="55"/>
      <c r="BI773" s="1177"/>
      <c r="BJ773" s="1177"/>
      <c r="BK773" s="55"/>
      <c r="BL773" s="55"/>
      <c r="BM773" s="55"/>
      <c r="BN773" s="1177"/>
      <c r="BO773" s="55"/>
      <c r="BP773" s="1177"/>
      <c r="BQ773" s="1177"/>
      <c r="BR773" s="1177"/>
      <c r="BS773" s="1177"/>
      <c r="BT773" s="1177"/>
      <c r="BU773" s="1177"/>
      <c r="BV773" s="1177"/>
    </row>
    <row r="774" spans="1:74" ht="18.75" hidden="1" customHeight="1">
      <c r="A774" s="1000"/>
      <c r="B774" s="14" t="s">
        <v>69</v>
      </c>
      <c r="C774" s="992" t="e">
        <f>VLOOKUP(#REF!,#REF!,COLUMN(#REF!)+1,0)&amp;""</f>
        <v>#REF!</v>
      </c>
      <c r="D774" s="993"/>
      <c r="E774" s="994" t="e">
        <f>VLOOKUP(#REF!,#REF!,COLUMN(#REF!)+1,0)&amp;""</f>
        <v>#REF!</v>
      </c>
      <c r="F774" s="993"/>
      <c r="G774" s="994" t="e">
        <f>VLOOKUP(#REF!,#REF!,COLUMN(#REF!)+1,0)&amp;""</f>
        <v>#REF!</v>
      </c>
      <c r="H774" s="993"/>
      <c r="I774" s="994" t="e">
        <f>VLOOKUP(#REF!,#REF!,COLUMN(#REF!)+1,0)&amp;""</f>
        <v>#REF!</v>
      </c>
      <c r="J774" s="993"/>
      <c r="K774" s="995" t="e">
        <f>VLOOKUP(#REF!,#REF!,COLUMN(#REF!)+1,0)&amp;""</f>
        <v>#REF!</v>
      </c>
      <c r="L774" s="993"/>
      <c r="M774" s="995" t="e">
        <f>VLOOKUP(#REF!,#REF!,COLUMN(#REF!)+1,0)&amp;""</f>
        <v>#REF!</v>
      </c>
      <c r="N774" s="993"/>
      <c r="O774" s="995" t="e">
        <f>VLOOKUP(#REF!,#REF!,COLUMN(#REF!)+1,0)&amp;""</f>
        <v>#REF!</v>
      </c>
      <c r="P774" s="993"/>
      <c r="Q774" s="995" t="e">
        <f>VLOOKUP(#REF!,#REF!,COLUMN(#REF!)+1,0)&amp;""</f>
        <v>#REF!</v>
      </c>
      <c r="R774" s="993"/>
      <c r="S774" s="995" t="e">
        <f>VLOOKUP(#REF!,#REF!,COLUMN(#REF!)+1,0)&amp;""</f>
        <v>#REF!</v>
      </c>
      <c r="T774" s="993"/>
      <c r="U774" s="56"/>
      <c r="Z774" s="1000"/>
      <c r="AA774" s="1177"/>
      <c r="AB774" s="1177"/>
      <c r="AC774" s="1177"/>
      <c r="AD774" s="1177"/>
      <c r="AE774" s="1177"/>
      <c r="AF774" s="1177"/>
      <c r="AG774" s="1177"/>
      <c r="AH774" s="1177"/>
      <c r="AI774" s="1177"/>
      <c r="AJ774" s="1177"/>
      <c r="AK774" s="1177"/>
      <c r="AL774" s="1177"/>
      <c r="AM774" s="1177"/>
      <c r="AN774" s="55"/>
      <c r="AO774" s="55"/>
      <c r="AP774" s="55"/>
      <c r="AQ774" s="55"/>
      <c r="AR774" s="55"/>
      <c r="AS774" s="55"/>
      <c r="AT774" s="55"/>
      <c r="AU774" s="55"/>
      <c r="AV774" s="55"/>
      <c r="AW774" s="1177"/>
      <c r="AX774" s="1177"/>
      <c r="AY774" s="1177"/>
      <c r="AZ774" s="1177"/>
      <c r="BA774" s="1177"/>
      <c r="BB774" s="1177"/>
      <c r="BC774" s="1177"/>
      <c r="BD774" s="1177"/>
      <c r="BE774" s="1177"/>
      <c r="BF774" s="1177"/>
      <c r="BG774" s="55"/>
      <c r="BH774" s="55"/>
      <c r="BI774" s="1177"/>
      <c r="BJ774" s="1177"/>
      <c r="BK774" s="55"/>
      <c r="BL774" s="55"/>
      <c r="BM774" s="55"/>
      <c r="BN774" s="1177"/>
      <c r="BO774" s="55"/>
      <c r="BP774" s="1177"/>
      <c r="BQ774" s="1177"/>
      <c r="BR774" s="1177"/>
      <c r="BS774" s="1177"/>
      <c r="BT774" s="1177"/>
      <c r="BU774" s="1177"/>
      <c r="BV774" s="1177"/>
    </row>
    <row r="775" spans="1:74" ht="18.75" hidden="1" customHeight="1">
      <c r="A775" s="1001"/>
      <c r="B775" s="15" t="s">
        <v>63</v>
      </c>
      <c r="C775" s="991"/>
      <c r="D775" s="989"/>
      <c r="E775" s="988"/>
      <c r="F775" s="989"/>
      <c r="G775" s="988"/>
      <c r="H775" s="989"/>
      <c r="I775" s="988"/>
      <c r="J775" s="989"/>
      <c r="K775" s="990"/>
      <c r="L775" s="989"/>
      <c r="M775" s="990"/>
      <c r="N775" s="989"/>
      <c r="O775" s="990"/>
      <c r="P775" s="989"/>
      <c r="Q775" s="990"/>
      <c r="R775" s="989"/>
      <c r="S775" s="990"/>
      <c r="T775" s="989"/>
      <c r="U775" s="57"/>
      <c r="V775" s="19"/>
      <c r="W775" s="19"/>
      <c r="X775" s="19"/>
      <c r="Y775" s="19"/>
      <c r="Z775" s="1001"/>
      <c r="AA775" s="1177"/>
      <c r="AB775" s="1177"/>
      <c r="AC775" s="1177"/>
      <c r="AD775" s="1177"/>
      <c r="AE775" s="1177"/>
      <c r="AF775" s="1177"/>
      <c r="AG775" s="1177"/>
      <c r="AH775" s="1177"/>
      <c r="AI775" s="1177"/>
      <c r="AJ775" s="1177"/>
      <c r="AK775" s="1177"/>
      <c r="AL775" s="1177"/>
      <c r="AM775" s="1177"/>
      <c r="AN775" s="55"/>
      <c r="AO775" s="55"/>
      <c r="AP775" s="55"/>
      <c r="AQ775" s="55"/>
      <c r="AR775" s="55"/>
      <c r="AS775" s="55"/>
      <c r="AT775" s="55"/>
      <c r="AU775" s="55"/>
      <c r="AV775" s="55"/>
      <c r="AW775" s="1177"/>
      <c r="AX775" s="1177"/>
      <c r="AY775" s="1177"/>
      <c r="AZ775" s="1177"/>
      <c r="BA775" s="1177"/>
      <c r="BB775" s="1177"/>
      <c r="BC775" s="1177"/>
      <c r="BD775" s="1177"/>
      <c r="BE775" s="1177"/>
      <c r="BF775" s="1177"/>
      <c r="BG775" s="55"/>
      <c r="BH775" s="55"/>
      <c r="BI775" s="1177"/>
      <c r="BJ775" s="1177"/>
      <c r="BK775" s="55"/>
      <c r="BL775" s="55"/>
      <c r="BM775" s="55"/>
      <c r="BN775" s="1177"/>
      <c r="BO775" s="55"/>
      <c r="BP775" s="1177"/>
      <c r="BQ775" s="1177"/>
      <c r="BR775" s="1177"/>
      <c r="BS775" s="1177"/>
      <c r="BT775" s="1177"/>
      <c r="BU775" s="1177"/>
      <c r="BV775" s="1177"/>
    </row>
    <row r="776" spans="1:74" ht="18">
      <c r="BK776" s="55"/>
      <c r="BL776" s="55"/>
      <c r="BM776" s="55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83"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65:BO468"/>
    <mergeCell ref="BO461:BO464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128:BN131"/>
    <mergeCell ref="BN40:BN43"/>
    <mergeCell ref="BN65:BN68"/>
    <mergeCell ref="BN90:BN93"/>
    <mergeCell ref="BN28:BN31"/>
    <mergeCell ref="U52:Z52"/>
    <mergeCell ref="U77:Z77"/>
    <mergeCell ref="U102:Z102"/>
    <mergeCell ref="U202:Z202"/>
    <mergeCell ref="U177:Z177"/>
    <mergeCell ref="U152:Z152"/>
    <mergeCell ref="U127:Z127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P773:BP775"/>
    <mergeCell ref="BQ773:BQ775"/>
    <mergeCell ref="BR773:BR775"/>
    <mergeCell ref="BS773:BS775"/>
    <mergeCell ref="BP732:BP735"/>
    <mergeCell ref="BQ732:BQ735"/>
    <mergeCell ref="BR732:BR735"/>
    <mergeCell ref="BS732:BS735"/>
    <mergeCell ref="BP669:BP672"/>
    <mergeCell ref="BQ669:BQ672"/>
    <mergeCell ref="BR669:BR672"/>
    <mergeCell ref="BS669:BS672"/>
    <mergeCell ref="BP607:BP610"/>
    <mergeCell ref="BQ607:BQ610"/>
    <mergeCell ref="BR607:BR610"/>
    <mergeCell ref="BS607:BS610"/>
    <mergeCell ref="BP544:BP547"/>
    <mergeCell ref="BQ544:BQ547"/>
    <mergeCell ref="BR544:BR547"/>
    <mergeCell ref="BS544:BS547"/>
    <mergeCell ref="BP482:BP485"/>
    <mergeCell ref="BQ482:BQ485"/>
    <mergeCell ref="BR482:BR485"/>
    <mergeCell ref="BS482:BS485"/>
    <mergeCell ref="BP419:BP422"/>
    <mergeCell ref="BQ419:BQ422"/>
    <mergeCell ref="BR419:BR422"/>
    <mergeCell ref="BS419:BS422"/>
    <mergeCell ref="BP357:BP360"/>
    <mergeCell ref="BQ357:BQ360"/>
    <mergeCell ref="BR357:BR360"/>
    <mergeCell ref="BS357:BS360"/>
    <mergeCell ref="BP294:BP297"/>
    <mergeCell ref="BQ294:BQ297"/>
    <mergeCell ref="BR294:BR297"/>
    <mergeCell ref="BO136:BO139"/>
    <mergeCell ref="BT773:BT775"/>
    <mergeCell ref="BU773:BU775"/>
    <mergeCell ref="BV773:BV775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O3:BO6"/>
    <mergeCell ref="M5:N5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AG1:AV1"/>
    <mergeCell ref="C2:T2"/>
    <mergeCell ref="U2:Y2"/>
    <mergeCell ref="M3:N3"/>
    <mergeCell ref="O3:P3"/>
    <mergeCell ref="M1:N1"/>
    <mergeCell ref="O1:P1"/>
    <mergeCell ref="Q1:R1"/>
    <mergeCell ref="S1:T1"/>
    <mergeCell ref="V1:Y1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BG3:BG6"/>
    <mergeCell ref="BH3:BH6"/>
    <mergeCell ref="BK3:BK6"/>
    <mergeCell ref="BL3:BL6"/>
    <mergeCell ref="BM3:BM6"/>
    <mergeCell ref="BA7:BA10"/>
    <mergeCell ref="BB7:BB10"/>
    <mergeCell ref="BC7:BC10"/>
    <mergeCell ref="BD7:BD10"/>
    <mergeCell ref="BE7:BE10"/>
    <mergeCell ref="BF7:BF10"/>
    <mergeCell ref="AM7:AM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AS3:AS6"/>
    <mergeCell ref="AT3:AT6"/>
    <mergeCell ref="AU3:AU6"/>
    <mergeCell ref="AV3:AV6"/>
    <mergeCell ref="AN7:AN10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W1:BH1"/>
    <mergeCell ref="BG7:BG10"/>
    <mergeCell ref="BH7:BH10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8:N8"/>
    <mergeCell ref="BJ19:BJ22"/>
    <mergeCell ref="BN19:BN22"/>
    <mergeCell ref="AB15:AB18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7:N17"/>
    <mergeCell ref="O17:P17"/>
    <mergeCell ref="Q17:R17"/>
    <mergeCell ref="S17:T17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M18:N18"/>
    <mergeCell ref="O18:P18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Q18:R18"/>
    <mergeCell ref="S18:T18"/>
    <mergeCell ref="A19:A22"/>
    <mergeCell ref="C19:D19"/>
    <mergeCell ref="E19:F19"/>
    <mergeCell ref="G19:H19"/>
    <mergeCell ref="I19:J19"/>
    <mergeCell ref="K19:L19"/>
    <mergeCell ref="C18:D18"/>
    <mergeCell ref="E18:F18"/>
    <mergeCell ref="G18:H18"/>
    <mergeCell ref="I18:J18"/>
    <mergeCell ref="K18:L18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N19:AN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N23:AN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Q25:R25"/>
    <mergeCell ref="BF19:BF22"/>
    <mergeCell ref="AM19:AM22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N28:AN31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AM28:AM31"/>
    <mergeCell ref="Z32:Z35"/>
    <mergeCell ref="O33:P33"/>
    <mergeCell ref="Q33:R33"/>
    <mergeCell ref="S33:T33"/>
    <mergeCell ref="M34:N34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M43:N43"/>
    <mergeCell ref="O43:P43"/>
    <mergeCell ref="BJ44:BJ47"/>
    <mergeCell ref="BN44:BN47"/>
    <mergeCell ref="AB40:AB43"/>
    <mergeCell ref="S41:T41"/>
    <mergeCell ref="Q39:R39"/>
    <mergeCell ref="S39:T39"/>
    <mergeCell ref="M40:N40"/>
    <mergeCell ref="M46:N46"/>
    <mergeCell ref="Q43:R43"/>
    <mergeCell ref="S43:T43"/>
    <mergeCell ref="BJ36:BJ39"/>
    <mergeCell ref="BN36:BN39"/>
    <mergeCell ref="BB36:BB39"/>
    <mergeCell ref="BC36:BC39"/>
    <mergeCell ref="BD36:BD39"/>
    <mergeCell ref="BE36:BE39"/>
    <mergeCell ref="BF36:BF39"/>
    <mergeCell ref="BI36:BI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A40:A43"/>
    <mergeCell ref="C40:D40"/>
    <mergeCell ref="E40:F40"/>
    <mergeCell ref="G40:H40"/>
    <mergeCell ref="I40:J40"/>
    <mergeCell ref="K40:L40"/>
    <mergeCell ref="AN40:AN43"/>
    <mergeCell ref="AN44:AN47"/>
    <mergeCell ref="AU44:AU47"/>
    <mergeCell ref="AV44:AV47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M50:N50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N53:AN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AM53:AM56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BA65:BA68"/>
    <mergeCell ref="BB65:BB68"/>
    <mergeCell ref="AI65:AI68"/>
    <mergeCell ref="AJ65:AJ68"/>
    <mergeCell ref="AK65:AK68"/>
    <mergeCell ref="AL65:AL68"/>
    <mergeCell ref="AM65:AM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M68:N68"/>
    <mergeCell ref="O68:P68"/>
    <mergeCell ref="BJ69:BJ72"/>
    <mergeCell ref="BN69:BN72"/>
    <mergeCell ref="AB65:AB68"/>
    <mergeCell ref="S66:T66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Q68:R68"/>
    <mergeCell ref="S68:T68"/>
    <mergeCell ref="BI69:BI72"/>
    <mergeCell ref="M65:N65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C66:D66"/>
    <mergeCell ref="E66:F66"/>
    <mergeCell ref="G66:H66"/>
    <mergeCell ref="I66:J66"/>
    <mergeCell ref="K66:L66"/>
    <mergeCell ref="M66:N66"/>
    <mergeCell ref="O66:P66"/>
    <mergeCell ref="Q66:R66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A65:A68"/>
    <mergeCell ref="C65:D65"/>
    <mergeCell ref="E65:F65"/>
    <mergeCell ref="G65:H65"/>
    <mergeCell ref="I65:J65"/>
    <mergeCell ref="K65:L65"/>
    <mergeCell ref="AN73:AN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N69:AN72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N78:AN81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M93:N93"/>
    <mergeCell ref="O93:P93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AN98:AN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G98:BG101"/>
    <mergeCell ref="BH98:BH101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N103:AN106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K115:L115"/>
    <mergeCell ref="M115:N115"/>
    <mergeCell ref="M118:N118"/>
    <mergeCell ref="O118:P118"/>
    <mergeCell ref="Q118:R118"/>
    <mergeCell ref="S118:T118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A115:A118"/>
    <mergeCell ref="C115:D115"/>
    <mergeCell ref="E115:F115"/>
    <mergeCell ref="G115:H115"/>
    <mergeCell ref="I115:J115"/>
    <mergeCell ref="K116:L116"/>
    <mergeCell ref="M116:N116"/>
    <mergeCell ref="O116:P116"/>
    <mergeCell ref="Q116:R116"/>
    <mergeCell ref="C116:D116"/>
    <mergeCell ref="E116:F116"/>
    <mergeCell ref="G116:H116"/>
    <mergeCell ref="I116:J116"/>
    <mergeCell ref="K122:L122"/>
    <mergeCell ref="M122:N122"/>
    <mergeCell ref="C121:D121"/>
    <mergeCell ref="E121:F121"/>
    <mergeCell ref="G121:H121"/>
    <mergeCell ref="I121:J121"/>
    <mergeCell ref="K121:L121"/>
    <mergeCell ref="BC115:BC118"/>
    <mergeCell ref="BD115:BD118"/>
    <mergeCell ref="BE115:BE118"/>
    <mergeCell ref="E126:F126"/>
    <mergeCell ref="G126:H126"/>
    <mergeCell ref="I126:J126"/>
    <mergeCell ref="K126:L126"/>
    <mergeCell ref="M126:N126"/>
    <mergeCell ref="O126:P126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A119:A122"/>
    <mergeCell ref="C119:D119"/>
    <mergeCell ref="E119:F119"/>
    <mergeCell ref="G119:H119"/>
    <mergeCell ref="I119:J119"/>
    <mergeCell ref="K119:L119"/>
    <mergeCell ref="O123:P123"/>
    <mergeCell ref="Q123:R123"/>
    <mergeCell ref="S123:T123"/>
    <mergeCell ref="C125:D125"/>
    <mergeCell ref="E125:F125"/>
    <mergeCell ref="G125:H125"/>
    <mergeCell ref="I125:J125"/>
    <mergeCell ref="K125:L125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Z123:Z126"/>
    <mergeCell ref="AA123:AA126"/>
    <mergeCell ref="Q125:R125"/>
    <mergeCell ref="S125:T125"/>
    <mergeCell ref="O135:P135"/>
    <mergeCell ref="Q135:R135"/>
    <mergeCell ref="S135:T135"/>
    <mergeCell ref="AA148:AA151"/>
    <mergeCell ref="Q149:R149"/>
    <mergeCell ref="S149:T149"/>
    <mergeCell ref="M150:N150"/>
    <mergeCell ref="O150:P150"/>
    <mergeCell ref="BC140:BC143"/>
    <mergeCell ref="BD140:BD143"/>
    <mergeCell ref="BE140:BE143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B128:BB131"/>
    <mergeCell ref="BC128:BC131"/>
    <mergeCell ref="BD128:BD131"/>
    <mergeCell ref="BE128:BE131"/>
    <mergeCell ref="AL128:AL131"/>
    <mergeCell ref="BA128:BA131"/>
    <mergeCell ref="AX128:AX131"/>
    <mergeCell ref="O128:P128"/>
    <mergeCell ref="AM128:AM131"/>
    <mergeCell ref="C134:D134"/>
    <mergeCell ref="E134:F134"/>
    <mergeCell ref="G134:H134"/>
    <mergeCell ref="I134:J134"/>
    <mergeCell ref="K134:L134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S148:AS151"/>
    <mergeCell ref="AT148:AT151"/>
    <mergeCell ref="AU148:AU151"/>
    <mergeCell ref="AV148:AV151"/>
    <mergeCell ref="C127:T127"/>
    <mergeCell ref="C128:D128"/>
    <mergeCell ref="E128:F128"/>
    <mergeCell ref="G128:H128"/>
    <mergeCell ref="I128:J128"/>
    <mergeCell ref="C126:D126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Q128:R128"/>
    <mergeCell ref="S128:T128"/>
    <mergeCell ref="M128:N128"/>
    <mergeCell ref="K135:L135"/>
    <mergeCell ref="M135:N135"/>
    <mergeCell ref="A132:A135"/>
    <mergeCell ref="C132:D132"/>
    <mergeCell ref="E132:F132"/>
    <mergeCell ref="G132:H132"/>
    <mergeCell ref="I132:J132"/>
    <mergeCell ref="K132:L132"/>
    <mergeCell ref="O136:P136"/>
    <mergeCell ref="C129:D129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I128:BI131"/>
    <mergeCell ref="BJ128:BJ131"/>
    <mergeCell ref="BI132:BI135"/>
    <mergeCell ref="BJ132:BJ135"/>
    <mergeCell ref="A128:A131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136:A139"/>
    <mergeCell ref="C136:D136"/>
    <mergeCell ref="E136:F136"/>
    <mergeCell ref="G136:H136"/>
    <mergeCell ref="I136:J136"/>
    <mergeCell ref="K136:L136"/>
    <mergeCell ref="BF144:BF147"/>
    <mergeCell ref="BJ144:BJ147"/>
    <mergeCell ref="BC144:BC147"/>
    <mergeCell ref="BD144:BD147"/>
    <mergeCell ref="Q143:R143"/>
    <mergeCell ref="S143:T143"/>
    <mergeCell ref="Q141:R141"/>
    <mergeCell ref="AN140:AN143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Y128:AY131"/>
    <mergeCell ref="AF136:AF139"/>
    <mergeCell ref="AG136:AG139"/>
    <mergeCell ref="M136:N136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AF128:AF131"/>
    <mergeCell ref="AG128:AG131"/>
    <mergeCell ref="AH128:AH131"/>
    <mergeCell ref="AI128:AI131"/>
    <mergeCell ref="BF128:BF131"/>
    <mergeCell ref="I142:J142"/>
    <mergeCell ref="K142:L142"/>
    <mergeCell ref="BJ136:BJ139"/>
    <mergeCell ref="AW128:AW131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O134:P134"/>
    <mergeCell ref="Q134:R134"/>
    <mergeCell ref="S134:T134"/>
    <mergeCell ref="C135:D135"/>
    <mergeCell ref="E135:F135"/>
    <mergeCell ref="G135:H135"/>
    <mergeCell ref="I135:J135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M143:N143"/>
    <mergeCell ref="O143:P143"/>
    <mergeCell ref="BK140:BK143"/>
    <mergeCell ref="BL140:BL143"/>
    <mergeCell ref="BM140:BM143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AZ153:AZ156"/>
    <mergeCell ref="G145:H145"/>
    <mergeCell ref="I145:J145"/>
    <mergeCell ref="K145:L145"/>
    <mergeCell ref="M145:N145"/>
    <mergeCell ref="BA144:BA147"/>
    <mergeCell ref="BB144:BB147"/>
    <mergeCell ref="AM144:AM147"/>
    <mergeCell ref="AW144:AW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O147:P147"/>
    <mergeCell ref="Q147:R147"/>
    <mergeCell ref="S147:T147"/>
    <mergeCell ref="A144:A147"/>
    <mergeCell ref="C144:D144"/>
    <mergeCell ref="E144:F144"/>
    <mergeCell ref="G144:H144"/>
    <mergeCell ref="I144:J144"/>
    <mergeCell ref="AN144:AN147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N148:AN151"/>
    <mergeCell ref="AO148:AO151"/>
    <mergeCell ref="AP148:AP151"/>
    <mergeCell ref="AQ148:AQ151"/>
    <mergeCell ref="AR148:AR151"/>
    <mergeCell ref="C145:D145"/>
    <mergeCell ref="E145:F145"/>
    <mergeCell ref="C147:D147"/>
    <mergeCell ref="AX144:AX147"/>
    <mergeCell ref="AY144:AY147"/>
    <mergeCell ref="I154:J154"/>
    <mergeCell ref="K154:L154"/>
    <mergeCell ref="C152:T152"/>
    <mergeCell ref="A140:A143"/>
    <mergeCell ref="C140:D140"/>
    <mergeCell ref="E140:F140"/>
    <mergeCell ref="G140:H140"/>
    <mergeCell ref="I140:J140"/>
    <mergeCell ref="K140:L140"/>
    <mergeCell ref="M140:N140"/>
    <mergeCell ref="K144:L144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J148:BJ151"/>
    <mergeCell ref="AB144:AB147"/>
    <mergeCell ref="AC144:AC147"/>
    <mergeCell ref="AD144:AD147"/>
    <mergeCell ref="AE144:AE147"/>
    <mergeCell ref="AF144:AF147"/>
    <mergeCell ref="BI144:BI147"/>
    <mergeCell ref="BE144:BE147"/>
    <mergeCell ref="BN144:BN14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Z148:Z151"/>
    <mergeCell ref="BA153:BA156"/>
    <mergeCell ref="BB153:BB156"/>
    <mergeCell ref="BC153:BC156"/>
    <mergeCell ref="BD153:BD156"/>
    <mergeCell ref="BE153:BE156"/>
    <mergeCell ref="AL153:AL156"/>
    <mergeCell ref="AM153:AM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G154:H154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AN169:AN172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N173:AN176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BG173:BG176"/>
    <mergeCell ref="BH173:BH176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N178:AN181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O190:P190"/>
    <mergeCell ref="Q190:R190"/>
    <mergeCell ref="S190:T190"/>
    <mergeCell ref="Z190:Z193"/>
    <mergeCell ref="AA190:AA193"/>
    <mergeCell ref="M193:N193"/>
    <mergeCell ref="O193:P193"/>
    <mergeCell ref="BJ194:BJ197"/>
    <mergeCell ref="BN194:BN197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C190:AC193"/>
    <mergeCell ref="AD190:AD193"/>
    <mergeCell ref="AE190:AE193"/>
    <mergeCell ref="AF190:AF193"/>
    <mergeCell ref="AG190:AG193"/>
    <mergeCell ref="AH190:AH193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AN198:AN201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N203:AN206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O215:P215"/>
    <mergeCell ref="Q215:R215"/>
    <mergeCell ref="S215:T215"/>
    <mergeCell ref="Z215:Z218"/>
    <mergeCell ref="AA215:AA218"/>
    <mergeCell ref="M218:N218"/>
    <mergeCell ref="O218:P218"/>
    <mergeCell ref="BJ219:BJ222"/>
    <mergeCell ref="BN219:BN222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C215:AC218"/>
    <mergeCell ref="AD215:AD218"/>
    <mergeCell ref="AE215:AE218"/>
    <mergeCell ref="AF215:AF218"/>
    <mergeCell ref="AG215:AG218"/>
    <mergeCell ref="AH215:AH218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AN223:AN226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N228:AN231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44:BJ247"/>
    <mergeCell ref="BN244:BN247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M243:N243"/>
    <mergeCell ref="O243:P243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AN248:AN251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BG248:BG251"/>
    <mergeCell ref="BH248:BH251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N253:AN256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O265:P265"/>
    <mergeCell ref="Q265:R265"/>
    <mergeCell ref="S265:T265"/>
    <mergeCell ref="Z265:Z268"/>
    <mergeCell ref="AA265:AA268"/>
    <mergeCell ref="M268:N268"/>
    <mergeCell ref="O268:P268"/>
    <mergeCell ref="BJ269:BJ272"/>
    <mergeCell ref="BN269:BN272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C265:AC268"/>
    <mergeCell ref="AD265:AD268"/>
    <mergeCell ref="AE265:AE268"/>
    <mergeCell ref="AF265:AF268"/>
    <mergeCell ref="AG265:AG268"/>
    <mergeCell ref="AH265:AH268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AN273:AN276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N278:AN281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F286:AF289"/>
    <mergeCell ref="AG286:AG289"/>
    <mergeCell ref="M286:N286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O290:P290"/>
    <mergeCell ref="Q290:R290"/>
    <mergeCell ref="S290:T290"/>
    <mergeCell ref="Z290:Z293"/>
    <mergeCell ref="AA290:AA293"/>
    <mergeCell ref="M293:N293"/>
    <mergeCell ref="O293:P293"/>
    <mergeCell ref="BJ294:BJ297"/>
    <mergeCell ref="BN294:BN297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C290:AC293"/>
    <mergeCell ref="AD290:AD293"/>
    <mergeCell ref="AE290:AE293"/>
    <mergeCell ref="AF290:AF293"/>
    <mergeCell ref="AG290:AG293"/>
    <mergeCell ref="AH290:AH293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AN298:AN301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N303:AN306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19:BJ322"/>
    <mergeCell ref="BN319:BN322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M318:N318"/>
    <mergeCell ref="O318:P318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AN323:AN326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BG323:BG326"/>
    <mergeCell ref="BH323:BH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M325:N325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N328:AN331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M328:AM331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O340:P340"/>
    <mergeCell ref="Q340:R340"/>
    <mergeCell ref="S340:T340"/>
    <mergeCell ref="Z340:Z343"/>
    <mergeCell ref="AA340:AA343"/>
    <mergeCell ref="M343:N343"/>
    <mergeCell ref="O343:P343"/>
    <mergeCell ref="BJ344:BJ347"/>
    <mergeCell ref="BN344:BN347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C340:AC343"/>
    <mergeCell ref="AD340:AD343"/>
    <mergeCell ref="AE340:AE343"/>
    <mergeCell ref="AF340:AF343"/>
    <mergeCell ref="AG340:AG343"/>
    <mergeCell ref="AH340:AH343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AN348:AN351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N353:AN356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O365:P365"/>
    <mergeCell ref="Q365:R365"/>
    <mergeCell ref="S365:T365"/>
    <mergeCell ref="Z365:Z368"/>
    <mergeCell ref="AA365:AA368"/>
    <mergeCell ref="M368:N368"/>
    <mergeCell ref="O368:P368"/>
    <mergeCell ref="BJ369:BJ372"/>
    <mergeCell ref="BN369:BN372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C365:AC368"/>
    <mergeCell ref="AD365:AD368"/>
    <mergeCell ref="AE365:AE368"/>
    <mergeCell ref="AF365:AF368"/>
    <mergeCell ref="AG365:AG368"/>
    <mergeCell ref="AH365:AH368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AN373:AN376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N378:AN381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94:BJ397"/>
    <mergeCell ref="BN394:BN397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M393:N393"/>
    <mergeCell ref="O393:P393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AN398:AN401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BG398:BG401"/>
    <mergeCell ref="BH398:BH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N403:AN406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O415:P415"/>
    <mergeCell ref="Q415:R415"/>
    <mergeCell ref="S415:T415"/>
    <mergeCell ref="Z415:Z418"/>
    <mergeCell ref="AA415:AA418"/>
    <mergeCell ref="M418:N418"/>
    <mergeCell ref="O418:P418"/>
    <mergeCell ref="BJ419:BJ422"/>
    <mergeCell ref="BN419:BN422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C415:AC418"/>
    <mergeCell ref="AD415:AD418"/>
    <mergeCell ref="AE415:AE418"/>
    <mergeCell ref="AF415:AF418"/>
    <mergeCell ref="AG415:AG418"/>
    <mergeCell ref="AH415:AH418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AN423:AN426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N428:AN431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O440:P440"/>
    <mergeCell ref="Q440:R440"/>
    <mergeCell ref="S440:T440"/>
    <mergeCell ref="Z440:Z443"/>
    <mergeCell ref="AA440:AA443"/>
    <mergeCell ref="M443:N443"/>
    <mergeCell ref="O443:P443"/>
    <mergeCell ref="BJ444:BJ447"/>
    <mergeCell ref="BN444:BN447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C440:AC443"/>
    <mergeCell ref="AD440:AD443"/>
    <mergeCell ref="AE440:AE443"/>
    <mergeCell ref="AF440:AF443"/>
    <mergeCell ref="AG440:AG443"/>
    <mergeCell ref="AH440:AH443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AN448:AN451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N453:AN456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69:BJ472"/>
    <mergeCell ref="BN469:BN472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M468:N468"/>
    <mergeCell ref="O468:P468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AN473:AN476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BG473:BG476"/>
    <mergeCell ref="BH473:BH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N478:AN481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O490:P490"/>
    <mergeCell ref="Q490:R490"/>
    <mergeCell ref="S490:T490"/>
    <mergeCell ref="Z490:Z493"/>
    <mergeCell ref="AA490:AA493"/>
    <mergeCell ref="M493:N493"/>
    <mergeCell ref="O493:P493"/>
    <mergeCell ref="BJ494:BJ497"/>
    <mergeCell ref="BN494:BN497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C490:AC493"/>
    <mergeCell ref="AD490:AD493"/>
    <mergeCell ref="AE490:AE493"/>
    <mergeCell ref="AF490:AF493"/>
    <mergeCell ref="AG490:AG493"/>
    <mergeCell ref="AH490:AH493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AN498:AN501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N503:AN506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F511:AF514"/>
    <mergeCell ref="AG511:AG514"/>
    <mergeCell ref="M511:N511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O515:P515"/>
    <mergeCell ref="Q515:R515"/>
    <mergeCell ref="S515:T515"/>
    <mergeCell ref="Z515:Z518"/>
    <mergeCell ref="AA515:AA518"/>
    <mergeCell ref="M518:N518"/>
    <mergeCell ref="O518:P518"/>
    <mergeCell ref="BJ519:BJ522"/>
    <mergeCell ref="BN519:BN522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C515:AC518"/>
    <mergeCell ref="AD515:AD518"/>
    <mergeCell ref="AE515:AE518"/>
    <mergeCell ref="AF515:AF518"/>
    <mergeCell ref="AG515:AG518"/>
    <mergeCell ref="AH515:AH518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AN523:AN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N528:AN531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44:BJ547"/>
    <mergeCell ref="BN544:BN547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M543:N543"/>
    <mergeCell ref="O543:P543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AN548:AN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BG548:BG551"/>
    <mergeCell ref="BH548:BH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N553:AN556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G561:AG564"/>
    <mergeCell ref="M561:N561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5:R565"/>
    <mergeCell ref="S565:T565"/>
    <mergeCell ref="Z565:Z568"/>
    <mergeCell ref="AA565:AA568"/>
    <mergeCell ref="M568:N568"/>
    <mergeCell ref="O568:P568"/>
    <mergeCell ref="BJ569:BJ572"/>
    <mergeCell ref="BN569:BN572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C565:AC568"/>
    <mergeCell ref="AD565:AD568"/>
    <mergeCell ref="AE565:AE568"/>
    <mergeCell ref="AF565:AF568"/>
    <mergeCell ref="AG565:AG568"/>
    <mergeCell ref="AH565:AH568"/>
    <mergeCell ref="O565:P56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AN573:AN576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O575:P575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BF578:BF581"/>
    <mergeCell ref="AK586:AK589"/>
    <mergeCell ref="AL586:AL589"/>
    <mergeCell ref="AA586:AA589"/>
    <mergeCell ref="AB586:AB589"/>
    <mergeCell ref="BI578:BI581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B590:BB593"/>
    <mergeCell ref="BC590:BC593"/>
    <mergeCell ref="BD590:BD593"/>
    <mergeCell ref="BE590:BE593"/>
    <mergeCell ref="BF590:BF593"/>
    <mergeCell ref="BI590:BI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N594:AN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E601:F601"/>
    <mergeCell ref="AN598:AN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N611:AN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N615:AN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E626:F626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N636:AN639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B640:BB643"/>
    <mergeCell ref="BC640:BC643"/>
    <mergeCell ref="BD640:BD643"/>
    <mergeCell ref="BE640:BE643"/>
    <mergeCell ref="BF640:BF643"/>
    <mergeCell ref="BI640:BI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N640:AN643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H644:BH647"/>
    <mergeCell ref="BK644:BK647"/>
    <mergeCell ref="BL644:BL647"/>
    <mergeCell ref="BM644:BM647"/>
    <mergeCell ref="BG644:BG647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E651:F651"/>
    <mergeCell ref="BK648:BK651"/>
    <mergeCell ref="BL648:BL651"/>
    <mergeCell ref="BM648:BM651"/>
    <mergeCell ref="BG648:BG651"/>
    <mergeCell ref="BH648:BH651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AN661:AN664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B665:BB668"/>
    <mergeCell ref="BC665:BC668"/>
    <mergeCell ref="BD665:BD668"/>
    <mergeCell ref="BE665:BE668"/>
    <mergeCell ref="BF665:BF668"/>
    <mergeCell ref="BI665:BI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N665:AN668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E676:F676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AN686:AN689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BB690:BB693"/>
    <mergeCell ref="BC690:BC693"/>
    <mergeCell ref="BD690:BD693"/>
    <mergeCell ref="BE690:BE693"/>
    <mergeCell ref="BF690:BF693"/>
    <mergeCell ref="BI690:BI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N690:AN693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G694:BG697"/>
    <mergeCell ref="BH694:BH697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E701:F701"/>
    <mergeCell ref="BG698:BG701"/>
    <mergeCell ref="BH698:BH701"/>
    <mergeCell ref="BK698:BK701"/>
    <mergeCell ref="BL698:BL701"/>
    <mergeCell ref="BM698:BM701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N711:AN714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BB715:BB718"/>
    <mergeCell ref="BC715:BC718"/>
    <mergeCell ref="BD715:BD718"/>
    <mergeCell ref="BE715:BE718"/>
    <mergeCell ref="BF715:BF718"/>
    <mergeCell ref="BI715:BI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N715:AN718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E726:F726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AN736:AN739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BB740:BB743"/>
    <mergeCell ref="BC740:BC743"/>
    <mergeCell ref="BD740:BD743"/>
    <mergeCell ref="BE740:BE743"/>
    <mergeCell ref="BF740:BF743"/>
    <mergeCell ref="BI740:BI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N740:AN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BG744:BG747"/>
    <mergeCell ref="BH744:BH747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C748:D748"/>
    <mergeCell ref="E748:F748"/>
    <mergeCell ref="G748:H748"/>
    <mergeCell ref="I748:J748"/>
    <mergeCell ref="K748:L748"/>
    <mergeCell ref="O750:P750"/>
    <mergeCell ref="Q750:R750"/>
    <mergeCell ref="S750:T750"/>
    <mergeCell ref="C751:D751"/>
    <mergeCell ref="E751:F751"/>
    <mergeCell ref="BG748:BG751"/>
    <mergeCell ref="BH748:BH751"/>
    <mergeCell ref="BK748:BK751"/>
    <mergeCell ref="BL748:BL751"/>
    <mergeCell ref="BM748:BM751"/>
    <mergeCell ref="A752:A755"/>
    <mergeCell ref="C752:D752"/>
    <mergeCell ref="E752:F752"/>
    <mergeCell ref="G752:H752"/>
    <mergeCell ref="I752:J752"/>
    <mergeCell ref="K752:L752"/>
    <mergeCell ref="M755:N755"/>
    <mergeCell ref="O755:P755"/>
    <mergeCell ref="Q755:R755"/>
    <mergeCell ref="S755:T755"/>
    <mergeCell ref="AZ756:AZ759"/>
    <mergeCell ref="BA756:BA759"/>
    <mergeCell ref="BB756:BB759"/>
    <mergeCell ref="BC756:BC759"/>
    <mergeCell ref="BD756:BD759"/>
    <mergeCell ref="BE756:BE759"/>
    <mergeCell ref="AL756:AL759"/>
    <mergeCell ref="AM756:AM759"/>
    <mergeCell ref="AW756:AW759"/>
    <mergeCell ref="AX756:AX759"/>
    <mergeCell ref="AY756:AY759"/>
    <mergeCell ref="AF756:AF759"/>
    <mergeCell ref="AG756:AG759"/>
    <mergeCell ref="AH756:AH759"/>
    <mergeCell ref="AI756:AI759"/>
    <mergeCell ref="AJ756:AJ759"/>
    <mergeCell ref="AK756:AK759"/>
    <mergeCell ref="Z756:Z759"/>
    <mergeCell ref="AA756:AA759"/>
    <mergeCell ref="AB756:AB759"/>
    <mergeCell ref="AC756:AC759"/>
    <mergeCell ref="O751:P751"/>
    <mergeCell ref="Q751:R751"/>
    <mergeCell ref="S751:T751"/>
    <mergeCell ref="M752:N752"/>
    <mergeCell ref="O752:P752"/>
    <mergeCell ref="Q752:R752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M753:N753"/>
    <mergeCell ref="O753:P753"/>
    <mergeCell ref="Q753:R753"/>
    <mergeCell ref="S753:T753"/>
    <mergeCell ref="C754:D754"/>
    <mergeCell ref="E754:F754"/>
    <mergeCell ref="G754:H754"/>
    <mergeCell ref="I754:J754"/>
    <mergeCell ref="K754:L754"/>
    <mergeCell ref="G751:H751"/>
    <mergeCell ref="I751:J751"/>
    <mergeCell ref="K751:L751"/>
    <mergeCell ref="M751:N751"/>
    <mergeCell ref="A748:A751"/>
    <mergeCell ref="AD756:AD759"/>
    <mergeCell ref="AE756:AE759"/>
    <mergeCell ref="K756:L756"/>
    <mergeCell ref="M756:N756"/>
    <mergeCell ref="I757:J757"/>
    <mergeCell ref="BF756:BF759"/>
    <mergeCell ref="BI756:BI759"/>
    <mergeCell ref="BJ752:BJ755"/>
    <mergeCell ref="BN752:BN755"/>
    <mergeCell ref="C753:D753"/>
    <mergeCell ref="E753:F753"/>
    <mergeCell ref="G753:H753"/>
    <mergeCell ref="I753:J753"/>
    <mergeCell ref="K753:L753"/>
    <mergeCell ref="AY752:AY755"/>
    <mergeCell ref="AZ752:AZ755"/>
    <mergeCell ref="BA752:BA755"/>
    <mergeCell ref="BB752:BB755"/>
    <mergeCell ref="BC752:BC755"/>
    <mergeCell ref="BD752:BD755"/>
    <mergeCell ref="AK752:AK755"/>
    <mergeCell ref="AL752:AL755"/>
    <mergeCell ref="AM752:AM755"/>
    <mergeCell ref="AW752:AW755"/>
    <mergeCell ref="AX752:AX755"/>
    <mergeCell ref="AE752:AE755"/>
    <mergeCell ref="AF752:AF755"/>
    <mergeCell ref="AG752:AG755"/>
    <mergeCell ref="AH752:AH755"/>
    <mergeCell ref="AI752:AI755"/>
    <mergeCell ref="AJ752:AJ755"/>
    <mergeCell ref="S752:T752"/>
    <mergeCell ref="Z752:Z755"/>
    <mergeCell ref="AA752:AA755"/>
    <mergeCell ref="AB752:AB755"/>
    <mergeCell ref="AC752:AC755"/>
    <mergeCell ref="AD752:AD755"/>
    <mergeCell ref="BE752:BE755"/>
    <mergeCell ref="BF752:BF755"/>
    <mergeCell ref="BI752:BI755"/>
    <mergeCell ref="BJ756:BJ759"/>
    <mergeCell ref="K757:L757"/>
    <mergeCell ref="C758:D758"/>
    <mergeCell ref="E758:F758"/>
    <mergeCell ref="G758:H758"/>
    <mergeCell ref="I758:J758"/>
    <mergeCell ref="M757:N757"/>
    <mergeCell ref="O757:P757"/>
    <mergeCell ref="Q757:R757"/>
    <mergeCell ref="S757:T757"/>
    <mergeCell ref="K758:L758"/>
    <mergeCell ref="A756:A759"/>
    <mergeCell ref="C756:D756"/>
    <mergeCell ref="E756:F756"/>
    <mergeCell ref="G756:H756"/>
    <mergeCell ref="I756:J756"/>
    <mergeCell ref="BI760:BI763"/>
    <mergeCell ref="BJ760:BJ763"/>
    <mergeCell ref="BN760:BN763"/>
    <mergeCell ref="C761:D761"/>
    <mergeCell ref="E761:F761"/>
    <mergeCell ref="G761:H761"/>
    <mergeCell ref="I761:J761"/>
    <mergeCell ref="K761:L761"/>
    <mergeCell ref="M761:N761"/>
    <mergeCell ref="BA760:BA763"/>
    <mergeCell ref="BB760:BB763"/>
    <mergeCell ref="BC760:BC763"/>
    <mergeCell ref="BD760:BD763"/>
    <mergeCell ref="BE760:BE763"/>
    <mergeCell ref="BF760:BF763"/>
    <mergeCell ref="AM760:AM763"/>
    <mergeCell ref="AW760:AW763"/>
    <mergeCell ref="AX760:AX763"/>
    <mergeCell ref="AY760:AY763"/>
    <mergeCell ref="AZ760:AZ763"/>
    <mergeCell ref="AG760:AG763"/>
    <mergeCell ref="AH760:AH763"/>
    <mergeCell ref="AI760:AI763"/>
    <mergeCell ref="AJ760:AJ763"/>
    <mergeCell ref="AK760:AK763"/>
    <mergeCell ref="AL760:AL763"/>
    <mergeCell ref="AA760:AA763"/>
    <mergeCell ref="AB760:AB763"/>
    <mergeCell ref="AC760:AC763"/>
    <mergeCell ref="AD760:AD763"/>
    <mergeCell ref="AE760:AE763"/>
    <mergeCell ref="AF760:AF763"/>
    <mergeCell ref="BN756:BN759"/>
    <mergeCell ref="S761:T761"/>
    <mergeCell ref="M762:N762"/>
    <mergeCell ref="S756:T756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O756:P756"/>
    <mergeCell ref="Q756:R756"/>
    <mergeCell ref="C757:D757"/>
    <mergeCell ref="E757:F757"/>
    <mergeCell ref="G757:H757"/>
    <mergeCell ref="A768:A771"/>
    <mergeCell ref="C768:D768"/>
    <mergeCell ref="E768:F768"/>
    <mergeCell ref="G768:H768"/>
    <mergeCell ref="I768:J768"/>
    <mergeCell ref="K768:L768"/>
    <mergeCell ref="M768:N768"/>
    <mergeCell ref="Q766:R766"/>
    <mergeCell ref="S766:T766"/>
    <mergeCell ref="C767:D767"/>
    <mergeCell ref="E767:F767"/>
    <mergeCell ref="G767:H767"/>
    <mergeCell ref="I767:J767"/>
    <mergeCell ref="K767:L767"/>
    <mergeCell ref="M767:N767"/>
    <mergeCell ref="O767:P767"/>
    <mergeCell ref="C766:D766"/>
    <mergeCell ref="E766:F766"/>
    <mergeCell ref="G766:H766"/>
    <mergeCell ref="I766:J766"/>
    <mergeCell ref="K766:L766"/>
    <mergeCell ref="M771:N771"/>
    <mergeCell ref="O771:P771"/>
    <mergeCell ref="Q771:R771"/>
    <mergeCell ref="S771:T771"/>
    <mergeCell ref="Z764:Z767"/>
    <mergeCell ref="AA764:AA767"/>
    <mergeCell ref="Q765:R765"/>
    <mergeCell ref="S765:T765"/>
    <mergeCell ref="M766:N766"/>
    <mergeCell ref="O766:P766"/>
    <mergeCell ref="O763:P763"/>
    <mergeCell ref="Q763:R763"/>
    <mergeCell ref="S763:T763"/>
    <mergeCell ref="Z760:Z763"/>
    <mergeCell ref="A764:A767"/>
    <mergeCell ref="C764:D764"/>
    <mergeCell ref="E764:F764"/>
    <mergeCell ref="G764:H764"/>
    <mergeCell ref="I764:J764"/>
    <mergeCell ref="K764:L764"/>
    <mergeCell ref="O762:P762"/>
    <mergeCell ref="Q762:R762"/>
    <mergeCell ref="S762:T762"/>
    <mergeCell ref="C763:D763"/>
    <mergeCell ref="E763:F763"/>
    <mergeCell ref="G763:H763"/>
    <mergeCell ref="I763:J763"/>
    <mergeCell ref="K763:L763"/>
    <mergeCell ref="M763:N763"/>
    <mergeCell ref="C762:D762"/>
    <mergeCell ref="E762:F762"/>
    <mergeCell ref="G762:H762"/>
    <mergeCell ref="I762:J762"/>
    <mergeCell ref="K762:L762"/>
    <mergeCell ref="A760:A763"/>
    <mergeCell ref="M760:N760"/>
    <mergeCell ref="O760:P760"/>
    <mergeCell ref="Q760:R760"/>
    <mergeCell ref="S760:T760"/>
    <mergeCell ref="O761:P761"/>
    <mergeCell ref="Q761:R761"/>
    <mergeCell ref="BJ764:BJ767"/>
    <mergeCell ref="BN764:BN767"/>
    <mergeCell ref="C765:D765"/>
    <mergeCell ref="E765:F765"/>
    <mergeCell ref="G765:H765"/>
    <mergeCell ref="I765:J765"/>
    <mergeCell ref="K765:L765"/>
    <mergeCell ref="M765:N765"/>
    <mergeCell ref="O765:P765"/>
    <mergeCell ref="BB764:BB767"/>
    <mergeCell ref="BC764:BC767"/>
    <mergeCell ref="BD764:BD767"/>
    <mergeCell ref="BE764:BE767"/>
    <mergeCell ref="BF764:BF767"/>
    <mergeCell ref="BI764:BI767"/>
    <mergeCell ref="AW764:AW767"/>
    <mergeCell ref="AX764:AX767"/>
    <mergeCell ref="AY764:AY767"/>
    <mergeCell ref="AZ764:AZ767"/>
    <mergeCell ref="BA764:BA767"/>
    <mergeCell ref="AH764:AH767"/>
    <mergeCell ref="AI764:AI767"/>
    <mergeCell ref="AJ764:AJ767"/>
    <mergeCell ref="AK764:AK767"/>
    <mergeCell ref="AL764:AL767"/>
    <mergeCell ref="AM764:AM767"/>
    <mergeCell ref="AB764:AB767"/>
    <mergeCell ref="AC764:AC767"/>
    <mergeCell ref="AD764:AD767"/>
    <mergeCell ref="AE764:AE767"/>
    <mergeCell ref="AF764:AF767"/>
    <mergeCell ref="AG764:AG767"/>
    <mergeCell ref="M764:N764"/>
    <mergeCell ref="O764:P764"/>
    <mergeCell ref="Q764:R764"/>
    <mergeCell ref="S764:T764"/>
    <mergeCell ref="Q767:R767"/>
    <mergeCell ref="S767:T767"/>
    <mergeCell ref="A772:A775"/>
    <mergeCell ref="C772:D772"/>
    <mergeCell ref="E772:F772"/>
    <mergeCell ref="G772:H772"/>
    <mergeCell ref="I772:J772"/>
    <mergeCell ref="K772:L772"/>
    <mergeCell ref="M770:N770"/>
    <mergeCell ref="O770:P770"/>
    <mergeCell ref="Q770:R770"/>
    <mergeCell ref="S770:T770"/>
    <mergeCell ref="C771:D771"/>
    <mergeCell ref="E771:F771"/>
    <mergeCell ref="G771:H771"/>
    <mergeCell ref="I771:J771"/>
    <mergeCell ref="K771:L771"/>
    <mergeCell ref="C770:D770"/>
    <mergeCell ref="E770:F770"/>
    <mergeCell ref="G770:H770"/>
    <mergeCell ref="I770:J770"/>
    <mergeCell ref="K770:L770"/>
    <mergeCell ref="BN768:BN771"/>
    <mergeCell ref="C769:D769"/>
    <mergeCell ref="E769:F769"/>
    <mergeCell ref="G769:H769"/>
    <mergeCell ref="I769:J769"/>
    <mergeCell ref="K769:L769"/>
    <mergeCell ref="M769:N769"/>
    <mergeCell ref="O769:P769"/>
    <mergeCell ref="Q769:R769"/>
    <mergeCell ref="BC768:BC771"/>
    <mergeCell ref="BD768:BD771"/>
    <mergeCell ref="BE768:BE771"/>
    <mergeCell ref="BF768:BF771"/>
    <mergeCell ref="BI768:BI771"/>
    <mergeCell ref="BJ768:BJ771"/>
    <mergeCell ref="AW768:AW771"/>
    <mergeCell ref="AX768:AX771"/>
    <mergeCell ref="AY768:AY771"/>
    <mergeCell ref="AZ768:AZ771"/>
    <mergeCell ref="BA768:BA771"/>
    <mergeCell ref="BB768:BB771"/>
    <mergeCell ref="AI768:AI771"/>
    <mergeCell ref="AJ768:AJ771"/>
    <mergeCell ref="AK768:AK771"/>
    <mergeCell ref="AL768:AL771"/>
    <mergeCell ref="AM768:AM771"/>
    <mergeCell ref="AC768:AC771"/>
    <mergeCell ref="AD768:AD771"/>
    <mergeCell ref="AE768:AE771"/>
    <mergeCell ref="AF768:AF771"/>
    <mergeCell ref="AG768:AG771"/>
    <mergeCell ref="AH768:AH771"/>
    <mergeCell ref="O768:P768"/>
    <mergeCell ref="Q768:R768"/>
    <mergeCell ref="S768:T768"/>
    <mergeCell ref="Z768:Z771"/>
    <mergeCell ref="O775:P775"/>
    <mergeCell ref="Q775:R775"/>
    <mergeCell ref="S775:T775"/>
    <mergeCell ref="O774:P774"/>
    <mergeCell ref="Q774:R774"/>
    <mergeCell ref="AA768:AA771"/>
    <mergeCell ref="AB768:AB771"/>
    <mergeCell ref="S769:T769"/>
    <mergeCell ref="S774:T774"/>
    <mergeCell ref="C775:D775"/>
    <mergeCell ref="E775:F775"/>
    <mergeCell ref="G775:H775"/>
    <mergeCell ref="I775:J775"/>
    <mergeCell ref="K775:L775"/>
    <mergeCell ref="M775:N775"/>
    <mergeCell ref="C774:D774"/>
    <mergeCell ref="E774:F774"/>
    <mergeCell ref="G774:H774"/>
    <mergeCell ref="I774:J774"/>
    <mergeCell ref="K774:L774"/>
    <mergeCell ref="BI772:BI775"/>
    <mergeCell ref="BJ772:BJ775"/>
    <mergeCell ref="BN772:BN775"/>
    <mergeCell ref="C773:D773"/>
    <mergeCell ref="E773:F773"/>
    <mergeCell ref="G773:H773"/>
    <mergeCell ref="I773:J773"/>
    <mergeCell ref="K773:L773"/>
    <mergeCell ref="M773:N773"/>
    <mergeCell ref="BA772:BA775"/>
    <mergeCell ref="BB772:BB775"/>
    <mergeCell ref="BC772:BC775"/>
    <mergeCell ref="BD772:BD775"/>
    <mergeCell ref="BE772:BE775"/>
    <mergeCell ref="BF772:BF775"/>
    <mergeCell ref="AM772:AM775"/>
    <mergeCell ref="AW772:AW775"/>
    <mergeCell ref="AX772:AX775"/>
    <mergeCell ref="AY772:AY775"/>
    <mergeCell ref="AZ772:AZ775"/>
    <mergeCell ref="AG772:AG775"/>
    <mergeCell ref="AH772:AH775"/>
    <mergeCell ref="AI772:AI775"/>
    <mergeCell ref="AJ772:AJ775"/>
    <mergeCell ref="AK772:AK775"/>
    <mergeCell ref="AL772:AL775"/>
    <mergeCell ref="AA772:AA775"/>
    <mergeCell ref="AB772:AB775"/>
    <mergeCell ref="AC772:AC775"/>
    <mergeCell ref="AD772:AD775"/>
    <mergeCell ref="AE772:AE775"/>
    <mergeCell ref="AF772:AF775"/>
    <mergeCell ref="M772:N772"/>
    <mergeCell ref="O772:P772"/>
    <mergeCell ref="Q772:R772"/>
    <mergeCell ref="S772:T772"/>
    <mergeCell ref="Z772:Z775"/>
    <mergeCell ref="O773:P773"/>
    <mergeCell ref="Q773:R773"/>
    <mergeCell ref="S773:T773"/>
    <mergeCell ref="M774:N774"/>
    <mergeCell ref="AN11:AN14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N15:AN18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N32:AN35"/>
    <mergeCell ref="AN36:AN39"/>
    <mergeCell ref="AN3:AN6"/>
    <mergeCell ref="AO3:AO6"/>
    <mergeCell ref="AP3:AP6"/>
    <mergeCell ref="AQ3:AQ6"/>
    <mergeCell ref="AR3:AR6"/>
    <mergeCell ref="AN48:AN5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N57:AN60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N61:AN64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N65:AN68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N82:AN85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N86:AN89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N90:AN93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N94:AN97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N107:AN110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N111:AN114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N115:AN118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N119:AN122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N123:AN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N128:AN131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AN132:AN135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N136:AN139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N153:AN156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N157:AN160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N161:AN164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N165:AN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N182:AN185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N186:AN189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N190:AN193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N194:AN197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N207:AN210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N211:AN214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N215:AN218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N219:AN222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N232:AN235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N236:AN239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N240:AN243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N244:AN247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N257:AN260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N261:AN264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N265:AN268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N269:AN272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N282:AN285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N286:AN289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N290:AN293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N294:AN297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N307:AN310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N311:AN314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N315:AN318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N319:AN322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N332:AN335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N336:AN339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N340:AN343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N344:AN347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N357:AN360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N361:AN364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N365:AN368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N369:AN372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N382:AN385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N386:AN389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N390:AN393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N394:AN397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N407:AN410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N411:AN414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N415:AN418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N419:AN422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N432:AN435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N436:AN439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N440:AN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N444:AN447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N457:AN460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N461:AN464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N465:AN468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N469:AN472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N482:AN485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N486:A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N490:AN493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N494:AN497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N507:AN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N511:AN514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N515:AN518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N519:AN522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N532:AN535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N536:AN539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N540:AN543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N544:AN547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N557:AN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N561:AN564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N565:AN568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N569:AN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N578:AN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N582:AN585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N586:AN58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N590:AN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N603:AN606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N607:AN610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N619:AN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N623:AN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N628:AN631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N632:AN635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N644:AN647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N648:AN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N653:AN656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N657:AN660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N669:AN672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N673:AN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N678:AN681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N682:AN685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N694:AN697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N698:AN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N703:AN706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N707:AN710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N719:AN722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N723:AN72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N728:AN73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N732:AN735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N744:AN747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N748:AN751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490:BG493"/>
    <mergeCell ref="BH490:BH493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690:BG693"/>
    <mergeCell ref="BH690:BH693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553:BG556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M690:BM693"/>
    <mergeCell ref="BK694:BK697"/>
    <mergeCell ref="BL694:BL697"/>
    <mergeCell ref="BM694:BM697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I1:BM1"/>
    <mergeCell ref="BN1:BO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</mergeCells>
  <phoneticPr fontId="6"/>
  <dataValidations count="2">
    <dataValidation type="list" allowBlank="1" showInputMessage="1" showErrorMessage="1" sqref="BP752:BV775" xr:uid="{475AFBCD-3329-44C9-801B-BD755062CF43}">
      <formula1>$BS$3</formula1>
    </dataValidation>
    <dataValidation type="list" allowBlank="1" showInputMessage="1" showErrorMessage="1" sqref="BK752:BM776" xr:uid="{FBEFEFF3-1F28-4976-BBFF-8B8445D25ADF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19E400-C12A-45FA-8B20-BD714C37B5C6}">
  <sheetPr>
    <pageSetUpPr fitToPage="1"/>
  </sheetPr>
  <dimension ref="B1:T209"/>
  <sheetViews>
    <sheetView view="pageBreakPreview" zoomScaleNormal="100" zoomScaleSheetLayoutView="100" workbookViewId="0">
      <pane ySplit="5" topLeftCell="A130" activePane="bottomLeft" state="frozen"/>
      <selection pane="bottomLeft" activeCell="H126" sqref="H126"/>
    </sheetView>
  </sheetViews>
  <sheetFormatPr defaultColWidth="9" defaultRowHeight="15"/>
  <cols>
    <col min="1" max="1" width="4.42578125" style="85" customWidth="1"/>
    <col min="2" max="2" width="8.28515625" style="84" customWidth="1"/>
    <col min="3" max="3" width="3.5703125" style="84" customWidth="1"/>
    <col min="4" max="4" width="18.28515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" width="9" style="85"/>
    <col min="17" max="17" width="21.5703125" style="85" customWidth="1"/>
    <col min="18" max="16384" width="9" style="85"/>
  </cols>
  <sheetData>
    <row r="1" spans="2:20" ht="26.1" customHeight="1"/>
    <row r="2" spans="2:20" ht="36" customHeight="1">
      <c r="B2" s="86" t="s">
        <v>967</v>
      </c>
      <c r="H2" s="87"/>
      <c r="L2" s="88"/>
      <c r="N2" s="89"/>
    </row>
    <row r="3" spans="2:20" ht="27" customHeight="1">
      <c r="B3" s="90"/>
      <c r="H3" s="87"/>
      <c r="L3" s="88"/>
    </row>
    <row r="4" spans="2:20" ht="27" customHeight="1" thickBot="1">
      <c r="B4" s="90" t="s">
        <v>968</v>
      </c>
      <c r="H4" s="87"/>
      <c r="N4" s="91"/>
    </row>
    <row r="5" spans="2:20" ht="18" customHeight="1">
      <c r="B5" s="1300" t="s">
        <v>969</v>
      </c>
      <c r="C5" s="1302" t="s">
        <v>970</v>
      </c>
      <c r="D5" s="92" t="s">
        <v>971</v>
      </c>
      <c r="E5" s="1298" t="s">
        <v>972</v>
      </c>
      <c r="F5" s="92" t="s">
        <v>973</v>
      </c>
      <c r="G5" s="1298" t="s">
        <v>972</v>
      </c>
      <c r="H5" s="92" t="s">
        <v>974</v>
      </c>
      <c r="I5" s="1298" t="s">
        <v>972</v>
      </c>
      <c r="J5" s="92" t="s">
        <v>975</v>
      </c>
      <c r="K5" s="1298" t="s">
        <v>972</v>
      </c>
      <c r="L5" s="92" t="s">
        <v>976</v>
      </c>
      <c r="M5" s="1298" t="s">
        <v>972</v>
      </c>
      <c r="N5" s="93" t="s">
        <v>977</v>
      </c>
    </row>
    <row r="6" spans="2:20" ht="18" customHeight="1" thickBot="1">
      <c r="B6" s="1301"/>
      <c r="C6" s="1303"/>
      <c r="D6" s="94" t="s">
        <v>978</v>
      </c>
      <c r="E6" s="1299"/>
      <c r="F6" s="94" t="s">
        <v>979</v>
      </c>
      <c r="G6" s="1299"/>
      <c r="H6" s="94" t="s">
        <v>980</v>
      </c>
      <c r="I6" s="1299"/>
      <c r="J6" s="94" t="s">
        <v>981</v>
      </c>
      <c r="K6" s="1299"/>
      <c r="L6" s="94" t="s">
        <v>630</v>
      </c>
      <c r="M6" s="1299"/>
      <c r="N6" s="95"/>
    </row>
    <row r="7" spans="2:20" ht="36" customHeight="1">
      <c r="B7" s="96">
        <v>46113</v>
      </c>
      <c r="C7" s="97">
        <f>B7</f>
        <v>46113</v>
      </c>
      <c r="D7" s="697"/>
      <c r="E7" s="695"/>
      <c r="F7" s="697"/>
      <c r="G7" s="695"/>
      <c r="H7" s="697"/>
      <c r="I7" s="695"/>
      <c r="J7" s="697"/>
      <c r="K7" s="696"/>
      <c r="L7" s="697"/>
      <c r="M7" s="146"/>
      <c r="N7" s="103"/>
      <c r="O7" s="85">
        <v>1</v>
      </c>
      <c r="Q7" s="85" t="s">
        <v>982</v>
      </c>
      <c r="R7" s="85" t="s">
        <v>983</v>
      </c>
    </row>
    <row r="8" spans="2:20" ht="36" customHeight="1">
      <c r="B8" s="104">
        <f>B7+1</f>
        <v>46114</v>
      </c>
      <c r="C8" s="105">
        <f>B8</f>
        <v>46114</v>
      </c>
      <c r="D8" s="694"/>
      <c r="E8" s="152"/>
      <c r="F8" s="694"/>
      <c r="G8" s="152"/>
      <c r="H8" s="694"/>
      <c r="I8" s="152"/>
      <c r="J8" s="694"/>
      <c r="K8" s="189"/>
      <c r="L8" s="694"/>
      <c r="M8" s="189"/>
      <c r="N8" s="108"/>
      <c r="O8" s="85">
        <f>O7+1</f>
        <v>2</v>
      </c>
      <c r="Q8" s="85" t="s">
        <v>984</v>
      </c>
      <c r="R8" s="85">
        <f>COUNTIF($D$7:$L$209,Q8&amp;"*")</f>
        <v>8</v>
      </c>
    </row>
    <row r="9" spans="2:20" ht="36" customHeight="1">
      <c r="B9" s="104">
        <f t="shared" ref="B9:B36" si="0">B8+1</f>
        <v>46115</v>
      </c>
      <c r="C9" s="105">
        <f t="shared" ref="C9:C35" si="1">B9</f>
        <v>46115</v>
      </c>
      <c r="D9" s="109" t="s">
        <v>985</v>
      </c>
      <c r="E9" s="110">
        <v>101</v>
      </c>
      <c r="F9" s="109" t="s">
        <v>986</v>
      </c>
      <c r="G9" s="110">
        <v>101</v>
      </c>
      <c r="H9" s="122" t="s">
        <v>987</v>
      </c>
      <c r="I9" s="110">
        <v>101</v>
      </c>
      <c r="J9" s="694"/>
      <c r="K9" s="107"/>
      <c r="L9" s="694"/>
      <c r="M9" s="107"/>
      <c r="N9" s="108" t="s">
        <v>988</v>
      </c>
      <c r="O9" s="85">
        <f t="shared" ref="O9" si="2">O8+1</f>
        <v>3</v>
      </c>
      <c r="Q9" s="85" t="s">
        <v>989</v>
      </c>
      <c r="R9" s="85">
        <f t="shared" ref="R9:R27" si="3">COUNTIF($D$7:$L$209,Q9&amp;"*")</f>
        <v>19</v>
      </c>
    </row>
    <row r="10" spans="2:20" ht="36" customHeight="1">
      <c r="B10" s="111">
        <f t="shared" si="0"/>
        <v>46116</v>
      </c>
      <c r="C10" s="112">
        <f t="shared" si="1"/>
        <v>46116</v>
      </c>
      <c r="D10" s="217"/>
      <c r="E10" s="114"/>
      <c r="F10" s="217"/>
      <c r="G10" s="114"/>
      <c r="H10" s="217"/>
      <c r="I10" s="114"/>
      <c r="J10" s="217"/>
      <c r="K10" s="117"/>
      <c r="L10" s="113"/>
      <c r="M10" s="117"/>
      <c r="N10" s="116"/>
      <c r="Q10" s="85" t="s">
        <v>990</v>
      </c>
      <c r="R10" s="85">
        <f t="shared" si="3"/>
        <v>8</v>
      </c>
    </row>
    <row r="11" spans="2:20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  <c r="Q11" s="85" t="s">
        <v>991</v>
      </c>
      <c r="R11" s="85">
        <f t="shared" si="3"/>
        <v>8</v>
      </c>
    </row>
    <row r="12" spans="2:20" ht="36" customHeight="1">
      <c r="B12" s="104">
        <f t="shared" si="0"/>
        <v>46118</v>
      </c>
      <c r="C12" s="105">
        <f t="shared" si="1"/>
        <v>46118</v>
      </c>
      <c r="D12" s="102" t="s">
        <v>992</v>
      </c>
      <c r="E12" s="118" t="s">
        <v>993</v>
      </c>
      <c r="F12" s="102" t="s">
        <v>992</v>
      </c>
      <c r="G12" s="118" t="s">
        <v>993</v>
      </c>
      <c r="H12" s="102" t="s">
        <v>994</v>
      </c>
      <c r="I12" s="118" t="s">
        <v>379</v>
      </c>
      <c r="J12" s="102" t="s">
        <v>995</v>
      </c>
      <c r="K12" s="118" t="s">
        <v>996</v>
      </c>
      <c r="L12" s="102"/>
      <c r="M12" s="107"/>
      <c r="N12" s="108" t="s">
        <v>988</v>
      </c>
      <c r="O12" s="85">
        <f>O9+1</f>
        <v>4</v>
      </c>
      <c r="Q12" s="85" t="s">
        <v>997</v>
      </c>
      <c r="R12" s="85">
        <f t="shared" si="3"/>
        <v>9</v>
      </c>
    </row>
    <row r="13" spans="2:20" ht="36" customHeight="1">
      <c r="B13" s="104">
        <f t="shared" si="0"/>
        <v>46119</v>
      </c>
      <c r="C13" s="105">
        <f t="shared" si="1"/>
        <v>46119</v>
      </c>
      <c r="D13" s="109" t="s">
        <v>998</v>
      </c>
      <c r="E13" s="118">
        <v>201</v>
      </c>
      <c r="F13" s="122" t="s">
        <v>697</v>
      </c>
      <c r="G13" s="118" t="s">
        <v>999</v>
      </c>
      <c r="H13" s="122" t="s">
        <v>1000</v>
      </c>
      <c r="I13" s="118" t="s">
        <v>445</v>
      </c>
      <c r="J13" s="122" t="s">
        <v>1001</v>
      </c>
      <c r="K13" s="118" t="s">
        <v>755</v>
      </c>
      <c r="L13" s="102"/>
      <c r="M13" s="107"/>
      <c r="N13" s="108" t="s">
        <v>988</v>
      </c>
      <c r="O13" s="85">
        <f>O12+1</f>
        <v>5</v>
      </c>
      <c r="Q13" s="85" t="s">
        <v>1002</v>
      </c>
      <c r="R13" s="85">
        <f t="shared" si="3"/>
        <v>9</v>
      </c>
    </row>
    <row r="14" spans="2:20" ht="36" customHeight="1">
      <c r="B14" s="104">
        <f t="shared" si="0"/>
        <v>46120</v>
      </c>
      <c r="C14" s="105">
        <f t="shared" si="1"/>
        <v>46120</v>
      </c>
      <c r="D14" s="122" t="s">
        <v>1003</v>
      </c>
      <c r="E14" s="118" t="s">
        <v>1004</v>
      </c>
      <c r="F14" s="122" t="s">
        <v>1005</v>
      </c>
      <c r="G14" s="118" t="s">
        <v>493</v>
      </c>
      <c r="H14" s="694"/>
      <c r="I14" s="118"/>
      <c r="J14" s="694"/>
      <c r="K14" s="118"/>
      <c r="L14" s="694"/>
      <c r="M14" s="107"/>
      <c r="N14" s="108" t="s">
        <v>988</v>
      </c>
      <c r="O14" s="85">
        <f t="shared" ref="O14:O16" si="4">O13+1</f>
        <v>6</v>
      </c>
      <c r="Q14" s="85" t="s">
        <v>1006</v>
      </c>
      <c r="R14" s="85">
        <f t="shared" si="3"/>
        <v>9</v>
      </c>
    </row>
    <row r="15" spans="2:20" ht="36" customHeight="1">
      <c r="B15" s="104">
        <f t="shared" si="0"/>
        <v>46121</v>
      </c>
      <c r="C15" s="105">
        <f t="shared" si="1"/>
        <v>46121</v>
      </c>
      <c r="D15" s="122" t="s">
        <v>1007</v>
      </c>
      <c r="E15" s="110"/>
      <c r="F15" s="122"/>
      <c r="G15" s="110"/>
      <c r="H15" s="102"/>
      <c r="I15" s="106"/>
      <c r="J15" s="102"/>
      <c r="K15" s="110"/>
      <c r="L15" s="102"/>
      <c r="M15" s="107"/>
      <c r="N15" s="108" t="s">
        <v>1008</v>
      </c>
      <c r="O15" s="85">
        <f t="shared" si="4"/>
        <v>7</v>
      </c>
    </row>
    <row r="16" spans="2:20" ht="36" customHeight="1">
      <c r="B16" s="104">
        <f t="shared" si="0"/>
        <v>46122</v>
      </c>
      <c r="C16" s="105">
        <f t="shared" si="1"/>
        <v>46122</v>
      </c>
      <c r="D16" s="102" t="s">
        <v>1009</v>
      </c>
      <c r="E16" s="110">
        <v>101</v>
      </c>
      <c r="F16" s="119" t="s">
        <v>572</v>
      </c>
      <c r="G16" s="120">
        <v>101</v>
      </c>
      <c r="H16" s="230" t="s">
        <v>1010</v>
      </c>
      <c r="I16" s="120">
        <v>101</v>
      </c>
      <c r="J16" s="230" t="s">
        <v>1011</v>
      </c>
      <c r="K16" s="120" t="s">
        <v>1012</v>
      </c>
      <c r="L16" s="102"/>
      <c r="M16" s="107"/>
      <c r="N16" s="108" t="s">
        <v>1013</v>
      </c>
      <c r="O16" s="85">
        <f t="shared" si="4"/>
        <v>8</v>
      </c>
      <c r="Q16" s="85" t="s">
        <v>1014</v>
      </c>
      <c r="R16" s="85">
        <f t="shared" si="3"/>
        <v>0</v>
      </c>
      <c r="T16" s="85" t="s">
        <v>1015</v>
      </c>
    </row>
    <row r="17" spans="2:20" ht="36" customHeight="1"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13"/>
      <c r="K17" s="114"/>
      <c r="L17" s="113"/>
      <c r="M17" s="117"/>
      <c r="N17" s="116"/>
      <c r="Q17" s="85" t="s">
        <v>1016</v>
      </c>
      <c r="R17" s="85">
        <f t="shared" si="3"/>
        <v>0</v>
      </c>
      <c r="T17" s="85" t="s">
        <v>1017</v>
      </c>
    </row>
    <row r="18" spans="2:20" ht="36" customHeight="1"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  <c r="Q18" s="85" t="s">
        <v>1018</v>
      </c>
      <c r="R18" s="85">
        <f t="shared" si="3"/>
        <v>17</v>
      </c>
    </row>
    <row r="19" spans="2:20" ht="36" customHeight="1">
      <c r="B19" s="104">
        <f t="shared" si="0"/>
        <v>46125</v>
      </c>
      <c r="C19" s="105">
        <f t="shared" si="1"/>
        <v>46125</v>
      </c>
      <c r="D19" s="102"/>
      <c r="E19" s="110"/>
      <c r="F19" s="102" t="s">
        <v>1019</v>
      </c>
      <c r="G19" s="110">
        <v>101</v>
      </c>
      <c r="H19" s="230" t="s">
        <v>1020</v>
      </c>
      <c r="I19" s="120">
        <v>101</v>
      </c>
      <c r="J19" s="230" t="s">
        <v>1021</v>
      </c>
      <c r="K19" s="804" t="s">
        <v>1022</v>
      </c>
      <c r="L19" s="230" t="s">
        <v>1023</v>
      </c>
      <c r="M19" s="804" t="s">
        <v>1024</v>
      </c>
      <c r="N19" s="108" t="s">
        <v>1025</v>
      </c>
      <c r="O19" s="85">
        <f>O16+1</f>
        <v>9</v>
      </c>
      <c r="Q19" s="85" t="s">
        <v>1026</v>
      </c>
      <c r="R19" s="85">
        <f t="shared" si="3"/>
        <v>17</v>
      </c>
    </row>
    <row r="20" spans="2:20" ht="36" customHeight="1">
      <c r="B20" s="104">
        <f t="shared" si="0"/>
        <v>46126</v>
      </c>
      <c r="C20" s="105">
        <f t="shared" si="1"/>
        <v>46126</v>
      </c>
      <c r="D20" s="102"/>
      <c r="E20" s="110"/>
      <c r="F20" s="102" t="s">
        <v>346</v>
      </c>
      <c r="G20" s="110">
        <v>101</v>
      </c>
      <c r="H20" s="102" t="s">
        <v>355</v>
      </c>
      <c r="I20" s="110">
        <v>101</v>
      </c>
      <c r="J20" s="102" t="s">
        <v>1027</v>
      </c>
      <c r="K20" s="110">
        <v>101</v>
      </c>
      <c r="L20" s="102"/>
      <c r="M20" s="107"/>
      <c r="N20" s="108"/>
      <c r="O20" s="85">
        <f>O19+1</f>
        <v>10</v>
      </c>
      <c r="Q20" s="85" t="s">
        <v>1028</v>
      </c>
      <c r="R20" s="85">
        <f t="shared" si="3"/>
        <v>17</v>
      </c>
    </row>
    <row r="21" spans="2:20" ht="36" customHeight="1">
      <c r="B21" s="104">
        <f t="shared" si="0"/>
        <v>46127</v>
      </c>
      <c r="C21" s="105">
        <f t="shared" si="1"/>
        <v>46127</v>
      </c>
      <c r="D21" s="102"/>
      <c r="E21" s="110"/>
      <c r="F21" s="102"/>
      <c r="G21" s="110"/>
      <c r="H21" s="102"/>
      <c r="I21" s="110"/>
      <c r="J21" s="119"/>
      <c r="K21" s="120"/>
      <c r="L21" s="102"/>
      <c r="M21" s="107"/>
      <c r="N21" s="108"/>
      <c r="O21" s="85">
        <f>O20+1</f>
        <v>11</v>
      </c>
      <c r="Q21" s="85" t="s">
        <v>1029</v>
      </c>
      <c r="R21" s="85">
        <f t="shared" si="3"/>
        <v>17</v>
      </c>
    </row>
    <row r="22" spans="2:20" ht="36" customHeight="1">
      <c r="B22" s="104">
        <f t="shared" si="0"/>
        <v>46128</v>
      </c>
      <c r="C22" s="105">
        <f t="shared" si="1"/>
        <v>46128</v>
      </c>
      <c r="D22" s="121" t="s">
        <v>531</v>
      </c>
      <c r="E22" s="110">
        <v>101</v>
      </c>
      <c r="F22" s="121" t="s">
        <v>531</v>
      </c>
      <c r="G22" s="110">
        <v>101</v>
      </c>
      <c r="H22" s="102" t="s">
        <v>1030</v>
      </c>
      <c r="I22" s="110">
        <v>101</v>
      </c>
      <c r="J22" s="102" t="s">
        <v>1031</v>
      </c>
      <c r="K22" s="110">
        <v>101</v>
      </c>
      <c r="L22" s="102"/>
      <c r="M22" s="107"/>
      <c r="N22" s="108"/>
      <c r="O22" s="85">
        <f>O21+1</f>
        <v>12</v>
      </c>
      <c r="Q22" s="85" t="s">
        <v>1032</v>
      </c>
      <c r="R22" s="85">
        <f t="shared" si="3"/>
        <v>10</v>
      </c>
    </row>
    <row r="23" spans="2:20" ht="36" customHeight="1">
      <c r="B23" s="104">
        <f t="shared" si="0"/>
        <v>46129</v>
      </c>
      <c r="C23" s="105">
        <f t="shared" si="1"/>
        <v>46129</v>
      </c>
      <c r="D23" s="102" t="s">
        <v>355</v>
      </c>
      <c r="E23" s="110">
        <v>101</v>
      </c>
      <c r="F23" s="102" t="s">
        <v>1033</v>
      </c>
      <c r="G23" s="110">
        <v>101</v>
      </c>
      <c r="H23" s="102" t="s">
        <v>572</v>
      </c>
      <c r="I23" s="110">
        <v>301</v>
      </c>
      <c r="J23" s="102" t="s">
        <v>572</v>
      </c>
      <c r="K23" s="110">
        <v>301</v>
      </c>
      <c r="L23" s="102" t="s">
        <v>1034</v>
      </c>
      <c r="M23" s="107">
        <v>301</v>
      </c>
      <c r="N23" s="108"/>
      <c r="O23" s="85">
        <f>O22+1</f>
        <v>13</v>
      </c>
      <c r="Q23" s="85" t="s">
        <v>1035</v>
      </c>
      <c r="R23" s="85">
        <f t="shared" si="3"/>
        <v>10</v>
      </c>
    </row>
    <row r="24" spans="2:20" ht="36" customHeight="1"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  <c r="Q24" s="85" t="s">
        <v>1036</v>
      </c>
      <c r="R24" s="85">
        <f t="shared" si="3"/>
        <v>37</v>
      </c>
    </row>
    <row r="25" spans="2:20" ht="36" customHeight="1"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  <c r="Q25" s="85" t="s">
        <v>1037</v>
      </c>
      <c r="R25" s="85">
        <f t="shared" si="3"/>
        <v>26</v>
      </c>
    </row>
    <row r="26" spans="2:20" ht="36" customHeight="1">
      <c r="B26" s="104">
        <f t="shared" si="0"/>
        <v>46132</v>
      </c>
      <c r="C26" s="105">
        <f t="shared" si="1"/>
        <v>46132</v>
      </c>
      <c r="D26" s="102" t="s">
        <v>1038</v>
      </c>
      <c r="E26" s="110">
        <v>101</v>
      </c>
      <c r="F26" s="709" t="s">
        <v>1038</v>
      </c>
      <c r="G26" s="120">
        <v>101</v>
      </c>
      <c r="H26" s="119" t="s">
        <v>1019</v>
      </c>
      <c r="I26" s="120">
        <v>101</v>
      </c>
      <c r="J26" s="230" t="s">
        <v>1023</v>
      </c>
      <c r="K26" s="120" t="s">
        <v>1039</v>
      </c>
      <c r="L26" s="230" t="s">
        <v>1021</v>
      </c>
      <c r="M26" s="120" t="s">
        <v>1040</v>
      </c>
      <c r="N26" s="108"/>
      <c r="O26" s="85">
        <f>O23+1</f>
        <v>14</v>
      </c>
      <c r="Q26" s="85" t="s">
        <v>1041</v>
      </c>
      <c r="R26" s="85">
        <f t="shared" si="3"/>
        <v>17</v>
      </c>
    </row>
    <row r="27" spans="2:20" ht="36" customHeight="1">
      <c r="B27" s="104">
        <f t="shared" si="0"/>
        <v>46133</v>
      </c>
      <c r="C27" s="105">
        <f t="shared" si="1"/>
        <v>46133</v>
      </c>
      <c r="D27" s="121"/>
      <c r="E27" s="110"/>
      <c r="F27" s="121" t="s">
        <v>346</v>
      </c>
      <c r="G27" s="110">
        <v>101</v>
      </c>
      <c r="H27" s="102" t="s">
        <v>355</v>
      </c>
      <c r="I27" s="110">
        <v>101</v>
      </c>
      <c r="J27" s="102" t="s">
        <v>1027</v>
      </c>
      <c r="K27" s="110">
        <v>101</v>
      </c>
      <c r="L27" s="102"/>
      <c r="M27" s="107"/>
      <c r="N27" s="108"/>
      <c r="O27" s="85">
        <f>O26+1</f>
        <v>15</v>
      </c>
      <c r="Q27" s="85" t="s">
        <v>1042</v>
      </c>
      <c r="R27" s="85">
        <f t="shared" si="3"/>
        <v>4</v>
      </c>
    </row>
    <row r="28" spans="2:20" ht="36" customHeight="1">
      <c r="B28" s="104">
        <f t="shared" si="0"/>
        <v>46134</v>
      </c>
      <c r="C28" s="105">
        <f t="shared" si="1"/>
        <v>46134</v>
      </c>
      <c r="D28" s="102" t="s">
        <v>1043</v>
      </c>
      <c r="E28" s="110">
        <v>101</v>
      </c>
      <c r="F28" s="102" t="s">
        <v>1043</v>
      </c>
      <c r="G28" s="110">
        <v>101</v>
      </c>
      <c r="H28" s="102"/>
      <c r="I28" s="110"/>
      <c r="J28" s="119"/>
      <c r="K28" s="120"/>
      <c r="L28" s="119"/>
      <c r="M28" s="120"/>
      <c r="N28" s="108"/>
      <c r="O28" s="85">
        <f>O27+1</f>
        <v>16</v>
      </c>
    </row>
    <row r="29" spans="2:20" ht="36" customHeight="1">
      <c r="B29" s="104">
        <f t="shared" si="0"/>
        <v>46135</v>
      </c>
      <c r="C29" s="105">
        <f t="shared" si="1"/>
        <v>46135</v>
      </c>
      <c r="D29" s="121" t="s">
        <v>1044</v>
      </c>
      <c r="E29" s="110" t="s">
        <v>1045</v>
      </c>
      <c r="F29" s="121" t="s">
        <v>1030</v>
      </c>
      <c r="G29" s="110">
        <v>201</v>
      </c>
      <c r="H29" s="102" t="s">
        <v>413</v>
      </c>
      <c r="I29" s="110">
        <v>101</v>
      </c>
      <c r="J29" s="102" t="s">
        <v>1031</v>
      </c>
      <c r="K29" s="110">
        <v>101</v>
      </c>
      <c r="L29" s="102"/>
      <c r="M29" s="107"/>
      <c r="N29" s="108"/>
      <c r="O29" s="85">
        <f>O28+1</f>
        <v>17</v>
      </c>
    </row>
    <row r="30" spans="2:20" ht="36" customHeight="1">
      <c r="B30" s="104">
        <f t="shared" si="0"/>
        <v>46136</v>
      </c>
      <c r="C30" s="105">
        <f t="shared" si="1"/>
        <v>46136</v>
      </c>
      <c r="D30" s="158" t="s">
        <v>355</v>
      </c>
      <c r="E30" s="163">
        <v>101</v>
      </c>
      <c r="F30" s="102" t="s">
        <v>1033</v>
      </c>
      <c r="G30" s="110">
        <v>101</v>
      </c>
      <c r="H30" s="158" t="s">
        <v>346</v>
      </c>
      <c r="I30" s="163">
        <v>101</v>
      </c>
      <c r="J30" s="158" t="s">
        <v>355</v>
      </c>
      <c r="K30" s="163">
        <v>101</v>
      </c>
      <c r="L30" s="102" t="s">
        <v>1034</v>
      </c>
      <c r="M30" s="110">
        <v>101</v>
      </c>
      <c r="N30" s="108"/>
      <c r="O30" s="85">
        <f>O29+1</f>
        <v>18</v>
      </c>
    </row>
    <row r="31" spans="2:20" ht="36" customHeight="1"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114"/>
      <c r="J31" s="113"/>
      <c r="K31" s="117"/>
      <c r="L31" s="113"/>
      <c r="M31" s="117"/>
      <c r="N31" s="116"/>
    </row>
    <row r="32" spans="2:20" ht="36" customHeight="1"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2:15" ht="36" customHeight="1">
      <c r="B33" s="104">
        <f t="shared" si="0"/>
        <v>46139</v>
      </c>
      <c r="C33" s="105">
        <f t="shared" si="1"/>
        <v>46139</v>
      </c>
      <c r="D33" s="102" t="s">
        <v>1038</v>
      </c>
      <c r="E33" s="110">
        <v>101</v>
      </c>
      <c r="F33" s="709" t="s">
        <v>1038</v>
      </c>
      <c r="G33" s="120">
        <v>101</v>
      </c>
      <c r="H33" s="119" t="s">
        <v>1019</v>
      </c>
      <c r="I33" s="120">
        <v>101</v>
      </c>
      <c r="J33" s="230" t="s">
        <v>1021</v>
      </c>
      <c r="K33" s="120" t="s">
        <v>1046</v>
      </c>
      <c r="L33" s="230" t="s">
        <v>1023</v>
      </c>
      <c r="M33" s="120" t="s">
        <v>1047</v>
      </c>
      <c r="N33" s="108"/>
      <c r="O33" s="85">
        <f>O30+1</f>
        <v>19</v>
      </c>
    </row>
    <row r="34" spans="2:15" ht="36" customHeight="1">
      <c r="B34" s="104">
        <f t="shared" si="0"/>
        <v>46140</v>
      </c>
      <c r="C34" s="105">
        <f t="shared" si="1"/>
        <v>46140</v>
      </c>
      <c r="D34" s="121"/>
      <c r="E34" s="110"/>
      <c r="F34" s="121"/>
      <c r="G34" s="110"/>
      <c r="H34" s="158" t="s">
        <v>1048</v>
      </c>
      <c r="I34" s="163" t="s">
        <v>379</v>
      </c>
      <c r="J34" s="119" t="s">
        <v>1049</v>
      </c>
      <c r="K34" s="120">
        <v>101</v>
      </c>
      <c r="L34" s="119" t="s">
        <v>1027</v>
      </c>
      <c r="M34" s="120">
        <v>101</v>
      </c>
      <c r="N34" s="108"/>
      <c r="O34" s="85">
        <f>O33+1</f>
        <v>20</v>
      </c>
    </row>
    <row r="35" spans="2:15" ht="36" customHeight="1"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31"/>
      <c r="K35" s="132"/>
      <c r="L35" s="113"/>
      <c r="M35" s="117"/>
      <c r="N35" s="116" t="s">
        <v>1050</v>
      </c>
    </row>
    <row r="36" spans="2:15" ht="36" customHeight="1">
      <c r="B36" s="133">
        <f t="shared" si="0"/>
        <v>46142</v>
      </c>
      <c r="C36" s="134">
        <f>B36</f>
        <v>46142</v>
      </c>
      <c r="D36" s="135"/>
      <c r="E36" s="136"/>
      <c r="F36" s="135"/>
      <c r="G36" s="136"/>
      <c r="H36" s="137"/>
      <c r="I36" s="136"/>
      <c r="J36" s="137"/>
      <c r="K36" s="138"/>
      <c r="L36" s="135"/>
      <c r="M36" s="138"/>
      <c r="N36" s="139"/>
      <c r="O36" s="85">
        <f>O34+1</f>
        <v>21</v>
      </c>
    </row>
    <row r="37" spans="2:15" ht="27" customHeight="1"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2:15" ht="27" customHeight="1" thickBot="1">
      <c r="B38" s="143" t="s">
        <v>1051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2:15" ht="18" customHeight="1">
      <c r="B39" s="1300" t="s">
        <v>969</v>
      </c>
      <c r="C39" s="1302" t="s">
        <v>970</v>
      </c>
      <c r="D39" s="92" t="s">
        <v>971</v>
      </c>
      <c r="E39" s="1298" t="s">
        <v>972</v>
      </c>
      <c r="F39" s="92" t="s">
        <v>973</v>
      </c>
      <c r="G39" s="1298" t="s">
        <v>972</v>
      </c>
      <c r="H39" s="92" t="s">
        <v>974</v>
      </c>
      <c r="I39" s="1298" t="s">
        <v>972</v>
      </c>
      <c r="J39" s="92" t="s">
        <v>975</v>
      </c>
      <c r="K39" s="1298" t="s">
        <v>972</v>
      </c>
      <c r="L39" s="92" t="s">
        <v>976</v>
      </c>
      <c r="M39" s="1298" t="s">
        <v>972</v>
      </c>
      <c r="N39" s="93" t="s">
        <v>977</v>
      </c>
    </row>
    <row r="40" spans="2:15" ht="18" customHeight="1" thickBot="1">
      <c r="B40" s="1301"/>
      <c r="C40" s="1303"/>
      <c r="D40" s="94" t="s">
        <v>978</v>
      </c>
      <c r="E40" s="1299"/>
      <c r="F40" s="94" t="s">
        <v>979</v>
      </c>
      <c r="G40" s="1299"/>
      <c r="H40" s="94" t="s">
        <v>980</v>
      </c>
      <c r="I40" s="1299"/>
      <c r="J40" s="94" t="s">
        <v>981</v>
      </c>
      <c r="K40" s="1299"/>
      <c r="L40" s="94" t="s">
        <v>630</v>
      </c>
      <c r="M40" s="1299"/>
      <c r="N40" s="95"/>
    </row>
    <row r="41" spans="2:15" ht="36" customHeight="1">
      <c r="B41" s="96">
        <f>B36+1</f>
        <v>46143</v>
      </c>
      <c r="C41" s="97">
        <f>B41</f>
        <v>46143</v>
      </c>
      <c r="D41" s="873" t="s">
        <v>1052</v>
      </c>
      <c r="E41" s="874">
        <v>101</v>
      </c>
      <c r="F41" s="145" t="s">
        <v>1031</v>
      </c>
      <c r="G41" s="146">
        <v>101</v>
      </c>
      <c r="H41" s="102" t="s">
        <v>572</v>
      </c>
      <c r="I41" s="163" t="s">
        <v>1053</v>
      </c>
      <c r="J41" s="102" t="s">
        <v>1033</v>
      </c>
      <c r="K41" s="110">
        <v>101</v>
      </c>
      <c r="L41" s="147" t="s">
        <v>1034</v>
      </c>
      <c r="M41" s="101">
        <v>101</v>
      </c>
      <c r="N41" s="108"/>
      <c r="O41" s="85">
        <f>O36+1</f>
        <v>22</v>
      </c>
    </row>
    <row r="42" spans="2:15" ht="36" customHeight="1"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114"/>
      <c r="J42" s="113"/>
      <c r="K42" s="114"/>
      <c r="L42" s="113"/>
      <c r="M42" s="117"/>
      <c r="N42" s="116"/>
    </row>
    <row r="43" spans="2:15" ht="36" customHeight="1">
      <c r="B43" s="111">
        <f>B42+1</f>
        <v>46145</v>
      </c>
      <c r="C43" s="112">
        <f t="shared" ref="C43:C70" si="5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1054</v>
      </c>
    </row>
    <row r="44" spans="2:15" ht="36" customHeight="1">
      <c r="B44" s="111">
        <f>B43+1</f>
        <v>46146</v>
      </c>
      <c r="C44" s="112">
        <f t="shared" si="5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1055</v>
      </c>
    </row>
    <row r="45" spans="2:15" ht="36" customHeight="1">
      <c r="B45" s="111">
        <f>B44+1</f>
        <v>46147</v>
      </c>
      <c r="C45" s="112">
        <f t="shared" si="5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1056</v>
      </c>
    </row>
    <row r="46" spans="2:15" ht="36" customHeight="1">
      <c r="B46" s="111">
        <f t="shared" ref="B46:B71" si="6">B45+1</f>
        <v>46148</v>
      </c>
      <c r="C46" s="112">
        <f t="shared" si="5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1057</v>
      </c>
    </row>
    <row r="47" spans="2:15" ht="36" customHeight="1">
      <c r="B47" s="104">
        <f t="shared" si="6"/>
        <v>46149</v>
      </c>
      <c r="C47" s="105">
        <f t="shared" si="5"/>
        <v>46149</v>
      </c>
      <c r="D47" s="102" t="s">
        <v>1043</v>
      </c>
      <c r="E47" s="110">
        <v>101</v>
      </c>
      <c r="F47" s="102" t="s">
        <v>1043</v>
      </c>
      <c r="G47" s="110">
        <v>101</v>
      </c>
      <c r="H47" s="102" t="s">
        <v>346</v>
      </c>
      <c r="I47" s="152">
        <v>101</v>
      </c>
      <c r="J47" s="102" t="s">
        <v>1031</v>
      </c>
      <c r="K47" s="152">
        <v>101</v>
      </c>
      <c r="L47" s="154"/>
      <c r="M47" s="152"/>
      <c r="N47" s="108"/>
      <c r="O47" s="85">
        <f>O41+1</f>
        <v>23</v>
      </c>
    </row>
    <row r="48" spans="2:15" ht="35.1" customHeight="1">
      <c r="B48" s="104">
        <f t="shared" si="6"/>
        <v>46150</v>
      </c>
      <c r="C48" s="105">
        <f t="shared" si="5"/>
        <v>46150</v>
      </c>
      <c r="D48" s="154"/>
      <c r="E48" s="110"/>
      <c r="F48" s="102"/>
      <c r="G48" s="110"/>
      <c r="H48" s="154" t="s">
        <v>355</v>
      </c>
      <c r="I48" s="152">
        <v>101</v>
      </c>
      <c r="J48" s="154" t="s">
        <v>1033</v>
      </c>
      <c r="K48" s="152">
        <v>101</v>
      </c>
      <c r="L48" s="102" t="s">
        <v>1034</v>
      </c>
      <c r="M48" s="110">
        <v>101</v>
      </c>
      <c r="N48" s="108"/>
      <c r="O48" s="85">
        <f>O47+1</f>
        <v>24</v>
      </c>
    </row>
    <row r="49" spans="2:20" ht="36" customHeight="1">
      <c r="B49" s="111">
        <f t="shared" si="6"/>
        <v>46151</v>
      </c>
      <c r="C49" s="112">
        <f t="shared" si="5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2:20" ht="36" customHeight="1">
      <c r="B50" s="111">
        <f t="shared" si="6"/>
        <v>46152</v>
      </c>
      <c r="C50" s="112">
        <f t="shared" si="5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 t="s">
        <v>1058</v>
      </c>
    </row>
    <row r="51" spans="2:20" ht="36" customHeight="1">
      <c r="B51" s="104">
        <f t="shared" si="6"/>
        <v>46153</v>
      </c>
      <c r="C51" s="105">
        <f t="shared" si="5"/>
        <v>46153</v>
      </c>
      <c r="D51" s="102" t="s">
        <v>1038</v>
      </c>
      <c r="E51" s="110">
        <v>201</v>
      </c>
      <c r="F51" s="102" t="s">
        <v>1038</v>
      </c>
      <c r="G51" s="110">
        <v>201</v>
      </c>
      <c r="H51" s="102" t="s">
        <v>531</v>
      </c>
      <c r="I51" s="110">
        <v>101</v>
      </c>
      <c r="J51" s="230" t="s">
        <v>1023</v>
      </c>
      <c r="K51" s="120" t="s">
        <v>1059</v>
      </c>
      <c r="L51" s="230" t="s">
        <v>1021</v>
      </c>
      <c r="M51" s="120" t="s">
        <v>1060</v>
      </c>
      <c r="N51" s="108"/>
      <c r="O51" s="85">
        <f>O48+1</f>
        <v>25</v>
      </c>
    </row>
    <row r="52" spans="2:20" ht="36" customHeight="1">
      <c r="B52" s="104">
        <f t="shared" si="6"/>
        <v>46154</v>
      </c>
      <c r="C52" s="105">
        <f t="shared" si="5"/>
        <v>46154</v>
      </c>
      <c r="D52" s="121" t="s">
        <v>413</v>
      </c>
      <c r="E52" s="110">
        <v>101</v>
      </c>
      <c r="F52" s="121" t="s">
        <v>346</v>
      </c>
      <c r="G52" s="110">
        <v>101</v>
      </c>
      <c r="H52" s="102" t="s">
        <v>355</v>
      </c>
      <c r="I52" s="110">
        <v>101</v>
      </c>
      <c r="J52" s="102" t="s">
        <v>1027</v>
      </c>
      <c r="K52" s="110">
        <v>101</v>
      </c>
      <c r="L52" s="102" t="s">
        <v>1027</v>
      </c>
      <c r="M52" s="110">
        <v>101</v>
      </c>
      <c r="N52" s="108"/>
      <c r="O52" s="85">
        <f t="shared" ref="O52:O55" si="7">O51+1</f>
        <v>26</v>
      </c>
    </row>
    <row r="53" spans="2:20" ht="36" customHeight="1">
      <c r="B53" s="104">
        <f t="shared" si="6"/>
        <v>46155</v>
      </c>
      <c r="C53" s="105">
        <f t="shared" si="5"/>
        <v>46155</v>
      </c>
      <c r="D53" s="102"/>
      <c r="E53" s="110"/>
      <c r="F53" s="102"/>
      <c r="G53" s="110"/>
      <c r="H53" s="102"/>
      <c r="I53" s="110"/>
      <c r="J53" s="102"/>
      <c r="K53" s="120"/>
      <c r="L53" s="119"/>
      <c r="M53" s="120"/>
      <c r="N53" s="108"/>
      <c r="O53" s="85">
        <f t="shared" si="7"/>
        <v>27</v>
      </c>
    </row>
    <row r="54" spans="2:20" ht="36" customHeight="1">
      <c r="B54" s="104">
        <f t="shared" si="6"/>
        <v>46156</v>
      </c>
      <c r="C54" s="105">
        <f t="shared" si="5"/>
        <v>46156</v>
      </c>
      <c r="D54" s="102" t="s">
        <v>1019</v>
      </c>
      <c r="E54" s="110">
        <v>101</v>
      </c>
      <c r="F54" s="102" t="s">
        <v>355</v>
      </c>
      <c r="G54" s="110">
        <v>101</v>
      </c>
      <c r="H54" s="102" t="s">
        <v>413</v>
      </c>
      <c r="I54" s="110">
        <v>101</v>
      </c>
      <c r="J54" s="102" t="s">
        <v>1031</v>
      </c>
      <c r="K54" s="110">
        <v>101</v>
      </c>
      <c r="L54" s="102"/>
      <c r="M54" s="110"/>
      <c r="N54" s="108"/>
      <c r="O54" s="85">
        <f t="shared" si="7"/>
        <v>28</v>
      </c>
    </row>
    <row r="55" spans="2:20" ht="36" customHeight="1">
      <c r="B55" s="104">
        <f t="shared" si="6"/>
        <v>46157</v>
      </c>
      <c r="C55" s="105">
        <f t="shared" si="5"/>
        <v>46157</v>
      </c>
      <c r="D55" s="102" t="s">
        <v>1044</v>
      </c>
      <c r="E55" s="110" t="s">
        <v>1045</v>
      </c>
      <c r="F55" s="154" t="s">
        <v>1061</v>
      </c>
      <c r="G55" s="110">
        <v>201</v>
      </c>
      <c r="H55" s="102" t="s">
        <v>572</v>
      </c>
      <c r="I55" s="110">
        <v>101</v>
      </c>
      <c r="J55" s="102" t="s">
        <v>1033</v>
      </c>
      <c r="K55" s="110">
        <v>101</v>
      </c>
      <c r="L55" s="102" t="s">
        <v>1034</v>
      </c>
      <c r="M55" s="110">
        <v>101</v>
      </c>
      <c r="N55" s="108"/>
      <c r="O55" s="85">
        <f t="shared" si="7"/>
        <v>29</v>
      </c>
    </row>
    <row r="56" spans="2:20" ht="36" customHeight="1">
      <c r="B56" s="111">
        <f t="shared" si="6"/>
        <v>46158</v>
      </c>
      <c r="C56" s="112">
        <f t="shared" si="5"/>
        <v>46158</v>
      </c>
      <c r="D56" s="113"/>
      <c r="E56" s="114"/>
      <c r="F56" s="161"/>
      <c r="G56" s="114"/>
      <c r="H56" s="161"/>
      <c r="I56" s="114"/>
      <c r="J56" s="161"/>
      <c r="K56" s="114"/>
      <c r="L56" s="113"/>
      <c r="M56" s="117"/>
      <c r="N56" s="116"/>
    </row>
    <row r="57" spans="2:20" ht="36" customHeight="1">
      <c r="B57" s="111">
        <f t="shared" si="6"/>
        <v>46159</v>
      </c>
      <c r="C57" s="112">
        <f t="shared" si="5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2:20" ht="36" customHeight="1">
      <c r="B58" s="104">
        <f t="shared" si="6"/>
        <v>46160</v>
      </c>
      <c r="C58" s="105">
        <f t="shared" si="5"/>
        <v>46160</v>
      </c>
      <c r="D58" s="194" t="s">
        <v>1038</v>
      </c>
      <c r="E58" s="803">
        <v>301</v>
      </c>
      <c r="F58" s="194" t="s">
        <v>1038</v>
      </c>
      <c r="G58" s="803">
        <v>301</v>
      </c>
      <c r="H58" s="102" t="s">
        <v>531</v>
      </c>
      <c r="I58" s="120">
        <v>101</v>
      </c>
      <c r="J58" s="230" t="s">
        <v>1021</v>
      </c>
      <c r="K58" s="120" t="s">
        <v>1046</v>
      </c>
      <c r="L58" s="230" t="s">
        <v>1023</v>
      </c>
      <c r="M58" s="120" t="s">
        <v>1047</v>
      </c>
      <c r="N58" s="108"/>
      <c r="O58" s="85">
        <f>O55+1</f>
        <v>30</v>
      </c>
    </row>
    <row r="59" spans="2:20" ht="36" customHeight="1">
      <c r="B59" s="104">
        <f t="shared" si="6"/>
        <v>46161</v>
      </c>
      <c r="C59" s="105">
        <f t="shared" si="5"/>
        <v>46161</v>
      </c>
      <c r="D59" s="121"/>
      <c r="E59" s="110"/>
      <c r="F59" s="121" t="s">
        <v>346</v>
      </c>
      <c r="G59" s="110">
        <v>101</v>
      </c>
      <c r="H59" s="102" t="s">
        <v>413</v>
      </c>
      <c r="I59" s="110">
        <v>101</v>
      </c>
      <c r="J59" s="102" t="s">
        <v>1027</v>
      </c>
      <c r="K59" s="110">
        <v>101</v>
      </c>
      <c r="L59" s="102" t="s">
        <v>1027</v>
      </c>
      <c r="M59" s="110">
        <v>101</v>
      </c>
      <c r="N59" s="108"/>
      <c r="O59" s="85">
        <f>O58+1</f>
        <v>31</v>
      </c>
    </row>
    <row r="60" spans="2:20" ht="36" customHeight="1">
      <c r="B60" s="104">
        <f t="shared" si="6"/>
        <v>46162</v>
      </c>
      <c r="C60" s="105">
        <f t="shared" si="5"/>
        <v>46162</v>
      </c>
      <c r="D60" s="102" t="s">
        <v>1043</v>
      </c>
      <c r="E60" s="110">
        <v>101</v>
      </c>
      <c r="F60" s="102" t="s">
        <v>1043</v>
      </c>
      <c r="G60" s="110">
        <v>101</v>
      </c>
      <c r="H60" s="102" t="s">
        <v>1034</v>
      </c>
      <c r="I60" s="110">
        <v>101</v>
      </c>
      <c r="J60" s="102" t="s">
        <v>1034</v>
      </c>
      <c r="K60" s="110">
        <v>101</v>
      </c>
      <c r="L60" s="102"/>
      <c r="M60" s="107"/>
      <c r="N60" s="108"/>
      <c r="O60" s="85">
        <f>O59+1</f>
        <v>32</v>
      </c>
    </row>
    <row r="61" spans="2:20" ht="36" customHeight="1">
      <c r="B61" s="104">
        <f t="shared" si="6"/>
        <v>46163</v>
      </c>
      <c r="C61" s="105">
        <f t="shared" si="5"/>
        <v>46163</v>
      </c>
      <c r="D61" s="102" t="s">
        <v>1044</v>
      </c>
      <c r="E61" s="110" t="s">
        <v>1045</v>
      </c>
      <c r="F61" s="102" t="s">
        <v>1044</v>
      </c>
      <c r="G61" s="110" t="s">
        <v>1045</v>
      </c>
      <c r="H61" s="102" t="s">
        <v>355</v>
      </c>
      <c r="I61" s="110">
        <v>101</v>
      </c>
      <c r="J61" s="102" t="s">
        <v>1031</v>
      </c>
      <c r="K61" s="110">
        <v>101</v>
      </c>
      <c r="L61" s="102"/>
      <c r="M61" s="110"/>
      <c r="N61" s="108"/>
      <c r="O61" s="85">
        <f t="shared" ref="O61:O62" si="8">O60+1</f>
        <v>33</v>
      </c>
    </row>
    <row r="62" spans="2:20" ht="36" customHeight="1">
      <c r="B62" s="104">
        <f t="shared" si="6"/>
        <v>46164</v>
      </c>
      <c r="C62" s="105">
        <f t="shared" si="5"/>
        <v>46164</v>
      </c>
      <c r="D62" s="154"/>
      <c r="E62" s="110"/>
      <c r="F62" s="102" t="s">
        <v>413</v>
      </c>
      <c r="G62" s="110">
        <v>101</v>
      </c>
      <c r="H62" s="102" t="s">
        <v>531</v>
      </c>
      <c r="I62" s="110">
        <v>101</v>
      </c>
      <c r="J62" s="688" t="s">
        <v>1062</v>
      </c>
      <c r="K62" s="110"/>
      <c r="L62" s="102"/>
      <c r="M62" s="110"/>
      <c r="N62" s="108"/>
      <c r="O62" s="85">
        <f t="shared" si="8"/>
        <v>34</v>
      </c>
    </row>
    <row r="63" spans="2:20" ht="36" customHeight="1">
      <c r="B63" s="111">
        <f t="shared" si="6"/>
        <v>46165</v>
      </c>
      <c r="C63" s="112">
        <f t="shared" si="5"/>
        <v>46165</v>
      </c>
      <c r="D63" s="161"/>
      <c r="E63" s="114"/>
      <c r="F63" s="161"/>
      <c r="G63" s="114"/>
      <c r="H63" s="161"/>
      <c r="I63" s="114"/>
      <c r="J63" s="161"/>
      <c r="K63" s="114"/>
      <c r="L63" s="113"/>
      <c r="M63" s="117"/>
      <c r="N63" s="116"/>
    </row>
    <row r="64" spans="2:20" ht="36" customHeight="1">
      <c r="B64" s="111">
        <f t="shared" si="6"/>
        <v>46166</v>
      </c>
      <c r="C64" s="112">
        <f t="shared" si="5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6"/>
      <c r="R64" s="167"/>
      <c r="S64" s="168"/>
      <c r="T64" s="167"/>
    </row>
    <row r="65" spans="2:20" ht="36" customHeight="1">
      <c r="B65" s="104">
        <f t="shared" si="6"/>
        <v>46167</v>
      </c>
      <c r="C65" s="105">
        <f t="shared" si="5"/>
        <v>46167</v>
      </c>
      <c r="D65" s="166"/>
      <c r="E65" s="120"/>
      <c r="F65" s="102" t="s">
        <v>1061</v>
      </c>
      <c r="G65" s="110">
        <v>101</v>
      </c>
      <c r="H65" s="102" t="s">
        <v>1019</v>
      </c>
      <c r="I65" s="110">
        <v>101</v>
      </c>
      <c r="J65" s="230" t="s">
        <v>1063</v>
      </c>
      <c r="K65" s="120" t="s">
        <v>1064</v>
      </c>
      <c r="L65" s="230" t="s">
        <v>1065</v>
      </c>
      <c r="M65" s="120" t="s">
        <v>1064</v>
      </c>
      <c r="N65" s="108"/>
      <c r="O65" s="85">
        <f>O62+1</f>
        <v>35</v>
      </c>
    </row>
    <row r="66" spans="2:20" ht="36" customHeight="1">
      <c r="B66" s="104">
        <f t="shared" si="6"/>
        <v>46168</v>
      </c>
      <c r="C66" s="105">
        <f t="shared" si="5"/>
        <v>46168</v>
      </c>
      <c r="D66" s="701" t="s">
        <v>1066</v>
      </c>
      <c r="E66" s="805" t="s">
        <v>1067</v>
      </c>
      <c r="F66" s="701" t="s">
        <v>1066</v>
      </c>
      <c r="G66" s="805" t="s">
        <v>1067</v>
      </c>
      <c r="H66" s="102" t="s">
        <v>355</v>
      </c>
      <c r="I66" s="110">
        <v>101</v>
      </c>
      <c r="J66" s="102"/>
      <c r="K66" s="110"/>
      <c r="L66" s="102"/>
      <c r="M66" s="110"/>
      <c r="N66" s="108"/>
      <c r="O66" s="85">
        <f>O65+1</f>
        <v>36</v>
      </c>
    </row>
    <row r="67" spans="2:20" ht="36" customHeight="1">
      <c r="B67" s="104">
        <f t="shared" si="6"/>
        <v>46169</v>
      </c>
      <c r="C67" s="105">
        <f t="shared" si="5"/>
        <v>46169</v>
      </c>
      <c r="D67" s="158" t="s">
        <v>572</v>
      </c>
      <c r="E67" s="163">
        <v>101</v>
      </c>
      <c r="F67" s="158" t="s">
        <v>572</v>
      </c>
      <c r="G67" s="163">
        <v>101</v>
      </c>
      <c r="H67" s="102"/>
      <c r="I67" s="110"/>
      <c r="J67" s="102"/>
      <c r="K67" s="107"/>
      <c r="L67" s="102"/>
      <c r="M67" s="107"/>
      <c r="N67" s="108"/>
      <c r="O67" s="85">
        <f>O66+1</f>
        <v>37</v>
      </c>
    </row>
    <row r="68" spans="2:20" ht="36" customHeight="1">
      <c r="B68" s="104">
        <f t="shared" si="6"/>
        <v>46170</v>
      </c>
      <c r="C68" s="105">
        <f t="shared" si="5"/>
        <v>46170</v>
      </c>
      <c r="D68" s="102" t="s">
        <v>1044</v>
      </c>
      <c r="E68" s="110" t="s">
        <v>1068</v>
      </c>
      <c r="F68" s="102" t="s">
        <v>1044</v>
      </c>
      <c r="G68" s="110" t="s">
        <v>1068</v>
      </c>
      <c r="H68" s="102" t="s">
        <v>346</v>
      </c>
      <c r="I68" s="110">
        <v>201</v>
      </c>
      <c r="J68" s="102" t="s">
        <v>1069</v>
      </c>
      <c r="K68" s="163">
        <v>202</v>
      </c>
      <c r="L68" s="710"/>
      <c r="M68" s="110"/>
      <c r="N68" s="108"/>
      <c r="O68" s="85">
        <f t="shared" ref="O68:O69" si="9">O67+1</f>
        <v>38</v>
      </c>
      <c r="Q68" s="166"/>
      <c r="R68" s="167"/>
      <c r="S68" s="170"/>
      <c r="T68" s="167"/>
    </row>
    <row r="69" spans="2:20" ht="36" customHeight="1">
      <c r="B69" s="104">
        <f t="shared" si="6"/>
        <v>46171</v>
      </c>
      <c r="C69" s="105">
        <f t="shared" si="5"/>
        <v>46171</v>
      </c>
      <c r="D69" s="102" t="s">
        <v>531</v>
      </c>
      <c r="E69" s="110">
        <v>101</v>
      </c>
      <c r="F69" s="154" t="s">
        <v>531</v>
      </c>
      <c r="G69" s="120">
        <v>101</v>
      </c>
      <c r="H69" s="102" t="s">
        <v>572</v>
      </c>
      <c r="I69" s="110">
        <v>201</v>
      </c>
      <c r="J69" s="102" t="s">
        <v>1033</v>
      </c>
      <c r="K69" s="110">
        <v>201</v>
      </c>
      <c r="L69" s="102" t="s">
        <v>1034</v>
      </c>
      <c r="M69" s="110">
        <v>201</v>
      </c>
      <c r="N69" s="108"/>
      <c r="O69" s="85">
        <f t="shared" si="9"/>
        <v>39</v>
      </c>
    </row>
    <row r="70" spans="2:20" ht="36" customHeight="1">
      <c r="B70" s="111">
        <f t="shared" si="6"/>
        <v>46172</v>
      </c>
      <c r="C70" s="112">
        <f t="shared" si="5"/>
        <v>46172</v>
      </c>
      <c r="D70" s="113"/>
      <c r="E70" s="114"/>
      <c r="F70" s="161"/>
      <c r="G70" s="114"/>
      <c r="H70" s="161"/>
      <c r="I70" s="114"/>
      <c r="J70" s="161"/>
      <c r="K70" s="124"/>
      <c r="L70" s="113"/>
      <c r="M70" s="117"/>
      <c r="N70" s="185"/>
    </row>
    <row r="71" spans="2:20" ht="36" customHeight="1" thickBot="1">
      <c r="B71" s="171">
        <f t="shared" si="6"/>
        <v>46173</v>
      </c>
      <c r="C71" s="172">
        <f>B71</f>
        <v>46173</v>
      </c>
      <c r="D71" s="173"/>
      <c r="E71" s="174"/>
      <c r="F71" s="173"/>
      <c r="G71" s="174"/>
      <c r="H71" s="173"/>
      <c r="I71" s="174"/>
      <c r="J71" s="173"/>
      <c r="K71" s="174"/>
      <c r="L71" s="173"/>
      <c r="M71" s="174"/>
      <c r="N71" s="177"/>
    </row>
    <row r="72" spans="2:20" ht="27" customHeight="1"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2:20" ht="27" customHeight="1" thickBot="1">
      <c r="B73" s="143" t="s">
        <v>1070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2:20" ht="18" customHeight="1">
      <c r="B74" s="1300" t="s">
        <v>969</v>
      </c>
      <c r="C74" s="1302" t="s">
        <v>970</v>
      </c>
      <c r="D74" s="92" t="s">
        <v>971</v>
      </c>
      <c r="E74" s="1298" t="s">
        <v>972</v>
      </c>
      <c r="F74" s="92" t="s">
        <v>973</v>
      </c>
      <c r="G74" s="1298" t="s">
        <v>972</v>
      </c>
      <c r="H74" s="92" t="s">
        <v>974</v>
      </c>
      <c r="I74" s="1298" t="s">
        <v>972</v>
      </c>
      <c r="J74" s="92" t="s">
        <v>975</v>
      </c>
      <c r="K74" s="1298" t="s">
        <v>972</v>
      </c>
      <c r="L74" s="92" t="s">
        <v>976</v>
      </c>
      <c r="M74" s="1298" t="s">
        <v>972</v>
      </c>
      <c r="N74" s="93" t="s">
        <v>977</v>
      </c>
    </row>
    <row r="75" spans="2:20" ht="18" customHeight="1" thickBot="1">
      <c r="B75" s="1301"/>
      <c r="C75" s="1303"/>
      <c r="D75" s="94" t="s">
        <v>978</v>
      </c>
      <c r="E75" s="1299"/>
      <c r="F75" s="94" t="s">
        <v>979</v>
      </c>
      <c r="G75" s="1299"/>
      <c r="H75" s="94" t="s">
        <v>980</v>
      </c>
      <c r="I75" s="1299"/>
      <c r="J75" s="94" t="s">
        <v>981</v>
      </c>
      <c r="K75" s="1299"/>
      <c r="L75" s="94" t="s">
        <v>630</v>
      </c>
      <c r="M75" s="1299"/>
      <c r="N75" s="95"/>
    </row>
    <row r="76" spans="2:20" ht="36" customHeight="1">
      <c r="B76" s="96">
        <f>B71+1</f>
        <v>46174</v>
      </c>
      <c r="C76" s="97">
        <f>B76</f>
        <v>46174</v>
      </c>
      <c r="D76" s="102" t="s">
        <v>1019</v>
      </c>
      <c r="E76" s="110">
        <v>101</v>
      </c>
      <c r="F76" s="102" t="s">
        <v>1061</v>
      </c>
      <c r="G76" s="146">
        <v>101</v>
      </c>
      <c r="H76" s="687" t="s">
        <v>1071</v>
      </c>
      <c r="I76" s="144"/>
      <c r="J76" s="230" t="s">
        <v>1021</v>
      </c>
      <c r="K76" s="120" t="s">
        <v>1072</v>
      </c>
      <c r="L76" s="230" t="s">
        <v>1023</v>
      </c>
      <c r="M76" s="120" t="s">
        <v>1073</v>
      </c>
      <c r="N76" s="103"/>
      <c r="O76" s="85">
        <f>O69+1</f>
        <v>40</v>
      </c>
    </row>
    <row r="77" spans="2:20" ht="36" customHeight="1">
      <c r="B77" s="104">
        <f>B76+1</f>
        <v>46175</v>
      </c>
      <c r="C77" s="105">
        <f>B77</f>
        <v>46175</v>
      </c>
      <c r="D77" s="121" t="s">
        <v>1044</v>
      </c>
      <c r="E77" s="110" t="s">
        <v>1068</v>
      </c>
      <c r="F77" s="121" t="s">
        <v>1044</v>
      </c>
      <c r="G77" s="110" t="s">
        <v>1068</v>
      </c>
      <c r="H77" s="102" t="s">
        <v>1069</v>
      </c>
      <c r="I77" s="110">
        <v>202</v>
      </c>
      <c r="J77" s="122" t="s">
        <v>1027</v>
      </c>
      <c r="K77" s="107">
        <v>201</v>
      </c>
      <c r="L77" s="102"/>
      <c r="M77" s="107"/>
      <c r="N77" s="108"/>
      <c r="O77" s="85">
        <f>O76+1</f>
        <v>41</v>
      </c>
    </row>
    <row r="78" spans="2:20" ht="36" customHeight="1">
      <c r="B78" s="104">
        <f t="shared" ref="B78:B104" si="10">B77+1</f>
        <v>46176</v>
      </c>
      <c r="C78" s="105">
        <f t="shared" ref="C78:C104" si="11">B78</f>
        <v>46176</v>
      </c>
      <c r="D78" s="102" t="s">
        <v>1043</v>
      </c>
      <c r="E78" s="163" t="s">
        <v>1074</v>
      </c>
      <c r="F78" s="102" t="s">
        <v>1043</v>
      </c>
      <c r="G78" s="163" t="s">
        <v>1074</v>
      </c>
      <c r="H78" s="158" t="s">
        <v>346</v>
      </c>
      <c r="I78" s="163" t="s">
        <v>1074</v>
      </c>
      <c r="J78" s="102" t="s">
        <v>1031</v>
      </c>
      <c r="K78" s="163" t="s">
        <v>1074</v>
      </c>
      <c r="L78" s="102"/>
      <c r="M78" s="107"/>
      <c r="N78" s="108"/>
      <c r="O78" s="85">
        <f>O77+1</f>
        <v>42</v>
      </c>
    </row>
    <row r="79" spans="2:20" ht="36" customHeight="1">
      <c r="B79" s="104">
        <f t="shared" si="10"/>
        <v>46177</v>
      </c>
      <c r="C79" s="105">
        <f t="shared" si="11"/>
        <v>46177</v>
      </c>
      <c r="D79" s="102" t="s">
        <v>1044</v>
      </c>
      <c r="E79" s="110" t="s">
        <v>1068</v>
      </c>
      <c r="F79" s="102" t="s">
        <v>1044</v>
      </c>
      <c r="G79" s="110" t="s">
        <v>1068</v>
      </c>
      <c r="H79" s="102" t="s">
        <v>355</v>
      </c>
      <c r="I79" s="110">
        <v>201</v>
      </c>
      <c r="J79" s="102"/>
      <c r="K79" s="110"/>
      <c r="L79" s="102"/>
      <c r="M79" s="110"/>
      <c r="N79" s="108"/>
      <c r="O79" s="85">
        <f t="shared" ref="O79:O80" si="12">O78+1</f>
        <v>43</v>
      </c>
    </row>
    <row r="80" spans="2:20" ht="36" customHeight="1">
      <c r="B80" s="104">
        <f t="shared" si="10"/>
        <v>46178</v>
      </c>
      <c r="C80" s="105">
        <f t="shared" si="11"/>
        <v>46178</v>
      </c>
      <c r="D80" s="554"/>
      <c r="E80" s="163"/>
      <c r="F80" s="158"/>
      <c r="G80" s="163"/>
      <c r="H80" s="158" t="s">
        <v>413</v>
      </c>
      <c r="I80" s="110">
        <v>101</v>
      </c>
      <c r="J80" s="102" t="s">
        <v>1033</v>
      </c>
      <c r="K80" s="110">
        <v>101</v>
      </c>
      <c r="L80" s="154" t="s">
        <v>1034</v>
      </c>
      <c r="M80" s="110">
        <v>101</v>
      </c>
      <c r="N80" s="108"/>
      <c r="O80" s="85">
        <f t="shared" si="12"/>
        <v>44</v>
      </c>
      <c r="Q80" s="166"/>
      <c r="R80" s="167"/>
      <c r="S80" s="166"/>
      <c r="T80" s="167"/>
    </row>
    <row r="81" spans="2:20" ht="36" customHeight="1">
      <c r="B81" s="111">
        <f t="shared" si="10"/>
        <v>46179</v>
      </c>
      <c r="C81" s="112">
        <f t="shared" si="11"/>
        <v>46179</v>
      </c>
      <c r="D81" s="113"/>
      <c r="E81" s="114"/>
      <c r="F81" s="161"/>
      <c r="G81" s="114"/>
      <c r="H81" s="161"/>
      <c r="I81" s="114"/>
      <c r="J81" s="161"/>
      <c r="K81" s="124"/>
      <c r="L81" s="113"/>
      <c r="M81" s="117"/>
      <c r="N81" s="116"/>
    </row>
    <row r="82" spans="2:20" ht="36" customHeight="1">
      <c r="B82" s="111">
        <f t="shared" si="10"/>
        <v>46180</v>
      </c>
      <c r="C82" s="112">
        <f t="shared" si="11"/>
        <v>46180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2:20" ht="36" customHeight="1">
      <c r="B83" s="104">
        <f t="shared" si="10"/>
        <v>46181</v>
      </c>
      <c r="C83" s="105">
        <f t="shared" si="11"/>
        <v>46181</v>
      </c>
      <c r="D83" s="194"/>
      <c r="E83" s="236"/>
      <c r="F83" s="194" t="s">
        <v>346</v>
      </c>
      <c r="G83" s="236">
        <v>101</v>
      </c>
      <c r="H83" s="194" t="s">
        <v>1019</v>
      </c>
      <c r="I83" s="203">
        <v>101</v>
      </c>
      <c r="J83" s="230" t="s">
        <v>1023</v>
      </c>
      <c r="K83" s="120" t="s">
        <v>1075</v>
      </c>
      <c r="L83" s="230" t="s">
        <v>1021</v>
      </c>
      <c r="M83" s="120" t="s">
        <v>1076</v>
      </c>
      <c r="N83" s="591"/>
      <c r="O83" s="85">
        <f>O80+1</f>
        <v>45</v>
      </c>
    </row>
    <row r="84" spans="2:20" ht="36" customHeight="1">
      <c r="B84" s="104">
        <f t="shared" si="10"/>
        <v>46182</v>
      </c>
      <c r="C84" s="105">
        <f t="shared" si="11"/>
        <v>46182</v>
      </c>
      <c r="D84" s="701" t="s">
        <v>1044</v>
      </c>
      <c r="E84" s="805" t="s">
        <v>1077</v>
      </c>
      <c r="F84" s="701" t="s">
        <v>1044</v>
      </c>
      <c r="G84" s="805" t="s">
        <v>1077</v>
      </c>
      <c r="H84" s="121" t="s">
        <v>1069</v>
      </c>
      <c r="I84" s="110">
        <v>202</v>
      </c>
      <c r="J84" s="102" t="s">
        <v>1027</v>
      </c>
      <c r="K84" s="110">
        <v>202</v>
      </c>
      <c r="L84" s="102"/>
      <c r="M84" s="109"/>
      <c r="N84" s="186"/>
      <c r="O84" s="85">
        <f>O83+1</f>
        <v>46</v>
      </c>
    </row>
    <row r="85" spans="2:20" ht="36" customHeight="1">
      <c r="B85" s="104">
        <f t="shared" si="10"/>
        <v>46183</v>
      </c>
      <c r="C85" s="105">
        <f t="shared" si="11"/>
        <v>46183</v>
      </c>
      <c r="D85" s="154" t="s">
        <v>1030</v>
      </c>
      <c r="E85" s="152">
        <v>101</v>
      </c>
      <c r="F85" s="154" t="s">
        <v>1031</v>
      </c>
      <c r="G85" s="152">
        <v>101</v>
      </c>
      <c r="H85" s="154" t="s">
        <v>1034</v>
      </c>
      <c r="I85" s="152">
        <v>101</v>
      </c>
      <c r="J85" s="102" t="s">
        <v>1034</v>
      </c>
      <c r="K85" s="189">
        <v>101</v>
      </c>
      <c r="L85" s="102"/>
      <c r="M85" s="189"/>
      <c r="N85" s="190"/>
      <c r="O85" s="85">
        <f>O84+1</f>
        <v>47</v>
      </c>
    </row>
    <row r="86" spans="2:20" ht="36" customHeight="1">
      <c r="B86" s="104">
        <f t="shared" si="10"/>
        <v>46184</v>
      </c>
      <c r="C86" s="105">
        <f t="shared" si="11"/>
        <v>46184</v>
      </c>
      <c r="D86" s="102"/>
      <c r="E86" s="110"/>
      <c r="F86" s="102" t="s">
        <v>1078</v>
      </c>
      <c r="G86" s="110" t="s">
        <v>1079</v>
      </c>
      <c r="H86" s="102" t="s">
        <v>1080</v>
      </c>
      <c r="I86" s="110" t="s">
        <v>1079</v>
      </c>
      <c r="J86" s="102"/>
      <c r="K86" s="191"/>
      <c r="L86" s="102"/>
      <c r="M86" s="110"/>
      <c r="N86" s="108" t="s">
        <v>1081</v>
      </c>
      <c r="O86" s="85">
        <f t="shared" ref="O86:O87" si="13">O85+1</f>
        <v>48</v>
      </c>
    </row>
    <row r="87" spans="2:20" ht="36" customHeight="1">
      <c r="B87" s="104">
        <f t="shared" si="10"/>
        <v>46185</v>
      </c>
      <c r="C87" s="105">
        <f t="shared" si="11"/>
        <v>46185</v>
      </c>
      <c r="D87" s="102" t="s">
        <v>1082</v>
      </c>
      <c r="E87" s="120" t="s">
        <v>1079</v>
      </c>
      <c r="F87" s="102" t="s">
        <v>1083</v>
      </c>
      <c r="G87" s="120" t="s">
        <v>1079</v>
      </c>
      <c r="H87" s="732" t="s">
        <v>1084</v>
      </c>
      <c r="I87" s="588">
        <v>101</v>
      </c>
      <c r="J87" s="102"/>
      <c r="K87" s="120"/>
      <c r="L87" s="102" t="s">
        <v>1061</v>
      </c>
      <c r="M87" s="110" t="s">
        <v>1085</v>
      </c>
      <c r="N87" s="108" t="s">
        <v>1081</v>
      </c>
      <c r="O87" s="85">
        <f t="shared" si="13"/>
        <v>49</v>
      </c>
      <c r="Q87" s="166"/>
      <c r="R87" s="167"/>
      <c r="S87" s="166"/>
      <c r="T87" s="167"/>
    </row>
    <row r="88" spans="2:20" ht="36" customHeight="1">
      <c r="B88" s="111">
        <f t="shared" si="10"/>
        <v>46186</v>
      </c>
      <c r="C88" s="112">
        <f t="shared" si="11"/>
        <v>46186</v>
      </c>
      <c r="D88" s="113"/>
      <c r="E88" s="114"/>
      <c r="F88" s="113"/>
      <c r="G88" s="124"/>
      <c r="H88" s="113"/>
      <c r="I88" s="124"/>
      <c r="J88" s="125"/>
      <c r="K88" s="124"/>
      <c r="L88" s="113"/>
      <c r="M88" s="117"/>
      <c r="N88" s="116"/>
    </row>
    <row r="89" spans="2:20" ht="36" customHeight="1">
      <c r="B89" s="111">
        <f t="shared" si="10"/>
        <v>46187</v>
      </c>
      <c r="C89" s="112">
        <f t="shared" si="11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2:20" ht="36" customHeight="1">
      <c r="B90" s="104">
        <f t="shared" si="10"/>
        <v>46188</v>
      </c>
      <c r="C90" s="105">
        <f t="shared" si="11"/>
        <v>46188</v>
      </c>
      <c r="D90" s="102" t="s">
        <v>413</v>
      </c>
      <c r="E90" s="120">
        <v>101</v>
      </c>
      <c r="F90" s="154" t="s">
        <v>1061</v>
      </c>
      <c r="G90" s="110">
        <v>101</v>
      </c>
      <c r="H90" s="102" t="s">
        <v>1031</v>
      </c>
      <c r="I90" s="110">
        <v>101</v>
      </c>
      <c r="J90" s="230" t="s">
        <v>1021</v>
      </c>
      <c r="K90" s="120" t="s">
        <v>1046</v>
      </c>
      <c r="L90" s="230" t="s">
        <v>1023</v>
      </c>
      <c r="M90" s="120" t="s">
        <v>1047</v>
      </c>
      <c r="N90" s="108"/>
      <c r="O90" s="85">
        <f>O87+1</f>
        <v>50</v>
      </c>
    </row>
    <row r="91" spans="2:20" ht="36" customHeight="1">
      <c r="B91" s="104">
        <f t="shared" si="10"/>
        <v>46189</v>
      </c>
      <c r="C91" s="105">
        <f t="shared" si="11"/>
        <v>46189</v>
      </c>
      <c r="D91" s="121" t="s">
        <v>1086</v>
      </c>
      <c r="E91" s="110">
        <v>302</v>
      </c>
      <c r="F91" s="121" t="s">
        <v>355</v>
      </c>
      <c r="G91" s="163">
        <v>201</v>
      </c>
      <c r="H91" s="102" t="s">
        <v>1069</v>
      </c>
      <c r="I91" s="818">
        <v>201</v>
      </c>
      <c r="J91" s="102" t="s">
        <v>1027</v>
      </c>
      <c r="K91" s="818">
        <v>201</v>
      </c>
      <c r="L91" s="102"/>
      <c r="M91" s="107"/>
      <c r="N91" s="108"/>
      <c r="O91" s="85">
        <f>O90+1</f>
        <v>51</v>
      </c>
    </row>
    <row r="92" spans="2:20" ht="36" customHeight="1">
      <c r="B92" s="104">
        <f t="shared" si="10"/>
        <v>46190</v>
      </c>
      <c r="C92" s="105">
        <f t="shared" si="11"/>
        <v>46190</v>
      </c>
      <c r="D92" s="711" t="s">
        <v>1087</v>
      </c>
      <c r="E92" s="575">
        <v>301</v>
      </c>
      <c r="F92" s="585" t="s">
        <v>1031</v>
      </c>
      <c r="G92" s="332">
        <v>101</v>
      </c>
      <c r="H92" s="585" t="s">
        <v>1030</v>
      </c>
      <c r="I92" s="332">
        <v>101</v>
      </c>
      <c r="J92" s="711" t="s">
        <v>1088</v>
      </c>
      <c r="K92" s="768">
        <v>301</v>
      </c>
      <c r="L92" s="584"/>
      <c r="M92" s="583"/>
      <c r="N92" s="108"/>
      <c r="O92" s="85">
        <f>O91+1</f>
        <v>52</v>
      </c>
    </row>
    <row r="93" spans="2:20" ht="36" customHeight="1">
      <c r="B93" s="104">
        <f t="shared" si="10"/>
        <v>46191</v>
      </c>
      <c r="C93" s="105">
        <f t="shared" si="11"/>
        <v>46191</v>
      </c>
      <c r="D93" s="102"/>
      <c r="E93" s="110"/>
      <c r="F93" s="102" t="s">
        <v>355</v>
      </c>
      <c r="G93" s="110">
        <v>101</v>
      </c>
      <c r="H93" s="102" t="s">
        <v>413</v>
      </c>
      <c r="I93" s="120">
        <v>101</v>
      </c>
      <c r="J93" s="102"/>
      <c r="K93" s="120"/>
      <c r="L93" s="102"/>
      <c r="M93" s="107"/>
      <c r="N93" s="108"/>
      <c r="O93" s="85">
        <f t="shared" ref="O93:O94" si="14">O92+1</f>
        <v>53</v>
      </c>
    </row>
    <row r="94" spans="2:20" ht="36" customHeight="1">
      <c r="B94" s="104">
        <f t="shared" si="10"/>
        <v>46192</v>
      </c>
      <c r="C94" s="105">
        <f t="shared" si="11"/>
        <v>46192</v>
      </c>
      <c r="D94" s="154"/>
      <c r="E94" s="110"/>
      <c r="F94" s="102" t="s">
        <v>346</v>
      </c>
      <c r="G94" s="110">
        <v>101</v>
      </c>
      <c r="H94" s="121" t="s">
        <v>531</v>
      </c>
      <c r="I94" s="110">
        <v>101</v>
      </c>
      <c r="J94" s="102" t="s">
        <v>1033</v>
      </c>
      <c r="K94" s="110">
        <v>101</v>
      </c>
      <c r="L94" s="102" t="s">
        <v>1034</v>
      </c>
      <c r="M94" s="110">
        <v>101</v>
      </c>
      <c r="N94" s="108"/>
      <c r="O94" s="85">
        <f t="shared" si="14"/>
        <v>54</v>
      </c>
    </row>
    <row r="95" spans="2:20" ht="36" customHeight="1">
      <c r="B95" s="111">
        <f t="shared" si="10"/>
        <v>46193</v>
      </c>
      <c r="C95" s="112">
        <f t="shared" si="11"/>
        <v>46193</v>
      </c>
      <c r="D95" s="113"/>
      <c r="E95" s="124"/>
      <c r="F95" s="161"/>
      <c r="G95" s="124"/>
      <c r="H95" s="161"/>
      <c r="I95" s="114"/>
      <c r="J95" s="125"/>
      <c r="K95" s="124"/>
      <c r="L95" s="113"/>
      <c r="M95" s="117"/>
      <c r="N95" s="116"/>
    </row>
    <row r="96" spans="2:20" ht="36" customHeight="1">
      <c r="B96" s="111">
        <f t="shared" si="10"/>
        <v>46194</v>
      </c>
      <c r="C96" s="112">
        <f t="shared" si="11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2:20" ht="36" customHeight="1">
      <c r="B97" s="104">
        <f t="shared" si="10"/>
        <v>46195</v>
      </c>
      <c r="C97" s="105">
        <f t="shared" si="11"/>
        <v>46195</v>
      </c>
      <c r="D97" s="102"/>
      <c r="E97" s="120"/>
      <c r="F97" s="102" t="s">
        <v>346</v>
      </c>
      <c r="G97" s="120">
        <v>101</v>
      </c>
      <c r="H97" s="102" t="s">
        <v>1031</v>
      </c>
      <c r="I97" s="110">
        <v>101</v>
      </c>
      <c r="J97" s="230" t="s">
        <v>1023</v>
      </c>
      <c r="K97" s="120" t="s">
        <v>1047</v>
      </c>
      <c r="L97" s="230" t="s">
        <v>1021</v>
      </c>
      <c r="M97" s="120" t="s">
        <v>1046</v>
      </c>
      <c r="N97" s="108"/>
      <c r="O97" s="85">
        <f>O94+1</f>
        <v>55</v>
      </c>
    </row>
    <row r="98" spans="2:20" ht="36" customHeight="1">
      <c r="B98" s="104">
        <f t="shared" si="10"/>
        <v>46196</v>
      </c>
      <c r="C98" s="105">
        <f t="shared" si="11"/>
        <v>46196</v>
      </c>
      <c r="D98" s="121"/>
      <c r="E98" s="110"/>
      <c r="F98" s="121" t="s">
        <v>1089</v>
      </c>
      <c r="G98" s="110">
        <v>101</v>
      </c>
      <c r="H98" s="102" t="s">
        <v>355</v>
      </c>
      <c r="I98" s="110">
        <v>101</v>
      </c>
      <c r="J98" s="102" t="s">
        <v>1090</v>
      </c>
      <c r="K98" s="110">
        <v>101</v>
      </c>
      <c r="L98" s="102" t="s">
        <v>1027</v>
      </c>
      <c r="M98" s="110">
        <v>101</v>
      </c>
      <c r="N98" s="108"/>
      <c r="O98" s="85">
        <f>O97+1</f>
        <v>56</v>
      </c>
    </row>
    <row r="99" spans="2:20" ht="36" customHeight="1">
      <c r="B99" s="104">
        <f t="shared" si="10"/>
        <v>46197</v>
      </c>
      <c r="C99" s="105">
        <f t="shared" si="11"/>
        <v>46197</v>
      </c>
      <c r="D99" s="102" t="s">
        <v>1044</v>
      </c>
      <c r="E99" s="110" t="s">
        <v>1068</v>
      </c>
      <c r="F99" s="102" t="s">
        <v>1044</v>
      </c>
      <c r="G99" s="110" t="s">
        <v>1068</v>
      </c>
      <c r="H99" s="102" t="s">
        <v>1030</v>
      </c>
      <c r="I99" s="110">
        <v>201</v>
      </c>
      <c r="J99" s="194"/>
      <c r="K99" s="107"/>
      <c r="L99" s="102"/>
      <c r="M99" s="107"/>
      <c r="N99" s="108"/>
      <c r="O99" s="85">
        <f>O98+1</f>
        <v>57</v>
      </c>
    </row>
    <row r="100" spans="2:20" ht="36" customHeight="1">
      <c r="B100" s="104">
        <f t="shared" si="10"/>
        <v>46198</v>
      </c>
      <c r="C100" s="105">
        <f t="shared" si="11"/>
        <v>46198</v>
      </c>
      <c r="D100" s="102" t="s">
        <v>1091</v>
      </c>
      <c r="E100" s="110">
        <v>101</v>
      </c>
      <c r="F100" s="102" t="s">
        <v>1092</v>
      </c>
      <c r="G100" s="110">
        <v>101</v>
      </c>
      <c r="H100" s="102" t="s">
        <v>1069</v>
      </c>
      <c r="I100" s="120">
        <v>101</v>
      </c>
      <c r="J100" s="102" t="s">
        <v>346</v>
      </c>
      <c r="K100" s="120">
        <v>101</v>
      </c>
      <c r="L100" s="102"/>
      <c r="M100" s="167"/>
      <c r="N100" s="108"/>
      <c r="O100" s="85">
        <f t="shared" ref="O100:O101" si="15">O99+1</f>
        <v>58</v>
      </c>
    </row>
    <row r="101" spans="2:20" ht="36" customHeight="1">
      <c r="B101" s="104">
        <f t="shared" si="10"/>
        <v>46199</v>
      </c>
      <c r="C101" s="105">
        <f t="shared" si="11"/>
        <v>46199</v>
      </c>
      <c r="D101" s="102"/>
      <c r="E101" s="120"/>
      <c r="F101" s="154" t="s">
        <v>1030</v>
      </c>
      <c r="G101" s="120">
        <v>201</v>
      </c>
      <c r="H101" s="102" t="s">
        <v>1031</v>
      </c>
      <c r="I101" s="110">
        <v>101</v>
      </c>
      <c r="J101" s="102" t="s">
        <v>1061</v>
      </c>
      <c r="K101" s="110">
        <v>101</v>
      </c>
      <c r="L101" s="102" t="s">
        <v>1034</v>
      </c>
      <c r="M101" s="110">
        <v>101</v>
      </c>
      <c r="N101" s="108"/>
      <c r="O101" s="85">
        <f t="shared" si="15"/>
        <v>59</v>
      </c>
      <c r="Q101" s="166"/>
      <c r="R101" s="167"/>
      <c r="S101" s="166"/>
      <c r="T101" s="167"/>
    </row>
    <row r="102" spans="2:20" ht="36" customHeight="1">
      <c r="B102" s="111">
        <f t="shared" si="10"/>
        <v>46200</v>
      </c>
      <c r="C102" s="112">
        <f t="shared" si="11"/>
        <v>46200</v>
      </c>
      <c r="D102" s="113"/>
      <c r="E102" s="114"/>
      <c r="F102" s="161"/>
      <c r="G102" s="124"/>
      <c r="H102" s="113"/>
      <c r="I102" s="124"/>
      <c r="J102" s="125"/>
      <c r="K102" s="124"/>
      <c r="L102" s="113"/>
      <c r="M102" s="117"/>
      <c r="N102" s="116"/>
    </row>
    <row r="103" spans="2:20" ht="36" customHeight="1">
      <c r="B103" s="111">
        <f t="shared" si="10"/>
        <v>46201</v>
      </c>
      <c r="C103" s="112">
        <f t="shared" si="11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2:20" ht="36" customHeight="1">
      <c r="B104" s="104">
        <f t="shared" si="10"/>
        <v>46202</v>
      </c>
      <c r="C104" s="105">
        <f t="shared" si="11"/>
        <v>46202</v>
      </c>
      <c r="D104" s="102"/>
      <c r="E104" s="120"/>
      <c r="F104" s="102"/>
      <c r="G104" s="120"/>
      <c r="H104" s="102" t="s">
        <v>413</v>
      </c>
      <c r="I104" s="120">
        <v>101</v>
      </c>
      <c r="J104" s="230" t="s">
        <v>1021</v>
      </c>
      <c r="K104" s="120" t="s">
        <v>1093</v>
      </c>
      <c r="L104" s="230" t="s">
        <v>1023</v>
      </c>
      <c r="M104" s="120" t="s">
        <v>1094</v>
      </c>
      <c r="N104" s="108"/>
      <c r="O104" s="85">
        <f>O101+1</f>
        <v>60</v>
      </c>
    </row>
    <row r="105" spans="2:20" ht="36" customHeight="1" thickBot="1">
      <c r="B105" s="133">
        <f>B104+1</f>
        <v>46203</v>
      </c>
      <c r="C105" s="134">
        <f>B105</f>
        <v>46203</v>
      </c>
      <c r="D105" s="135" t="s">
        <v>1044</v>
      </c>
      <c r="E105" s="196" t="s">
        <v>1068</v>
      </c>
      <c r="F105" s="135" t="s">
        <v>1044</v>
      </c>
      <c r="G105" s="138" t="s">
        <v>1068</v>
      </c>
      <c r="H105" s="135" t="s">
        <v>1069</v>
      </c>
      <c r="I105" s="196">
        <v>101</v>
      </c>
      <c r="J105" s="135" t="s">
        <v>1027</v>
      </c>
      <c r="K105" s="138">
        <v>101</v>
      </c>
      <c r="L105" s="135"/>
      <c r="M105" s="138"/>
      <c r="N105" s="139"/>
      <c r="O105" s="85">
        <f>O104+1</f>
        <v>61</v>
      </c>
    </row>
    <row r="106" spans="2:20" ht="27" customHeight="1"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2:20" ht="27" customHeight="1" thickBot="1">
      <c r="B107" s="143" t="s">
        <v>1095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2:20" ht="18" customHeight="1">
      <c r="B108" s="1300" t="s">
        <v>969</v>
      </c>
      <c r="C108" s="1302" t="s">
        <v>970</v>
      </c>
      <c r="D108" s="92" t="s">
        <v>971</v>
      </c>
      <c r="E108" s="1298" t="s">
        <v>972</v>
      </c>
      <c r="F108" s="92" t="s">
        <v>973</v>
      </c>
      <c r="G108" s="1298" t="s">
        <v>972</v>
      </c>
      <c r="H108" s="92" t="s">
        <v>974</v>
      </c>
      <c r="I108" s="1298" t="s">
        <v>972</v>
      </c>
      <c r="J108" s="92" t="s">
        <v>975</v>
      </c>
      <c r="K108" s="1298" t="s">
        <v>972</v>
      </c>
      <c r="L108" s="92" t="s">
        <v>976</v>
      </c>
      <c r="M108" s="1298" t="s">
        <v>972</v>
      </c>
      <c r="N108" s="93" t="s">
        <v>977</v>
      </c>
    </row>
    <row r="109" spans="2:20" ht="18" customHeight="1" thickBot="1">
      <c r="B109" s="1301"/>
      <c r="C109" s="1303"/>
      <c r="D109" s="94" t="s">
        <v>978</v>
      </c>
      <c r="E109" s="1299"/>
      <c r="F109" s="94" t="s">
        <v>979</v>
      </c>
      <c r="G109" s="1299"/>
      <c r="H109" s="94" t="s">
        <v>980</v>
      </c>
      <c r="I109" s="1299"/>
      <c r="J109" s="94" t="s">
        <v>981</v>
      </c>
      <c r="K109" s="1299"/>
      <c r="L109" s="94" t="s">
        <v>630</v>
      </c>
      <c r="M109" s="1299"/>
      <c r="N109" s="95"/>
    </row>
    <row r="110" spans="2:20" ht="36" customHeight="1">
      <c r="B110" s="96">
        <f>B105+1</f>
        <v>46204</v>
      </c>
      <c r="C110" s="97">
        <f>B110</f>
        <v>46204</v>
      </c>
      <c r="D110" s="102"/>
      <c r="E110" s="110"/>
      <c r="F110" s="102" t="s">
        <v>346</v>
      </c>
      <c r="G110" s="110">
        <v>101</v>
      </c>
      <c r="H110" s="122" t="s">
        <v>1030</v>
      </c>
      <c r="I110" s="193">
        <v>101</v>
      </c>
      <c r="J110" s="122"/>
      <c r="K110" s="107"/>
      <c r="L110" s="102"/>
      <c r="M110" s="107"/>
      <c r="N110" s="103"/>
      <c r="O110" s="85">
        <f>O105+1</f>
        <v>62</v>
      </c>
    </row>
    <row r="111" spans="2:20" ht="36" customHeight="1">
      <c r="B111" s="104">
        <f>B110+1</f>
        <v>46205</v>
      </c>
      <c r="C111" s="105">
        <f>B111</f>
        <v>46205</v>
      </c>
      <c r="D111" s="102" t="s">
        <v>1096</v>
      </c>
      <c r="E111" s="110">
        <v>101</v>
      </c>
      <c r="F111" s="102" t="s">
        <v>1097</v>
      </c>
      <c r="G111" s="110">
        <v>101</v>
      </c>
      <c r="H111" s="689" t="s">
        <v>1098</v>
      </c>
      <c r="I111" s="120"/>
      <c r="J111" s="119"/>
      <c r="K111" s="120"/>
      <c r="L111" s="102"/>
      <c r="M111" s="107"/>
      <c r="N111" s="108"/>
      <c r="O111" s="85">
        <f>O110+1</f>
        <v>63</v>
      </c>
    </row>
    <row r="112" spans="2:20" ht="36" customHeight="1">
      <c r="B112" s="104">
        <f t="shared" ref="B112:B139" si="16">B111+1</f>
        <v>46206</v>
      </c>
      <c r="C112" s="105">
        <f t="shared" ref="C112:C139" si="17">B112</f>
        <v>46206</v>
      </c>
      <c r="D112" s="154"/>
      <c r="E112" s="110"/>
      <c r="F112" s="102" t="s">
        <v>1061</v>
      </c>
      <c r="G112" s="199">
        <v>101</v>
      </c>
      <c r="H112" s="840" t="s">
        <v>1099</v>
      </c>
      <c r="I112" s="120">
        <v>101</v>
      </c>
      <c r="J112" s="119" t="s">
        <v>1031</v>
      </c>
      <c r="K112" s="120">
        <v>101</v>
      </c>
      <c r="L112" s="102" t="s">
        <v>1034</v>
      </c>
      <c r="M112" s="110">
        <v>101</v>
      </c>
      <c r="N112" s="108"/>
      <c r="O112" s="85">
        <f>O111+1</f>
        <v>64</v>
      </c>
    </row>
    <row r="113" spans="2:17" ht="36" customHeight="1">
      <c r="B113" s="111">
        <f t="shared" si="16"/>
        <v>46207</v>
      </c>
      <c r="C113" s="112">
        <f t="shared" si="17"/>
        <v>46207</v>
      </c>
      <c r="D113" s="113"/>
      <c r="E113" s="114"/>
      <c r="F113" s="161"/>
      <c r="G113" s="606"/>
      <c r="H113" s="113"/>
      <c r="I113" s="114"/>
      <c r="J113" s="125"/>
      <c r="K113" s="124"/>
      <c r="L113" s="113"/>
      <c r="M113" s="117"/>
      <c r="N113" s="116"/>
    </row>
    <row r="114" spans="2:17" ht="36" customHeight="1">
      <c r="B114" s="111">
        <f t="shared" si="16"/>
        <v>46208</v>
      </c>
      <c r="C114" s="112">
        <f t="shared" si="17"/>
        <v>46208</v>
      </c>
      <c r="D114" s="113"/>
      <c r="E114" s="124"/>
      <c r="F114" s="113"/>
      <c r="G114" s="114"/>
      <c r="H114" s="113"/>
      <c r="I114" s="114"/>
      <c r="J114" s="113"/>
      <c r="K114" s="114"/>
      <c r="L114" s="113"/>
      <c r="M114" s="117"/>
      <c r="N114" s="116"/>
    </row>
    <row r="115" spans="2:17" ht="36" customHeight="1">
      <c r="B115" s="104">
        <f t="shared" si="16"/>
        <v>46209</v>
      </c>
      <c r="C115" s="105">
        <f t="shared" si="17"/>
        <v>46209</v>
      </c>
      <c r="D115" s="102"/>
      <c r="E115" s="120"/>
      <c r="F115" s="102" t="s">
        <v>413</v>
      </c>
      <c r="G115" s="110">
        <v>101</v>
      </c>
      <c r="H115" s="102" t="s">
        <v>355</v>
      </c>
      <c r="I115" s="110">
        <v>101</v>
      </c>
      <c r="J115" s="230" t="s">
        <v>1023</v>
      </c>
      <c r="K115" s="120" t="s">
        <v>1047</v>
      </c>
      <c r="L115" s="230" t="s">
        <v>1021</v>
      </c>
      <c r="M115" s="120" t="s">
        <v>1046</v>
      </c>
      <c r="N115" s="108"/>
      <c r="O115" s="85">
        <f>O112+1</f>
        <v>65</v>
      </c>
    </row>
    <row r="116" spans="2:17" ht="36" customHeight="1">
      <c r="B116" s="104">
        <f t="shared" si="16"/>
        <v>46210</v>
      </c>
      <c r="C116" s="105">
        <f t="shared" si="17"/>
        <v>46210</v>
      </c>
      <c r="D116" s="102" t="s">
        <v>1100</v>
      </c>
      <c r="E116" s="110">
        <v>101</v>
      </c>
      <c r="F116" s="102" t="s">
        <v>1101</v>
      </c>
      <c r="G116" s="110">
        <v>101</v>
      </c>
      <c r="H116" s="194" t="s">
        <v>1069</v>
      </c>
      <c r="I116" s="203">
        <v>101</v>
      </c>
      <c r="J116" s="102" t="s">
        <v>1027</v>
      </c>
      <c r="K116" s="203">
        <v>101</v>
      </c>
      <c r="L116" s="102" t="s">
        <v>1027</v>
      </c>
      <c r="M116" s="107">
        <v>101</v>
      </c>
      <c r="N116" s="108"/>
      <c r="O116" s="85">
        <f>O115+1</f>
        <v>66</v>
      </c>
    </row>
    <row r="117" spans="2:17" ht="36" customHeight="1">
      <c r="B117" s="104">
        <f t="shared" si="16"/>
        <v>46211</v>
      </c>
      <c r="C117" s="105">
        <f t="shared" si="17"/>
        <v>46211</v>
      </c>
      <c r="D117" s="194"/>
      <c r="E117" s="203"/>
      <c r="F117" s="194" t="s">
        <v>346</v>
      </c>
      <c r="G117" s="203">
        <v>101</v>
      </c>
      <c r="H117" s="194" t="s">
        <v>1030</v>
      </c>
      <c r="I117" s="203">
        <v>101</v>
      </c>
      <c r="J117" s="933"/>
      <c r="K117" s="934"/>
      <c r="L117" s="102"/>
      <c r="M117" s="207"/>
      <c r="N117" s="591"/>
      <c r="O117" s="85">
        <f>O116+1</f>
        <v>67</v>
      </c>
    </row>
    <row r="118" spans="2:17" ht="36" customHeight="1">
      <c r="B118" s="104">
        <f t="shared" si="16"/>
        <v>46212</v>
      </c>
      <c r="C118" s="105">
        <f t="shared" si="17"/>
        <v>46212</v>
      </c>
      <c r="D118" s="194" t="s">
        <v>1044</v>
      </c>
      <c r="E118" s="961" t="s">
        <v>1102</v>
      </c>
      <c r="F118" s="102" t="s">
        <v>1044</v>
      </c>
      <c r="G118" s="961" t="s">
        <v>1102</v>
      </c>
      <c r="H118" s="194"/>
      <c r="I118" s="203"/>
      <c r="J118" s="194"/>
      <c r="K118" s="203"/>
      <c r="L118" s="194"/>
      <c r="M118" s="203"/>
      <c r="N118" s="591"/>
      <c r="O118" s="85">
        <f t="shared" ref="O118:O119" si="18">O117+1</f>
        <v>68</v>
      </c>
    </row>
    <row r="119" spans="2:17" ht="36" customHeight="1">
      <c r="B119" s="104">
        <f t="shared" si="16"/>
        <v>46213</v>
      </c>
      <c r="C119" s="105">
        <f t="shared" si="17"/>
        <v>46213</v>
      </c>
      <c r="D119" s="102"/>
      <c r="E119" s="110"/>
      <c r="F119" s="102" t="s">
        <v>1103</v>
      </c>
      <c r="G119" s="110" t="s">
        <v>1104</v>
      </c>
      <c r="H119" s="102" t="s">
        <v>1044</v>
      </c>
      <c r="I119" s="110" t="s">
        <v>1105</v>
      </c>
      <c r="J119" s="102" t="s">
        <v>1061</v>
      </c>
      <c r="K119" s="110">
        <v>101</v>
      </c>
      <c r="L119" s="102" t="s">
        <v>1034</v>
      </c>
      <c r="M119" s="110">
        <v>101</v>
      </c>
      <c r="N119" s="108"/>
      <c r="O119" s="85">
        <f t="shared" si="18"/>
        <v>69</v>
      </c>
      <c r="Q119" s="166"/>
    </row>
    <row r="120" spans="2:17" ht="36" customHeight="1">
      <c r="B120" s="111">
        <f t="shared" si="16"/>
        <v>46214</v>
      </c>
      <c r="C120" s="112">
        <f t="shared" si="17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2:17" ht="36" customHeight="1">
      <c r="B121" s="111">
        <f t="shared" si="16"/>
        <v>46215</v>
      </c>
      <c r="C121" s="112">
        <f t="shared" si="17"/>
        <v>46215</v>
      </c>
      <c r="D121" s="113"/>
      <c r="E121" s="114"/>
      <c r="F121" s="113"/>
      <c r="G121" s="114"/>
      <c r="H121" s="113"/>
      <c r="I121" s="114"/>
      <c r="J121" s="161"/>
      <c r="K121" s="114"/>
      <c r="L121" s="161"/>
      <c r="M121" s="117"/>
      <c r="N121" s="116"/>
    </row>
    <row r="122" spans="2:17" ht="36" customHeight="1">
      <c r="B122" s="104">
        <f t="shared" si="16"/>
        <v>46216</v>
      </c>
      <c r="C122" s="105">
        <f t="shared" si="17"/>
        <v>46216</v>
      </c>
      <c r="D122" s="102"/>
      <c r="E122" s="120"/>
      <c r="F122" s="102" t="s">
        <v>1031</v>
      </c>
      <c r="G122" s="110">
        <v>201</v>
      </c>
      <c r="H122" s="102" t="s">
        <v>346</v>
      </c>
      <c r="I122" s="712">
        <v>101</v>
      </c>
      <c r="J122" s="230" t="s">
        <v>1021</v>
      </c>
      <c r="K122" s="120" t="s">
        <v>1093</v>
      </c>
      <c r="L122" s="230" t="s">
        <v>1023</v>
      </c>
      <c r="M122" s="120" t="s">
        <v>1094</v>
      </c>
      <c r="N122" s="108"/>
      <c r="O122" s="85">
        <f>O119+1</f>
        <v>70</v>
      </c>
    </row>
    <row r="123" spans="2:17" ht="36" customHeight="1">
      <c r="B123" s="104">
        <f t="shared" si="16"/>
        <v>46217</v>
      </c>
      <c r="C123" s="105">
        <f t="shared" si="17"/>
        <v>46217</v>
      </c>
      <c r="D123" s="701" t="s">
        <v>1044</v>
      </c>
      <c r="E123" s="110" t="s">
        <v>1068</v>
      </c>
      <c r="F123" s="701" t="s">
        <v>1044</v>
      </c>
      <c r="G123" s="110" t="s">
        <v>1068</v>
      </c>
      <c r="H123" s="121" t="s">
        <v>1069</v>
      </c>
      <c r="I123" s="110">
        <v>101</v>
      </c>
      <c r="J123" s="701" t="s">
        <v>1027</v>
      </c>
      <c r="K123" s="110">
        <v>101</v>
      </c>
      <c r="L123" s="102"/>
      <c r="M123" s="110"/>
      <c r="N123" s="108"/>
      <c r="O123" s="85">
        <f>O122+1</f>
        <v>71</v>
      </c>
    </row>
    <row r="124" spans="2:17" ht="36" customHeight="1">
      <c r="B124" s="104">
        <f t="shared" si="16"/>
        <v>46218</v>
      </c>
      <c r="C124" s="105">
        <f t="shared" si="17"/>
        <v>46218</v>
      </c>
      <c r="D124" s="102" t="s">
        <v>1106</v>
      </c>
      <c r="E124" s="110" t="s">
        <v>1107</v>
      </c>
      <c r="F124" s="102" t="s">
        <v>1031</v>
      </c>
      <c r="G124" s="110">
        <v>201</v>
      </c>
      <c r="H124" s="122" t="s">
        <v>1092</v>
      </c>
      <c r="I124" s="120">
        <v>101</v>
      </c>
      <c r="J124" s="122" t="s">
        <v>1091</v>
      </c>
      <c r="K124" s="120">
        <v>101</v>
      </c>
      <c r="L124" s="122"/>
      <c r="M124" s="120"/>
      <c r="N124" s="108"/>
      <c r="O124" s="85">
        <f>O123+1</f>
        <v>72</v>
      </c>
    </row>
    <row r="125" spans="2:17" ht="36" customHeight="1">
      <c r="B125" s="104">
        <f t="shared" si="16"/>
        <v>46219</v>
      </c>
      <c r="C125" s="105">
        <f t="shared" si="17"/>
        <v>46219</v>
      </c>
      <c r="D125" s="102" t="s">
        <v>1108</v>
      </c>
      <c r="E125" s="110" t="s">
        <v>1079</v>
      </c>
      <c r="F125" s="687" t="s">
        <v>1109</v>
      </c>
      <c r="G125" s="110">
        <v>101</v>
      </c>
      <c r="H125" s="102"/>
      <c r="I125" s="110"/>
      <c r="J125" s="102"/>
      <c r="K125" s="110"/>
      <c r="L125" s="102"/>
      <c r="M125" s="110"/>
      <c r="N125" s="108" t="s">
        <v>1110</v>
      </c>
      <c r="O125" s="85">
        <f t="shared" ref="O125:O126" si="19">O124+1</f>
        <v>73</v>
      </c>
    </row>
    <row r="126" spans="2:17" ht="36" customHeight="1">
      <c r="B126" s="104">
        <f t="shared" si="16"/>
        <v>46220</v>
      </c>
      <c r="C126" s="105">
        <f t="shared" si="17"/>
        <v>46220</v>
      </c>
      <c r="D126" s="102"/>
      <c r="E126" s="110"/>
      <c r="F126" s="102" t="s">
        <v>1111</v>
      </c>
      <c r="G126" s="110" t="s">
        <v>755</v>
      </c>
      <c r="H126" s="102" t="s">
        <v>1112</v>
      </c>
      <c r="I126" s="110" t="s">
        <v>1113</v>
      </c>
      <c r="J126" s="102" t="s">
        <v>1114</v>
      </c>
      <c r="K126" s="110">
        <v>101</v>
      </c>
      <c r="L126" s="102"/>
      <c r="M126" s="110"/>
      <c r="N126" s="108"/>
      <c r="O126" s="85">
        <f t="shared" si="19"/>
        <v>74</v>
      </c>
    </row>
    <row r="127" spans="2:17" ht="36" customHeight="1">
      <c r="B127" s="111">
        <f t="shared" si="16"/>
        <v>46221</v>
      </c>
      <c r="C127" s="112">
        <f t="shared" si="17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2:17" ht="36" customHeight="1">
      <c r="B128" s="111">
        <f t="shared" si="16"/>
        <v>46222</v>
      </c>
      <c r="C128" s="112">
        <f t="shared" si="17"/>
        <v>46222</v>
      </c>
      <c r="D128" s="113"/>
      <c r="E128" s="124"/>
      <c r="F128" s="113"/>
      <c r="G128" s="114"/>
      <c r="H128" s="113"/>
      <c r="I128" s="114"/>
      <c r="J128" s="125"/>
      <c r="K128" s="124"/>
      <c r="L128" s="113"/>
      <c r="M128" s="117"/>
      <c r="N128" s="116"/>
    </row>
    <row r="129" spans="2:15" ht="36" customHeight="1">
      <c r="B129" s="111">
        <f t="shared" si="16"/>
        <v>46223</v>
      </c>
      <c r="C129" s="112">
        <f t="shared" si="17"/>
        <v>46223</v>
      </c>
      <c r="D129" s="113"/>
      <c r="E129" s="124"/>
      <c r="F129" s="113"/>
      <c r="G129" s="124"/>
      <c r="H129" s="113"/>
      <c r="I129" s="114"/>
      <c r="J129" s="113"/>
      <c r="K129" s="216"/>
      <c r="L129" s="113"/>
      <c r="M129" s="117"/>
      <c r="N129" s="116" t="s">
        <v>1115</v>
      </c>
    </row>
    <row r="130" spans="2:15" ht="36" customHeight="1">
      <c r="B130" s="104">
        <f t="shared" si="16"/>
        <v>46224</v>
      </c>
      <c r="C130" s="105">
        <f t="shared" si="17"/>
        <v>46224</v>
      </c>
      <c r="D130" s="102"/>
      <c r="E130" s="110"/>
      <c r="F130" s="102" t="s">
        <v>1116</v>
      </c>
      <c r="G130" s="110" t="s">
        <v>1079</v>
      </c>
      <c r="H130" s="102" t="s">
        <v>1117</v>
      </c>
      <c r="I130" s="110" t="s">
        <v>1079</v>
      </c>
      <c r="J130" s="102" t="s">
        <v>1118</v>
      </c>
      <c r="K130" s="203">
        <v>103</v>
      </c>
      <c r="L130" s="102"/>
      <c r="M130" s="110"/>
      <c r="N130" s="108"/>
      <c r="O130" s="85">
        <f>O126+1</f>
        <v>75</v>
      </c>
    </row>
    <row r="131" spans="2:15" ht="36" customHeight="1">
      <c r="B131" s="104">
        <f t="shared" si="16"/>
        <v>46225</v>
      </c>
      <c r="C131" s="105">
        <f t="shared" si="17"/>
        <v>46225</v>
      </c>
      <c r="D131" s="102"/>
      <c r="E131" s="110"/>
      <c r="F131" s="102"/>
      <c r="G131" s="110"/>
      <c r="H131" s="102" t="s">
        <v>1119</v>
      </c>
      <c r="I131" s="110" t="s">
        <v>1113</v>
      </c>
      <c r="J131" s="102"/>
      <c r="K131" s="707"/>
      <c r="L131" s="102"/>
      <c r="M131" s="107"/>
      <c r="N131" s="108"/>
      <c r="O131" s="85">
        <f>O130+1</f>
        <v>76</v>
      </c>
    </row>
    <row r="132" spans="2:15" ht="36" customHeight="1">
      <c r="B132" s="104">
        <f t="shared" si="16"/>
        <v>46226</v>
      </c>
      <c r="C132" s="105">
        <f t="shared" si="17"/>
        <v>46226</v>
      </c>
      <c r="D132" s="102"/>
      <c r="E132" s="110"/>
      <c r="F132" s="102"/>
      <c r="G132" s="110"/>
      <c r="H132" s="102" t="s">
        <v>1120</v>
      </c>
      <c r="I132" s="110" t="s">
        <v>1079</v>
      </c>
      <c r="J132" s="102" t="s">
        <v>1121</v>
      </c>
      <c r="K132" s="110" t="s">
        <v>1079</v>
      </c>
      <c r="L132" s="102"/>
      <c r="M132" s="110"/>
      <c r="N132" s="108"/>
      <c r="O132" s="85">
        <f>O131+1</f>
        <v>77</v>
      </c>
    </row>
    <row r="133" spans="2:15" ht="36" customHeight="1">
      <c r="B133" s="104">
        <f t="shared" si="16"/>
        <v>46227</v>
      </c>
      <c r="C133" s="105">
        <f t="shared" si="17"/>
        <v>46227</v>
      </c>
      <c r="D133" s="102" t="s">
        <v>1122</v>
      </c>
      <c r="E133" s="110" t="s">
        <v>1068</v>
      </c>
      <c r="F133" s="102" t="s">
        <v>1122</v>
      </c>
      <c r="G133" s="110" t="s">
        <v>1068</v>
      </c>
      <c r="H133" s="102" t="s">
        <v>1122</v>
      </c>
      <c r="I133" s="110" t="s">
        <v>1068</v>
      </c>
      <c r="J133" s="102"/>
      <c r="K133" s="110"/>
      <c r="L133" s="102"/>
      <c r="M133" s="110"/>
      <c r="N133" s="108"/>
      <c r="O133" s="85">
        <f>O132+1</f>
        <v>78</v>
      </c>
    </row>
    <row r="134" spans="2:15" ht="36" customHeight="1">
      <c r="B134" s="111">
        <f t="shared" si="16"/>
        <v>46228</v>
      </c>
      <c r="C134" s="112">
        <f t="shared" si="17"/>
        <v>46228</v>
      </c>
      <c r="D134" s="113"/>
      <c r="E134" s="114"/>
      <c r="F134" s="113"/>
      <c r="G134" s="114"/>
      <c r="H134" s="571"/>
      <c r="I134" s="114"/>
      <c r="J134" s="571"/>
      <c r="K134" s="114"/>
      <c r="L134" s="113"/>
      <c r="M134" s="593"/>
      <c r="N134" s="116"/>
    </row>
    <row r="135" spans="2:15" ht="36" customHeight="1">
      <c r="B135" s="111">
        <f t="shared" si="16"/>
        <v>46229</v>
      </c>
      <c r="C135" s="112">
        <f t="shared" si="17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2:15" ht="36" customHeight="1">
      <c r="B136" s="104">
        <f t="shared" si="16"/>
        <v>46230</v>
      </c>
      <c r="C136" s="105">
        <f t="shared" si="17"/>
        <v>46230</v>
      </c>
      <c r="D136" s="102" t="s">
        <v>1123</v>
      </c>
      <c r="E136" s="110">
        <v>103</v>
      </c>
      <c r="F136" s="102"/>
      <c r="G136" s="110"/>
      <c r="H136" s="102"/>
      <c r="I136" s="110"/>
      <c r="J136" s="102"/>
      <c r="K136" s="107"/>
      <c r="L136" s="102"/>
      <c r="M136" s="107"/>
      <c r="N136" s="108"/>
      <c r="O136" s="85">
        <f>O133+1</f>
        <v>79</v>
      </c>
    </row>
    <row r="137" spans="2:15" ht="36" customHeight="1">
      <c r="B137" s="104">
        <f t="shared" si="16"/>
        <v>46231</v>
      </c>
      <c r="C137" s="105">
        <f t="shared" si="17"/>
        <v>46231</v>
      </c>
      <c r="D137" s="102"/>
      <c r="E137" s="110"/>
      <c r="F137" s="102" t="s">
        <v>1124</v>
      </c>
      <c r="G137" s="110">
        <v>103</v>
      </c>
      <c r="H137" s="102" t="s">
        <v>1125</v>
      </c>
      <c r="I137" s="110">
        <v>103</v>
      </c>
      <c r="J137" s="102"/>
      <c r="K137" s="110"/>
      <c r="L137" s="102"/>
      <c r="M137" s="110"/>
      <c r="N137" s="108" t="s">
        <v>1126</v>
      </c>
      <c r="O137" s="85">
        <f>O136+1</f>
        <v>80</v>
      </c>
    </row>
    <row r="138" spans="2:15" ht="54" customHeight="1">
      <c r="B138" s="104">
        <f t="shared" si="16"/>
        <v>46232</v>
      </c>
      <c r="C138" s="105">
        <f t="shared" si="17"/>
        <v>46232</v>
      </c>
      <c r="D138" s="122" t="s">
        <v>897</v>
      </c>
      <c r="E138" s="110" t="s">
        <v>1127</v>
      </c>
      <c r="F138" s="122" t="s">
        <v>897</v>
      </c>
      <c r="G138" s="805" t="s">
        <v>1128</v>
      </c>
      <c r="H138" s="122" t="s">
        <v>897</v>
      </c>
      <c r="I138" s="805" t="s">
        <v>1128</v>
      </c>
      <c r="J138" s="122" t="s">
        <v>897</v>
      </c>
      <c r="K138" s="805" t="s">
        <v>1128</v>
      </c>
      <c r="L138" s="102"/>
      <c r="M138" s="110"/>
      <c r="N138" s="108"/>
      <c r="O138" s="85">
        <f>O137+1</f>
        <v>81</v>
      </c>
    </row>
    <row r="139" spans="2:15" ht="36" customHeight="1">
      <c r="B139" s="104">
        <f t="shared" si="16"/>
        <v>46233</v>
      </c>
      <c r="C139" s="105">
        <f t="shared" si="17"/>
        <v>46233</v>
      </c>
      <c r="D139" s="122" t="s">
        <v>897</v>
      </c>
      <c r="E139" s="110"/>
      <c r="F139" s="122" t="s">
        <v>897</v>
      </c>
      <c r="G139" s="110"/>
      <c r="H139" s="122" t="s">
        <v>897</v>
      </c>
      <c r="I139" s="110"/>
      <c r="J139" s="122" t="s">
        <v>897</v>
      </c>
      <c r="K139" s="110"/>
      <c r="L139" s="154"/>
      <c r="M139" s="167"/>
      <c r="N139" s="218"/>
      <c r="O139" s="85">
        <f t="shared" ref="O139:O140" si="20">O138+1</f>
        <v>82</v>
      </c>
    </row>
    <row r="140" spans="2:15" ht="36" customHeight="1">
      <c r="B140" s="133">
        <f>B139+1</f>
        <v>46234</v>
      </c>
      <c r="C140" s="134">
        <f>B140</f>
        <v>46234</v>
      </c>
      <c r="D140" s="576" t="s">
        <v>897</v>
      </c>
      <c r="E140" s="136"/>
      <c r="F140" s="576" t="s">
        <v>897</v>
      </c>
      <c r="G140" s="136"/>
      <c r="H140" s="576" t="s">
        <v>897</v>
      </c>
      <c r="I140" s="136"/>
      <c r="J140" s="576" t="s">
        <v>897</v>
      </c>
      <c r="K140" s="136"/>
      <c r="L140" s="135"/>
      <c r="M140" s="138"/>
      <c r="N140" s="139"/>
      <c r="O140" s="85">
        <f t="shared" si="20"/>
        <v>83</v>
      </c>
    </row>
    <row r="141" spans="2:15" ht="27" customHeight="1"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2:15" ht="27" customHeight="1" thickBot="1">
      <c r="B142" s="143" t="s">
        <v>1129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2:15" ht="18" customHeight="1">
      <c r="B143" s="1300" t="s">
        <v>969</v>
      </c>
      <c r="C143" s="1302" t="s">
        <v>970</v>
      </c>
      <c r="D143" s="92" t="s">
        <v>971</v>
      </c>
      <c r="E143" s="1298" t="s">
        <v>972</v>
      </c>
      <c r="F143" s="92" t="s">
        <v>973</v>
      </c>
      <c r="G143" s="1298" t="s">
        <v>972</v>
      </c>
      <c r="H143" s="92" t="s">
        <v>974</v>
      </c>
      <c r="I143" s="1298" t="s">
        <v>972</v>
      </c>
      <c r="J143" s="92" t="s">
        <v>975</v>
      </c>
      <c r="K143" s="1298" t="s">
        <v>972</v>
      </c>
      <c r="L143" s="92" t="s">
        <v>976</v>
      </c>
      <c r="M143" s="1298" t="s">
        <v>972</v>
      </c>
      <c r="N143" s="93" t="s">
        <v>977</v>
      </c>
    </row>
    <row r="144" spans="2:15" ht="18" customHeight="1" thickBot="1">
      <c r="B144" s="1301"/>
      <c r="C144" s="1303"/>
      <c r="D144" s="94" t="s">
        <v>978</v>
      </c>
      <c r="E144" s="1299"/>
      <c r="F144" s="94" t="s">
        <v>979</v>
      </c>
      <c r="G144" s="1299"/>
      <c r="H144" s="94" t="s">
        <v>980</v>
      </c>
      <c r="I144" s="1299"/>
      <c r="J144" s="94" t="s">
        <v>981</v>
      </c>
      <c r="K144" s="1299"/>
      <c r="L144" s="94" t="s">
        <v>630</v>
      </c>
      <c r="M144" s="1299"/>
      <c r="N144" s="95"/>
    </row>
    <row r="145" spans="2:15" ht="36" customHeight="1">
      <c r="B145" s="178">
        <f>B140+1</f>
        <v>46235</v>
      </c>
      <c r="C145" s="179">
        <f>B145</f>
        <v>46235</v>
      </c>
      <c r="D145" s="594"/>
      <c r="E145" s="595"/>
      <c r="F145" s="594"/>
      <c r="G145" s="181"/>
      <c r="H145" s="594"/>
      <c r="I145" s="181"/>
      <c r="J145" s="594"/>
      <c r="K145" s="181"/>
      <c r="L145" s="596"/>
      <c r="M145" s="182"/>
      <c r="N145" s="220"/>
    </row>
    <row r="146" spans="2:15" ht="36" customHeight="1"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113"/>
      <c r="I146" s="114"/>
      <c r="J146" s="113"/>
      <c r="K146" s="114"/>
      <c r="L146" s="113"/>
      <c r="M146" s="117"/>
      <c r="N146" s="220"/>
    </row>
    <row r="147" spans="2:15" ht="36" customHeight="1">
      <c r="B147" s="104">
        <f t="shared" ref="B147:B175" si="21">B146+1</f>
        <v>46237</v>
      </c>
      <c r="C147" s="105">
        <f t="shared" ref="C147:C174" si="22">B147</f>
        <v>46237</v>
      </c>
      <c r="D147" s="102" t="s">
        <v>1130</v>
      </c>
      <c r="E147" s="120">
        <v>102</v>
      </c>
      <c r="F147" s="102" t="s">
        <v>1131</v>
      </c>
      <c r="G147" s="110">
        <v>102</v>
      </c>
      <c r="H147" s="102" t="s">
        <v>1132</v>
      </c>
      <c r="I147" s="110">
        <v>102</v>
      </c>
      <c r="J147" s="102"/>
      <c r="K147" s="107"/>
      <c r="L147" s="102"/>
      <c r="M147" s="107"/>
      <c r="N147" s="218" t="s">
        <v>1133</v>
      </c>
      <c r="O147" s="85">
        <f>O140+1</f>
        <v>84</v>
      </c>
    </row>
    <row r="148" spans="2:15" ht="36" customHeight="1">
      <c r="B148" s="104">
        <f t="shared" si="21"/>
        <v>46238</v>
      </c>
      <c r="C148" s="105">
        <f t="shared" si="22"/>
        <v>46238</v>
      </c>
      <c r="D148" s="102" t="s">
        <v>1134</v>
      </c>
      <c r="E148" s="110">
        <v>102</v>
      </c>
      <c r="F148" s="102" t="s">
        <v>1135</v>
      </c>
      <c r="G148" s="110">
        <v>102</v>
      </c>
      <c r="H148" s="102" t="s">
        <v>1136</v>
      </c>
      <c r="I148" s="110">
        <v>102</v>
      </c>
      <c r="J148" s="102"/>
      <c r="K148" s="107"/>
      <c r="L148" s="102"/>
      <c r="M148" s="107"/>
      <c r="N148" s="108" t="s">
        <v>1133</v>
      </c>
      <c r="O148" s="85">
        <f>O147+1</f>
        <v>85</v>
      </c>
    </row>
    <row r="149" spans="2:15" ht="36" customHeight="1">
      <c r="B149" s="104">
        <f t="shared" si="21"/>
        <v>46239</v>
      </c>
      <c r="C149" s="105">
        <f t="shared" si="22"/>
        <v>46239</v>
      </c>
      <c r="D149" s="102" t="s">
        <v>1137</v>
      </c>
      <c r="E149" s="110" t="s">
        <v>1138</v>
      </c>
      <c r="F149" s="102" t="s">
        <v>1137</v>
      </c>
      <c r="G149" s="110" t="s">
        <v>1138</v>
      </c>
      <c r="H149" s="102"/>
      <c r="I149" s="107"/>
      <c r="J149" s="102"/>
      <c r="K149" s="107"/>
      <c r="L149" s="102"/>
      <c r="M149" s="107"/>
      <c r="N149" s="108"/>
      <c r="O149" s="85">
        <f>O148+1</f>
        <v>86</v>
      </c>
    </row>
    <row r="150" spans="2:15" ht="36" customHeight="1">
      <c r="B150" s="104">
        <f t="shared" si="21"/>
        <v>46240</v>
      </c>
      <c r="C150" s="105">
        <f t="shared" si="22"/>
        <v>46240</v>
      </c>
      <c r="D150" s="102"/>
      <c r="E150" s="110"/>
      <c r="F150" s="122"/>
      <c r="G150" s="110"/>
      <c r="H150" s="102"/>
      <c r="I150" s="106"/>
      <c r="J150" s="102"/>
      <c r="K150" s="107"/>
      <c r="L150" s="102"/>
      <c r="M150" s="107"/>
      <c r="N150" s="108"/>
      <c r="O150" s="85">
        <f t="shared" ref="O150:O151" si="23">O149+1</f>
        <v>87</v>
      </c>
    </row>
    <row r="151" spans="2:15" ht="36" customHeight="1">
      <c r="B151" s="104">
        <f t="shared" si="21"/>
        <v>46241</v>
      </c>
      <c r="C151" s="105">
        <f t="shared" si="22"/>
        <v>46241</v>
      </c>
      <c r="D151" s="102"/>
      <c r="E151" s="110"/>
      <c r="F151" s="102"/>
      <c r="G151" s="110"/>
      <c r="H151" s="102"/>
      <c r="I151" s="110"/>
      <c r="J151" s="102"/>
      <c r="K151" s="110"/>
      <c r="L151" s="102"/>
      <c r="M151" s="110"/>
      <c r="N151" s="108" t="s">
        <v>934</v>
      </c>
      <c r="O151" s="85">
        <f t="shared" si="23"/>
        <v>88</v>
      </c>
    </row>
    <row r="152" spans="2:15" ht="36" customHeight="1">
      <c r="B152" s="111">
        <f t="shared" si="21"/>
        <v>46242</v>
      </c>
      <c r="C152" s="112">
        <f t="shared" si="22"/>
        <v>46242</v>
      </c>
      <c r="D152" s="113"/>
      <c r="E152" s="114"/>
      <c r="F152" s="113"/>
      <c r="G152" s="195"/>
      <c r="H152" s="113"/>
      <c r="I152" s="114"/>
      <c r="J152" s="113"/>
      <c r="K152" s="114"/>
      <c r="L152" s="113"/>
      <c r="M152" s="114"/>
      <c r="N152" s="116" t="s">
        <v>934</v>
      </c>
    </row>
    <row r="153" spans="2:15" ht="36" customHeight="1">
      <c r="B153" s="111">
        <f t="shared" si="21"/>
        <v>46243</v>
      </c>
      <c r="C153" s="112">
        <f t="shared" si="22"/>
        <v>46243</v>
      </c>
      <c r="D153" s="222"/>
      <c r="E153" s="115"/>
      <c r="F153" s="113"/>
      <c r="G153" s="195"/>
      <c r="H153" s="113"/>
      <c r="I153" s="114"/>
      <c r="J153" s="113"/>
      <c r="K153" s="114"/>
      <c r="L153" s="113"/>
      <c r="M153" s="114"/>
      <c r="N153" s="116"/>
    </row>
    <row r="154" spans="2:15" ht="36" customHeight="1">
      <c r="B154" s="104">
        <f t="shared" si="21"/>
        <v>46244</v>
      </c>
      <c r="C154" s="105">
        <f t="shared" si="22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110"/>
      <c r="N154" s="108"/>
      <c r="O154" s="85">
        <f>O151+1</f>
        <v>89</v>
      </c>
    </row>
    <row r="155" spans="2:15" ht="36" customHeight="1">
      <c r="B155" s="111">
        <f t="shared" si="21"/>
        <v>46245</v>
      </c>
      <c r="C155" s="112">
        <f t="shared" si="22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114"/>
      <c r="N155" s="116" t="s">
        <v>1139</v>
      </c>
    </row>
    <row r="156" spans="2:15" ht="36" customHeight="1">
      <c r="B156" s="104">
        <f t="shared" si="21"/>
        <v>46246</v>
      </c>
      <c r="C156" s="105">
        <f t="shared" si="22"/>
        <v>46246</v>
      </c>
      <c r="D156" s="102"/>
      <c r="E156" s="106"/>
      <c r="F156" s="102"/>
      <c r="G156" s="106"/>
      <c r="H156" s="102"/>
      <c r="I156" s="106"/>
      <c r="J156" s="109"/>
      <c r="K156" s="107"/>
      <c r="L156" s="109"/>
      <c r="M156" s="107"/>
      <c r="N156" s="108"/>
      <c r="O156" s="85">
        <f>O154+1</f>
        <v>90</v>
      </c>
    </row>
    <row r="157" spans="2:15" ht="36" customHeight="1">
      <c r="B157" s="104">
        <f t="shared" si="21"/>
        <v>46247</v>
      </c>
      <c r="C157" s="105">
        <f t="shared" si="22"/>
        <v>46247</v>
      </c>
      <c r="D157" s="102"/>
      <c r="E157" s="106"/>
      <c r="F157" s="102"/>
      <c r="G157" s="106"/>
      <c r="H157" s="102"/>
      <c r="I157" s="106"/>
      <c r="J157" s="102"/>
      <c r="K157" s="107"/>
      <c r="L157" s="109"/>
      <c r="M157" s="107"/>
      <c r="N157" s="108"/>
      <c r="O157" s="85">
        <f>O156+1</f>
        <v>91</v>
      </c>
    </row>
    <row r="158" spans="2:15" ht="36" customHeight="1">
      <c r="B158" s="104">
        <f t="shared" si="21"/>
        <v>46248</v>
      </c>
      <c r="C158" s="105">
        <f t="shared" si="22"/>
        <v>46248</v>
      </c>
      <c r="D158" s="102"/>
      <c r="E158" s="110"/>
      <c r="F158" s="102"/>
      <c r="G158" s="110"/>
      <c r="H158" s="102"/>
      <c r="I158" s="110"/>
      <c r="J158" s="102"/>
      <c r="K158" s="110"/>
      <c r="L158" s="102"/>
      <c r="M158" s="110"/>
      <c r="N158" s="108"/>
      <c r="O158" s="85">
        <f>O157+1</f>
        <v>92</v>
      </c>
    </row>
    <row r="159" spans="2:15" ht="36" customHeight="1">
      <c r="B159" s="111">
        <f t="shared" si="21"/>
        <v>46249</v>
      </c>
      <c r="C159" s="112">
        <f t="shared" si="22"/>
        <v>46249</v>
      </c>
      <c r="D159" s="149"/>
      <c r="E159" s="184"/>
      <c r="F159" s="149"/>
      <c r="G159" s="597"/>
      <c r="H159" s="149"/>
      <c r="I159" s="150"/>
      <c r="J159" s="149"/>
      <c r="K159" s="184"/>
      <c r="L159" s="149"/>
      <c r="M159" s="184"/>
      <c r="N159" s="185"/>
    </row>
    <row r="160" spans="2:15" ht="36" customHeight="1">
      <c r="B160" s="111">
        <f t="shared" si="21"/>
        <v>46250</v>
      </c>
      <c r="C160" s="112">
        <f t="shared" si="22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114"/>
      <c r="N160" s="116"/>
    </row>
    <row r="161" spans="2:15" ht="36" customHeight="1">
      <c r="B161" s="104">
        <f t="shared" si="21"/>
        <v>46251</v>
      </c>
      <c r="C161" s="105">
        <f t="shared" si="22"/>
        <v>46251</v>
      </c>
      <c r="D161" s="154"/>
      <c r="E161" s="152"/>
      <c r="F161" s="154"/>
      <c r="G161" s="152"/>
      <c r="H161" s="154"/>
      <c r="I161" s="152"/>
      <c r="J161" s="154"/>
      <c r="K161" s="152"/>
      <c r="L161" s="154"/>
      <c r="M161" s="601"/>
      <c r="N161" s="190"/>
      <c r="O161" s="85">
        <f>O158+1</f>
        <v>93</v>
      </c>
    </row>
    <row r="162" spans="2:15" ht="36" customHeight="1">
      <c r="B162" s="104">
        <f t="shared" si="21"/>
        <v>46252</v>
      </c>
      <c r="C162" s="105">
        <f t="shared" si="22"/>
        <v>46252</v>
      </c>
      <c r="D162" s="102"/>
      <c r="E162" s="221"/>
      <c r="F162" s="102"/>
      <c r="G162" s="110"/>
      <c r="H162" s="102"/>
      <c r="I162" s="221"/>
      <c r="J162" s="102"/>
      <c r="K162" s="110"/>
      <c r="L162" s="102"/>
      <c r="M162" s="110"/>
      <c r="N162" s="108"/>
      <c r="O162" s="85">
        <f>O161+1</f>
        <v>94</v>
      </c>
    </row>
    <row r="163" spans="2:15" ht="36" customHeight="1">
      <c r="B163" s="104">
        <f t="shared" si="21"/>
        <v>46253</v>
      </c>
      <c r="C163" s="105">
        <f t="shared" si="22"/>
        <v>46253</v>
      </c>
      <c r="D163" s="102"/>
      <c r="E163" s="106"/>
      <c r="F163" s="102"/>
      <c r="G163" s="106"/>
      <c r="H163" s="102"/>
      <c r="I163" s="106"/>
      <c r="J163" s="102"/>
      <c r="K163" s="110"/>
      <c r="L163" s="109"/>
      <c r="M163" s="107"/>
      <c r="N163" s="108"/>
      <c r="O163" s="85">
        <f>O162+1</f>
        <v>95</v>
      </c>
    </row>
    <row r="164" spans="2:15" ht="36" customHeight="1">
      <c r="B164" s="104">
        <f t="shared" si="21"/>
        <v>46254</v>
      </c>
      <c r="C164" s="105">
        <f t="shared" si="22"/>
        <v>46254</v>
      </c>
      <c r="D164" s="102"/>
      <c r="E164" s="106"/>
      <c r="F164" s="102"/>
      <c r="G164" s="106"/>
      <c r="H164" s="102"/>
      <c r="I164" s="106"/>
      <c r="J164" s="102"/>
      <c r="K164" s="110"/>
      <c r="L164" s="109"/>
      <c r="M164" s="107"/>
      <c r="N164" s="108"/>
      <c r="O164" s="85">
        <f t="shared" ref="O164:O165" si="24">O163+1</f>
        <v>96</v>
      </c>
    </row>
    <row r="165" spans="2:15" ht="36" customHeight="1">
      <c r="B165" s="104">
        <f t="shared" si="21"/>
        <v>46255</v>
      </c>
      <c r="C165" s="105">
        <f t="shared" si="22"/>
        <v>46255</v>
      </c>
      <c r="D165" s="102"/>
      <c r="E165" s="110"/>
      <c r="F165" s="102"/>
      <c r="G165" s="110"/>
      <c r="H165" s="102"/>
      <c r="I165" s="110"/>
      <c r="J165" s="102"/>
      <c r="K165" s="110"/>
      <c r="L165" s="102"/>
      <c r="M165" s="110"/>
      <c r="N165" s="108"/>
      <c r="O165" s="85">
        <f t="shared" si="24"/>
        <v>97</v>
      </c>
    </row>
    <row r="166" spans="2:15" ht="36" customHeight="1">
      <c r="B166" s="111">
        <f t="shared" si="21"/>
        <v>46256</v>
      </c>
      <c r="C166" s="112">
        <f t="shared" si="22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2:15" ht="36" customHeight="1">
      <c r="B167" s="111">
        <f t="shared" si="21"/>
        <v>46257</v>
      </c>
      <c r="C167" s="112">
        <f t="shared" si="22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114"/>
      <c r="N167" s="116"/>
    </row>
    <row r="168" spans="2:15" ht="36" customHeight="1">
      <c r="B168" s="104">
        <f t="shared" si="21"/>
        <v>46258</v>
      </c>
      <c r="C168" s="105">
        <f t="shared" si="22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2:15" ht="36" customHeight="1">
      <c r="B169" s="104">
        <f t="shared" si="21"/>
        <v>46259</v>
      </c>
      <c r="C169" s="105">
        <f t="shared" si="22"/>
        <v>46259</v>
      </c>
      <c r="D169" s="102"/>
      <c r="E169" s="110"/>
      <c r="F169" s="102"/>
      <c r="G169" s="110"/>
      <c r="H169" s="102"/>
      <c r="I169" s="110"/>
      <c r="J169" s="102"/>
      <c r="K169" s="110"/>
      <c r="L169" s="102"/>
      <c r="M169" s="110"/>
      <c r="N169" s="218"/>
      <c r="O169" s="85">
        <f>O168+1</f>
        <v>99</v>
      </c>
    </row>
    <row r="170" spans="2:15" ht="36" customHeight="1">
      <c r="B170" s="104">
        <f t="shared" si="21"/>
        <v>46260</v>
      </c>
      <c r="C170" s="105">
        <f t="shared" si="22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2:15" ht="36" customHeight="1">
      <c r="B171" s="104">
        <f t="shared" si="21"/>
        <v>46261</v>
      </c>
      <c r="C171" s="105">
        <f t="shared" si="22"/>
        <v>46261</v>
      </c>
      <c r="D171" s="102"/>
      <c r="E171" s="106"/>
      <c r="F171" s="102"/>
      <c r="G171" s="106"/>
      <c r="H171" s="102"/>
      <c r="I171" s="106"/>
      <c r="J171" s="102"/>
      <c r="K171" s="107"/>
      <c r="L171" s="109"/>
      <c r="M171" s="107"/>
      <c r="N171" s="108"/>
      <c r="O171" s="85">
        <f t="shared" ref="O171:O172" si="25">O170+1</f>
        <v>101</v>
      </c>
    </row>
    <row r="172" spans="2:15" ht="36" customHeight="1">
      <c r="B172" s="104">
        <f t="shared" si="21"/>
        <v>46262</v>
      </c>
      <c r="C172" s="105">
        <f t="shared" si="22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5"/>
        <v>102</v>
      </c>
    </row>
    <row r="173" spans="2:15" ht="36" customHeight="1">
      <c r="B173" s="111">
        <f t="shared" si="21"/>
        <v>46263</v>
      </c>
      <c r="C173" s="112">
        <f t="shared" si="22"/>
        <v>46263</v>
      </c>
      <c r="D173" s="113"/>
      <c r="E173" s="114"/>
      <c r="F173" s="113"/>
      <c r="G173" s="114"/>
      <c r="H173" s="113"/>
      <c r="I173" s="114"/>
      <c r="J173" s="113"/>
      <c r="K173" s="114"/>
      <c r="L173" s="113"/>
      <c r="M173" s="117"/>
      <c r="N173" s="116"/>
    </row>
    <row r="174" spans="2:15" ht="36" customHeight="1">
      <c r="B174" s="111">
        <f t="shared" si="21"/>
        <v>46264</v>
      </c>
      <c r="C174" s="112">
        <f t="shared" si="22"/>
        <v>46264</v>
      </c>
      <c r="D174" s="113"/>
      <c r="E174" s="114"/>
      <c r="F174" s="113"/>
      <c r="G174" s="114"/>
      <c r="H174" s="113"/>
      <c r="I174" s="114"/>
      <c r="J174" s="113"/>
      <c r="K174" s="114"/>
      <c r="L174" s="149"/>
      <c r="M174" s="151"/>
      <c r="N174" s="185"/>
    </row>
    <row r="175" spans="2:15" ht="36" customHeight="1" thickBot="1">
      <c r="B175" s="133">
        <f t="shared" si="21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2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 thickBot="1">
      <c r="B177" s="143" t="s">
        <v>1140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00" t="s">
        <v>969</v>
      </c>
      <c r="C178" s="1302" t="s">
        <v>970</v>
      </c>
      <c r="D178" s="92" t="s">
        <v>971</v>
      </c>
      <c r="E178" s="1298" t="s">
        <v>972</v>
      </c>
      <c r="F178" s="92" t="s">
        <v>973</v>
      </c>
      <c r="G178" s="1298" t="s">
        <v>972</v>
      </c>
      <c r="H178" s="92" t="s">
        <v>974</v>
      </c>
      <c r="I178" s="1298" t="s">
        <v>972</v>
      </c>
      <c r="J178" s="92" t="s">
        <v>975</v>
      </c>
      <c r="K178" s="1298" t="s">
        <v>972</v>
      </c>
      <c r="L178" s="92" t="s">
        <v>976</v>
      </c>
      <c r="M178" s="1298" t="s">
        <v>972</v>
      </c>
      <c r="N178" s="93" t="s">
        <v>977</v>
      </c>
    </row>
    <row r="179" spans="2:15" ht="18" customHeight="1" thickBot="1">
      <c r="B179" s="1301"/>
      <c r="C179" s="1303"/>
      <c r="D179" s="94" t="s">
        <v>978</v>
      </c>
      <c r="E179" s="1299"/>
      <c r="F179" s="94" t="s">
        <v>979</v>
      </c>
      <c r="G179" s="1299"/>
      <c r="H179" s="94" t="s">
        <v>980</v>
      </c>
      <c r="I179" s="1299"/>
      <c r="J179" s="94" t="s">
        <v>981</v>
      </c>
      <c r="K179" s="1299"/>
      <c r="L179" s="94" t="s">
        <v>630</v>
      </c>
      <c r="M179" s="1299"/>
      <c r="N179" s="95"/>
    </row>
    <row r="180" spans="2:15" ht="36" customHeight="1">
      <c r="B180" s="96">
        <f>B175+1</f>
        <v>46266</v>
      </c>
      <c r="C180" s="97">
        <f>B180</f>
        <v>46266</v>
      </c>
      <c r="D180" s="713"/>
      <c r="E180" s="714"/>
      <c r="F180" s="713"/>
      <c r="G180" s="714"/>
      <c r="H180" s="713"/>
      <c r="I180" s="714"/>
      <c r="J180" s="713"/>
      <c r="K180" s="714"/>
      <c r="L180" s="715"/>
      <c r="M180" s="716"/>
      <c r="N180" s="717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718"/>
      <c r="E181" s="719"/>
      <c r="F181" s="718"/>
      <c r="G181" s="719"/>
      <c r="H181" s="718"/>
      <c r="I181" s="719"/>
      <c r="J181" s="718"/>
      <c r="K181" s="719"/>
      <c r="L181" s="577"/>
      <c r="M181" s="720"/>
      <c r="N181" s="721"/>
      <c r="O181" s="85">
        <f>O180+1</f>
        <v>105</v>
      </c>
    </row>
    <row r="182" spans="2:15" ht="36" customHeight="1">
      <c r="B182" s="104">
        <f t="shared" ref="B182:B208" si="26">B181+1</f>
        <v>46268</v>
      </c>
      <c r="C182" s="105">
        <f t="shared" ref="C182:C208" si="27">B182</f>
        <v>46268</v>
      </c>
      <c r="D182" s="718"/>
      <c r="E182" s="722"/>
      <c r="F182" s="577"/>
      <c r="G182" s="723"/>
      <c r="H182" s="577"/>
      <c r="I182" s="722"/>
      <c r="J182" s="577"/>
      <c r="K182" s="720"/>
      <c r="L182" s="577"/>
      <c r="M182" s="720"/>
      <c r="N182" s="721"/>
      <c r="O182" s="85">
        <f t="shared" ref="O182:O183" si="28">O181+1</f>
        <v>106</v>
      </c>
    </row>
    <row r="183" spans="2:15" ht="36" customHeight="1">
      <c r="B183" s="104">
        <f t="shared" si="26"/>
        <v>46269</v>
      </c>
      <c r="C183" s="105">
        <f t="shared" si="27"/>
        <v>46269</v>
      </c>
      <c r="D183" s="718"/>
      <c r="E183" s="722"/>
      <c r="F183" s="718"/>
      <c r="G183" s="722"/>
      <c r="H183" s="577"/>
      <c r="I183" s="719"/>
      <c r="J183" s="577"/>
      <c r="K183" s="719"/>
      <c r="L183" s="577"/>
      <c r="M183" s="724"/>
      <c r="N183" s="721"/>
      <c r="O183" s="85">
        <f t="shared" si="28"/>
        <v>107</v>
      </c>
    </row>
    <row r="184" spans="2:15" ht="36" customHeight="1">
      <c r="B184" s="111">
        <f t="shared" si="26"/>
        <v>46270</v>
      </c>
      <c r="C184" s="112">
        <f t="shared" si="27"/>
        <v>46270</v>
      </c>
      <c r="D184" s="725"/>
      <c r="E184" s="726"/>
      <c r="F184" s="725"/>
      <c r="G184" s="726"/>
      <c r="H184" s="725"/>
      <c r="I184" s="726"/>
      <c r="J184" s="725"/>
      <c r="K184" s="726"/>
      <c r="L184" s="725"/>
      <c r="M184" s="727"/>
      <c r="N184" s="728"/>
    </row>
    <row r="185" spans="2:15" ht="36" customHeight="1">
      <c r="B185" s="111">
        <f t="shared" si="26"/>
        <v>46271</v>
      </c>
      <c r="C185" s="112">
        <f t="shared" si="27"/>
        <v>46271</v>
      </c>
      <c r="D185" s="725"/>
      <c r="E185" s="726"/>
      <c r="F185" s="725"/>
      <c r="G185" s="726"/>
      <c r="H185" s="725"/>
      <c r="I185" s="726"/>
      <c r="J185" s="729"/>
      <c r="K185" s="726"/>
      <c r="L185" s="725"/>
      <c r="M185" s="727"/>
      <c r="N185" s="728"/>
    </row>
    <row r="186" spans="2:15" ht="36" customHeight="1">
      <c r="B186" s="104">
        <f t="shared" si="26"/>
        <v>46272</v>
      </c>
      <c r="C186" s="105">
        <f t="shared" si="27"/>
        <v>46272</v>
      </c>
      <c r="D186" s="577"/>
      <c r="E186" s="719"/>
      <c r="F186" s="718"/>
      <c r="G186" s="722"/>
      <c r="H186" s="718"/>
      <c r="I186" s="722"/>
      <c r="J186" s="718"/>
      <c r="K186" s="719"/>
      <c r="L186" s="577"/>
      <c r="M186" s="730"/>
      <c r="N186" s="721"/>
      <c r="O186" s="85">
        <f>O183+1</f>
        <v>108</v>
      </c>
    </row>
    <row r="187" spans="2:15" ht="36" customHeight="1">
      <c r="B187" s="104">
        <f t="shared" si="26"/>
        <v>46273</v>
      </c>
      <c r="C187" s="105">
        <f t="shared" si="27"/>
        <v>46273</v>
      </c>
      <c r="D187" s="577"/>
      <c r="E187" s="719"/>
      <c r="F187" s="577"/>
      <c r="G187" s="719"/>
      <c r="H187" s="577"/>
      <c r="I187" s="719"/>
      <c r="J187" s="577"/>
      <c r="K187" s="719"/>
      <c r="L187" s="577"/>
      <c r="M187" s="724"/>
      <c r="N187" s="721"/>
      <c r="O187" s="85">
        <f>O186+1</f>
        <v>109</v>
      </c>
    </row>
    <row r="188" spans="2:15" ht="36" customHeight="1">
      <c r="B188" s="104">
        <f t="shared" si="26"/>
        <v>46274</v>
      </c>
      <c r="C188" s="105">
        <f t="shared" si="27"/>
        <v>46274</v>
      </c>
      <c r="D188" s="577"/>
      <c r="E188" s="719"/>
      <c r="F188" s="577"/>
      <c r="G188" s="719"/>
      <c r="H188" s="577"/>
      <c r="I188" s="719"/>
      <c r="J188" s="577"/>
      <c r="K188" s="719"/>
      <c r="L188" s="731"/>
      <c r="M188" s="720"/>
      <c r="N188" s="721"/>
      <c r="O188" s="85">
        <f>O187+1</f>
        <v>110</v>
      </c>
    </row>
    <row r="189" spans="2:15" ht="36" customHeight="1">
      <c r="B189" s="104">
        <f t="shared" si="26"/>
        <v>46275</v>
      </c>
      <c r="C189" s="105">
        <f t="shared" si="27"/>
        <v>46275</v>
      </c>
      <c r="D189" s="577"/>
      <c r="E189" s="719"/>
      <c r="F189" s="577"/>
      <c r="G189" s="719"/>
      <c r="H189" s="577"/>
      <c r="I189" s="719"/>
      <c r="J189" s="577"/>
      <c r="K189" s="719"/>
      <c r="L189" s="577"/>
      <c r="M189" s="720"/>
      <c r="N189" s="721"/>
      <c r="O189" s="85">
        <f t="shared" ref="O189:O190" si="29">O188+1</f>
        <v>111</v>
      </c>
    </row>
    <row r="190" spans="2:15" ht="36" customHeight="1">
      <c r="B190" s="104">
        <f t="shared" si="26"/>
        <v>46276</v>
      </c>
      <c r="C190" s="105">
        <f t="shared" si="27"/>
        <v>46276</v>
      </c>
      <c r="D190" s="577" t="s">
        <v>1141</v>
      </c>
      <c r="E190" s="719" t="s">
        <v>1142</v>
      </c>
      <c r="F190" s="577" t="s">
        <v>1141</v>
      </c>
      <c r="G190" s="719" t="s">
        <v>1142</v>
      </c>
      <c r="H190" s="577" t="s">
        <v>1141</v>
      </c>
      <c r="I190" s="719" t="s">
        <v>1142</v>
      </c>
      <c r="J190" s="577" t="s">
        <v>1141</v>
      </c>
      <c r="K190" s="719" t="s">
        <v>1142</v>
      </c>
      <c r="L190" s="577"/>
      <c r="M190" s="724"/>
      <c r="N190" s="721"/>
      <c r="O190" s="85">
        <f t="shared" si="29"/>
        <v>112</v>
      </c>
    </row>
    <row r="191" spans="2:15" ht="36" customHeight="1">
      <c r="B191" s="111">
        <f t="shared" si="26"/>
        <v>46277</v>
      </c>
      <c r="C191" s="112">
        <f t="shared" si="27"/>
        <v>46277</v>
      </c>
      <c r="D191" s="725"/>
      <c r="E191" s="726"/>
      <c r="F191" s="725"/>
      <c r="G191" s="726"/>
      <c r="H191" s="725"/>
      <c r="I191" s="726"/>
      <c r="J191" s="725"/>
      <c r="K191" s="726"/>
      <c r="L191" s="725"/>
      <c r="M191" s="727"/>
      <c r="N191" s="728"/>
    </row>
    <row r="192" spans="2:15" ht="36" customHeight="1">
      <c r="B192" s="111">
        <f t="shared" si="26"/>
        <v>46278</v>
      </c>
      <c r="C192" s="112">
        <f t="shared" si="27"/>
        <v>46278</v>
      </c>
      <c r="D192" s="725"/>
      <c r="E192" s="726"/>
      <c r="F192" s="725"/>
      <c r="G192" s="726"/>
      <c r="H192" s="725"/>
      <c r="I192" s="233"/>
      <c r="J192" s="725"/>
      <c r="K192" s="726"/>
      <c r="L192" s="725"/>
      <c r="M192" s="727"/>
      <c r="N192" s="728"/>
    </row>
    <row r="193" spans="2:15" ht="36" customHeight="1">
      <c r="B193" s="104">
        <f t="shared" si="26"/>
        <v>46279</v>
      </c>
      <c r="C193" s="105">
        <f t="shared" si="27"/>
        <v>46279</v>
      </c>
      <c r="D193" s="577" t="s">
        <v>1141</v>
      </c>
      <c r="E193" s="719"/>
      <c r="F193" s="577" t="s">
        <v>1141</v>
      </c>
      <c r="G193" s="719"/>
      <c r="H193" s="577" t="s">
        <v>1141</v>
      </c>
      <c r="I193" s="719"/>
      <c r="J193" s="577" t="s">
        <v>1141</v>
      </c>
      <c r="K193" s="719"/>
      <c r="L193" s="577"/>
      <c r="M193" s="110"/>
      <c r="N193" s="721"/>
      <c r="O193" s="85">
        <f>O190+1</f>
        <v>113</v>
      </c>
    </row>
    <row r="194" spans="2:15" ht="36" customHeight="1">
      <c r="B194" s="104">
        <f t="shared" si="26"/>
        <v>46280</v>
      </c>
      <c r="C194" s="105">
        <f t="shared" si="27"/>
        <v>46280</v>
      </c>
      <c r="D194" s="577" t="s">
        <v>1141</v>
      </c>
      <c r="E194" s="719"/>
      <c r="F194" s="577" t="s">
        <v>1141</v>
      </c>
      <c r="G194" s="719"/>
      <c r="H194" s="577" t="s">
        <v>1141</v>
      </c>
      <c r="I194" s="719"/>
      <c r="J194" s="577" t="s">
        <v>1141</v>
      </c>
      <c r="K194" s="719"/>
      <c r="L194" s="577"/>
      <c r="M194" s="110"/>
      <c r="N194" s="721"/>
      <c r="O194" s="85">
        <f>O193+1</f>
        <v>114</v>
      </c>
    </row>
    <row r="195" spans="2:15" ht="36" customHeight="1">
      <c r="B195" s="104">
        <f t="shared" si="26"/>
        <v>46281</v>
      </c>
      <c r="C195" s="105">
        <f t="shared" si="27"/>
        <v>46281</v>
      </c>
      <c r="D195" s="577" t="s">
        <v>1141</v>
      </c>
      <c r="E195" s="719"/>
      <c r="F195" s="577" t="s">
        <v>1141</v>
      </c>
      <c r="G195" s="719"/>
      <c r="H195" s="577" t="s">
        <v>1141</v>
      </c>
      <c r="I195" s="719"/>
      <c r="J195" s="577" t="s">
        <v>1141</v>
      </c>
      <c r="K195" s="719"/>
      <c r="L195" s="731"/>
      <c r="M195" s="720"/>
      <c r="N195" s="721"/>
      <c r="O195" s="85">
        <f>O194+1</f>
        <v>115</v>
      </c>
    </row>
    <row r="196" spans="2:15" ht="36" customHeight="1">
      <c r="B196" s="104">
        <f t="shared" si="26"/>
        <v>46282</v>
      </c>
      <c r="C196" s="105">
        <f t="shared" si="27"/>
        <v>46282</v>
      </c>
      <c r="D196" s="577" t="s">
        <v>1141</v>
      </c>
      <c r="E196" s="722"/>
      <c r="F196" s="577" t="s">
        <v>1141</v>
      </c>
      <c r="G196" s="723"/>
      <c r="H196" s="577" t="s">
        <v>1141</v>
      </c>
      <c r="I196" s="722"/>
      <c r="J196" s="577" t="s">
        <v>1141</v>
      </c>
      <c r="K196" s="719"/>
      <c r="L196" s="577"/>
      <c r="M196" s="720"/>
      <c r="N196" s="721"/>
      <c r="O196" s="85">
        <f>O195+1</f>
        <v>116</v>
      </c>
    </row>
    <row r="197" spans="2:15" ht="36" customHeight="1">
      <c r="B197" s="104">
        <f t="shared" si="26"/>
        <v>46283</v>
      </c>
      <c r="C197" s="105">
        <f t="shared" si="27"/>
        <v>46283</v>
      </c>
      <c r="D197" s="577" t="s">
        <v>1141</v>
      </c>
      <c r="E197" s="719" t="s">
        <v>1142</v>
      </c>
      <c r="F197" s="577" t="s">
        <v>1141</v>
      </c>
      <c r="G197" s="719" t="s">
        <v>1142</v>
      </c>
      <c r="H197" s="577" t="s">
        <v>1141</v>
      </c>
      <c r="I197" s="719" t="s">
        <v>1142</v>
      </c>
      <c r="J197" s="577"/>
      <c r="K197" s="234"/>
      <c r="L197" s="577"/>
      <c r="M197" s="720"/>
      <c r="N197" s="721"/>
      <c r="O197" s="85">
        <f t="shared" ref="O197" si="30">O196+1</f>
        <v>117</v>
      </c>
    </row>
    <row r="198" spans="2:15" ht="36" customHeight="1">
      <c r="B198" s="111">
        <f t="shared" si="26"/>
        <v>46284</v>
      </c>
      <c r="C198" s="112">
        <f t="shared" si="27"/>
        <v>46284</v>
      </c>
      <c r="D198" s="729"/>
      <c r="E198" s="726"/>
      <c r="F198" s="725"/>
      <c r="G198" s="726"/>
      <c r="H198" s="725"/>
      <c r="I198" s="726"/>
      <c r="J198" s="725"/>
      <c r="K198" s="726"/>
      <c r="L198" s="725"/>
      <c r="M198" s="117"/>
      <c r="N198" s="728"/>
    </row>
    <row r="199" spans="2:15" ht="36" customHeight="1">
      <c r="B199" s="111">
        <f t="shared" si="26"/>
        <v>46285</v>
      </c>
      <c r="C199" s="112">
        <f t="shared" si="27"/>
        <v>46285</v>
      </c>
      <c r="D199" s="725"/>
      <c r="E199" s="726"/>
      <c r="F199" s="725"/>
      <c r="G199" s="726"/>
      <c r="H199" s="725"/>
      <c r="I199" s="726"/>
      <c r="J199" s="725"/>
      <c r="K199" s="726"/>
      <c r="L199" s="725"/>
      <c r="M199" s="117"/>
      <c r="N199" s="728"/>
    </row>
    <row r="200" spans="2:15" ht="36" customHeight="1">
      <c r="B200" s="111">
        <f t="shared" si="26"/>
        <v>46286</v>
      </c>
      <c r="C200" s="112">
        <f t="shared" si="27"/>
        <v>46286</v>
      </c>
      <c r="D200" s="725"/>
      <c r="E200" s="726"/>
      <c r="F200" s="725"/>
      <c r="G200" s="726"/>
      <c r="H200" s="725"/>
      <c r="I200" s="233"/>
      <c r="J200" s="725"/>
      <c r="K200" s="233"/>
      <c r="L200" s="725"/>
      <c r="M200" s="192"/>
      <c r="N200" s="728" t="s">
        <v>1143</v>
      </c>
    </row>
    <row r="201" spans="2:15" ht="36" customHeight="1">
      <c r="B201" s="111">
        <f t="shared" si="26"/>
        <v>46287</v>
      </c>
      <c r="C201" s="112">
        <f t="shared" si="27"/>
        <v>46287</v>
      </c>
      <c r="D201" s="725"/>
      <c r="E201" s="726"/>
      <c r="F201" s="725"/>
      <c r="G201" s="726"/>
      <c r="H201" s="725"/>
      <c r="I201" s="726"/>
      <c r="J201" s="725"/>
      <c r="K201" s="726"/>
      <c r="L201" s="725"/>
      <c r="M201" s="114"/>
      <c r="N201" s="728" t="s">
        <v>1144</v>
      </c>
    </row>
    <row r="202" spans="2:15" ht="36" customHeight="1">
      <c r="B202" s="111">
        <f t="shared" si="26"/>
        <v>46288</v>
      </c>
      <c r="C202" s="112">
        <f t="shared" si="27"/>
        <v>46288</v>
      </c>
      <c r="D202" s="729"/>
      <c r="E202" s="235"/>
      <c r="F202" s="725"/>
      <c r="G202" s="115"/>
      <c r="H202" s="729"/>
      <c r="I202" s="235"/>
      <c r="J202" s="217"/>
      <c r="K202" s="726"/>
      <c r="L202" s="217"/>
      <c r="M202" s="117"/>
      <c r="N202" s="728" t="s">
        <v>1145</v>
      </c>
    </row>
    <row r="203" spans="2:15" ht="36" customHeight="1">
      <c r="B203" s="104">
        <f t="shared" si="26"/>
        <v>46289</v>
      </c>
      <c r="C203" s="105">
        <f t="shared" si="27"/>
        <v>46289</v>
      </c>
      <c r="D203" s="577"/>
      <c r="E203" s="719"/>
      <c r="F203" s="577"/>
      <c r="G203" s="719"/>
      <c r="H203" s="577"/>
      <c r="I203" s="719"/>
      <c r="J203" s="577"/>
      <c r="K203" s="719"/>
      <c r="L203" s="577"/>
      <c r="M203" s="720"/>
      <c r="N203" s="721"/>
      <c r="O203" s="85">
        <f>O197+1</f>
        <v>118</v>
      </c>
    </row>
    <row r="204" spans="2:15" ht="36" customHeight="1">
      <c r="B204" s="104">
        <f t="shared" si="26"/>
        <v>46290</v>
      </c>
      <c r="C204" s="105">
        <f t="shared" si="27"/>
        <v>46290</v>
      </c>
      <c r="D204" s="577"/>
      <c r="E204" s="719"/>
      <c r="F204" s="577"/>
      <c r="G204" s="719"/>
      <c r="H204" s="577"/>
      <c r="I204" s="719"/>
      <c r="J204" s="577"/>
      <c r="K204" s="236"/>
      <c r="L204" s="194"/>
      <c r="M204" s="203"/>
      <c r="N204" s="721"/>
      <c r="O204" s="85">
        <f>O203+1</f>
        <v>119</v>
      </c>
    </row>
    <row r="205" spans="2:15" ht="36" customHeight="1">
      <c r="B205" s="111">
        <f t="shared" si="26"/>
        <v>46291</v>
      </c>
      <c r="C205" s="112">
        <f t="shared" si="27"/>
        <v>46291</v>
      </c>
      <c r="D205" s="725"/>
      <c r="E205" s="726"/>
      <c r="F205" s="725"/>
      <c r="G205" s="726"/>
      <c r="H205" s="725"/>
      <c r="I205" s="726"/>
      <c r="J205" s="725"/>
      <c r="K205" s="726"/>
      <c r="L205" s="725"/>
      <c r="M205" s="114"/>
      <c r="N205" s="728"/>
    </row>
    <row r="206" spans="2:15" ht="36" customHeight="1">
      <c r="B206" s="111">
        <f t="shared" si="26"/>
        <v>46292</v>
      </c>
      <c r="C206" s="112">
        <f t="shared" si="27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728"/>
    </row>
    <row r="207" spans="2:15" ht="36" customHeight="1">
      <c r="B207" s="104">
        <f t="shared" si="26"/>
        <v>46293</v>
      </c>
      <c r="C207" s="105">
        <f t="shared" si="27"/>
        <v>46293</v>
      </c>
      <c r="D207" s="718" t="s">
        <v>1146</v>
      </c>
      <c r="E207" s="719" t="s">
        <v>1147</v>
      </c>
      <c r="F207" s="718" t="s">
        <v>1146</v>
      </c>
      <c r="G207" s="719" t="s">
        <v>1147</v>
      </c>
      <c r="H207" s="718" t="s">
        <v>1146</v>
      </c>
      <c r="I207" s="241" t="s">
        <v>1147</v>
      </c>
      <c r="J207" s="718" t="s">
        <v>1146</v>
      </c>
      <c r="K207" s="719" t="s">
        <v>1147</v>
      </c>
      <c r="L207" s="577"/>
      <c r="M207" s="110"/>
      <c r="N207" s="721"/>
      <c r="O207" s="85">
        <f>O204+1</f>
        <v>120</v>
      </c>
    </row>
    <row r="208" spans="2:15" ht="36" customHeight="1">
      <c r="B208" s="104">
        <f t="shared" si="26"/>
        <v>46294</v>
      </c>
      <c r="C208" s="105">
        <f t="shared" si="27"/>
        <v>46294</v>
      </c>
      <c r="D208" s="718" t="s">
        <v>1146</v>
      </c>
      <c r="E208" s="120" t="s">
        <v>1147</v>
      </c>
      <c r="F208" s="718" t="s">
        <v>1146</v>
      </c>
      <c r="G208" s="120" t="s">
        <v>1147</v>
      </c>
      <c r="H208" s="718" t="s">
        <v>1146</v>
      </c>
      <c r="I208" s="120" t="s">
        <v>1147</v>
      </c>
      <c r="J208" s="718" t="s">
        <v>1146</v>
      </c>
      <c r="K208" s="719" t="s">
        <v>1147</v>
      </c>
      <c r="L208" s="577"/>
      <c r="M208" s="724"/>
      <c r="N208" s="108"/>
      <c r="O208" s="85">
        <f>O207+1</f>
        <v>121</v>
      </c>
    </row>
    <row r="209" spans="2:15" ht="36" customHeight="1" thickBo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0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BBC5A8-A16A-48E7-9DD1-35EBDBA6EDC3}">
  <sheetPr>
    <pageSetUpPr fitToPage="1"/>
  </sheetPr>
  <dimension ref="B1:T209"/>
  <sheetViews>
    <sheetView view="pageBreakPreview" zoomScaleNormal="100" zoomScaleSheetLayoutView="100" workbookViewId="0">
      <pane ySplit="6" topLeftCell="A112" activePane="bottomLeft" state="frozen"/>
      <selection pane="bottomLeft" activeCell="K119" sqref="K119"/>
    </sheetView>
  </sheetViews>
  <sheetFormatPr defaultColWidth="9" defaultRowHeight="15"/>
  <cols>
    <col min="1" max="1" width="4.42578125" style="85" customWidth="1"/>
    <col min="2" max="2" width="6.7109375" style="84" customWidth="1"/>
    <col min="3" max="3" width="3.5703125" style="84" customWidth="1"/>
    <col min="4" max="4" width="18.28515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" width="9" style="85"/>
    <col min="17" max="17" width="21.5703125" style="85" customWidth="1"/>
    <col min="18" max="16384" width="9" style="85"/>
  </cols>
  <sheetData>
    <row r="1" spans="2:18" ht="26.1" customHeight="1"/>
    <row r="2" spans="2:18" ht="36" customHeight="1">
      <c r="B2" s="86" t="s">
        <v>1148</v>
      </c>
      <c r="H2" s="87"/>
      <c r="L2" s="88"/>
      <c r="N2" s="89"/>
    </row>
    <row r="3" spans="2:18" ht="26.1" customHeight="1">
      <c r="B3" s="90"/>
      <c r="H3" s="87"/>
      <c r="L3" s="88"/>
    </row>
    <row r="4" spans="2:18" ht="27" customHeight="1" thickBot="1">
      <c r="B4" s="90" t="s">
        <v>968</v>
      </c>
      <c r="H4" s="87"/>
      <c r="N4" s="91"/>
    </row>
    <row r="5" spans="2:18" ht="18" customHeight="1">
      <c r="B5" s="1300" t="s">
        <v>969</v>
      </c>
      <c r="C5" s="1302" t="s">
        <v>970</v>
      </c>
      <c r="D5" s="92" t="s">
        <v>971</v>
      </c>
      <c r="E5" s="1298" t="s">
        <v>972</v>
      </c>
      <c r="F5" s="92" t="s">
        <v>973</v>
      </c>
      <c r="G5" s="1298" t="s">
        <v>972</v>
      </c>
      <c r="H5" s="92" t="s">
        <v>974</v>
      </c>
      <c r="I5" s="1298" t="s">
        <v>972</v>
      </c>
      <c r="J5" s="92" t="s">
        <v>975</v>
      </c>
      <c r="K5" s="1298" t="s">
        <v>972</v>
      </c>
      <c r="L5" s="92" t="s">
        <v>976</v>
      </c>
      <c r="M5" s="1298" t="s">
        <v>972</v>
      </c>
      <c r="N5" s="93" t="s">
        <v>977</v>
      </c>
    </row>
    <row r="6" spans="2:18" ht="18" customHeight="1" thickBot="1">
      <c r="B6" s="1301"/>
      <c r="C6" s="1303"/>
      <c r="D6" s="94" t="s">
        <v>978</v>
      </c>
      <c r="E6" s="1299"/>
      <c r="F6" s="94" t="s">
        <v>979</v>
      </c>
      <c r="G6" s="1299"/>
      <c r="H6" s="94" t="s">
        <v>980</v>
      </c>
      <c r="I6" s="1299"/>
      <c r="J6" s="94" t="s">
        <v>981</v>
      </c>
      <c r="K6" s="1299"/>
      <c r="L6" s="94" t="s">
        <v>630</v>
      </c>
      <c r="M6" s="1299"/>
      <c r="N6" s="95"/>
    </row>
    <row r="7" spans="2:18" ht="36" customHeight="1">
      <c r="B7" s="96">
        <v>46113</v>
      </c>
      <c r="C7" s="97">
        <f>B7</f>
        <v>46113</v>
      </c>
      <c r="D7" s="697"/>
      <c r="E7" s="695"/>
      <c r="F7" s="697"/>
      <c r="G7" s="695"/>
      <c r="H7" s="697"/>
      <c r="I7" s="695"/>
      <c r="J7" s="697"/>
      <c r="K7" s="696"/>
      <c r="L7" s="697"/>
      <c r="M7" s="146"/>
      <c r="N7" s="103"/>
      <c r="O7" s="85">
        <v>1</v>
      </c>
      <c r="Q7" s="85" t="s">
        <v>982</v>
      </c>
      <c r="R7" s="85" t="s">
        <v>983</v>
      </c>
    </row>
    <row r="8" spans="2:18" ht="36" customHeight="1">
      <c r="B8" s="104">
        <f>B7+1</f>
        <v>46114</v>
      </c>
      <c r="C8" s="105">
        <f>B8</f>
        <v>46114</v>
      </c>
      <c r="D8" s="122" t="s">
        <v>1149</v>
      </c>
      <c r="E8" s="106" t="s">
        <v>1150</v>
      </c>
      <c r="F8" s="122" t="s">
        <v>1151</v>
      </c>
      <c r="G8" s="110">
        <v>201</v>
      </c>
      <c r="H8" s="102" t="s">
        <v>1152</v>
      </c>
      <c r="I8" s="110">
        <v>201</v>
      </c>
      <c r="J8" s="102"/>
      <c r="K8" s="110"/>
      <c r="L8" s="102"/>
      <c r="M8" s="107"/>
      <c r="N8" s="108" t="s">
        <v>1153</v>
      </c>
      <c r="O8" s="85">
        <f>O7+1</f>
        <v>2</v>
      </c>
      <c r="Q8" s="85" t="s">
        <v>1154</v>
      </c>
      <c r="R8" s="85">
        <f>COUNTIF($D$7:$L$209,Q8&amp;"*")</f>
        <v>10</v>
      </c>
    </row>
    <row r="9" spans="2:18" ht="36" customHeight="1">
      <c r="B9" s="104">
        <f t="shared" ref="B9:B36" si="0">B8+1</f>
        <v>46115</v>
      </c>
      <c r="C9" s="105">
        <f t="shared" ref="C9:C35" si="1">B9</f>
        <v>46115</v>
      </c>
      <c r="D9" s="102" t="s">
        <v>827</v>
      </c>
      <c r="E9" s="110">
        <v>201</v>
      </c>
      <c r="F9" s="102" t="s">
        <v>827</v>
      </c>
      <c r="G9" s="110">
        <v>201</v>
      </c>
      <c r="H9" s="102" t="s">
        <v>1155</v>
      </c>
      <c r="I9" s="110">
        <v>201</v>
      </c>
      <c r="J9" s="102"/>
      <c r="K9" s="110"/>
      <c r="L9" s="102"/>
      <c r="M9" s="107"/>
      <c r="N9" s="108" t="s">
        <v>1153</v>
      </c>
      <c r="O9" s="85">
        <f t="shared" ref="O9" si="2">O8+1</f>
        <v>3</v>
      </c>
      <c r="Q9" s="85" t="s">
        <v>1156</v>
      </c>
      <c r="R9" s="85">
        <f t="shared" ref="R9:R23" si="3">COUNTIF($D$7:$L$209,Q9&amp;"*")</f>
        <v>17</v>
      </c>
    </row>
    <row r="10" spans="2:18" ht="36" customHeight="1">
      <c r="B10" s="111">
        <f t="shared" si="0"/>
        <v>46116</v>
      </c>
      <c r="C10" s="112">
        <f t="shared" si="1"/>
        <v>46116</v>
      </c>
      <c r="D10" s="217"/>
      <c r="E10" s="114"/>
      <c r="F10" s="571"/>
      <c r="G10" s="157"/>
      <c r="H10" s="571"/>
      <c r="I10" s="114"/>
      <c r="J10" s="571"/>
      <c r="K10" s="117"/>
      <c r="L10" s="113"/>
      <c r="M10" s="117"/>
      <c r="N10" s="116"/>
      <c r="Q10" s="85" t="s">
        <v>1157</v>
      </c>
      <c r="R10" s="85">
        <f>COUNTIF($D$7:$L$209,Q10&amp;"*")</f>
        <v>9</v>
      </c>
    </row>
    <row r="11" spans="2:18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  <c r="Q11" s="85" t="s">
        <v>1158</v>
      </c>
      <c r="R11" s="85">
        <f>COUNTIF($D$7:$L$209,Q11&amp;"*")</f>
        <v>10</v>
      </c>
    </row>
    <row r="12" spans="2:18" ht="36" customHeight="1">
      <c r="B12" s="104">
        <f t="shared" si="0"/>
        <v>46118</v>
      </c>
      <c r="C12" s="105">
        <f t="shared" si="1"/>
        <v>46118</v>
      </c>
      <c r="D12" s="102" t="s">
        <v>1159</v>
      </c>
      <c r="E12" s="110">
        <v>101</v>
      </c>
      <c r="F12" s="102" t="s">
        <v>827</v>
      </c>
      <c r="G12" s="110">
        <v>101</v>
      </c>
      <c r="H12" s="102" t="s">
        <v>1160</v>
      </c>
      <c r="I12" s="118" t="s">
        <v>1161</v>
      </c>
      <c r="J12" s="102" t="s">
        <v>1162</v>
      </c>
      <c r="K12" s="118" t="s">
        <v>1163</v>
      </c>
      <c r="L12" s="102"/>
      <c r="M12" s="107"/>
      <c r="N12" s="108" t="s">
        <v>1153</v>
      </c>
      <c r="O12" s="85">
        <f>O9+1</f>
        <v>4</v>
      </c>
      <c r="Q12" s="85" t="s">
        <v>1164</v>
      </c>
      <c r="R12" s="85">
        <f t="shared" si="3"/>
        <v>0</v>
      </c>
    </row>
    <row r="13" spans="2:18" ht="36" customHeight="1">
      <c r="B13" s="104">
        <f t="shared" si="0"/>
        <v>46119</v>
      </c>
      <c r="C13" s="105">
        <f t="shared" si="1"/>
        <v>46119</v>
      </c>
      <c r="D13" s="122" t="s">
        <v>1165</v>
      </c>
      <c r="E13" s="118" t="s">
        <v>1166</v>
      </c>
      <c r="F13" s="102" t="s">
        <v>1167</v>
      </c>
      <c r="G13" s="110">
        <v>201</v>
      </c>
      <c r="H13" s="122" t="s">
        <v>1168</v>
      </c>
      <c r="I13" s="118" t="s">
        <v>445</v>
      </c>
      <c r="J13" s="102"/>
      <c r="K13" s="110"/>
      <c r="L13" s="102"/>
      <c r="M13" s="107"/>
      <c r="N13" s="108" t="s">
        <v>1153</v>
      </c>
      <c r="O13" s="85">
        <f>O12+1</f>
        <v>5</v>
      </c>
      <c r="Q13" s="85" t="s">
        <v>1169</v>
      </c>
      <c r="R13" s="85">
        <f t="shared" si="3"/>
        <v>0</v>
      </c>
    </row>
    <row r="14" spans="2:18" ht="36" customHeight="1">
      <c r="B14" s="104">
        <f t="shared" si="0"/>
        <v>46120</v>
      </c>
      <c r="C14" s="105">
        <f t="shared" si="1"/>
        <v>46120</v>
      </c>
      <c r="D14" s="102" t="s">
        <v>827</v>
      </c>
      <c r="E14" s="110">
        <v>201</v>
      </c>
      <c r="F14" s="102" t="s">
        <v>1170</v>
      </c>
      <c r="G14" s="110">
        <v>201</v>
      </c>
      <c r="H14" s="102" t="s">
        <v>1171</v>
      </c>
      <c r="I14" s="110">
        <v>201</v>
      </c>
      <c r="J14" s="102"/>
      <c r="K14" s="110"/>
      <c r="L14" s="102"/>
      <c r="M14" s="107"/>
      <c r="N14" s="108" t="s">
        <v>1153</v>
      </c>
      <c r="O14" s="85">
        <f t="shared" ref="O14:O16" si="4">O13+1</f>
        <v>6</v>
      </c>
      <c r="Q14" s="85" t="s">
        <v>1172</v>
      </c>
      <c r="R14" s="85">
        <f t="shared" si="3"/>
        <v>4</v>
      </c>
    </row>
    <row r="15" spans="2:18" ht="36" customHeight="1">
      <c r="B15" s="104">
        <f t="shared" si="0"/>
        <v>46121</v>
      </c>
      <c r="C15" s="105">
        <f t="shared" si="1"/>
        <v>46121</v>
      </c>
      <c r="D15" s="102"/>
      <c r="E15" s="110"/>
      <c r="F15" s="243"/>
      <c r="G15" s="110"/>
      <c r="H15" s="243"/>
      <c r="I15" s="106"/>
      <c r="J15" s="243"/>
      <c r="K15" s="110"/>
      <c r="L15" s="243"/>
      <c r="M15" s="107"/>
      <c r="N15" s="108" t="s">
        <v>1008</v>
      </c>
      <c r="O15" s="85">
        <f t="shared" si="4"/>
        <v>7</v>
      </c>
      <c r="Q15" s="85" t="s">
        <v>1173</v>
      </c>
      <c r="R15" s="85">
        <f>COUNTIF($D$7:$L$209,Q15&amp;"*")</f>
        <v>9</v>
      </c>
    </row>
    <row r="16" spans="2:18" ht="36" customHeight="1">
      <c r="B16" s="104">
        <f t="shared" si="0"/>
        <v>46122</v>
      </c>
      <c r="C16" s="105">
        <f t="shared" si="1"/>
        <v>46122</v>
      </c>
      <c r="D16" s="121" t="s">
        <v>1174</v>
      </c>
      <c r="E16" s="110" t="s">
        <v>1175</v>
      </c>
      <c r="F16" s="121" t="s">
        <v>1155</v>
      </c>
      <c r="G16" s="110">
        <v>201</v>
      </c>
      <c r="H16" s="121" t="s">
        <v>1176</v>
      </c>
      <c r="I16" s="110" t="s">
        <v>1177</v>
      </c>
      <c r="J16" s="230" t="s">
        <v>1178</v>
      </c>
      <c r="K16" s="120" t="s">
        <v>1177</v>
      </c>
      <c r="L16" s="102"/>
      <c r="M16" s="107"/>
      <c r="N16" s="108" t="s">
        <v>1179</v>
      </c>
      <c r="O16" s="85">
        <f t="shared" si="4"/>
        <v>8</v>
      </c>
      <c r="Q16" s="85" t="s">
        <v>1180</v>
      </c>
      <c r="R16" s="85">
        <f t="shared" si="3"/>
        <v>29</v>
      </c>
    </row>
    <row r="17" spans="2:18" ht="36" customHeight="1"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25"/>
      <c r="K17" s="127"/>
      <c r="L17" s="113"/>
      <c r="M17" s="117"/>
      <c r="N17" s="116"/>
      <c r="Q17" s="85" t="s">
        <v>1181</v>
      </c>
      <c r="R17" s="85">
        <f t="shared" si="3"/>
        <v>32</v>
      </c>
    </row>
    <row r="18" spans="2:18" ht="36" customHeight="1"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  <c r="Q18" s="85" t="s">
        <v>1182</v>
      </c>
      <c r="R18" s="85">
        <f t="shared" si="3"/>
        <v>23</v>
      </c>
    </row>
    <row r="19" spans="2:18" ht="36" customHeight="1">
      <c r="B19" s="104">
        <f t="shared" si="0"/>
        <v>46125</v>
      </c>
      <c r="C19" s="105">
        <f t="shared" si="1"/>
        <v>46125</v>
      </c>
      <c r="D19" s="102" t="s">
        <v>1183</v>
      </c>
      <c r="E19" s="110">
        <v>202</v>
      </c>
      <c r="F19" s="102" t="s">
        <v>1183</v>
      </c>
      <c r="G19" s="110">
        <v>202</v>
      </c>
      <c r="H19" s="230" t="s">
        <v>1167</v>
      </c>
      <c r="I19" s="120">
        <v>201</v>
      </c>
      <c r="J19" s="230" t="s">
        <v>827</v>
      </c>
      <c r="K19" s="120">
        <v>201</v>
      </c>
      <c r="L19" s="102"/>
      <c r="M19" s="107"/>
      <c r="N19" s="108"/>
      <c r="O19" s="85">
        <f>O16+1</f>
        <v>9</v>
      </c>
      <c r="Q19" s="85" t="s">
        <v>1184</v>
      </c>
      <c r="R19" s="85">
        <f t="shared" si="3"/>
        <v>25</v>
      </c>
    </row>
    <row r="20" spans="2:18" ht="36" customHeight="1">
      <c r="B20" s="104">
        <f t="shared" si="0"/>
        <v>46126</v>
      </c>
      <c r="C20" s="105">
        <f t="shared" si="1"/>
        <v>46126</v>
      </c>
      <c r="D20" s="102" t="s">
        <v>1185</v>
      </c>
      <c r="E20" s="110" t="s">
        <v>1186</v>
      </c>
      <c r="F20" s="102" t="s">
        <v>1185</v>
      </c>
      <c r="G20" s="110" t="s">
        <v>1186</v>
      </c>
      <c r="H20" s="102" t="s">
        <v>1159</v>
      </c>
      <c r="I20" s="110">
        <v>201</v>
      </c>
      <c r="J20" s="102" t="s">
        <v>1155</v>
      </c>
      <c r="K20" s="110">
        <v>201</v>
      </c>
      <c r="L20" s="102"/>
      <c r="M20" s="107"/>
      <c r="N20" s="108"/>
      <c r="O20" s="85">
        <f>O19+1</f>
        <v>10</v>
      </c>
      <c r="Q20" s="85" t="s">
        <v>1187</v>
      </c>
      <c r="R20" s="85">
        <f t="shared" si="3"/>
        <v>9</v>
      </c>
    </row>
    <row r="21" spans="2:18" ht="36" customHeight="1">
      <c r="B21" s="104">
        <f t="shared" si="0"/>
        <v>46127</v>
      </c>
      <c r="C21" s="105">
        <f t="shared" si="1"/>
        <v>46127</v>
      </c>
      <c r="D21" s="102" t="s">
        <v>1188</v>
      </c>
      <c r="E21" s="110" t="s">
        <v>1189</v>
      </c>
      <c r="F21" s="102" t="s">
        <v>1152</v>
      </c>
      <c r="G21" s="110" t="s">
        <v>1113</v>
      </c>
      <c r="H21" s="732" t="s">
        <v>1190</v>
      </c>
      <c r="I21" s="110"/>
      <c r="J21" s="119" t="s">
        <v>1191</v>
      </c>
      <c r="K21" s="120" t="s">
        <v>1192</v>
      </c>
      <c r="L21" s="102" t="s">
        <v>1193</v>
      </c>
      <c r="M21" s="107" t="s">
        <v>1192</v>
      </c>
      <c r="N21" s="108"/>
      <c r="O21" s="85">
        <f>O20+1</f>
        <v>11</v>
      </c>
      <c r="Q21" s="85" t="s">
        <v>1194</v>
      </c>
      <c r="R21" s="85">
        <f t="shared" si="3"/>
        <v>9</v>
      </c>
    </row>
    <row r="22" spans="2:18" ht="36" customHeight="1">
      <c r="B22" s="104">
        <f t="shared" si="0"/>
        <v>46128</v>
      </c>
      <c r="C22" s="105">
        <f t="shared" si="1"/>
        <v>46128</v>
      </c>
      <c r="D22" s="102"/>
      <c r="E22" s="110"/>
      <c r="F22" s="102" t="s">
        <v>1170</v>
      </c>
      <c r="G22" s="110">
        <v>201</v>
      </c>
      <c r="H22" s="102" t="s">
        <v>1195</v>
      </c>
      <c r="I22" s="110" t="s">
        <v>1196</v>
      </c>
      <c r="J22" s="102" t="s">
        <v>1195</v>
      </c>
      <c r="K22" s="110" t="s">
        <v>1196</v>
      </c>
      <c r="L22" s="102"/>
      <c r="M22" s="107"/>
      <c r="N22" s="108"/>
      <c r="O22" s="85">
        <f>O21+1</f>
        <v>12</v>
      </c>
      <c r="Q22" s="85" t="s">
        <v>1197</v>
      </c>
      <c r="R22" s="85">
        <f t="shared" si="3"/>
        <v>33</v>
      </c>
    </row>
    <row r="23" spans="2:18" ht="36" customHeight="1">
      <c r="B23" s="104">
        <f t="shared" si="0"/>
        <v>46129</v>
      </c>
      <c r="C23" s="105">
        <f t="shared" si="1"/>
        <v>46129</v>
      </c>
      <c r="D23" s="121" t="s">
        <v>1198</v>
      </c>
      <c r="E23" s="110">
        <v>201</v>
      </c>
      <c r="F23" s="121" t="s">
        <v>1167</v>
      </c>
      <c r="G23" s="110">
        <v>201</v>
      </c>
      <c r="H23" s="102" t="s">
        <v>1199</v>
      </c>
      <c r="I23" s="805" t="s">
        <v>1200</v>
      </c>
      <c r="J23" s="102" t="s">
        <v>1199</v>
      </c>
      <c r="K23" s="805" t="s">
        <v>1200</v>
      </c>
      <c r="L23" s="102"/>
      <c r="M23" s="107"/>
      <c r="N23" s="108"/>
      <c r="O23" s="85">
        <f>O22+1</f>
        <v>13</v>
      </c>
      <c r="Q23" s="85" t="s">
        <v>1201</v>
      </c>
      <c r="R23" s="85">
        <f t="shared" si="3"/>
        <v>10</v>
      </c>
    </row>
    <row r="24" spans="2:18" ht="36" customHeight="1">
      <c r="B24" s="111">
        <f t="shared" si="0"/>
        <v>46130</v>
      </c>
      <c r="C24" s="112">
        <f t="shared" si="1"/>
        <v>46130</v>
      </c>
      <c r="D24" s="125"/>
      <c r="E24" s="124"/>
      <c r="F24" s="571"/>
      <c r="G24" s="114"/>
      <c r="H24" s="113"/>
      <c r="I24" s="114"/>
      <c r="J24" s="125"/>
      <c r="K24" s="124"/>
      <c r="L24" s="113"/>
      <c r="M24" s="117"/>
      <c r="N24" s="116"/>
    </row>
    <row r="25" spans="2:18" ht="36" customHeight="1"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2:18" ht="36" customHeight="1">
      <c r="B26" s="104">
        <f t="shared" si="0"/>
        <v>46132</v>
      </c>
      <c r="C26" s="105">
        <f t="shared" si="1"/>
        <v>46132</v>
      </c>
      <c r="D26" s="102" t="s">
        <v>1202</v>
      </c>
      <c r="E26" s="110" t="s">
        <v>1203</v>
      </c>
      <c r="F26" s="102" t="s">
        <v>1202</v>
      </c>
      <c r="G26" s="110" t="s">
        <v>1203</v>
      </c>
      <c r="H26" s="119" t="s">
        <v>1202</v>
      </c>
      <c r="I26" s="120" t="s">
        <v>1203</v>
      </c>
      <c r="J26" s="119" t="s">
        <v>1202</v>
      </c>
      <c r="K26" s="120" t="s">
        <v>1203</v>
      </c>
      <c r="L26" s="102"/>
      <c r="M26" s="107"/>
      <c r="N26" s="108"/>
      <c r="O26" s="85">
        <f>O23+1</f>
        <v>14</v>
      </c>
    </row>
    <row r="27" spans="2:18" ht="36" customHeight="1">
      <c r="B27" s="104">
        <f t="shared" si="0"/>
        <v>46133</v>
      </c>
      <c r="C27" s="105">
        <f t="shared" si="1"/>
        <v>46133</v>
      </c>
      <c r="D27" s="102" t="s">
        <v>1204</v>
      </c>
      <c r="E27" s="110" t="s">
        <v>1186</v>
      </c>
      <c r="F27" s="102" t="s">
        <v>1204</v>
      </c>
      <c r="G27" s="110" t="s">
        <v>1186</v>
      </c>
      <c r="H27" s="102" t="s">
        <v>1159</v>
      </c>
      <c r="I27" s="110">
        <v>201</v>
      </c>
      <c r="J27" s="421" t="s">
        <v>1205</v>
      </c>
      <c r="K27" s="110">
        <v>201</v>
      </c>
      <c r="L27" s="102"/>
      <c r="M27" s="107"/>
      <c r="N27" s="108"/>
      <c r="O27" s="85">
        <f>O26+1</f>
        <v>15</v>
      </c>
    </row>
    <row r="28" spans="2:18" ht="36" customHeight="1">
      <c r="B28" s="104">
        <f t="shared" si="0"/>
        <v>46134</v>
      </c>
      <c r="C28" s="105">
        <f t="shared" si="1"/>
        <v>46134</v>
      </c>
      <c r="D28" s="102" t="s">
        <v>1188</v>
      </c>
      <c r="E28" s="110" t="s">
        <v>1189</v>
      </c>
      <c r="F28" s="102" t="s">
        <v>827</v>
      </c>
      <c r="G28" s="110" t="s">
        <v>1113</v>
      </c>
      <c r="H28" s="102" t="s">
        <v>1206</v>
      </c>
      <c r="I28" s="110">
        <v>201</v>
      </c>
      <c r="J28" s="102" t="s">
        <v>1170</v>
      </c>
      <c r="K28" s="107" t="s">
        <v>1207</v>
      </c>
      <c r="L28" s="102" t="s">
        <v>1208</v>
      </c>
      <c r="M28" s="107" t="s">
        <v>1192</v>
      </c>
      <c r="N28" s="108"/>
      <c r="O28" s="85">
        <f>O27+1</f>
        <v>16</v>
      </c>
    </row>
    <row r="29" spans="2:18" ht="36" customHeight="1">
      <c r="B29" s="104">
        <f t="shared" si="0"/>
        <v>46135</v>
      </c>
      <c r="C29" s="105">
        <f t="shared" si="1"/>
        <v>46135</v>
      </c>
      <c r="D29" s="102"/>
      <c r="E29" s="110"/>
      <c r="F29" s="102" t="s">
        <v>1152</v>
      </c>
      <c r="G29" s="110">
        <v>101</v>
      </c>
      <c r="H29" s="102" t="s">
        <v>1155</v>
      </c>
      <c r="I29" s="110">
        <v>201</v>
      </c>
      <c r="J29" s="102" t="s">
        <v>1209</v>
      </c>
      <c r="K29" s="110">
        <v>201</v>
      </c>
      <c r="L29" s="102"/>
      <c r="M29" s="107"/>
      <c r="N29" s="108"/>
      <c r="O29" s="85">
        <f>O28+1</f>
        <v>17</v>
      </c>
    </row>
    <row r="30" spans="2:18" ht="36" customHeight="1">
      <c r="B30" s="104">
        <f t="shared" si="0"/>
        <v>46136</v>
      </c>
      <c r="C30" s="105">
        <f t="shared" si="1"/>
        <v>46136</v>
      </c>
      <c r="D30" s="102" t="s">
        <v>1198</v>
      </c>
      <c r="E30" s="110">
        <v>201</v>
      </c>
      <c r="F30" s="102" t="s">
        <v>1210</v>
      </c>
      <c r="G30" s="805" t="s">
        <v>1211</v>
      </c>
      <c r="H30" s="102" t="s">
        <v>1212</v>
      </c>
      <c r="I30" s="110" t="s">
        <v>1213</v>
      </c>
      <c r="J30" s="102" t="s">
        <v>1212</v>
      </c>
      <c r="K30" s="110" t="s">
        <v>1213</v>
      </c>
      <c r="L30" s="102"/>
      <c r="M30" s="110"/>
      <c r="N30" s="108"/>
      <c r="O30" s="85">
        <f>O29+1</f>
        <v>18</v>
      </c>
    </row>
    <row r="31" spans="2:18" ht="36" customHeight="1">
      <c r="B31" s="111">
        <f t="shared" si="0"/>
        <v>46137</v>
      </c>
      <c r="C31" s="112">
        <f t="shared" si="1"/>
        <v>46137</v>
      </c>
      <c r="D31" s="125"/>
      <c r="E31" s="124"/>
      <c r="F31" s="125"/>
      <c r="G31" s="124"/>
      <c r="H31" s="571"/>
      <c r="I31" s="114"/>
      <c r="J31" s="125"/>
      <c r="K31" s="124"/>
      <c r="L31" s="113"/>
      <c r="M31" s="117"/>
      <c r="N31" s="116"/>
    </row>
    <row r="32" spans="2:18" ht="36" customHeight="1"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2:15" ht="36" customHeight="1">
      <c r="B33" s="104">
        <f t="shared" si="0"/>
        <v>46139</v>
      </c>
      <c r="C33" s="105">
        <f t="shared" si="1"/>
        <v>46139</v>
      </c>
      <c r="D33" s="102" t="s">
        <v>1214</v>
      </c>
      <c r="E33" s="110">
        <v>201</v>
      </c>
      <c r="F33" s="170" t="s">
        <v>1214</v>
      </c>
      <c r="G33" s="241">
        <v>201</v>
      </c>
      <c r="H33" s="119" t="s">
        <v>1170</v>
      </c>
      <c r="I33" s="120" t="s">
        <v>1207</v>
      </c>
      <c r="J33" s="119" t="s">
        <v>827</v>
      </c>
      <c r="K33" s="120">
        <v>201</v>
      </c>
      <c r="L33" s="102"/>
      <c r="M33" s="107"/>
      <c r="N33" s="108"/>
      <c r="O33" s="85">
        <f>O30+1</f>
        <v>19</v>
      </c>
    </row>
    <row r="34" spans="2:15" ht="36" customHeight="1">
      <c r="B34" s="104">
        <f t="shared" si="0"/>
        <v>46140</v>
      </c>
      <c r="C34" s="105">
        <f t="shared" si="1"/>
        <v>46140</v>
      </c>
      <c r="D34" s="102" t="s">
        <v>1215</v>
      </c>
      <c r="E34" s="110">
        <v>201</v>
      </c>
      <c r="F34" s="102" t="s">
        <v>1209</v>
      </c>
      <c r="G34" s="110">
        <v>201</v>
      </c>
      <c r="H34" s="102" t="s">
        <v>1216</v>
      </c>
      <c r="I34" s="110" t="s">
        <v>1217</v>
      </c>
      <c r="J34" s="119"/>
      <c r="K34" s="120"/>
      <c r="L34" s="128"/>
      <c r="M34" s="107"/>
      <c r="N34" s="108"/>
      <c r="O34" s="85">
        <f>O33+1</f>
        <v>20</v>
      </c>
    </row>
    <row r="35" spans="2:15" ht="36" customHeight="1"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29"/>
      <c r="K35" s="132"/>
      <c r="L35" s="113"/>
      <c r="M35" s="117"/>
      <c r="N35" s="116" t="s">
        <v>1218</v>
      </c>
    </row>
    <row r="36" spans="2:15" ht="36" customHeight="1">
      <c r="B36" s="133">
        <f t="shared" si="0"/>
        <v>46142</v>
      </c>
      <c r="C36" s="134">
        <f>B36</f>
        <v>46142</v>
      </c>
      <c r="D36" s="135" t="s">
        <v>827</v>
      </c>
      <c r="E36" s="136">
        <v>201</v>
      </c>
      <c r="F36" s="135" t="s">
        <v>1205</v>
      </c>
      <c r="G36" s="136">
        <v>201</v>
      </c>
      <c r="H36" s="135" t="s">
        <v>1199</v>
      </c>
      <c r="I36" s="806" t="s">
        <v>1200</v>
      </c>
      <c r="J36" s="135" t="s">
        <v>1199</v>
      </c>
      <c r="K36" s="806" t="s">
        <v>1200</v>
      </c>
      <c r="L36" s="135"/>
      <c r="M36" s="138"/>
      <c r="N36" s="139"/>
      <c r="O36" s="85">
        <f>O34+1</f>
        <v>21</v>
      </c>
    </row>
    <row r="37" spans="2:15" ht="27" customHeight="1"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2:15" ht="27" customHeight="1" thickBot="1">
      <c r="B38" s="143" t="s">
        <v>1051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2:15" ht="18" customHeight="1">
      <c r="B39" s="1300" t="s">
        <v>969</v>
      </c>
      <c r="C39" s="1302" t="s">
        <v>970</v>
      </c>
      <c r="D39" s="92" t="s">
        <v>971</v>
      </c>
      <c r="E39" s="1298" t="s">
        <v>972</v>
      </c>
      <c r="F39" s="92" t="s">
        <v>973</v>
      </c>
      <c r="G39" s="1298" t="s">
        <v>972</v>
      </c>
      <c r="H39" s="92" t="s">
        <v>974</v>
      </c>
      <c r="I39" s="1298" t="s">
        <v>972</v>
      </c>
      <c r="J39" s="92" t="s">
        <v>975</v>
      </c>
      <c r="K39" s="1298" t="s">
        <v>972</v>
      </c>
      <c r="L39" s="92" t="s">
        <v>976</v>
      </c>
      <c r="M39" s="1298" t="s">
        <v>972</v>
      </c>
      <c r="N39" s="93" t="s">
        <v>977</v>
      </c>
    </row>
    <row r="40" spans="2:15" ht="18" customHeight="1" thickBot="1">
      <c r="B40" s="1301"/>
      <c r="C40" s="1303"/>
      <c r="D40" s="94" t="s">
        <v>978</v>
      </c>
      <c r="E40" s="1299"/>
      <c r="F40" s="94" t="s">
        <v>979</v>
      </c>
      <c r="G40" s="1299"/>
      <c r="H40" s="94" t="s">
        <v>980</v>
      </c>
      <c r="I40" s="1299"/>
      <c r="J40" s="94" t="s">
        <v>981</v>
      </c>
      <c r="K40" s="1299"/>
      <c r="L40" s="94" t="s">
        <v>630</v>
      </c>
      <c r="M40" s="1299"/>
      <c r="N40" s="95"/>
    </row>
    <row r="41" spans="2:15" ht="36" customHeight="1">
      <c r="B41" s="96">
        <f>B36+1</f>
        <v>46143</v>
      </c>
      <c r="C41" s="97">
        <f>B41</f>
        <v>46143</v>
      </c>
      <c r="D41" s="128" t="s">
        <v>1198</v>
      </c>
      <c r="E41" s="144">
        <v>201</v>
      </c>
      <c r="F41" s="145" t="s">
        <v>1155</v>
      </c>
      <c r="G41" s="146">
        <v>201</v>
      </c>
      <c r="H41" s="102"/>
      <c r="I41" s="110"/>
      <c r="J41" s="102"/>
      <c r="K41" s="110"/>
      <c r="L41" s="147"/>
      <c r="M41" s="101"/>
      <c r="N41" s="108"/>
      <c r="O41" s="85">
        <f>O36+1</f>
        <v>22</v>
      </c>
    </row>
    <row r="42" spans="2:15" ht="36" customHeight="1">
      <c r="B42" s="111">
        <f>B41+1</f>
        <v>46144</v>
      </c>
      <c r="C42" s="112">
        <f>B42</f>
        <v>46144</v>
      </c>
      <c r="D42" s="125"/>
      <c r="E42" s="124"/>
      <c r="F42" s="125"/>
      <c r="G42" s="124"/>
      <c r="H42" s="113"/>
      <c r="I42" s="114"/>
      <c r="J42" s="125"/>
      <c r="K42" s="124"/>
      <c r="L42" s="113"/>
      <c r="M42" s="117"/>
      <c r="N42" s="116"/>
    </row>
    <row r="43" spans="2:15" ht="36" customHeight="1">
      <c r="B43" s="111">
        <f>B42+1</f>
        <v>46145</v>
      </c>
      <c r="C43" s="112">
        <f t="shared" ref="C43:C70" si="5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1219</v>
      </c>
    </row>
    <row r="44" spans="2:15" ht="36" customHeight="1">
      <c r="B44" s="111">
        <f>B43+1</f>
        <v>46146</v>
      </c>
      <c r="C44" s="112">
        <f t="shared" si="5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1220</v>
      </c>
    </row>
    <row r="45" spans="2:15" ht="36" customHeight="1">
      <c r="B45" s="111">
        <f>B44+1</f>
        <v>46147</v>
      </c>
      <c r="C45" s="112">
        <f t="shared" si="5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1221</v>
      </c>
    </row>
    <row r="46" spans="2:15" ht="36" customHeight="1">
      <c r="B46" s="111">
        <f t="shared" ref="B46:B71" si="6">B45+1</f>
        <v>46148</v>
      </c>
      <c r="C46" s="112">
        <f t="shared" si="5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1222</v>
      </c>
    </row>
    <row r="47" spans="2:15" ht="36" customHeight="1">
      <c r="B47" s="104">
        <f t="shared" si="6"/>
        <v>46149</v>
      </c>
      <c r="C47" s="105">
        <f t="shared" si="5"/>
        <v>46149</v>
      </c>
      <c r="D47" s="154"/>
      <c r="E47" s="152"/>
      <c r="F47" s="102" t="s">
        <v>827</v>
      </c>
      <c r="G47" s="110">
        <v>201</v>
      </c>
      <c r="H47" s="154" t="s">
        <v>1170</v>
      </c>
      <c r="I47" s="152" t="s">
        <v>1207</v>
      </c>
      <c r="J47" s="102" t="s">
        <v>1170</v>
      </c>
      <c r="K47" s="152" t="s">
        <v>1207</v>
      </c>
      <c r="L47" s="154"/>
      <c r="M47" s="152"/>
      <c r="N47" s="108"/>
      <c r="O47" s="85">
        <f>O41+1</f>
        <v>23</v>
      </c>
    </row>
    <row r="48" spans="2:15" ht="36" customHeight="1">
      <c r="B48" s="104">
        <f t="shared" si="6"/>
        <v>46150</v>
      </c>
      <c r="C48" s="105">
        <f t="shared" si="5"/>
        <v>46150</v>
      </c>
      <c r="D48" s="102"/>
      <c r="E48" s="110"/>
      <c r="F48" s="102" t="s">
        <v>1167</v>
      </c>
      <c r="G48" s="110">
        <v>201</v>
      </c>
      <c r="H48" s="102" t="s">
        <v>1170</v>
      </c>
      <c r="I48" s="110" t="s">
        <v>1207</v>
      </c>
      <c r="J48" s="102" t="s">
        <v>1170</v>
      </c>
      <c r="K48" s="110" t="s">
        <v>1207</v>
      </c>
      <c r="L48" s="102"/>
      <c r="M48" s="110"/>
      <c r="N48" s="108"/>
      <c r="O48" s="85">
        <f>O47+1</f>
        <v>24</v>
      </c>
    </row>
    <row r="49" spans="2:20" ht="36.950000000000003" customHeight="1">
      <c r="B49" s="111">
        <f t="shared" si="6"/>
        <v>46151</v>
      </c>
      <c r="C49" s="112">
        <f t="shared" si="5"/>
        <v>46151</v>
      </c>
      <c r="D49" s="125"/>
      <c r="E49" s="124"/>
      <c r="F49" s="125"/>
      <c r="G49" s="124"/>
      <c r="H49" s="571"/>
      <c r="I49" s="114"/>
      <c r="J49" s="125"/>
      <c r="K49" s="124"/>
      <c r="L49" s="113"/>
      <c r="M49" s="114"/>
      <c r="N49" s="116"/>
    </row>
    <row r="50" spans="2:20" ht="36" customHeight="1">
      <c r="B50" s="111">
        <f t="shared" si="6"/>
        <v>46152</v>
      </c>
      <c r="C50" s="112">
        <f t="shared" si="5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 t="s">
        <v>1223</v>
      </c>
    </row>
    <row r="51" spans="2:20" ht="36" customHeight="1">
      <c r="B51" s="104">
        <f t="shared" si="6"/>
        <v>46153</v>
      </c>
      <c r="C51" s="105">
        <f t="shared" si="5"/>
        <v>46153</v>
      </c>
      <c r="D51" s="121" t="s">
        <v>1199</v>
      </c>
      <c r="E51" s="805" t="s">
        <v>1200</v>
      </c>
      <c r="F51" s="102" t="s">
        <v>1199</v>
      </c>
      <c r="G51" s="805" t="s">
        <v>1200</v>
      </c>
      <c r="H51" s="102" t="s">
        <v>1159</v>
      </c>
      <c r="I51" s="110">
        <v>201</v>
      </c>
      <c r="J51" s="102" t="s">
        <v>1209</v>
      </c>
      <c r="K51" s="107">
        <v>201</v>
      </c>
      <c r="L51" s="102"/>
      <c r="M51" s="107"/>
      <c r="N51" s="108"/>
      <c r="O51" s="85">
        <f>O48+1</f>
        <v>25</v>
      </c>
    </row>
    <row r="52" spans="2:20" ht="36" customHeight="1">
      <c r="B52" s="104">
        <f t="shared" si="6"/>
        <v>46154</v>
      </c>
      <c r="C52" s="105">
        <f t="shared" si="5"/>
        <v>46154</v>
      </c>
      <c r="D52" s="102" t="s">
        <v>1204</v>
      </c>
      <c r="E52" s="110" t="s">
        <v>1224</v>
      </c>
      <c r="F52" s="102" t="s">
        <v>1204</v>
      </c>
      <c r="G52" s="110" t="s">
        <v>1186</v>
      </c>
      <c r="H52" s="102" t="s">
        <v>1215</v>
      </c>
      <c r="I52" s="110">
        <v>304</v>
      </c>
      <c r="J52" s="102" t="s">
        <v>1170</v>
      </c>
      <c r="K52" s="110" t="s">
        <v>1207</v>
      </c>
      <c r="L52" s="102"/>
      <c r="M52" s="107"/>
      <c r="N52" s="108"/>
      <c r="O52" s="85">
        <f>O51+1</f>
        <v>26</v>
      </c>
    </row>
    <row r="53" spans="2:20" ht="36" customHeight="1">
      <c r="B53" s="104">
        <f t="shared" si="6"/>
        <v>46155</v>
      </c>
      <c r="C53" s="105">
        <f t="shared" si="5"/>
        <v>46155</v>
      </c>
      <c r="D53" s="102" t="s">
        <v>1188</v>
      </c>
      <c r="E53" s="110" t="s">
        <v>1189</v>
      </c>
      <c r="F53" s="102" t="s">
        <v>1170</v>
      </c>
      <c r="G53" s="110" t="s">
        <v>1207</v>
      </c>
      <c r="H53" s="102" t="s">
        <v>827</v>
      </c>
      <c r="I53" s="110">
        <v>201</v>
      </c>
      <c r="J53" s="102" t="s">
        <v>1225</v>
      </c>
      <c r="K53" s="110">
        <v>201</v>
      </c>
      <c r="L53" s="102" t="s">
        <v>1226</v>
      </c>
      <c r="M53" s="107" t="s">
        <v>1192</v>
      </c>
      <c r="N53" s="108"/>
      <c r="O53" s="85">
        <f>O52+1</f>
        <v>27</v>
      </c>
    </row>
    <row r="54" spans="2:20" ht="36" customHeight="1">
      <c r="B54" s="104">
        <f t="shared" si="6"/>
        <v>46156</v>
      </c>
      <c r="C54" s="105">
        <f t="shared" si="5"/>
        <v>46156</v>
      </c>
      <c r="D54" s="102" t="s">
        <v>1152</v>
      </c>
      <c r="E54" s="110">
        <v>201</v>
      </c>
      <c r="F54" s="102" t="s">
        <v>1205</v>
      </c>
      <c r="G54" s="110">
        <v>201</v>
      </c>
      <c r="H54" s="102" t="s">
        <v>1212</v>
      </c>
      <c r="I54" s="110" t="s">
        <v>1196</v>
      </c>
      <c r="J54" s="102" t="s">
        <v>1212</v>
      </c>
      <c r="K54" s="110" t="s">
        <v>1196</v>
      </c>
      <c r="L54" s="102"/>
      <c r="M54" s="110"/>
      <c r="N54" s="108"/>
      <c r="O54" s="85">
        <f t="shared" ref="O54:O55" si="7">O53+1</f>
        <v>28</v>
      </c>
    </row>
    <row r="55" spans="2:20" ht="36" customHeight="1">
      <c r="B55" s="104">
        <f t="shared" si="6"/>
        <v>46157</v>
      </c>
      <c r="C55" s="105">
        <f t="shared" si="5"/>
        <v>46157</v>
      </c>
      <c r="D55" s="121" t="s">
        <v>1198</v>
      </c>
      <c r="E55" s="110">
        <v>101</v>
      </c>
      <c r="F55" s="121" t="s">
        <v>827</v>
      </c>
      <c r="G55" s="110">
        <v>101</v>
      </c>
      <c r="H55" s="102" t="s">
        <v>1155</v>
      </c>
      <c r="I55" s="110">
        <v>201</v>
      </c>
      <c r="J55" s="102" t="s">
        <v>1171</v>
      </c>
      <c r="K55" s="110" t="s">
        <v>1207</v>
      </c>
      <c r="L55" s="102"/>
      <c r="M55" s="110"/>
      <c r="N55" s="108"/>
      <c r="O55" s="85">
        <f t="shared" si="7"/>
        <v>29</v>
      </c>
    </row>
    <row r="56" spans="2:20" ht="36" customHeight="1">
      <c r="B56" s="111">
        <f t="shared" si="6"/>
        <v>46158</v>
      </c>
      <c r="C56" s="112">
        <f t="shared" si="5"/>
        <v>46158</v>
      </c>
      <c r="D56" s="125"/>
      <c r="E56" s="124"/>
      <c r="F56" s="125"/>
      <c r="G56" s="124"/>
      <c r="H56" s="571"/>
      <c r="I56" s="114"/>
      <c r="J56" s="125"/>
      <c r="K56" s="124"/>
      <c r="L56" s="113"/>
      <c r="M56" s="117"/>
      <c r="N56" s="116"/>
    </row>
    <row r="57" spans="2:20" ht="36" customHeight="1">
      <c r="B57" s="111">
        <f t="shared" si="6"/>
        <v>46159</v>
      </c>
      <c r="C57" s="112">
        <f t="shared" si="5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2:20" ht="36" customHeight="1">
      <c r="B58" s="104">
        <f t="shared" si="6"/>
        <v>46160</v>
      </c>
      <c r="C58" s="105">
        <f t="shared" si="5"/>
        <v>46160</v>
      </c>
      <c r="D58" s="166" t="s">
        <v>1199</v>
      </c>
      <c r="E58" s="804" t="s">
        <v>1227</v>
      </c>
      <c r="F58" s="102" t="s">
        <v>1199</v>
      </c>
      <c r="G58" s="804" t="s">
        <v>1227</v>
      </c>
      <c r="H58" s="102" t="s">
        <v>1170</v>
      </c>
      <c r="I58" s="120" t="s">
        <v>1207</v>
      </c>
      <c r="J58" s="102" t="s">
        <v>1159</v>
      </c>
      <c r="K58" s="120">
        <v>201</v>
      </c>
      <c r="L58" s="102"/>
      <c r="M58" s="110"/>
      <c r="N58" s="108"/>
      <c r="O58" s="85">
        <f>O55+1</f>
        <v>30</v>
      </c>
    </row>
    <row r="59" spans="2:20" ht="36" customHeight="1">
      <c r="B59" s="104">
        <f t="shared" si="6"/>
        <v>46161</v>
      </c>
      <c r="C59" s="105">
        <f t="shared" si="5"/>
        <v>46161</v>
      </c>
      <c r="D59" s="121" t="s">
        <v>1214</v>
      </c>
      <c r="E59" s="110">
        <v>202</v>
      </c>
      <c r="F59" s="102" t="s">
        <v>1214</v>
      </c>
      <c r="G59" s="110">
        <v>202</v>
      </c>
      <c r="H59" s="102" t="s">
        <v>1215</v>
      </c>
      <c r="I59" s="110">
        <v>304</v>
      </c>
      <c r="J59" s="102" t="s">
        <v>1205</v>
      </c>
      <c r="K59" s="107">
        <v>201</v>
      </c>
      <c r="L59" s="102"/>
      <c r="M59" s="107"/>
      <c r="N59" s="108"/>
      <c r="O59" s="85">
        <f>O58+1</f>
        <v>31</v>
      </c>
    </row>
    <row r="60" spans="2:20" ht="36" customHeight="1">
      <c r="B60" s="104">
        <f t="shared" si="6"/>
        <v>46162</v>
      </c>
      <c r="C60" s="105">
        <f t="shared" si="5"/>
        <v>46162</v>
      </c>
      <c r="D60" s="102" t="s">
        <v>1188</v>
      </c>
      <c r="E60" s="110" t="s">
        <v>1189</v>
      </c>
      <c r="F60" s="102" t="s">
        <v>1152</v>
      </c>
      <c r="G60" s="110" t="s">
        <v>1113</v>
      </c>
      <c r="H60" s="102" t="s">
        <v>674</v>
      </c>
      <c r="I60" s="110">
        <v>201</v>
      </c>
      <c r="J60" s="102" t="s">
        <v>1209</v>
      </c>
      <c r="K60" s="110">
        <v>201</v>
      </c>
      <c r="L60" s="102"/>
      <c r="M60" s="110"/>
      <c r="N60" s="108"/>
      <c r="O60" s="85">
        <f>O59+1</f>
        <v>32</v>
      </c>
    </row>
    <row r="61" spans="2:20" ht="36" customHeight="1">
      <c r="B61" s="104">
        <f t="shared" si="6"/>
        <v>46163</v>
      </c>
      <c r="C61" s="105">
        <f t="shared" si="5"/>
        <v>46163</v>
      </c>
      <c r="D61" s="102" t="s">
        <v>1170</v>
      </c>
      <c r="E61" s="110" t="s">
        <v>851</v>
      </c>
      <c r="F61" s="102" t="s">
        <v>1205</v>
      </c>
      <c r="G61" s="110">
        <v>101</v>
      </c>
      <c r="H61" s="102" t="s">
        <v>1155</v>
      </c>
      <c r="I61" s="110">
        <v>201</v>
      </c>
      <c r="J61" s="102"/>
      <c r="K61" s="110"/>
      <c r="L61" s="102"/>
      <c r="M61" s="110"/>
      <c r="N61" s="108"/>
      <c r="O61" s="85">
        <f t="shared" ref="O61:O62" si="8">O60+1</f>
        <v>33</v>
      </c>
    </row>
    <row r="62" spans="2:20" ht="36" customHeight="1">
      <c r="B62" s="104">
        <f t="shared" si="6"/>
        <v>46164</v>
      </c>
      <c r="C62" s="105">
        <f t="shared" si="5"/>
        <v>46164</v>
      </c>
      <c r="D62" s="102" t="s">
        <v>1198</v>
      </c>
      <c r="E62" s="110">
        <v>201</v>
      </c>
      <c r="F62" s="102" t="s">
        <v>827</v>
      </c>
      <c r="G62" s="110">
        <v>201</v>
      </c>
      <c r="H62" s="102" t="s">
        <v>1210</v>
      </c>
      <c r="I62" s="110">
        <v>201</v>
      </c>
      <c r="J62" s="688" t="s">
        <v>1062</v>
      </c>
      <c r="K62" s="110"/>
      <c r="L62" s="102"/>
      <c r="M62" s="110"/>
      <c r="N62" s="108"/>
      <c r="O62" s="85">
        <f t="shared" si="8"/>
        <v>34</v>
      </c>
    </row>
    <row r="63" spans="2:20" ht="36.950000000000003" customHeight="1">
      <c r="B63" s="111">
        <f t="shared" si="6"/>
        <v>46165</v>
      </c>
      <c r="C63" s="112">
        <f t="shared" si="5"/>
        <v>46165</v>
      </c>
      <c r="D63" s="125"/>
      <c r="E63" s="124"/>
      <c r="F63" s="125"/>
      <c r="G63" s="124"/>
      <c r="H63" s="571"/>
      <c r="I63" s="114"/>
      <c r="J63" s="125"/>
      <c r="K63" s="124"/>
      <c r="L63" s="113"/>
      <c r="M63" s="117"/>
      <c r="N63" s="116"/>
    </row>
    <row r="64" spans="2:20" ht="36" customHeight="1">
      <c r="B64" s="111">
        <f t="shared" si="6"/>
        <v>46166</v>
      </c>
      <c r="C64" s="112">
        <f t="shared" si="5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6"/>
      <c r="R64" s="167"/>
      <c r="S64" s="168"/>
      <c r="T64" s="167"/>
    </row>
    <row r="65" spans="2:20" ht="36" customHeight="1">
      <c r="B65" s="104">
        <f t="shared" si="6"/>
        <v>46167</v>
      </c>
      <c r="C65" s="105">
        <f t="shared" si="5"/>
        <v>46167</v>
      </c>
      <c r="D65" s="166" t="s">
        <v>1159</v>
      </c>
      <c r="E65" s="120">
        <v>201</v>
      </c>
      <c r="F65" s="102" t="s">
        <v>827</v>
      </c>
      <c r="G65" s="110">
        <v>201</v>
      </c>
      <c r="H65" s="102" t="s">
        <v>1170</v>
      </c>
      <c r="I65" s="110" t="s">
        <v>1207</v>
      </c>
      <c r="J65" s="102" t="s">
        <v>1228</v>
      </c>
      <c r="K65" s="110" t="s">
        <v>1192</v>
      </c>
      <c r="L65" s="102"/>
      <c r="M65" s="107"/>
      <c r="N65" s="108"/>
      <c r="O65" s="85">
        <f>O62+1</f>
        <v>35</v>
      </c>
    </row>
    <row r="66" spans="2:20" ht="36" customHeight="1">
      <c r="B66" s="104">
        <f t="shared" si="6"/>
        <v>46168</v>
      </c>
      <c r="C66" s="105">
        <f t="shared" si="5"/>
        <v>46168</v>
      </c>
      <c r="D66" s="102"/>
      <c r="E66" s="110"/>
      <c r="F66" s="102" t="s">
        <v>1229</v>
      </c>
      <c r="G66" s="110">
        <v>301</v>
      </c>
      <c r="H66" s="102" t="s">
        <v>1230</v>
      </c>
      <c r="I66" s="110" t="s">
        <v>1231</v>
      </c>
      <c r="J66" s="102"/>
      <c r="K66" s="110"/>
      <c r="L66" s="102"/>
      <c r="M66" s="107"/>
      <c r="N66" s="108"/>
      <c r="O66" s="85">
        <f>O65+1</f>
        <v>36</v>
      </c>
    </row>
    <row r="67" spans="2:20" ht="36" customHeight="1">
      <c r="B67" s="104">
        <f t="shared" si="6"/>
        <v>46169</v>
      </c>
      <c r="C67" s="105">
        <f t="shared" si="5"/>
        <v>46169</v>
      </c>
      <c r="D67" s="102" t="s">
        <v>1188</v>
      </c>
      <c r="E67" s="110" t="s">
        <v>1189</v>
      </c>
      <c r="F67" s="102" t="s">
        <v>1210</v>
      </c>
      <c r="G67" s="110" t="s">
        <v>1113</v>
      </c>
      <c r="H67" s="102" t="s">
        <v>1170</v>
      </c>
      <c r="I67" s="110" t="s">
        <v>1207</v>
      </c>
      <c r="J67" s="102" t="s">
        <v>674</v>
      </c>
      <c r="K67" s="110">
        <v>201</v>
      </c>
      <c r="L67" s="102"/>
      <c r="M67" s="110"/>
      <c r="N67" s="108"/>
      <c r="O67" s="85">
        <f>O66+1</f>
        <v>37</v>
      </c>
    </row>
    <row r="68" spans="2:20" ht="36" customHeight="1">
      <c r="B68" s="104">
        <f t="shared" si="6"/>
        <v>46170</v>
      </c>
      <c r="C68" s="105">
        <f t="shared" si="5"/>
        <v>46170</v>
      </c>
      <c r="D68" s="102" t="s">
        <v>1170</v>
      </c>
      <c r="E68" s="110" t="s">
        <v>851</v>
      </c>
      <c r="F68" s="102" t="s">
        <v>1205</v>
      </c>
      <c r="G68" s="110">
        <v>101</v>
      </c>
      <c r="H68" s="102"/>
      <c r="I68" s="110"/>
      <c r="J68" s="102"/>
      <c r="K68" s="110"/>
      <c r="L68" s="710"/>
      <c r="M68" s="110"/>
      <c r="N68" s="108"/>
      <c r="O68" s="85">
        <f t="shared" ref="O68:O69" si="9">O67+1</f>
        <v>38</v>
      </c>
      <c r="Q68" s="166"/>
      <c r="R68" s="167"/>
      <c r="S68" s="170"/>
      <c r="T68" s="167"/>
    </row>
    <row r="69" spans="2:20" ht="36" customHeight="1">
      <c r="B69" s="104">
        <f t="shared" si="6"/>
        <v>46171</v>
      </c>
      <c r="C69" s="105">
        <f t="shared" si="5"/>
        <v>46171</v>
      </c>
      <c r="D69" s="102" t="s">
        <v>1198</v>
      </c>
      <c r="E69" s="110">
        <v>201</v>
      </c>
      <c r="F69" s="102" t="s">
        <v>1155</v>
      </c>
      <c r="G69" s="120">
        <v>201</v>
      </c>
      <c r="H69" s="158" t="s">
        <v>1199</v>
      </c>
      <c r="I69" s="163" t="s">
        <v>1232</v>
      </c>
      <c r="J69" s="158" t="s">
        <v>1199</v>
      </c>
      <c r="K69" s="163" t="s">
        <v>1232</v>
      </c>
      <c r="L69" s="102"/>
      <c r="M69" s="107"/>
      <c r="N69" s="108"/>
      <c r="O69" s="85">
        <f t="shared" si="9"/>
        <v>39</v>
      </c>
    </row>
    <row r="70" spans="2:20" ht="36" customHeight="1">
      <c r="B70" s="111">
        <f t="shared" si="6"/>
        <v>46172</v>
      </c>
      <c r="C70" s="112">
        <f t="shared" si="5"/>
        <v>46172</v>
      </c>
      <c r="D70" s="125"/>
      <c r="E70" s="124"/>
      <c r="F70" s="113"/>
      <c r="G70" s="117"/>
      <c r="H70" s="125"/>
      <c r="I70" s="124"/>
      <c r="J70" s="125"/>
      <c r="K70" s="124"/>
      <c r="L70" s="125"/>
      <c r="M70" s="124"/>
      <c r="N70" s="185"/>
    </row>
    <row r="71" spans="2:20" ht="36" customHeight="1" thickBot="1">
      <c r="B71" s="171">
        <f t="shared" si="6"/>
        <v>46173</v>
      </c>
      <c r="C71" s="172">
        <f>B71</f>
        <v>46173</v>
      </c>
      <c r="D71" s="173"/>
      <c r="E71" s="174"/>
      <c r="F71" s="173"/>
      <c r="G71" s="174"/>
      <c r="H71" s="173"/>
      <c r="I71" s="174"/>
      <c r="J71" s="173"/>
      <c r="K71" s="174"/>
      <c r="L71" s="173"/>
      <c r="M71" s="174"/>
      <c r="N71" s="177"/>
    </row>
    <row r="72" spans="2:20" ht="27" customHeight="1"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2:20" ht="27" customHeight="1" thickBot="1">
      <c r="B73" s="143" t="s">
        <v>1070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2:20" ht="18" customHeight="1">
      <c r="B74" s="1300" t="s">
        <v>969</v>
      </c>
      <c r="C74" s="1302" t="s">
        <v>970</v>
      </c>
      <c r="D74" s="92" t="s">
        <v>971</v>
      </c>
      <c r="E74" s="1298" t="s">
        <v>972</v>
      </c>
      <c r="F74" s="92" t="s">
        <v>973</v>
      </c>
      <c r="G74" s="1298" t="s">
        <v>972</v>
      </c>
      <c r="H74" s="92" t="s">
        <v>974</v>
      </c>
      <c r="I74" s="1298" t="s">
        <v>972</v>
      </c>
      <c r="J74" s="92" t="s">
        <v>975</v>
      </c>
      <c r="K74" s="1298" t="s">
        <v>972</v>
      </c>
      <c r="L74" s="92" t="s">
        <v>976</v>
      </c>
      <c r="M74" s="1298" t="s">
        <v>972</v>
      </c>
      <c r="N74" s="93" t="s">
        <v>977</v>
      </c>
    </row>
    <row r="75" spans="2:20" ht="18" customHeight="1" thickBot="1">
      <c r="B75" s="1301"/>
      <c r="C75" s="1303"/>
      <c r="D75" s="94" t="s">
        <v>978</v>
      </c>
      <c r="E75" s="1299"/>
      <c r="F75" s="94" t="s">
        <v>979</v>
      </c>
      <c r="G75" s="1299"/>
      <c r="H75" s="94" t="s">
        <v>980</v>
      </c>
      <c r="I75" s="1299"/>
      <c r="J75" s="94" t="s">
        <v>981</v>
      </c>
      <c r="K75" s="1299"/>
      <c r="L75" s="94" t="s">
        <v>630</v>
      </c>
      <c r="M75" s="1299"/>
      <c r="N75" s="95"/>
    </row>
    <row r="76" spans="2:20" ht="36" customHeight="1">
      <c r="B76" s="96">
        <f>B71+1</f>
        <v>46174</v>
      </c>
      <c r="C76" s="97">
        <f>B76</f>
        <v>46174</v>
      </c>
      <c r="D76" s="577" t="s">
        <v>1233</v>
      </c>
      <c r="E76" s="110">
        <v>201</v>
      </c>
      <c r="F76" s="577" t="s">
        <v>1233</v>
      </c>
      <c r="G76" s="146">
        <v>201</v>
      </c>
      <c r="H76" s="577" t="s">
        <v>1159</v>
      </c>
      <c r="I76" s="144">
        <v>201</v>
      </c>
      <c r="J76" s="590" t="s">
        <v>1170</v>
      </c>
      <c r="K76" s="120" t="s">
        <v>1207</v>
      </c>
      <c r="L76" s="577"/>
      <c r="M76" s="101"/>
      <c r="N76" s="103"/>
      <c r="O76" s="85">
        <f>O69+1</f>
        <v>40</v>
      </c>
    </row>
    <row r="77" spans="2:20" ht="36" customHeight="1">
      <c r="B77" s="104">
        <f>B76+1</f>
        <v>46175</v>
      </c>
      <c r="C77" s="105">
        <f>B77</f>
        <v>46175</v>
      </c>
      <c r="D77" s="577" t="s">
        <v>1159</v>
      </c>
      <c r="E77" s="110">
        <v>101</v>
      </c>
      <c r="F77" s="577" t="s">
        <v>1152</v>
      </c>
      <c r="G77" s="110">
        <v>101</v>
      </c>
      <c r="H77" s="102" t="s">
        <v>1215</v>
      </c>
      <c r="I77" s="110">
        <v>101</v>
      </c>
      <c r="J77" s="102" t="s">
        <v>1229</v>
      </c>
      <c r="K77" s="110">
        <v>301</v>
      </c>
      <c r="L77" s="102"/>
      <c r="M77" s="107"/>
      <c r="N77" s="108"/>
      <c r="O77" s="85">
        <f>O76+1</f>
        <v>41</v>
      </c>
    </row>
    <row r="78" spans="2:20" ht="36" customHeight="1">
      <c r="B78" s="104">
        <f t="shared" ref="B78:B104" si="10">B77+1</f>
        <v>46176</v>
      </c>
      <c r="C78" s="105">
        <f t="shared" ref="C78:C104" si="11">B78</f>
        <v>46176</v>
      </c>
      <c r="D78" s="102"/>
      <c r="E78" s="110"/>
      <c r="F78" s="102" t="s">
        <v>1210</v>
      </c>
      <c r="G78" s="110" t="s">
        <v>1074</v>
      </c>
      <c r="H78" s="102"/>
      <c r="I78" s="110"/>
      <c r="J78" s="920"/>
      <c r="K78" s="921"/>
      <c r="L78" s="102"/>
      <c r="M78" s="107"/>
      <c r="N78" s="108"/>
      <c r="O78" s="85">
        <f>O77+1</f>
        <v>42</v>
      </c>
    </row>
    <row r="79" spans="2:20" ht="36" customHeight="1">
      <c r="B79" s="104">
        <f t="shared" si="10"/>
        <v>46177</v>
      </c>
      <c r="C79" s="105">
        <f t="shared" si="11"/>
        <v>46177</v>
      </c>
      <c r="D79" s="102"/>
      <c r="E79" s="110"/>
      <c r="F79" s="158" t="s">
        <v>1198</v>
      </c>
      <c r="G79" s="163" t="s">
        <v>508</v>
      </c>
      <c r="H79" s="102" t="s">
        <v>1199</v>
      </c>
      <c r="I79" s="924">
        <v>101</v>
      </c>
      <c r="J79" s="102" t="s">
        <v>1199</v>
      </c>
      <c r="K79" s="805" t="s">
        <v>1234</v>
      </c>
      <c r="L79" s="102"/>
      <c r="M79" s="110"/>
      <c r="N79" s="108"/>
      <c r="O79" s="85">
        <f t="shared" ref="O79:O80" si="12">O78+1</f>
        <v>43</v>
      </c>
    </row>
    <row r="80" spans="2:20" ht="36" customHeight="1">
      <c r="B80" s="104">
        <f t="shared" si="10"/>
        <v>46178</v>
      </c>
      <c r="C80" s="105">
        <f t="shared" si="11"/>
        <v>46178</v>
      </c>
      <c r="D80" s="102" t="s">
        <v>1198</v>
      </c>
      <c r="E80" s="110">
        <v>201</v>
      </c>
      <c r="F80" s="733" t="s">
        <v>1235</v>
      </c>
      <c r="G80" s="575"/>
      <c r="H80" s="102" t="s">
        <v>1170</v>
      </c>
      <c r="I80" s="110" t="s">
        <v>1207</v>
      </c>
      <c r="J80" s="102" t="s">
        <v>1236</v>
      </c>
      <c r="K80" s="110" t="s">
        <v>379</v>
      </c>
      <c r="L80" s="102"/>
      <c r="M80" s="110"/>
      <c r="N80" s="108"/>
      <c r="O80" s="85">
        <f t="shared" si="12"/>
        <v>44</v>
      </c>
      <c r="Q80" s="166"/>
      <c r="R80" s="167"/>
      <c r="S80" s="166"/>
      <c r="T80" s="167"/>
    </row>
    <row r="81" spans="2:20" ht="36" customHeight="1">
      <c r="B81" s="111">
        <f t="shared" si="10"/>
        <v>46179</v>
      </c>
      <c r="C81" s="112">
        <f t="shared" si="11"/>
        <v>46179</v>
      </c>
      <c r="D81" s="125"/>
      <c r="E81" s="124"/>
      <c r="F81" s="125"/>
      <c r="G81" s="124"/>
      <c r="H81" s="571"/>
      <c r="I81" s="114"/>
      <c r="J81" s="125"/>
      <c r="K81" s="124"/>
      <c r="L81" s="113"/>
      <c r="M81" s="117"/>
      <c r="N81" s="116"/>
    </row>
    <row r="82" spans="2:20" ht="36" customHeight="1">
      <c r="B82" s="111">
        <f t="shared" si="10"/>
        <v>46180</v>
      </c>
      <c r="C82" s="112">
        <f t="shared" si="11"/>
        <v>46180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2:20" ht="36" customHeight="1">
      <c r="B83" s="104">
        <f t="shared" si="10"/>
        <v>46181</v>
      </c>
      <c r="C83" s="105">
        <f t="shared" si="11"/>
        <v>46181</v>
      </c>
      <c r="D83" s="194" t="s">
        <v>1170</v>
      </c>
      <c r="E83" s="236" t="s">
        <v>1207</v>
      </c>
      <c r="F83" s="194" t="s">
        <v>1237</v>
      </c>
      <c r="G83" s="236" t="s">
        <v>1192</v>
      </c>
      <c r="H83" s="194" t="s">
        <v>1155</v>
      </c>
      <c r="I83" s="203">
        <v>201</v>
      </c>
      <c r="J83" s="194"/>
      <c r="K83" s="236"/>
      <c r="L83" s="194"/>
      <c r="M83" s="203"/>
      <c r="N83" s="591"/>
      <c r="O83" s="85">
        <f>O80+1</f>
        <v>45</v>
      </c>
    </row>
    <row r="84" spans="2:20" ht="36" customHeight="1">
      <c r="B84" s="104">
        <f t="shared" si="10"/>
        <v>46182</v>
      </c>
      <c r="C84" s="105">
        <f t="shared" si="11"/>
        <v>46182</v>
      </c>
      <c r="D84" s="102" t="s">
        <v>1214</v>
      </c>
      <c r="E84" s="110">
        <v>101</v>
      </c>
      <c r="F84" s="102" t="s">
        <v>1214</v>
      </c>
      <c r="G84" s="110">
        <v>101</v>
      </c>
      <c r="H84" s="102" t="s">
        <v>1238</v>
      </c>
      <c r="I84" s="107" t="s">
        <v>1239</v>
      </c>
      <c r="J84" s="102" t="s">
        <v>1240</v>
      </c>
      <c r="K84" s="107" t="s">
        <v>1239</v>
      </c>
      <c r="L84" s="102" t="s">
        <v>1241</v>
      </c>
      <c r="M84" s="107" t="s">
        <v>1239</v>
      </c>
      <c r="N84" s="591"/>
      <c r="O84" s="85">
        <f>O83+1</f>
        <v>46</v>
      </c>
    </row>
    <row r="85" spans="2:20" ht="36" customHeight="1">
      <c r="B85" s="104">
        <f t="shared" si="10"/>
        <v>46183</v>
      </c>
      <c r="C85" s="105">
        <f t="shared" si="11"/>
        <v>46183</v>
      </c>
      <c r="D85" s="102" t="s">
        <v>1188</v>
      </c>
      <c r="E85" s="110" t="s">
        <v>1189</v>
      </c>
      <c r="F85" s="102" t="s">
        <v>1170</v>
      </c>
      <c r="G85" s="110" t="s">
        <v>1207</v>
      </c>
      <c r="H85" s="154" t="s">
        <v>674</v>
      </c>
      <c r="I85" s="553">
        <v>201</v>
      </c>
      <c r="J85" s="154"/>
      <c r="K85" s="189"/>
      <c r="L85" s="102"/>
      <c r="M85" s="189"/>
      <c r="N85" s="591"/>
      <c r="O85" s="85">
        <f>O84+1</f>
        <v>47</v>
      </c>
    </row>
    <row r="86" spans="2:20" ht="36" customHeight="1">
      <c r="B86" s="104">
        <f t="shared" si="10"/>
        <v>46184</v>
      </c>
      <c r="C86" s="105">
        <f t="shared" si="11"/>
        <v>46184</v>
      </c>
      <c r="D86" s="687" t="s">
        <v>1242</v>
      </c>
      <c r="E86" s="110" t="s">
        <v>1189</v>
      </c>
      <c r="F86" s="687" t="s">
        <v>1243</v>
      </c>
      <c r="G86" s="110" t="s">
        <v>1113</v>
      </c>
      <c r="H86" s="687" t="s">
        <v>1244</v>
      </c>
      <c r="I86" s="110" t="s">
        <v>1113</v>
      </c>
      <c r="J86" s="102"/>
      <c r="K86" s="191"/>
      <c r="L86" s="102"/>
      <c r="M86" s="110"/>
      <c r="N86" s="108" t="s">
        <v>1245</v>
      </c>
      <c r="O86" s="85">
        <f t="shared" ref="O86:O87" si="13">O85+1</f>
        <v>48</v>
      </c>
    </row>
    <row r="87" spans="2:20" ht="36" customHeight="1">
      <c r="B87" s="104">
        <f t="shared" si="10"/>
        <v>46185</v>
      </c>
      <c r="C87" s="105">
        <f t="shared" si="11"/>
        <v>46185</v>
      </c>
      <c r="D87" s="687" t="s">
        <v>1246</v>
      </c>
      <c r="E87" s="120">
        <v>103</v>
      </c>
      <c r="F87" s="687" t="s">
        <v>1247</v>
      </c>
      <c r="G87" s="120" t="s">
        <v>1113</v>
      </c>
      <c r="H87" s="102"/>
      <c r="I87" s="120"/>
      <c r="J87" s="102"/>
      <c r="K87" s="120"/>
      <c r="L87" s="102"/>
      <c r="M87" s="110"/>
      <c r="N87" s="108" t="s">
        <v>1245</v>
      </c>
      <c r="O87" s="85">
        <f t="shared" si="13"/>
        <v>49</v>
      </c>
      <c r="Q87" s="166"/>
      <c r="R87" s="167"/>
      <c r="S87" s="166"/>
      <c r="T87" s="167"/>
    </row>
    <row r="88" spans="2:20" ht="36" customHeight="1">
      <c r="B88" s="111">
        <f t="shared" si="10"/>
        <v>46186</v>
      </c>
      <c r="C88" s="112">
        <f t="shared" si="11"/>
        <v>46186</v>
      </c>
      <c r="D88" s="125"/>
      <c r="E88" s="124"/>
      <c r="F88" s="125"/>
      <c r="G88" s="124"/>
      <c r="H88" s="125"/>
      <c r="I88" s="124"/>
      <c r="J88" s="125"/>
      <c r="K88" s="124"/>
      <c r="L88" s="113"/>
      <c r="M88" s="117"/>
      <c r="N88" s="116"/>
    </row>
    <row r="89" spans="2:20" ht="36" customHeight="1">
      <c r="B89" s="111">
        <f t="shared" si="10"/>
        <v>46187</v>
      </c>
      <c r="C89" s="112">
        <f t="shared" si="11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2:20" ht="36" customHeight="1">
      <c r="B90" s="104">
        <f t="shared" si="10"/>
        <v>46188</v>
      </c>
      <c r="C90" s="105">
        <f t="shared" si="11"/>
        <v>46188</v>
      </c>
      <c r="D90" s="577" t="s">
        <v>1233</v>
      </c>
      <c r="E90" s="120">
        <v>201</v>
      </c>
      <c r="F90" s="577" t="s">
        <v>1233</v>
      </c>
      <c r="G90" s="110">
        <v>201</v>
      </c>
      <c r="H90" s="577" t="s">
        <v>1155</v>
      </c>
      <c r="I90" s="110">
        <v>201</v>
      </c>
      <c r="J90" s="577" t="s">
        <v>827</v>
      </c>
      <c r="K90" s="110">
        <v>201</v>
      </c>
      <c r="L90" s="102" t="s">
        <v>1248</v>
      </c>
      <c r="M90" s="107">
        <v>201</v>
      </c>
      <c r="N90" s="108"/>
      <c r="O90" s="85">
        <f>O87+1</f>
        <v>50</v>
      </c>
    </row>
    <row r="91" spans="2:20" ht="36" customHeight="1">
      <c r="B91" s="104">
        <f t="shared" si="10"/>
        <v>46189</v>
      </c>
      <c r="C91" s="105">
        <f t="shared" si="11"/>
        <v>46189</v>
      </c>
      <c r="D91" s="577"/>
      <c r="E91" s="110"/>
      <c r="F91" s="577"/>
      <c r="G91" s="110"/>
      <c r="H91" s="102"/>
      <c r="I91" s="120"/>
      <c r="J91" s="102"/>
      <c r="K91" s="107"/>
      <c r="L91" s="102"/>
      <c r="M91" s="107"/>
      <c r="N91" s="108"/>
      <c r="O91" s="85">
        <f>O90+1</f>
        <v>51</v>
      </c>
    </row>
    <row r="92" spans="2:20" ht="36" customHeight="1">
      <c r="B92" s="104">
        <f t="shared" si="10"/>
        <v>46190</v>
      </c>
      <c r="C92" s="105">
        <f t="shared" si="11"/>
        <v>46190</v>
      </c>
      <c r="D92" s="102" t="s">
        <v>1188</v>
      </c>
      <c r="E92" s="110" t="s">
        <v>1189</v>
      </c>
      <c r="F92" s="102" t="s">
        <v>827</v>
      </c>
      <c r="G92" s="110" t="s">
        <v>1113</v>
      </c>
      <c r="H92" s="102" t="s">
        <v>1167</v>
      </c>
      <c r="I92" s="110">
        <v>201</v>
      </c>
      <c r="J92" s="102" t="s">
        <v>674</v>
      </c>
      <c r="K92" s="107" t="s">
        <v>1249</v>
      </c>
      <c r="L92" s="102"/>
      <c r="M92" s="110"/>
      <c r="N92" s="108"/>
      <c r="O92" s="85">
        <f>O91+1</f>
        <v>52</v>
      </c>
    </row>
    <row r="93" spans="2:20" ht="36" customHeight="1">
      <c r="B93" s="104">
        <f t="shared" si="10"/>
        <v>46191</v>
      </c>
      <c r="C93" s="105">
        <f t="shared" si="11"/>
        <v>46191</v>
      </c>
      <c r="D93" s="102" t="s">
        <v>1152</v>
      </c>
      <c r="E93" s="110">
        <v>201</v>
      </c>
      <c r="F93" s="102" t="s">
        <v>1250</v>
      </c>
      <c r="G93" s="110" t="s">
        <v>1192</v>
      </c>
      <c r="H93" s="102" t="s">
        <v>1251</v>
      </c>
      <c r="I93" s="120" t="s">
        <v>1207</v>
      </c>
      <c r="J93" s="119" t="s">
        <v>1170</v>
      </c>
      <c r="K93" s="120">
        <v>201</v>
      </c>
      <c r="L93" s="102"/>
      <c r="M93" s="107"/>
      <c r="N93" s="108"/>
      <c r="O93" s="85">
        <f t="shared" ref="O93:O94" si="14">O92+1</f>
        <v>53</v>
      </c>
    </row>
    <row r="94" spans="2:20" ht="36" customHeight="1">
      <c r="B94" s="104">
        <f t="shared" si="10"/>
        <v>46192</v>
      </c>
      <c r="C94" s="105">
        <f t="shared" si="11"/>
        <v>46192</v>
      </c>
      <c r="D94" s="102" t="s">
        <v>1252</v>
      </c>
      <c r="E94" s="110">
        <v>201</v>
      </c>
      <c r="F94" s="102" t="s">
        <v>1253</v>
      </c>
      <c r="G94" s="110">
        <v>201</v>
      </c>
      <c r="H94" s="154" t="s">
        <v>1254</v>
      </c>
      <c r="I94" s="110">
        <v>201</v>
      </c>
      <c r="J94" s="121" t="s">
        <v>1255</v>
      </c>
      <c r="K94" s="110">
        <v>201</v>
      </c>
      <c r="L94" s="102"/>
      <c r="M94" s="110"/>
      <c r="N94" s="108"/>
      <c r="O94" s="85">
        <f t="shared" si="14"/>
        <v>54</v>
      </c>
    </row>
    <row r="95" spans="2:20" ht="36" customHeight="1">
      <c r="B95" s="111">
        <f t="shared" si="10"/>
        <v>46193</v>
      </c>
      <c r="C95" s="112">
        <f t="shared" si="11"/>
        <v>46193</v>
      </c>
      <c r="D95" s="125"/>
      <c r="E95" s="124"/>
      <c r="F95" s="125"/>
      <c r="G95" s="124"/>
      <c r="H95" s="571"/>
      <c r="I95" s="114"/>
      <c r="J95" s="125"/>
      <c r="K95" s="124"/>
      <c r="L95" s="113"/>
      <c r="M95" s="117"/>
      <c r="N95" s="116"/>
    </row>
    <row r="96" spans="2:20" ht="36" customHeight="1">
      <c r="B96" s="111">
        <f t="shared" si="10"/>
        <v>46194</v>
      </c>
      <c r="C96" s="112">
        <f t="shared" si="11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2:20" ht="36" customHeight="1">
      <c r="B97" s="104">
        <f t="shared" si="10"/>
        <v>46195</v>
      </c>
      <c r="C97" s="105">
        <f t="shared" si="11"/>
        <v>46195</v>
      </c>
      <c r="D97" s="577" t="s">
        <v>1214</v>
      </c>
      <c r="E97" s="120">
        <v>201</v>
      </c>
      <c r="F97" s="577" t="s">
        <v>1214</v>
      </c>
      <c r="G97" s="120">
        <v>201</v>
      </c>
      <c r="H97" s="577" t="s">
        <v>1170</v>
      </c>
      <c r="I97" s="110" t="s">
        <v>1207</v>
      </c>
      <c r="J97" s="577" t="s">
        <v>827</v>
      </c>
      <c r="K97" s="120">
        <v>201</v>
      </c>
      <c r="L97" s="577"/>
      <c r="M97" s="107"/>
      <c r="N97" s="108"/>
      <c r="O97" s="85">
        <f>O94+1</f>
        <v>55</v>
      </c>
    </row>
    <row r="98" spans="2:20" ht="36" customHeight="1">
      <c r="B98" s="104">
        <f t="shared" si="10"/>
        <v>46196</v>
      </c>
      <c r="C98" s="105">
        <f t="shared" si="11"/>
        <v>46196</v>
      </c>
      <c r="D98" s="102" t="s">
        <v>1212</v>
      </c>
      <c r="E98" s="110" t="s">
        <v>1196</v>
      </c>
      <c r="F98" s="102" t="s">
        <v>1212</v>
      </c>
      <c r="G98" s="110" t="s">
        <v>1196</v>
      </c>
      <c r="H98" s="102" t="s">
        <v>1155</v>
      </c>
      <c r="I98" s="120">
        <v>201</v>
      </c>
      <c r="J98" s="102" t="s">
        <v>1170</v>
      </c>
      <c r="K98" s="107" t="s">
        <v>1207</v>
      </c>
      <c r="L98" s="102"/>
      <c r="M98" s="107"/>
      <c r="N98" s="108"/>
      <c r="O98" s="85">
        <f>O97+1</f>
        <v>56</v>
      </c>
    </row>
    <row r="99" spans="2:20" ht="36" customHeight="1">
      <c r="B99" s="104">
        <f t="shared" si="10"/>
        <v>46197</v>
      </c>
      <c r="C99" s="105">
        <f t="shared" si="11"/>
        <v>46197</v>
      </c>
      <c r="D99" s="102" t="s">
        <v>1256</v>
      </c>
      <c r="E99" s="110">
        <v>301</v>
      </c>
      <c r="F99" s="102" t="s">
        <v>827</v>
      </c>
      <c r="G99" s="110">
        <v>301</v>
      </c>
      <c r="H99" s="577" t="s">
        <v>1257</v>
      </c>
      <c r="I99" s="110" t="s">
        <v>1231</v>
      </c>
      <c r="J99" s="577" t="s">
        <v>674</v>
      </c>
      <c r="K99" s="159" t="s">
        <v>1258</v>
      </c>
      <c r="L99" s="577"/>
      <c r="M99" s="107"/>
      <c r="N99" s="108"/>
      <c r="O99" s="85">
        <f>O98+1</f>
        <v>57</v>
      </c>
    </row>
    <row r="100" spans="2:20" ht="36" customHeight="1">
      <c r="B100" s="104">
        <f t="shared" si="10"/>
        <v>46198</v>
      </c>
      <c r="C100" s="105">
        <f t="shared" si="11"/>
        <v>46198</v>
      </c>
      <c r="D100" s="102" t="s">
        <v>1170</v>
      </c>
      <c r="E100" s="110" t="s">
        <v>1207</v>
      </c>
      <c r="F100" s="102" t="s">
        <v>1152</v>
      </c>
      <c r="G100" s="110">
        <v>201</v>
      </c>
      <c r="H100" s="577" t="s">
        <v>1195</v>
      </c>
      <c r="I100" s="120" t="s">
        <v>1213</v>
      </c>
      <c r="J100" s="577" t="s">
        <v>1195</v>
      </c>
      <c r="K100" s="120" t="s">
        <v>1213</v>
      </c>
      <c r="L100" s="577"/>
      <c r="M100" s="167"/>
      <c r="N100" s="108"/>
      <c r="O100" s="85">
        <f t="shared" ref="O100:O101" si="15">O99+1</f>
        <v>58</v>
      </c>
    </row>
    <row r="101" spans="2:20" ht="36" customHeight="1">
      <c r="B101" s="104">
        <f t="shared" si="10"/>
        <v>46199</v>
      </c>
      <c r="C101" s="105">
        <f t="shared" si="11"/>
        <v>46199</v>
      </c>
      <c r="D101" s="102" t="s">
        <v>827</v>
      </c>
      <c r="E101" s="120">
        <v>101</v>
      </c>
      <c r="F101" s="102" t="s">
        <v>827</v>
      </c>
      <c r="G101" s="120">
        <v>101</v>
      </c>
      <c r="H101" s="577"/>
      <c r="I101" s="110"/>
      <c r="J101" s="577"/>
      <c r="K101" s="110"/>
      <c r="L101" s="577"/>
      <c r="M101" s="110"/>
      <c r="N101" s="108"/>
      <c r="O101" s="85">
        <f t="shared" si="15"/>
        <v>59</v>
      </c>
      <c r="Q101" s="166"/>
      <c r="R101" s="167"/>
      <c r="S101" s="166"/>
      <c r="T101" s="167"/>
    </row>
    <row r="102" spans="2:20" ht="36.950000000000003" customHeight="1">
      <c r="B102" s="111">
        <f t="shared" si="10"/>
        <v>46200</v>
      </c>
      <c r="C102" s="112">
        <f t="shared" si="11"/>
        <v>46200</v>
      </c>
      <c r="D102" s="125"/>
      <c r="E102" s="124"/>
      <c r="F102" s="125"/>
      <c r="G102" s="124"/>
      <c r="H102" s="571"/>
      <c r="I102" s="114"/>
      <c r="J102" s="125"/>
      <c r="K102" s="124"/>
      <c r="L102" s="113"/>
      <c r="M102" s="117"/>
      <c r="N102" s="116"/>
    </row>
    <row r="103" spans="2:20" ht="36" customHeight="1">
      <c r="B103" s="111">
        <f t="shared" si="10"/>
        <v>46201</v>
      </c>
      <c r="C103" s="112">
        <f t="shared" si="11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2:20" ht="36" customHeight="1">
      <c r="B104" s="104">
        <f t="shared" si="10"/>
        <v>46202</v>
      </c>
      <c r="C104" s="105">
        <f t="shared" si="11"/>
        <v>46202</v>
      </c>
      <c r="D104" s="577" t="s">
        <v>1233</v>
      </c>
      <c r="E104" s="120">
        <v>201</v>
      </c>
      <c r="F104" s="577" t="s">
        <v>1233</v>
      </c>
      <c r="G104" s="120">
        <v>201</v>
      </c>
      <c r="H104" s="119" t="s">
        <v>1259</v>
      </c>
      <c r="I104" s="120" t="s">
        <v>1192</v>
      </c>
      <c r="J104" s="577"/>
      <c r="K104" s="120"/>
      <c r="L104" s="577"/>
      <c r="M104" s="107"/>
      <c r="N104" s="108"/>
      <c r="O104" s="85">
        <f>O101+1</f>
        <v>60</v>
      </c>
    </row>
    <row r="105" spans="2:20" ht="36" customHeight="1" thickBot="1">
      <c r="B105" s="133">
        <f>B104+1</f>
        <v>46203</v>
      </c>
      <c r="C105" s="134">
        <f>B105</f>
        <v>46203</v>
      </c>
      <c r="D105" s="699"/>
      <c r="E105" s="700"/>
      <c r="F105" s="135" t="s">
        <v>1260</v>
      </c>
      <c r="G105" s="138" t="s">
        <v>1239</v>
      </c>
      <c r="H105" s="135" t="s">
        <v>1155</v>
      </c>
      <c r="I105" s="196">
        <v>201</v>
      </c>
      <c r="J105" s="135" t="s">
        <v>1261</v>
      </c>
      <c r="K105" s="138">
        <v>201</v>
      </c>
      <c r="L105" s="135"/>
      <c r="M105" s="138"/>
      <c r="N105" s="139"/>
      <c r="O105" s="85">
        <f>O104+1</f>
        <v>61</v>
      </c>
    </row>
    <row r="106" spans="2:20" ht="27" customHeight="1"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2:20" ht="27" customHeight="1" thickBot="1">
      <c r="B107" s="143" t="s">
        <v>1095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2:20" ht="18" customHeight="1">
      <c r="B108" s="1300" t="s">
        <v>969</v>
      </c>
      <c r="C108" s="1302" t="s">
        <v>970</v>
      </c>
      <c r="D108" s="92" t="s">
        <v>971</v>
      </c>
      <c r="E108" s="1298" t="s">
        <v>972</v>
      </c>
      <c r="F108" s="92" t="s">
        <v>973</v>
      </c>
      <c r="G108" s="1298" t="s">
        <v>972</v>
      </c>
      <c r="H108" s="92" t="s">
        <v>974</v>
      </c>
      <c r="I108" s="1298" t="s">
        <v>972</v>
      </c>
      <c r="J108" s="92" t="s">
        <v>975</v>
      </c>
      <c r="K108" s="1298" t="s">
        <v>972</v>
      </c>
      <c r="L108" s="92" t="s">
        <v>976</v>
      </c>
      <c r="M108" s="1298" t="s">
        <v>972</v>
      </c>
      <c r="N108" s="93" t="s">
        <v>977</v>
      </c>
    </row>
    <row r="109" spans="2:20" ht="18" customHeight="1" thickBot="1">
      <c r="B109" s="1301"/>
      <c r="C109" s="1303"/>
      <c r="D109" s="94" t="s">
        <v>978</v>
      </c>
      <c r="E109" s="1299"/>
      <c r="F109" s="94" t="s">
        <v>979</v>
      </c>
      <c r="G109" s="1299"/>
      <c r="H109" s="94" t="s">
        <v>980</v>
      </c>
      <c r="I109" s="1299"/>
      <c r="J109" s="94" t="s">
        <v>981</v>
      </c>
      <c r="K109" s="1299"/>
      <c r="L109" s="94" t="s">
        <v>630</v>
      </c>
      <c r="M109" s="1299"/>
      <c r="N109" s="95"/>
    </row>
    <row r="110" spans="2:20" ht="36" customHeight="1">
      <c r="B110" s="96">
        <f>B105+1</f>
        <v>46204</v>
      </c>
      <c r="C110" s="97">
        <f>B110</f>
        <v>46204</v>
      </c>
      <c r="D110" s="102" t="s">
        <v>1262</v>
      </c>
      <c r="E110" s="110" t="s">
        <v>1189</v>
      </c>
      <c r="F110" s="102" t="s">
        <v>827</v>
      </c>
      <c r="G110" s="110" t="s">
        <v>1113</v>
      </c>
      <c r="H110" s="102" t="s">
        <v>827</v>
      </c>
      <c r="I110" s="110" t="s">
        <v>755</v>
      </c>
      <c r="J110" s="102" t="s">
        <v>674</v>
      </c>
      <c r="K110" s="163" t="s">
        <v>1263</v>
      </c>
      <c r="L110" s="102"/>
      <c r="M110" s="107"/>
      <c r="N110" s="103"/>
      <c r="O110" s="85">
        <f>O105+1</f>
        <v>62</v>
      </c>
    </row>
    <row r="111" spans="2:20" ht="36" customHeight="1">
      <c r="B111" s="104">
        <f>B110+1</f>
        <v>46205</v>
      </c>
      <c r="C111" s="105">
        <f>B111</f>
        <v>46205</v>
      </c>
      <c r="D111" s="102"/>
      <c r="E111" s="110"/>
      <c r="F111" s="102" t="s">
        <v>1264</v>
      </c>
      <c r="G111" s="110">
        <v>201</v>
      </c>
      <c r="H111" s="102" t="s">
        <v>1265</v>
      </c>
      <c r="I111" s="110" t="s">
        <v>1192</v>
      </c>
      <c r="J111" s="102" t="s">
        <v>1266</v>
      </c>
      <c r="K111" s="110" t="s">
        <v>1192</v>
      </c>
      <c r="L111" s="102"/>
      <c r="M111" s="107"/>
      <c r="N111" s="108"/>
      <c r="O111" s="85">
        <f>O110+1</f>
        <v>63</v>
      </c>
    </row>
    <row r="112" spans="2:20" ht="36" customHeight="1">
      <c r="B112" s="104">
        <f t="shared" ref="B112:B139" si="16">B111+1</f>
        <v>46206</v>
      </c>
      <c r="C112" s="105">
        <f t="shared" ref="C112:C139" si="17">B112</f>
        <v>46206</v>
      </c>
      <c r="D112" s="102" t="s">
        <v>1170</v>
      </c>
      <c r="E112" s="110" t="s">
        <v>1207</v>
      </c>
      <c r="F112" s="102" t="s">
        <v>1170</v>
      </c>
      <c r="G112" s="199" t="s">
        <v>1207</v>
      </c>
      <c r="H112" s="102"/>
      <c r="I112" s="110"/>
      <c r="J112" s="102"/>
      <c r="K112" s="110"/>
      <c r="L112" s="102"/>
      <c r="M112" s="110"/>
      <c r="N112" s="108"/>
      <c r="O112" s="85">
        <f>O111+1</f>
        <v>64</v>
      </c>
    </row>
    <row r="113" spans="2:17" ht="36" customHeight="1">
      <c r="B113" s="111">
        <f t="shared" si="16"/>
        <v>46207</v>
      </c>
      <c r="C113" s="112">
        <f t="shared" si="17"/>
        <v>46207</v>
      </c>
      <c r="D113" s="125"/>
      <c r="E113" s="124"/>
      <c r="F113" s="125"/>
      <c r="G113" s="124"/>
      <c r="H113" s="571"/>
      <c r="I113" s="124"/>
      <c r="J113" s="125"/>
      <c r="K113" s="124"/>
      <c r="L113" s="113"/>
      <c r="M113" s="117"/>
      <c r="N113" s="116"/>
    </row>
    <row r="114" spans="2:17" ht="36" customHeight="1">
      <c r="B114" s="111">
        <f t="shared" si="16"/>
        <v>46208</v>
      </c>
      <c r="C114" s="112">
        <f t="shared" si="17"/>
        <v>46208</v>
      </c>
      <c r="D114" s="113"/>
      <c r="E114" s="124"/>
      <c r="F114" s="113"/>
      <c r="G114" s="114"/>
      <c r="H114" s="113"/>
      <c r="I114" s="114"/>
      <c r="J114" s="113"/>
      <c r="K114" s="114"/>
      <c r="L114" s="113"/>
      <c r="M114" s="117"/>
      <c r="N114" s="116"/>
    </row>
    <row r="115" spans="2:17" ht="36" customHeight="1">
      <c r="B115" s="104">
        <f t="shared" si="16"/>
        <v>46209</v>
      </c>
      <c r="C115" s="105">
        <f t="shared" si="17"/>
        <v>46209</v>
      </c>
      <c r="D115" s="102" t="s">
        <v>1214</v>
      </c>
      <c r="E115" s="120">
        <v>201</v>
      </c>
      <c r="F115" s="102" t="s">
        <v>1214</v>
      </c>
      <c r="G115" s="110">
        <v>201</v>
      </c>
      <c r="H115" s="102" t="s">
        <v>1170</v>
      </c>
      <c r="I115" s="110">
        <v>201</v>
      </c>
      <c r="J115" s="102" t="s">
        <v>1170</v>
      </c>
      <c r="K115" s="107">
        <v>201</v>
      </c>
      <c r="L115" s="102"/>
      <c r="M115" s="107"/>
      <c r="N115" s="108"/>
      <c r="O115" s="85">
        <f>O112+1</f>
        <v>65</v>
      </c>
    </row>
    <row r="116" spans="2:17" ht="36" customHeight="1">
      <c r="B116" s="104">
        <f t="shared" si="16"/>
        <v>46210</v>
      </c>
      <c r="C116" s="105">
        <f t="shared" si="17"/>
        <v>46210</v>
      </c>
      <c r="D116" s="102"/>
      <c r="E116" s="110"/>
      <c r="F116" s="102"/>
      <c r="G116" s="110"/>
      <c r="H116" s="102"/>
      <c r="I116" s="110"/>
      <c r="J116" s="102"/>
      <c r="K116" s="107"/>
      <c r="L116" s="102"/>
      <c r="M116" s="107"/>
      <c r="N116" s="108"/>
      <c r="O116" s="85">
        <f>O115+1</f>
        <v>66</v>
      </c>
    </row>
    <row r="117" spans="2:17" ht="36" customHeight="1">
      <c r="B117" s="104">
        <f t="shared" si="16"/>
        <v>46211</v>
      </c>
      <c r="C117" s="105">
        <f t="shared" si="17"/>
        <v>46211</v>
      </c>
      <c r="D117" s="194" t="s">
        <v>1262</v>
      </c>
      <c r="E117" s="203" t="s">
        <v>1189</v>
      </c>
      <c r="F117" s="194" t="s">
        <v>1155</v>
      </c>
      <c r="G117" s="203" t="s">
        <v>43</v>
      </c>
      <c r="H117" s="194" t="s">
        <v>674</v>
      </c>
      <c r="I117" s="159" t="s">
        <v>1249</v>
      </c>
      <c r="J117" s="922" t="s">
        <v>674</v>
      </c>
      <c r="K117" s="923" t="s">
        <v>755</v>
      </c>
      <c r="L117" s="194"/>
      <c r="M117" s="207"/>
      <c r="N117" s="591"/>
      <c r="O117" s="85">
        <f>O116+1</f>
        <v>67</v>
      </c>
    </row>
    <row r="118" spans="2:17" ht="36" customHeight="1">
      <c r="B118" s="104">
        <f t="shared" si="16"/>
        <v>46212</v>
      </c>
      <c r="C118" s="105">
        <f t="shared" si="17"/>
        <v>46212</v>
      </c>
      <c r="D118" s="102" t="s">
        <v>1199</v>
      </c>
      <c r="E118" s="203" t="s">
        <v>1267</v>
      </c>
      <c r="F118" s="194" t="s">
        <v>1199</v>
      </c>
      <c r="G118" s="203" t="s">
        <v>1105</v>
      </c>
      <c r="H118" s="194" t="s">
        <v>1199</v>
      </c>
      <c r="I118" s="203" t="s">
        <v>1105</v>
      </c>
      <c r="J118" s="194"/>
      <c r="K118" s="203"/>
      <c r="L118" s="194"/>
      <c r="M118" s="203"/>
      <c r="N118" s="591"/>
      <c r="O118" s="85">
        <f t="shared" ref="O118:O119" si="18">O117+1</f>
        <v>68</v>
      </c>
    </row>
    <row r="119" spans="2:17" ht="36" customHeight="1">
      <c r="B119" s="104">
        <f t="shared" si="16"/>
        <v>46213</v>
      </c>
      <c r="C119" s="105">
        <f t="shared" si="17"/>
        <v>46213</v>
      </c>
      <c r="D119" s="102" t="s">
        <v>1268</v>
      </c>
      <c r="E119" s="110">
        <v>201</v>
      </c>
      <c r="F119" s="102" t="s">
        <v>1269</v>
      </c>
      <c r="G119" s="110" t="s">
        <v>1104</v>
      </c>
      <c r="H119" s="102" t="s">
        <v>827</v>
      </c>
      <c r="I119" s="805" t="s">
        <v>1270</v>
      </c>
      <c r="J119" s="102" t="s">
        <v>827</v>
      </c>
      <c r="K119" s="805" t="s">
        <v>1270</v>
      </c>
      <c r="L119" s="102"/>
      <c r="M119" s="110"/>
      <c r="N119" s="108"/>
      <c r="O119" s="85">
        <f t="shared" si="18"/>
        <v>69</v>
      </c>
      <c r="Q119" s="166"/>
    </row>
    <row r="120" spans="2:17" ht="36" customHeight="1">
      <c r="B120" s="111">
        <f t="shared" si="16"/>
        <v>46214</v>
      </c>
      <c r="C120" s="112">
        <f t="shared" si="17"/>
        <v>46214</v>
      </c>
      <c r="D120" s="125"/>
      <c r="E120" s="124"/>
      <c r="F120" s="125"/>
      <c r="G120" s="124"/>
      <c r="H120" s="571"/>
      <c r="I120" s="114"/>
      <c r="J120" s="125"/>
      <c r="K120" s="124"/>
      <c r="L120" s="113"/>
      <c r="M120" s="114"/>
      <c r="N120" s="116"/>
    </row>
    <row r="121" spans="2:17" ht="36" customHeight="1">
      <c r="B121" s="111">
        <f t="shared" si="16"/>
        <v>46215</v>
      </c>
      <c r="C121" s="112">
        <f t="shared" si="17"/>
        <v>46215</v>
      </c>
      <c r="D121" s="113"/>
      <c r="E121" s="114"/>
      <c r="F121" s="113"/>
      <c r="G121" s="114"/>
      <c r="H121" s="113"/>
      <c r="I121" s="114"/>
      <c r="J121" s="161"/>
      <c r="K121" s="114"/>
      <c r="L121" s="161"/>
      <c r="M121" s="117"/>
      <c r="N121" s="116"/>
    </row>
    <row r="122" spans="2:17" ht="36" customHeight="1">
      <c r="B122" s="104">
        <f t="shared" si="16"/>
        <v>46216</v>
      </c>
      <c r="C122" s="105">
        <f t="shared" si="17"/>
        <v>46216</v>
      </c>
      <c r="D122" s="102" t="s">
        <v>827</v>
      </c>
      <c r="E122" s="120" t="s">
        <v>1271</v>
      </c>
      <c r="F122" s="102" t="s">
        <v>827</v>
      </c>
      <c r="G122" s="110" t="s">
        <v>1271</v>
      </c>
      <c r="H122" s="102" t="s">
        <v>1155</v>
      </c>
      <c r="I122" s="712">
        <v>201</v>
      </c>
      <c r="J122" s="102"/>
      <c r="K122" s="107"/>
      <c r="L122" s="102"/>
      <c r="M122" s="107"/>
      <c r="N122" s="108"/>
      <c r="O122" s="85">
        <f>O119+1</f>
        <v>70</v>
      </c>
    </row>
    <row r="123" spans="2:17" ht="36" customHeight="1">
      <c r="B123" s="104">
        <f t="shared" si="16"/>
        <v>46217</v>
      </c>
      <c r="C123" s="105">
        <f t="shared" si="17"/>
        <v>46217</v>
      </c>
      <c r="D123" s="121" t="s">
        <v>1233</v>
      </c>
      <c r="E123" s="110">
        <v>101</v>
      </c>
      <c r="F123" s="121" t="s">
        <v>1233</v>
      </c>
      <c r="G123" s="110">
        <v>101</v>
      </c>
      <c r="H123" s="102" t="s">
        <v>1214</v>
      </c>
      <c r="I123" s="110">
        <v>201</v>
      </c>
      <c r="J123" s="102" t="s">
        <v>1214</v>
      </c>
      <c r="K123" s="107">
        <v>201</v>
      </c>
      <c r="L123" s="102"/>
      <c r="M123" s="110"/>
      <c r="N123" s="108"/>
      <c r="O123" s="85">
        <f>O122+1</f>
        <v>71</v>
      </c>
    </row>
    <row r="124" spans="2:17" ht="36" customHeight="1">
      <c r="B124" s="104">
        <f t="shared" si="16"/>
        <v>46218</v>
      </c>
      <c r="C124" s="105">
        <f t="shared" si="17"/>
        <v>46218</v>
      </c>
      <c r="D124" s="158" t="s">
        <v>1188</v>
      </c>
      <c r="E124" s="918" t="s">
        <v>1189</v>
      </c>
      <c r="F124" s="158" t="s">
        <v>1272</v>
      </c>
      <c r="G124" s="163">
        <v>101</v>
      </c>
      <c r="H124" s="102" t="s">
        <v>1273</v>
      </c>
      <c r="I124" s="110">
        <v>201</v>
      </c>
      <c r="J124" s="122"/>
      <c r="K124" s="120"/>
      <c r="L124" s="194"/>
      <c r="M124" s="107"/>
      <c r="N124" s="108"/>
      <c r="O124" s="85">
        <f>O123+1</f>
        <v>72</v>
      </c>
    </row>
    <row r="125" spans="2:17" ht="36" customHeight="1">
      <c r="B125" s="104">
        <f t="shared" si="16"/>
        <v>46219</v>
      </c>
      <c r="C125" s="105">
        <f t="shared" si="17"/>
        <v>46219</v>
      </c>
      <c r="D125" s="102"/>
      <c r="E125" s="110"/>
      <c r="F125" s="687" t="s">
        <v>1109</v>
      </c>
      <c r="G125" s="110">
        <v>201</v>
      </c>
      <c r="H125" s="102" t="s">
        <v>1155</v>
      </c>
      <c r="I125" s="110">
        <v>201</v>
      </c>
      <c r="J125" s="102"/>
      <c r="K125" s="110"/>
      <c r="L125" s="102"/>
      <c r="M125" s="110"/>
      <c r="N125" s="108" t="s">
        <v>1274</v>
      </c>
      <c r="O125" s="85">
        <f t="shared" ref="O125:O126" si="19">O124+1</f>
        <v>73</v>
      </c>
    </row>
    <row r="126" spans="2:17" ht="36" customHeight="1">
      <c r="B126" s="104">
        <f t="shared" si="16"/>
        <v>46220</v>
      </c>
      <c r="C126" s="105">
        <f t="shared" si="17"/>
        <v>46220</v>
      </c>
      <c r="D126" s="102" t="s">
        <v>1275</v>
      </c>
      <c r="E126" s="110" t="s">
        <v>1045</v>
      </c>
      <c r="F126" s="102" t="s">
        <v>1275</v>
      </c>
      <c r="G126" s="110" t="s">
        <v>1045</v>
      </c>
      <c r="H126" s="102" t="s">
        <v>1275</v>
      </c>
      <c r="I126" s="110" t="s">
        <v>1045</v>
      </c>
      <c r="J126" s="102" t="s">
        <v>1275</v>
      </c>
      <c r="K126" s="110" t="s">
        <v>1045</v>
      </c>
      <c r="L126" s="102"/>
      <c r="M126" s="110"/>
      <c r="N126" s="108"/>
      <c r="O126" s="85">
        <f t="shared" si="19"/>
        <v>74</v>
      </c>
    </row>
    <row r="127" spans="2:17" ht="36" customHeight="1">
      <c r="B127" s="111">
        <f t="shared" si="16"/>
        <v>46221</v>
      </c>
      <c r="C127" s="112">
        <f t="shared" si="17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2:17" ht="36" customHeight="1">
      <c r="B128" s="111">
        <f t="shared" si="16"/>
        <v>46222</v>
      </c>
      <c r="C128" s="112">
        <f t="shared" si="17"/>
        <v>46222</v>
      </c>
      <c r="D128" s="113"/>
      <c r="E128" s="124"/>
      <c r="F128" s="113"/>
      <c r="G128" s="114"/>
      <c r="H128" s="113"/>
      <c r="I128" s="114"/>
      <c r="J128" s="125"/>
      <c r="K128" s="124"/>
      <c r="L128" s="113"/>
      <c r="M128" s="117"/>
      <c r="N128" s="116"/>
    </row>
    <row r="129" spans="2:15" ht="36" customHeight="1">
      <c r="B129" s="111">
        <f t="shared" si="16"/>
        <v>46223</v>
      </c>
      <c r="C129" s="112">
        <f t="shared" si="17"/>
        <v>46223</v>
      </c>
      <c r="D129" s="113"/>
      <c r="E129" s="124"/>
      <c r="F129" s="113"/>
      <c r="G129" s="124"/>
      <c r="H129" s="113"/>
      <c r="I129" s="114"/>
      <c r="J129" s="113"/>
      <c r="K129" s="216"/>
      <c r="L129" s="113"/>
      <c r="M129" s="117"/>
      <c r="N129" s="116" t="s">
        <v>1276</v>
      </c>
    </row>
    <row r="130" spans="2:15" ht="36" customHeight="1">
      <c r="B130" s="104">
        <f t="shared" si="16"/>
        <v>46224</v>
      </c>
      <c r="C130" s="105">
        <f t="shared" si="17"/>
        <v>46224</v>
      </c>
      <c r="D130" s="102" t="s">
        <v>1277</v>
      </c>
      <c r="E130" s="110" t="s">
        <v>755</v>
      </c>
      <c r="F130" s="102" t="s">
        <v>1278</v>
      </c>
      <c r="G130" s="110" t="s">
        <v>755</v>
      </c>
      <c r="H130" s="102" t="s">
        <v>1279</v>
      </c>
      <c r="I130" s="110" t="s">
        <v>1113</v>
      </c>
      <c r="J130" s="102"/>
      <c r="K130" s="203"/>
      <c r="L130" s="102"/>
      <c r="M130" s="110"/>
      <c r="N130" s="108"/>
      <c r="O130" s="85">
        <f>O126+1</f>
        <v>75</v>
      </c>
    </row>
    <row r="131" spans="2:15" ht="36" customHeight="1">
      <c r="B131" s="104">
        <f t="shared" si="16"/>
        <v>46225</v>
      </c>
      <c r="C131" s="105">
        <f t="shared" si="17"/>
        <v>46225</v>
      </c>
      <c r="D131" s="102" t="s">
        <v>1280</v>
      </c>
      <c r="E131" s="110" t="s">
        <v>1281</v>
      </c>
      <c r="F131" s="102" t="s">
        <v>1280</v>
      </c>
      <c r="G131" s="110" t="s">
        <v>1281</v>
      </c>
      <c r="H131" s="102" t="s">
        <v>1280</v>
      </c>
      <c r="I131" s="110" t="s">
        <v>1281</v>
      </c>
      <c r="J131" s="102" t="s">
        <v>1280</v>
      </c>
      <c r="K131" s="707" t="s">
        <v>1281</v>
      </c>
      <c r="L131" s="102"/>
      <c r="M131" s="107"/>
      <c r="N131" s="108"/>
      <c r="O131" s="85">
        <f>O130+1</f>
        <v>76</v>
      </c>
    </row>
    <row r="132" spans="2:15" ht="36" customHeight="1">
      <c r="B132" s="104">
        <f t="shared" si="16"/>
        <v>46226</v>
      </c>
      <c r="C132" s="105">
        <f t="shared" si="17"/>
        <v>46226</v>
      </c>
      <c r="D132" s="102" t="s">
        <v>1282</v>
      </c>
      <c r="E132" s="110" t="s">
        <v>1189</v>
      </c>
      <c r="F132" s="102" t="s">
        <v>1283</v>
      </c>
      <c r="G132" s="110" t="s">
        <v>1113</v>
      </c>
      <c r="H132" s="102" t="s">
        <v>1284</v>
      </c>
      <c r="I132" s="110" t="s">
        <v>1113</v>
      </c>
      <c r="J132" s="102"/>
      <c r="K132" s="110"/>
      <c r="L132" s="102"/>
      <c r="M132" s="110"/>
      <c r="N132" s="108"/>
      <c r="O132" s="85">
        <f>O131+1</f>
        <v>77</v>
      </c>
    </row>
    <row r="133" spans="2:15" ht="36" customHeight="1">
      <c r="B133" s="104">
        <f t="shared" si="16"/>
        <v>46227</v>
      </c>
      <c r="C133" s="105">
        <f t="shared" si="17"/>
        <v>46227</v>
      </c>
      <c r="D133" s="102" t="s">
        <v>1285</v>
      </c>
      <c r="E133" s="163" t="s">
        <v>1189</v>
      </c>
      <c r="F133" s="102" t="s">
        <v>1286</v>
      </c>
      <c r="G133" s="163" t="s">
        <v>1189</v>
      </c>
      <c r="H133" s="102"/>
      <c r="I133" s="110"/>
      <c r="J133" s="102"/>
      <c r="K133" s="110"/>
      <c r="L133" s="102"/>
      <c r="M133" s="110"/>
      <c r="N133" s="108"/>
      <c r="O133" s="85">
        <f>O132+1</f>
        <v>78</v>
      </c>
    </row>
    <row r="134" spans="2:15" ht="36" customHeight="1">
      <c r="B134" s="111">
        <f t="shared" si="16"/>
        <v>46228</v>
      </c>
      <c r="C134" s="112">
        <f t="shared" si="17"/>
        <v>46228</v>
      </c>
      <c r="D134" s="113"/>
      <c r="E134" s="114"/>
      <c r="F134" s="113"/>
      <c r="G134" s="114"/>
      <c r="H134" s="217"/>
      <c r="I134" s="114"/>
      <c r="J134" s="217"/>
      <c r="K134" s="593"/>
      <c r="L134" s="113"/>
      <c r="M134" s="593"/>
      <c r="N134" s="116"/>
    </row>
    <row r="135" spans="2:15" ht="36" customHeight="1">
      <c r="B135" s="111">
        <f t="shared" si="16"/>
        <v>46229</v>
      </c>
      <c r="C135" s="112">
        <f t="shared" si="17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2:15" ht="36" customHeight="1">
      <c r="B136" s="104">
        <f t="shared" si="16"/>
        <v>46230</v>
      </c>
      <c r="C136" s="105">
        <f t="shared" si="17"/>
        <v>46230</v>
      </c>
      <c r="D136" s="102"/>
      <c r="E136" s="110"/>
      <c r="F136" s="102" t="s">
        <v>1287</v>
      </c>
      <c r="G136" s="110">
        <v>203</v>
      </c>
      <c r="H136" s="102"/>
      <c r="I136" s="110"/>
      <c r="J136" s="102"/>
      <c r="K136" s="107"/>
      <c r="L136" s="102"/>
      <c r="M136" s="107"/>
      <c r="N136" s="108"/>
      <c r="O136" s="85">
        <f>O133+1</f>
        <v>79</v>
      </c>
    </row>
    <row r="137" spans="2:15" ht="36" customHeight="1">
      <c r="B137" s="104">
        <f t="shared" si="16"/>
        <v>46231</v>
      </c>
      <c r="C137" s="105">
        <f t="shared" si="17"/>
        <v>46231</v>
      </c>
      <c r="D137" s="102" t="s">
        <v>1288</v>
      </c>
      <c r="E137" s="110" t="s">
        <v>1289</v>
      </c>
      <c r="F137" s="102" t="s">
        <v>1288</v>
      </c>
      <c r="G137" s="110" t="s">
        <v>1289</v>
      </c>
      <c r="H137" s="102" t="s">
        <v>1290</v>
      </c>
      <c r="I137" s="110" t="s">
        <v>1291</v>
      </c>
      <c r="J137" s="102" t="s">
        <v>1290</v>
      </c>
      <c r="K137" s="110" t="s">
        <v>1291</v>
      </c>
      <c r="L137" s="102"/>
      <c r="M137" s="110"/>
      <c r="N137" s="108" t="s">
        <v>1292</v>
      </c>
      <c r="O137" s="85">
        <f>O136+1</f>
        <v>80</v>
      </c>
    </row>
    <row r="138" spans="2:15" ht="36" customHeight="1">
      <c r="B138" s="104">
        <f t="shared" si="16"/>
        <v>46232</v>
      </c>
      <c r="C138" s="105">
        <f t="shared" si="17"/>
        <v>46232</v>
      </c>
      <c r="D138" s="122" t="s">
        <v>1293</v>
      </c>
      <c r="E138" s="110" t="s">
        <v>1127</v>
      </c>
      <c r="F138" s="122" t="s">
        <v>1293</v>
      </c>
      <c r="G138" s="110" t="s">
        <v>1127</v>
      </c>
      <c r="H138" s="122" t="s">
        <v>1293</v>
      </c>
      <c r="I138" s="110" t="s">
        <v>1127</v>
      </c>
      <c r="J138" s="122" t="s">
        <v>1293</v>
      </c>
      <c r="K138" s="110" t="s">
        <v>1127</v>
      </c>
      <c r="L138" s="102"/>
      <c r="M138" s="110"/>
      <c r="N138" s="108"/>
      <c r="O138" s="85">
        <f>O137+1</f>
        <v>81</v>
      </c>
    </row>
    <row r="139" spans="2:15" ht="36" customHeight="1">
      <c r="B139" s="104">
        <f t="shared" si="16"/>
        <v>46233</v>
      </c>
      <c r="C139" s="105">
        <f t="shared" si="17"/>
        <v>46233</v>
      </c>
      <c r="D139" s="122" t="s">
        <v>1293</v>
      </c>
      <c r="E139" s="110"/>
      <c r="F139" s="122" t="s">
        <v>1293</v>
      </c>
      <c r="G139" s="110"/>
      <c r="H139" s="122" t="s">
        <v>1293</v>
      </c>
      <c r="I139" s="110"/>
      <c r="J139" s="122" t="s">
        <v>1293</v>
      </c>
      <c r="K139" s="110"/>
      <c r="L139" s="154"/>
      <c r="M139" s="167"/>
      <c r="N139" s="218"/>
      <c r="O139" s="85">
        <f t="shared" ref="O139:O140" si="20">O138+1</f>
        <v>82</v>
      </c>
    </row>
    <row r="140" spans="2:15" ht="36" customHeight="1">
      <c r="B140" s="133">
        <f>B139+1</f>
        <v>46234</v>
      </c>
      <c r="C140" s="134">
        <f>B140</f>
        <v>46234</v>
      </c>
      <c r="D140" s="576" t="s">
        <v>1293</v>
      </c>
      <c r="E140" s="136"/>
      <c r="F140" s="576" t="s">
        <v>1293</v>
      </c>
      <c r="G140" s="136"/>
      <c r="H140" s="576" t="s">
        <v>1293</v>
      </c>
      <c r="I140" s="136"/>
      <c r="J140" s="576" t="s">
        <v>1293</v>
      </c>
      <c r="K140" s="136"/>
      <c r="L140" s="135"/>
      <c r="M140" s="138"/>
      <c r="N140" s="139"/>
      <c r="O140" s="85">
        <f t="shared" si="20"/>
        <v>83</v>
      </c>
    </row>
    <row r="141" spans="2:15" ht="27" customHeight="1"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2:15" ht="27" customHeight="1" thickBot="1">
      <c r="B142" s="143" t="s">
        <v>1129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2:15" ht="18" customHeight="1">
      <c r="B143" s="1300" t="s">
        <v>969</v>
      </c>
      <c r="C143" s="1302" t="s">
        <v>970</v>
      </c>
      <c r="D143" s="92" t="s">
        <v>971</v>
      </c>
      <c r="E143" s="1298" t="s">
        <v>972</v>
      </c>
      <c r="F143" s="92" t="s">
        <v>973</v>
      </c>
      <c r="G143" s="1298" t="s">
        <v>972</v>
      </c>
      <c r="H143" s="92" t="s">
        <v>974</v>
      </c>
      <c r="I143" s="1298" t="s">
        <v>972</v>
      </c>
      <c r="J143" s="92" t="s">
        <v>975</v>
      </c>
      <c r="K143" s="1298" t="s">
        <v>972</v>
      </c>
      <c r="L143" s="92" t="s">
        <v>976</v>
      </c>
      <c r="M143" s="1298" t="s">
        <v>972</v>
      </c>
      <c r="N143" s="93" t="s">
        <v>977</v>
      </c>
    </row>
    <row r="144" spans="2:15" ht="18" customHeight="1" thickBot="1">
      <c r="B144" s="1301"/>
      <c r="C144" s="1303"/>
      <c r="D144" s="94" t="s">
        <v>978</v>
      </c>
      <c r="E144" s="1299"/>
      <c r="F144" s="94" t="s">
        <v>979</v>
      </c>
      <c r="G144" s="1299"/>
      <c r="H144" s="94" t="s">
        <v>980</v>
      </c>
      <c r="I144" s="1299"/>
      <c r="J144" s="94" t="s">
        <v>981</v>
      </c>
      <c r="K144" s="1299"/>
      <c r="L144" s="94" t="s">
        <v>630</v>
      </c>
      <c r="M144" s="1299"/>
      <c r="N144" s="95"/>
    </row>
    <row r="145" spans="2:15" ht="36" customHeight="1">
      <c r="B145" s="178">
        <f>B140+1</f>
        <v>46235</v>
      </c>
      <c r="C145" s="179">
        <f>B145</f>
        <v>46235</v>
      </c>
      <c r="D145" s="594"/>
      <c r="E145" s="595"/>
      <c r="F145" s="594"/>
      <c r="G145" s="181"/>
      <c r="H145" s="594"/>
      <c r="I145" s="181"/>
      <c r="J145" s="594"/>
      <c r="K145" s="181"/>
      <c r="L145" s="596"/>
      <c r="M145" s="182"/>
      <c r="N145" s="220"/>
    </row>
    <row r="146" spans="2:15" ht="36" customHeight="1"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113"/>
      <c r="I146" s="114"/>
      <c r="J146" s="113"/>
      <c r="K146" s="114"/>
      <c r="L146" s="113"/>
      <c r="M146" s="117"/>
      <c r="N146" s="220"/>
    </row>
    <row r="147" spans="2:15" ht="36" customHeight="1">
      <c r="B147" s="104">
        <f t="shared" ref="B147:B175" si="21">B146+1</f>
        <v>46237</v>
      </c>
      <c r="C147" s="105">
        <f t="shared" ref="C147:C174" si="22">B147</f>
        <v>46237</v>
      </c>
      <c r="D147" s="102" t="s">
        <v>1294</v>
      </c>
      <c r="E147" s="120">
        <v>302</v>
      </c>
      <c r="F147" s="102" t="s">
        <v>1295</v>
      </c>
      <c r="G147" s="110">
        <v>302</v>
      </c>
      <c r="H147" s="102" t="s">
        <v>1296</v>
      </c>
      <c r="I147" s="110">
        <v>302</v>
      </c>
      <c r="J147" s="102" t="s">
        <v>1297</v>
      </c>
      <c r="K147" s="107">
        <v>302</v>
      </c>
      <c r="L147" s="102"/>
      <c r="M147" s="107"/>
      <c r="N147" s="218"/>
      <c r="O147" s="85">
        <f>O140+1</f>
        <v>84</v>
      </c>
    </row>
    <row r="148" spans="2:15" ht="36" customHeight="1">
      <c r="B148" s="104">
        <f t="shared" si="21"/>
        <v>46238</v>
      </c>
      <c r="C148" s="105">
        <f t="shared" si="22"/>
        <v>46238</v>
      </c>
      <c r="D148" s="102" t="s">
        <v>1298</v>
      </c>
      <c r="E148" s="110">
        <v>302</v>
      </c>
      <c r="F148" s="102" t="s">
        <v>1299</v>
      </c>
      <c r="G148" s="110">
        <v>302</v>
      </c>
      <c r="H148" s="102"/>
      <c r="I148" s="110"/>
      <c r="J148" s="102"/>
      <c r="K148" s="107"/>
      <c r="L148" s="102"/>
      <c r="M148" s="107"/>
      <c r="N148" s="108"/>
      <c r="O148" s="85">
        <f>O147+1</f>
        <v>85</v>
      </c>
    </row>
    <row r="149" spans="2:15" ht="36" customHeight="1">
      <c r="B149" s="104">
        <f t="shared" si="21"/>
        <v>46239</v>
      </c>
      <c r="C149" s="105">
        <f t="shared" si="22"/>
        <v>46239</v>
      </c>
      <c r="D149" s="102"/>
      <c r="E149" s="110"/>
      <c r="F149" s="102"/>
      <c r="G149" s="110"/>
      <c r="H149" s="102" t="s">
        <v>1300</v>
      </c>
      <c r="I149" s="107">
        <v>302</v>
      </c>
      <c r="J149" s="102"/>
      <c r="K149" s="107"/>
      <c r="L149" s="102"/>
      <c r="M149" s="107"/>
      <c r="N149" s="108"/>
      <c r="O149" s="85">
        <f>O148+1</f>
        <v>86</v>
      </c>
    </row>
    <row r="150" spans="2:15" ht="36" customHeight="1">
      <c r="B150" s="104">
        <f t="shared" si="21"/>
        <v>46240</v>
      </c>
      <c r="C150" s="105">
        <f t="shared" si="22"/>
        <v>46240</v>
      </c>
      <c r="D150" s="102"/>
      <c r="E150" s="110"/>
      <c r="F150" s="122"/>
      <c r="G150" s="110"/>
      <c r="H150" s="102"/>
      <c r="I150" s="110"/>
      <c r="J150" s="102"/>
      <c r="K150" s="107"/>
      <c r="L150" s="102"/>
      <c r="M150" s="107"/>
      <c r="N150" s="108"/>
      <c r="O150" s="85">
        <f t="shared" ref="O150:O151" si="23">O149+1</f>
        <v>87</v>
      </c>
    </row>
    <row r="151" spans="2:15" ht="36" customHeight="1">
      <c r="B151" s="104">
        <f t="shared" si="21"/>
        <v>46241</v>
      </c>
      <c r="C151" s="105">
        <f t="shared" si="22"/>
        <v>46241</v>
      </c>
      <c r="D151" s="102"/>
      <c r="E151" s="110"/>
      <c r="F151" s="102"/>
      <c r="G151" s="110"/>
      <c r="H151" s="102"/>
      <c r="I151" s="106"/>
      <c r="J151" s="102"/>
      <c r="K151" s="110"/>
      <c r="L151" s="102"/>
      <c r="M151" s="110"/>
      <c r="N151" s="108" t="s">
        <v>934</v>
      </c>
      <c r="O151" s="85">
        <f t="shared" si="23"/>
        <v>88</v>
      </c>
    </row>
    <row r="152" spans="2:15" ht="36" customHeight="1">
      <c r="B152" s="111">
        <f t="shared" si="21"/>
        <v>46242</v>
      </c>
      <c r="C152" s="112">
        <f t="shared" si="22"/>
        <v>46242</v>
      </c>
      <c r="D152" s="113"/>
      <c r="E152" s="114"/>
      <c r="F152" s="113"/>
      <c r="G152" s="195"/>
      <c r="H152" s="113"/>
      <c r="I152" s="114"/>
      <c r="J152" s="113"/>
      <c r="K152" s="114"/>
      <c r="L152" s="113"/>
      <c r="M152" s="114"/>
      <c r="N152" s="116" t="s">
        <v>934</v>
      </c>
    </row>
    <row r="153" spans="2:15" ht="36" customHeight="1">
      <c r="B153" s="111">
        <f t="shared" si="21"/>
        <v>46243</v>
      </c>
      <c r="C153" s="112">
        <f t="shared" si="22"/>
        <v>46243</v>
      </c>
      <c r="D153" s="222"/>
      <c r="E153" s="115"/>
      <c r="F153" s="113"/>
      <c r="G153" s="195"/>
      <c r="H153" s="113"/>
      <c r="I153" s="114"/>
      <c r="J153" s="113"/>
      <c r="K153" s="114"/>
      <c r="L153" s="113"/>
      <c r="M153" s="114"/>
      <c r="N153" s="116"/>
    </row>
    <row r="154" spans="2:15" ht="36" customHeight="1">
      <c r="B154" s="104">
        <f t="shared" si="21"/>
        <v>46244</v>
      </c>
      <c r="C154" s="105">
        <f t="shared" si="22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110"/>
      <c r="N154" s="108"/>
      <c r="O154" s="85">
        <f>O151+1</f>
        <v>89</v>
      </c>
    </row>
    <row r="155" spans="2:15" ht="36" customHeight="1">
      <c r="B155" s="111">
        <f t="shared" si="21"/>
        <v>46245</v>
      </c>
      <c r="C155" s="112">
        <f t="shared" si="22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114"/>
      <c r="N155" s="116" t="s">
        <v>1301</v>
      </c>
    </row>
    <row r="156" spans="2:15" ht="36" customHeight="1">
      <c r="B156" s="104">
        <f t="shared" si="21"/>
        <v>46246</v>
      </c>
      <c r="C156" s="105">
        <f t="shared" si="22"/>
        <v>46246</v>
      </c>
      <c r="D156" s="102"/>
      <c r="E156" s="106"/>
      <c r="F156" s="102"/>
      <c r="G156" s="106"/>
      <c r="H156" s="102"/>
      <c r="I156" s="106"/>
      <c r="J156" s="109"/>
      <c r="K156" s="107"/>
      <c r="L156" s="109"/>
      <c r="M156" s="107"/>
      <c r="N156" s="108"/>
      <c r="O156" s="85">
        <f>O154+1</f>
        <v>90</v>
      </c>
    </row>
    <row r="157" spans="2:15" ht="36" customHeight="1">
      <c r="B157" s="104">
        <f t="shared" si="21"/>
        <v>46247</v>
      </c>
      <c r="C157" s="105">
        <f t="shared" si="22"/>
        <v>46247</v>
      </c>
      <c r="D157" s="102"/>
      <c r="E157" s="106"/>
      <c r="F157" s="102"/>
      <c r="G157" s="106"/>
      <c r="H157" s="102"/>
      <c r="I157" s="106"/>
      <c r="J157" s="102"/>
      <c r="K157" s="107"/>
      <c r="L157" s="109"/>
      <c r="M157" s="107"/>
      <c r="N157" s="108"/>
      <c r="O157" s="85">
        <f>O156+1</f>
        <v>91</v>
      </c>
    </row>
    <row r="158" spans="2:15" ht="36" customHeight="1">
      <c r="B158" s="104">
        <f t="shared" si="21"/>
        <v>46248</v>
      </c>
      <c r="C158" s="105">
        <f t="shared" si="22"/>
        <v>46248</v>
      </c>
      <c r="D158" s="102"/>
      <c r="E158" s="110"/>
      <c r="F158" s="102"/>
      <c r="G158" s="110"/>
      <c r="H158" s="102"/>
      <c r="I158" s="110"/>
      <c r="J158" s="102"/>
      <c r="K158" s="110"/>
      <c r="L158" s="102"/>
      <c r="M158" s="110"/>
      <c r="N158" s="108"/>
      <c r="O158" s="85">
        <f>O157+1</f>
        <v>92</v>
      </c>
    </row>
    <row r="159" spans="2:15" ht="36" customHeight="1">
      <c r="B159" s="111">
        <f t="shared" si="21"/>
        <v>46249</v>
      </c>
      <c r="C159" s="112">
        <f t="shared" si="22"/>
        <v>46249</v>
      </c>
      <c r="D159" s="149"/>
      <c r="E159" s="184"/>
      <c r="F159" s="149"/>
      <c r="G159" s="597"/>
      <c r="H159" s="149"/>
      <c r="I159" s="150"/>
      <c r="J159" s="149"/>
      <c r="K159" s="184"/>
      <c r="L159" s="149"/>
      <c r="M159" s="184"/>
      <c r="N159" s="185"/>
    </row>
    <row r="160" spans="2:15" ht="36" customHeight="1">
      <c r="B160" s="111">
        <f t="shared" si="21"/>
        <v>46250</v>
      </c>
      <c r="C160" s="112">
        <f t="shared" si="22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114"/>
      <c r="N160" s="116"/>
    </row>
    <row r="161" spans="2:15" ht="36" customHeight="1">
      <c r="B161" s="104">
        <f t="shared" si="21"/>
        <v>46251</v>
      </c>
      <c r="C161" s="105">
        <f t="shared" si="22"/>
        <v>46251</v>
      </c>
      <c r="D161" s="154"/>
      <c r="E161" s="152"/>
      <c r="F161" s="154"/>
      <c r="G161" s="152"/>
      <c r="H161" s="154"/>
      <c r="I161" s="152"/>
      <c r="J161" s="154"/>
      <c r="K161" s="152"/>
      <c r="L161" s="154"/>
      <c r="M161" s="601"/>
      <c r="N161" s="190"/>
      <c r="O161" s="85">
        <f>O158+1</f>
        <v>93</v>
      </c>
    </row>
    <row r="162" spans="2:15" ht="36" customHeight="1">
      <c r="B162" s="104">
        <f t="shared" si="21"/>
        <v>46252</v>
      </c>
      <c r="C162" s="105">
        <f t="shared" si="22"/>
        <v>46252</v>
      </c>
      <c r="D162" s="102"/>
      <c r="E162" s="221"/>
      <c r="F162" s="102"/>
      <c r="G162" s="110"/>
      <c r="H162" s="102"/>
      <c r="I162" s="221"/>
      <c r="J162" s="102"/>
      <c r="K162" s="110"/>
      <c r="L162" s="102"/>
      <c r="M162" s="110"/>
      <c r="N162" s="108"/>
      <c r="O162" s="85">
        <f>O161+1</f>
        <v>94</v>
      </c>
    </row>
    <row r="163" spans="2:15" ht="36" customHeight="1">
      <c r="B163" s="104">
        <f t="shared" si="21"/>
        <v>46253</v>
      </c>
      <c r="C163" s="105">
        <f t="shared" si="22"/>
        <v>46253</v>
      </c>
      <c r="D163" s="102"/>
      <c r="E163" s="106"/>
      <c r="F163" s="102"/>
      <c r="G163" s="106"/>
      <c r="H163" s="102"/>
      <c r="I163" s="106"/>
      <c r="J163" s="102"/>
      <c r="K163" s="110"/>
      <c r="L163" s="109"/>
      <c r="M163" s="107"/>
      <c r="N163" s="108"/>
      <c r="O163" s="85">
        <f>O162+1</f>
        <v>95</v>
      </c>
    </row>
    <row r="164" spans="2:15" ht="36" customHeight="1">
      <c r="B164" s="104">
        <f t="shared" si="21"/>
        <v>46254</v>
      </c>
      <c r="C164" s="105">
        <f t="shared" si="22"/>
        <v>46254</v>
      </c>
      <c r="D164" s="102"/>
      <c r="E164" s="106"/>
      <c r="F164" s="102"/>
      <c r="G164" s="106"/>
      <c r="H164" s="102"/>
      <c r="I164" s="106"/>
      <c r="J164" s="102"/>
      <c r="K164" s="110"/>
      <c r="L164" s="109"/>
      <c r="M164" s="107"/>
      <c r="N164" s="108"/>
      <c r="O164" s="85">
        <f t="shared" ref="O164:O165" si="24">O163+1</f>
        <v>96</v>
      </c>
    </row>
    <row r="165" spans="2:15" ht="36" customHeight="1">
      <c r="B165" s="104">
        <f t="shared" si="21"/>
        <v>46255</v>
      </c>
      <c r="C165" s="105">
        <f t="shared" si="22"/>
        <v>46255</v>
      </c>
      <c r="D165" s="102"/>
      <c r="E165" s="110"/>
      <c r="F165" s="102"/>
      <c r="G165" s="110"/>
      <c r="H165" s="102"/>
      <c r="I165" s="110"/>
      <c r="J165" s="102"/>
      <c r="K165" s="110"/>
      <c r="L165" s="102"/>
      <c r="M165" s="110"/>
      <c r="N165" s="108"/>
      <c r="O165" s="85">
        <f t="shared" si="24"/>
        <v>97</v>
      </c>
    </row>
    <row r="166" spans="2:15" ht="36" customHeight="1">
      <c r="B166" s="111">
        <f t="shared" si="21"/>
        <v>46256</v>
      </c>
      <c r="C166" s="112">
        <f t="shared" si="22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2:15" ht="36" customHeight="1">
      <c r="B167" s="111">
        <f t="shared" si="21"/>
        <v>46257</v>
      </c>
      <c r="C167" s="112">
        <f t="shared" si="22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114"/>
      <c r="N167" s="116"/>
    </row>
    <row r="168" spans="2:15" ht="36" customHeight="1">
      <c r="B168" s="104">
        <f t="shared" si="21"/>
        <v>46258</v>
      </c>
      <c r="C168" s="105">
        <f t="shared" si="22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2:15" ht="36" customHeight="1">
      <c r="B169" s="104">
        <f t="shared" si="21"/>
        <v>46259</v>
      </c>
      <c r="C169" s="105">
        <f t="shared" si="22"/>
        <v>46259</v>
      </c>
      <c r="D169" s="102"/>
      <c r="E169" s="110"/>
      <c r="F169" s="102"/>
      <c r="G169" s="110"/>
      <c r="H169" s="102"/>
      <c r="I169" s="110"/>
      <c r="J169" s="102"/>
      <c r="K169" s="110"/>
      <c r="L169" s="102"/>
      <c r="M169" s="110"/>
      <c r="N169" s="218"/>
      <c r="O169" s="85">
        <f>O168+1</f>
        <v>99</v>
      </c>
    </row>
    <row r="170" spans="2:15" ht="36" customHeight="1">
      <c r="B170" s="104">
        <f t="shared" si="21"/>
        <v>46260</v>
      </c>
      <c r="C170" s="105">
        <f t="shared" si="22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2:15" ht="36" customHeight="1">
      <c r="B171" s="104">
        <f t="shared" si="21"/>
        <v>46261</v>
      </c>
      <c r="C171" s="105">
        <f t="shared" si="22"/>
        <v>46261</v>
      </c>
      <c r="D171" s="102"/>
      <c r="E171" s="106"/>
      <c r="F171" s="102"/>
      <c r="G171" s="106"/>
      <c r="H171" s="102"/>
      <c r="I171" s="106"/>
      <c r="J171" s="102"/>
      <c r="K171" s="107"/>
      <c r="L171" s="109"/>
      <c r="M171" s="107"/>
      <c r="N171" s="108"/>
      <c r="O171" s="85">
        <f t="shared" ref="O171:O172" si="25">O170+1</f>
        <v>101</v>
      </c>
    </row>
    <row r="172" spans="2:15" ht="36" customHeight="1">
      <c r="B172" s="104">
        <f t="shared" si="21"/>
        <v>46262</v>
      </c>
      <c r="C172" s="105">
        <f t="shared" si="22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5"/>
        <v>102</v>
      </c>
    </row>
    <row r="173" spans="2:15" ht="36" customHeight="1">
      <c r="B173" s="111">
        <f t="shared" si="21"/>
        <v>46263</v>
      </c>
      <c r="C173" s="112">
        <f t="shared" si="22"/>
        <v>46263</v>
      </c>
      <c r="D173" s="113"/>
      <c r="E173" s="114"/>
      <c r="F173" s="113"/>
      <c r="G173" s="114"/>
      <c r="H173" s="113"/>
      <c r="I173" s="114"/>
      <c r="J173" s="113"/>
      <c r="K173" s="114"/>
      <c r="L173" s="113"/>
      <c r="M173" s="117"/>
      <c r="N173" s="116"/>
    </row>
    <row r="174" spans="2:15" ht="36" customHeight="1">
      <c r="B174" s="111">
        <f t="shared" si="21"/>
        <v>46264</v>
      </c>
      <c r="C174" s="112">
        <f t="shared" si="22"/>
        <v>46264</v>
      </c>
      <c r="D174" s="113"/>
      <c r="E174" s="114"/>
      <c r="F174" s="113"/>
      <c r="G174" s="114"/>
      <c r="H174" s="113"/>
      <c r="I174" s="114"/>
      <c r="J174" s="113"/>
      <c r="K174" s="114"/>
      <c r="L174" s="149"/>
      <c r="M174" s="151"/>
      <c r="N174" s="185"/>
    </row>
    <row r="175" spans="2:15" ht="36" customHeight="1" thickBot="1">
      <c r="B175" s="133">
        <f t="shared" si="21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2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 thickBot="1">
      <c r="B177" s="143" t="s">
        <v>1140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00" t="s">
        <v>969</v>
      </c>
      <c r="C178" s="1302" t="s">
        <v>970</v>
      </c>
      <c r="D178" s="92" t="s">
        <v>971</v>
      </c>
      <c r="E178" s="1298" t="s">
        <v>972</v>
      </c>
      <c r="F178" s="92" t="s">
        <v>973</v>
      </c>
      <c r="G178" s="1298" t="s">
        <v>972</v>
      </c>
      <c r="H178" s="92" t="s">
        <v>974</v>
      </c>
      <c r="I178" s="1298" t="s">
        <v>972</v>
      </c>
      <c r="J178" s="92" t="s">
        <v>975</v>
      </c>
      <c r="K178" s="1298" t="s">
        <v>972</v>
      </c>
      <c r="L178" s="92" t="s">
        <v>976</v>
      </c>
      <c r="M178" s="1298" t="s">
        <v>972</v>
      </c>
      <c r="N178" s="93" t="s">
        <v>977</v>
      </c>
    </row>
    <row r="179" spans="2:15" ht="18" customHeight="1" thickBot="1">
      <c r="B179" s="1301"/>
      <c r="C179" s="1303"/>
      <c r="D179" s="94" t="s">
        <v>978</v>
      </c>
      <c r="E179" s="1299"/>
      <c r="F179" s="94" t="s">
        <v>979</v>
      </c>
      <c r="G179" s="1299"/>
      <c r="H179" s="94" t="s">
        <v>980</v>
      </c>
      <c r="I179" s="1299"/>
      <c r="J179" s="94" t="s">
        <v>981</v>
      </c>
      <c r="K179" s="1299"/>
      <c r="L179" s="94" t="s">
        <v>630</v>
      </c>
      <c r="M179" s="1299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6">B181+1</f>
        <v>46268</v>
      </c>
      <c r="C182" s="105">
        <f t="shared" ref="C182:C208" si="27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8">O181+1</f>
        <v>106</v>
      </c>
    </row>
    <row r="183" spans="2:15" ht="36" customHeight="1">
      <c r="B183" s="104">
        <f t="shared" si="26"/>
        <v>46269</v>
      </c>
      <c r="C183" s="105">
        <f t="shared" si="27"/>
        <v>46269</v>
      </c>
      <c r="D183" s="230"/>
      <c r="E183" s="231"/>
      <c r="F183" s="230"/>
      <c r="G183" s="231"/>
      <c r="H183" s="102"/>
      <c r="I183" s="120"/>
      <c r="J183" s="102"/>
      <c r="K183" s="120"/>
      <c r="L183" s="102"/>
      <c r="M183" s="110"/>
      <c r="N183" s="108"/>
      <c r="O183" s="85">
        <f t="shared" si="28"/>
        <v>107</v>
      </c>
    </row>
    <row r="184" spans="2:15" ht="36" customHeight="1">
      <c r="B184" s="111">
        <f t="shared" si="26"/>
        <v>46270</v>
      </c>
      <c r="C184" s="112">
        <f t="shared" si="27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224"/>
      <c r="N184" s="116"/>
    </row>
    <row r="185" spans="2:15" ht="36" customHeight="1">
      <c r="B185" s="111">
        <f t="shared" si="26"/>
        <v>46271</v>
      </c>
      <c r="C185" s="112">
        <f t="shared" si="27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224"/>
      <c r="N185" s="116"/>
    </row>
    <row r="186" spans="2:15" ht="36" customHeight="1">
      <c r="B186" s="104">
        <f t="shared" si="26"/>
        <v>46272</v>
      </c>
      <c r="C186" s="105">
        <f t="shared" si="27"/>
        <v>46272</v>
      </c>
      <c r="D186" s="102"/>
      <c r="E186" s="120"/>
      <c r="F186" s="230"/>
      <c r="G186" s="231"/>
      <c r="H186" s="230"/>
      <c r="I186" s="231"/>
      <c r="J186" s="230"/>
      <c r="K186" s="603"/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6"/>
        <v>46273</v>
      </c>
      <c r="C187" s="105">
        <f t="shared" si="27"/>
        <v>46273</v>
      </c>
      <c r="D187" s="102"/>
      <c r="E187" s="120"/>
      <c r="F187" s="102"/>
      <c r="G187" s="120"/>
      <c r="H187" s="102"/>
      <c r="I187" s="120"/>
      <c r="J187" s="102"/>
      <c r="K187" s="120"/>
      <c r="L187" s="102"/>
      <c r="M187" s="214"/>
      <c r="N187" s="108"/>
      <c r="O187" s="85">
        <f>O186+1</f>
        <v>109</v>
      </c>
    </row>
    <row r="188" spans="2:15" ht="36" customHeight="1">
      <c r="B188" s="104">
        <f t="shared" si="26"/>
        <v>46274</v>
      </c>
      <c r="C188" s="105">
        <f t="shared" si="27"/>
        <v>46274</v>
      </c>
      <c r="D188" s="230"/>
      <c r="E188" s="120"/>
      <c r="F188" s="230"/>
      <c r="G188" s="120"/>
      <c r="H188" s="230"/>
      <c r="I188" s="160"/>
      <c r="J188" s="122"/>
      <c r="K188" s="107"/>
      <c r="L188" s="109"/>
      <c r="M188" s="107"/>
      <c r="N188" s="108"/>
      <c r="O188" s="85">
        <f>O187+1</f>
        <v>110</v>
      </c>
    </row>
    <row r="189" spans="2:15" ht="36" customHeight="1">
      <c r="B189" s="104">
        <f t="shared" si="26"/>
        <v>46275</v>
      </c>
      <c r="C189" s="105">
        <f t="shared" si="27"/>
        <v>46275</v>
      </c>
      <c r="D189" s="230"/>
      <c r="E189" s="160"/>
      <c r="F189" s="102"/>
      <c r="G189" s="160"/>
      <c r="H189" s="122"/>
      <c r="I189" s="160"/>
      <c r="J189" s="102"/>
      <c r="K189" s="107"/>
      <c r="L189" s="102"/>
      <c r="M189" s="107"/>
      <c r="N189" s="108"/>
      <c r="O189" s="85">
        <f t="shared" ref="O189:O190" si="29">O188+1</f>
        <v>111</v>
      </c>
    </row>
    <row r="190" spans="2:15" ht="36" customHeight="1">
      <c r="B190" s="104">
        <f t="shared" si="26"/>
        <v>46276</v>
      </c>
      <c r="C190" s="105">
        <f t="shared" si="27"/>
        <v>46276</v>
      </c>
      <c r="D190" s="102"/>
      <c r="E190" s="234"/>
      <c r="F190" s="102"/>
      <c r="G190" s="120"/>
      <c r="H190" s="102"/>
      <c r="I190" s="234"/>
      <c r="J190" s="102"/>
      <c r="K190" s="120"/>
      <c r="L190" s="102"/>
      <c r="M190" s="214"/>
      <c r="N190" s="108"/>
      <c r="O190" s="85">
        <f t="shared" si="29"/>
        <v>112</v>
      </c>
    </row>
    <row r="191" spans="2:15" ht="36" customHeight="1">
      <c r="B191" s="111">
        <f t="shared" si="26"/>
        <v>46277</v>
      </c>
      <c r="C191" s="112">
        <f t="shared" si="27"/>
        <v>46277</v>
      </c>
      <c r="D191" s="113"/>
      <c r="E191" s="233"/>
      <c r="F191" s="113"/>
      <c r="G191" s="124"/>
      <c r="H191" s="113"/>
      <c r="I191" s="233"/>
      <c r="J191" s="113"/>
      <c r="K191" s="124"/>
      <c r="L191" s="113"/>
      <c r="M191" s="224"/>
      <c r="N191" s="116"/>
    </row>
    <row r="192" spans="2:15" ht="36" customHeight="1">
      <c r="B192" s="111">
        <f t="shared" si="26"/>
        <v>46278</v>
      </c>
      <c r="C192" s="112">
        <f t="shared" si="27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224"/>
      <c r="N192" s="116"/>
    </row>
    <row r="193" spans="2:15" ht="36" customHeight="1">
      <c r="B193" s="104">
        <f t="shared" si="26"/>
        <v>46279</v>
      </c>
      <c r="C193" s="105">
        <f t="shared" si="27"/>
        <v>46279</v>
      </c>
      <c r="D193" s="102"/>
      <c r="E193" s="234"/>
      <c r="F193" s="102"/>
      <c r="G193" s="120"/>
      <c r="H193" s="102"/>
      <c r="I193" s="234"/>
      <c r="J193" s="102"/>
      <c r="K193" s="120"/>
      <c r="L193" s="102"/>
      <c r="M193" s="214"/>
      <c r="N193" s="108"/>
      <c r="O193" s="85">
        <f>O190+1</f>
        <v>113</v>
      </c>
    </row>
    <row r="194" spans="2:15" ht="36" customHeight="1">
      <c r="B194" s="104">
        <f t="shared" si="26"/>
        <v>46280</v>
      </c>
      <c r="C194" s="105">
        <f t="shared" si="27"/>
        <v>46280</v>
      </c>
      <c r="D194" s="102"/>
      <c r="E194" s="120"/>
      <c r="F194" s="102"/>
      <c r="G194" s="120"/>
      <c r="H194" s="102"/>
      <c r="I194" s="120"/>
      <c r="J194" s="102"/>
      <c r="K194" s="120"/>
      <c r="L194" s="102"/>
      <c r="M194" s="214"/>
      <c r="N194" s="108"/>
      <c r="O194" s="85">
        <f>O193+1</f>
        <v>114</v>
      </c>
    </row>
    <row r="195" spans="2:15" ht="36" customHeight="1">
      <c r="B195" s="104">
        <f t="shared" si="26"/>
        <v>46281</v>
      </c>
      <c r="C195" s="105">
        <f t="shared" si="27"/>
        <v>46281</v>
      </c>
      <c r="D195" s="230"/>
      <c r="E195" s="120"/>
      <c r="F195" s="230"/>
      <c r="G195" s="120"/>
      <c r="H195" s="230"/>
      <c r="I195" s="120"/>
      <c r="J195" s="230"/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6"/>
        <v>46282</v>
      </c>
      <c r="C196" s="105">
        <f t="shared" si="27"/>
        <v>46282</v>
      </c>
      <c r="D196" s="230"/>
      <c r="E196" s="160"/>
      <c r="F196" s="102"/>
      <c r="G196" s="106"/>
      <c r="H196" s="230"/>
      <c r="I196" s="160"/>
      <c r="J196" s="102"/>
      <c r="K196" s="120"/>
      <c r="L196" s="102"/>
      <c r="M196" s="107"/>
      <c r="N196" s="108"/>
      <c r="O196" s="85">
        <f>O195+1</f>
        <v>116</v>
      </c>
    </row>
    <row r="197" spans="2:15" ht="36" customHeight="1">
      <c r="B197" s="104">
        <f t="shared" si="26"/>
        <v>46283</v>
      </c>
      <c r="C197" s="105">
        <f t="shared" si="27"/>
        <v>46283</v>
      </c>
      <c r="D197" s="102"/>
      <c r="E197" s="120"/>
      <c r="F197" s="102"/>
      <c r="G197" s="120"/>
      <c r="H197" s="102"/>
      <c r="I197" s="234"/>
      <c r="J197" s="102"/>
      <c r="K197" s="234"/>
      <c r="L197" s="102"/>
      <c r="M197" s="107"/>
      <c r="N197" s="108"/>
      <c r="O197" s="85">
        <f t="shared" ref="O197" si="30">O196+1</f>
        <v>117</v>
      </c>
    </row>
    <row r="198" spans="2:15" ht="36" customHeight="1">
      <c r="B198" s="111">
        <f t="shared" si="26"/>
        <v>46284</v>
      </c>
      <c r="C198" s="112">
        <f t="shared" si="27"/>
        <v>46284</v>
      </c>
      <c r="D198" s="123"/>
      <c r="E198" s="232"/>
      <c r="F198" s="113"/>
      <c r="G198" s="233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6"/>
        <v>46285</v>
      </c>
      <c r="C199" s="112">
        <f t="shared" si="27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6"/>
        <v>46286</v>
      </c>
      <c r="C200" s="112">
        <f t="shared" si="27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1302</v>
      </c>
    </row>
    <row r="201" spans="2:15" ht="36" customHeight="1">
      <c r="B201" s="111">
        <f t="shared" si="26"/>
        <v>46287</v>
      </c>
      <c r="C201" s="112">
        <f t="shared" si="27"/>
        <v>46287</v>
      </c>
      <c r="D201" s="123"/>
      <c r="E201" s="124"/>
      <c r="F201" s="123"/>
      <c r="G201" s="124"/>
      <c r="H201" s="123"/>
      <c r="I201" s="124"/>
      <c r="J201" s="123"/>
      <c r="K201" s="124"/>
      <c r="L201" s="113"/>
      <c r="M201" s="114"/>
      <c r="N201" s="116" t="s">
        <v>1303</v>
      </c>
    </row>
    <row r="202" spans="2:15" ht="36" customHeight="1">
      <c r="B202" s="111">
        <f t="shared" si="26"/>
        <v>46288</v>
      </c>
      <c r="C202" s="112">
        <f t="shared" si="27"/>
        <v>46288</v>
      </c>
      <c r="D202" s="123"/>
      <c r="E202" s="235"/>
      <c r="F202" s="113"/>
      <c r="G202" s="115"/>
      <c r="H202" s="123"/>
      <c r="I202" s="235"/>
      <c r="J202" s="217"/>
      <c r="K202" s="124"/>
      <c r="L202" s="217"/>
      <c r="M202" s="117"/>
      <c r="N202" s="116" t="s">
        <v>1304</v>
      </c>
    </row>
    <row r="203" spans="2:15" ht="36" customHeight="1">
      <c r="B203" s="104">
        <f t="shared" si="26"/>
        <v>46289</v>
      </c>
      <c r="C203" s="105">
        <f t="shared" si="27"/>
        <v>46289</v>
      </c>
      <c r="D203" s="230"/>
      <c r="E203" s="160"/>
      <c r="F203" s="102"/>
      <c r="G203" s="106"/>
      <c r="H203" s="230"/>
      <c r="I203" s="160"/>
      <c r="J203" s="102"/>
      <c r="K203" s="120"/>
      <c r="L203" s="102"/>
      <c r="M203" s="107"/>
      <c r="N203" s="108"/>
      <c r="O203" s="85">
        <f>O197+1</f>
        <v>118</v>
      </c>
    </row>
    <row r="204" spans="2:15" ht="36" customHeight="1">
      <c r="B204" s="104">
        <f t="shared" si="26"/>
        <v>46290</v>
      </c>
      <c r="C204" s="105">
        <f t="shared" si="27"/>
        <v>46290</v>
      </c>
      <c r="D204" s="244"/>
      <c r="E204" s="236"/>
      <c r="F204" s="244"/>
      <c r="G204" s="236"/>
      <c r="H204" s="244"/>
      <c r="I204" s="245"/>
      <c r="J204" s="244"/>
      <c r="K204" s="236"/>
      <c r="L204" s="194"/>
      <c r="M204" s="203"/>
      <c r="N204" s="108"/>
      <c r="O204" s="85">
        <f>O203+1</f>
        <v>119</v>
      </c>
    </row>
    <row r="205" spans="2:15" ht="36" customHeight="1">
      <c r="B205" s="111">
        <f t="shared" si="26"/>
        <v>46291</v>
      </c>
      <c r="C205" s="112">
        <f t="shared" si="27"/>
        <v>46291</v>
      </c>
      <c r="D205" s="123"/>
      <c r="E205" s="124"/>
      <c r="F205" s="123"/>
      <c r="G205" s="124"/>
      <c r="H205" s="123"/>
      <c r="I205" s="240"/>
      <c r="J205" s="123"/>
      <c r="K205" s="124"/>
      <c r="L205" s="113"/>
      <c r="M205" s="114"/>
      <c r="N205" s="116"/>
    </row>
    <row r="206" spans="2:15" ht="36" customHeight="1">
      <c r="B206" s="111">
        <f t="shared" si="26"/>
        <v>46292</v>
      </c>
      <c r="C206" s="112">
        <f t="shared" si="27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116"/>
    </row>
    <row r="207" spans="2:15" ht="36" customHeight="1">
      <c r="B207" s="104">
        <f t="shared" si="26"/>
        <v>46293</v>
      </c>
      <c r="C207" s="105">
        <f t="shared" si="27"/>
        <v>46293</v>
      </c>
      <c r="D207" s="230"/>
      <c r="E207" s="120"/>
      <c r="F207" s="230"/>
      <c r="G207" s="120"/>
      <c r="H207" s="230"/>
      <c r="I207" s="604"/>
      <c r="J207" s="230"/>
      <c r="K207" s="120"/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6"/>
        <v>46294</v>
      </c>
      <c r="C208" s="105">
        <f t="shared" si="27"/>
        <v>46294</v>
      </c>
      <c r="D208" s="230"/>
      <c r="E208" s="120"/>
      <c r="F208" s="230"/>
      <c r="G208" s="120"/>
      <c r="H208" s="230"/>
      <c r="I208" s="241"/>
      <c r="J208" s="230"/>
      <c r="K208" s="120"/>
      <c r="L208" s="102"/>
      <c r="M208" s="110"/>
      <c r="N208" s="165"/>
      <c r="O208" s="85">
        <f>O207+1</f>
        <v>121</v>
      </c>
    </row>
    <row r="209" spans="2:15" ht="36" customHeight="1" thickBo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FD771C-A232-4E6E-9CFE-0199CD1CC77E}">
  <sheetPr>
    <pageSetUpPr fitToPage="1"/>
  </sheetPr>
  <dimension ref="B1:T209"/>
  <sheetViews>
    <sheetView view="pageBreakPreview" zoomScaleNormal="100" zoomScaleSheetLayoutView="100" workbookViewId="0">
      <pane ySplit="6" topLeftCell="A111" activePane="bottomLeft" state="frozen"/>
      <selection pane="bottomLeft" activeCell="E116" sqref="E116"/>
    </sheetView>
  </sheetViews>
  <sheetFormatPr defaultColWidth="9" defaultRowHeight="15"/>
  <cols>
    <col min="1" max="1" width="4.42578125" style="85" customWidth="1"/>
    <col min="2" max="2" width="6.28515625" style="84" customWidth="1"/>
    <col min="3" max="3" width="3.5703125" style="84" customWidth="1"/>
    <col min="4" max="4" width="18.28515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" width="9" style="85"/>
    <col min="17" max="17" width="21.5703125" style="85" customWidth="1"/>
    <col min="18" max="16384" width="9" style="85"/>
  </cols>
  <sheetData>
    <row r="1" spans="2:18" ht="26.1" customHeight="1"/>
    <row r="2" spans="2:18" ht="36" customHeight="1">
      <c r="B2" s="86" t="s">
        <v>1305</v>
      </c>
      <c r="H2" s="87"/>
      <c r="L2" s="88"/>
      <c r="N2" s="89"/>
    </row>
    <row r="3" spans="2:18" ht="26.1" customHeight="1">
      <c r="B3" s="90"/>
      <c r="H3" s="87"/>
      <c r="L3" s="88"/>
    </row>
    <row r="4" spans="2:18" ht="27" customHeight="1" thickBot="1">
      <c r="B4" s="90" t="s">
        <v>968</v>
      </c>
      <c r="H4" s="87"/>
      <c r="N4" s="91"/>
    </row>
    <row r="5" spans="2:18" ht="18" customHeight="1">
      <c r="B5" s="1300" t="s">
        <v>969</v>
      </c>
      <c r="C5" s="1302" t="s">
        <v>970</v>
      </c>
      <c r="D5" s="92" t="s">
        <v>971</v>
      </c>
      <c r="E5" s="1298" t="s">
        <v>972</v>
      </c>
      <c r="F5" s="92" t="s">
        <v>973</v>
      </c>
      <c r="G5" s="1298" t="s">
        <v>972</v>
      </c>
      <c r="H5" s="92" t="s">
        <v>974</v>
      </c>
      <c r="I5" s="1298" t="s">
        <v>972</v>
      </c>
      <c r="J5" s="92" t="s">
        <v>975</v>
      </c>
      <c r="K5" s="1298" t="s">
        <v>972</v>
      </c>
      <c r="L5" s="92" t="s">
        <v>976</v>
      </c>
      <c r="M5" s="1298" t="s">
        <v>972</v>
      </c>
      <c r="N5" s="93" t="s">
        <v>977</v>
      </c>
    </row>
    <row r="6" spans="2:18" ht="18" customHeight="1" thickBot="1">
      <c r="B6" s="1301"/>
      <c r="C6" s="1303"/>
      <c r="D6" s="94" t="s">
        <v>978</v>
      </c>
      <c r="E6" s="1299"/>
      <c r="F6" s="94" t="s">
        <v>979</v>
      </c>
      <c r="G6" s="1299"/>
      <c r="H6" s="94" t="s">
        <v>980</v>
      </c>
      <c r="I6" s="1299"/>
      <c r="J6" s="94" t="s">
        <v>981</v>
      </c>
      <c r="K6" s="1299"/>
      <c r="L6" s="94" t="s">
        <v>630</v>
      </c>
      <c r="M6" s="1299"/>
      <c r="N6" s="95"/>
    </row>
    <row r="7" spans="2:18" ht="36" customHeight="1">
      <c r="B7" s="96">
        <v>46113</v>
      </c>
      <c r="C7" s="97">
        <f>B7</f>
        <v>46113</v>
      </c>
      <c r="D7" s="697"/>
      <c r="E7" s="695"/>
      <c r="F7" s="697"/>
      <c r="G7" s="695"/>
      <c r="H7" s="697"/>
      <c r="I7" s="695"/>
      <c r="J7" s="697"/>
      <c r="K7" s="696"/>
      <c r="L7" s="697"/>
      <c r="M7" s="101"/>
      <c r="N7" s="103"/>
      <c r="O7" s="85">
        <v>1</v>
      </c>
      <c r="Q7" s="85" t="s">
        <v>982</v>
      </c>
      <c r="R7" s="85" t="s">
        <v>983</v>
      </c>
    </row>
    <row r="8" spans="2:18" ht="36" customHeight="1">
      <c r="B8" s="104">
        <f>B7+1</f>
        <v>46114</v>
      </c>
      <c r="C8" s="105">
        <f>B8</f>
        <v>46114</v>
      </c>
      <c r="D8" s="102"/>
      <c r="E8" s="110"/>
      <c r="F8" s="122" t="s">
        <v>1306</v>
      </c>
      <c r="G8" s="110">
        <v>301</v>
      </c>
      <c r="H8" s="122" t="s">
        <v>1005</v>
      </c>
      <c r="I8" s="106" t="s">
        <v>493</v>
      </c>
      <c r="J8" s="102" t="s">
        <v>1307</v>
      </c>
      <c r="K8" s="110">
        <v>301</v>
      </c>
      <c r="L8" s="102"/>
      <c r="M8" s="107"/>
      <c r="N8" s="108" t="s">
        <v>1308</v>
      </c>
      <c r="O8" s="85">
        <f>O7+1</f>
        <v>2</v>
      </c>
      <c r="Q8" s="85" t="s">
        <v>1309</v>
      </c>
      <c r="R8" s="85">
        <f>COUNTIF($D$7:$L$209,Q8&amp;"*")</f>
        <v>10</v>
      </c>
    </row>
    <row r="9" spans="2:18" ht="36" customHeight="1">
      <c r="B9" s="104">
        <f t="shared" ref="B9:B36" si="0">B8+1</f>
        <v>46115</v>
      </c>
      <c r="C9" s="105">
        <f t="shared" ref="C9:C35" si="1">B9</f>
        <v>46115</v>
      </c>
      <c r="D9" s="102" t="s">
        <v>749</v>
      </c>
      <c r="E9" s="110">
        <v>301</v>
      </c>
      <c r="F9" s="122" t="s">
        <v>1310</v>
      </c>
      <c r="G9" s="110">
        <v>301</v>
      </c>
      <c r="H9" s="102" t="s">
        <v>592</v>
      </c>
      <c r="I9" s="110">
        <v>301</v>
      </c>
      <c r="J9" s="102" t="s">
        <v>1311</v>
      </c>
      <c r="K9" s="110">
        <v>301</v>
      </c>
      <c r="L9" s="102"/>
      <c r="M9" s="107"/>
      <c r="N9" s="108" t="s">
        <v>1308</v>
      </c>
      <c r="O9" s="85">
        <f t="shared" ref="O9" si="2">O8+1</f>
        <v>3</v>
      </c>
      <c r="Q9" s="85" t="s">
        <v>1312</v>
      </c>
      <c r="R9" s="85">
        <f t="shared" ref="R9:R22" si="3">COUNTIF($D$7:$L$209,Q9&amp;"*")</f>
        <v>8</v>
      </c>
    </row>
    <row r="10" spans="2:18" ht="36" customHeight="1">
      <c r="B10" s="111">
        <f t="shared" si="0"/>
        <v>46116</v>
      </c>
      <c r="C10" s="112">
        <f t="shared" si="1"/>
        <v>46116</v>
      </c>
      <c r="D10" s="571"/>
      <c r="E10" s="114"/>
      <c r="F10" s="571"/>
      <c r="G10" s="114"/>
      <c r="H10" s="571"/>
      <c r="I10" s="114"/>
      <c r="J10" s="571"/>
      <c r="K10" s="117"/>
      <c r="L10" s="113"/>
      <c r="M10" s="117"/>
      <c r="N10" s="116"/>
      <c r="Q10" s="85" t="s">
        <v>1313</v>
      </c>
      <c r="R10" s="85">
        <f t="shared" si="3"/>
        <v>0</v>
      </c>
    </row>
    <row r="11" spans="2:18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  <c r="Q11" s="85" t="s">
        <v>749</v>
      </c>
      <c r="R11" s="85">
        <f t="shared" si="3"/>
        <v>18</v>
      </c>
    </row>
    <row r="12" spans="2:18" ht="36" customHeight="1">
      <c r="B12" s="104">
        <f t="shared" si="0"/>
        <v>46118</v>
      </c>
      <c r="C12" s="105">
        <f t="shared" si="1"/>
        <v>46118</v>
      </c>
      <c r="D12" s="102"/>
      <c r="E12" s="110"/>
      <c r="F12" s="102" t="s">
        <v>1311</v>
      </c>
      <c r="G12" s="110">
        <v>301</v>
      </c>
      <c r="H12" s="102" t="s">
        <v>994</v>
      </c>
      <c r="I12" s="118" t="s">
        <v>379</v>
      </c>
      <c r="J12" s="102" t="s">
        <v>1314</v>
      </c>
      <c r="K12" s="118" t="s">
        <v>996</v>
      </c>
      <c r="L12" s="102"/>
      <c r="M12" s="107"/>
      <c r="N12" s="108" t="s">
        <v>1308</v>
      </c>
      <c r="O12" s="85">
        <f>O9+1</f>
        <v>4</v>
      </c>
      <c r="Q12" s="85" t="s">
        <v>1315</v>
      </c>
      <c r="R12" s="85">
        <f t="shared" si="3"/>
        <v>22</v>
      </c>
    </row>
    <row r="13" spans="2:18" ht="36" customHeight="1">
      <c r="B13" s="104">
        <f t="shared" si="0"/>
        <v>46119</v>
      </c>
      <c r="C13" s="105">
        <f t="shared" si="1"/>
        <v>46119</v>
      </c>
      <c r="D13" s="102" t="s">
        <v>1307</v>
      </c>
      <c r="E13" s="110">
        <v>301</v>
      </c>
      <c r="F13" s="122" t="s">
        <v>1316</v>
      </c>
      <c r="G13" s="118" t="s">
        <v>445</v>
      </c>
      <c r="H13" s="102" t="s">
        <v>592</v>
      </c>
      <c r="I13" s="110">
        <v>301</v>
      </c>
      <c r="J13" s="122" t="s">
        <v>697</v>
      </c>
      <c r="K13" s="118" t="s">
        <v>1317</v>
      </c>
      <c r="L13" s="102"/>
      <c r="M13" s="107"/>
      <c r="N13" s="108" t="s">
        <v>1308</v>
      </c>
      <c r="O13" s="85">
        <f>O12+1</f>
        <v>5</v>
      </c>
      <c r="Q13" s="85" t="s">
        <v>1318</v>
      </c>
      <c r="R13" s="85">
        <f t="shared" si="3"/>
        <v>31</v>
      </c>
    </row>
    <row r="14" spans="2:18" ht="36" customHeight="1">
      <c r="B14" s="104">
        <f t="shared" si="0"/>
        <v>46120</v>
      </c>
      <c r="C14" s="105">
        <f t="shared" si="1"/>
        <v>46120</v>
      </c>
      <c r="D14" s="102"/>
      <c r="E14" s="110"/>
      <c r="F14" s="102"/>
      <c r="G14" s="110"/>
      <c r="H14" s="102"/>
      <c r="I14" s="110"/>
      <c r="J14" s="102"/>
      <c r="K14" s="110"/>
      <c r="L14" s="102"/>
      <c r="M14" s="107"/>
      <c r="N14" s="108" t="s">
        <v>1308</v>
      </c>
      <c r="O14" s="85">
        <f t="shared" ref="O14:O16" si="4">O13+1</f>
        <v>6</v>
      </c>
      <c r="Q14" s="85" t="s">
        <v>1319</v>
      </c>
      <c r="R14" s="85">
        <f t="shared" si="3"/>
        <v>27</v>
      </c>
    </row>
    <row r="15" spans="2:18" ht="36" customHeight="1">
      <c r="B15" s="104">
        <f t="shared" si="0"/>
        <v>46121</v>
      </c>
      <c r="C15" s="105">
        <f t="shared" si="1"/>
        <v>46121</v>
      </c>
      <c r="D15" s="102"/>
      <c r="E15" s="110"/>
      <c r="F15" s="243"/>
      <c r="G15" s="110"/>
      <c r="H15" s="243"/>
      <c r="I15" s="106"/>
      <c r="J15" s="243"/>
      <c r="K15" s="110"/>
      <c r="L15" s="243"/>
      <c r="M15" s="107"/>
      <c r="N15" s="108" t="s">
        <v>1320</v>
      </c>
      <c r="O15" s="85">
        <f t="shared" si="4"/>
        <v>7</v>
      </c>
      <c r="Q15" s="85" t="s">
        <v>1321</v>
      </c>
      <c r="R15" s="85">
        <f t="shared" si="3"/>
        <v>17</v>
      </c>
    </row>
    <row r="16" spans="2:18" ht="36" customHeight="1">
      <c r="B16" s="104">
        <f t="shared" si="0"/>
        <v>46122</v>
      </c>
      <c r="C16" s="105">
        <f t="shared" si="1"/>
        <v>46122</v>
      </c>
      <c r="D16" s="121" t="s">
        <v>1322</v>
      </c>
      <c r="E16" s="110">
        <v>301</v>
      </c>
      <c r="F16" s="121" t="s">
        <v>1323</v>
      </c>
      <c r="G16" s="110">
        <v>301</v>
      </c>
      <c r="H16" s="121" t="s">
        <v>1307</v>
      </c>
      <c r="I16" s="110">
        <v>301</v>
      </c>
      <c r="J16" s="230" t="s">
        <v>1011</v>
      </c>
      <c r="K16" s="120" t="s">
        <v>1324</v>
      </c>
      <c r="L16" s="102"/>
      <c r="M16" s="107"/>
      <c r="N16" s="108" t="s">
        <v>1325</v>
      </c>
      <c r="O16" s="85">
        <f t="shared" si="4"/>
        <v>8</v>
      </c>
      <c r="Q16" s="85" t="s">
        <v>1326</v>
      </c>
      <c r="R16" s="85">
        <f t="shared" si="3"/>
        <v>25</v>
      </c>
    </row>
    <row r="17" spans="2:18" ht="36" customHeight="1"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61"/>
      <c r="K17" s="114"/>
      <c r="L17" s="113"/>
      <c r="M17" s="117"/>
      <c r="N17" s="116"/>
      <c r="Q17" s="85" t="s">
        <v>1327</v>
      </c>
      <c r="R17" s="85">
        <f t="shared" si="3"/>
        <v>14</v>
      </c>
    </row>
    <row r="18" spans="2:18" ht="36" customHeight="1"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  <c r="Q18" s="85" t="s">
        <v>1328</v>
      </c>
      <c r="R18" s="85">
        <f t="shared" si="3"/>
        <v>10</v>
      </c>
    </row>
    <row r="19" spans="2:18" ht="36" customHeight="1">
      <c r="B19" s="104">
        <f t="shared" si="0"/>
        <v>46125</v>
      </c>
      <c r="C19" s="105">
        <f t="shared" si="1"/>
        <v>46125</v>
      </c>
      <c r="D19" s="102" t="s">
        <v>1329</v>
      </c>
      <c r="E19" s="110" t="s">
        <v>1330</v>
      </c>
      <c r="F19" s="102" t="s">
        <v>592</v>
      </c>
      <c r="G19" s="110">
        <v>301</v>
      </c>
      <c r="H19" s="230" t="s">
        <v>1311</v>
      </c>
      <c r="I19" s="120">
        <v>301</v>
      </c>
      <c r="J19" s="230" t="s">
        <v>1307</v>
      </c>
      <c r="K19" s="120">
        <v>301</v>
      </c>
      <c r="L19" s="102"/>
      <c r="M19" s="107"/>
      <c r="N19" s="108"/>
      <c r="O19" s="85">
        <f>O16+1</f>
        <v>9</v>
      </c>
      <c r="Q19" s="85" t="s">
        <v>1331</v>
      </c>
      <c r="R19" s="85">
        <f t="shared" si="3"/>
        <v>10</v>
      </c>
    </row>
    <row r="20" spans="2:18" ht="36" customHeight="1">
      <c r="B20" s="104">
        <f t="shared" si="0"/>
        <v>46126</v>
      </c>
      <c r="C20" s="105">
        <f t="shared" si="1"/>
        <v>46126</v>
      </c>
      <c r="D20" s="102" t="s">
        <v>1332</v>
      </c>
      <c r="E20" s="163" t="s">
        <v>1291</v>
      </c>
      <c r="F20" s="102" t="s">
        <v>1333</v>
      </c>
      <c r="G20" s="110">
        <v>301</v>
      </c>
      <c r="H20" s="102" t="s">
        <v>1334</v>
      </c>
      <c r="I20" s="110">
        <v>301</v>
      </c>
      <c r="J20" s="102" t="s">
        <v>1334</v>
      </c>
      <c r="K20" s="110">
        <v>301</v>
      </c>
      <c r="L20" s="102"/>
      <c r="M20" s="107"/>
      <c r="N20" s="108"/>
      <c r="O20" s="85">
        <f>O19+1</f>
        <v>10</v>
      </c>
      <c r="Q20" s="85" t="s">
        <v>1335</v>
      </c>
      <c r="R20" s="85">
        <f t="shared" si="3"/>
        <v>9</v>
      </c>
    </row>
    <row r="21" spans="2:18" ht="36" customHeight="1">
      <c r="B21" s="104">
        <f t="shared" si="0"/>
        <v>46127</v>
      </c>
      <c r="C21" s="105">
        <f t="shared" si="1"/>
        <v>46127</v>
      </c>
      <c r="D21" s="102" t="s">
        <v>1336</v>
      </c>
      <c r="E21" s="110">
        <v>301</v>
      </c>
      <c r="F21" s="102" t="s">
        <v>1311</v>
      </c>
      <c r="G21" s="110">
        <v>301</v>
      </c>
      <c r="H21" s="102" t="s">
        <v>1337</v>
      </c>
      <c r="I21" s="110">
        <v>301</v>
      </c>
      <c r="J21" s="102" t="s">
        <v>1337</v>
      </c>
      <c r="K21" s="110">
        <v>301</v>
      </c>
      <c r="L21" s="102"/>
      <c r="M21" s="107"/>
      <c r="N21" s="108"/>
      <c r="O21" s="85">
        <f>O20+1</f>
        <v>11</v>
      </c>
      <c r="Q21" s="85" t="s">
        <v>1338</v>
      </c>
      <c r="R21" s="85">
        <f t="shared" si="3"/>
        <v>17</v>
      </c>
    </row>
    <row r="22" spans="2:18" ht="36" customHeight="1">
      <c r="B22" s="104">
        <f t="shared" si="0"/>
        <v>46128</v>
      </c>
      <c r="C22" s="105">
        <f t="shared" si="1"/>
        <v>46128</v>
      </c>
      <c r="D22" s="102" t="s">
        <v>1311</v>
      </c>
      <c r="E22" s="110">
        <v>301</v>
      </c>
      <c r="F22" s="102" t="s">
        <v>592</v>
      </c>
      <c r="G22" s="110">
        <v>301</v>
      </c>
      <c r="H22" s="102" t="s">
        <v>422</v>
      </c>
      <c r="I22" s="805" t="s">
        <v>1339</v>
      </c>
      <c r="J22" s="102" t="s">
        <v>422</v>
      </c>
      <c r="K22" s="805" t="s">
        <v>1339</v>
      </c>
      <c r="L22" s="102"/>
      <c r="M22" s="107"/>
      <c r="N22" s="108"/>
      <c r="O22" s="85">
        <f>O21+1</f>
        <v>12</v>
      </c>
      <c r="Q22" s="246" t="s">
        <v>1340</v>
      </c>
      <c r="R22" s="85">
        <f t="shared" si="3"/>
        <v>17</v>
      </c>
    </row>
    <row r="23" spans="2:18" ht="36" customHeight="1">
      <c r="B23" s="104">
        <f t="shared" si="0"/>
        <v>46129</v>
      </c>
      <c r="C23" s="105">
        <f t="shared" si="1"/>
        <v>46129</v>
      </c>
      <c r="D23" s="121" t="s">
        <v>749</v>
      </c>
      <c r="E23" s="110">
        <v>301</v>
      </c>
      <c r="F23" s="121" t="s">
        <v>1307</v>
      </c>
      <c r="G23" s="110">
        <v>301</v>
      </c>
      <c r="H23" s="102" t="s">
        <v>1322</v>
      </c>
      <c r="I23" s="110" t="s">
        <v>1341</v>
      </c>
      <c r="J23" s="102" t="s">
        <v>1322</v>
      </c>
      <c r="K23" s="110" t="s">
        <v>1341</v>
      </c>
      <c r="L23" s="102"/>
      <c r="M23" s="107"/>
      <c r="N23" s="108"/>
      <c r="O23" s="85">
        <f>O22+1</f>
        <v>13</v>
      </c>
    </row>
    <row r="24" spans="2:18" ht="36" customHeight="1"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</row>
    <row r="25" spans="2:18" ht="36" customHeight="1"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2:18" ht="36" customHeight="1">
      <c r="B26" s="104">
        <f t="shared" si="0"/>
        <v>46132</v>
      </c>
      <c r="C26" s="105">
        <f t="shared" si="1"/>
        <v>46132</v>
      </c>
      <c r="D26" s="102" t="s">
        <v>1334</v>
      </c>
      <c r="E26" s="110">
        <v>301</v>
      </c>
      <c r="F26" s="102" t="s">
        <v>1334</v>
      </c>
      <c r="G26" s="110">
        <v>301</v>
      </c>
      <c r="H26" s="119" t="s">
        <v>1329</v>
      </c>
      <c r="I26" s="120" t="s">
        <v>1330</v>
      </c>
      <c r="J26" s="119" t="s">
        <v>1323</v>
      </c>
      <c r="K26" s="120">
        <v>301</v>
      </c>
      <c r="L26" s="102"/>
      <c r="M26" s="107"/>
      <c r="N26" s="108"/>
      <c r="O26" s="85">
        <f>O23+1</f>
        <v>14</v>
      </c>
    </row>
    <row r="27" spans="2:18" ht="36" customHeight="1">
      <c r="B27" s="104">
        <f t="shared" si="0"/>
        <v>46133</v>
      </c>
      <c r="C27" s="105">
        <f t="shared" si="1"/>
        <v>46133</v>
      </c>
      <c r="D27" s="121" t="s">
        <v>1333</v>
      </c>
      <c r="E27" s="110">
        <v>301</v>
      </c>
      <c r="F27" s="102" t="s">
        <v>1322</v>
      </c>
      <c r="G27" s="110">
        <v>301</v>
      </c>
      <c r="H27" s="102" t="s">
        <v>1336</v>
      </c>
      <c r="I27" s="164">
        <v>301</v>
      </c>
      <c r="J27" s="102" t="s">
        <v>1307</v>
      </c>
      <c r="K27" s="107">
        <v>301</v>
      </c>
      <c r="L27" s="102"/>
      <c r="M27" s="107"/>
      <c r="N27" s="108"/>
      <c r="O27" s="85">
        <f>O26+1</f>
        <v>15</v>
      </c>
    </row>
    <row r="28" spans="2:18" ht="36" customHeight="1">
      <c r="B28" s="104">
        <f t="shared" si="0"/>
        <v>46134</v>
      </c>
      <c r="C28" s="105">
        <f t="shared" si="1"/>
        <v>46134</v>
      </c>
      <c r="D28" s="102" t="s">
        <v>1336</v>
      </c>
      <c r="E28" s="110">
        <v>301</v>
      </c>
      <c r="F28" s="102" t="s">
        <v>592</v>
      </c>
      <c r="G28" s="110">
        <v>301</v>
      </c>
      <c r="H28" s="102" t="s">
        <v>1311</v>
      </c>
      <c r="I28" s="110">
        <v>301</v>
      </c>
      <c r="J28" s="102" t="s">
        <v>1333</v>
      </c>
      <c r="K28" s="107">
        <v>301</v>
      </c>
      <c r="L28" s="102"/>
      <c r="M28" s="107"/>
      <c r="N28" s="108"/>
      <c r="O28" s="85">
        <f>O27+1</f>
        <v>16</v>
      </c>
    </row>
    <row r="29" spans="2:18" ht="36" customHeight="1">
      <c r="B29" s="104">
        <f t="shared" si="0"/>
        <v>46135</v>
      </c>
      <c r="C29" s="105">
        <f t="shared" si="1"/>
        <v>46135</v>
      </c>
      <c r="D29" s="102" t="s">
        <v>1342</v>
      </c>
      <c r="E29" s="110">
        <v>301</v>
      </c>
      <c r="F29" s="102" t="s">
        <v>1323</v>
      </c>
      <c r="G29" s="110">
        <v>301</v>
      </c>
      <c r="H29" s="102" t="s">
        <v>592</v>
      </c>
      <c r="I29" s="110">
        <v>301</v>
      </c>
      <c r="J29" s="102" t="s">
        <v>1329</v>
      </c>
      <c r="K29" s="110" t="s">
        <v>1330</v>
      </c>
      <c r="L29" s="102"/>
      <c r="M29" s="107"/>
      <c r="N29" s="108" t="s">
        <v>1343</v>
      </c>
      <c r="O29" s="85">
        <f>O28+1</f>
        <v>17</v>
      </c>
    </row>
    <row r="30" spans="2:18" ht="36" customHeight="1">
      <c r="B30" s="104">
        <f t="shared" si="0"/>
        <v>46136</v>
      </c>
      <c r="C30" s="105">
        <f t="shared" si="1"/>
        <v>46136</v>
      </c>
      <c r="D30" s="102" t="s">
        <v>1307</v>
      </c>
      <c r="E30" s="110">
        <v>301</v>
      </c>
      <c r="F30" s="102" t="s">
        <v>1311</v>
      </c>
      <c r="G30" s="110">
        <v>301</v>
      </c>
      <c r="H30" s="102" t="s">
        <v>749</v>
      </c>
      <c r="I30" s="110">
        <v>301</v>
      </c>
      <c r="J30" s="102" t="s">
        <v>770</v>
      </c>
      <c r="K30" s="110">
        <v>301</v>
      </c>
      <c r="L30" s="102"/>
      <c r="M30" s="110"/>
      <c r="N30" s="108"/>
      <c r="O30" s="85">
        <f>O29+1</f>
        <v>18</v>
      </c>
    </row>
    <row r="31" spans="2:18" ht="36" customHeight="1"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216"/>
      <c r="J31" s="113"/>
      <c r="K31" s="216"/>
      <c r="L31" s="113"/>
      <c r="M31" s="117"/>
      <c r="N31" s="116"/>
    </row>
    <row r="32" spans="2:18" ht="36" customHeight="1"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2:15" ht="36" customHeight="1">
      <c r="B33" s="104">
        <f t="shared" si="0"/>
        <v>46139</v>
      </c>
      <c r="C33" s="105">
        <f t="shared" si="1"/>
        <v>46139</v>
      </c>
      <c r="D33" s="102" t="s">
        <v>1311</v>
      </c>
      <c r="E33" s="110">
        <v>301</v>
      </c>
      <c r="F33" s="170" t="s">
        <v>422</v>
      </c>
      <c r="G33" s="241">
        <v>301</v>
      </c>
      <c r="H33" s="119" t="s">
        <v>592</v>
      </c>
      <c r="I33" s="120" t="s">
        <v>755</v>
      </c>
      <c r="J33" s="119" t="s">
        <v>592</v>
      </c>
      <c r="K33" s="120" t="s">
        <v>755</v>
      </c>
      <c r="L33" s="102"/>
      <c r="M33" s="107"/>
      <c r="N33" s="108"/>
      <c r="O33" s="85">
        <f>O30+1</f>
        <v>19</v>
      </c>
    </row>
    <row r="34" spans="2:15" ht="36" customHeight="1">
      <c r="B34" s="104">
        <f t="shared" si="0"/>
        <v>46140</v>
      </c>
      <c r="C34" s="105">
        <f t="shared" si="1"/>
        <v>46140</v>
      </c>
      <c r="D34" s="102" t="s">
        <v>1329</v>
      </c>
      <c r="E34" s="110" t="s">
        <v>1330</v>
      </c>
      <c r="F34" s="102" t="s">
        <v>1333</v>
      </c>
      <c r="G34" s="120">
        <v>301</v>
      </c>
      <c r="H34" s="102" t="s">
        <v>1344</v>
      </c>
      <c r="I34" s="120">
        <v>301</v>
      </c>
      <c r="J34" s="119" t="s">
        <v>1334</v>
      </c>
      <c r="K34" s="120">
        <v>301</v>
      </c>
      <c r="L34" s="128"/>
      <c r="M34" s="107"/>
      <c r="N34" s="108"/>
      <c r="O34" s="85">
        <f>O33+1</f>
        <v>20</v>
      </c>
    </row>
    <row r="35" spans="2:15" ht="36" customHeight="1"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31"/>
      <c r="I35" s="130"/>
      <c r="J35" s="129"/>
      <c r="K35" s="132"/>
      <c r="L35" s="113"/>
      <c r="M35" s="117"/>
      <c r="N35" s="116" t="s">
        <v>1345</v>
      </c>
    </row>
    <row r="36" spans="2:15" ht="36" customHeight="1" thickBot="1">
      <c r="B36" s="133">
        <f t="shared" si="0"/>
        <v>46142</v>
      </c>
      <c r="C36" s="134">
        <f>B36</f>
        <v>46142</v>
      </c>
      <c r="D36" s="135" t="s">
        <v>1337</v>
      </c>
      <c r="E36" s="136">
        <v>301</v>
      </c>
      <c r="F36" s="135" t="s">
        <v>1337</v>
      </c>
      <c r="G36" s="136">
        <v>301</v>
      </c>
      <c r="H36" s="137" t="s">
        <v>1329</v>
      </c>
      <c r="I36" s="136" t="s">
        <v>1346</v>
      </c>
      <c r="J36" s="137" t="s">
        <v>1342</v>
      </c>
      <c r="K36" s="138">
        <v>301</v>
      </c>
      <c r="L36" s="135"/>
      <c r="M36" s="138"/>
      <c r="N36" s="139"/>
      <c r="O36" s="85">
        <f>O34+1</f>
        <v>21</v>
      </c>
    </row>
    <row r="37" spans="2:15" ht="27" customHeight="1"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2:15" ht="27" customHeight="1" thickBot="1">
      <c r="B38" s="143" t="s">
        <v>1051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2:15" ht="18" customHeight="1">
      <c r="B39" s="1300" t="s">
        <v>969</v>
      </c>
      <c r="C39" s="1302" t="s">
        <v>970</v>
      </c>
      <c r="D39" s="92" t="s">
        <v>971</v>
      </c>
      <c r="E39" s="1298" t="s">
        <v>972</v>
      </c>
      <c r="F39" s="92" t="s">
        <v>973</v>
      </c>
      <c r="G39" s="1298" t="s">
        <v>972</v>
      </c>
      <c r="H39" s="92" t="s">
        <v>974</v>
      </c>
      <c r="I39" s="1298" t="s">
        <v>972</v>
      </c>
      <c r="J39" s="92" t="s">
        <v>975</v>
      </c>
      <c r="K39" s="1298" t="s">
        <v>972</v>
      </c>
      <c r="L39" s="92" t="s">
        <v>976</v>
      </c>
      <c r="M39" s="1298" t="s">
        <v>972</v>
      </c>
      <c r="N39" s="93" t="s">
        <v>977</v>
      </c>
    </row>
    <row r="40" spans="2:15" ht="18" customHeight="1">
      <c r="B40" s="1301"/>
      <c r="C40" s="1303"/>
      <c r="D40" s="94" t="s">
        <v>978</v>
      </c>
      <c r="E40" s="1299"/>
      <c r="F40" s="94" t="s">
        <v>979</v>
      </c>
      <c r="G40" s="1299"/>
      <c r="H40" s="94" t="s">
        <v>980</v>
      </c>
      <c r="I40" s="1299"/>
      <c r="J40" s="94" t="s">
        <v>981</v>
      </c>
      <c r="K40" s="1299"/>
      <c r="L40" s="94" t="s">
        <v>630</v>
      </c>
      <c r="M40" s="1299"/>
      <c r="N40" s="95"/>
    </row>
    <row r="41" spans="2:15" ht="36" customHeight="1">
      <c r="B41" s="96">
        <f>B36+1</f>
        <v>46143</v>
      </c>
      <c r="C41" s="97">
        <f>B41</f>
        <v>46143</v>
      </c>
      <c r="D41" s="734" t="s">
        <v>1333</v>
      </c>
      <c r="E41" s="714">
        <v>301</v>
      </c>
      <c r="F41" s="145" t="s">
        <v>1323</v>
      </c>
      <c r="G41" s="146">
        <v>301</v>
      </c>
      <c r="H41" s="102" t="s">
        <v>1311</v>
      </c>
      <c r="I41" s="110">
        <v>301</v>
      </c>
      <c r="J41" s="102" t="s">
        <v>1332</v>
      </c>
      <c r="K41" s="818" t="s">
        <v>1291</v>
      </c>
      <c r="L41" s="147"/>
      <c r="M41" s="101"/>
      <c r="N41" s="108"/>
      <c r="O41" s="85">
        <f>O36+1</f>
        <v>22</v>
      </c>
    </row>
    <row r="42" spans="2:15" ht="36" customHeight="1"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216"/>
      <c r="J42" s="113"/>
      <c r="K42" s="216"/>
      <c r="L42" s="113"/>
      <c r="M42" s="117"/>
      <c r="N42" s="116"/>
    </row>
    <row r="43" spans="2:15" ht="36" customHeight="1">
      <c r="B43" s="111">
        <f>B42+1</f>
        <v>46145</v>
      </c>
      <c r="C43" s="112">
        <f t="shared" ref="C43:C70" si="5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1347</v>
      </c>
    </row>
    <row r="44" spans="2:15" ht="36" customHeight="1">
      <c r="B44" s="111">
        <f>B43+1</f>
        <v>46146</v>
      </c>
      <c r="C44" s="112">
        <f t="shared" si="5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1348</v>
      </c>
    </row>
    <row r="45" spans="2:15" ht="36" customHeight="1">
      <c r="B45" s="111">
        <f>B44+1</f>
        <v>46147</v>
      </c>
      <c r="C45" s="112">
        <f t="shared" si="5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1349</v>
      </c>
    </row>
    <row r="46" spans="2:15" ht="36" customHeight="1">
      <c r="B46" s="111">
        <f t="shared" ref="B46:B71" si="6">B45+1</f>
        <v>46148</v>
      </c>
      <c r="C46" s="112">
        <f t="shared" si="5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1350</v>
      </c>
    </row>
    <row r="47" spans="2:15" ht="36" customHeight="1">
      <c r="B47" s="104">
        <f t="shared" si="6"/>
        <v>46149</v>
      </c>
      <c r="C47" s="105">
        <f t="shared" si="5"/>
        <v>46149</v>
      </c>
      <c r="D47" s="154" t="s">
        <v>592</v>
      </c>
      <c r="E47" s="152" t="s">
        <v>755</v>
      </c>
      <c r="F47" s="154" t="s">
        <v>592</v>
      </c>
      <c r="G47" s="110" t="s">
        <v>755</v>
      </c>
      <c r="H47" s="154" t="s">
        <v>422</v>
      </c>
      <c r="I47" s="877" t="s">
        <v>1351</v>
      </c>
      <c r="J47" s="154" t="s">
        <v>422</v>
      </c>
      <c r="K47" s="877" t="s">
        <v>1351</v>
      </c>
      <c r="L47" s="102"/>
      <c r="M47" s="152"/>
      <c r="N47" s="108"/>
      <c r="O47" s="85">
        <f>O41+1</f>
        <v>23</v>
      </c>
    </row>
    <row r="48" spans="2:15" ht="36" customHeight="1">
      <c r="B48" s="104">
        <f t="shared" si="6"/>
        <v>46150</v>
      </c>
      <c r="C48" s="105">
        <f t="shared" si="5"/>
        <v>46150</v>
      </c>
      <c r="D48" s="102" t="s">
        <v>1311</v>
      </c>
      <c r="E48" s="110">
        <v>301</v>
      </c>
      <c r="F48" s="102" t="s">
        <v>1333</v>
      </c>
      <c r="G48" s="110">
        <v>301</v>
      </c>
      <c r="H48" s="102" t="s">
        <v>1322</v>
      </c>
      <c r="I48" s="110" t="s">
        <v>1352</v>
      </c>
      <c r="J48" s="102" t="s">
        <v>1322</v>
      </c>
      <c r="K48" s="110" t="s">
        <v>1352</v>
      </c>
      <c r="L48" s="154"/>
      <c r="M48" s="110"/>
      <c r="N48" s="108"/>
      <c r="O48" s="85">
        <f>O47+1</f>
        <v>24</v>
      </c>
    </row>
    <row r="49" spans="2:20" ht="36" customHeight="1">
      <c r="B49" s="111">
        <f t="shared" si="6"/>
        <v>46151</v>
      </c>
      <c r="C49" s="112">
        <f t="shared" si="5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2:20" ht="36" customHeight="1">
      <c r="B50" s="111">
        <f t="shared" si="6"/>
        <v>46152</v>
      </c>
      <c r="C50" s="112">
        <f t="shared" si="5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 t="s">
        <v>1353</v>
      </c>
    </row>
    <row r="51" spans="2:20" ht="36" customHeight="1">
      <c r="B51" s="104">
        <f t="shared" si="6"/>
        <v>46153</v>
      </c>
      <c r="C51" s="105">
        <f t="shared" si="5"/>
        <v>46153</v>
      </c>
      <c r="D51" s="102" t="s">
        <v>1334</v>
      </c>
      <c r="E51" s="110">
        <v>301</v>
      </c>
      <c r="F51" s="102" t="s">
        <v>1334</v>
      </c>
      <c r="G51" s="110">
        <v>301</v>
      </c>
      <c r="H51" s="102" t="s">
        <v>592</v>
      </c>
      <c r="I51" s="110" t="s">
        <v>755</v>
      </c>
      <c r="J51" s="102" t="s">
        <v>592</v>
      </c>
      <c r="K51" s="107" t="s">
        <v>755</v>
      </c>
      <c r="L51" s="102"/>
      <c r="M51" s="107"/>
      <c r="N51" s="108"/>
      <c r="O51" s="85">
        <f>O48+1</f>
        <v>25</v>
      </c>
    </row>
    <row r="52" spans="2:20" ht="36" customHeight="1">
      <c r="B52" s="104">
        <f t="shared" si="6"/>
        <v>46154</v>
      </c>
      <c r="C52" s="105">
        <f t="shared" si="5"/>
        <v>46154</v>
      </c>
      <c r="D52" s="121" t="s">
        <v>1342</v>
      </c>
      <c r="E52" s="110">
        <v>301</v>
      </c>
      <c r="F52" s="121" t="s">
        <v>1336</v>
      </c>
      <c r="G52" s="110">
        <v>301</v>
      </c>
      <c r="H52" s="102" t="s">
        <v>1354</v>
      </c>
      <c r="I52" s="110" t="s">
        <v>1355</v>
      </c>
      <c r="J52" s="102" t="s">
        <v>1354</v>
      </c>
      <c r="K52" s="110" t="s">
        <v>1355</v>
      </c>
      <c r="L52" s="102"/>
      <c r="M52" s="107"/>
      <c r="N52" s="108" t="s">
        <v>1356</v>
      </c>
      <c r="O52" s="85">
        <f>O51+1</f>
        <v>26</v>
      </c>
    </row>
    <row r="53" spans="2:20" ht="36" customHeight="1">
      <c r="B53" s="104">
        <f t="shared" si="6"/>
        <v>46155</v>
      </c>
      <c r="C53" s="105">
        <f t="shared" si="5"/>
        <v>46155</v>
      </c>
      <c r="D53" s="102" t="s">
        <v>1357</v>
      </c>
      <c r="E53" s="110">
        <v>301</v>
      </c>
      <c r="F53" s="102" t="s">
        <v>1357</v>
      </c>
      <c r="G53" s="110" t="s">
        <v>1358</v>
      </c>
      <c r="H53" s="102" t="s">
        <v>1337</v>
      </c>
      <c r="I53" s="110">
        <v>301</v>
      </c>
      <c r="J53" s="102" t="s">
        <v>1337</v>
      </c>
      <c r="K53" s="110">
        <v>301</v>
      </c>
      <c r="L53" s="102"/>
      <c r="M53" s="107"/>
      <c r="N53" s="108"/>
      <c r="O53" s="85">
        <f>O52+1</f>
        <v>27</v>
      </c>
    </row>
    <row r="54" spans="2:20" ht="36" customHeight="1">
      <c r="B54" s="104">
        <f t="shared" si="6"/>
        <v>46156</v>
      </c>
      <c r="C54" s="105">
        <f t="shared" si="5"/>
        <v>46156</v>
      </c>
      <c r="D54" s="102" t="s">
        <v>1323</v>
      </c>
      <c r="E54" s="110">
        <v>301</v>
      </c>
      <c r="F54" s="102" t="s">
        <v>1333</v>
      </c>
      <c r="G54" s="110">
        <v>301</v>
      </c>
      <c r="H54" s="154" t="s">
        <v>1329</v>
      </c>
      <c r="I54" s="110" t="s">
        <v>1346</v>
      </c>
      <c r="J54" s="102" t="s">
        <v>749</v>
      </c>
      <c r="K54" s="110">
        <v>301</v>
      </c>
      <c r="L54" s="102"/>
      <c r="M54" s="110"/>
      <c r="N54" s="108"/>
      <c r="O54" s="85">
        <f t="shared" ref="O54:O55" si="7">O53+1</f>
        <v>28</v>
      </c>
    </row>
    <row r="55" spans="2:20" ht="36" customHeight="1">
      <c r="B55" s="104">
        <f t="shared" si="6"/>
        <v>46157</v>
      </c>
      <c r="C55" s="105">
        <f t="shared" si="5"/>
        <v>46157</v>
      </c>
      <c r="D55" s="121" t="s">
        <v>1307</v>
      </c>
      <c r="E55" s="110" t="s">
        <v>1359</v>
      </c>
      <c r="F55" s="121" t="s">
        <v>1307</v>
      </c>
      <c r="G55" s="110" t="s">
        <v>1359</v>
      </c>
      <c r="H55" s="102" t="s">
        <v>1322</v>
      </c>
      <c r="I55" s="110" t="s">
        <v>1352</v>
      </c>
      <c r="J55" s="102" t="s">
        <v>1322</v>
      </c>
      <c r="K55" s="110" t="s">
        <v>1352</v>
      </c>
      <c r="L55" s="102"/>
      <c r="M55" s="110"/>
      <c r="N55" s="108"/>
      <c r="O55" s="85">
        <f t="shared" si="7"/>
        <v>29</v>
      </c>
    </row>
    <row r="56" spans="2:20" ht="36" customHeight="1">
      <c r="B56" s="111">
        <f t="shared" si="6"/>
        <v>46158</v>
      </c>
      <c r="C56" s="112">
        <f t="shared" si="5"/>
        <v>46158</v>
      </c>
      <c r="D56" s="113"/>
      <c r="E56" s="114"/>
      <c r="F56" s="113"/>
      <c r="G56" s="114"/>
      <c r="H56" s="113"/>
      <c r="I56" s="114"/>
      <c r="J56" s="161"/>
      <c r="K56" s="114"/>
      <c r="L56" s="113"/>
      <c r="M56" s="117"/>
      <c r="N56" s="116"/>
    </row>
    <row r="57" spans="2:20" ht="36" customHeight="1">
      <c r="B57" s="111">
        <f t="shared" si="6"/>
        <v>46159</v>
      </c>
      <c r="C57" s="112">
        <f t="shared" si="5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2:20" ht="36" customHeight="1">
      <c r="B58" s="104">
        <f t="shared" si="6"/>
        <v>46160</v>
      </c>
      <c r="C58" s="105">
        <f t="shared" si="5"/>
        <v>46160</v>
      </c>
      <c r="D58" s="121" t="s">
        <v>1360</v>
      </c>
      <c r="E58" s="110" t="s">
        <v>755</v>
      </c>
      <c r="F58" s="102" t="s">
        <v>1360</v>
      </c>
      <c r="G58" s="110" t="s">
        <v>755</v>
      </c>
      <c r="H58" s="102" t="s">
        <v>592</v>
      </c>
      <c r="I58" s="120" t="s">
        <v>755</v>
      </c>
      <c r="J58" s="102" t="s">
        <v>592</v>
      </c>
      <c r="K58" s="120" t="s">
        <v>755</v>
      </c>
      <c r="L58" s="102"/>
      <c r="M58" s="110"/>
      <c r="N58" s="108"/>
      <c r="O58" s="85">
        <f>O55+1</f>
        <v>30</v>
      </c>
    </row>
    <row r="59" spans="2:20" ht="36" customHeight="1">
      <c r="B59" s="104">
        <f t="shared" si="6"/>
        <v>46161</v>
      </c>
      <c r="C59" s="105">
        <f t="shared" si="5"/>
        <v>46161</v>
      </c>
      <c r="D59" s="121" t="s">
        <v>1307</v>
      </c>
      <c r="E59" s="110">
        <v>301</v>
      </c>
      <c r="F59" s="102" t="s">
        <v>1336</v>
      </c>
      <c r="G59" s="110">
        <v>301</v>
      </c>
      <c r="H59" s="102" t="s">
        <v>1323</v>
      </c>
      <c r="I59" s="110">
        <v>301</v>
      </c>
      <c r="J59" s="102" t="s">
        <v>770</v>
      </c>
      <c r="K59" s="107">
        <v>301</v>
      </c>
      <c r="L59" s="102"/>
      <c r="M59" s="107"/>
      <c r="N59" s="108"/>
      <c r="O59" s="85">
        <f>O58+1</f>
        <v>31</v>
      </c>
    </row>
    <row r="60" spans="2:20" ht="36" customHeight="1">
      <c r="B60" s="104">
        <f t="shared" si="6"/>
        <v>46162</v>
      </c>
      <c r="C60" s="105">
        <f t="shared" si="5"/>
        <v>46162</v>
      </c>
      <c r="D60" s="102" t="s">
        <v>1336</v>
      </c>
      <c r="E60" s="110">
        <v>301</v>
      </c>
      <c r="F60" s="102" t="s">
        <v>1329</v>
      </c>
      <c r="G60" s="110" t="s">
        <v>1346</v>
      </c>
      <c r="H60" s="102"/>
      <c r="I60" s="110"/>
      <c r="J60" s="102"/>
      <c r="K60" s="110"/>
      <c r="L60" s="102"/>
      <c r="M60" s="107"/>
      <c r="N60" s="108"/>
      <c r="O60" s="85">
        <f>O59+1</f>
        <v>32</v>
      </c>
    </row>
    <row r="61" spans="2:20" ht="36" customHeight="1">
      <c r="B61" s="104">
        <f t="shared" si="6"/>
        <v>46163</v>
      </c>
      <c r="C61" s="105">
        <f t="shared" si="5"/>
        <v>46163</v>
      </c>
      <c r="D61" s="102" t="s">
        <v>1333</v>
      </c>
      <c r="E61" s="110">
        <v>301</v>
      </c>
      <c r="F61" s="154" t="s">
        <v>1361</v>
      </c>
      <c r="G61" s="110">
        <v>301</v>
      </c>
      <c r="H61" s="154" t="s">
        <v>422</v>
      </c>
      <c r="I61" s="110" t="s">
        <v>755</v>
      </c>
      <c r="J61" s="102" t="s">
        <v>422</v>
      </c>
      <c r="K61" s="110" t="s">
        <v>755</v>
      </c>
      <c r="L61" s="102"/>
      <c r="M61" s="110"/>
      <c r="N61" s="108"/>
      <c r="O61" s="85">
        <f t="shared" ref="O61:O62" si="8">O60+1</f>
        <v>33</v>
      </c>
    </row>
    <row r="62" spans="2:20" ht="36" customHeight="1">
      <c r="B62" s="104">
        <f t="shared" si="6"/>
        <v>46164</v>
      </c>
      <c r="C62" s="105">
        <f t="shared" si="5"/>
        <v>46164</v>
      </c>
      <c r="D62" s="102" t="s">
        <v>1307</v>
      </c>
      <c r="E62" s="110">
        <v>301</v>
      </c>
      <c r="F62" s="121" t="s">
        <v>1323</v>
      </c>
      <c r="G62" s="110">
        <v>301</v>
      </c>
      <c r="H62" s="102" t="s">
        <v>1311</v>
      </c>
      <c r="I62" s="110">
        <v>301</v>
      </c>
      <c r="J62" s="688" t="s">
        <v>1062</v>
      </c>
      <c r="K62" s="110"/>
      <c r="L62" s="102"/>
      <c r="M62" s="110"/>
      <c r="N62" s="108"/>
      <c r="O62" s="85">
        <f t="shared" si="8"/>
        <v>34</v>
      </c>
    </row>
    <row r="63" spans="2:20" ht="36" customHeight="1">
      <c r="B63" s="111">
        <f t="shared" si="6"/>
        <v>46165</v>
      </c>
      <c r="C63" s="112">
        <f t="shared" si="5"/>
        <v>46165</v>
      </c>
      <c r="D63" s="161"/>
      <c r="E63" s="114"/>
      <c r="F63" s="161"/>
      <c r="G63" s="114"/>
      <c r="H63" s="161"/>
      <c r="I63" s="114"/>
      <c r="J63" s="113"/>
      <c r="K63" s="114"/>
      <c r="L63" s="113"/>
      <c r="M63" s="117"/>
      <c r="N63" s="116"/>
    </row>
    <row r="64" spans="2:20" ht="36" customHeight="1">
      <c r="B64" s="111">
        <f t="shared" si="6"/>
        <v>46166</v>
      </c>
      <c r="C64" s="112">
        <f t="shared" si="5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6"/>
      <c r="R64" s="167"/>
      <c r="S64" s="168"/>
      <c r="T64" s="167"/>
    </row>
    <row r="65" spans="2:20" ht="36" customHeight="1">
      <c r="B65" s="104">
        <f t="shared" si="6"/>
        <v>46167</v>
      </c>
      <c r="C65" s="105">
        <f t="shared" si="5"/>
        <v>46167</v>
      </c>
      <c r="D65" s="166"/>
      <c r="E65" s="120"/>
      <c r="F65" s="102" t="s">
        <v>1332</v>
      </c>
      <c r="G65" s="110" t="s">
        <v>1291</v>
      </c>
      <c r="H65" s="102" t="s">
        <v>1332</v>
      </c>
      <c r="I65" s="110" t="s">
        <v>1291</v>
      </c>
      <c r="J65" s="102" t="s">
        <v>1332</v>
      </c>
      <c r="K65" s="120" t="s">
        <v>1291</v>
      </c>
      <c r="L65" s="102"/>
      <c r="M65" s="107"/>
      <c r="N65" s="108"/>
      <c r="O65" s="85">
        <f>O62+1</f>
        <v>35</v>
      </c>
    </row>
    <row r="66" spans="2:20" ht="36" customHeight="1">
      <c r="B66" s="104">
        <f t="shared" si="6"/>
        <v>46168</v>
      </c>
      <c r="C66" s="105">
        <f t="shared" si="5"/>
        <v>46168</v>
      </c>
      <c r="D66" s="102" t="s">
        <v>1362</v>
      </c>
      <c r="E66" s="110" t="s">
        <v>1217</v>
      </c>
      <c r="F66" s="102" t="s">
        <v>1362</v>
      </c>
      <c r="G66" s="120" t="s">
        <v>1217</v>
      </c>
      <c r="H66" s="102" t="s">
        <v>1322</v>
      </c>
      <c r="I66" s="110" t="s">
        <v>1341</v>
      </c>
      <c r="J66" s="102" t="s">
        <v>1322</v>
      </c>
      <c r="K66" s="110" t="s">
        <v>1341</v>
      </c>
      <c r="L66" s="102" t="s">
        <v>1363</v>
      </c>
      <c r="M66" s="107">
        <v>202</v>
      </c>
      <c r="N66" s="108"/>
      <c r="O66" s="85">
        <f>O65+1</f>
        <v>36</v>
      </c>
    </row>
    <row r="67" spans="2:20" ht="36" customHeight="1">
      <c r="B67" s="104">
        <f t="shared" si="6"/>
        <v>46169</v>
      </c>
      <c r="C67" s="105">
        <f t="shared" si="5"/>
        <v>46169</v>
      </c>
      <c r="D67" s="102" t="s">
        <v>1337</v>
      </c>
      <c r="E67" s="110">
        <v>301</v>
      </c>
      <c r="F67" s="102" t="s">
        <v>1337</v>
      </c>
      <c r="G67" s="110">
        <v>301</v>
      </c>
      <c r="H67" s="102" t="s">
        <v>1311</v>
      </c>
      <c r="I67" s="110">
        <v>301</v>
      </c>
      <c r="J67" s="102" t="s">
        <v>1336</v>
      </c>
      <c r="K67" s="110">
        <v>301</v>
      </c>
      <c r="L67" s="102"/>
      <c r="M67" s="110"/>
      <c r="N67" s="108"/>
      <c r="O67" s="85">
        <f>O66+1</f>
        <v>37</v>
      </c>
    </row>
    <row r="68" spans="2:20" ht="36" customHeight="1">
      <c r="B68" s="104">
        <f t="shared" si="6"/>
        <v>46170</v>
      </c>
      <c r="C68" s="105">
        <f t="shared" si="5"/>
        <v>46170</v>
      </c>
      <c r="D68" s="102" t="s">
        <v>1364</v>
      </c>
      <c r="E68" s="110" t="s">
        <v>755</v>
      </c>
      <c r="F68" s="154" t="s">
        <v>1365</v>
      </c>
      <c r="G68" s="110" t="s">
        <v>755</v>
      </c>
      <c r="H68" s="154" t="s">
        <v>422</v>
      </c>
      <c r="I68" s="110" t="s">
        <v>755</v>
      </c>
      <c r="J68" s="102" t="s">
        <v>422</v>
      </c>
      <c r="K68" s="110" t="s">
        <v>755</v>
      </c>
      <c r="L68" s="710"/>
      <c r="M68" s="110"/>
      <c r="N68" s="108"/>
      <c r="O68" s="85">
        <f t="shared" ref="O68:O69" si="9">O67+1</f>
        <v>38</v>
      </c>
      <c r="Q68" s="166"/>
      <c r="R68" s="167"/>
      <c r="S68" s="170"/>
      <c r="T68" s="167"/>
    </row>
    <row r="69" spans="2:20" ht="36" customHeight="1">
      <c r="B69" s="104">
        <f t="shared" si="6"/>
        <v>46171</v>
      </c>
      <c r="C69" s="105">
        <f t="shared" si="5"/>
        <v>46171</v>
      </c>
      <c r="D69" s="102" t="s">
        <v>592</v>
      </c>
      <c r="E69" s="805" t="s">
        <v>1366</v>
      </c>
      <c r="F69" s="709" t="s">
        <v>592</v>
      </c>
      <c r="G69" s="891" t="s">
        <v>1366</v>
      </c>
      <c r="H69" s="102" t="s">
        <v>1307</v>
      </c>
      <c r="I69" s="110">
        <v>301</v>
      </c>
      <c r="J69" s="102" t="s">
        <v>1311</v>
      </c>
      <c r="K69" s="110">
        <v>301</v>
      </c>
      <c r="L69" s="102"/>
      <c r="M69" s="110"/>
      <c r="N69" s="108"/>
      <c r="O69" s="85">
        <f t="shared" si="9"/>
        <v>39</v>
      </c>
    </row>
    <row r="70" spans="2:20" ht="36" customHeight="1">
      <c r="B70" s="111">
        <f t="shared" si="6"/>
        <v>46172</v>
      </c>
      <c r="C70" s="112">
        <f t="shared" si="5"/>
        <v>46172</v>
      </c>
      <c r="D70" s="113"/>
      <c r="E70" s="114"/>
      <c r="F70" s="113"/>
      <c r="G70" s="114"/>
      <c r="H70" s="113"/>
      <c r="I70" s="114"/>
      <c r="J70" s="125"/>
      <c r="K70" s="124"/>
      <c r="L70" s="113"/>
      <c r="M70" s="117"/>
      <c r="N70" s="185"/>
    </row>
    <row r="71" spans="2:20" ht="36" customHeight="1" thickBot="1">
      <c r="B71" s="171">
        <f t="shared" si="6"/>
        <v>46173</v>
      </c>
      <c r="C71" s="172">
        <f>B71</f>
        <v>46173</v>
      </c>
      <c r="D71" s="173"/>
      <c r="E71" s="174"/>
      <c r="F71" s="173"/>
      <c r="G71" s="174"/>
      <c r="H71" s="173"/>
      <c r="I71" s="174"/>
      <c r="J71" s="173"/>
      <c r="K71" s="174"/>
      <c r="L71" s="173"/>
      <c r="M71" s="174"/>
      <c r="N71" s="177"/>
    </row>
    <row r="72" spans="2:20" ht="27" customHeight="1"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2:20" ht="27" customHeight="1" thickBot="1">
      <c r="B73" s="143" t="s">
        <v>1070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2:20" ht="18" customHeight="1">
      <c r="B74" s="1300" t="s">
        <v>969</v>
      </c>
      <c r="C74" s="1302" t="s">
        <v>970</v>
      </c>
      <c r="D74" s="92" t="s">
        <v>971</v>
      </c>
      <c r="E74" s="1298" t="s">
        <v>972</v>
      </c>
      <c r="F74" s="92" t="s">
        <v>973</v>
      </c>
      <c r="G74" s="1298" t="s">
        <v>972</v>
      </c>
      <c r="H74" s="92" t="s">
        <v>974</v>
      </c>
      <c r="I74" s="1298" t="s">
        <v>972</v>
      </c>
      <c r="J74" s="92" t="s">
        <v>975</v>
      </c>
      <c r="K74" s="1298" t="s">
        <v>972</v>
      </c>
      <c r="L74" s="92" t="s">
        <v>976</v>
      </c>
      <c r="M74" s="1298" t="s">
        <v>972</v>
      </c>
      <c r="N74" s="93" t="s">
        <v>977</v>
      </c>
    </row>
    <row r="75" spans="2:20" ht="18" customHeight="1" thickBot="1">
      <c r="B75" s="1301"/>
      <c r="C75" s="1303"/>
      <c r="D75" s="94" t="s">
        <v>978</v>
      </c>
      <c r="E75" s="1299"/>
      <c r="F75" s="94" t="s">
        <v>979</v>
      </c>
      <c r="G75" s="1299"/>
      <c r="H75" s="94" t="s">
        <v>980</v>
      </c>
      <c r="I75" s="1299"/>
      <c r="J75" s="94" t="s">
        <v>981</v>
      </c>
      <c r="K75" s="1299"/>
      <c r="L75" s="94" t="s">
        <v>630</v>
      </c>
      <c r="M75" s="1299"/>
      <c r="N75" s="95"/>
    </row>
    <row r="76" spans="2:20" ht="45.75" customHeight="1">
      <c r="B76" s="96">
        <f>B71+1</f>
        <v>46174</v>
      </c>
      <c r="C76" s="97">
        <f>B76</f>
        <v>46174</v>
      </c>
      <c r="D76" s="577" t="s">
        <v>592</v>
      </c>
      <c r="E76" s="110">
        <v>301</v>
      </c>
      <c r="F76" s="577" t="s">
        <v>1354</v>
      </c>
      <c r="G76" s="146" t="s">
        <v>1367</v>
      </c>
      <c r="H76" s="577" t="s">
        <v>1354</v>
      </c>
      <c r="I76" s="144" t="s">
        <v>1367</v>
      </c>
      <c r="J76" s="590" t="s">
        <v>1354</v>
      </c>
      <c r="K76" s="120" t="s">
        <v>1368</v>
      </c>
      <c r="L76" s="577"/>
      <c r="M76" s="101"/>
      <c r="N76" s="103" t="s">
        <v>1369</v>
      </c>
      <c r="O76" s="85">
        <f>O69+1</f>
        <v>40</v>
      </c>
    </row>
    <row r="77" spans="2:20" ht="36" customHeight="1">
      <c r="B77" s="104">
        <f>B76+1</f>
        <v>46175</v>
      </c>
      <c r="C77" s="105">
        <f>B77</f>
        <v>46175</v>
      </c>
      <c r="D77" s="121" t="s">
        <v>1334</v>
      </c>
      <c r="E77" s="110">
        <v>301</v>
      </c>
      <c r="F77" s="121" t="s">
        <v>1334</v>
      </c>
      <c r="G77" s="110">
        <v>301</v>
      </c>
      <c r="H77" s="102" t="s">
        <v>1307</v>
      </c>
      <c r="I77" s="110" t="s">
        <v>755</v>
      </c>
      <c r="J77" s="102"/>
      <c r="K77" s="107"/>
      <c r="L77" s="102"/>
      <c r="M77" s="107"/>
      <c r="N77" s="108"/>
      <c r="O77" s="85">
        <f>O76+1</f>
        <v>41</v>
      </c>
    </row>
    <row r="78" spans="2:20" ht="36" customHeight="1">
      <c r="B78" s="104">
        <f t="shared" ref="B78:B104" si="10">B77+1</f>
        <v>46176</v>
      </c>
      <c r="C78" s="105">
        <f t="shared" ref="C78:C104" si="11">B78</f>
        <v>46176</v>
      </c>
      <c r="D78" s="102" t="s">
        <v>1332</v>
      </c>
      <c r="E78" s="163" t="s">
        <v>1074</v>
      </c>
      <c r="F78" s="102" t="s">
        <v>1332</v>
      </c>
      <c r="G78" s="163" t="s">
        <v>1074</v>
      </c>
      <c r="H78" s="102" t="s">
        <v>1332</v>
      </c>
      <c r="I78" s="163" t="s">
        <v>1074</v>
      </c>
      <c r="J78" s="102"/>
      <c r="K78" s="107"/>
      <c r="L78" s="102"/>
      <c r="M78" s="107"/>
      <c r="N78" s="108"/>
      <c r="O78" s="85">
        <f>O77+1</f>
        <v>42</v>
      </c>
    </row>
    <row r="79" spans="2:20" ht="36" customHeight="1">
      <c r="B79" s="104">
        <f t="shared" si="10"/>
        <v>46177</v>
      </c>
      <c r="C79" s="105">
        <f t="shared" si="11"/>
        <v>46177</v>
      </c>
      <c r="D79" s="102" t="s">
        <v>1370</v>
      </c>
      <c r="E79" s="110" t="s">
        <v>1371</v>
      </c>
      <c r="F79" s="154" t="s">
        <v>592</v>
      </c>
      <c r="G79" s="110">
        <v>101</v>
      </c>
      <c r="H79" s="158" t="s">
        <v>1372</v>
      </c>
      <c r="I79" s="163" t="s">
        <v>1373</v>
      </c>
      <c r="J79" s="102"/>
      <c r="K79" s="120"/>
      <c r="L79" s="102"/>
      <c r="M79" s="110"/>
      <c r="N79" s="108"/>
      <c r="O79" s="85">
        <f t="shared" ref="O79:O80" si="12">O78+1</f>
        <v>43</v>
      </c>
    </row>
    <row r="80" spans="2:20" ht="36" customHeight="1">
      <c r="B80" s="104">
        <f t="shared" si="10"/>
        <v>46178</v>
      </c>
      <c r="C80" s="105">
        <f t="shared" si="11"/>
        <v>46178</v>
      </c>
      <c r="D80" s="102" t="s">
        <v>749</v>
      </c>
      <c r="E80" s="110" t="s">
        <v>755</v>
      </c>
      <c r="F80" s="102" t="s">
        <v>1329</v>
      </c>
      <c r="G80" s="110" t="s">
        <v>755</v>
      </c>
      <c r="H80" s="102" t="s">
        <v>1322</v>
      </c>
      <c r="I80" s="110" t="s">
        <v>755</v>
      </c>
      <c r="J80" s="102" t="s">
        <v>1307</v>
      </c>
      <c r="K80" s="110" t="s">
        <v>755</v>
      </c>
      <c r="L80" s="102"/>
      <c r="M80" s="110"/>
      <c r="N80" s="108"/>
      <c r="O80" s="85">
        <f t="shared" si="12"/>
        <v>44</v>
      </c>
      <c r="Q80" s="166"/>
      <c r="R80" s="167"/>
      <c r="S80" s="166"/>
      <c r="T80" s="167"/>
    </row>
    <row r="81" spans="2:20" ht="36" customHeight="1">
      <c r="B81" s="111">
        <f t="shared" si="10"/>
        <v>46179</v>
      </c>
      <c r="C81" s="112">
        <f t="shared" si="11"/>
        <v>46179</v>
      </c>
      <c r="D81" s="113"/>
      <c r="E81" s="114"/>
      <c r="F81" s="113"/>
      <c r="G81" s="114"/>
      <c r="H81" s="113"/>
      <c r="I81" s="114"/>
      <c r="J81" s="125"/>
      <c r="K81" s="124"/>
      <c r="L81" s="113"/>
      <c r="M81" s="117"/>
      <c r="N81" s="116"/>
    </row>
    <row r="82" spans="2:20" ht="36" customHeight="1">
      <c r="B82" s="111">
        <f t="shared" si="10"/>
        <v>46180</v>
      </c>
      <c r="C82" s="112">
        <f t="shared" si="11"/>
        <v>46180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2:20" ht="36" customHeight="1">
      <c r="B83" s="104">
        <f t="shared" si="10"/>
        <v>46181</v>
      </c>
      <c r="C83" s="105">
        <f t="shared" si="11"/>
        <v>46181</v>
      </c>
      <c r="D83" s="194" t="s">
        <v>1334</v>
      </c>
      <c r="E83" s="236" t="s">
        <v>755</v>
      </c>
      <c r="F83" s="194" t="s">
        <v>1334</v>
      </c>
      <c r="G83" s="236" t="s">
        <v>755</v>
      </c>
      <c r="H83" s="194" t="s">
        <v>749</v>
      </c>
      <c r="I83" s="203" t="s">
        <v>755</v>
      </c>
      <c r="J83" s="194" t="s">
        <v>1307</v>
      </c>
      <c r="K83" s="236" t="s">
        <v>755</v>
      </c>
      <c r="L83" s="194"/>
      <c r="M83" s="203"/>
      <c r="N83" s="591"/>
      <c r="O83" s="85">
        <f>O80+1</f>
        <v>45</v>
      </c>
    </row>
    <row r="84" spans="2:20" ht="36" customHeight="1">
      <c r="B84" s="104">
        <f t="shared" si="10"/>
        <v>46182</v>
      </c>
      <c r="C84" s="105">
        <f t="shared" si="11"/>
        <v>46182</v>
      </c>
      <c r="D84" s="102"/>
      <c r="E84" s="110"/>
      <c r="F84" s="121" t="s">
        <v>1336</v>
      </c>
      <c r="G84" s="110" t="s">
        <v>755</v>
      </c>
      <c r="H84" s="102" t="s">
        <v>1323</v>
      </c>
      <c r="I84" s="120">
        <v>201</v>
      </c>
      <c r="J84" s="102" t="s">
        <v>1322</v>
      </c>
      <c r="K84" s="107">
        <v>201</v>
      </c>
      <c r="L84" s="102"/>
      <c r="M84" s="102"/>
      <c r="N84" s="186"/>
      <c r="O84" s="85">
        <f>O83+1</f>
        <v>46</v>
      </c>
    </row>
    <row r="85" spans="2:20" ht="36" customHeight="1">
      <c r="B85" s="104">
        <f t="shared" si="10"/>
        <v>46183</v>
      </c>
      <c r="C85" s="105">
        <f t="shared" si="11"/>
        <v>46183</v>
      </c>
      <c r="D85" s="102" t="s">
        <v>1336</v>
      </c>
      <c r="E85" s="110">
        <v>301</v>
      </c>
      <c r="F85" s="102" t="s">
        <v>1342</v>
      </c>
      <c r="G85" s="110">
        <v>301</v>
      </c>
      <c r="H85" s="154"/>
      <c r="I85" s="152"/>
      <c r="J85" s="154"/>
      <c r="K85" s="188"/>
      <c r="L85" s="154"/>
      <c r="M85" s="189"/>
      <c r="N85" s="190"/>
      <c r="O85" s="85">
        <f>O84+1</f>
        <v>47</v>
      </c>
    </row>
    <row r="86" spans="2:20" ht="36" customHeight="1">
      <c r="B86" s="104">
        <f t="shared" si="10"/>
        <v>46184</v>
      </c>
      <c r="C86" s="105">
        <f t="shared" si="11"/>
        <v>46184</v>
      </c>
      <c r="D86" s="102" t="s">
        <v>1374</v>
      </c>
      <c r="E86" s="110" t="s">
        <v>1375</v>
      </c>
      <c r="F86" s="102" t="s">
        <v>1376</v>
      </c>
      <c r="G86" s="110" t="s">
        <v>1375</v>
      </c>
      <c r="H86" s="102"/>
      <c r="I86" s="110"/>
      <c r="J86" s="102"/>
      <c r="K86" s="191"/>
      <c r="L86" s="102"/>
      <c r="M86" s="110"/>
      <c r="N86" s="108" t="s">
        <v>1245</v>
      </c>
      <c r="O86" s="85">
        <f t="shared" ref="O86:O87" si="13">O85+1</f>
        <v>48</v>
      </c>
    </row>
    <row r="87" spans="2:20" ht="36" customHeight="1">
      <c r="B87" s="104">
        <f t="shared" si="10"/>
        <v>46185</v>
      </c>
      <c r="C87" s="105">
        <f t="shared" si="11"/>
        <v>46185</v>
      </c>
      <c r="D87" s="102"/>
      <c r="E87" s="120"/>
      <c r="F87" s="102" t="s">
        <v>1377</v>
      </c>
      <c r="G87" s="120" t="s">
        <v>1375</v>
      </c>
      <c r="H87" s="102"/>
      <c r="I87" s="120"/>
      <c r="J87" s="102"/>
      <c r="K87" s="120"/>
      <c r="L87" s="102"/>
      <c r="M87" s="110"/>
      <c r="N87" s="108" t="s">
        <v>1378</v>
      </c>
      <c r="O87" s="85">
        <f t="shared" si="13"/>
        <v>49</v>
      </c>
      <c r="Q87" s="166"/>
      <c r="R87" s="167"/>
      <c r="S87" s="166"/>
      <c r="T87" s="167"/>
    </row>
    <row r="88" spans="2:20" ht="36" customHeight="1">
      <c r="B88" s="111">
        <f t="shared" si="10"/>
        <v>46186</v>
      </c>
      <c r="C88" s="112">
        <f t="shared" si="11"/>
        <v>46186</v>
      </c>
      <c r="D88" s="113"/>
      <c r="E88" s="114"/>
      <c r="F88" s="113"/>
      <c r="G88" s="114"/>
      <c r="H88" s="113"/>
      <c r="I88" s="114"/>
      <c r="J88" s="125"/>
      <c r="K88" s="124"/>
      <c r="L88" s="113"/>
      <c r="M88" s="117"/>
      <c r="N88" s="116"/>
    </row>
    <row r="89" spans="2:20" ht="36" customHeight="1">
      <c r="B89" s="111">
        <f t="shared" si="10"/>
        <v>46187</v>
      </c>
      <c r="C89" s="112">
        <f t="shared" si="11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2:20" ht="36" customHeight="1">
      <c r="B90" s="104">
        <f t="shared" si="10"/>
        <v>46188</v>
      </c>
      <c r="C90" s="105">
        <f t="shared" si="11"/>
        <v>46188</v>
      </c>
      <c r="D90" s="577" t="s">
        <v>1336</v>
      </c>
      <c r="E90" s="120">
        <v>301</v>
      </c>
      <c r="F90" s="577" t="s">
        <v>1342</v>
      </c>
      <c r="G90" s="110">
        <v>301</v>
      </c>
      <c r="H90" s="102" t="s">
        <v>1323</v>
      </c>
      <c r="I90" s="110" t="s">
        <v>755</v>
      </c>
      <c r="J90" s="102" t="s">
        <v>1379</v>
      </c>
      <c r="K90" s="110" t="s">
        <v>755</v>
      </c>
      <c r="L90" s="577"/>
      <c r="M90" s="110"/>
      <c r="N90" s="108"/>
      <c r="O90" s="85">
        <f>O87+1</f>
        <v>50</v>
      </c>
    </row>
    <row r="91" spans="2:20" ht="36" customHeight="1">
      <c r="B91" s="104">
        <f t="shared" si="10"/>
        <v>46189</v>
      </c>
      <c r="C91" s="105">
        <f t="shared" si="11"/>
        <v>46189</v>
      </c>
      <c r="D91" s="121"/>
      <c r="E91" s="110"/>
      <c r="F91" s="121" t="s">
        <v>1380</v>
      </c>
      <c r="G91" s="110" t="s">
        <v>755</v>
      </c>
      <c r="H91" s="102" t="s">
        <v>1322</v>
      </c>
      <c r="I91" s="120">
        <v>301</v>
      </c>
      <c r="J91" s="102" t="s">
        <v>1307</v>
      </c>
      <c r="K91" s="107">
        <v>301</v>
      </c>
      <c r="L91" s="102"/>
      <c r="M91" s="107"/>
      <c r="N91" s="108"/>
      <c r="O91" s="85">
        <f>O90+1</f>
        <v>51</v>
      </c>
    </row>
    <row r="92" spans="2:20" ht="36" customHeight="1">
      <c r="B92" s="104">
        <f t="shared" si="10"/>
        <v>46190</v>
      </c>
      <c r="C92" s="105">
        <f t="shared" si="11"/>
        <v>46190</v>
      </c>
      <c r="D92" s="102"/>
      <c r="E92" s="110"/>
      <c r="F92" s="102"/>
      <c r="G92" s="110"/>
      <c r="H92" s="102"/>
      <c r="I92" s="107"/>
      <c r="J92" s="102"/>
      <c r="K92" s="107"/>
      <c r="L92" s="102"/>
      <c r="M92" s="183"/>
      <c r="N92" s="108"/>
      <c r="O92" s="85">
        <f>O91+1</f>
        <v>52</v>
      </c>
    </row>
    <row r="93" spans="2:20" ht="36" customHeight="1">
      <c r="B93" s="104">
        <f t="shared" si="10"/>
        <v>46191</v>
      </c>
      <c r="C93" s="105">
        <f t="shared" si="11"/>
        <v>46191</v>
      </c>
      <c r="D93" s="102" t="s">
        <v>749</v>
      </c>
      <c r="E93" s="110">
        <v>301</v>
      </c>
      <c r="F93" s="154" t="s">
        <v>1336</v>
      </c>
      <c r="G93" s="110">
        <v>301</v>
      </c>
      <c r="H93" s="102" t="s">
        <v>1307</v>
      </c>
      <c r="I93" s="120" t="s">
        <v>755</v>
      </c>
      <c r="J93" s="102" t="s">
        <v>1381</v>
      </c>
      <c r="K93" s="110" t="s">
        <v>755</v>
      </c>
      <c r="L93" s="102"/>
      <c r="M93" s="107"/>
      <c r="N93" s="108"/>
      <c r="O93" s="85">
        <f t="shared" ref="O93:O94" si="14">O92+1</f>
        <v>53</v>
      </c>
    </row>
    <row r="94" spans="2:20" ht="36" customHeight="1">
      <c r="B94" s="104">
        <f t="shared" si="10"/>
        <v>46192</v>
      </c>
      <c r="C94" s="105">
        <f t="shared" si="11"/>
        <v>46192</v>
      </c>
      <c r="D94" s="102" t="s">
        <v>1382</v>
      </c>
      <c r="E94" s="110" t="s">
        <v>755</v>
      </c>
      <c r="F94" s="102" t="s">
        <v>1382</v>
      </c>
      <c r="G94" s="110" t="s">
        <v>755</v>
      </c>
      <c r="H94" s="121" t="s">
        <v>749</v>
      </c>
      <c r="I94" s="110" t="s">
        <v>755</v>
      </c>
      <c r="J94" s="121" t="s">
        <v>1383</v>
      </c>
      <c r="K94" s="110" t="s">
        <v>755</v>
      </c>
      <c r="L94" s="102"/>
      <c r="M94" s="110"/>
      <c r="N94" s="108"/>
      <c r="O94" s="85">
        <f t="shared" si="14"/>
        <v>54</v>
      </c>
    </row>
    <row r="95" spans="2:20" ht="36" customHeight="1">
      <c r="B95" s="111">
        <f t="shared" si="10"/>
        <v>46193</v>
      </c>
      <c r="C95" s="112">
        <f t="shared" si="11"/>
        <v>46193</v>
      </c>
      <c r="D95" s="113"/>
      <c r="E95" s="124"/>
      <c r="F95" s="113"/>
      <c r="G95" s="124"/>
      <c r="H95" s="113"/>
      <c r="I95" s="114"/>
      <c r="J95" s="125"/>
      <c r="K95" s="124"/>
      <c r="L95" s="113"/>
      <c r="M95" s="117"/>
      <c r="N95" s="116"/>
    </row>
    <row r="96" spans="2:20" ht="36" customHeight="1">
      <c r="B96" s="111">
        <f t="shared" si="10"/>
        <v>46194</v>
      </c>
      <c r="C96" s="112">
        <f t="shared" si="11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2:20" ht="36" customHeight="1">
      <c r="B97" s="104">
        <f t="shared" si="10"/>
        <v>46195</v>
      </c>
      <c r="C97" s="105">
        <f t="shared" si="11"/>
        <v>46195</v>
      </c>
      <c r="D97" s="577" t="s">
        <v>1323</v>
      </c>
      <c r="E97" s="120">
        <v>301</v>
      </c>
      <c r="F97" s="577" t="s">
        <v>1342</v>
      </c>
      <c r="G97" s="120">
        <v>301</v>
      </c>
      <c r="H97" s="577" t="s">
        <v>1336</v>
      </c>
      <c r="I97" s="110">
        <v>301</v>
      </c>
      <c r="J97" s="577" t="s">
        <v>592</v>
      </c>
      <c r="K97" s="120">
        <v>301</v>
      </c>
      <c r="L97" s="577"/>
      <c r="M97" s="107"/>
      <c r="N97" s="108"/>
      <c r="O97" s="85">
        <f>O94+1</f>
        <v>55</v>
      </c>
    </row>
    <row r="98" spans="2:20" ht="36" customHeight="1">
      <c r="B98" s="104">
        <f t="shared" si="10"/>
        <v>46196</v>
      </c>
      <c r="C98" s="105">
        <f t="shared" si="11"/>
        <v>46196</v>
      </c>
      <c r="D98" s="121" t="s">
        <v>1322</v>
      </c>
      <c r="E98" s="110">
        <v>301</v>
      </c>
      <c r="F98" s="121" t="s">
        <v>1311</v>
      </c>
      <c r="G98" s="110">
        <v>301</v>
      </c>
      <c r="H98" s="840" t="s">
        <v>1384</v>
      </c>
      <c r="I98" s="120" t="s">
        <v>755</v>
      </c>
      <c r="J98" s="102" t="s">
        <v>1307</v>
      </c>
      <c r="K98" s="107" t="s">
        <v>755</v>
      </c>
      <c r="L98" s="102"/>
      <c r="M98" s="107"/>
      <c r="N98" s="108"/>
      <c r="O98" s="85">
        <f>O97+1</f>
        <v>56</v>
      </c>
    </row>
    <row r="99" spans="2:20" ht="36" customHeight="1">
      <c r="B99" s="104">
        <f t="shared" si="10"/>
        <v>46197</v>
      </c>
      <c r="C99" s="105">
        <f t="shared" si="11"/>
        <v>46197</v>
      </c>
      <c r="D99" s="102"/>
      <c r="E99" s="332"/>
      <c r="F99" s="331" t="s">
        <v>1385</v>
      </c>
      <c r="G99" s="332" t="s">
        <v>755</v>
      </c>
      <c r="H99" s="331" t="s">
        <v>749</v>
      </c>
      <c r="I99" s="332" t="s">
        <v>1386</v>
      </c>
      <c r="J99" s="331" t="s">
        <v>749</v>
      </c>
      <c r="K99" s="332" t="s">
        <v>1386</v>
      </c>
      <c r="L99" s="331"/>
      <c r="M99" s="333"/>
      <c r="N99" s="334"/>
      <c r="O99" s="85">
        <f>O98+1</f>
        <v>57</v>
      </c>
    </row>
    <row r="100" spans="2:20" ht="36" customHeight="1">
      <c r="B100" s="104">
        <f t="shared" si="10"/>
        <v>46198</v>
      </c>
      <c r="C100" s="105">
        <f t="shared" si="11"/>
        <v>46198</v>
      </c>
      <c r="D100" s="158"/>
      <c r="E100" s="163"/>
      <c r="F100" s="154" t="s">
        <v>1323</v>
      </c>
      <c r="G100" s="110">
        <v>301</v>
      </c>
      <c r="H100" s="102" t="s">
        <v>1307</v>
      </c>
      <c r="I100" s="120">
        <v>301</v>
      </c>
      <c r="J100" s="102" t="s">
        <v>1336</v>
      </c>
      <c r="K100" s="120">
        <v>301</v>
      </c>
      <c r="L100" s="102" t="s">
        <v>1387</v>
      </c>
      <c r="M100" s="167">
        <v>302</v>
      </c>
      <c r="N100" s="108"/>
      <c r="O100" s="85">
        <f t="shared" ref="O100:O101" si="15">O99+1</f>
        <v>58</v>
      </c>
    </row>
    <row r="101" spans="2:20" ht="36" customHeight="1">
      <c r="B101" s="104">
        <f t="shared" si="10"/>
        <v>46199</v>
      </c>
      <c r="C101" s="105">
        <f t="shared" si="11"/>
        <v>46199</v>
      </c>
      <c r="D101" s="158" t="s">
        <v>1388</v>
      </c>
      <c r="E101" s="588" t="s">
        <v>755</v>
      </c>
      <c r="F101" s="102" t="s">
        <v>749</v>
      </c>
      <c r="G101" s="588" t="s">
        <v>755</v>
      </c>
      <c r="H101" s="102"/>
      <c r="I101" s="110"/>
      <c r="J101" s="102"/>
      <c r="K101" s="110"/>
      <c r="L101" s="102"/>
      <c r="M101" s="110"/>
      <c r="N101" s="108"/>
      <c r="O101" s="85">
        <f t="shared" si="15"/>
        <v>59</v>
      </c>
      <c r="Q101" s="166"/>
      <c r="R101" s="167"/>
      <c r="S101" s="166"/>
      <c r="T101" s="167"/>
    </row>
    <row r="102" spans="2:20" ht="36" customHeight="1">
      <c r="B102" s="111">
        <f t="shared" si="10"/>
        <v>46200</v>
      </c>
      <c r="C102" s="112">
        <f t="shared" si="11"/>
        <v>46200</v>
      </c>
      <c r="D102" s="113"/>
      <c r="E102" s="114"/>
      <c r="F102" s="113"/>
      <c r="G102" s="124"/>
      <c r="H102" s="113"/>
      <c r="I102" s="124"/>
      <c r="J102" s="125"/>
      <c r="K102" s="124"/>
      <c r="L102" s="113"/>
      <c r="M102" s="117"/>
      <c r="N102" s="116"/>
    </row>
    <row r="103" spans="2:20" ht="36" customHeight="1">
      <c r="B103" s="111">
        <f t="shared" si="10"/>
        <v>46201</v>
      </c>
      <c r="C103" s="112">
        <f t="shared" si="11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2:20" ht="36" customHeight="1">
      <c r="B104" s="104">
        <f t="shared" si="10"/>
        <v>46202</v>
      </c>
      <c r="C104" s="105">
        <f t="shared" si="11"/>
        <v>46202</v>
      </c>
      <c r="D104" s="577"/>
      <c r="E104" s="120"/>
      <c r="F104" s="102"/>
      <c r="G104" s="120"/>
      <c r="H104" s="119" t="s">
        <v>1323</v>
      </c>
      <c r="I104" s="120" t="s">
        <v>755</v>
      </c>
      <c r="J104" s="577" t="s">
        <v>1389</v>
      </c>
      <c r="K104" s="120" t="s">
        <v>755</v>
      </c>
      <c r="L104" s="577"/>
      <c r="M104" s="107"/>
      <c r="N104" s="108"/>
      <c r="O104" s="85">
        <f>O101+1</f>
        <v>60</v>
      </c>
    </row>
    <row r="105" spans="2:20" ht="36" customHeight="1">
      <c r="B105" s="133">
        <f>B104+1</f>
        <v>46203</v>
      </c>
      <c r="C105" s="134">
        <f>B105</f>
        <v>46203</v>
      </c>
      <c r="D105" s="135" t="s">
        <v>1342</v>
      </c>
      <c r="E105" s="196" t="s">
        <v>755</v>
      </c>
      <c r="F105" s="135" t="s">
        <v>1390</v>
      </c>
      <c r="G105" s="138" t="s">
        <v>755</v>
      </c>
      <c r="H105" s="135" t="s">
        <v>1334</v>
      </c>
      <c r="I105" s="138">
        <v>301</v>
      </c>
      <c r="J105" s="135" t="s">
        <v>1334</v>
      </c>
      <c r="K105" s="138">
        <v>301</v>
      </c>
      <c r="L105" s="135"/>
      <c r="M105" s="138"/>
      <c r="N105" s="139"/>
      <c r="O105" s="85">
        <f>O104+1</f>
        <v>61</v>
      </c>
    </row>
    <row r="106" spans="2:20" ht="27" customHeight="1"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2:20" ht="27" customHeight="1" thickBot="1">
      <c r="B107" s="143" t="s">
        <v>1095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2:20" ht="18" customHeight="1">
      <c r="B108" s="1300" t="s">
        <v>969</v>
      </c>
      <c r="C108" s="1302" t="s">
        <v>970</v>
      </c>
      <c r="D108" s="92" t="s">
        <v>971</v>
      </c>
      <c r="E108" s="1298" t="s">
        <v>972</v>
      </c>
      <c r="F108" s="92" t="s">
        <v>973</v>
      </c>
      <c r="G108" s="1298" t="s">
        <v>972</v>
      </c>
      <c r="H108" s="92" t="s">
        <v>974</v>
      </c>
      <c r="I108" s="1298" t="s">
        <v>972</v>
      </c>
      <c r="J108" s="92" t="s">
        <v>975</v>
      </c>
      <c r="K108" s="1298" t="s">
        <v>972</v>
      </c>
      <c r="L108" s="92" t="s">
        <v>976</v>
      </c>
      <c r="M108" s="1298" t="s">
        <v>972</v>
      </c>
      <c r="N108" s="93" t="s">
        <v>977</v>
      </c>
    </row>
    <row r="109" spans="2:20" ht="18" customHeight="1" thickBot="1">
      <c r="B109" s="1301"/>
      <c r="C109" s="1303"/>
      <c r="D109" s="94" t="s">
        <v>978</v>
      </c>
      <c r="E109" s="1299"/>
      <c r="F109" s="94" t="s">
        <v>979</v>
      </c>
      <c r="G109" s="1299"/>
      <c r="H109" s="94" t="s">
        <v>980</v>
      </c>
      <c r="I109" s="1299"/>
      <c r="J109" s="94" t="s">
        <v>981</v>
      </c>
      <c r="K109" s="1299"/>
      <c r="L109" s="94" t="s">
        <v>630</v>
      </c>
      <c r="M109" s="1299"/>
      <c r="N109" s="95"/>
    </row>
    <row r="110" spans="2:20" ht="36" customHeight="1">
      <c r="B110" s="96">
        <f>B105+1</f>
        <v>46204</v>
      </c>
      <c r="C110" s="97">
        <f>B110</f>
        <v>46204</v>
      </c>
      <c r="D110" s="577"/>
      <c r="E110" s="724"/>
      <c r="F110" s="715"/>
      <c r="G110" s="724"/>
      <c r="H110" s="577"/>
      <c r="I110" s="735"/>
      <c r="J110" s="577"/>
      <c r="K110" s="736"/>
      <c r="L110" s="577"/>
      <c r="M110" s="720"/>
      <c r="N110" s="717"/>
      <c r="O110" s="85">
        <f>O105+1</f>
        <v>62</v>
      </c>
    </row>
    <row r="111" spans="2:20" ht="36" customHeight="1">
      <c r="B111" s="104">
        <f>B110+1</f>
        <v>46205</v>
      </c>
      <c r="C111" s="105">
        <f>B111</f>
        <v>46205</v>
      </c>
      <c r="D111" s="577" t="s">
        <v>1307</v>
      </c>
      <c r="E111" s="724" t="s">
        <v>755</v>
      </c>
      <c r="F111" s="154" t="s">
        <v>1307</v>
      </c>
      <c r="G111" s="724" t="s">
        <v>755</v>
      </c>
      <c r="H111" s="577" t="s">
        <v>1323</v>
      </c>
      <c r="I111" s="110">
        <v>301</v>
      </c>
      <c r="J111" s="102"/>
      <c r="K111" s="724"/>
      <c r="L111" s="577"/>
      <c r="M111" s="720"/>
      <c r="N111" s="108"/>
      <c r="O111" s="85">
        <f>O110+1</f>
        <v>63</v>
      </c>
    </row>
    <row r="112" spans="2:20" ht="36" customHeight="1">
      <c r="B112" s="104">
        <f t="shared" ref="B112:B139" si="16">B111+1</f>
        <v>46206</v>
      </c>
      <c r="C112" s="105">
        <f t="shared" ref="C112:C139" si="17">B112</f>
        <v>46206</v>
      </c>
      <c r="D112" s="102"/>
      <c r="E112" s="110"/>
      <c r="F112" s="578" t="s">
        <v>1391</v>
      </c>
      <c r="G112" s="199" t="s">
        <v>755</v>
      </c>
      <c r="H112" s="577" t="s">
        <v>1322</v>
      </c>
      <c r="I112" s="724">
        <v>301</v>
      </c>
      <c r="J112" s="577" t="s">
        <v>1336</v>
      </c>
      <c r="K112" s="724">
        <v>301</v>
      </c>
      <c r="L112" s="577"/>
      <c r="M112" s="724"/>
      <c r="N112" s="108"/>
      <c r="O112" s="85">
        <f>O111+1</f>
        <v>64</v>
      </c>
    </row>
    <row r="113" spans="2:17" ht="36" customHeight="1">
      <c r="B113" s="111">
        <f t="shared" si="16"/>
        <v>46207</v>
      </c>
      <c r="C113" s="112">
        <f t="shared" si="17"/>
        <v>46207</v>
      </c>
      <c r="D113" s="113"/>
      <c r="E113" s="114"/>
      <c r="F113" s="605"/>
      <c r="G113" s="606"/>
      <c r="H113" s="113"/>
      <c r="I113" s="227"/>
      <c r="J113" s="125"/>
      <c r="K113" s="124"/>
      <c r="L113" s="113"/>
      <c r="M113" s="117"/>
      <c r="N113" s="116"/>
    </row>
    <row r="114" spans="2:17" ht="36" customHeight="1">
      <c r="B114" s="111">
        <f t="shared" si="16"/>
        <v>46208</v>
      </c>
      <c r="C114" s="112">
        <f t="shared" si="17"/>
        <v>46208</v>
      </c>
      <c r="D114" s="113"/>
      <c r="E114" s="124"/>
      <c r="F114" s="113"/>
      <c r="G114" s="114"/>
      <c r="H114" s="113"/>
      <c r="I114" s="114"/>
      <c r="J114" s="113"/>
      <c r="K114" s="114"/>
      <c r="L114" s="113"/>
      <c r="M114" s="117"/>
      <c r="N114" s="116"/>
    </row>
    <row r="115" spans="2:17" ht="36" customHeight="1">
      <c r="B115" s="104">
        <f t="shared" si="16"/>
        <v>46209</v>
      </c>
      <c r="C115" s="105">
        <f t="shared" si="17"/>
        <v>46209</v>
      </c>
      <c r="D115" s="102"/>
      <c r="E115" s="120"/>
      <c r="F115" s="102" t="s">
        <v>1342</v>
      </c>
      <c r="G115" s="110">
        <v>301</v>
      </c>
      <c r="H115" s="102" t="s">
        <v>1336</v>
      </c>
      <c r="I115" s="110" t="s">
        <v>755</v>
      </c>
      <c r="J115" s="102" t="s">
        <v>770</v>
      </c>
      <c r="K115" s="107" t="s">
        <v>755</v>
      </c>
      <c r="L115" s="102"/>
      <c r="M115" s="107"/>
      <c r="N115" s="108"/>
      <c r="O115" s="85">
        <f>O112+1</f>
        <v>65</v>
      </c>
    </row>
    <row r="116" spans="2:17" ht="36" customHeight="1">
      <c r="B116" s="104">
        <f t="shared" si="16"/>
        <v>46210</v>
      </c>
      <c r="C116" s="105">
        <f t="shared" si="17"/>
        <v>46210</v>
      </c>
      <c r="D116" s="577" t="s">
        <v>1392</v>
      </c>
      <c r="E116" s="724" t="s">
        <v>1346</v>
      </c>
      <c r="F116" s="577" t="s">
        <v>1392</v>
      </c>
      <c r="G116" s="724" t="s">
        <v>1346</v>
      </c>
      <c r="H116" s="102" t="s">
        <v>1323</v>
      </c>
      <c r="I116" s="110">
        <v>301</v>
      </c>
      <c r="J116" s="577" t="s">
        <v>1323</v>
      </c>
      <c r="K116" s="110">
        <v>301</v>
      </c>
      <c r="L116" s="577"/>
      <c r="M116" s="720"/>
      <c r="N116" s="108"/>
      <c r="O116" s="85">
        <f>O115+1</f>
        <v>66</v>
      </c>
    </row>
    <row r="117" spans="2:17" ht="36" customHeight="1">
      <c r="B117" s="104">
        <f t="shared" si="16"/>
        <v>46211</v>
      </c>
      <c r="C117" s="105">
        <f t="shared" si="17"/>
        <v>46211</v>
      </c>
      <c r="D117" s="194"/>
      <c r="E117" s="203"/>
      <c r="F117" s="102"/>
      <c r="G117" s="203"/>
      <c r="H117" s="194"/>
      <c r="I117" s="203"/>
      <c r="J117" s="701"/>
      <c r="K117" s="737"/>
      <c r="L117" s="194"/>
      <c r="M117" s="207"/>
      <c r="N117" s="591"/>
      <c r="O117" s="85">
        <f>O116+1</f>
        <v>67</v>
      </c>
    </row>
    <row r="118" spans="2:17" ht="36" customHeight="1">
      <c r="B118" s="104">
        <f t="shared" si="16"/>
        <v>46212</v>
      </c>
      <c r="C118" s="105">
        <f t="shared" si="17"/>
        <v>46212</v>
      </c>
      <c r="D118" s="194" t="s">
        <v>1393</v>
      </c>
      <c r="E118" s="203" t="s">
        <v>1394</v>
      </c>
      <c r="F118" s="248" t="s">
        <v>1393</v>
      </c>
      <c r="G118" s="203" t="s">
        <v>1394</v>
      </c>
      <c r="H118" s="194" t="s">
        <v>1311</v>
      </c>
      <c r="I118" s="203">
        <v>301</v>
      </c>
      <c r="J118" s="248" t="s">
        <v>1395</v>
      </c>
      <c r="K118" s="738">
        <v>301</v>
      </c>
      <c r="L118" s="194"/>
      <c r="M118" s="203"/>
      <c r="N118" s="591"/>
      <c r="O118" s="85">
        <f t="shared" ref="O118:O119" si="18">O117+1</f>
        <v>68</v>
      </c>
    </row>
    <row r="119" spans="2:17" ht="36" customHeight="1">
      <c r="B119" s="104">
        <f t="shared" si="16"/>
        <v>46213</v>
      </c>
      <c r="C119" s="105">
        <f t="shared" si="17"/>
        <v>46213</v>
      </c>
      <c r="D119" s="577" t="s">
        <v>1393</v>
      </c>
      <c r="E119" s="724" t="s">
        <v>1394</v>
      </c>
      <c r="F119" s="577" t="s">
        <v>1393</v>
      </c>
      <c r="G119" s="724" t="s">
        <v>1394</v>
      </c>
      <c r="H119" s="577" t="s">
        <v>422</v>
      </c>
      <c r="I119" s="724">
        <v>301</v>
      </c>
      <c r="J119" s="102"/>
      <c r="K119" s="110"/>
      <c r="L119" s="577"/>
      <c r="M119" s="724"/>
      <c r="N119" s="108"/>
      <c r="O119" s="85">
        <f t="shared" si="18"/>
        <v>69</v>
      </c>
      <c r="Q119" s="166"/>
    </row>
    <row r="120" spans="2:17" ht="36" customHeight="1">
      <c r="B120" s="111">
        <f t="shared" si="16"/>
        <v>46214</v>
      </c>
      <c r="C120" s="112">
        <f t="shared" si="17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2:17" ht="36" customHeight="1">
      <c r="B121" s="111">
        <f t="shared" si="16"/>
        <v>46215</v>
      </c>
      <c r="C121" s="112">
        <f t="shared" si="17"/>
        <v>46215</v>
      </c>
      <c r="D121" s="113"/>
      <c r="E121" s="114"/>
      <c r="F121" s="113"/>
      <c r="G121" s="114"/>
      <c r="H121" s="113"/>
      <c r="I121" s="114"/>
      <c r="J121" s="161"/>
      <c r="K121" s="114"/>
      <c r="L121" s="161"/>
      <c r="M121" s="117"/>
      <c r="N121" s="116"/>
    </row>
    <row r="122" spans="2:17" ht="36" customHeight="1">
      <c r="B122" s="104">
        <f t="shared" si="16"/>
        <v>46216</v>
      </c>
      <c r="C122" s="105">
        <f t="shared" si="17"/>
        <v>46216</v>
      </c>
      <c r="D122" s="102" t="s">
        <v>1396</v>
      </c>
      <c r="E122" s="120" t="s">
        <v>1397</v>
      </c>
      <c r="F122" s="102" t="s">
        <v>1396</v>
      </c>
      <c r="G122" s="120" t="s">
        <v>1397</v>
      </c>
      <c r="H122" s="102" t="s">
        <v>1396</v>
      </c>
      <c r="I122" s="120" t="s">
        <v>1397</v>
      </c>
      <c r="J122" s="102" t="s">
        <v>1396</v>
      </c>
      <c r="K122" s="120" t="s">
        <v>1397</v>
      </c>
      <c r="L122" s="102"/>
      <c r="M122" s="107"/>
      <c r="N122" s="108"/>
      <c r="O122" s="85">
        <f>O119+1</f>
        <v>70</v>
      </c>
    </row>
    <row r="123" spans="2:17" ht="36" customHeight="1">
      <c r="B123" s="104">
        <f t="shared" si="16"/>
        <v>46217</v>
      </c>
      <c r="C123" s="105">
        <f t="shared" si="17"/>
        <v>46217</v>
      </c>
      <c r="D123" s="102" t="s">
        <v>1396</v>
      </c>
      <c r="E123" s="120" t="s">
        <v>1397</v>
      </c>
      <c r="F123" s="102" t="s">
        <v>1396</v>
      </c>
      <c r="G123" s="120" t="s">
        <v>1397</v>
      </c>
      <c r="H123" s="102" t="s">
        <v>1396</v>
      </c>
      <c r="I123" s="120" t="s">
        <v>1397</v>
      </c>
      <c r="J123" s="102" t="s">
        <v>1396</v>
      </c>
      <c r="K123" s="120" t="s">
        <v>1397</v>
      </c>
      <c r="L123" s="577"/>
      <c r="M123" s="724"/>
      <c r="N123" s="108"/>
      <c r="O123" s="85">
        <f>O122+1</f>
        <v>71</v>
      </c>
    </row>
    <row r="124" spans="2:17" ht="36" customHeight="1">
      <c r="B124" s="104">
        <f t="shared" si="16"/>
        <v>46218</v>
      </c>
      <c r="C124" s="105">
        <f t="shared" si="17"/>
        <v>46218</v>
      </c>
      <c r="D124" s="577"/>
      <c r="E124" s="724"/>
      <c r="F124" s="102" t="s">
        <v>592</v>
      </c>
      <c r="G124" s="724" t="s">
        <v>755</v>
      </c>
      <c r="H124" s="577" t="s">
        <v>1398</v>
      </c>
      <c r="I124" s="724" t="s">
        <v>1399</v>
      </c>
      <c r="J124" s="577" t="s">
        <v>1398</v>
      </c>
      <c r="K124" s="120" t="s">
        <v>1399</v>
      </c>
      <c r="L124" s="249"/>
      <c r="M124" s="720"/>
      <c r="N124" s="108" t="s">
        <v>1400</v>
      </c>
      <c r="O124" s="85">
        <f>O123+1</f>
        <v>72</v>
      </c>
    </row>
    <row r="125" spans="2:17" ht="36" customHeight="1">
      <c r="B125" s="104">
        <f t="shared" si="16"/>
        <v>46219</v>
      </c>
      <c r="C125" s="105">
        <f t="shared" si="17"/>
        <v>46219</v>
      </c>
      <c r="D125" s="102" t="s">
        <v>1401</v>
      </c>
      <c r="E125" s="724">
        <v>301</v>
      </c>
      <c r="F125" s="687" t="s">
        <v>1402</v>
      </c>
      <c r="G125" s="724">
        <v>301</v>
      </c>
      <c r="H125" s="102" t="s">
        <v>1398</v>
      </c>
      <c r="I125" s="724" t="s">
        <v>1399</v>
      </c>
      <c r="J125" s="102" t="s">
        <v>1398</v>
      </c>
      <c r="K125" s="724" t="s">
        <v>1399</v>
      </c>
      <c r="L125" s="577"/>
      <c r="M125" s="110"/>
      <c r="N125" s="108" t="s">
        <v>1403</v>
      </c>
      <c r="O125" s="85">
        <f t="shared" ref="O125:O126" si="19">O124+1</f>
        <v>73</v>
      </c>
    </row>
    <row r="126" spans="2:17" ht="36" customHeight="1">
      <c r="B126" s="104">
        <f t="shared" si="16"/>
        <v>46220</v>
      </c>
      <c r="C126" s="105">
        <f t="shared" si="17"/>
        <v>46220</v>
      </c>
      <c r="D126" s="102" t="s">
        <v>1404</v>
      </c>
      <c r="E126" s="724" t="s">
        <v>1375</v>
      </c>
      <c r="F126" s="102" t="s">
        <v>1405</v>
      </c>
      <c r="G126" s="724" t="s">
        <v>1375</v>
      </c>
      <c r="H126" s="102" t="s">
        <v>1406</v>
      </c>
      <c r="I126" s="724" t="s">
        <v>1407</v>
      </c>
      <c r="J126" s="102"/>
      <c r="K126" s="724"/>
      <c r="L126" s="577"/>
      <c r="M126" s="724"/>
      <c r="N126" s="108"/>
      <c r="O126" s="85">
        <f t="shared" si="19"/>
        <v>74</v>
      </c>
    </row>
    <row r="127" spans="2:17" ht="36" customHeight="1">
      <c r="B127" s="111">
        <f t="shared" si="16"/>
        <v>46221</v>
      </c>
      <c r="C127" s="112">
        <f t="shared" si="17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2:17" ht="36" customHeight="1">
      <c r="B128" s="111">
        <f t="shared" si="16"/>
        <v>46222</v>
      </c>
      <c r="C128" s="112">
        <f t="shared" si="17"/>
        <v>46222</v>
      </c>
      <c r="D128" s="113"/>
      <c r="E128" s="124"/>
      <c r="F128" s="113"/>
      <c r="G128" s="114"/>
      <c r="H128" s="113"/>
      <c r="I128" s="114"/>
      <c r="J128" s="125"/>
      <c r="K128" s="124"/>
      <c r="L128" s="113"/>
      <c r="M128" s="117"/>
      <c r="N128" s="116"/>
    </row>
    <row r="129" spans="2:15" ht="36" customHeight="1">
      <c r="B129" s="111">
        <f t="shared" si="16"/>
        <v>46223</v>
      </c>
      <c r="C129" s="112">
        <f t="shared" si="17"/>
        <v>46223</v>
      </c>
      <c r="D129" s="113"/>
      <c r="E129" s="124"/>
      <c r="F129" s="113"/>
      <c r="G129" s="124"/>
      <c r="H129" s="113"/>
      <c r="I129" s="114"/>
      <c r="J129" s="113"/>
      <c r="K129" s="216"/>
      <c r="L129" s="113"/>
      <c r="M129" s="117"/>
      <c r="N129" s="116" t="s">
        <v>1408</v>
      </c>
    </row>
    <row r="130" spans="2:15" ht="36" customHeight="1">
      <c r="B130" s="104">
        <f t="shared" si="16"/>
        <v>46224</v>
      </c>
      <c r="C130" s="105">
        <f t="shared" si="17"/>
        <v>46224</v>
      </c>
      <c r="D130" s="102"/>
      <c r="E130" s="110"/>
      <c r="F130" s="102" t="s">
        <v>1409</v>
      </c>
      <c r="G130" s="110" t="s">
        <v>1407</v>
      </c>
      <c r="H130" s="102" t="s">
        <v>1410</v>
      </c>
      <c r="I130" s="110" t="s">
        <v>1407</v>
      </c>
      <c r="J130" s="102" t="s">
        <v>1411</v>
      </c>
      <c r="K130" s="203" t="s">
        <v>1407</v>
      </c>
      <c r="L130" s="102"/>
      <c r="M130" s="110"/>
      <c r="N130" s="108"/>
      <c r="O130" s="85">
        <f>O126+1</f>
        <v>75</v>
      </c>
    </row>
    <row r="131" spans="2:15" ht="36" customHeight="1">
      <c r="B131" s="104">
        <f t="shared" si="16"/>
        <v>46225</v>
      </c>
      <c r="C131" s="105">
        <f t="shared" si="17"/>
        <v>46225</v>
      </c>
      <c r="D131" s="102"/>
      <c r="E131" s="724"/>
      <c r="F131" s="102"/>
      <c r="G131" s="110"/>
      <c r="H131" s="102" t="s">
        <v>1412</v>
      </c>
      <c r="I131" s="163">
        <v>202</v>
      </c>
      <c r="J131" s="102" t="s">
        <v>1413</v>
      </c>
      <c r="K131" s="818">
        <v>202</v>
      </c>
      <c r="L131" s="577"/>
      <c r="M131" s="720"/>
      <c r="N131" s="108"/>
      <c r="O131" s="85">
        <f>O130+1</f>
        <v>76</v>
      </c>
    </row>
    <row r="132" spans="2:15" ht="36" customHeight="1">
      <c r="B132" s="104">
        <f t="shared" si="16"/>
        <v>46226</v>
      </c>
      <c r="C132" s="105">
        <f t="shared" si="17"/>
        <v>46226</v>
      </c>
      <c r="D132" s="102" t="s">
        <v>1414</v>
      </c>
      <c r="E132" s="724" t="s">
        <v>1415</v>
      </c>
      <c r="F132" s="102" t="s">
        <v>1414</v>
      </c>
      <c r="G132" s="724" t="s">
        <v>1415</v>
      </c>
      <c r="H132" s="102" t="s">
        <v>1414</v>
      </c>
      <c r="I132" s="724" t="s">
        <v>1415</v>
      </c>
      <c r="J132" s="102" t="s">
        <v>1414</v>
      </c>
      <c r="K132" s="724" t="s">
        <v>1415</v>
      </c>
      <c r="L132" s="577"/>
      <c r="M132" s="110"/>
      <c r="N132" s="108"/>
      <c r="O132" s="85">
        <f>O131+1</f>
        <v>77</v>
      </c>
    </row>
    <row r="133" spans="2:15" ht="36" customHeight="1">
      <c r="B133" s="104">
        <f t="shared" si="16"/>
        <v>46227</v>
      </c>
      <c r="C133" s="105">
        <f t="shared" si="17"/>
        <v>46227</v>
      </c>
      <c r="D133" s="102" t="s">
        <v>1416</v>
      </c>
      <c r="E133" s="163" t="s">
        <v>1407</v>
      </c>
      <c r="F133" s="102" t="s">
        <v>1417</v>
      </c>
      <c r="G133" s="163" t="s">
        <v>1407</v>
      </c>
      <c r="H133" s="102" t="s">
        <v>1418</v>
      </c>
      <c r="I133" s="724" t="s">
        <v>1189</v>
      </c>
      <c r="J133" s="102" t="s">
        <v>1418</v>
      </c>
      <c r="K133" s="724" t="s">
        <v>1189</v>
      </c>
      <c r="L133" s="577"/>
      <c r="M133" s="724"/>
      <c r="N133" s="108"/>
      <c r="O133" s="85">
        <f>O132+1</f>
        <v>78</v>
      </c>
    </row>
    <row r="134" spans="2:15" ht="36" customHeight="1">
      <c r="B134" s="111">
        <f t="shared" si="16"/>
        <v>46228</v>
      </c>
      <c r="C134" s="112">
        <f t="shared" si="17"/>
        <v>46228</v>
      </c>
      <c r="D134" s="113"/>
      <c r="E134" s="114"/>
      <c r="F134" s="113"/>
      <c r="G134" s="114"/>
      <c r="H134" s="571"/>
      <c r="I134" s="114"/>
      <c r="J134" s="571"/>
      <c r="K134" s="114"/>
      <c r="L134" s="113"/>
      <c r="M134" s="593"/>
      <c r="N134" s="116"/>
    </row>
    <row r="135" spans="2:15" ht="36" customHeight="1">
      <c r="B135" s="111">
        <f t="shared" si="16"/>
        <v>46229</v>
      </c>
      <c r="C135" s="112">
        <f t="shared" si="17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2:15" ht="36" customHeight="1">
      <c r="B136" s="104">
        <f t="shared" si="16"/>
        <v>46230</v>
      </c>
      <c r="C136" s="105">
        <f t="shared" si="17"/>
        <v>46230</v>
      </c>
      <c r="D136" s="102"/>
      <c r="E136" s="110"/>
      <c r="F136" s="102" t="s">
        <v>1419</v>
      </c>
      <c r="G136" s="110">
        <v>303</v>
      </c>
      <c r="H136" s="102" t="s">
        <v>1420</v>
      </c>
      <c r="I136" s="110">
        <v>303</v>
      </c>
      <c r="J136" s="102"/>
      <c r="K136" s="107"/>
      <c r="L136" s="102"/>
      <c r="M136" s="107"/>
      <c r="N136" s="108"/>
      <c r="O136" s="85">
        <f>O133+1</f>
        <v>79</v>
      </c>
    </row>
    <row r="137" spans="2:15" ht="36" customHeight="1">
      <c r="B137" s="104">
        <f t="shared" si="16"/>
        <v>46231</v>
      </c>
      <c r="C137" s="105">
        <f t="shared" si="17"/>
        <v>46231</v>
      </c>
      <c r="D137" s="102"/>
      <c r="E137" s="110"/>
      <c r="F137" s="102" t="s">
        <v>1421</v>
      </c>
      <c r="G137" s="110">
        <v>303</v>
      </c>
      <c r="H137" s="102" t="s">
        <v>1422</v>
      </c>
      <c r="I137" s="110">
        <v>303</v>
      </c>
      <c r="J137" s="102" t="s">
        <v>1423</v>
      </c>
      <c r="K137" s="107" t="s">
        <v>755</v>
      </c>
      <c r="L137" s="102"/>
      <c r="M137" s="107"/>
      <c r="N137" s="108" t="s">
        <v>1424</v>
      </c>
      <c r="O137" s="85">
        <f>O136+1</f>
        <v>80</v>
      </c>
    </row>
    <row r="138" spans="2:15" ht="36" customHeight="1">
      <c r="B138" s="104">
        <f t="shared" si="16"/>
        <v>46232</v>
      </c>
      <c r="C138" s="105">
        <f t="shared" si="17"/>
        <v>46232</v>
      </c>
      <c r="D138" s="102" t="s">
        <v>1425</v>
      </c>
      <c r="E138" s="110">
        <v>303</v>
      </c>
      <c r="F138" s="102" t="s">
        <v>1426</v>
      </c>
      <c r="G138" s="110">
        <v>303</v>
      </c>
      <c r="H138" s="102"/>
      <c r="I138" s="110"/>
      <c r="J138" s="102"/>
      <c r="K138" s="107"/>
      <c r="L138" s="102"/>
      <c r="M138" s="107"/>
      <c r="N138" s="108"/>
      <c r="O138" s="85">
        <f>O137+1</f>
        <v>81</v>
      </c>
    </row>
    <row r="139" spans="2:15" ht="36" customHeight="1">
      <c r="B139" s="104">
        <f t="shared" si="16"/>
        <v>46233</v>
      </c>
      <c r="C139" s="105">
        <f t="shared" si="17"/>
        <v>46233</v>
      </c>
      <c r="D139" s="102" t="s">
        <v>1427</v>
      </c>
      <c r="E139" s="110">
        <v>303</v>
      </c>
      <c r="F139" s="102" t="s">
        <v>1428</v>
      </c>
      <c r="G139" s="110">
        <v>303</v>
      </c>
      <c r="H139" s="102" t="s">
        <v>1429</v>
      </c>
      <c r="I139" s="110">
        <v>303</v>
      </c>
      <c r="J139" s="102"/>
      <c r="K139" s="107"/>
      <c r="L139" s="102"/>
      <c r="M139" s="107"/>
      <c r="N139" s="108"/>
      <c r="O139" s="85">
        <f t="shared" ref="O139:O140" si="20">O138+1</f>
        <v>82</v>
      </c>
    </row>
    <row r="140" spans="2:15" ht="36" customHeight="1">
      <c r="B140" s="133">
        <f>B139+1</f>
        <v>46234</v>
      </c>
      <c r="C140" s="134">
        <f>B140</f>
        <v>46234</v>
      </c>
      <c r="D140" s="135" t="s">
        <v>1430</v>
      </c>
      <c r="E140" s="136" t="s">
        <v>1291</v>
      </c>
      <c r="F140" s="135" t="s">
        <v>1431</v>
      </c>
      <c r="G140" s="136">
        <v>303</v>
      </c>
      <c r="H140" s="135" t="s">
        <v>1432</v>
      </c>
      <c r="I140" s="136">
        <v>303</v>
      </c>
      <c r="J140" s="135"/>
      <c r="K140" s="136"/>
      <c r="L140" s="135"/>
      <c r="M140" s="138"/>
      <c r="N140" s="139"/>
      <c r="O140" s="85">
        <f t="shared" si="20"/>
        <v>83</v>
      </c>
    </row>
    <row r="141" spans="2:15" ht="27" customHeight="1"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2:15" ht="27" customHeight="1" thickBot="1">
      <c r="B142" s="143" t="s">
        <v>1129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2:15" ht="18" customHeight="1">
      <c r="B143" s="1300" t="s">
        <v>969</v>
      </c>
      <c r="C143" s="1302" t="s">
        <v>970</v>
      </c>
      <c r="D143" s="92" t="s">
        <v>971</v>
      </c>
      <c r="E143" s="1298" t="s">
        <v>972</v>
      </c>
      <c r="F143" s="92" t="s">
        <v>973</v>
      </c>
      <c r="G143" s="1298" t="s">
        <v>972</v>
      </c>
      <c r="H143" s="92" t="s">
        <v>974</v>
      </c>
      <c r="I143" s="1298" t="s">
        <v>972</v>
      </c>
      <c r="J143" s="92" t="s">
        <v>975</v>
      </c>
      <c r="K143" s="1298" t="s">
        <v>972</v>
      </c>
      <c r="L143" s="92" t="s">
        <v>976</v>
      </c>
      <c r="M143" s="1298" t="s">
        <v>972</v>
      </c>
      <c r="N143" s="93" t="s">
        <v>977</v>
      </c>
    </row>
    <row r="144" spans="2:15" ht="18" customHeight="1" thickBot="1">
      <c r="B144" s="1301"/>
      <c r="C144" s="1303"/>
      <c r="D144" s="94" t="s">
        <v>978</v>
      </c>
      <c r="E144" s="1299"/>
      <c r="F144" s="94" t="s">
        <v>979</v>
      </c>
      <c r="G144" s="1299"/>
      <c r="H144" s="94" t="s">
        <v>980</v>
      </c>
      <c r="I144" s="1299"/>
      <c r="J144" s="94" t="s">
        <v>981</v>
      </c>
      <c r="K144" s="1299"/>
      <c r="L144" s="94" t="s">
        <v>630</v>
      </c>
      <c r="M144" s="1299"/>
      <c r="N144" s="95"/>
    </row>
    <row r="145" spans="2:15" ht="36" customHeight="1">
      <c r="B145" s="178">
        <f>B140+1</f>
        <v>46235</v>
      </c>
      <c r="C145" s="179">
        <f>B145</f>
        <v>46235</v>
      </c>
      <c r="D145" s="596"/>
      <c r="E145" s="180"/>
      <c r="F145" s="113"/>
      <c r="G145" s="181"/>
      <c r="H145" s="113"/>
      <c r="I145" s="181"/>
      <c r="J145" s="113"/>
      <c r="K145" s="181"/>
      <c r="L145" s="596"/>
      <c r="M145" s="182"/>
      <c r="N145" s="220"/>
    </row>
    <row r="146" spans="2:15" ht="36" customHeight="1"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113"/>
      <c r="I146" s="114"/>
      <c r="J146" s="113"/>
      <c r="K146" s="114"/>
      <c r="L146" s="113"/>
      <c r="M146" s="117"/>
      <c r="N146" s="220"/>
    </row>
    <row r="147" spans="2:15" ht="36" customHeight="1">
      <c r="B147" s="104">
        <f t="shared" ref="B147:B175" si="21">B146+1</f>
        <v>46237</v>
      </c>
      <c r="C147" s="105">
        <f t="shared" ref="C147:C174" si="22">B147</f>
        <v>46237</v>
      </c>
      <c r="D147" s="102"/>
      <c r="E147" s="120"/>
      <c r="F147" s="102" t="s">
        <v>1433</v>
      </c>
      <c r="G147" s="110">
        <v>202</v>
      </c>
      <c r="H147" s="102"/>
      <c r="I147" s="106"/>
      <c r="J147" s="102"/>
      <c r="K147" s="107"/>
      <c r="L147" s="102"/>
      <c r="M147" s="107"/>
      <c r="N147" s="218"/>
      <c r="O147" s="85">
        <f>O140+1</f>
        <v>84</v>
      </c>
    </row>
    <row r="148" spans="2:15" ht="36" customHeight="1">
      <c r="B148" s="104">
        <f t="shared" si="21"/>
        <v>46238</v>
      </c>
      <c r="C148" s="105">
        <f t="shared" si="22"/>
        <v>46238</v>
      </c>
      <c r="D148" s="102"/>
      <c r="E148" s="110"/>
      <c r="F148" s="102"/>
      <c r="G148" s="110"/>
      <c r="H148" s="102"/>
      <c r="I148" s="110"/>
      <c r="J148" s="102"/>
      <c r="K148" s="107"/>
      <c r="L148" s="102"/>
      <c r="M148" s="107"/>
      <c r="N148" s="108"/>
      <c r="O148" s="85">
        <f>O147+1</f>
        <v>85</v>
      </c>
    </row>
    <row r="149" spans="2:15" ht="36" customHeight="1">
      <c r="B149" s="104">
        <f t="shared" si="21"/>
        <v>46239</v>
      </c>
      <c r="C149" s="105">
        <f t="shared" si="22"/>
        <v>46239</v>
      </c>
      <c r="D149" s="109"/>
      <c r="E149" s="110"/>
      <c r="F149" s="109"/>
      <c r="G149" s="110"/>
      <c r="H149" s="102"/>
      <c r="I149" s="107"/>
      <c r="J149" s="102"/>
      <c r="K149" s="107"/>
      <c r="L149" s="102"/>
      <c r="M149" s="107"/>
      <c r="N149" s="108"/>
      <c r="O149" s="85">
        <f>O148+1</f>
        <v>86</v>
      </c>
    </row>
    <row r="150" spans="2:15" ht="36" customHeight="1">
      <c r="B150" s="104">
        <f t="shared" si="21"/>
        <v>46240</v>
      </c>
      <c r="C150" s="105">
        <f t="shared" si="22"/>
        <v>46240</v>
      </c>
      <c r="D150" s="102"/>
      <c r="E150" s="110"/>
      <c r="F150" s="109"/>
      <c r="G150" s="110"/>
      <c r="H150" s="102"/>
      <c r="I150" s="106"/>
      <c r="J150" s="102"/>
      <c r="K150" s="107"/>
      <c r="L150" s="102"/>
      <c r="M150" s="107"/>
      <c r="N150" s="108"/>
      <c r="O150" s="85">
        <f t="shared" ref="O150:O151" si="23">O149+1</f>
        <v>87</v>
      </c>
    </row>
    <row r="151" spans="2:15" ht="36" customHeight="1">
      <c r="B151" s="104">
        <f t="shared" si="21"/>
        <v>46241</v>
      </c>
      <c r="C151" s="105">
        <f t="shared" si="22"/>
        <v>46241</v>
      </c>
      <c r="D151" s="102"/>
      <c r="E151" s="110"/>
      <c r="F151" s="102"/>
      <c r="G151" s="110"/>
      <c r="H151" s="102"/>
      <c r="I151" s="106"/>
      <c r="J151" s="102"/>
      <c r="K151" s="110"/>
      <c r="L151" s="102"/>
      <c r="M151" s="110"/>
      <c r="N151" s="108" t="s">
        <v>934</v>
      </c>
      <c r="O151" s="85">
        <f t="shared" si="23"/>
        <v>88</v>
      </c>
    </row>
    <row r="152" spans="2:15" ht="36" customHeight="1">
      <c r="B152" s="111">
        <f t="shared" si="21"/>
        <v>46242</v>
      </c>
      <c r="C152" s="112">
        <f t="shared" si="22"/>
        <v>46242</v>
      </c>
      <c r="D152" s="113"/>
      <c r="E152" s="114"/>
      <c r="F152" s="113"/>
      <c r="G152" s="195"/>
      <c r="H152" s="113"/>
      <c r="I152" s="114"/>
      <c r="J152" s="113"/>
      <c r="K152" s="114"/>
      <c r="L152" s="113"/>
      <c r="M152" s="114"/>
      <c r="N152" s="116" t="s">
        <v>934</v>
      </c>
    </row>
    <row r="153" spans="2:15" ht="36" customHeight="1">
      <c r="B153" s="111">
        <f t="shared" si="21"/>
        <v>46243</v>
      </c>
      <c r="C153" s="112">
        <f t="shared" si="22"/>
        <v>46243</v>
      </c>
      <c r="D153" s="222"/>
      <c r="E153" s="115"/>
      <c r="F153" s="113"/>
      <c r="G153" s="195"/>
      <c r="H153" s="113"/>
      <c r="I153" s="114"/>
      <c r="J153" s="113"/>
      <c r="K153" s="114"/>
      <c r="L153" s="113"/>
      <c r="M153" s="114"/>
      <c r="N153" s="116"/>
    </row>
    <row r="154" spans="2:15" ht="36" customHeight="1">
      <c r="B154" s="104">
        <f t="shared" si="21"/>
        <v>46244</v>
      </c>
      <c r="C154" s="105">
        <f t="shared" si="22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110"/>
      <c r="N154" s="108"/>
      <c r="O154" s="85">
        <f>O151+1</f>
        <v>89</v>
      </c>
    </row>
    <row r="155" spans="2:15" ht="36" customHeight="1">
      <c r="B155" s="111">
        <f t="shared" si="21"/>
        <v>46245</v>
      </c>
      <c r="C155" s="112">
        <f t="shared" si="22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114"/>
      <c r="N155" s="116" t="s">
        <v>1434</v>
      </c>
    </row>
    <row r="156" spans="2:15" ht="36" customHeight="1">
      <c r="B156" s="104">
        <f t="shared" si="21"/>
        <v>46246</v>
      </c>
      <c r="C156" s="105">
        <f t="shared" si="22"/>
        <v>46246</v>
      </c>
      <c r="D156" s="102"/>
      <c r="E156" s="106"/>
      <c r="F156" s="102"/>
      <c r="G156" s="106"/>
      <c r="H156" s="102"/>
      <c r="I156" s="106"/>
      <c r="J156" s="109"/>
      <c r="K156" s="107"/>
      <c r="L156" s="109"/>
      <c r="M156" s="107"/>
      <c r="N156" s="108"/>
      <c r="O156" s="85">
        <f>O154+1</f>
        <v>90</v>
      </c>
    </row>
    <row r="157" spans="2:15" ht="36" customHeight="1">
      <c r="B157" s="104">
        <f t="shared" si="21"/>
        <v>46247</v>
      </c>
      <c r="C157" s="105">
        <f t="shared" si="22"/>
        <v>46247</v>
      </c>
      <c r="D157" s="102"/>
      <c r="E157" s="106"/>
      <c r="F157" s="102"/>
      <c r="G157" s="106"/>
      <c r="H157" s="102"/>
      <c r="I157" s="106"/>
      <c r="J157" s="102"/>
      <c r="K157" s="107"/>
      <c r="L157" s="109"/>
      <c r="M157" s="107"/>
      <c r="N157" s="108"/>
      <c r="O157" s="85">
        <f>O156+1</f>
        <v>91</v>
      </c>
    </row>
    <row r="158" spans="2:15" ht="36" customHeight="1">
      <c r="B158" s="104">
        <f t="shared" si="21"/>
        <v>46248</v>
      </c>
      <c r="C158" s="105">
        <f t="shared" si="22"/>
        <v>46248</v>
      </c>
      <c r="D158" s="102"/>
      <c r="E158" s="110"/>
      <c r="F158" s="102"/>
      <c r="G158" s="110"/>
      <c r="H158" s="102"/>
      <c r="I158" s="110"/>
      <c r="J158" s="102"/>
      <c r="K158" s="110"/>
      <c r="L158" s="102"/>
      <c r="M158" s="110"/>
      <c r="N158" s="108"/>
      <c r="O158" s="85">
        <f>O157+1</f>
        <v>92</v>
      </c>
    </row>
    <row r="159" spans="2:15" ht="36" customHeight="1">
      <c r="B159" s="111">
        <f t="shared" si="21"/>
        <v>46249</v>
      </c>
      <c r="C159" s="112">
        <f t="shared" si="22"/>
        <v>46249</v>
      </c>
      <c r="D159" s="149"/>
      <c r="E159" s="184"/>
      <c r="F159" s="149"/>
      <c r="G159" s="597"/>
      <c r="H159" s="149"/>
      <c r="I159" s="150"/>
      <c r="J159" s="149"/>
      <c r="K159" s="184"/>
      <c r="L159" s="149"/>
      <c r="M159" s="184"/>
      <c r="N159" s="185"/>
    </row>
    <row r="160" spans="2:15" ht="36" customHeight="1">
      <c r="B160" s="111">
        <f t="shared" si="21"/>
        <v>46250</v>
      </c>
      <c r="C160" s="112">
        <f t="shared" si="22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114"/>
      <c r="N160" s="116"/>
    </row>
    <row r="161" spans="2:15" ht="36" customHeight="1">
      <c r="B161" s="104">
        <f t="shared" si="21"/>
        <v>46251</v>
      </c>
      <c r="C161" s="105">
        <f t="shared" si="22"/>
        <v>46251</v>
      </c>
      <c r="D161" s="154"/>
      <c r="E161" s="152"/>
      <c r="F161" s="154"/>
      <c r="G161" s="152"/>
      <c r="H161" s="154"/>
      <c r="I161" s="152"/>
      <c r="J161" s="154"/>
      <c r="K161" s="152"/>
      <c r="L161" s="154"/>
      <c r="M161" s="601"/>
      <c r="N161" s="190"/>
      <c r="O161" s="85">
        <f>O158+1</f>
        <v>93</v>
      </c>
    </row>
    <row r="162" spans="2:15" ht="36" customHeight="1">
      <c r="B162" s="104">
        <f t="shared" si="21"/>
        <v>46252</v>
      </c>
      <c r="C162" s="105">
        <f t="shared" si="22"/>
        <v>46252</v>
      </c>
      <c r="D162" s="102"/>
      <c r="E162" s="221"/>
      <c r="F162" s="102"/>
      <c r="G162" s="110"/>
      <c r="H162" s="102"/>
      <c r="I162" s="221"/>
      <c r="J162" s="102"/>
      <c r="K162" s="110"/>
      <c r="L162" s="102"/>
      <c r="M162" s="110"/>
      <c r="N162" s="108"/>
      <c r="O162" s="85">
        <f>O161+1</f>
        <v>94</v>
      </c>
    </row>
    <row r="163" spans="2:15" ht="36" customHeight="1">
      <c r="B163" s="104">
        <f t="shared" si="21"/>
        <v>46253</v>
      </c>
      <c r="C163" s="105">
        <f t="shared" si="22"/>
        <v>46253</v>
      </c>
      <c r="D163" s="102"/>
      <c r="E163" s="106"/>
      <c r="F163" s="102"/>
      <c r="G163" s="106"/>
      <c r="H163" s="102"/>
      <c r="I163" s="106"/>
      <c r="J163" s="102"/>
      <c r="K163" s="110"/>
      <c r="L163" s="109"/>
      <c r="M163" s="107"/>
      <c r="N163" s="108"/>
      <c r="O163" s="85">
        <f>O162+1</f>
        <v>95</v>
      </c>
    </row>
    <row r="164" spans="2:15" ht="36" customHeight="1">
      <c r="B164" s="104">
        <f t="shared" si="21"/>
        <v>46254</v>
      </c>
      <c r="C164" s="105">
        <f t="shared" si="22"/>
        <v>46254</v>
      </c>
      <c r="D164" s="102"/>
      <c r="E164" s="106"/>
      <c r="F164" s="102"/>
      <c r="G164" s="106"/>
      <c r="H164" s="102"/>
      <c r="I164" s="106"/>
      <c r="J164" s="102"/>
      <c r="K164" s="110"/>
      <c r="L164" s="109"/>
      <c r="M164" s="107"/>
      <c r="N164" s="108"/>
      <c r="O164" s="85">
        <f t="shared" ref="O164:O165" si="24">O163+1</f>
        <v>96</v>
      </c>
    </row>
    <row r="165" spans="2:15" ht="36" customHeight="1">
      <c r="B165" s="104">
        <f t="shared" si="21"/>
        <v>46255</v>
      </c>
      <c r="C165" s="105">
        <f t="shared" si="22"/>
        <v>46255</v>
      </c>
      <c r="D165" s="102"/>
      <c r="E165" s="110"/>
      <c r="F165" s="102"/>
      <c r="G165" s="110"/>
      <c r="H165" s="102"/>
      <c r="I165" s="110"/>
      <c r="J165" s="102"/>
      <c r="K165" s="110"/>
      <c r="L165" s="102"/>
      <c r="M165" s="110"/>
      <c r="N165" s="108"/>
      <c r="O165" s="85">
        <f t="shared" si="24"/>
        <v>97</v>
      </c>
    </row>
    <row r="166" spans="2:15" ht="36" customHeight="1">
      <c r="B166" s="111">
        <f t="shared" si="21"/>
        <v>46256</v>
      </c>
      <c r="C166" s="112">
        <f t="shared" si="22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2:15" ht="36" customHeight="1">
      <c r="B167" s="111">
        <f t="shared" si="21"/>
        <v>46257</v>
      </c>
      <c r="C167" s="112">
        <f t="shared" si="22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114"/>
      <c r="N167" s="116"/>
    </row>
    <row r="168" spans="2:15" ht="36" customHeight="1">
      <c r="B168" s="104">
        <f t="shared" si="21"/>
        <v>46258</v>
      </c>
      <c r="C168" s="105">
        <f t="shared" si="22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2:15" ht="36" customHeight="1">
      <c r="B169" s="104">
        <f t="shared" si="21"/>
        <v>46259</v>
      </c>
      <c r="C169" s="105">
        <f t="shared" si="22"/>
        <v>46259</v>
      </c>
      <c r="D169" s="109"/>
      <c r="E169" s="110"/>
      <c r="F169" s="109"/>
      <c r="G169" s="110"/>
      <c r="H169" s="109"/>
      <c r="I169" s="110"/>
      <c r="J169" s="109"/>
      <c r="K169" s="110"/>
      <c r="L169" s="109"/>
      <c r="M169" s="110"/>
      <c r="N169" s="218"/>
      <c r="O169" s="85">
        <f>O168+1</f>
        <v>99</v>
      </c>
    </row>
    <row r="170" spans="2:15" ht="36" customHeight="1">
      <c r="B170" s="104">
        <f t="shared" si="21"/>
        <v>46260</v>
      </c>
      <c r="C170" s="105">
        <f t="shared" si="22"/>
        <v>46260</v>
      </c>
      <c r="D170" s="109"/>
      <c r="E170" s="110"/>
      <c r="F170" s="109"/>
      <c r="G170" s="110"/>
      <c r="H170" s="109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2:15" ht="36" customHeight="1">
      <c r="B171" s="104">
        <f t="shared" si="21"/>
        <v>46261</v>
      </c>
      <c r="C171" s="105">
        <f t="shared" si="22"/>
        <v>46261</v>
      </c>
      <c r="D171" s="109"/>
      <c r="E171" s="106"/>
      <c r="F171" s="109"/>
      <c r="G171" s="106"/>
      <c r="H171" s="109"/>
      <c r="I171" s="106"/>
      <c r="J171" s="109"/>
      <c r="K171" s="107"/>
      <c r="L171" s="109"/>
      <c r="M171" s="107"/>
      <c r="N171" s="108"/>
      <c r="O171" s="85">
        <f t="shared" ref="O171:O172" si="25">O170+1</f>
        <v>101</v>
      </c>
    </row>
    <row r="172" spans="2:15" ht="36" customHeight="1">
      <c r="B172" s="104">
        <f t="shared" si="21"/>
        <v>46262</v>
      </c>
      <c r="C172" s="105">
        <f t="shared" si="22"/>
        <v>46262</v>
      </c>
      <c r="D172" s="109"/>
      <c r="E172" s="110"/>
      <c r="F172" s="109"/>
      <c r="G172" s="110"/>
      <c r="H172" s="109"/>
      <c r="I172" s="110"/>
      <c r="J172" s="109"/>
      <c r="K172" s="110"/>
      <c r="L172" s="109"/>
      <c r="M172" s="110"/>
      <c r="N172" s="108"/>
      <c r="O172" s="85">
        <f t="shared" si="25"/>
        <v>102</v>
      </c>
    </row>
    <row r="173" spans="2:15" ht="36" customHeight="1">
      <c r="B173" s="111">
        <f t="shared" si="21"/>
        <v>46263</v>
      </c>
      <c r="C173" s="112">
        <f t="shared" si="22"/>
        <v>46263</v>
      </c>
      <c r="D173" s="217"/>
      <c r="E173" s="114"/>
      <c r="F173" s="217"/>
      <c r="G173" s="114"/>
      <c r="H173" s="217"/>
      <c r="I173" s="114"/>
      <c r="J173" s="217"/>
      <c r="K173" s="114"/>
      <c r="L173" s="217"/>
      <c r="M173" s="117"/>
      <c r="N173" s="116"/>
    </row>
    <row r="174" spans="2:15" ht="36" customHeight="1">
      <c r="B174" s="111">
        <f t="shared" si="21"/>
        <v>46264</v>
      </c>
      <c r="C174" s="112">
        <f t="shared" si="22"/>
        <v>46264</v>
      </c>
      <c r="D174" s="113"/>
      <c r="E174" s="114"/>
      <c r="F174" s="113"/>
      <c r="G174" s="114"/>
      <c r="H174" s="113"/>
      <c r="I174" s="114"/>
      <c r="J174" s="113"/>
      <c r="K174" s="114"/>
      <c r="L174" s="149"/>
      <c r="M174" s="151"/>
      <c r="N174" s="185"/>
    </row>
    <row r="175" spans="2:15" ht="36" customHeight="1" thickBot="1">
      <c r="B175" s="133">
        <f t="shared" si="21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2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 thickBot="1">
      <c r="B177" s="143" t="s">
        <v>1140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00" t="s">
        <v>969</v>
      </c>
      <c r="C178" s="1302" t="s">
        <v>970</v>
      </c>
      <c r="D178" s="92" t="s">
        <v>971</v>
      </c>
      <c r="E178" s="1298" t="s">
        <v>972</v>
      </c>
      <c r="F178" s="92" t="s">
        <v>973</v>
      </c>
      <c r="G178" s="1298" t="s">
        <v>972</v>
      </c>
      <c r="H178" s="92" t="s">
        <v>974</v>
      </c>
      <c r="I178" s="1298" t="s">
        <v>972</v>
      </c>
      <c r="J178" s="92" t="s">
        <v>975</v>
      </c>
      <c r="K178" s="1298" t="s">
        <v>972</v>
      </c>
      <c r="L178" s="92" t="s">
        <v>976</v>
      </c>
      <c r="M178" s="1298" t="s">
        <v>972</v>
      </c>
      <c r="N178" s="93" t="s">
        <v>977</v>
      </c>
    </row>
    <row r="179" spans="2:15" ht="18" customHeight="1" thickBot="1">
      <c r="B179" s="1301"/>
      <c r="C179" s="1303"/>
      <c r="D179" s="94" t="s">
        <v>978</v>
      </c>
      <c r="E179" s="1299"/>
      <c r="F179" s="94" t="s">
        <v>979</v>
      </c>
      <c r="G179" s="1299"/>
      <c r="H179" s="94" t="s">
        <v>980</v>
      </c>
      <c r="I179" s="1299"/>
      <c r="J179" s="94" t="s">
        <v>981</v>
      </c>
      <c r="K179" s="1299"/>
      <c r="L179" s="94" t="s">
        <v>630</v>
      </c>
      <c r="M179" s="1299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6">B181+1</f>
        <v>46268</v>
      </c>
      <c r="C182" s="105">
        <f t="shared" ref="C182:C208" si="27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8">O181+1</f>
        <v>106</v>
      </c>
    </row>
    <row r="183" spans="2:15" ht="36" customHeight="1">
      <c r="B183" s="104">
        <f t="shared" si="26"/>
        <v>46269</v>
      </c>
      <c r="C183" s="105">
        <f t="shared" si="27"/>
        <v>46269</v>
      </c>
      <c r="D183" s="230"/>
      <c r="E183" s="160"/>
      <c r="F183" s="230"/>
      <c r="G183" s="160"/>
      <c r="H183" s="102"/>
      <c r="I183" s="120"/>
      <c r="J183" s="102"/>
      <c r="K183" s="120"/>
      <c r="L183" s="102"/>
      <c r="M183" s="110"/>
      <c r="N183" s="108"/>
      <c r="O183" s="85">
        <f t="shared" si="28"/>
        <v>107</v>
      </c>
    </row>
    <row r="184" spans="2:15" ht="36" customHeight="1">
      <c r="B184" s="111">
        <f t="shared" si="26"/>
        <v>46270</v>
      </c>
      <c r="C184" s="112">
        <f t="shared" si="27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114"/>
      <c r="N184" s="116"/>
    </row>
    <row r="185" spans="2:15" ht="36" customHeight="1">
      <c r="B185" s="111">
        <f t="shared" si="26"/>
        <v>46271</v>
      </c>
      <c r="C185" s="112">
        <f t="shared" si="27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114"/>
      <c r="N185" s="116"/>
    </row>
    <row r="186" spans="2:15" ht="36" customHeight="1">
      <c r="B186" s="104">
        <f t="shared" si="26"/>
        <v>46272</v>
      </c>
      <c r="C186" s="105">
        <f t="shared" si="27"/>
        <v>46272</v>
      </c>
      <c r="D186" s="102" t="s">
        <v>1435</v>
      </c>
      <c r="E186" s="120"/>
      <c r="F186" s="230" t="s">
        <v>1435</v>
      </c>
      <c r="G186" s="160"/>
      <c r="H186" s="230" t="s">
        <v>1435</v>
      </c>
      <c r="I186" s="160"/>
      <c r="J186" s="230" t="s">
        <v>1435</v>
      </c>
      <c r="K186" s="120"/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6"/>
        <v>46273</v>
      </c>
      <c r="C187" s="105">
        <f t="shared" si="27"/>
        <v>46273</v>
      </c>
      <c r="D187" s="122" t="s">
        <v>1435</v>
      </c>
      <c r="E187" s="120"/>
      <c r="F187" s="122" t="s">
        <v>1435</v>
      </c>
      <c r="G187" s="120"/>
      <c r="H187" s="122" t="s">
        <v>1435</v>
      </c>
      <c r="I187" s="120"/>
      <c r="J187" s="122" t="s">
        <v>1435</v>
      </c>
      <c r="K187" s="120"/>
      <c r="L187" s="122"/>
      <c r="M187" s="110"/>
      <c r="N187" s="108"/>
      <c r="O187" s="85">
        <f>O186+1</f>
        <v>109</v>
      </c>
    </row>
    <row r="188" spans="2:15" ht="36" customHeight="1">
      <c r="B188" s="104">
        <f t="shared" si="26"/>
        <v>46274</v>
      </c>
      <c r="C188" s="105">
        <f t="shared" si="27"/>
        <v>46274</v>
      </c>
      <c r="D188" s="122" t="s">
        <v>1435</v>
      </c>
      <c r="E188" s="120"/>
      <c r="F188" s="122" t="s">
        <v>1435</v>
      </c>
      <c r="G188" s="120"/>
      <c r="H188" s="122" t="s">
        <v>1435</v>
      </c>
      <c r="I188" s="120"/>
      <c r="J188" s="122" t="s">
        <v>1435</v>
      </c>
      <c r="K188" s="107"/>
      <c r="L188" s="122"/>
      <c r="M188" s="107"/>
      <c r="N188" s="108"/>
      <c r="O188" s="85">
        <f>O187+1</f>
        <v>110</v>
      </c>
    </row>
    <row r="189" spans="2:15" ht="36" customHeight="1">
      <c r="B189" s="104">
        <f t="shared" si="26"/>
        <v>46275</v>
      </c>
      <c r="C189" s="105">
        <f t="shared" si="27"/>
        <v>46275</v>
      </c>
      <c r="D189" s="122" t="s">
        <v>1435</v>
      </c>
      <c r="E189" s="120"/>
      <c r="F189" s="122" t="s">
        <v>1435</v>
      </c>
      <c r="G189" s="120"/>
      <c r="H189" s="122" t="s">
        <v>1435</v>
      </c>
      <c r="I189" s="120"/>
      <c r="J189" s="122" t="s">
        <v>1435</v>
      </c>
      <c r="K189" s="107"/>
      <c r="L189" s="122"/>
      <c r="M189" s="107"/>
      <c r="N189" s="108"/>
      <c r="O189" s="85">
        <f t="shared" ref="O189:O190" si="29">O188+1</f>
        <v>111</v>
      </c>
    </row>
    <row r="190" spans="2:15" ht="36" customHeight="1">
      <c r="B190" s="104">
        <f t="shared" si="26"/>
        <v>46276</v>
      </c>
      <c r="C190" s="105">
        <f t="shared" si="27"/>
        <v>46276</v>
      </c>
      <c r="D190" s="122" t="s">
        <v>1435</v>
      </c>
      <c r="E190" s="120"/>
      <c r="F190" s="122" t="s">
        <v>1435</v>
      </c>
      <c r="G190" s="120"/>
      <c r="H190" s="122" t="s">
        <v>1435</v>
      </c>
      <c r="I190" s="120"/>
      <c r="J190" s="122" t="s">
        <v>1435</v>
      </c>
      <c r="K190" s="120"/>
      <c r="L190" s="122"/>
      <c r="M190" s="110"/>
      <c r="N190" s="108"/>
      <c r="O190" s="85">
        <f t="shared" si="29"/>
        <v>112</v>
      </c>
    </row>
    <row r="191" spans="2:15" ht="36" customHeight="1">
      <c r="B191" s="111">
        <f t="shared" si="26"/>
        <v>46277</v>
      </c>
      <c r="C191" s="112">
        <f t="shared" si="27"/>
        <v>46277</v>
      </c>
      <c r="D191" s="571"/>
      <c r="E191" s="124"/>
      <c r="F191" s="571"/>
      <c r="G191" s="124"/>
      <c r="H191" s="571"/>
      <c r="I191" s="124"/>
      <c r="J191" s="571"/>
      <c r="K191" s="124"/>
      <c r="L191" s="217"/>
      <c r="M191" s="114"/>
      <c r="N191" s="116"/>
    </row>
    <row r="192" spans="2:15" ht="36" customHeight="1">
      <c r="B192" s="111">
        <f t="shared" si="26"/>
        <v>46278</v>
      </c>
      <c r="C192" s="112">
        <f t="shared" si="27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114"/>
      <c r="N192" s="116"/>
    </row>
    <row r="193" spans="2:15" ht="36" customHeight="1">
      <c r="B193" s="104">
        <f t="shared" si="26"/>
        <v>46279</v>
      </c>
      <c r="C193" s="105">
        <f t="shared" si="27"/>
        <v>46279</v>
      </c>
      <c r="D193" s="230" t="s">
        <v>1436</v>
      </c>
      <c r="E193" s="120" t="s">
        <v>1437</v>
      </c>
      <c r="F193" s="230" t="s">
        <v>1436</v>
      </c>
      <c r="G193" s="120" t="s">
        <v>1437</v>
      </c>
      <c r="H193" s="230" t="s">
        <v>1436</v>
      </c>
      <c r="I193" s="120" t="s">
        <v>1437</v>
      </c>
      <c r="J193" s="230" t="s">
        <v>1436</v>
      </c>
      <c r="K193" s="120" t="s">
        <v>1437</v>
      </c>
      <c r="L193" s="102" t="s">
        <v>1436</v>
      </c>
      <c r="M193" s="110" t="s">
        <v>1437</v>
      </c>
      <c r="N193" s="108"/>
      <c r="O193" s="85">
        <f>O190+1</f>
        <v>113</v>
      </c>
    </row>
    <row r="194" spans="2:15" ht="36" customHeight="1">
      <c r="B194" s="104">
        <f t="shared" si="26"/>
        <v>46280</v>
      </c>
      <c r="C194" s="105">
        <f t="shared" si="27"/>
        <v>46280</v>
      </c>
      <c r="D194" s="230" t="s">
        <v>1436</v>
      </c>
      <c r="E194" s="234"/>
      <c r="F194" s="230" t="s">
        <v>1436</v>
      </c>
      <c r="G194" s="120"/>
      <c r="H194" s="230" t="s">
        <v>1436</v>
      </c>
      <c r="I194" s="234"/>
      <c r="J194" s="230" t="s">
        <v>1436</v>
      </c>
      <c r="K194" s="120"/>
      <c r="L194" s="102"/>
      <c r="M194" s="110"/>
      <c r="N194" s="108"/>
      <c r="O194" s="85">
        <f>O193+1</f>
        <v>114</v>
      </c>
    </row>
    <row r="195" spans="2:15" ht="36" customHeight="1">
      <c r="B195" s="104">
        <f t="shared" si="26"/>
        <v>46281</v>
      </c>
      <c r="C195" s="105">
        <f t="shared" si="27"/>
        <v>46281</v>
      </c>
      <c r="D195" s="230" t="s">
        <v>1436</v>
      </c>
      <c r="E195" s="120"/>
      <c r="F195" s="230" t="s">
        <v>1436</v>
      </c>
      <c r="G195" s="120"/>
      <c r="H195" s="230" t="s">
        <v>1436</v>
      </c>
      <c r="I195" s="120"/>
      <c r="J195" s="230" t="s">
        <v>1436</v>
      </c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6"/>
        <v>46282</v>
      </c>
      <c r="C196" s="105">
        <f t="shared" si="27"/>
        <v>46282</v>
      </c>
      <c r="D196" s="230" t="s">
        <v>1436</v>
      </c>
      <c r="E196" s="120" t="s">
        <v>1437</v>
      </c>
      <c r="F196" s="102" t="s">
        <v>1436</v>
      </c>
      <c r="G196" s="110" t="s">
        <v>1437</v>
      </c>
      <c r="H196" s="230" t="s">
        <v>1436</v>
      </c>
      <c r="I196" s="120" t="s">
        <v>1437</v>
      </c>
      <c r="J196" s="102" t="s">
        <v>1436</v>
      </c>
      <c r="K196" s="120" t="s">
        <v>1437</v>
      </c>
      <c r="L196" s="102" t="s">
        <v>1436</v>
      </c>
      <c r="M196" s="107" t="s">
        <v>1437</v>
      </c>
      <c r="N196" s="108"/>
      <c r="O196" s="85">
        <f>O195+1</f>
        <v>116</v>
      </c>
    </row>
    <row r="197" spans="2:15" ht="36" customHeight="1">
      <c r="B197" s="104">
        <f t="shared" si="26"/>
        <v>46283</v>
      </c>
      <c r="C197" s="105">
        <f t="shared" si="27"/>
        <v>46283</v>
      </c>
      <c r="D197" s="230" t="s">
        <v>1436</v>
      </c>
      <c r="E197" s="120" t="s">
        <v>1437</v>
      </c>
      <c r="F197" s="230" t="s">
        <v>1436</v>
      </c>
      <c r="G197" s="120" t="s">
        <v>1437</v>
      </c>
      <c r="H197" s="230" t="s">
        <v>1436</v>
      </c>
      <c r="I197" s="120" t="s">
        <v>1437</v>
      </c>
      <c r="J197" s="230" t="s">
        <v>1436</v>
      </c>
      <c r="K197" s="120" t="s">
        <v>1437</v>
      </c>
      <c r="L197" s="102" t="s">
        <v>1436</v>
      </c>
      <c r="M197" s="107" t="s">
        <v>1437</v>
      </c>
      <c r="N197" s="108"/>
      <c r="O197" s="85">
        <f t="shared" ref="O197" si="30">O196+1</f>
        <v>117</v>
      </c>
    </row>
    <row r="198" spans="2:15" ht="36" customHeight="1">
      <c r="B198" s="111">
        <f t="shared" si="26"/>
        <v>46284</v>
      </c>
      <c r="C198" s="112">
        <f t="shared" si="27"/>
        <v>46284</v>
      </c>
      <c r="D198" s="123"/>
      <c r="E198" s="235"/>
      <c r="F198" s="113"/>
      <c r="G198" s="124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6"/>
        <v>46285</v>
      </c>
      <c r="C199" s="112">
        <f t="shared" si="27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6"/>
        <v>46286</v>
      </c>
      <c r="C200" s="112">
        <f t="shared" si="27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1438</v>
      </c>
    </row>
    <row r="201" spans="2:15" ht="36" customHeight="1">
      <c r="B201" s="111">
        <f t="shared" si="26"/>
        <v>46287</v>
      </c>
      <c r="C201" s="112">
        <f t="shared" si="27"/>
        <v>46287</v>
      </c>
      <c r="D201" s="125"/>
      <c r="E201" s="124"/>
      <c r="F201" s="125"/>
      <c r="G201" s="124"/>
      <c r="H201" s="125"/>
      <c r="I201" s="124"/>
      <c r="J201" s="125"/>
      <c r="K201" s="124"/>
      <c r="L201" s="251"/>
      <c r="M201" s="124"/>
      <c r="N201" s="116" t="s">
        <v>1439</v>
      </c>
    </row>
    <row r="202" spans="2:15" ht="36" customHeight="1">
      <c r="B202" s="111">
        <f t="shared" si="26"/>
        <v>46288</v>
      </c>
      <c r="C202" s="112">
        <f t="shared" si="27"/>
        <v>46288</v>
      </c>
      <c r="D202" s="125"/>
      <c r="E202" s="235"/>
      <c r="F202" s="571"/>
      <c r="G202" s="115"/>
      <c r="H202" s="125"/>
      <c r="I202" s="235"/>
      <c r="J202" s="571"/>
      <c r="K202" s="124"/>
      <c r="L202" s="251"/>
      <c r="M202" s="124"/>
      <c r="N202" s="116" t="s">
        <v>1440</v>
      </c>
    </row>
    <row r="203" spans="2:15" ht="36" customHeight="1">
      <c r="B203" s="104">
        <f t="shared" si="26"/>
        <v>46289</v>
      </c>
      <c r="C203" s="105">
        <f t="shared" si="27"/>
        <v>46289</v>
      </c>
      <c r="D203" s="690" t="s">
        <v>1441</v>
      </c>
      <c r="E203" s="120">
        <v>301</v>
      </c>
      <c r="F203" s="230" t="s">
        <v>1442</v>
      </c>
      <c r="G203" s="120">
        <v>301</v>
      </c>
      <c r="H203" s="230"/>
      <c r="I203" s="234"/>
      <c r="J203" s="230"/>
      <c r="K203" s="120"/>
      <c r="L203" s="250"/>
      <c r="M203" s="120"/>
      <c r="N203" s="108"/>
      <c r="O203" s="85">
        <f>O197+1</f>
        <v>118</v>
      </c>
    </row>
    <row r="204" spans="2:15" ht="36" customHeight="1">
      <c r="B204" s="104">
        <f t="shared" si="26"/>
        <v>46290</v>
      </c>
      <c r="C204" s="105">
        <f t="shared" si="27"/>
        <v>46290</v>
      </c>
      <c r="D204" s="230"/>
      <c r="E204" s="234"/>
      <c r="F204" s="230"/>
      <c r="G204" s="120"/>
      <c r="H204" s="230"/>
      <c r="I204" s="234"/>
      <c r="J204" s="230"/>
      <c r="K204" s="120"/>
      <c r="L204" s="250"/>
      <c r="M204" s="236"/>
      <c r="N204" s="108"/>
      <c r="O204" s="85">
        <f>O203+1</f>
        <v>119</v>
      </c>
    </row>
    <row r="205" spans="2:15" ht="36" customHeight="1">
      <c r="B205" s="111">
        <f t="shared" si="26"/>
        <v>46291</v>
      </c>
      <c r="C205" s="112">
        <f t="shared" si="27"/>
        <v>46291</v>
      </c>
      <c r="D205" s="125"/>
      <c r="E205" s="124"/>
      <c r="F205" s="125"/>
      <c r="G205" s="124"/>
      <c r="H205" s="125"/>
      <c r="I205" s="240"/>
      <c r="J205" s="125"/>
      <c r="K205" s="124"/>
      <c r="L205" s="251"/>
      <c r="M205" s="124"/>
      <c r="N205" s="116"/>
    </row>
    <row r="206" spans="2:15" ht="36" customHeight="1">
      <c r="B206" s="111">
        <f t="shared" si="26"/>
        <v>46292</v>
      </c>
      <c r="C206" s="112">
        <f t="shared" si="27"/>
        <v>46292</v>
      </c>
      <c r="D206" s="569"/>
      <c r="E206" s="238"/>
      <c r="F206" s="569"/>
      <c r="G206" s="238"/>
      <c r="H206" s="569"/>
      <c r="I206" s="239"/>
      <c r="J206" s="569"/>
      <c r="K206" s="238"/>
      <c r="L206" s="129"/>
      <c r="M206" s="227"/>
      <c r="N206" s="116"/>
    </row>
    <row r="207" spans="2:15" ht="36" customHeight="1">
      <c r="B207" s="104">
        <f t="shared" si="26"/>
        <v>46293</v>
      </c>
      <c r="C207" s="105">
        <f t="shared" si="27"/>
        <v>46293</v>
      </c>
      <c r="D207" s="230" t="s">
        <v>1436</v>
      </c>
      <c r="E207" s="588" t="s">
        <v>1443</v>
      </c>
      <c r="F207" s="230" t="s">
        <v>1436</v>
      </c>
      <c r="G207" s="588" t="s">
        <v>1443</v>
      </c>
      <c r="H207" s="230" t="s">
        <v>1436</v>
      </c>
      <c r="I207" s="588" t="s">
        <v>1443</v>
      </c>
      <c r="J207" s="230" t="s">
        <v>1436</v>
      </c>
      <c r="K207" s="588" t="s">
        <v>1443</v>
      </c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6"/>
        <v>46294</v>
      </c>
      <c r="C208" s="105">
        <f t="shared" si="27"/>
        <v>46294</v>
      </c>
      <c r="D208" s="119" t="s">
        <v>1436</v>
      </c>
      <c r="E208" s="120"/>
      <c r="F208" s="119" t="s">
        <v>1436</v>
      </c>
      <c r="G208" s="120"/>
      <c r="H208" s="119" t="s">
        <v>1436</v>
      </c>
      <c r="I208" s="241"/>
      <c r="J208" s="119" t="s">
        <v>1436</v>
      </c>
      <c r="K208" s="120"/>
      <c r="L208" s="109"/>
      <c r="M208" s="110"/>
      <c r="N208" s="108"/>
      <c r="O208" s="85">
        <f>O207+1</f>
        <v>121</v>
      </c>
    </row>
    <row r="209" spans="2:15" ht="36" customHeight="1">
      <c r="B209" s="133">
        <f>B208+1</f>
        <v>46295</v>
      </c>
      <c r="C209" s="134">
        <f>B209</f>
        <v>46295</v>
      </c>
      <c r="D209" s="570" t="s">
        <v>1436</v>
      </c>
      <c r="E209" s="196"/>
      <c r="F209" s="570" t="s">
        <v>1436</v>
      </c>
      <c r="G209" s="196"/>
      <c r="H209" s="570" t="s">
        <v>1436</v>
      </c>
      <c r="I209" s="196"/>
      <c r="J209" s="570" t="s">
        <v>1436</v>
      </c>
      <c r="K209" s="196"/>
      <c r="L209" s="219"/>
      <c r="M209" s="138"/>
      <c r="N209" s="139"/>
      <c r="O209" s="85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ECE722-DB24-4070-AC2E-D5DD24D7309C}">
  <sheetPr>
    <pageSetUpPr fitToPage="1"/>
  </sheetPr>
  <dimension ref="B1:T392"/>
  <sheetViews>
    <sheetView showGridLines="0" view="pageBreakPreview" zoomScaleNormal="100" zoomScaleSheetLayoutView="100" workbookViewId="0">
      <pane ySplit="6" topLeftCell="A210" activePane="bottomLeft" state="frozen"/>
      <selection pane="bottomLeft" activeCell="F213" sqref="F213"/>
    </sheetView>
  </sheetViews>
  <sheetFormatPr defaultColWidth="9" defaultRowHeight="15"/>
  <cols>
    <col min="1" max="1" width="4.42578125" style="253" customWidth="1"/>
    <col min="2" max="2" width="7.42578125" style="252" customWidth="1"/>
    <col min="3" max="3" width="3.5703125" style="252" customWidth="1"/>
    <col min="4" max="4" width="5.42578125" style="252" bestFit="1" customWidth="1"/>
    <col min="5" max="5" width="18.28515625" style="253" customWidth="1"/>
    <col min="6" max="6" width="9.5703125" style="253" customWidth="1"/>
    <col min="7" max="7" width="18.28515625" style="253" customWidth="1"/>
    <col min="8" max="8" width="9.5703125" style="253" customWidth="1"/>
    <col min="9" max="9" width="18.28515625" style="253" customWidth="1"/>
    <col min="10" max="10" width="9.5703125" style="253" customWidth="1"/>
    <col min="11" max="11" width="18.28515625" style="253" customWidth="1"/>
    <col min="12" max="12" width="9.5703125" style="252" customWidth="1"/>
    <col min="13" max="13" width="18.28515625" style="253" customWidth="1"/>
    <col min="14" max="14" width="9.5703125" style="252" customWidth="1"/>
    <col min="15" max="15" width="17.140625" style="252" customWidth="1"/>
    <col min="16" max="17" width="9" style="253"/>
    <col min="18" max="18" width="21.5703125" style="253" customWidth="1"/>
    <col min="19" max="16384" width="9" style="253"/>
  </cols>
  <sheetData>
    <row r="1" spans="2:19" ht="25.5" customHeight="1"/>
    <row r="2" spans="2:19" s="256" customFormat="1" ht="36" customHeight="1">
      <c r="B2" s="254" t="s">
        <v>1444</v>
      </c>
      <c r="C2" s="255"/>
      <c r="D2" s="255"/>
      <c r="I2" s="257"/>
      <c r="L2" s="255"/>
      <c r="M2" s="258"/>
      <c r="N2" s="259"/>
      <c r="O2" s="260"/>
    </row>
    <row r="3" spans="2:19" ht="27" customHeight="1">
      <c r="B3" s="261"/>
      <c r="I3" s="262"/>
      <c r="M3" s="263"/>
    </row>
    <row r="4" spans="2:19" ht="27" customHeight="1" thickBot="1">
      <c r="B4" s="261" t="s">
        <v>968</v>
      </c>
      <c r="I4" s="264"/>
      <c r="O4" s="265"/>
    </row>
    <row r="5" spans="2:19" ht="18" customHeight="1">
      <c r="B5" s="1319" t="s">
        <v>969</v>
      </c>
      <c r="C5" s="1321" t="s">
        <v>970</v>
      </c>
      <c r="D5" s="266"/>
      <c r="E5" s="92" t="s">
        <v>971</v>
      </c>
      <c r="F5" s="1298" t="s">
        <v>972</v>
      </c>
      <c r="G5" s="92" t="s">
        <v>973</v>
      </c>
      <c r="H5" s="1298" t="s">
        <v>972</v>
      </c>
      <c r="I5" s="267" t="s">
        <v>974</v>
      </c>
      <c r="J5" s="1325" t="s">
        <v>972</v>
      </c>
      <c r="K5" s="267" t="s">
        <v>975</v>
      </c>
      <c r="L5" s="1325" t="s">
        <v>972</v>
      </c>
      <c r="M5" s="267" t="s">
        <v>976</v>
      </c>
      <c r="N5" s="1325" t="s">
        <v>972</v>
      </c>
      <c r="O5" s="268" t="s">
        <v>977</v>
      </c>
    </row>
    <row r="6" spans="2:19" ht="18" customHeight="1" thickBot="1">
      <c r="B6" s="1320"/>
      <c r="C6" s="1322"/>
      <c r="D6" s="269"/>
      <c r="E6" s="94" t="s">
        <v>978</v>
      </c>
      <c r="F6" s="1299"/>
      <c r="G6" s="94" t="s">
        <v>979</v>
      </c>
      <c r="H6" s="1299"/>
      <c r="I6" s="270" t="s">
        <v>1445</v>
      </c>
      <c r="J6" s="1326"/>
      <c r="K6" s="270" t="s">
        <v>981</v>
      </c>
      <c r="L6" s="1326"/>
      <c r="M6" s="270" t="s">
        <v>630</v>
      </c>
      <c r="N6" s="1326"/>
      <c r="O6" s="271"/>
    </row>
    <row r="7" spans="2:19" ht="36" customHeight="1">
      <c r="B7" s="1317">
        <v>46113</v>
      </c>
      <c r="C7" s="1318">
        <f>B7</f>
        <v>46113</v>
      </c>
      <c r="D7" s="272" t="s">
        <v>1446</v>
      </c>
      <c r="E7" s="698"/>
      <c r="F7" s="273"/>
      <c r="G7" s="698"/>
      <c r="H7" s="273"/>
      <c r="I7" s="698"/>
      <c r="J7" s="273"/>
      <c r="K7" s="698"/>
      <c r="L7" s="274"/>
      <c r="M7" s="698"/>
      <c r="N7" s="274"/>
      <c r="O7" s="739"/>
      <c r="P7" s="1308">
        <v>1</v>
      </c>
      <c r="R7" s="253" t="s">
        <v>982</v>
      </c>
      <c r="S7" s="253" t="s">
        <v>983</v>
      </c>
    </row>
    <row r="8" spans="2:19" ht="36" customHeight="1">
      <c r="B8" s="1305"/>
      <c r="C8" s="1307"/>
      <c r="D8" s="276" t="s">
        <v>1447</v>
      </c>
      <c r="E8" s="740"/>
      <c r="F8" s="278"/>
      <c r="G8" s="740"/>
      <c r="H8" s="278"/>
      <c r="I8" s="740"/>
      <c r="J8" s="278"/>
      <c r="K8" s="740"/>
      <c r="L8" s="279"/>
      <c r="M8" s="740"/>
      <c r="N8" s="279"/>
      <c r="O8" s="280"/>
      <c r="P8" s="1308"/>
      <c r="R8" s="85" t="s">
        <v>1448</v>
      </c>
      <c r="S8" s="85">
        <f>COUNTIF($D$7:$N$392,R8&amp;"*")</f>
        <v>0</v>
      </c>
    </row>
    <row r="9" spans="2:19" ht="36" customHeight="1">
      <c r="B9" s="1304">
        <f>B7+1</f>
        <v>46114</v>
      </c>
      <c r="C9" s="1306">
        <f>B9</f>
        <v>46114</v>
      </c>
      <c r="D9" s="276" t="s">
        <v>1446</v>
      </c>
      <c r="E9" s="299" t="s">
        <v>1449</v>
      </c>
      <c r="F9" s="282" t="s">
        <v>755</v>
      </c>
      <c r="G9" s="122" t="s">
        <v>1306</v>
      </c>
      <c r="H9" s="282" t="s">
        <v>755</v>
      </c>
      <c r="I9" s="122" t="s">
        <v>1005</v>
      </c>
      <c r="J9" s="106" t="s">
        <v>493</v>
      </c>
      <c r="K9" s="299"/>
      <c r="L9" s="282"/>
      <c r="M9" s="283"/>
      <c r="N9" s="282"/>
      <c r="O9" s="108" t="s">
        <v>1308</v>
      </c>
      <c r="P9" s="1308">
        <f>P7+1</f>
        <v>2</v>
      </c>
      <c r="R9" s="85" t="s">
        <v>1450</v>
      </c>
      <c r="S9" s="85">
        <f>COUNTIF($D$7:$N$209,R9&amp;"*")</f>
        <v>0</v>
      </c>
    </row>
    <row r="10" spans="2:19" ht="36" customHeight="1">
      <c r="B10" s="1305"/>
      <c r="C10" s="1307"/>
      <c r="D10" s="276" t="s">
        <v>1447</v>
      </c>
      <c r="E10" s="277"/>
      <c r="F10" s="278"/>
      <c r="G10" s="277"/>
      <c r="H10" s="278"/>
      <c r="I10" s="277"/>
      <c r="J10" s="282"/>
      <c r="K10" s="102" t="s">
        <v>1451</v>
      </c>
      <c r="L10" s="279">
        <v>304</v>
      </c>
      <c r="M10" s="277"/>
      <c r="N10" s="279"/>
      <c r="O10" s="284"/>
      <c r="P10" s="1308"/>
      <c r="R10" s="246" t="s">
        <v>1452</v>
      </c>
      <c r="S10" s="85">
        <f t="shared" ref="S10:S23" si="0">COUNTIF($D$7:$L$209,R10&amp;"*")</f>
        <v>10</v>
      </c>
    </row>
    <row r="11" spans="2:19" ht="36" customHeight="1">
      <c r="B11" s="1304">
        <f>B9+1</f>
        <v>46115</v>
      </c>
      <c r="C11" s="1306">
        <f t="shared" ref="C11:C65" si="1">B11</f>
        <v>46115</v>
      </c>
      <c r="D11" s="276" t="s">
        <v>1446</v>
      </c>
      <c r="E11" s="102" t="s">
        <v>1453</v>
      </c>
      <c r="F11" s="282" t="s">
        <v>755</v>
      </c>
      <c r="G11" s="102" t="s">
        <v>1454</v>
      </c>
      <c r="H11" s="282" t="s">
        <v>755</v>
      </c>
      <c r="I11" s="102" t="s">
        <v>1455</v>
      </c>
      <c r="J11" s="282" t="s">
        <v>755</v>
      </c>
      <c r="K11" s="102" t="s">
        <v>1456</v>
      </c>
      <c r="L11" s="282" t="s">
        <v>755</v>
      </c>
      <c r="M11" s="277"/>
      <c r="N11" s="279"/>
      <c r="O11" s="108" t="s">
        <v>1308</v>
      </c>
      <c r="P11" s="1308">
        <f t="shared" ref="P11" si="2">P9+1</f>
        <v>3</v>
      </c>
      <c r="R11" s="246" t="s">
        <v>1457</v>
      </c>
      <c r="S11" s="85">
        <f t="shared" si="0"/>
        <v>9</v>
      </c>
    </row>
    <row r="12" spans="2:19" ht="36" customHeight="1">
      <c r="B12" s="1305"/>
      <c r="C12" s="1307"/>
      <c r="D12" s="276" t="s">
        <v>1447</v>
      </c>
      <c r="E12" s="102"/>
      <c r="F12" s="279"/>
      <c r="G12" s="102"/>
      <c r="H12" s="279"/>
      <c r="I12" s="102"/>
      <c r="J12" s="279"/>
      <c r="K12" s="102"/>
      <c r="L12" s="279"/>
      <c r="M12" s="277"/>
      <c r="N12" s="279"/>
      <c r="O12" s="610"/>
      <c r="P12" s="1308"/>
      <c r="R12" s="246" t="s">
        <v>1458</v>
      </c>
      <c r="S12" s="85">
        <f t="shared" si="0"/>
        <v>9</v>
      </c>
    </row>
    <row r="13" spans="2:19" ht="36" customHeight="1">
      <c r="B13" s="1313">
        <f>B11+1</f>
        <v>46116</v>
      </c>
      <c r="C13" s="1315">
        <f t="shared" si="1"/>
        <v>46116</v>
      </c>
      <c r="D13" s="607" t="s">
        <v>1446</v>
      </c>
      <c r="E13" s="327"/>
      <c r="F13" s="608"/>
      <c r="G13" s="327"/>
      <c r="H13" s="289"/>
      <c r="I13" s="327"/>
      <c r="J13" s="296"/>
      <c r="K13" s="327"/>
      <c r="L13" s="296"/>
      <c r="M13" s="288"/>
      <c r="N13" s="289"/>
      <c r="O13" s="294"/>
      <c r="P13" s="1308"/>
      <c r="R13" s="246" t="s">
        <v>1459</v>
      </c>
      <c r="S13" s="85">
        <f t="shared" si="0"/>
        <v>8</v>
      </c>
    </row>
    <row r="14" spans="2:19" ht="36" customHeight="1">
      <c r="B14" s="1314"/>
      <c r="C14" s="1316"/>
      <c r="D14" s="287" t="s">
        <v>1447</v>
      </c>
      <c r="E14" s="288"/>
      <c r="F14" s="321"/>
      <c r="G14" s="288"/>
      <c r="H14" s="321"/>
      <c r="I14" s="288"/>
      <c r="J14" s="321"/>
      <c r="K14" s="295"/>
      <c r="L14" s="374"/>
      <c r="M14" s="288"/>
      <c r="N14" s="296"/>
      <c r="O14" s="297"/>
      <c r="P14" s="1308"/>
      <c r="R14" s="246" t="s">
        <v>1460</v>
      </c>
      <c r="S14" s="85">
        <f t="shared" si="0"/>
        <v>8</v>
      </c>
    </row>
    <row r="15" spans="2:19" ht="36" customHeight="1">
      <c r="B15" s="1313">
        <f>B13+1</f>
        <v>46117</v>
      </c>
      <c r="C15" s="1315">
        <f t="shared" si="1"/>
        <v>46117</v>
      </c>
      <c r="D15" s="287" t="s">
        <v>1446</v>
      </c>
      <c r="E15" s="288"/>
      <c r="F15" s="289"/>
      <c r="G15" s="290"/>
      <c r="H15" s="291"/>
      <c r="I15" s="288"/>
      <c r="J15" s="289"/>
      <c r="K15" s="288"/>
      <c r="L15" s="289"/>
      <c r="M15" s="292"/>
      <c r="N15" s="293"/>
      <c r="O15" s="294"/>
      <c r="P15" s="1308"/>
      <c r="R15" s="85" t="s">
        <v>1461</v>
      </c>
      <c r="S15" s="85">
        <f t="shared" si="0"/>
        <v>8</v>
      </c>
    </row>
    <row r="16" spans="2:19" ht="36" customHeight="1">
      <c r="B16" s="1314"/>
      <c r="C16" s="1316"/>
      <c r="D16" s="287" t="s">
        <v>1447</v>
      </c>
      <c r="E16" s="288"/>
      <c r="F16" s="289"/>
      <c r="G16" s="288"/>
      <c r="H16" s="289"/>
      <c r="I16" s="288"/>
      <c r="J16" s="289"/>
      <c r="K16" s="288"/>
      <c r="L16" s="295"/>
      <c r="M16" s="288"/>
      <c r="N16" s="296"/>
      <c r="O16" s="297"/>
      <c r="P16" s="1308"/>
      <c r="R16" s="85" t="s">
        <v>1462</v>
      </c>
      <c r="S16" s="85">
        <f t="shared" si="0"/>
        <v>10</v>
      </c>
    </row>
    <row r="17" spans="2:20" ht="36" customHeight="1">
      <c r="B17" s="1304">
        <f>B15+1</f>
        <v>46118</v>
      </c>
      <c r="C17" s="1306">
        <f t="shared" si="1"/>
        <v>46118</v>
      </c>
      <c r="D17" s="276" t="s">
        <v>1446</v>
      </c>
      <c r="E17" s="102"/>
      <c r="F17" s="282"/>
      <c r="G17" s="102" t="s">
        <v>1463</v>
      </c>
      <c r="H17" s="282" t="s">
        <v>755</v>
      </c>
      <c r="I17" s="102" t="s">
        <v>994</v>
      </c>
      <c r="J17" s="118" t="s">
        <v>379</v>
      </c>
      <c r="K17" s="102" t="s">
        <v>1314</v>
      </c>
      <c r="L17" s="118" t="s">
        <v>996</v>
      </c>
      <c r="M17" s="277"/>
      <c r="N17" s="279"/>
      <c r="O17" s="108" t="s">
        <v>1308</v>
      </c>
      <c r="P17" s="1308">
        <f>P11+1</f>
        <v>4</v>
      </c>
      <c r="R17" s="85" t="s">
        <v>1464</v>
      </c>
      <c r="S17" s="85">
        <f t="shared" si="0"/>
        <v>21</v>
      </c>
      <c r="T17" s="298"/>
    </row>
    <row r="18" spans="2:20" ht="36" customHeight="1">
      <c r="B18" s="1305"/>
      <c r="C18" s="1307"/>
      <c r="D18" s="276" t="s">
        <v>1447</v>
      </c>
      <c r="E18" s="102" t="s">
        <v>1465</v>
      </c>
      <c r="F18" s="279">
        <v>304</v>
      </c>
      <c r="G18" s="102" t="s">
        <v>1465</v>
      </c>
      <c r="H18" s="279">
        <v>304</v>
      </c>
      <c r="I18" s="277"/>
      <c r="J18" s="282"/>
      <c r="K18" s="277"/>
      <c r="L18" s="282"/>
      <c r="M18" s="277"/>
      <c r="N18" s="279"/>
      <c r="O18" s="610"/>
      <c r="P18" s="1308"/>
      <c r="R18" s="85" t="s">
        <v>1466</v>
      </c>
      <c r="S18" s="85">
        <f t="shared" si="0"/>
        <v>0</v>
      </c>
      <c r="T18" s="298"/>
    </row>
    <row r="19" spans="2:20" ht="36" customHeight="1">
      <c r="B19" s="1304">
        <f>B17+1</f>
        <v>46119</v>
      </c>
      <c r="C19" s="1306">
        <f t="shared" si="1"/>
        <v>46119</v>
      </c>
      <c r="D19" s="276" t="s">
        <v>1446</v>
      </c>
      <c r="E19" s="102" t="s">
        <v>1456</v>
      </c>
      <c r="F19" s="282" t="s">
        <v>755</v>
      </c>
      <c r="G19" s="122" t="s">
        <v>1316</v>
      </c>
      <c r="H19" s="118" t="s">
        <v>445</v>
      </c>
      <c r="I19" s="122" t="s">
        <v>697</v>
      </c>
      <c r="J19" s="118" t="s">
        <v>1317</v>
      </c>
      <c r="K19" s="102" t="s">
        <v>1453</v>
      </c>
      <c r="L19" s="282">
        <v>201</v>
      </c>
      <c r="M19" s="277"/>
      <c r="N19" s="279"/>
      <c r="O19" s="108" t="s">
        <v>1308</v>
      </c>
      <c r="P19" s="1308">
        <f>P17+1</f>
        <v>5</v>
      </c>
      <c r="R19" s="85" t="s">
        <v>1467</v>
      </c>
      <c r="S19" s="85">
        <f t="shared" si="0"/>
        <v>1</v>
      </c>
      <c r="T19" s="298"/>
    </row>
    <row r="20" spans="2:20" ht="36" customHeight="1">
      <c r="B20" s="1305"/>
      <c r="C20" s="1307"/>
      <c r="D20" s="276" t="s">
        <v>1447</v>
      </c>
      <c r="E20" s="102"/>
      <c r="F20" s="279"/>
      <c r="G20" s="742"/>
      <c r="H20" s="741"/>
      <c r="I20" s="277"/>
      <c r="J20" s="278"/>
      <c r="K20" s="102"/>
      <c r="L20" s="279"/>
      <c r="M20" s="277"/>
      <c r="N20" s="279"/>
      <c r="O20" s="610"/>
      <c r="P20" s="1308"/>
      <c r="R20" s="85" t="s">
        <v>1468</v>
      </c>
      <c r="S20" s="85">
        <f t="shared" si="0"/>
        <v>16</v>
      </c>
    </row>
    <row r="21" spans="2:20" ht="36" customHeight="1">
      <c r="B21" s="1304">
        <f>B19+1</f>
        <v>46120</v>
      </c>
      <c r="C21" s="1306">
        <f t="shared" si="1"/>
        <v>46120</v>
      </c>
      <c r="D21" s="276" t="s">
        <v>1446</v>
      </c>
      <c r="E21" s="102" t="s">
        <v>1469</v>
      </c>
      <c r="F21" s="282">
        <v>301</v>
      </c>
      <c r="G21" s="102" t="s">
        <v>1454</v>
      </c>
      <c r="H21" s="282">
        <v>301</v>
      </c>
      <c r="I21" s="102" t="s">
        <v>1470</v>
      </c>
      <c r="J21" s="282">
        <v>301</v>
      </c>
      <c r="K21" s="102" t="s">
        <v>1471</v>
      </c>
      <c r="L21" s="282">
        <v>301</v>
      </c>
      <c r="M21" s="277"/>
      <c r="N21" s="279"/>
      <c r="O21" s="108" t="s">
        <v>1308</v>
      </c>
      <c r="P21" s="1308">
        <f>P19+1</f>
        <v>6</v>
      </c>
      <c r="R21" s="246" t="s">
        <v>1472</v>
      </c>
      <c r="S21" s="85">
        <f t="shared" si="0"/>
        <v>28</v>
      </c>
      <c r="T21" s="298"/>
    </row>
    <row r="22" spans="2:20" ht="36" customHeight="1">
      <c r="B22" s="1305"/>
      <c r="C22" s="1307"/>
      <c r="D22" s="276" t="s">
        <v>1447</v>
      </c>
      <c r="E22" s="102"/>
      <c r="F22" s="279"/>
      <c r="G22" s="102"/>
      <c r="H22" s="279"/>
      <c r="I22" s="102"/>
      <c r="J22" s="279"/>
      <c r="K22" s="102"/>
      <c r="L22" s="279"/>
      <c r="M22" s="277"/>
      <c r="N22" s="279"/>
      <c r="O22" s="280"/>
      <c r="P22" s="1308"/>
      <c r="R22" s="85" t="s">
        <v>1473</v>
      </c>
      <c r="S22" s="85">
        <f t="shared" si="0"/>
        <v>6</v>
      </c>
    </row>
    <row r="23" spans="2:20" ht="36" customHeight="1">
      <c r="B23" s="1304">
        <f>B21+1</f>
        <v>46121</v>
      </c>
      <c r="C23" s="1306">
        <f t="shared" si="1"/>
        <v>46121</v>
      </c>
      <c r="D23" s="276" t="s">
        <v>1446</v>
      </c>
      <c r="E23" s="277"/>
      <c r="F23" s="278"/>
      <c r="G23" s="740"/>
      <c r="H23" s="278"/>
      <c r="I23" s="740"/>
      <c r="J23" s="278"/>
      <c r="K23" s="740"/>
      <c r="L23" s="282"/>
      <c r="M23" s="740"/>
      <c r="N23" s="279"/>
      <c r="O23" s="280" t="s">
        <v>1474</v>
      </c>
      <c r="P23" s="1308">
        <f t="shared" ref="P23" si="3">P21+1</f>
        <v>7</v>
      </c>
      <c r="R23" s="85" t="s">
        <v>1475</v>
      </c>
      <c r="S23" s="85">
        <f t="shared" si="0"/>
        <v>8</v>
      </c>
    </row>
    <row r="24" spans="2:20" ht="36" customHeight="1">
      <c r="B24" s="1305"/>
      <c r="C24" s="1307"/>
      <c r="D24" s="276" t="s">
        <v>1447</v>
      </c>
      <c r="E24" s="277"/>
      <c r="F24" s="278"/>
      <c r="G24" s="740"/>
      <c r="H24" s="278"/>
      <c r="I24" s="740"/>
      <c r="J24" s="300"/>
      <c r="K24" s="740"/>
      <c r="L24" s="301"/>
      <c r="M24" s="740"/>
      <c r="N24" s="279"/>
      <c r="O24" s="284"/>
      <c r="P24" s="1308"/>
      <c r="R24" s="302" t="s">
        <v>1451</v>
      </c>
      <c r="S24" s="303">
        <f>COUNTIF($D$7:$L$208,R24&amp;"*")</f>
        <v>3</v>
      </c>
    </row>
    <row r="25" spans="2:20" ht="36" customHeight="1">
      <c r="B25" s="1304">
        <f>B23+1</f>
        <v>46122</v>
      </c>
      <c r="C25" s="1306">
        <f t="shared" si="1"/>
        <v>46122</v>
      </c>
      <c r="D25" s="276" t="s">
        <v>1446</v>
      </c>
      <c r="E25" s="102" t="s">
        <v>440</v>
      </c>
      <c r="F25" s="282" t="s">
        <v>1189</v>
      </c>
      <c r="G25" s="102" t="s">
        <v>1456</v>
      </c>
      <c r="H25" s="282" t="s">
        <v>1189</v>
      </c>
      <c r="I25" s="102" t="s">
        <v>1455</v>
      </c>
      <c r="J25" s="282">
        <v>201</v>
      </c>
      <c r="K25" s="230" t="s">
        <v>1011</v>
      </c>
      <c r="L25" s="120" t="s">
        <v>1324</v>
      </c>
      <c r="M25" s="277"/>
      <c r="N25" s="279"/>
      <c r="O25" s="108" t="s">
        <v>1325</v>
      </c>
      <c r="P25" s="1308">
        <f t="shared" ref="P25" si="4">P23+1</f>
        <v>8</v>
      </c>
      <c r="R25" s="302" t="s">
        <v>1476</v>
      </c>
      <c r="S25" s="303">
        <f t="shared" ref="S25:S34" si="5">COUNTIF($D$7:$L$208,R25&amp;"*")</f>
        <v>0</v>
      </c>
    </row>
    <row r="26" spans="2:20" ht="36" customHeight="1">
      <c r="B26" s="1305"/>
      <c r="C26" s="1307"/>
      <c r="D26" s="276" t="s">
        <v>1447</v>
      </c>
      <c r="E26" s="102"/>
      <c r="F26" s="279"/>
      <c r="G26" s="102"/>
      <c r="H26" s="279"/>
      <c r="I26" s="102"/>
      <c r="J26" s="279"/>
      <c r="K26" s="304"/>
      <c r="L26" s="301"/>
      <c r="M26" s="277"/>
      <c r="N26" s="279"/>
      <c r="O26" s="610"/>
      <c r="P26" s="1308"/>
      <c r="R26" s="302" t="s">
        <v>1477</v>
      </c>
      <c r="S26" s="303">
        <f t="shared" si="5"/>
        <v>0</v>
      </c>
    </row>
    <row r="27" spans="2:20" ht="36" customHeight="1">
      <c r="B27" s="1313">
        <f>B25+1</f>
        <v>46123</v>
      </c>
      <c r="C27" s="1315">
        <f t="shared" si="1"/>
        <v>46123</v>
      </c>
      <c r="D27" s="287" t="s">
        <v>1446</v>
      </c>
      <c r="E27" s="290"/>
      <c r="F27" s="315"/>
      <c r="G27" s="290"/>
      <c r="H27" s="315"/>
      <c r="I27" s="290"/>
      <c r="J27" s="291"/>
      <c r="K27" s="290"/>
      <c r="L27" s="127"/>
      <c r="M27" s="288"/>
      <c r="N27" s="296"/>
      <c r="O27" s="325"/>
      <c r="P27" s="1308"/>
      <c r="R27" s="302" t="s">
        <v>1478</v>
      </c>
      <c r="S27" s="303">
        <f t="shared" si="5"/>
        <v>0</v>
      </c>
    </row>
    <row r="28" spans="2:20" ht="36" customHeight="1">
      <c r="B28" s="1314"/>
      <c r="C28" s="1316"/>
      <c r="D28" s="287" t="s">
        <v>1447</v>
      </c>
      <c r="E28" s="290"/>
      <c r="F28" s="315"/>
      <c r="G28" s="611"/>
      <c r="H28" s="330"/>
      <c r="I28" s="322"/>
      <c r="J28" s="323"/>
      <c r="K28" s="374"/>
      <c r="L28" s="323"/>
      <c r="M28" s="288"/>
      <c r="N28" s="296"/>
      <c r="O28" s="297"/>
      <c r="P28" s="1308"/>
      <c r="R28" s="302" t="s">
        <v>1479</v>
      </c>
      <c r="S28" s="303">
        <f t="shared" si="5"/>
        <v>0</v>
      </c>
    </row>
    <row r="29" spans="2:20" ht="36" customHeight="1">
      <c r="B29" s="1313">
        <f>B27+1</f>
        <v>46124</v>
      </c>
      <c r="C29" s="1315">
        <f t="shared" si="1"/>
        <v>46124</v>
      </c>
      <c r="D29" s="287" t="s">
        <v>1446</v>
      </c>
      <c r="E29" s="308"/>
      <c r="F29" s="309"/>
      <c r="G29" s="310"/>
      <c r="H29" s="311"/>
      <c r="I29" s="312"/>
      <c r="J29" s="291"/>
      <c r="K29" s="313"/>
      <c r="L29" s="291"/>
      <c r="M29" s="288"/>
      <c r="N29" s="296"/>
      <c r="O29" s="294"/>
      <c r="P29" s="1308"/>
      <c r="R29" s="302" t="s">
        <v>1480</v>
      </c>
      <c r="S29" s="303">
        <f t="shared" si="5"/>
        <v>0</v>
      </c>
    </row>
    <row r="30" spans="2:20" ht="36" customHeight="1">
      <c r="B30" s="1314"/>
      <c r="C30" s="1316"/>
      <c r="D30" s="287" t="s">
        <v>1447</v>
      </c>
      <c r="E30" s="314"/>
      <c r="F30" s="315"/>
      <c r="G30" s="314"/>
      <c r="H30" s="316"/>
      <c r="I30" s="317"/>
      <c r="J30" s="291"/>
      <c r="K30" s="318"/>
      <c r="L30" s="291"/>
      <c r="M30" s="288"/>
      <c r="N30" s="296"/>
      <c r="O30" s="297"/>
      <c r="P30" s="1308"/>
      <c r="R30" s="302" t="s">
        <v>1481</v>
      </c>
      <c r="S30" s="303">
        <f t="shared" si="5"/>
        <v>0</v>
      </c>
      <c r="T30" s="298"/>
    </row>
    <row r="31" spans="2:20" ht="36" customHeight="1">
      <c r="B31" s="1304">
        <f>B29+1</f>
        <v>46125</v>
      </c>
      <c r="C31" s="1306">
        <f t="shared" si="1"/>
        <v>46125</v>
      </c>
      <c r="D31" s="276" t="s">
        <v>1446</v>
      </c>
      <c r="E31" s="612" t="s">
        <v>1482</v>
      </c>
      <c r="F31" s="613">
        <v>201</v>
      </c>
      <c r="G31" s="747" t="s">
        <v>1483</v>
      </c>
      <c r="H31" s="613">
        <v>201</v>
      </c>
      <c r="I31" s="614"/>
      <c r="J31" s="615"/>
      <c r="K31" s="363"/>
      <c r="L31" s="278"/>
      <c r="M31" s="283"/>
      <c r="N31" s="279"/>
      <c r="O31" s="609"/>
      <c r="P31" s="1308">
        <f>P25+1</f>
        <v>9</v>
      </c>
      <c r="R31" s="302" t="s">
        <v>1484</v>
      </c>
      <c r="S31" s="303">
        <f t="shared" si="5"/>
        <v>0</v>
      </c>
    </row>
    <row r="32" spans="2:20" ht="36" customHeight="1">
      <c r="B32" s="1305"/>
      <c r="C32" s="1307"/>
      <c r="D32" s="276" t="s">
        <v>1447</v>
      </c>
      <c r="E32" s="307" t="s">
        <v>1465</v>
      </c>
      <c r="F32" s="301">
        <v>304</v>
      </c>
      <c r="G32" s="283" t="s">
        <v>1465</v>
      </c>
      <c r="H32" s="282">
        <v>304</v>
      </c>
      <c r="I32" s="307" t="s">
        <v>1465</v>
      </c>
      <c r="J32" s="615">
        <v>304</v>
      </c>
      <c r="K32" s="307" t="s">
        <v>1465</v>
      </c>
      <c r="L32" s="615">
        <v>304</v>
      </c>
      <c r="M32" s="277"/>
      <c r="N32" s="279"/>
      <c r="O32" s="610"/>
      <c r="P32" s="1308"/>
      <c r="R32" s="302" t="s">
        <v>1485</v>
      </c>
      <c r="S32" s="303">
        <f t="shared" si="5"/>
        <v>3</v>
      </c>
      <c r="T32" s="298"/>
    </row>
    <row r="33" spans="2:19" ht="36" customHeight="1">
      <c r="B33" s="1304">
        <f>B31+1</f>
        <v>46126</v>
      </c>
      <c r="C33" s="1306">
        <f t="shared" si="1"/>
        <v>46126</v>
      </c>
      <c r="D33" s="276" t="s">
        <v>1446</v>
      </c>
      <c r="E33" s="307"/>
      <c r="F33" s="301"/>
      <c r="G33" s="277" t="s">
        <v>440</v>
      </c>
      <c r="H33" s="301" t="s">
        <v>1113</v>
      </c>
      <c r="I33" s="277" t="s">
        <v>1470</v>
      </c>
      <c r="J33" s="301" t="s">
        <v>1113</v>
      </c>
      <c r="K33" s="277" t="s">
        <v>1453</v>
      </c>
      <c r="L33" s="301" t="s">
        <v>1113</v>
      </c>
      <c r="M33" s="277" t="s">
        <v>1486</v>
      </c>
      <c r="N33" s="279"/>
      <c r="O33" s="609"/>
      <c r="P33" s="1308">
        <f>P31+1</f>
        <v>10</v>
      </c>
      <c r="R33" s="302" t="s">
        <v>1487</v>
      </c>
      <c r="S33" s="303">
        <f t="shared" si="5"/>
        <v>0</v>
      </c>
    </row>
    <row r="34" spans="2:19" ht="36" customHeight="1">
      <c r="B34" s="1305"/>
      <c r="C34" s="1307"/>
      <c r="D34" s="276" t="s">
        <v>1447</v>
      </c>
      <c r="E34" s="277" t="s">
        <v>1465</v>
      </c>
      <c r="F34" s="282">
        <v>304</v>
      </c>
      <c r="G34" s="283"/>
      <c r="H34" s="278"/>
      <c r="I34" s="283"/>
      <c r="J34" s="282"/>
      <c r="K34" s="283"/>
      <c r="L34" s="279"/>
      <c r="M34" s="277"/>
      <c r="N34" s="279"/>
      <c r="O34" s="609"/>
      <c r="P34" s="1308"/>
      <c r="R34" s="302" t="s">
        <v>1488</v>
      </c>
      <c r="S34" s="303">
        <f t="shared" si="5"/>
        <v>0</v>
      </c>
    </row>
    <row r="35" spans="2:19" ht="36" customHeight="1">
      <c r="B35" s="1304">
        <f>B33+1</f>
        <v>46127</v>
      </c>
      <c r="C35" s="1306">
        <f t="shared" si="1"/>
        <v>46127</v>
      </c>
      <c r="D35" s="276" t="s">
        <v>1446</v>
      </c>
      <c r="E35" s="817" t="s">
        <v>1489</v>
      </c>
      <c r="F35" s="818">
        <v>101</v>
      </c>
      <c r="G35" s="277" t="s">
        <v>1490</v>
      </c>
      <c r="H35" s="282"/>
      <c r="I35" s="277" t="s">
        <v>1456</v>
      </c>
      <c r="J35" s="282">
        <v>101</v>
      </c>
      <c r="K35" s="305" t="s">
        <v>1455</v>
      </c>
      <c r="L35" s="301">
        <v>101</v>
      </c>
      <c r="M35" s="277" t="s">
        <v>1486</v>
      </c>
      <c r="N35" s="279"/>
      <c r="O35" s="280"/>
      <c r="P35" s="1308">
        <f>P33+1</f>
        <v>11</v>
      </c>
    </row>
    <row r="36" spans="2:19" ht="36" customHeight="1">
      <c r="B36" s="1305"/>
      <c r="C36" s="1307"/>
      <c r="D36" s="276" t="s">
        <v>1447</v>
      </c>
      <c r="E36" s="277" t="s">
        <v>1491</v>
      </c>
      <c r="F36" s="324">
        <v>304</v>
      </c>
      <c r="G36" s="277" t="s">
        <v>1492</v>
      </c>
      <c r="H36" s="282">
        <v>304</v>
      </c>
      <c r="I36" s="277"/>
      <c r="J36" s="282"/>
      <c r="K36" s="305"/>
      <c r="L36" s="301"/>
      <c r="M36" s="277"/>
      <c r="N36" s="279"/>
      <c r="O36" s="280"/>
      <c r="P36" s="1308"/>
    </row>
    <row r="37" spans="2:19" ht="36" customHeight="1">
      <c r="B37" s="1304">
        <f>B35+1</f>
        <v>46128</v>
      </c>
      <c r="C37" s="1306">
        <f t="shared" si="1"/>
        <v>46128</v>
      </c>
      <c r="D37" s="276" t="s">
        <v>1446</v>
      </c>
      <c r="E37" s="277"/>
      <c r="F37" s="282"/>
      <c r="G37" s="277"/>
      <c r="H37" s="282"/>
      <c r="I37" s="277"/>
      <c r="J37" s="282"/>
      <c r="K37" s="277"/>
      <c r="L37" s="282"/>
      <c r="M37" s="277"/>
      <c r="N37" s="279"/>
      <c r="O37" s="280"/>
      <c r="P37" s="1308">
        <f t="shared" ref="P37" si="6">P35+1</f>
        <v>12</v>
      </c>
    </row>
    <row r="38" spans="2:19" ht="36" customHeight="1">
      <c r="B38" s="1305"/>
      <c r="C38" s="1307"/>
      <c r="D38" s="276" t="s">
        <v>1447</v>
      </c>
      <c r="E38" s="277" t="s">
        <v>1493</v>
      </c>
      <c r="F38" s="282">
        <v>304</v>
      </c>
      <c r="G38" s="277" t="s">
        <v>1494</v>
      </c>
      <c r="H38" s="282">
        <v>304</v>
      </c>
      <c r="I38" s="307" t="s">
        <v>1495</v>
      </c>
      <c r="J38" s="301">
        <v>304</v>
      </c>
      <c r="K38" s="277" t="s">
        <v>1451</v>
      </c>
      <c r="L38" s="282">
        <v>304</v>
      </c>
      <c r="M38" s="277"/>
      <c r="N38" s="279"/>
      <c r="O38" s="284"/>
      <c r="P38" s="1308"/>
    </row>
    <row r="39" spans="2:19" ht="36" customHeight="1">
      <c r="B39" s="1304">
        <f>B37+1</f>
        <v>46129</v>
      </c>
      <c r="C39" s="1306">
        <f t="shared" si="1"/>
        <v>46129</v>
      </c>
      <c r="D39" s="276" t="s">
        <v>1446</v>
      </c>
      <c r="E39" s="277" t="s">
        <v>1454</v>
      </c>
      <c r="F39" s="278" t="s">
        <v>1189</v>
      </c>
      <c r="G39" s="283" t="s">
        <v>1456</v>
      </c>
      <c r="H39" s="282" t="s">
        <v>1189</v>
      </c>
      <c r="I39" s="307" t="s">
        <v>1496</v>
      </c>
      <c r="J39" s="301" t="s">
        <v>755</v>
      </c>
      <c r="K39" s="307" t="s">
        <v>440</v>
      </c>
      <c r="L39" s="301" t="s">
        <v>755</v>
      </c>
      <c r="M39" s="277" t="s">
        <v>1486</v>
      </c>
      <c r="N39" s="279"/>
      <c r="O39" s="284"/>
      <c r="P39" s="1308">
        <f t="shared" ref="P39" si="7">P37+1</f>
        <v>13</v>
      </c>
    </row>
    <row r="40" spans="2:19" ht="36" customHeight="1">
      <c r="B40" s="1305"/>
      <c r="C40" s="1307"/>
      <c r="D40" s="276" t="s">
        <v>1447</v>
      </c>
      <c r="E40" s="121"/>
      <c r="F40" s="282"/>
      <c r="G40" s="304"/>
      <c r="H40" s="301"/>
      <c r="I40" s="277"/>
      <c r="J40" s="282"/>
      <c r="K40" s="283"/>
      <c r="L40" s="282"/>
      <c r="M40" s="277"/>
      <c r="N40" s="279"/>
      <c r="O40" s="610"/>
      <c r="P40" s="1308"/>
    </row>
    <row r="41" spans="2:19" ht="36" customHeight="1">
      <c r="B41" s="1313">
        <f>B39+1</f>
        <v>46130</v>
      </c>
      <c r="C41" s="1315">
        <f t="shared" si="1"/>
        <v>46130</v>
      </c>
      <c r="D41" s="287" t="s">
        <v>1446</v>
      </c>
      <c r="E41" s="616"/>
      <c r="F41" s="608"/>
      <c r="G41" s="617"/>
      <c r="H41" s="608"/>
      <c r="I41" s="618"/>
      <c r="J41" s="608"/>
      <c r="K41" s="617"/>
      <c r="L41" s="619"/>
      <c r="M41" s="288"/>
      <c r="N41" s="296"/>
      <c r="O41" s="325"/>
      <c r="P41" s="1308"/>
    </row>
    <row r="42" spans="2:19" ht="36" customHeight="1">
      <c r="B42" s="1314"/>
      <c r="C42" s="1316"/>
      <c r="D42" s="287" t="s">
        <v>1447</v>
      </c>
      <c r="E42" s="288"/>
      <c r="F42" s="289"/>
      <c r="G42" s="290"/>
      <c r="H42" s="315"/>
      <c r="I42" s="288"/>
      <c r="J42" s="289"/>
      <c r="K42" s="295"/>
      <c r="L42" s="289"/>
      <c r="M42" s="295"/>
      <c r="N42" s="289"/>
      <c r="O42" s="297"/>
      <c r="P42" s="1308"/>
    </row>
    <row r="43" spans="2:19" ht="36" customHeight="1">
      <c r="B43" s="1313">
        <f>B41+1</f>
        <v>46131</v>
      </c>
      <c r="C43" s="1315">
        <f t="shared" si="1"/>
        <v>46131</v>
      </c>
      <c r="D43" s="287" t="s">
        <v>1446</v>
      </c>
      <c r="E43" s="288"/>
      <c r="F43" s="289"/>
      <c r="G43" s="322"/>
      <c r="H43" s="315"/>
      <c r="I43" s="322"/>
      <c r="J43" s="315"/>
      <c r="K43" s="295"/>
      <c r="L43" s="315"/>
      <c r="M43" s="288"/>
      <c r="N43" s="323"/>
      <c r="O43" s="325"/>
      <c r="P43" s="1308"/>
    </row>
    <row r="44" spans="2:19" ht="36" customHeight="1">
      <c r="B44" s="1314"/>
      <c r="C44" s="1316"/>
      <c r="D44" s="287" t="s">
        <v>1447</v>
      </c>
      <c r="E44" s="288"/>
      <c r="F44" s="321"/>
      <c r="G44" s="295"/>
      <c r="H44" s="321"/>
      <c r="I44" s="322"/>
      <c r="J44" s="315"/>
      <c r="K44" s="288"/>
      <c r="L44" s="289"/>
      <c r="M44" s="288"/>
      <c r="N44" s="296"/>
      <c r="O44" s="297"/>
      <c r="P44" s="1308"/>
    </row>
    <row r="45" spans="2:19" ht="36" customHeight="1">
      <c r="B45" s="1304">
        <f>B43+1</f>
        <v>46132</v>
      </c>
      <c r="C45" s="1306">
        <f t="shared" si="1"/>
        <v>46132</v>
      </c>
      <c r="D45" s="276" t="s">
        <v>1446</v>
      </c>
      <c r="E45" s="307" t="s">
        <v>1497</v>
      </c>
      <c r="F45" s="301">
        <v>201</v>
      </c>
      <c r="G45" s="307" t="s">
        <v>440</v>
      </c>
      <c r="H45" s="301">
        <v>201</v>
      </c>
      <c r="I45" s="307" t="s">
        <v>440</v>
      </c>
      <c r="J45" s="301">
        <v>201</v>
      </c>
      <c r="K45" s="277" t="s">
        <v>1470</v>
      </c>
      <c r="L45" s="301">
        <v>202</v>
      </c>
      <c r="M45" s="277" t="s">
        <v>1498</v>
      </c>
      <c r="N45" s="301">
        <v>202</v>
      </c>
      <c r="O45" s="284"/>
      <c r="P45" s="1308">
        <f>P39+1</f>
        <v>14</v>
      </c>
    </row>
    <row r="46" spans="2:19" ht="36" customHeight="1">
      <c r="B46" s="1305"/>
      <c r="C46" s="1307"/>
      <c r="D46" s="276" t="s">
        <v>1447</v>
      </c>
      <c r="E46" s="277"/>
      <c r="F46" s="282"/>
      <c r="G46" s="307"/>
      <c r="H46" s="301"/>
      <c r="I46" s="277"/>
      <c r="J46" s="278"/>
      <c r="K46" s="283"/>
      <c r="L46" s="278"/>
      <c r="M46" s="283"/>
      <c r="N46" s="278"/>
      <c r="O46" s="610"/>
      <c r="P46" s="1308"/>
    </row>
    <row r="47" spans="2:19" ht="36" customHeight="1">
      <c r="B47" s="1304">
        <f>B45+1</f>
        <v>46133</v>
      </c>
      <c r="C47" s="1306">
        <f t="shared" si="1"/>
        <v>46133</v>
      </c>
      <c r="D47" s="276" t="s">
        <v>1446</v>
      </c>
      <c r="E47" s="277"/>
      <c r="F47" s="282"/>
      <c r="G47" s="307"/>
      <c r="H47" s="301"/>
      <c r="I47" s="305"/>
      <c r="J47" s="301"/>
      <c r="K47" s="277"/>
      <c r="L47" s="301"/>
      <c r="M47" s="283"/>
      <c r="N47" s="301"/>
      <c r="O47" s="284"/>
      <c r="P47" s="1308">
        <f>P45+1</f>
        <v>15</v>
      </c>
    </row>
    <row r="48" spans="2:19" ht="36" customHeight="1">
      <c r="B48" s="1305"/>
      <c r="C48" s="1307"/>
      <c r="D48" s="276" t="s">
        <v>1447</v>
      </c>
      <c r="E48" s="277" t="s">
        <v>938</v>
      </c>
      <c r="F48" s="282" t="s">
        <v>357</v>
      </c>
      <c r="G48" s="283" t="s">
        <v>938</v>
      </c>
      <c r="H48" s="282" t="s">
        <v>357</v>
      </c>
      <c r="I48" s="307" t="s">
        <v>938</v>
      </c>
      <c r="J48" s="301" t="s">
        <v>357</v>
      </c>
      <c r="K48" s="277" t="s">
        <v>938</v>
      </c>
      <c r="L48" s="279" t="s">
        <v>357</v>
      </c>
      <c r="M48" s="277"/>
      <c r="N48" s="279"/>
      <c r="O48" s="610"/>
      <c r="P48" s="1308"/>
    </row>
    <row r="49" spans="2:16" ht="36" customHeight="1">
      <c r="B49" s="1304">
        <f>B47+1</f>
        <v>46134</v>
      </c>
      <c r="C49" s="1306">
        <f t="shared" si="1"/>
        <v>46134</v>
      </c>
      <c r="D49" s="276" t="s">
        <v>1446</v>
      </c>
      <c r="E49" s="277"/>
      <c r="F49" s="282"/>
      <c r="G49" s="277"/>
      <c r="H49" s="282"/>
      <c r="I49" s="277"/>
      <c r="J49" s="282"/>
      <c r="K49" s="277"/>
      <c r="L49" s="279"/>
      <c r="M49" s="277"/>
      <c r="N49" s="279"/>
      <c r="O49" s="280"/>
      <c r="P49" s="1308">
        <f>P47+1</f>
        <v>16</v>
      </c>
    </row>
    <row r="50" spans="2:16" ht="36" customHeight="1">
      <c r="B50" s="1305"/>
      <c r="C50" s="1307"/>
      <c r="D50" s="276" t="s">
        <v>1447</v>
      </c>
      <c r="E50" s="277" t="s">
        <v>1499</v>
      </c>
      <c r="F50" s="282" t="s">
        <v>357</v>
      </c>
      <c r="G50" s="277" t="s">
        <v>1500</v>
      </c>
      <c r="H50" s="282" t="s">
        <v>357</v>
      </c>
      <c r="I50" s="277" t="s">
        <v>1501</v>
      </c>
      <c r="J50" s="278">
        <v>304</v>
      </c>
      <c r="K50" s="277" t="s">
        <v>1502</v>
      </c>
      <c r="L50" s="279">
        <v>304</v>
      </c>
      <c r="M50" s="277"/>
      <c r="N50" s="279"/>
      <c r="O50" s="280"/>
      <c r="P50" s="1308"/>
    </row>
    <row r="51" spans="2:16" ht="36" customHeight="1">
      <c r="B51" s="1304">
        <f>B49+1</f>
        <v>46135</v>
      </c>
      <c r="C51" s="1306">
        <f t="shared" si="1"/>
        <v>46135</v>
      </c>
      <c r="D51" s="276" t="s">
        <v>1446</v>
      </c>
      <c r="E51" s="277" t="s">
        <v>1503</v>
      </c>
      <c r="F51" s="372" t="s">
        <v>1504</v>
      </c>
      <c r="G51" s="277" t="s">
        <v>1503</v>
      </c>
      <c r="H51" s="372" t="s">
        <v>1504</v>
      </c>
      <c r="I51" s="277" t="s">
        <v>1505</v>
      </c>
      <c r="J51" s="282" t="s">
        <v>379</v>
      </c>
      <c r="K51" s="277" t="s">
        <v>1454</v>
      </c>
      <c r="L51" s="282" t="s">
        <v>379</v>
      </c>
      <c r="M51" s="277" t="s">
        <v>1486</v>
      </c>
      <c r="N51" s="279"/>
      <c r="O51" s="280"/>
      <c r="P51" s="1308">
        <f t="shared" ref="P51" si="8">P49+1</f>
        <v>17</v>
      </c>
    </row>
    <row r="52" spans="2:16" ht="36" customHeight="1">
      <c r="B52" s="1305"/>
      <c r="C52" s="1307"/>
      <c r="D52" s="276" t="s">
        <v>1447</v>
      </c>
      <c r="E52" s="277"/>
      <c r="F52" s="324"/>
      <c r="G52" s="277"/>
      <c r="H52" s="301"/>
      <c r="I52" s="277"/>
      <c r="J52" s="282"/>
      <c r="K52" s="283"/>
      <c r="L52" s="282"/>
      <c r="M52" s="283"/>
      <c r="N52" s="282"/>
      <c r="O52" s="280"/>
      <c r="P52" s="1308"/>
    </row>
    <row r="53" spans="2:16" ht="36" customHeight="1">
      <c r="B53" s="1304">
        <f>B51+1</f>
        <v>46136</v>
      </c>
      <c r="C53" s="1306">
        <f t="shared" si="1"/>
        <v>46136</v>
      </c>
      <c r="D53" s="276" t="s">
        <v>1446</v>
      </c>
      <c r="E53" s="304"/>
      <c r="F53" s="285"/>
      <c r="G53" s="277"/>
      <c r="H53" s="285"/>
      <c r="I53" s="277" t="s">
        <v>1506</v>
      </c>
      <c r="J53" s="301" t="s">
        <v>1507</v>
      </c>
      <c r="K53" s="307" t="s">
        <v>1506</v>
      </c>
      <c r="L53" s="301" t="s">
        <v>1507</v>
      </c>
      <c r="M53" s="277"/>
      <c r="N53" s="279"/>
      <c r="O53" s="280" t="s">
        <v>1508</v>
      </c>
      <c r="P53" s="1308">
        <f t="shared" ref="P53" si="9">P51+1</f>
        <v>18</v>
      </c>
    </row>
    <row r="54" spans="2:16" ht="36" customHeight="1">
      <c r="B54" s="1305"/>
      <c r="C54" s="1307"/>
      <c r="D54" s="276" t="s">
        <v>1447</v>
      </c>
      <c r="E54" s="277"/>
      <c r="F54" s="278"/>
      <c r="G54" s="283"/>
      <c r="H54" s="278"/>
      <c r="I54" s="286"/>
      <c r="J54" s="301"/>
      <c r="K54" s="283"/>
      <c r="L54" s="282"/>
      <c r="M54" s="277"/>
      <c r="N54" s="279"/>
      <c r="O54" s="280"/>
      <c r="P54" s="1308"/>
    </row>
    <row r="55" spans="2:16" ht="36.950000000000003" customHeight="1">
      <c r="B55" s="1313">
        <f>B53+1</f>
        <v>46137</v>
      </c>
      <c r="C55" s="1315">
        <f t="shared" si="1"/>
        <v>46137</v>
      </c>
      <c r="D55" s="287" t="s">
        <v>1446</v>
      </c>
      <c r="E55" s="290"/>
      <c r="F55" s="620"/>
      <c r="G55" s="290"/>
      <c r="H55" s="620"/>
      <c r="I55" s="290"/>
      <c r="J55" s="315"/>
      <c r="K55" s="322"/>
      <c r="L55" s="315"/>
      <c r="M55" s="288"/>
      <c r="N55" s="296"/>
      <c r="O55" s="328"/>
      <c r="P55" s="1308"/>
    </row>
    <row r="56" spans="2:16" ht="36" customHeight="1">
      <c r="B56" s="1314"/>
      <c r="C56" s="1316"/>
      <c r="D56" s="287" t="s">
        <v>1447</v>
      </c>
      <c r="E56" s="288"/>
      <c r="F56" s="321"/>
      <c r="G56" s="290"/>
      <c r="H56" s="315"/>
      <c r="I56" s="322"/>
      <c r="J56" s="315"/>
      <c r="K56" s="322"/>
      <c r="L56" s="315"/>
      <c r="M56" s="288"/>
      <c r="N56" s="296"/>
      <c r="O56" s="328"/>
      <c r="P56" s="1308"/>
    </row>
    <row r="57" spans="2:16" ht="36" customHeight="1">
      <c r="B57" s="1313">
        <f>B55+1</f>
        <v>46138</v>
      </c>
      <c r="C57" s="1315">
        <f t="shared" si="1"/>
        <v>46138</v>
      </c>
      <c r="D57" s="287" t="s">
        <v>1446</v>
      </c>
      <c r="E57" s="288"/>
      <c r="F57" s="315"/>
      <c r="G57" s="326"/>
      <c r="H57" s="315"/>
      <c r="I57" s="327"/>
      <c r="J57" s="315"/>
      <c r="K57" s="322"/>
      <c r="L57" s="315"/>
      <c r="M57" s="288"/>
      <c r="N57" s="315"/>
      <c r="O57" s="328"/>
      <c r="P57" s="1308"/>
    </row>
    <row r="58" spans="2:16" ht="36" customHeight="1">
      <c r="B58" s="1314"/>
      <c r="C58" s="1316"/>
      <c r="D58" s="287" t="s">
        <v>1447</v>
      </c>
      <c r="E58" s="322"/>
      <c r="F58" s="315"/>
      <c r="G58" s="322"/>
      <c r="H58" s="315"/>
      <c r="I58" s="288"/>
      <c r="J58" s="289"/>
      <c r="K58" s="288"/>
      <c r="L58" s="321"/>
      <c r="M58" s="295"/>
      <c r="N58" s="321"/>
      <c r="O58" s="328"/>
      <c r="P58" s="1308"/>
    </row>
    <row r="59" spans="2:16" ht="36" customHeight="1">
      <c r="B59" s="1304">
        <f>B57+1</f>
        <v>46139</v>
      </c>
      <c r="C59" s="1306">
        <f t="shared" si="1"/>
        <v>46139</v>
      </c>
      <c r="D59" s="276" t="s">
        <v>1446</v>
      </c>
      <c r="E59" s="307" t="s">
        <v>1454</v>
      </c>
      <c r="F59" s="301" t="s">
        <v>755</v>
      </c>
      <c r="G59" s="307" t="s">
        <v>1456</v>
      </c>
      <c r="H59" s="301" t="s">
        <v>1189</v>
      </c>
      <c r="I59" s="307" t="s">
        <v>1496</v>
      </c>
      <c r="J59" s="301">
        <v>301</v>
      </c>
      <c r="K59" s="621" t="s">
        <v>1455</v>
      </c>
      <c r="L59" s="306">
        <v>301</v>
      </c>
      <c r="M59" s="305" t="s">
        <v>1486</v>
      </c>
      <c r="N59" s="301"/>
      <c r="O59" s="280"/>
      <c r="P59" s="1308">
        <f>P53+1</f>
        <v>19</v>
      </c>
    </row>
    <row r="60" spans="2:16" ht="36" customHeight="1">
      <c r="B60" s="1305"/>
      <c r="C60" s="1307"/>
      <c r="D60" s="276" t="s">
        <v>1447</v>
      </c>
      <c r="E60" s="277"/>
      <c r="F60" s="282"/>
      <c r="G60" s="283"/>
      <c r="H60" s="282"/>
      <c r="I60" s="277"/>
      <c r="J60" s="278"/>
      <c r="K60" s="621"/>
      <c r="L60" s="306"/>
      <c r="M60" s="283"/>
      <c r="N60" s="279"/>
      <c r="O60" s="280"/>
      <c r="P60" s="1308"/>
    </row>
    <row r="61" spans="2:16" ht="36" customHeight="1">
      <c r="B61" s="1304">
        <f>B59+1</f>
        <v>46140</v>
      </c>
      <c r="C61" s="1306">
        <f t="shared" si="1"/>
        <v>46140</v>
      </c>
      <c r="D61" s="276" t="s">
        <v>1446</v>
      </c>
      <c r="E61" s="277"/>
      <c r="F61" s="301"/>
      <c r="G61" s="277"/>
      <c r="H61" s="282"/>
      <c r="I61" s="277" t="s">
        <v>1470</v>
      </c>
      <c r="J61" s="282">
        <v>201</v>
      </c>
      <c r="K61" s="283" t="s">
        <v>1453</v>
      </c>
      <c r="L61" s="282">
        <v>201</v>
      </c>
      <c r="M61" s="283" t="s">
        <v>1486</v>
      </c>
      <c r="N61" s="278"/>
      <c r="O61" s="280"/>
      <c r="P61" s="1308">
        <f>P59+1</f>
        <v>20</v>
      </c>
    </row>
    <row r="62" spans="2:16" ht="36" customHeight="1">
      <c r="B62" s="1305"/>
      <c r="C62" s="1307"/>
      <c r="D62" s="276" t="s">
        <v>1447</v>
      </c>
      <c r="E62" s="331" t="s">
        <v>729</v>
      </c>
      <c r="F62" s="743">
        <v>304</v>
      </c>
      <c r="G62" s="331" t="s">
        <v>1509</v>
      </c>
      <c r="H62" s="332">
        <v>304</v>
      </c>
      <c r="I62" s="744"/>
      <c r="J62" s="743"/>
      <c r="K62" s="331"/>
      <c r="L62" s="332"/>
      <c r="M62" s="744"/>
      <c r="N62" s="333"/>
      <c r="O62" s="334"/>
      <c r="P62" s="1308"/>
    </row>
    <row r="63" spans="2:16" ht="36" customHeight="1">
      <c r="B63" s="1313">
        <f>B61+1</f>
        <v>46141</v>
      </c>
      <c r="C63" s="1315">
        <f t="shared" si="1"/>
        <v>46141</v>
      </c>
      <c r="D63" s="335" t="s">
        <v>1446</v>
      </c>
      <c r="E63" s="320"/>
      <c r="F63" s="336"/>
      <c r="G63" s="320"/>
      <c r="H63" s="336"/>
      <c r="I63" s="320"/>
      <c r="J63" s="336"/>
      <c r="K63" s="320"/>
      <c r="L63" s="337"/>
      <c r="M63" s="288"/>
      <c r="N63" s="296"/>
      <c r="O63" s="328" t="s">
        <v>1050</v>
      </c>
      <c r="P63" s="1308"/>
    </row>
    <row r="64" spans="2:16" ht="36" customHeight="1">
      <c r="B64" s="1314"/>
      <c r="C64" s="1316"/>
      <c r="D64" s="338" t="s">
        <v>1447</v>
      </c>
      <c r="E64" s="339"/>
      <c r="F64" s="340"/>
      <c r="G64" s="339"/>
      <c r="H64" s="340"/>
      <c r="I64" s="339"/>
      <c r="J64" s="340"/>
      <c r="K64" s="339"/>
      <c r="L64" s="341"/>
      <c r="M64" s="308"/>
      <c r="N64" s="342"/>
      <c r="O64" s="325"/>
      <c r="P64" s="1308"/>
    </row>
    <row r="65" spans="2:16" ht="36" customHeight="1">
      <c r="B65" s="1335">
        <f t="shared" ref="B65" si="10">B63+1</f>
        <v>46142</v>
      </c>
      <c r="C65" s="1337">
        <f t="shared" si="1"/>
        <v>46142</v>
      </c>
      <c r="D65" s="343" t="s">
        <v>1446</v>
      </c>
      <c r="E65" s="745"/>
      <c r="F65" s="746"/>
      <c r="G65" s="275"/>
      <c r="H65" s="344"/>
      <c r="I65" s="275"/>
      <c r="J65" s="344"/>
      <c r="K65" s="275"/>
      <c r="L65" s="345"/>
      <c r="M65" s="275"/>
      <c r="N65" s="345"/>
      <c r="O65" s="284"/>
      <c r="P65" s="1308">
        <f>P61+1</f>
        <v>21</v>
      </c>
    </row>
    <row r="66" spans="2:16" ht="36" customHeight="1">
      <c r="B66" s="1336"/>
      <c r="C66" s="1338"/>
      <c r="D66" s="346" t="s">
        <v>1447</v>
      </c>
      <c r="E66" s="347"/>
      <c r="F66" s="348"/>
      <c r="G66" s="347" t="s">
        <v>1510</v>
      </c>
      <c r="H66" s="348">
        <v>304</v>
      </c>
      <c r="I66" s="347" t="s">
        <v>1511</v>
      </c>
      <c r="J66" s="348" t="s">
        <v>357</v>
      </c>
      <c r="K66" s="347" t="s">
        <v>1512</v>
      </c>
      <c r="L66" s="349" t="s">
        <v>357</v>
      </c>
      <c r="M66" s="347"/>
      <c r="N66" s="349"/>
      <c r="O66" s="350"/>
      <c r="P66" s="1308"/>
    </row>
    <row r="67" spans="2:16" ht="27" customHeight="1">
      <c r="B67" s="351"/>
      <c r="E67" s="352"/>
      <c r="F67" s="352"/>
      <c r="G67" s="352"/>
      <c r="H67" s="352"/>
      <c r="I67" s="352"/>
      <c r="J67" s="352"/>
      <c r="K67" s="352"/>
      <c r="L67" s="353"/>
      <c r="M67" s="352"/>
      <c r="N67" s="353"/>
      <c r="O67" s="353"/>
      <c r="P67" s="253" t="str">
        <f t="shared" ref="P67:P70" si="11">IF(B67="","",WEEKDAY(B67))</f>
        <v/>
      </c>
    </row>
    <row r="68" spans="2:16" ht="27" customHeight="1" thickBot="1">
      <c r="B68" s="261" t="s">
        <v>1051</v>
      </c>
      <c r="E68" s="352"/>
      <c r="F68" s="352"/>
      <c r="G68" s="352"/>
      <c r="H68" s="352"/>
      <c r="I68" s="352"/>
      <c r="J68" s="352"/>
      <c r="K68" s="352"/>
      <c r="L68" s="353"/>
      <c r="M68" s="352"/>
      <c r="N68" s="353"/>
      <c r="O68" s="353"/>
    </row>
    <row r="69" spans="2:16" ht="18" customHeight="1">
      <c r="B69" s="1319" t="s">
        <v>969</v>
      </c>
      <c r="C69" s="1321" t="s">
        <v>970</v>
      </c>
      <c r="D69" s="266"/>
      <c r="E69" s="92" t="s">
        <v>971</v>
      </c>
      <c r="F69" s="1298" t="s">
        <v>972</v>
      </c>
      <c r="G69" s="92" t="s">
        <v>973</v>
      </c>
      <c r="H69" s="1298" t="s">
        <v>972</v>
      </c>
      <c r="I69" s="354" t="s">
        <v>974</v>
      </c>
      <c r="J69" s="1323" t="s">
        <v>972</v>
      </c>
      <c r="K69" s="354" t="s">
        <v>975</v>
      </c>
      <c r="L69" s="1325" t="s">
        <v>972</v>
      </c>
      <c r="M69" s="267" t="s">
        <v>976</v>
      </c>
      <c r="N69" s="1325" t="s">
        <v>972</v>
      </c>
      <c r="O69" s="268" t="s">
        <v>977</v>
      </c>
    </row>
    <row r="70" spans="2:16" ht="18" customHeight="1" thickBot="1">
      <c r="B70" s="1320"/>
      <c r="C70" s="1322"/>
      <c r="D70" s="269"/>
      <c r="E70" s="94" t="s">
        <v>978</v>
      </c>
      <c r="F70" s="1299"/>
      <c r="G70" s="94" t="s">
        <v>979</v>
      </c>
      <c r="H70" s="1299"/>
      <c r="I70" s="355" t="s">
        <v>980</v>
      </c>
      <c r="J70" s="1324"/>
      <c r="K70" s="355" t="s">
        <v>981</v>
      </c>
      <c r="L70" s="1326"/>
      <c r="M70" s="270" t="s">
        <v>630</v>
      </c>
      <c r="N70" s="1326"/>
      <c r="O70" s="271"/>
      <c r="P70" s="253" t="str">
        <f t="shared" si="11"/>
        <v/>
      </c>
    </row>
    <row r="71" spans="2:16" ht="36" customHeight="1">
      <c r="B71" s="1317">
        <f>B65+1</f>
        <v>46143</v>
      </c>
      <c r="C71" s="1318">
        <f>B71</f>
        <v>46143</v>
      </c>
      <c r="D71" s="356" t="s">
        <v>1446</v>
      </c>
      <c r="E71" s="307" t="s">
        <v>1455</v>
      </c>
      <c r="F71" s="357" t="s">
        <v>1189</v>
      </c>
      <c r="G71" s="307" t="s">
        <v>1496</v>
      </c>
      <c r="H71" s="357" t="s">
        <v>1189</v>
      </c>
      <c r="I71" s="277" t="s">
        <v>1453</v>
      </c>
      <c r="J71" s="358" t="s">
        <v>755</v>
      </c>
      <c r="K71" s="283" t="s">
        <v>1470</v>
      </c>
      <c r="L71" s="358" t="s">
        <v>755</v>
      </c>
      <c r="M71" s="359" t="s">
        <v>1486</v>
      </c>
      <c r="N71" s="274"/>
      <c r="O71" s="280"/>
      <c r="P71" s="1308">
        <f>P65+1</f>
        <v>22</v>
      </c>
    </row>
    <row r="72" spans="2:16" ht="36" customHeight="1">
      <c r="B72" s="1305"/>
      <c r="C72" s="1307"/>
      <c r="D72" s="356" t="s">
        <v>1447</v>
      </c>
      <c r="E72" s="304"/>
      <c r="F72" s="360"/>
      <c r="G72" s="304"/>
      <c r="H72" s="360"/>
      <c r="I72" s="283"/>
      <c r="J72" s="361"/>
      <c r="K72" s="362"/>
      <c r="L72" s="361"/>
      <c r="M72" s="363"/>
      <c r="N72" s="301"/>
      <c r="O72" s="280"/>
      <c r="P72" s="1308"/>
    </row>
    <row r="73" spans="2:16" ht="36" customHeight="1">
      <c r="B73" s="1313">
        <f>B71+1</f>
        <v>46144</v>
      </c>
      <c r="C73" s="1315">
        <f>B73</f>
        <v>46144</v>
      </c>
      <c r="D73" s="287" t="s">
        <v>1446</v>
      </c>
      <c r="E73" s="622"/>
      <c r="F73" s="291"/>
      <c r="G73" s="288"/>
      <c r="H73" s="289"/>
      <c r="I73" s="617"/>
      <c r="J73" s="619"/>
      <c r="K73" s="623"/>
      <c r="L73" s="619"/>
      <c r="M73" s="290"/>
      <c r="N73" s="624"/>
      <c r="O73" s="328"/>
      <c r="P73" s="1308"/>
    </row>
    <row r="74" spans="2:16" ht="36" customHeight="1">
      <c r="B74" s="1314"/>
      <c r="C74" s="1316"/>
      <c r="D74" s="287" t="s">
        <v>1447</v>
      </c>
      <c r="E74" s="625"/>
      <c r="F74" s="626"/>
      <c r="G74" s="625"/>
      <c r="H74" s="626"/>
      <c r="I74" s="327"/>
      <c r="J74" s="296"/>
      <c r="K74" s="627"/>
      <c r="L74" s="321"/>
      <c r="M74" s="288"/>
      <c r="N74" s="296"/>
      <c r="O74" s="328"/>
      <c r="P74" s="1308"/>
    </row>
    <row r="75" spans="2:16" ht="36" customHeight="1">
      <c r="B75" s="1313">
        <f>B73+1</f>
        <v>46145</v>
      </c>
      <c r="C75" s="1315">
        <f t="shared" ref="C75:C131" si="12">B75</f>
        <v>46145</v>
      </c>
      <c r="D75" s="287" t="s">
        <v>1446</v>
      </c>
      <c r="E75" s="288"/>
      <c r="F75" s="321"/>
      <c r="G75" s="288"/>
      <c r="H75" s="321"/>
      <c r="I75" s="288"/>
      <c r="J75" s="321"/>
      <c r="K75" s="288"/>
      <c r="L75" s="296"/>
      <c r="M75" s="288"/>
      <c r="N75" s="296"/>
      <c r="O75" s="328" t="s">
        <v>1054</v>
      </c>
      <c r="P75" s="1308"/>
    </row>
    <row r="76" spans="2:16" ht="36" customHeight="1">
      <c r="B76" s="1314"/>
      <c r="C76" s="1316"/>
      <c r="D76" s="287" t="s">
        <v>1447</v>
      </c>
      <c r="E76" s="288"/>
      <c r="F76" s="321"/>
      <c r="G76" s="288"/>
      <c r="H76" s="321"/>
      <c r="I76" s="288"/>
      <c r="J76" s="321"/>
      <c r="K76" s="288"/>
      <c r="L76" s="296"/>
      <c r="M76" s="288"/>
      <c r="N76" s="296"/>
      <c r="O76" s="328"/>
      <c r="P76" s="1308"/>
    </row>
    <row r="77" spans="2:16" ht="36" customHeight="1">
      <c r="B77" s="1313">
        <f>B75+1</f>
        <v>46146</v>
      </c>
      <c r="C77" s="1315">
        <f t="shared" si="12"/>
        <v>46146</v>
      </c>
      <c r="D77" s="287" t="s">
        <v>1446</v>
      </c>
      <c r="E77" s="288"/>
      <c r="F77" s="321"/>
      <c r="G77" s="288"/>
      <c r="H77" s="321"/>
      <c r="I77" s="288"/>
      <c r="J77" s="321"/>
      <c r="K77" s="288"/>
      <c r="L77" s="296"/>
      <c r="M77" s="288"/>
      <c r="N77" s="296"/>
      <c r="O77" s="328" t="s">
        <v>1055</v>
      </c>
      <c r="P77" s="1308"/>
    </row>
    <row r="78" spans="2:16" ht="36" customHeight="1">
      <c r="B78" s="1314"/>
      <c r="C78" s="1316"/>
      <c r="D78" s="287" t="s">
        <v>1447</v>
      </c>
      <c r="E78" s="288"/>
      <c r="F78" s="321"/>
      <c r="G78" s="288"/>
      <c r="H78" s="321"/>
      <c r="I78" s="288"/>
      <c r="J78" s="321"/>
      <c r="K78" s="288"/>
      <c r="L78" s="296"/>
      <c r="M78" s="288"/>
      <c r="N78" s="296"/>
      <c r="O78" s="328"/>
      <c r="P78" s="1308"/>
    </row>
    <row r="79" spans="2:16" ht="36" customHeight="1">
      <c r="B79" s="1313">
        <f>B77+1</f>
        <v>46147</v>
      </c>
      <c r="C79" s="1315">
        <f t="shared" si="12"/>
        <v>46147</v>
      </c>
      <c r="D79" s="287" t="s">
        <v>1446</v>
      </c>
      <c r="E79" s="288"/>
      <c r="F79" s="321"/>
      <c r="G79" s="288"/>
      <c r="H79" s="321"/>
      <c r="I79" s="288"/>
      <c r="J79" s="321"/>
      <c r="K79" s="288"/>
      <c r="L79" s="296"/>
      <c r="M79" s="288"/>
      <c r="N79" s="296"/>
      <c r="O79" s="328" t="s">
        <v>1056</v>
      </c>
      <c r="P79" s="1308"/>
    </row>
    <row r="80" spans="2:16" ht="36" customHeight="1">
      <c r="B80" s="1314"/>
      <c r="C80" s="1316"/>
      <c r="D80" s="287" t="s">
        <v>1447</v>
      </c>
      <c r="E80" s="288"/>
      <c r="F80" s="321"/>
      <c r="G80" s="288"/>
      <c r="H80" s="321"/>
      <c r="I80" s="288"/>
      <c r="J80" s="321"/>
      <c r="K80" s="288"/>
      <c r="L80" s="296"/>
      <c r="M80" s="288"/>
      <c r="N80" s="296"/>
      <c r="O80" s="328"/>
      <c r="P80" s="1308"/>
    </row>
    <row r="81" spans="2:16" ht="36" customHeight="1">
      <c r="B81" s="1313">
        <f>B79+1</f>
        <v>46148</v>
      </c>
      <c r="C81" s="1315">
        <f t="shared" si="12"/>
        <v>46148</v>
      </c>
      <c r="D81" s="287" t="s">
        <v>1446</v>
      </c>
      <c r="E81" s="288"/>
      <c r="F81" s="289"/>
      <c r="G81" s="288"/>
      <c r="H81" s="289"/>
      <c r="I81" s="288"/>
      <c r="J81" s="321"/>
      <c r="K81" s="288"/>
      <c r="L81" s="296"/>
      <c r="M81" s="288"/>
      <c r="N81" s="296"/>
      <c r="O81" s="328" t="s">
        <v>1513</v>
      </c>
      <c r="P81" s="1308"/>
    </row>
    <row r="82" spans="2:16" ht="36" customHeight="1">
      <c r="B82" s="1314"/>
      <c r="C82" s="1316"/>
      <c r="D82" s="287" t="s">
        <v>1447</v>
      </c>
      <c r="E82" s="288"/>
      <c r="F82" s="289"/>
      <c r="G82" s="288"/>
      <c r="H82" s="289"/>
      <c r="I82" s="288"/>
      <c r="J82" s="321"/>
      <c r="K82" s="288"/>
      <c r="L82" s="296"/>
      <c r="M82" s="288"/>
      <c r="N82" s="296"/>
      <c r="O82" s="328"/>
      <c r="P82" s="1308"/>
    </row>
    <row r="83" spans="2:16" ht="36" customHeight="1">
      <c r="B83" s="1304">
        <f>B81+1</f>
        <v>46149</v>
      </c>
      <c r="C83" s="1306">
        <f t="shared" si="12"/>
        <v>46149</v>
      </c>
      <c r="D83" s="276" t="s">
        <v>1446</v>
      </c>
      <c r="E83" s="277"/>
      <c r="F83" s="549"/>
      <c r="G83" s="364"/>
      <c r="H83" s="549"/>
      <c r="I83" s="364"/>
      <c r="J83" s="549"/>
      <c r="K83" s="277"/>
      <c r="L83" s="282"/>
      <c r="M83" s="283"/>
      <c r="N83" s="282"/>
      <c r="O83" s="280"/>
      <c r="P83" s="1308">
        <f>P71+1</f>
        <v>23</v>
      </c>
    </row>
    <row r="84" spans="2:16" ht="36" customHeight="1">
      <c r="B84" s="1305"/>
      <c r="C84" s="1307"/>
      <c r="D84" s="276" t="s">
        <v>1447</v>
      </c>
      <c r="E84" s="304"/>
      <c r="F84" s="301"/>
      <c r="G84" s="304" t="s">
        <v>1514</v>
      </c>
      <c r="H84" s="301">
        <v>304</v>
      </c>
      <c r="I84" s="365" t="s">
        <v>1515</v>
      </c>
      <c r="J84" s="306">
        <v>304</v>
      </c>
      <c r="K84" s="365" t="s">
        <v>1516</v>
      </c>
      <c r="L84" s="306">
        <v>304</v>
      </c>
      <c r="M84" s="277"/>
      <c r="N84" s="282"/>
      <c r="O84" s="280"/>
      <c r="P84" s="1308"/>
    </row>
    <row r="85" spans="2:16" ht="36" customHeight="1">
      <c r="B85" s="1304">
        <f>B83+1</f>
        <v>46150</v>
      </c>
      <c r="C85" s="1306">
        <f t="shared" si="12"/>
        <v>46150</v>
      </c>
      <c r="D85" s="276" t="s">
        <v>1446</v>
      </c>
      <c r="E85" s="307" t="s">
        <v>1454</v>
      </c>
      <c r="F85" s="301" t="s">
        <v>1189</v>
      </c>
      <c r="G85" s="286" t="s">
        <v>1496</v>
      </c>
      <c r="H85" s="301" t="s">
        <v>1189</v>
      </c>
      <c r="I85" s="277" t="s">
        <v>1453</v>
      </c>
      <c r="J85" s="282" t="s">
        <v>755</v>
      </c>
      <c r="K85" s="277" t="s">
        <v>440</v>
      </c>
      <c r="L85" s="282" t="s">
        <v>1517</v>
      </c>
      <c r="M85" s="277" t="s">
        <v>1486</v>
      </c>
      <c r="N85" s="282"/>
      <c r="O85" s="280"/>
      <c r="P85" s="1308">
        <f>P83+1</f>
        <v>24</v>
      </c>
    </row>
    <row r="86" spans="2:16" ht="36" customHeight="1">
      <c r="B86" s="1305"/>
      <c r="C86" s="1307"/>
      <c r="D86" s="276" t="s">
        <v>1447</v>
      </c>
      <c r="E86" s="121"/>
      <c r="F86" s="282"/>
      <c r="G86" s="121"/>
      <c r="H86" s="282"/>
      <c r="I86" s="275"/>
      <c r="J86" s="344"/>
      <c r="K86" s="365"/>
      <c r="L86" s="306"/>
      <c r="M86" s="365"/>
      <c r="N86" s="306"/>
      <c r="O86" s="280"/>
      <c r="P86" s="1308"/>
    </row>
    <row r="87" spans="2:16" ht="36" customHeight="1">
      <c r="B87" s="1313">
        <f>B85+1</f>
        <v>46151</v>
      </c>
      <c r="C87" s="1315">
        <f t="shared" si="12"/>
        <v>46151</v>
      </c>
      <c r="D87" s="287" t="s">
        <v>1446</v>
      </c>
      <c r="E87" s="322"/>
      <c r="F87" s="315"/>
      <c r="G87" s="622"/>
      <c r="H87" s="628"/>
      <c r="I87" s="327"/>
      <c r="J87" s="289"/>
      <c r="K87" s="322"/>
      <c r="L87" s="315"/>
      <c r="M87" s="288"/>
      <c r="N87" s="296"/>
      <c r="O87" s="328"/>
      <c r="P87" s="1308"/>
    </row>
    <row r="88" spans="2:16" ht="36" customHeight="1">
      <c r="B88" s="1314"/>
      <c r="C88" s="1316"/>
      <c r="D88" s="287" t="s">
        <v>1447</v>
      </c>
      <c r="E88" s="288"/>
      <c r="F88" s="289"/>
      <c r="G88" s="288"/>
      <c r="H88" s="289"/>
      <c r="I88" s="288"/>
      <c r="J88" s="289"/>
      <c r="K88" s="295"/>
      <c r="L88" s="289"/>
      <c r="M88" s="295"/>
      <c r="N88" s="289"/>
      <c r="O88" s="328"/>
      <c r="P88" s="1308"/>
    </row>
    <row r="89" spans="2:16" ht="36" customHeight="1">
      <c r="B89" s="1313">
        <f>B87+1</f>
        <v>46152</v>
      </c>
      <c r="C89" s="1315">
        <f t="shared" si="12"/>
        <v>46152</v>
      </c>
      <c r="D89" s="287" t="s">
        <v>1446</v>
      </c>
      <c r="E89" s="288"/>
      <c r="F89" s="289"/>
      <c r="G89" s="288"/>
      <c r="H89" s="289"/>
      <c r="I89" s="288"/>
      <c r="J89" s="289"/>
      <c r="K89" s="288"/>
      <c r="L89" s="289"/>
      <c r="M89" s="288"/>
      <c r="N89" s="289"/>
      <c r="O89" s="116" t="s">
        <v>1058</v>
      </c>
      <c r="P89" s="1308"/>
    </row>
    <row r="90" spans="2:16" ht="36" customHeight="1">
      <c r="B90" s="1314"/>
      <c r="C90" s="1316"/>
      <c r="D90" s="287" t="s">
        <v>1447</v>
      </c>
      <c r="E90" s="288"/>
      <c r="F90" s="289"/>
      <c r="G90" s="288"/>
      <c r="H90" s="289"/>
      <c r="I90" s="288"/>
      <c r="J90" s="289"/>
      <c r="K90" s="295"/>
      <c r="L90" s="289"/>
      <c r="M90" s="288"/>
      <c r="N90" s="289"/>
      <c r="O90" s="328"/>
      <c r="P90" s="1308"/>
    </row>
    <row r="91" spans="2:16" ht="36" customHeight="1">
      <c r="B91" s="1304">
        <f>B89+1</f>
        <v>46153</v>
      </c>
      <c r="C91" s="1306">
        <f t="shared" si="12"/>
        <v>46153</v>
      </c>
      <c r="D91" s="276" t="s">
        <v>1446</v>
      </c>
      <c r="E91" s="277" t="s">
        <v>1490</v>
      </c>
      <c r="F91" s="282"/>
      <c r="G91" s="277" t="s">
        <v>1518</v>
      </c>
      <c r="H91" s="301" t="s">
        <v>379</v>
      </c>
      <c r="I91" s="277" t="s">
        <v>1496</v>
      </c>
      <c r="J91" s="301">
        <v>301</v>
      </c>
      <c r="K91" s="277" t="s">
        <v>1490</v>
      </c>
      <c r="L91" s="301"/>
      <c r="M91" s="277"/>
      <c r="N91" s="301"/>
      <c r="O91" s="280"/>
      <c r="P91" s="1308">
        <f>P85+1</f>
        <v>25</v>
      </c>
    </row>
    <row r="92" spans="2:16" ht="36" customHeight="1">
      <c r="B92" s="1305"/>
      <c r="C92" s="1307"/>
      <c r="D92" s="276" t="s">
        <v>1447</v>
      </c>
      <c r="E92" s="307" t="s">
        <v>1519</v>
      </c>
      <c r="F92" s="301">
        <v>304</v>
      </c>
      <c r="G92" s="275"/>
      <c r="H92" s="344"/>
      <c r="I92" s="277"/>
      <c r="J92" s="282"/>
      <c r="K92" s="277" t="s">
        <v>1520</v>
      </c>
      <c r="L92" s="282">
        <v>304</v>
      </c>
      <c r="M92" s="277"/>
      <c r="N92" s="279"/>
      <c r="O92" s="280"/>
      <c r="P92" s="1308"/>
    </row>
    <row r="93" spans="2:16" ht="36" customHeight="1">
      <c r="B93" s="1304">
        <f>B91+1</f>
        <v>46154</v>
      </c>
      <c r="C93" s="1306">
        <f t="shared" si="12"/>
        <v>46154</v>
      </c>
      <c r="D93" s="276" t="s">
        <v>1446</v>
      </c>
      <c r="E93" s="305" t="s">
        <v>1455</v>
      </c>
      <c r="F93" s="367" t="s">
        <v>755</v>
      </c>
      <c r="G93" s="579" t="s">
        <v>1470</v>
      </c>
      <c r="H93" s="368" t="s">
        <v>755</v>
      </c>
      <c r="I93" s="847"/>
      <c r="J93" s="301"/>
      <c r="K93" s="275"/>
      <c r="L93" s="301"/>
      <c r="M93" s="283" t="s">
        <v>1486</v>
      </c>
      <c r="N93" s="279"/>
      <c r="O93" s="280"/>
      <c r="P93" s="1308">
        <f>P91+1</f>
        <v>26</v>
      </c>
    </row>
    <row r="94" spans="2:16" ht="36" customHeight="1">
      <c r="B94" s="1305"/>
      <c r="C94" s="1307"/>
      <c r="D94" s="276" t="s">
        <v>1447</v>
      </c>
      <c r="E94" s="277"/>
      <c r="F94" s="282"/>
      <c r="G94" s="277"/>
      <c r="H94" s="279"/>
      <c r="I94" s="369"/>
      <c r="J94" s="370"/>
      <c r="K94" s="371"/>
      <c r="L94" s="370"/>
      <c r="M94" s="283"/>
      <c r="N94" s="279"/>
      <c r="O94" s="280"/>
      <c r="P94" s="1308"/>
    </row>
    <row r="95" spans="2:16" ht="36" customHeight="1">
      <c r="B95" s="1304">
        <f>B93+1</f>
        <v>46155</v>
      </c>
      <c r="C95" s="1306">
        <f t="shared" si="12"/>
        <v>46155</v>
      </c>
      <c r="D95" s="276" t="s">
        <v>1446</v>
      </c>
      <c r="E95" s="363"/>
      <c r="F95" s="361"/>
      <c r="G95" s="363"/>
      <c r="H95" s="361"/>
      <c r="I95" s="363"/>
      <c r="J95" s="361"/>
      <c r="K95" s="363"/>
      <c r="L95" s="361"/>
      <c r="M95" s="277"/>
      <c r="N95" s="279"/>
      <c r="O95" s="280"/>
      <c r="P95" s="1308">
        <f>P93+1</f>
        <v>27</v>
      </c>
    </row>
    <row r="96" spans="2:16" ht="36" customHeight="1">
      <c r="B96" s="1305"/>
      <c r="C96" s="1307"/>
      <c r="D96" s="276" t="s">
        <v>1447</v>
      </c>
      <c r="E96" s="277" t="s">
        <v>1520</v>
      </c>
      <c r="F96" s="282">
        <v>304</v>
      </c>
      <c r="G96" s="277" t="s">
        <v>1521</v>
      </c>
      <c r="H96" s="282">
        <v>304</v>
      </c>
      <c r="I96" s="277"/>
      <c r="J96" s="278"/>
      <c r="K96" s="277"/>
      <c r="L96" s="278"/>
      <c r="M96" s="277"/>
      <c r="N96" s="279"/>
      <c r="O96" s="280"/>
      <c r="P96" s="1308"/>
    </row>
    <row r="97" spans="2:16" ht="36" customHeight="1">
      <c r="B97" s="1304">
        <f>B95+1</f>
        <v>46156</v>
      </c>
      <c r="C97" s="1306">
        <f t="shared" si="12"/>
        <v>46156</v>
      </c>
      <c r="D97" s="276" t="s">
        <v>1446</v>
      </c>
      <c r="E97" s="277" t="s">
        <v>1455</v>
      </c>
      <c r="F97" s="282" t="s">
        <v>755</v>
      </c>
      <c r="G97" s="277" t="s">
        <v>1490</v>
      </c>
      <c r="H97" s="282"/>
      <c r="I97" s="277" t="s">
        <v>1496</v>
      </c>
      <c r="J97" s="549" t="s">
        <v>755</v>
      </c>
      <c r="K97" s="277" t="s">
        <v>1454</v>
      </c>
      <c r="L97" s="549" t="s">
        <v>755</v>
      </c>
      <c r="M97" s="277" t="s">
        <v>1486</v>
      </c>
      <c r="N97" s="282"/>
      <c r="O97" s="280"/>
      <c r="P97" s="1308">
        <f t="shared" ref="P97" si="13">P95+1</f>
        <v>28</v>
      </c>
    </row>
    <row r="98" spans="2:16" ht="36" customHeight="1">
      <c r="B98" s="1305"/>
      <c r="C98" s="1307"/>
      <c r="D98" s="276" t="s">
        <v>1447</v>
      </c>
      <c r="E98" s="277"/>
      <c r="F98" s="282"/>
      <c r="G98" s="277" t="s">
        <v>1522</v>
      </c>
      <c r="H98" s="282">
        <v>304</v>
      </c>
      <c r="I98" s="277"/>
      <c r="J98" s="282"/>
      <c r="K98" s="277"/>
      <c r="L98" s="282"/>
      <c r="M98" s="277"/>
      <c r="N98" s="282"/>
      <c r="O98" s="280"/>
      <c r="P98" s="1308"/>
    </row>
    <row r="99" spans="2:16" ht="36" customHeight="1">
      <c r="B99" s="1304">
        <f>B97+1</f>
        <v>46157</v>
      </c>
      <c r="C99" s="1306">
        <f t="shared" si="12"/>
        <v>46157</v>
      </c>
      <c r="D99" s="276" t="s">
        <v>1446</v>
      </c>
      <c r="E99" s="275" t="s">
        <v>1456</v>
      </c>
      <c r="F99" s="344">
        <v>301</v>
      </c>
      <c r="G99" s="275" t="s">
        <v>1456</v>
      </c>
      <c r="H99" s="344">
        <v>301</v>
      </c>
      <c r="I99" s="277" t="s">
        <v>1453</v>
      </c>
      <c r="J99" s="282" t="s">
        <v>755</v>
      </c>
      <c r="K99" s="277" t="s">
        <v>1486</v>
      </c>
      <c r="L99" s="282"/>
      <c r="M99" s="307"/>
      <c r="N99" s="301"/>
      <c r="O99" s="280"/>
      <c r="P99" s="1308">
        <f t="shared" ref="P99" si="14">P97+1</f>
        <v>29</v>
      </c>
    </row>
    <row r="100" spans="2:16" ht="36" customHeight="1">
      <c r="B100" s="1305"/>
      <c r="C100" s="1307"/>
      <c r="D100" s="276" t="s">
        <v>1447</v>
      </c>
      <c r="E100" s="369"/>
      <c r="F100" s="370"/>
      <c r="G100" s="371"/>
      <c r="H100" s="373"/>
      <c r="I100" s="283"/>
      <c r="J100" s="282"/>
      <c r="K100" s="283"/>
      <c r="L100" s="282"/>
      <c r="M100" s="277"/>
      <c r="N100" s="279"/>
      <c r="O100" s="280"/>
      <c r="P100" s="1308"/>
    </row>
    <row r="101" spans="2:16" ht="36" customHeight="1">
      <c r="B101" s="1313">
        <f>B99+1</f>
        <v>46158</v>
      </c>
      <c r="C101" s="1315">
        <f t="shared" si="12"/>
        <v>46158</v>
      </c>
      <c r="D101" s="287" t="s">
        <v>1446</v>
      </c>
      <c r="E101" s="292"/>
      <c r="F101" s="289"/>
      <c r="G101" s="319"/>
      <c r="H101" s="748"/>
      <c r="I101" s="327"/>
      <c r="J101" s="289"/>
      <c r="K101" s="288"/>
      <c r="L101" s="289"/>
      <c r="M101" s="288"/>
      <c r="N101" s="296"/>
      <c r="O101" s="328"/>
      <c r="P101" s="1308"/>
    </row>
    <row r="102" spans="2:16" ht="36" customHeight="1">
      <c r="B102" s="1314"/>
      <c r="C102" s="1316"/>
      <c r="D102" s="287" t="s">
        <v>1447</v>
      </c>
      <c r="E102" s="288"/>
      <c r="F102" s="289"/>
      <c r="G102" s="288"/>
      <c r="H102" s="289"/>
      <c r="I102" s="288"/>
      <c r="J102" s="289"/>
      <c r="K102" s="295"/>
      <c r="L102" s="289"/>
      <c r="M102" s="295"/>
      <c r="N102" s="289"/>
      <c r="O102" s="328"/>
      <c r="P102" s="1308"/>
    </row>
    <row r="103" spans="2:16" ht="36" customHeight="1">
      <c r="B103" s="1313">
        <f>B101+1</f>
        <v>46159</v>
      </c>
      <c r="C103" s="1315">
        <f t="shared" si="12"/>
        <v>46159</v>
      </c>
      <c r="D103" s="287" t="s">
        <v>1446</v>
      </c>
      <c r="E103" s="322"/>
      <c r="F103" s="315"/>
      <c r="G103" s="374"/>
      <c r="H103" s="315"/>
      <c r="I103" s="322"/>
      <c r="J103" s="315"/>
      <c r="K103" s="322"/>
      <c r="L103" s="315"/>
      <c r="M103" s="288"/>
      <c r="N103" s="289"/>
      <c r="O103" s="328"/>
      <c r="P103" s="1308"/>
    </row>
    <row r="104" spans="2:16" ht="36" customHeight="1">
      <c r="B104" s="1314"/>
      <c r="C104" s="1316"/>
      <c r="D104" s="287" t="s">
        <v>1447</v>
      </c>
      <c r="E104" s="288"/>
      <c r="F104" s="289"/>
      <c r="G104" s="288"/>
      <c r="H104" s="289"/>
      <c r="I104" s="288"/>
      <c r="J104" s="289"/>
      <c r="K104" s="295"/>
      <c r="L104" s="289"/>
      <c r="M104" s="295"/>
      <c r="N104" s="289"/>
      <c r="O104" s="328"/>
      <c r="P104" s="1308"/>
    </row>
    <row r="105" spans="2:16" ht="36" customHeight="1">
      <c r="B105" s="1304">
        <f>B103+1</f>
        <v>46160</v>
      </c>
      <c r="C105" s="1306">
        <f t="shared" si="12"/>
        <v>46160</v>
      </c>
      <c r="D105" s="276" t="s">
        <v>1446</v>
      </c>
      <c r="E105" s="277" t="s">
        <v>1490</v>
      </c>
      <c r="F105" s="282"/>
      <c r="G105" s="277" t="s">
        <v>1490</v>
      </c>
      <c r="H105" s="301"/>
      <c r="I105" s="277" t="s">
        <v>1470</v>
      </c>
      <c r="J105" s="282">
        <v>301</v>
      </c>
      <c r="K105" s="277" t="s">
        <v>1496</v>
      </c>
      <c r="L105" s="825" t="s">
        <v>1523</v>
      </c>
      <c r="M105" s="277"/>
      <c r="N105" s="282"/>
      <c r="O105" s="280"/>
      <c r="P105" s="1308">
        <f>P99+1</f>
        <v>30</v>
      </c>
    </row>
    <row r="106" spans="2:16" ht="36" customHeight="1">
      <c r="B106" s="1305"/>
      <c r="C106" s="1307"/>
      <c r="D106" s="276" t="s">
        <v>1447</v>
      </c>
      <c r="E106" s="277" t="s">
        <v>1524</v>
      </c>
      <c r="F106" s="282">
        <v>304</v>
      </c>
      <c r="G106" s="277" t="s">
        <v>1519</v>
      </c>
      <c r="H106" s="282">
        <v>304</v>
      </c>
      <c r="I106" s="277"/>
      <c r="J106" s="282"/>
      <c r="K106" s="283"/>
      <c r="L106" s="282"/>
      <c r="M106" s="283"/>
      <c r="N106" s="282"/>
      <c r="O106" s="280"/>
      <c r="P106" s="1308"/>
    </row>
    <row r="107" spans="2:16" ht="36" customHeight="1">
      <c r="B107" s="1304">
        <f>B105+1</f>
        <v>46161</v>
      </c>
      <c r="C107" s="1306">
        <f t="shared" si="12"/>
        <v>46161</v>
      </c>
      <c r="D107" s="276" t="s">
        <v>1446</v>
      </c>
      <c r="E107" s="363"/>
      <c r="F107" s="361"/>
      <c r="G107" s="363" t="s">
        <v>1470</v>
      </c>
      <c r="H107" s="361">
        <v>201</v>
      </c>
      <c r="I107" s="277"/>
      <c r="J107" s="301"/>
      <c r="K107" s="277"/>
      <c r="L107" s="282"/>
      <c r="M107" s="283" t="s">
        <v>1486</v>
      </c>
      <c r="N107" s="279"/>
      <c r="O107" s="280"/>
      <c r="P107" s="1308">
        <f>P105+1</f>
        <v>31</v>
      </c>
    </row>
    <row r="108" spans="2:16" ht="36" customHeight="1">
      <c r="B108" s="1305"/>
      <c r="C108" s="1307"/>
      <c r="D108" s="276" t="s">
        <v>1447</v>
      </c>
      <c r="E108" s="376" t="s">
        <v>1525</v>
      </c>
      <c r="F108" s="749">
        <v>304</v>
      </c>
      <c r="G108" s="376"/>
      <c r="H108" s="377"/>
      <c r="I108" s="283" t="s">
        <v>1526</v>
      </c>
      <c r="J108" s="282" t="s">
        <v>357</v>
      </c>
      <c r="K108" s="283" t="s">
        <v>1526</v>
      </c>
      <c r="L108" s="282" t="s">
        <v>357</v>
      </c>
      <c r="M108" s="277"/>
      <c r="N108" s="279"/>
      <c r="O108" s="280"/>
      <c r="P108" s="1308"/>
    </row>
    <row r="109" spans="2:16" ht="36" customHeight="1">
      <c r="B109" s="1304">
        <f>B107+1</f>
        <v>46162</v>
      </c>
      <c r="C109" s="1306">
        <f t="shared" si="12"/>
        <v>46162</v>
      </c>
      <c r="D109" s="276" t="s">
        <v>1446</v>
      </c>
      <c r="E109" s="363" t="s">
        <v>440</v>
      </c>
      <c r="F109" s="361">
        <v>201</v>
      </c>
      <c r="G109" s="363" t="s">
        <v>440</v>
      </c>
      <c r="H109" s="361">
        <v>201</v>
      </c>
      <c r="I109" s="277" t="s">
        <v>1490</v>
      </c>
      <c r="J109" s="282"/>
      <c r="K109" s="277" t="s">
        <v>1486</v>
      </c>
      <c r="L109" s="282"/>
      <c r="M109" s="277"/>
      <c r="N109" s="394"/>
      <c r="O109" s="280"/>
      <c r="P109" s="1308">
        <f>P107+1</f>
        <v>32</v>
      </c>
    </row>
    <row r="110" spans="2:16" ht="36" customHeight="1">
      <c r="B110" s="1305"/>
      <c r="C110" s="1307"/>
      <c r="D110" s="276" t="s">
        <v>1447</v>
      </c>
      <c r="E110" s="277"/>
      <c r="F110" s="282"/>
      <c r="G110" s="277"/>
      <c r="H110" s="282"/>
      <c r="I110" s="277" t="s">
        <v>1527</v>
      </c>
      <c r="J110" s="282">
        <v>304</v>
      </c>
      <c r="K110" s="277"/>
      <c r="L110" s="282"/>
      <c r="M110" s="277"/>
      <c r="N110" s="279"/>
      <c r="O110" s="280"/>
      <c r="P110" s="1308"/>
    </row>
    <row r="111" spans="2:16" ht="36" customHeight="1">
      <c r="B111" s="1304">
        <f>B109+1</f>
        <v>46163</v>
      </c>
      <c r="C111" s="1306">
        <f t="shared" si="12"/>
        <v>46163</v>
      </c>
      <c r="D111" s="276" t="s">
        <v>1446</v>
      </c>
      <c r="E111" s="364"/>
      <c r="F111" s="549"/>
      <c r="G111" s="277"/>
      <c r="H111" s="282"/>
      <c r="I111" s="364"/>
      <c r="J111" s="549"/>
      <c r="K111" s="277"/>
      <c r="L111" s="282"/>
      <c r="M111" s="277"/>
      <c r="N111" s="282"/>
      <c r="O111" s="280"/>
      <c r="P111" s="1308">
        <f t="shared" ref="P111" si="15">P109+1</f>
        <v>33</v>
      </c>
    </row>
    <row r="112" spans="2:16" ht="36" customHeight="1">
      <c r="B112" s="1305"/>
      <c r="C112" s="1307"/>
      <c r="D112" s="276" t="s">
        <v>1447</v>
      </c>
      <c r="E112" s="277" t="s">
        <v>1485</v>
      </c>
      <c r="F112" s="282">
        <v>304</v>
      </c>
      <c r="G112" s="304" t="s">
        <v>1520</v>
      </c>
      <c r="H112" s="301">
        <v>304</v>
      </c>
      <c r="I112" s="277" t="s">
        <v>1528</v>
      </c>
      <c r="J112" s="282" t="s">
        <v>357</v>
      </c>
      <c r="K112" s="277" t="s">
        <v>1529</v>
      </c>
      <c r="L112" s="282" t="s">
        <v>357</v>
      </c>
      <c r="M112" s="277"/>
      <c r="N112" s="279"/>
      <c r="O112" s="280"/>
      <c r="P112" s="1308"/>
    </row>
    <row r="113" spans="2:16" ht="36" customHeight="1">
      <c r="B113" s="1304">
        <f>B111+1</f>
        <v>46164</v>
      </c>
      <c r="C113" s="1306">
        <f t="shared" si="12"/>
        <v>46164</v>
      </c>
      <c r="D113" s="276" t="s">
        <v>1446</v>
      </c>
      <c r="E113" s="277" t="s">
        <v>1455</v>
      </c>
      <c r="F113" s="282" t="s">
        <v>1189</v>
      </c>
      <c r="G113" s="307" t="s">
        <v>1454</v>
      </c>
      <c r="H113" s="301" t="s">
        <v>1189</v>
      </c>
      <c r="I113" s="307" t="s">
        <v>1453</v>
      </c>
      <c r="J113" s="301" t="s">
        <v>1189</v>
      </c>
      <c r="K113" s="688" t="s">
        <v>1062</v>
      </c>
      <c r="L113" s="282"/>
      <c r="M113" s="307" t="s">
        <v>1486</v>
      </c>
      <c r="N113" s="301"/>
      <c r="O113" s="280"/>
      <c r="P113" s="1308">
        <f t="shared" ref="P113" si="16">P111+1</f>
        <v>34</v>
      </c>
    </row>
    <row r="114" spans="2:16" ht="36" customHeight="1">
      <c r="B114" s="1305"/>
      <c r="C114" s="1307"/>
      <c r="D114" s="276" t="s">
        <v>1447</v>
      </c>
      <c r="E114" s="121"/>
      <c r="F114" s="282"/>
      <c r="G114" s="121"/>
      <c r="H114" s="282"/>
      <c r="I114" s="277"/>
      <c r="J114" s="282"/>
      <c r="K114" s="277"/>
      <c r="L114" s="282"/>
      <c r="M114" s="286"/>
      <c r="N114" s="301"/>
      <c r="O114" s="280"/>
      <c r="P114" s="1308"/>
    </row>
    <row r="115" spans="2:16" ht="36" customHeight="1">
      <c r="B115" s="1313">
        <f>B113+1</f>
        <v>46165</v>
      </c>
      <c r="C115" s="1315">
        <f t="shared" si="12"/>
        <v>46165</v>
      </c>
      <c r="D115" s="287" t="s">
        <v>1446</v>
      </c>
      <c r="E115" s="322"/>
      <c r="F115" s="315"/>
      <c r="G115" s="322"/>
      <c r="H115" s="315"/>
      <c r="I115" s="288"/>
      <c r="J115" s="289"/>
      <c r="K115" s="313"/>
      <c r="L115" s="315"/>
      <c r="M115" s="288"/>
      <c r="N115" s="296"/>
      <c r="O115" s="328"/>
      <c r="P115" s="1308"/>
    </row>
    <row r="116" spans="2:16" ht="36" customHeight="1">
      <c r="B116" s="1314"/>
      <c r="C116" s="1316"/>
      <c r="D116" s="287" t="s">
        <v>1447</v>
      </c>
      <c r="E116" s="288"/>
      <c r="F116" s="289"/>
      <c r="G116" s="288"/>
      <c r="H116" s="321"/>
      <c r="I116" s="288"/>
      <c r="J116" s="321"/>
      <c r="K116" s="295"/>
      <c r="L116" s="289"/>
      <c r="M116" s="295"/>
      <c r="N116" s="289"/>
      <c r="O116" s="328"/>
      <c r="P116" s="1308"/>
    </row>
    <row r="117" spans="2:16" ht="36" customHeight="1">
      <c r="B117" s="1313">
        <f>B115+1</f>
        <v>46166</v>
      </c>
      <c r="C117" s="1315">
        <f t="shared" si="12"/>
        <v>46166</v>
      </c>
      <c r="D117" s="287" t="s">
        <v>1446</v>
      </c>
      <c r="E117" s="288"/>
      <c r="F117" s="289"/>
      <c r="G117" s="295"/>
      <c r="H117" s="289"/>
      <c r="I117" s="295"/>
      <c r="J117" s="296"/>
      <c r="K117" s="378"/>
      <c r="L117" s="289"/>
      <c r="M117" s="288"/>
      <c r="N117" s="289"/>
      <c r="O117" s="328"/>
      <c r="P117" s="1308"/>
    </row>
    <row r="118" spans="2:16" ht="36" customHeight="1">
      <c r="B118" s="1314"/>
      <c r="C118" s="1316"/>
      <c r="D118" s="287" t="s">
        <v>1447</v>
      </c>
      <c r="E118" s="288"/>
      <c r="F118" s="289"/>
      <c r="G118" s="322"/>
      <c r="H118" s="315"/>
      <c r="I118" s="288"/>
      <c r="J118" s="374"/>
      <c r="K118" s="288"/>
      <c r="L118" s="374"/>
      <c r="M118" s="288"/>
      <c r="N118" s="315"/>
      <c r="O118" s="328"/>
      <c r="P118" s="1308"/>
    </row>
    <row r="119" spans="2:16" ht="36" customHeight="1">
      <c r="B119" s="1304">
        <f>B117+1</f>
        <v>46167</v>
      </c>
      <c r="C119" s="1306">
        <f t="shared" si="12"/>
        <v>46167</v>
      </c>
      <c r="D119" s="276" t="s">
        <v>1446</v>
      </c>
      <c r="E119" s="299"/>
      <c r="F119" s="282"/>
      <c r="G119" s="299" t="s">
        <v>1530</v>
      </c>
      <c r="H119" s="282" t="s">
        <v>1189</v>
      </c>
      <c r="I119" s="299" t="s">
        <v>1531</v>
      </c>
      <c r="J119" s="282" t="s">
        <v>1189</v>
      </c>
      <c r="K119" s="299" t="s">
        <v>1423</v>
      </c>
      <c r="L119" s="282" t="s">
        <v>755</v>
      </c>
      <c r="M119" s="307"/>
      <c r="N119" s="301"/>
      <c r="O119" s="280"/>
      <c r="P119" s="1308">
        <f>P113+1</f>
        <v>35</v>
      </c>
    </row>
    <row r="120" spans="2:16" ht="36" customHeight="1">
      <c r="B120" s="1305"/>
      <c r="C120" s="1307"/>
      <c r="D120" s="276" t="s">
        <v>1447</v>
      </c>
      <c r="E120" s="277"/>
      <c r="F120" s="282"/>
      <c r="G120" s="277"/>
      <c r="H120" s="282"/>
      <c r="I120" s="277"/>
      <c r="J120" s="282"/>
      <c r="K120" s="277"/>
      <c r="L120" s="282"/>
      <c r="M120" s="307"/>
      <c r="N120" s="301"/>
      <c r="O120" s="280"/>
      <c r="P120" s="1308"/>
    </row>
    <row r="121" spans="2:16" ht="36" customHeight="1">
      <c r="B121" s="1304">
        <f>B119+1</f>
        <v>46168</v>
      </c>
      <c r="C121" s="1306">
        <f t="shared" si="12"/>
        <v>46168</v>
      </c>
      <c r="D121" s="276" t="s">
        <v>1446</v>
      </c>
      <c r="E121" s="299"/>
      <c r="F121" s="282"/>
      <c r="G121" s="299"/>
      <c r="H121" s="282"/>
      <c r="I121" s="299" t="s">
        <v>1532</v>
      </c>
      <c r="J121" s="282" t="s">
        <v>1189</v>
      </c>
      <c r="K121" s="299" t="s">
        <v>1533</v>
      </c>
      <c r="L121" s="282" t="s">
        <v>1189</v>
      </c>
      <c r="M121" s="277"/>
      <c r="N121" s="279"/>
      <c r="O121" s="280"/>
      <c r="P121" s="1308">
        <f>P119+1</f>
        <v>36</v>
      </c>
    </row>
    <row r="122" spans="2:16" ht="36" customHeight="1">
      <c r="B122" s="1305"/>
      <c r="C122" s="1307"/>
      <c r="D122" s="276" t="s">
        <v>1447</v>
      </c>
      <c r="E122" s="277"/>
      <c r="F122" s="282"/>
      <c r="G122" s="277"/>
      <c r="H122" s="282"/>
      <c r="I122" s="277"/>
      <c r="J122" s="282"/>
      <c r="K122" s="277"/>
      <c r="L122" s="279"/>
      <c r="M122" s="277"/>
      <c r="N122" s="279"/>
      <c r="O122" s="280"/>
      <c r="P122" s="1308"/>
    </row>
    <row r="123" spans="2:16" ht="36" customHeight="1">
      <c r="B123" s="1304">
        <f>B121+1</f>
        <v>46169</v>
      </c>
      <c r="C123" s="1306">
        <f t="shared" si="12"/>
        <v>46169</v>
      </c>
      <c r="D123" s="276" t="s">
        <v>1446</v>
      </c>
      <c r="E123" s="299"/>
      <c r="F123" s="282"/>
      <c r="G123" s="299"/>
      <c r="H123" s="324"/>
      <c r="I123" s="299"/>
      <c r="J123" s="549"/>
      <c r="K123" s="299"/>
      <c r="L123" s="279"/>
      <c r="M123" s="277"/>
      <c r="N123" s="394"/>
      <c r="O123" s="280"/>
      <c r="P123" s="1308">
        <f>P121+1</f>
        <v>37</v>
      </c>
    </row>
    <row r="124" spans="2:16" ht="36" customHeight="1">
      <c r="B124" s="1305"/>
      <c r="C124" s="1307"/>
      <c r="D124" s="276" t="s">
        <v>1447</v>
      </c>
      <c r="E124" s="277"/>
      <c r="F124" s="282"/>
      <c r="G124" s="277"/>
      <c r="H124" s="282"/>
      <c r="I124" s="277"/>
      <c r="J124" s="549"/>
      <c r="K124" s="277"/>
      <c r="L124" s="279"/>
      <c r="M124" s="277"/>
      <c r="N124" s="279"/>
      <c r="O124" s="280"/>
      <c r="P124" s="1308"/>
    </row>
    <row r="125" spans="2:16" ht="36" customHeight="1">
      <c r="B125" s="1304">
        <f>B123+1</f>
        <v>46170</v>
      </c>
      <c r="C125" s="1306">
        <f t="shared" si="12"/>
        <v>46170</v>
      </c>
      <c r="D125" s="276" t="s">
        <v>1446</v>
      </c>
      <c r="E125" s="299" t="s">
        <v>1534</v>
      </c>
      <c r="F125" s="282" t="s">
        <v>1375</v>
      </c>
      <c r="G125" s="299" t="s">
        <v>1534</v>
      </c>
      <c r="H125" s="282" t="s">
        <v>1375</v>
      </c>
      <c r="I125" s="299" t="s">
        <v>1534</v>
      </c>
      <c r="J125" s="282" t="s">
        <v>1375</v>
      </c>
      <c r="K125" s="299" t="s">
        <v>1534</v>
      </c>
      <c r="L125" s="282" t="s">
        <v>1375</v>
      </c>
      <c r="M125" s="277"/>
      <c r="N125" s="282"/>
      <c r="O125" s="280"/>
      <c r="P125" s="1308">
        <f t="shared" ref="P125" si="17">P123+1</f>
        <v>38</v>
      </c>
    </row>
    <row r="126" spans="2:16" ht="36" customHeight="1">
      <c r="B126" s="1305"/>
      <c r="C126" s="1307"/>
      <c r="D126" s="276" t="s">
        <v>1447</v>
      </c>
      <c r="E126" s="277"/>
      <c r="F126" s="282"/>
      <c r="G126" s="277"/>
      <c r="H126" s="282"/>
      <c r="I126" s="277"/>
      <c r="J126" s="282"/>
      <c r="K126" s="277"/>
      <c r="L126" s="282"/>
      <c r="M126" s="277"/>
      <c r="N126" s="279"/>
      <c r="O126" s="280"/>
      <c r="P126" s="1308"/>
    </row>
    <row r="127" spans="2:16" ht="36" customHeight="1">
      <c r="B127" s="1304">
        <f t="shared" ref="B127" si="18">B125+1</f>
        <v>46171</v>
      </c>
      <c r="C127" s="1306">
        <f t="shared" si="12"/>
        <v>46171</v>
      </c>
      <c r="D127" s="276" t="s">
        <v>1446</v>
      </c>
      <c r="E127" s="299"/>
      <c r="F127" s="282"/>
      <c r="G127" s="299"/>
      <c r="H127" s="282"/>
      <c r="I127" s="299" t="s">
        <v>1535</v>
      </c>
      <c r="J127" s="282" t="s">
        <v>1507</v>
      </c>
      <c r="K127" s="299" t="s">
        <v>1535</v>
      </c>
      <c r="L127" s="282" t="s">
        <v>1507</v>
      </c>
      <c r="M127" s="277"/>
      <c r="N127" s="279"/>
      <c r="O127" s="280" t="s">
        <v>1508</v>
      </c>
      <c r="P127" s="1308">
        <f t="shared" ref="P127" si="19">P125+1</f>
        <v>39</v>
      </c>
    </row>
    <row r="128" spans="2:16" ht="36" customHeight="1">
      <c r="B128" s="1305"/>
      <c r="C128" s="1307"/>
      <c r="D128" s="276" t="s">
        <v>1447</v>
      </c>
      <c r="E128" s="121"/>
      <c r="F128" s="282"/>
      <c r="G128" s="121"/>
      <c r="H128" s="282"/>
      <c r="I128" s="277"/>
      <c r="J128" s="282"/>
      <c r="K128" s="277"/>
      <c r="L128" s="282"/>
      <c r="M128" s="277"/>
      <c r="N128" s="282"/>
      <c r="O128" s="284"/>
      <c r="P128" s="1308"/>
    </row>
    <row r="129" spans="2:16" ht="36" customHeight="1">
      <c r="B129" s="1313">
        <f>B127+1</f>
        <v>46172</v>
      </c>
      <c r="C129" s="1315">
        <f t="shared" si="12"/>
        <v>46172</v>
      </c>
      <c r="D129" s="287" t="s">
        <v>1446</v>
      </c>
      <c r="E129" s="288"/>
      <c r="F129" s="289"/>
      <c r="G129" s="292"/>
      <c r="H129" s="629"/>
      <c r="I129" s="288"/>
      <c r="J129" s="289"/>
      <c r="K129" s="288"/>
      <c r="L129" s="289"/>
      <c r="M129" s="288"/>
      <c r="N129" s="296"/>
      <c r="O129" s="328"/>
      <c r="P129" s="1308"/>
    </row>
    <row r="130" spans="2:16" ht="36" customHeight="1">
      <c r="B130" s="1314"/>
      <c r="C130" s="1316"/>
      <c r="D130" s="287" t="s">
        <v>1447</v>
      </c>
      <c r="E130" s="308"/>
      <c r="F130" s="366"/>
      <c r="G130" s="308"/>
      <c r="H130" s="366"/>
      <c r="I130" s="308"/>
      <c r="J130" s="366"/>
      <c r="K130" s="308"/>
      <c r="L130" s="366"/>
      <c r="M130" s="308"/>
      <c r="N130" s="342"/>
      <c r="O130" s="325"/>
      <c r="P130" s="1308"/>
    </row>
    <row r="131" spans="2:16" ht="36" customHeight="1">
      <c r="B131" s="1329">
        <f>B129+1</f>
        <v>46173</v>
      </c>
      <c r="C131" s="1331">
        <f t="shared" si="12"/>
        <v>46173</v>
      </c>
      <c r="D131" s="379" t="s">
        <v>1446</v>
      </c>
      <c r="E131" s="292"/>
      <c r="F131" s="293"/>
      <c r="G131" s="290"/>
      <c r="H131" s="315"/>
      <c r="I131" s="308"/>
      <c r="J131" s="380"/>
      <c r="K131" s="381"/>
      <c r="L131" s="380"/>
      <c r="M131" s="381"/>
      <c r="N131" s="380"/>
      <c r="O131" s="328"/>
      <c r="P131" s="1308"/>
    </row>
    <row r="132" spans="2:16" ht="36" customHeight="1" thickBot="1">
      <c r="B132" s="1330"/>
      <c r="C132" s="1332"/>
      <c r="D132" s="382" t="s">
        <v>1447</v>
      </c>
      <c r="E132" s="383"/>
      <c r="F132" s="384"/>
      <c r="G132" s="383"/>
      <c r="H132" s="384"/>
      <c r="I132" s="383"/>
      <c r="J132" s="385"/>
      <c r="K132" s="386"/>
      <c r="L132" s="385"/>
      <c r="M132" s="386"/>
      <c r="N132" s="387"/>
      <c r="O132" s="388"/>
      <c r="P132" s="1308"/>
    </row>
    <row r="133" spans="2:16" ht="27" customHeight="1">
      <c r="B133" s="351"/>
      <c r="E133" s="352"/>
      <c r="F133" s="352"/>
      <c r="G133" s="352"/>
      <c r="H133" s="352"/>
      <c r="I133" s="352"/>
      <c r="J133" s="352"/>
      <c r="K133" s="352"/>
      <c r="L133" s="353"/>
      <c r="M133" s="352"/>
      <c r="N133" s="353"/>
      <c r="O133" s="353"/>
      <c r="P133" s="253" t="str">
        <f t="shared" ref="P133:P136" si="20">IF(B133="","",WEEKDAY(B133))</f>
        <v/>
      </c>
    </row>
    <row r="134" spans="2:16" ht="27" customHeight="1" thickBot="1">
      <c r="B134" s="261" t="s">
        <v>1070</v>
      </c>
      <c r="E134" s="352"/>
      <c r="F134" s="352"/>
      <c r="G134" s="352"/>
      <c r="H134" s="352"/>
      <c r="I134" s="352"/>
      <c r="J134" s="352"/>
      <c r="K134" s="352"/>
      <c r="L134" s="353"/>
      <c r="M134" s="352"/>
      <c r="N134" s="353"/>
      <c r="O134" s="353"/>
    </row>
    <row r="135" spans="2:16" ht="18" customHeight="1">
      <c r="B135" s="1319" t="s">
        <v>969</v>
      </c>
      <c r="C135" s="1321" t="s">
        <v>970</v>
      </c>
      <c r="D135" s="266"/>
      <c r="E135" s="92" t="s">
        <v>971</v>
      </c>
      <c r="F135" s="1298" t="s">
        <v>972</v>
      </c>
      <c r="G135" s="92" t="s">
        <v>973</v>
      </c>
      <c r="H135" s="1298" t="s">
        <v>972</v>
      </c>
      <c r="I135" s="267" t="s">
        <v>974</v>
      </c>
      <c r="J135" s="1333" t="s">
        <v>972</v>
      </c>
      <c r="K135" s="267" t="s">
        <v>975</v>
      </c>
      <c r="L135" s="1325" t="s">
        <v>972</v>
      </c>
      <c r="M135" s="389" t="s">
        <v>976</v>
      </c>
      <c r="N135" s="1325" t="s">
        <v>972</v>
      </c>
      <c r="O135" s="268" t="s">
        <v>977</v>
      </c>
    </row>
    <row r="136" spans="2:16" ht="18" customHeight="1" thickBot="1">
      <c r="B136" s="1320"/>
      <c r="C136" s="1322"/>
      <c r="D136" s="269"/>
      <c r="E136" s="94" t="s">
        <v>978</v>
      </c>
      <c r="F136" s="1299"/>
      <c r="G136" s="94" t="s">
        <v>979</v>
      </c>
      <c r="H136" s="1299"/>
      <c r="I136" s="270" t="s">
        <v>980</v>
      </c>
      <c r="J136" s="1334"/>
      <c r="K136" s="270" t="s">
        <v>981</v>
      </c>
      <c r="L136" s="1326"/>
      <c r="M136" s="390" t="s">
        <v>630</v>
      </c>
      <c r="N136" s="1326"/>
      <c r="O136" s="271"/>
      <c r="P136" s="253" t="str">
        <f t="shared" si="20"/>
        <v/>
      </c>
    </row>
    <row r="137" spans="2:16" ht="36" customHeight="1">
      <c r="B137" s="1317">
        <f>B131+1</f>
        <v>46174</v>
      </c>
      <c r="C137" s="1318">
        <f>B137</f>
        <v>46174</v>
      </c>
      <c r="D137" s="276" t="s">
        <v>1446</v>
      </c>
      <c r="E137" s="277"/>
      <c r="F137" s="282"/>
      <c r="G137" s="277"/>
      <c r="H137" s="630"/>
      <c r="I137" s="693" t="s">
        <v>1536</v>
      </c>
      <c r="J137" s="357">
        <v>301</v>
      </c>
      <c r="K137" s="693" t="s">
        <v>1536</v>
      </c>
      <c r="L137" s="357">
        <v>301</v>
      </c>
      <c r="M137" s="277"/>
      <c r="N137" s="274"/>
      <c r="O137" s="402"/>
      <c r="P137" s="1308">
        <f>P127+1</f>
        <v>40</v>
      </c>
    </row>
    <row r="138" spans="2:16" ht="36" customHeight="1">
      <c r="B138" s="1305"/>
      <c r="C138" s="1307"/>
      <c r="D138" s="276" t="s">
        <v>1447</v>
      </c>
      <c r="E138" s="277" t="s">
        <v>1537</v>
      </c>
      <c r="F138" s="282" t="s">
        <v>357</v>
      </c>
      <c r="G138" s="283" t="s">
        <v>1537</v>
      </c>
      <c r="H138" s="361" t="s">
        <v>357</v>
      </c>
      <c r="I138" s="283" t="s">
        <v>1538</v>
      </c>
      <c r="J138" s="282" t="s">
        <v>357</v>
      </c>
      <c r="K138" s="286" t="s">
        <v>1539</v>
      </c>
      <c r="L138" s="301" t="s">
        <v>1540</v>
      </c>
      <c r="M138" s="277"/>
      <c r="N138" s="301"/>
      <c r="O138" s="403"/>
      <c r="P138" s="1308"/>
    </row>
    <row r="139" spans="2:16" ht="36" customHeight="1">
      <c r="B139" s="1304">
        <f>B137+1</f>
        <v>46175</v>
      </c>
      <c r="C139" s="1306">
        <f>B139</f>
        <v>46175</v>
      </c>
      <c r="D139" s="276" t="s">
        <v>1446</v>
      </c>
      <c r="E139" s="426"/>
      <c r="F139" s="163"/>
      <c r="G139" s="426" t="s">
        <v>1541</v>
      </c>
      <c r="H139" s="110">
        <v>103</v>
      </c>
      <c r="I139" s="421"/>
      <c r="J139" s="301"/>
      <c r="K139" s="421"/>
      <c r="L139" s="301"/>
      <c r="M139" s="364"/>
      <c r="N139" s="394"/>
      <c r="O139" s="280"/>
      <c r="P139" s="1308">
        <f>P137+1</f>
        <v>41</v>
      </c>
    </row>
    <row r="140" spans="2:16" ht="36" customHeight="1">
      <c r="B140" s="1305"/>
      <c r="C140" s="1307"/>
      <c r="D140" s="276" t="s">
        <v>1447</v>
      </c>
      <c r="E140" s="277"/>
      <c r="F140" s="282"/>
      <c r="G140" s="277"/>
      <c r="H140" s="282"/>
      <c r="I140" s="277" t="s">
        <v>1542</v>
      </c>
      <c r="J140" s="282">
        <v>304</v>
      </c>
      <c r="K140" s="277" t="s">
        <v>1542</v>
      </c>
      <c r="L140" s="279">
        <v>304</v>
      </c>
      <c r="M140" s="277"/>
      <c r="N140" s="279"/>
      <c r="O140" s="280"/>
      <c r="P140" s="1308"/>
    </row>
    <row r="141" spans="2:16" ht="36" customHeight="1">
      <c r="B141" s="1304">
        <f>B139+1</f>
        <v>46176</v>
      </c>
      <c r="C141" s="1306">
        <f t="shared" ref="C141:C195" si="21">B141</f>
        <v>46176</v>
      </c>
      <c r="D141" s="276" t="s">
        <v>1446</v>
      </c>
      <c r="E141" s="363"/>
      <c r="F141" s="361"/>
      <c r="G141" s="363"/>
      <c r="H141" s="361"/>
      <c r="I141" s="421"/>
      <c r="J141" s="163"/>
      <c r="K141" s="421"/>
      <c r="L141" s="163"/>
      <c r="M141" s="364"/>
      <c r="N141" s="394"/>
      <c r="O141" s="280"/>
      <c r="P141" s="1308">
        <f>P139+1</f>
        <v>42</v>
      </c>
    </row>
    <row r="142" spans="2:16" ht="36" customHeight="1">
      <c r="B142" s="1305"/>
      <c r="C142" s="1307"/>
      <c r="D142" s="276" t="s">
        <v>1447</v>
      </c>
      <c r="E142" s="277"/>
      <c r="F142" s="282"/>
      <c r="G142" s="277"/>
      <c r="H142" s="282"/>
      <c r="I142" s="277"/>
      <c r="J142" s="394"/>
      <c r="K142" s="277"/>
      <c r="L142" s="394"/>
      <c r="M142" s="277"/>
      <c r="N142" s="279"/>
      <c r="O142" s="280"/>
      <c r="P142" s="1308"/>
    </row>
    <row r="143" spans="2:16" ht="36" customHeight="1">
      <c r="B143" s="1304">
        <f>B141+1</f>
        <v>46177</v>
      </c>
      <c r="C143" s="1306">
        <f t="shared" si="21"/>
        <v>46177</v>
      </c>
      <c r="D143" s="276" t="s">
        <v>1446</v>
      </c>
      <c r="E143" s="691" t="s">
        <v>1536</v>
      </c>
      <c r="F143" s="282">
        <v>301</v>
      </c>
      <c r="G143" s="691" t="s">
        <v>1536</v>
      </c>
      <c r="H143" s="282">
        <v>301</v>
      </c>
      <c r="I143" s="277"/>
      <c r="J143" s="282"/>
      <c r="K143" s="277"/>
      <c r="L143" s="301"/>
      <c r="M143" s="277"/>
      <c r="N143" s="282"/>
      <c r="O143" s="280"/>
      <c r="P143" s="1308">
        <f t="shared" ref="P143" si="22">P141+1</f>
        <v>43</v>
      </c>
    </row>
    <row r="144" spans="2:16" ht="36" customHeight="1">
      <c r="B144" s="1305"/>
      <c r="C144" s="1307"/>
      <c r="D144" s="276" t="s">
        <v>1447</v>
      </c>
      <c r="E144" s="277"/>
      <c r="F144" s="282"/>
      <c r="G144" s="277"/>
      <c r="H144" s="282"/>
      <c r="I144" s="277" t="s">
        <v>1543</v>
      </c>
      <c r="J144" s="282">
        <v>304</v>
      </c>
      <c r="K144" s="277" t="s">
        <v>1543</v>
      </c>
      <c r="L144" s="279">
        <v>304</v>
      </c>
      <c r="M144" s="277"/>
      <c r="N144" s="279"/>
      <c r="O144" s="280"/>
      <c r="P144" s="1308"/>
    </row>
    <row r="145" spans="2:16" ht="68.25">
      <c r="B145" s="1304">
        <f>B143+1</f>
        <v>46178</v>
      </c>
      <c r="C145" s="1306">
        <f t="shared" si="21"/>
        <v>46178</v>
      </c>
      <c r="D145" s="276" t="s">
        <v>1446</v>
      </c>
      <c r="E145" s="277" t="s">
        <v>1544</v>
      </c>
      <c r="F145" s="903" t="s">
        <v>1545</v>
      </c>
      <c r="G145" s="277" t="s">
        <v>1544</v>
      </c>
      <c r="H145" s="903" t="s">
        <v>1546</v>
      </c>
      <c r="I145" s="277" t="s">
        <v>1544</v>
      </c>
      <c r="J145" s="905" t="s">
        <v>1547</v>
      </c>
      <c r="K145" s="277" t="s">
        <v>1544</v>
      </c>
      <c r="L145" s="906" t="s">
        <v>1547</v>
      </c>
      <c r="M145" s="277" t="s">
        <v>1544</v>
      </c>
      <c r="N145" s="750" t="s">
        <v>1548</v>
      </c>
      <c r="O145" s="280"/>
      <c r="P145" s="1308">
        <f t="shared" ref="P145" si="23">P143+1</f>
        <v>44</v>
      </c>
    </row>
    <row r="146" spans="2:16" ht="36" customHeight="1">
      <c r="B146" s="1305"/>
      <c r="C146" s="1307"/>
      <c r="D146" s="276" t="s">
        <v>1447</v>
      </c>
      <c r="E146" s="121"/>
      <c r="F146" s="282"/>
      <c r="G146" s="121"/>
      <c r="H146" s="282"/>
      <c r="I146" s="307"/>
      <c r="J146" s="301"/>
      <c r="K146" s="307"/>
      <c r="L146" s="301"/>
      <c r="M146" s="277"/>
      <c r="N146" s="279"/>
      <c r="O146" s="280"/>
      <c r="P146" s="1308"/>
    </row>
    <row r="147" spans="2:16" ht="36.950000000000003" customHeight="1">
      <c r="B147" s="1313">
        <f>B145+1</f>
        <v>46179</v>
      </c>
      <c r="C147" s="1315">
        <f t="shared" si="21"/>
        <v>46179</v>
      </c>
      <c r="D147" s="287" t="s">
        <v>1446</v>
      </c>
      <c r="E147" s="618"/>
      <c r="F147" s="631"/>
      <c r="G147" s="618"/>
      <c r="H147" s="631"/>
      <c r="I147" s="618"/>
      <c r="J147" s="631"/>
      <c r="K147" s="618"/>
      <c r="L147" s="631"/>
      <c r="M147" s="632"/>
      <c r="N147" s="631"/>
      <c r="O147" s="633"/>
      <c r="P147" s="1308"/>
    </row>
    <row r="148" spans="2:16" ht="36" customHeight="1">
      <c r="B148" s="1314"/>
      <c r="C148" s="1316"/>
      <c r="D148" s="287" t="s">
        <v>1447</v>
      </c>
      <c r="E148" s="288"/>
      <c r="F148" s="289"/>
      <c r="G148" s="288"/>
      <c r="H148" s="289"/>
      <c r="I148" s="290"/>
      <c r="J148" s="315"/>
      <c r="K148" s="290"/>
      <c r="L148" s="315"/>
      <c r="M148" s="292"/>
      <c r="N148" s="629"/>
      <c r="O148" s="328"/>
      <c r="P148" s="1308"/>
    </row>
    <row r="149" spans="2:16" ht="36" customHeight="1">
      <c r="B149" s="1313">
        <f>B147+1</f>
        <v>46180</v>
      </c>
      <c r="C149" s="1315">
        <f t="shared" si="21"/>
        <v>46180</v>
      </c>
      <c r="D149" s="287" t="s">
        <v>1446</v>
      </c>
      <c r="E149" s="288"/>
      <c r="F149" s="315"/>
      <c r="G149" s="288"/>
      <c r="H149" s="315"/>
      <c r="I149" s="288"/>
      <c r="J149" s="315"/>
      <c r="K149" s="288"/>
      <c r="L149" s="315"/>
      <c r="M149" s="288"/>
      <c r="N149" s="315"/>
      <c r="O149" s="328"/>
      <c r="P149" s="1308"/>
    </row>
    <row r="150" spans="2:16" ht="36" customHeight="1">
      <c r="B150" s="1314"/>
      <c r="C150" s="1316"/>
      <c r="D150" s="287" t="s">
        <v>1447</v>
      </c>
      <c r="E150" s="288"/>
      <c r="F150" s="289"/>
      <c r="G150" s="288"/>
      <c r="H150" s="289"/>
      <c r="I150" s="288"/>
      <c r="J150" s="289"/>
      <c r="K150" s="288"/>
      <c r="L150" s="289"/>
      <c r="M150" s="288"/>
      <c r="N150" s="289"/>
      <c r="O150" s="328"/>
      <c r="P150" s="1308"/>
    </row>
    <row r="151" spans="2:16" ht="67.5" customHeight="1">
      <c r="B151" s="1304">
        <f>B149+1</f>
        <v>46181</v>
      </c>
      <c r="C151" s="1306">
        <f t="shared" si="21"/>
        <v>46181</v>
      </c>
      <c r="D151" s="276" t="s">
        <v>1446</v>
      </c>
      <c r="E151" s="277" t="s">
        <v>1544</v>
      </c>
      <c r="F151" s="902" t="s">
        <v>1549</v>
      </c>
      <c r="G151" s="277" t="s">
        <v>1544</v>
      </c>
      <c r="H151" s="905" t="s">
        <v>1549</v>
      </c>
      <c r="I151" s="277" t="s">
        <v>1544</v>
      </c>
      <c r="J151" s="905" t="s">
        <v>1550</v>
      </c>
      <c r="K151" s="277" t="s">
        <v>1544</v>
      </c>
      <c r="L151" s="902" t="s">
        <v>1551</v>
      </c>
      <c r="M151" s="277"/>
      <c r="N151" s="282"/>
      <c r="O151" s="280"/>
      <c r="P151" s="1308">
        <f>P145+1</f>
        <v>45</v>
      </c>
    </row>
    <row r="152" spans="2:16" ht="36" customHeight="1">
      <c r="B152" s="1305"/>
      <c r="C152" s="1307"/>
      <c r="D152" s="276" t="s">
        <v>1447</v>
      </c>
      <c r="E152" s="277"/>
      <c r="F152" s="301"/>
      <c r="G152" s="277"/>
      <c r="H152" s="282"/>
      <c r="I152" s="277"/>
      <c r="J152" s="282"/>
      <c r="K152" s="277"/>
      <c r="L152" s="279"/>
      <c r="M152" s="277"/>
      <c r="N152" s="279"/>
      <c r="O152" s="280"/>
      <c r="P152" s="1308"/>
    </row>
    <row r="153" spans="2:16" ht="80.25" customHeight="1">
      <c r="B153" s="1304">
        <f>B151+1</f>
        <v>46182</v>
      </c>
      <c r="C153" s="1306">
        <f t="shared" si="21"/>
        <v>46182</v>
      </c>
      <c r="D153" s="276" t="s">
        <v>1446</v>
      </c>
      <c r="E153" s="581" t="s">
        <v>1544</v>
      </c>
      <c r="F153" s="751" t="s">
        <v>1552</v>
      </c>
      <c r="G153" s="121" t="s">
        <v>1544</v>
      </c>
      <c r="H153" s="752" t="s">
        <v>1552</v>
      </c>
      <c r="I153" s="102" t="s">
        <v>1544</v>
      </c>
      <c r="J153" s="867" t="s">
        <v>1553</v>
      </c>
      <c r="K153" s="102" t="s">
        <v>1544</v>
      </c>
      <c r="L153" s="867" t="s">
        <v>1553</v>
      </c>
      <c r="M153" s="230" t="s">
        <v>1544</v>
      </c>
      <c r="N153" s="752" t="s">
        <v>1554</v>
      </c>
      <c r="O153" s="280"/>
      <c r="P153" s="1308">
        <f>P151+1</f>
        <v>46</v>
      </c>
    </row>
    <row r="154" spans="2:16" ht="36" customHeight="1">
      <c r="B154" s="1305"/>
      <c r="C154" s="1307"/>
      <c r="D154" s="276" t="s">
        <v>1447</v>
      </c>
      <c r="E154" s="299"/>
      <c r="F154" s="434"/>
      <c r="G154" s="299"/>
      <c r="H154" s="434"/>
      <c r="I154" s="299"/>
      <c r="J154" s="434"/>
      <c r="K154" s="299"/>
      <c r="L154" s="279"/>
      <c r="M154" s="277"/>
      <c r="N154" s="279"/>
      <c r="O154" s="280"/>
      <c r="P154" s="1308"/>
    </row>
    <row r="155" spans="2:16" ht="36" customHeight="1">
      <c r="B155" s="1304">
        <f>B153+1</f>
        <v>46183</v>
      </c>
      <c r="C155" s="1306">
        <f t="shared" si="21"/>
        <v>46183</v>
      </c>
      <c r="D155" s="276" t="s">
        <v>1446</v>
      </c>
      <c r="E155" s="582" t="s">
        <v>1555</v>
      </c>
      <c r="F155" s="433"/>
      <c r="G155" s="582" t="s">
        <v>1555</v>
      </c>
      <c r="H155" s="433"/>
      <c r="I155" s="582" t="s">
        <v>1555</v>
      </c>
      <c r="J155" s="433"/>
      <c r="K155" s="582" t="s">
        <v>1555</v>
      </c>
      <c r="L155" s="433"/>
      <c r="M155" s="555"/>
      <c r="N155" s="433"/>
      <c r="O155" s="556"/>
      <c r="P155" s="1308">
        <f>P153+1</f>
        <v>47</v>
      </c>
    </row>
    <row r="156" spans="2:16" ht="36" customHeight="1">
      <c r="B156" s="1305"/>
      <c r="C156" s="1307"/>
      <c r="D156" s="276" t="s">
        <v>1447</v>
      </c>
      <c r="E156" s="299"/>
      <c r="F156" s="434"/>
      <c r="G156" s="299"/>
      <c r="H156" s="434"/>
      <c r="I156" s="299"/>
      <c r="J156" s="434"/>
      <c r="K156" s="299"/>
      <c r="L156" s="279"/>
      <c r="M156" s="277"/>
      <c r="N156" s="279"/>
      <c r="O156" s="280"/>
      <c r="P156" s="1308"/>
    </row>
    <row r="157" spans="2:16" ht="36" customHeight="1">
      <c r="B157" s="1304">
        <f>B155+1</f>
        <v>46184</v>
      </c>
      <c r="C157" s="1306">
        <f t="shared" si="21"/>
        <v>46184</v>
      </c>
      <c r="D157" s="276" t="s">
        <v>1446</v>
      </c>
      <c r="E157" s="582" t="s">
        <v>1556</v>
      </c>
      <c r="F157" s="432"/>
      <c r="G157" s="582" t="s">
        <v>1556</v>
      </c>
      <c r="H157" s="432"/>
      <c r="I157" s="582" t="s">
        <v>1556</v>
      </c>
      <c r="J157" s="432"/>
      <c r="K157" s="582" t="s">
        <v>1556</v>
      </c>
      <c r="L157" s="301"/>
      <c r="M157" s="281"/>
      <c r="N157" s="301"/>
      <c r="O157" s="280"/>
      <c r="P157" s="1308">
        <f t="shared" ref="P157" si="24">P155+1</f>
        <v>48</v>
      </c>
    </row>
    <row r="158" spans="2:16" ht="36" customHeight="1">
      <c r="B158" s="1305"/>
      <c r="C158" s="1307"/>
      <c r="D158" s="276" t="s">
        <v>1447</v>
      </c>
      <c r="E158" s="299"/>
      <c r="F158" s="434"/>
      <c r="G158" s="299"/>
      <c r="H158" s="434"/>
      <c r="I158" s="299"/>
      <c r="J158" s="434"/>
      <c r="K158" s="299"/>
      <c r="L158" s="282"/>
      <c r="M158" s="277"/>
      <c r="N158" s="279"/>
      <c r="O158" s="280"/>
      <c r="P158" s="1308"/>
    </row>
    <row r="159" spans="2:16" ht="36" customHeight="1">
      <c r="B159" s="1304">
        <f>B157+1</f>
        <v>46185</v>
      </c>
      <c r="C159" s="1306">
        <f t="shared" si="21"/>
        <v>46185</v>
      </c>
      <c r="D159" s="276" t="s">
        <v>1446</v>
      </c>
      <c r="E159" s="582" t="s">
        <v>1556</v>
      </c>
      <c r="F159" s="432"/>
      <c r="G159" s="582" t="s">
        <v>1556</v>
      </c>
      <c r="H159" s="434"/>
      <c r="I159" s="582" t="s">
        <v>1556</v>
      </c>
      <c r="J159" s="434"/>
      <c r="K159" s="582" t="s">
        <v>1556</v>
      </c>
      <c r="L159" s="301"/>
      <c r="M159" s="281"/>
      <c r="N159" s="279"/>
      <c r="O159" s="280"/>
      <c r="P159" s="1308">
        <f t="shared" ref="P159" si="25">P157+1</f>
        <v>49</v>
      </c>
    </row>
    <row r="160" spans="2:16" ht="36" customHeight="1">
      <c r="B160" s="1305"/>
      <c r="C160" s="1307"/>
      <c r="D160" s="276" t="s">
        <v>1447</v>
      </c>
      <c r="E160" s="299"/>
      <c r="F160" s="434"/>
      <c r="G160" s="435"/>
      <c r="H160" s="434"/>
      <c r="I160" s="436"/>
      <c r="J160" s="432"/>
      <c r="K160" s="305"/>
      <c r="L160" s="301"/>
      <c r="M160" s="277"/>
      <c r="N160" s="279"/>
      <c r="O160" s="280"/>
      <c r="P160" s="1308"/>
    </row>
    <row r="161" spans="2:16" ht="36" customHeight="1">
      <c r="B161" s="1313">
        <f>B159+1</f>
        <v>46186</v>
      </c>
      <c r="C161" s="1315">
        <f t="shared" si="21"/>
        <v>46186</v>
      </c>
      <c r="D161" s="287" t="s">
        <v>1446</v>
      </c>
      <c r="E161" s="327"/>
      <c r="F161" s="634"/>
      <c r="G161" s="327"/>
      <c r="H161" s="635"/>
      <c r="I161" s="327"/>
      <c r="J161" s="636"/>
      <c r="K161" s="327"/>
      <c r="L161" s="636"/>
      <c r="M161" s="405"/>
      <c r="N161" s="296"/>
      <c r="O161" s="328"/>
      <c r="P161" s="1308"/>
    </row>
    <row r="162" spans="2:16" ht="36" customHeight="1">
      <c r="B162" s="1314"/>
      <c r="C162" s="1316"/>
      <c r="D162" s="287" t="s">
        <v>1447</v>
      </c>
      <c r="E162" s="288"/>
      <c r="F162" s="289"/>
      <c r="G162" s="288"/>
      <c r="H162" s="289"/>
      <c r="I162" s="290"/>
      <c r="J162" s="315"/>
      <c r="K162" s="290"/>
      <c r="L162" s="315"/>
      <c r="M162" s="288"/>
      <c r="N162" s="296"/>
      <c r="O162" s="328"/>
      <c r="P162" s="1308"/>
    </row>
    <row r="163" spans="2:16" ht="36" customHeight="1">
      <c r="B163" s="1313">
        <f>B161+1</f>
        <v>46187</v>
      </c>
      <c r="C163" s="1315">
        <f t="shared" si="21"/>
        <v>46187</v>
      </c>
      <c r="D163" s="287" t="s">
        <v>1446</v>
      </c>
      <c r="E163" s="288"/>
      <c r="F163" s="315"/>
      <c r="G163" s="288"/>
      <c r="H163" s="289"/>
      <c r="I163" s="288"/>
      <c r="J163" s="289"/>
      <c r="K163" s="288"/>
      <c r="L163" s="289"/>
      <c r="M163" s="288"/>
      <c r="N163" s="296"/>
      <c r="O163" s="328"/>
      <c r="P163" s="1308"/>
    </row>
    <row r="164" spans="2:16" ht="36" customHeight="1">
      <c r="B164" s="1314"/>
      <c r="C164" s="1316"/>
      <c r="D164" s="287" t="s">
        <v>1447</v>
      </c>
      <c r="E164" s="288"/>
      <c r="F164" s="289"/>
      <c r="G164" s="288"/>
      <c r="H164" s="289"/>
      <c r="I164" s="288"/>
      <c r="J164" s="289"/>
      <c r="K164" s="288"/>
      <c r="L164" s="289"/>
      <c r="M164" s="288"/>
      <c r="N164" s="296"/>
      <c r="O164" s="328"/>
      <c r="P164" s="1308"/>
    </row>
    <row r="165" spans="2:16" ht="36" customHeight="1">
      <c r="B165" s="1304">
        <f>B163+1</f>
        <v>46188</v>
      </c>
      <c r="C165" s="1306">
        <f t="shared" si="21"/>
        <v>46188</v>
      </c>
      <c r="D165" s="276" t="s">
        <v>1446</v>
      </c>
      <c r="E165" s="582" t="s">
        <v>1556</v>
      </c>
      <c r="F165" s="432"/>
      <c r="G165" s="582" t="s">
        <v>1556</v>
      </c>
      <c r="H165" s="434"/>
      <c r="I165" s="582" t="s">
        <v>1556</v>
      </c>
      <c r="J165" s="434"/>
      <c r="K165" s="582" t="s">
        <v>1556</v>
      </c>
      <c r="L165" s="301"/>
      <c r="M165" s="277"/>
      <c r="N165" s="282"/>
      <c r="O165" s="280"/>
      <c r="P165" s="1308">
        <f>P159+1</f>
        <v>50</v>
      </c>
    </row>
    <row r="166" spans="2:16" ht="36" customHeight="1">
      <c r="B166" s="1305"/>
      <c r="C166" s="1307"/>
      <c r="D166" s="276" t="s">
        <v>1447</v>
      </c>
      <c r="E166" s="277"/>
      <c r="F166" s="301"/>
      <c r="G166" s="277"/>
      <c r="H166" s="282"/>
      <c r="I166" s="277"/>
      <c r="J166" s="282"/>
      <c r="K166" s="277"/>
      <c r="L166" s="279"/>
      <c r="M166" s="277"/>
      <c r="N166" s="279"/>
      <c r="O166" s="280"/>
      <c r="P166" s="1308"/>
    </row>
    <row r="167" spans="2:16" ht="36" customHeight="1">
      <c r="B167" s="1304">
        <f>B165+1</f>
        <v>46189</v>
      </c>
      <c r="C167" s="1306">
        <f t="shared" si="21"/>
        <v>46189</v>
      </c>
      <c r="D167" s="276" t="s">
        <v>1446</v>
      </c>
      <c r="E167" s="582" t="s">
        <v>1556</v>
      </c>
      <c r="F167" s="432"/>
      <c r="G167" s="582" t="s">
        <v>1556</v>
      </c>
      <c r="H167" s="434"/>
      <c r="I167" s="582" t="s">
        <v>1556</v>
      </c>
      <c r="J167" s="434"/>
      <c r="K167" s="582" t="s">
        <v>1556</v>
      </c>
      <c r="L167" s="440"/>
      <c r="M167" s="281"/>
      <c r="N167" s="279"/>
      <c r="O167" s="280"/>
      <c r="P167" s="1308">
        <f>P165+1</f>
        <v>51</v>
      </c>
    </row>
    <row r="168" spans="2:16" ht="36" customHeight="1">
      <c r="B168" s="1305"/>
      <c r="C168" s="1307"/>
      <c r="D168" s="276" t="s">
        <v>1447</v>
      </c>
      <c r="E168" s="299"/>
      <c r="F168" s="434"/>
      <c r="G168" s="299"/>
      <c r="H168" s="434"/>
      <c r="I168" s="299"/>
      <c r="J168" s="434"/>
      <c r="K168" s="299"/>
      <c r="L168" s="279"/>
      <c r="M168" s="277"/>
      <c r="N168" s="279"/>
      <c r="O168" s="280"/>
      <c r="P168" s="1308"/>
    </row>
    <row r="169" spans="2:16" ht="36" customHeight="1">
      <c r="B169" s="1304">
        <f>B167+1</f>
        <v>46190</v>
      </c>
      <c r="C169" s="1306">
        <f t="shared" si="21"/>
        <v>46190</v>
      </c>
      <c r="D169" s="276" t="s">
        <v>1446</v>
      </c>
      <c r="E169" s="582" t="s">
        <v>1556</v>
      </c>
      <c r="F169" s="432"/>
      <c r="G169" s="582" t="s">
        <v>1556</v>
      </c>
      <c r="H169" s="434"/>
      <c r="I169" s="582" t="s">
        <v>1556</v>
      </c>
      <c r="J169" s="434"/>
      <c r="K169" s="582" t="s">
        <v>1556</v>
      </c>
      <c r="L169" s="301"/>
      <c r="M169" s="281"/>
      <c r="N169" s="279"/>
      <c r="O169" s="280"/>
      <c r="P169" s="1308">
        <f>P167+1</f>
        <v>52</v>
      </c>
    </row>
    <row r="170" spans="2:16" ht="36" customHeight="1">
      <c r="B170" s="1305"/>
      <c r="C170" s="1307"/>
      <c r="D170" s="276" t="s">
        <v>1447</v>
      </c>
      <c r="E170" s="299"/>
      <c r="F170" s="434"/>
      <c r="G170" s="299"/>
      <c r="H170" s="434"/>
      <c r="I170" s="299"/>
      <c r="J170" s="434"/>
      <c r="K170" s="299"/>
      <c r="L170" s="279"/>
      <c r="M170" s="277"/>
      <c r="N170" s="279"/>
      <c r="O170" s="280"/>
      <c r="P170" s="1308"/>
    </row>
    <row r="171" spans="2:16" ht="36" customHeight="1">
      <c r="B171" s="1304">
        <f>B169+1</f>
        <v>46191</v>
      </c>
      <c r="C171" s="1306">
        <f t="shared" si="21"/>
        <v>46191</v>
      </c>
      <c r="D171" s="276" t="s">
        <v>1446</v>
      </c>
      <c r="E171" s="582" t="s">
        <v>1556</v>
      </c>
      <c r="F171" s="432"/>
      <c r="G171" s="582" t="s">
        <v>1556</v>
      </c>
      <c r="H171" s="434"/>
      <c r="I171" s="582" t="s">
        <v>1556</v>
      </c>
      <c r="J171" s="434"/>
      <c r="K171" s="582" t="s">
        <v>1556</v>
      </c>
      <c r="L171" s="301"/>
      <c r="M171" s="281"/>
      <c r="N171" s="279"/>
      <c r="O171" s="280"/>
      <c r="P171" s="1308">
        <f t="shared" ref="P171" si="26">P169+1</f>
        <v>53</v>
      </c>
    </row>
    <row r="172" spans="2:16" ht="36" customHeight="1">
      <c r="B172" s="1305"/>
      <c r="C172" s="1307"/>
      <c r="D172" s="276" t="s">
        <v>1447</v>
      </c>
      <c r="E172" s="299"/>
      <c r="F172" s="434"/>
      <c r="G172" s="299"/>
      <c r="H172" s="434"/>
      <c r="I172" s="299"/>
      <c r="J172" s="434"/>
      <c r="K172" s="299"/>
      <c r="L172" s="282"/>
      <c r="M172" s="277"/>
      <c r="N172" s="279"/>
      <c r="O172" s="280"/>
      <c r="P172" s="1308"/>
    </row>
    <row r="173" spans="2:16" ht="60.75">
      <c r="B173" s="1304">
        <f>B171+1</f>
        <v>46192</v>
      </c>
      <c r="C173" s="1306">
        <f t="shared" si="21"/>
        <v>46192</v>
      </c>
      <c r="D173" s="276" t="s">
        <v>1446</v>
      </c>
      <c r="E173" s="299" t="s">
        <v>1544</v>
      </c>
      <c r="F173" s="867" t="s">
        <v>1557</v>
      </c>
      <c r="G173" s="299" t="s">
        <v>1544</v>
      </c>
      <c r="H173" s="901" t="s">
        <v>1558</v>
      </c>
      <c r="I173" s="299" t="s">
        <v>1544</v>
      </c>
      <c r="J173" s="901" t="s">
        <v>1558</v>
      </c>
      <c r="K173" s="299" t="s">
        <v>1544</v>
      </c>
      <c r="L173" s="902" t="s">
        <v>1558</v>
      </c>
      <c r="M173" s="281"/>
      <c r="N173" s="279"/>
      <c r="O173" s="280"/>
      <c r="P173" s="1308">
        <f t="shared" ref="P173" si="27">P171+1</f>
        <v>54</v>
      </c>
    </row>
    <row r="174" spans="2:16" ht="36" customHeight="1">
      <c r="B174" s="1305"/>
      <c r="C174" s="1307"/>
      <c r="D174" s="276" t="s">
        <v>1447</v>
      </c>
      <c r="E174" s="299"/>
      <c r="F174" s="434"/>
      <c r="G174" s="435"/>
      <c r="H174" s="434"/>
      <c r="I174" s="436"/>
      <c r="J174" s="432"/>
      <c r="K174" s="305"/>
      <c r="L174" s="395"/>
      <c r="M174" s="277"/>
      <c r="N174" s="279"/>
      <c r="O174" s="280"/>
      <c r="P174" s="1308"/>
    </row>
    <row r="175" spans="2:16" ht="36.950000000000003" customHeight="1">
      <c r="B175" s="1313">
        <f>B173+1</f>
        <v>46193</v>
      </c>
      <c r="C175" s="1315">
        <f t="shared" si="21"/>
        <v>46193</v>
      </c>
      <c r="D175" s="287" t="s">
        <v>1446</v>
      </c>
      <c r="E175" s="327"/>
      <c r="F175" s="631"/>
      <c r="G175" s="327"/>
      <c r="H175" s="631"/>
      <c r="I175" s="327"/>
      <c r="J175" s="631"/>
      <c r="K175" s="327"/>
      <c r="L175" s="631"/>
      <c r="M175" s="405"/>
      <c r="N175" s="631"/>
      <c r="O175" s="328"/>
      <c r="P175" s="1308"/>
    </row>
    <row r="176" spans="2:16" ht="36" customHeight="1">
      <c r="B176" s="1314"/>
      <c r="C176" s="1316"/>
      <c r="D176" s="287" t="s">
        <v>1447</v>
      </c>
      <c r="E176" s="288"/>
      <c r="F176" s="289"/>
      <c r="G176" s="288"/>
      <c r="H176" s="289"/>
      <c r="I176" s="290"/>
      <c r="J176" s="315"/>
      <c r="K176" s="290"/>
      <c r="L176" s="315"/>
      <c r="M176" s="288"/>
      <c r="N176" s="341"/>
      <c r="O176" s="328"/>
      <c r="P176" s="1308"/>
    </row>
    <row r="177" spans="2:16" ht="36" customHeight="1">
      <c r="B177" s="1313">
        <f>B175+1</f>
        <v>46194</v>
      </c>
      <c r="C177" s="1315">
        <f t="shared" si="21"/>
        <v>46194</v>
      </c>
      <c r="D177" s="287" t="s">
        <v>1446</v>
      </c>
      <c r="E177" s="288"/>
      <c r="F177" s="315"/>
      <c r="G177" s="288"/>
      <c r="H177" s="315"/>
      <c r="I177" s="288"/>
      <c r="J177" s="315"/>
      <c r="K177" s="288"/>
      <c r="L177" s="315"/>
      <c r="M177" s="288"/>
      <c r="N177" s="315"/>
      <c r="O177" s="328"/>
      <c r="P177" s="1308"/>
    </row>
    <row r="178" spans="2:16" ht="36" customHeight="1">
      <c r="B178" s="1314"/>
      <c r="C178" s="1316"/>
      <c r="D178" s="287" t="s">
        <v>1447</v>
      </c>
      <c r="E178" s="288"/>
      <c r="F178" s="289"/>
      <c r="G178" s="288"/>
      <c r="H178" s="289"/>
      <c r="I178" s="288"/>
      <c r="J178" s="289"/>
      <c r="K178" s="288"/>
      <c r="L178" s="289"/>
      <c r="M178" s="288"/>
      <c r="N178" s="397"/>
      <c r="O178" s="328"/>
      <c r="P178" s="1308"/>
    </row>
    <row r="179" spans="2:16" ht="36" customHeight="1">
      <c r="B179" s="1304">
        <f>B177+1</f>
        <v>46195</v>
      </c>
      <c r="C179" s="1306">
        <f t="shared" si="21"/>
        <v>46195</v>
      </c>
      <c r="D179" s="276" t="s">
        <v>1446</v>
      </c>
      <c r="E179" s="277"/>
      <c r="F179" s="301"/>
      <c r="G179" s="277" t="s">
        <v>1559</v>
      </c>
      <c r="H179" s="301">
        <v>302</v>
      </c>
      <c r="I179" s="277"/>
      <c r="J179" s="282"/>
      <c r="K179" s="277"/>
      <c r="L179" s="282"/>
      <c r="M179" s="277"/>
      <c r="N179" s="279"/>
      <c r="O179" s="280"/>
      <c r="P179" s="1308">
        <f>P173+1</f>
        <v>55</v>
      </c>
    </row>
    <row r="180" spans="2:16" ht="36" customHeight="1">
      <c r="B180" s="1305"/>
      <c r="C180" s="1307"/>
      <c r="D180" s="276" t="s">
        <v>1447</v>
      </c>
      <c r="E180" s="277"/>
      <c r="F180" s="301"/>
      <c r="G180" s="277"/>
      <c r="H180" s="282"/>
      <c r="I180" s="277" t="s">
        <v>1560</v>
      </c>
      <c r="J180" s="282">
        <v>304</v>
      </c>
      <c r="K180" s="277" t="s">
        <v>1561</v>
      </c>
      <c r="L180" s="282">
        <v>304</v>
      </c>
      <c r="M180" s="277"/>
      <c r="N180" s="279"/>
      <c r="O180" s="280"/>
      <c r="P180" s="1308"/>
    </row>
    <row r="181" spans="2:16" ht="36" customHeight="1">
      <c r="B181" s="1304">
        <f>B179+1</f>
        <v>46196</v>
      </c>
      <c r="C181" s="1306">
        <f t="shared" si="21"/>
        <v>46196</v>
      </c>
      <c r="D181" s="276" t="s">
        <v>1446</v>
      </c>
      <c r="E181" s="277"/>
      <c r="F181" s="301"/>
      <c r="G181" s="277"/>
      <c r="H181" s="282"/>
      <c r="I181" s="277"/>
      <c r="J181" s="301"/>
      <c r="K181" s="277"/>
      <c r="L181" s="279"/>
      <c r="M181" s="277"/>
      <c r="N181" s="279"/>
      <c r="O181" s="280"/>
      <c r="P181" s="1308">
        <f>P179+1</f>
        <v>56</v>
      </c>
    </row>
    <row r="182" spans="2:16" ht="36" customHeight="1">
      <c r="B182" s="1305"/>
      <c r="C182" s="1307"/>
      <c r="D182" s="276" t="s">
        <v>1447</v>
      </c>
      <c r="E182" s="277"/>
      <c r="F182" s="282"/>
      <c r="G182" s="277"/>
      <c r="H182" s="282"/>
      <c r="I182" s="283"/>
      <c r="J182" s="282"/>
      <c r="K182" s="283"/>
      <c r="L182" s="282"/>
      <c r="M182" s="277"/>
      <c r="N182" s="279"/>
      <c r="O182" s="280"/>
      <c r="P182" s="1308"/>
    </row>
    <row r="183" spans="2:16" ht="36" customHeight="1">
      <c r="B183" s="1304">
        <f>B181+1</f>
        <v>46197</v>
      </c>
      <c r="C183" s="1306">
        <f t="shared" si="21"/>
        <v>46197</v>
      </c>
      <c r="D183" s="276" t="s">
        <v>1446</v>
      </c>
      <c r="E183" s="363"/>
      <c r="F183" s="361"/>
      <c r="G183" s="363"/>
      <c r="H183" s="361"/>
      <c r="I183" s="277"/>
      <c r="J183" s="282"/>
      <c r="K183" s="277"/>
      <c r="L183" s="282"/>
      <c r="M183" s="277"/>
      <c r="N183" s="279"/>
      <c r="O183" s="280"/>
      <c r="P183" s="1308">
        <f>P181+1</f>
        <v>57</v>
      </c>
    </row>
    <row r="184" spans="2:16" ht="36" customHeight="1">
      <c r="B184" s="1305"/>
      <c r="C184" s="1307"/>
      <c r="D184" s="276" t="s">
        <v>1447</v>
      </c>
      <c r="E184" s="277" t="s">
        <v>1562</v>
      </c>
      <c r="F184" s="282" t="s">
        <v>357</v>
      </c>
      <c r="G184" s="277" t="s">
        <v>1563</v>
      </c>
      <c r="H184" s="282" t="s">
        <v>357</v>
      </c>
      <c r="I184" s="277"/>
      <c r="J184" s="282"/>
      <c r="K184" s="277"/>
      <c r="L184" s="279"/>
      <c r="M184" s="277"/>
      <c r="N184" s="396"/>
      <c r="O184" s="280"/>
      <c r="P184" s="1308"/>
    </row>
    <row r="185" spans="2:16" ht="36" customHeight="1">
      <c r="B185" s="1304">
        <f>B183+1</f>
        <v>46198</v>
      </c>
      <c r="C185" s="1306">
        <f t="shared" si="21"/>
        <v>46198</v>
      </c>
      <c r="D185" s="276" t="s">
        <v>1446</v>
      </c>
      <c r="E185" s="277"/>
      <c r="F185" s="282"/>
      <c r="G185" s="691" t="s">
        <v>1564</v>
      </c>
      <c r="H185" s="282" t="s">
        <v>1113</v>
      </c>
      <c r="I185" s="277" t="s">
        <v>1565</v>
      </c>
      <c r="J185" s="301"/>
      <c r="K185" s="277"/>
      <c r="L185" s="301"/>
      <c r="M185" s="277"/>
      <c r="N185" s="398"/>
      <c r="O185" s="280"/>
      <c r="P185" s="1308">
        <f t="shared" ref="P185" si="28">P183+1</f>
        <v>58</v>
      </c>
    </row>
    <row r="186" spans="2:16" ht="36" customHeight="1">
      <c r="B186" s="1305"/>
      <c r="C186" s="1307"/>
      <c r="D186" s="276" t="s">
        <v>1447</v>
      </c>
      <c r="E186" s="277" t="s">
        <v>1566</v>
      </c>
      <c r="F186" s="282">
        <v>304</v>
      </c>
      <c r="G186" s="277" t="s">
        <v>1566</v>
      </c>
      <c r="H186" s="282">
        <v>304</v>
      </c>
      <c r="I186" s="277" t="s">
        <v>1567</v>
      </c>
      <c r="J186" s="301" t="s">
        <v>357</v>
      </c>
      <c r="K186" s="277" t="s">
        <v>1567</v>
      </c>
      <c r="L186" s="301" t="s">
        <v>357</v>
      </c>
      <c r="M186" s="277"/>
      <c r="N186" s="396"/>
      <c r="O186" s="280"/>
      <c r="P186" s="1308"/>
    </row>
    <row r="187" spans="2:16" ht="36" customHeight="1">
      <c r="B187" s="1304">
        <f t="shared" ref="B187" si="29">B185+1</f>
        <v>46199</v>
      </c>
      <c r="C187" s="1306">
        <f t="shared" si="21"/>
        <v>46199</v>
      </c>
      <c r="D187" s="276" t="s">
        <v>1446</v>
      </c>
      <c r="E187" s="121"/>
      <c r="F187" s="282"/>
      <c r="G187" s="121"/>
      <c r="H187" s="575"/>
      <c r="I187" s="121"/>
      <c r="J187" s="282"/>
      <c r="K187" s="121"/>
      <c r="L187" s="282"/>
      <c r="M187" s="277"/>
      <c r="N187" s="279"/>
      <c r="O187" s="280"/>
      <c r="P187" s="1308">
        <f t="shared" ref="P187" si="30">P185+1</f>
        <v>59</v>
      </c>
    </row>
    <row r="188" spans="2:16" ht="36" customHeight="1">
      <c r="B188" s="1305"/>
      <c r="C188" s="1307"/>
      <c r="D188" s="276" t="s">
        <v>1447</v>
      </c>
      <c r="E188" s="121" t="s">
        <v>1568</v>
      </c>
      <c r="F188" s="282" t="s">
        <v>357</v>
      </c>
      <c r="G188" s="121" t="s">
        <v>1569</v>
      </c>
      <c r="H188" s="282" t="s">
        <v>357</v>
      </c>
      <c r="I188" s="121" t="s">
        <v>1570</v>
      </c>
      <c r="J188" s="301">
        <v>304</v>
      </c>
      <c r="K188" s="331" t="s">
        <v>1570</v>
      </c>
      <c r="L188" s="575">
        <v>304</v>
      </c>
      <c r="M188" s="121"/>
      <c r="N188" s="279"/>
      <c r="O188" s="280"/>
      <c r="P188" s="1308"/>
    </row>
    <row r="189" spans="2:16" ht="36" customHeight="1">
      <c r="B189" s="1313">
        <f>B187+1</f>
        <v>46200</v>
      </c>
      <c r="C189" s="1315">
        <f t="shared" si="21"/>
        <v>46200</v>
      </c>
      <c r="D189" s="287" t="s">
        <v>1446</v>
      </c>
      <c r="E189" s="161"/>
      <c r="F189" s="289"/>
      <c r="G189" s="161"/>
      <c r="H189" s="289"/>
      <c r="I189" s="161"/>
      <c r="J189" s="315"/>
      <c r="K189" s="161"/>
      <c r="L189" s="315"/>
      <c r="M189" s="288"/>
      <c r="N189" s="296"/>
      <c r="O189" s="328"/>
      <c r="P189" s="1308"/>
    </row>
    <row r="190" spans="2:16" ht="36" customHeight="1">
      <c r="B190" s="1314"/>
      <c r="C190" s="1316"/>
      <c r="D190" s="287" t="s">
        <v>1447</v>
      </c>
      <c r="E190" s="161"/>
      <c r="F190" s="289"/>
      <c r="G190" s="161"/>
      <c r="H190" s="289"/>
      <c r="I190" s="161"/>
      <c r="J190" s="315"/>
      <c r="K190" s="161"/>
      <c r="L190" s="315"/>
      <c r="M190" s="288"/>
      <c r="N190" s="296"/>
      <c r="O190" s="328"/>
      <c r="P190" s="1308"/>
    </row>
    <row r="191" spans="2:16" ht="36" customHeight="1">
      <c r="B191" s="1313">
        <f>B189+1</f>
        <v>46201</v>
      </c>
      <c r="C191" s="1315">
        <f t="shared" si="21"/>
        <v>46201</v>
      </c>
      <c r="D191" s="287" t="s">
        <v>1446</v>
      </c>
      <c r="E191" s="161"/>
      <c r="F191" s="289"/>
      <c r="G191" s="161"/>
      <c r="H191" s="289"/>
      <c r="I191" s="161"/>
      <c r="J191" s="315"/>
      <c r="K191" s="161"/>
      <c r="L191" s="315"/>
      <c r="M191" s="288"/>
      <c r="N191" s="375"/>
      <c r="O191" s="328"/>
      <c r="P191" s="1308"/>
    </row>
    <row r="192" spans="2:16" ht="36" customHeight="1">
      <c r="B192" s="1314"/>
      <c r="C192" s="1316"/>
      <c r="D192" s="287" t="s">
        <v>1447</v>
      </c>
      <c r="E192" s="161"/>
      <c r="F192" s="289"/>
      <c r="G192" s="161"/>
      <c r="H192" s="289"/>
      <c r="I192" s="161"/>
      <c r="J192" s="289"/>
      <c r="K192" s="161"/>
      <c r="L192" s="289"/>
      <c r="M192" s="288"/>
      <c r="N192" s="399"/>
      <c r="O192" s="328"/>
      <c r="P192" s="1308"/>
    </row>
    <row r="193" spans="2:16" ht="36" customHeight="1">
      <c r="B193" s="1304">
        <f>B191+1</f>
        <v>46202</v>
      </c>
      <c r="C193" s="1306">
        <f t="shared" si="21"/>
        <v>46202</v>
      </c>
      <c r="D193" s="276" t="s">
        <v>1446</v>
      </c>
      <c r="E193" s="121" t="s">
        <v>1571</v>
      </c>
      <c r="F193" s="282" t="s">
        <v>1572</v>
      </c>
      <c r="G193" s="121" t="s">
        <v>1571</v>
      </c>
      <c r="H193" s="282" t="s">
        <v>1572</v>
      </c>
      <c r="I193" s="121" t="s">
        <v>1571</v>
      </c>
      <c r="J193" s="301" t="s">
        <v>1573</v>
      </c>
      <c r="K193" s="121" t="s">
        <v>1571</v>
      </c>
      <c r="L193" s="301" t="s">
        <v>1573</v>
      </c>
      <c r="M193" s="277"/>
      <c r="N193" s="398"/>
      <c r="O193" s="280"/>
      <c r="P193" s="1308">
        <f>P187+1</f>
        <v>60</v>
      </c>
    </row>
    <row r="194" spans="2:16" ht="36" customHeight="1">
      <c r="B194" s="1305"/>
      <c r="C194" s="1307"/>
      <c r="D194" s="276" t="s">
        <v>1447</v>
      </c>
      <c r="E194" s="121" t="s">
        <v>1574</v>
      </c>
      <c r="F194" s="306"/>
      <c r="G194" s="121" t="s">
        <v>1574</v>
      </c>
      <c r="H194" s="344"/>
      <c r="I194" s="121" t="s">
        <v>1574</v>
      </c>
      <c r="J194" s="344"/>
      <c r="K194" s="121" t="s">
        <v>1574</v>
      </c>
      <c r="L194" s="345"/>
      <c r="M194" s="275"/>
      <c r="N194" s="353"/>
      <c r="O194" s="284"/>
      <c r="P194" s="1308"/>
    </row>
    <row r="195" spans="2:16" ht="36" customHeight="1">
      <c r="B195" s="1309">
        <f>B193+1</f>
        <v>46203</v>
      </c>
      <c r="C195" s="1311">
        <f t="shared" si="21"/>
        <v>46203</v>
      </c>
      <c r="D195" s="276" t="s">
        <v>1446</v>
      </c>
      <c r="E195" s="435" t="s">
        <v>1575</v>
      </c>
      <c r="F195" s="440"/>
      <c r="G195" s="435" t="s">
        <v>1575</v>
      </c>
      <c r="H195" s="440"/>
      <c r="I195" s="435" t="s">
        <v>1575</v>
      </c>
      <c r="J195" s="433"/>
      <c r="K195" s="435" t="s">
        <v>1575</v>
      </c>
      <c r="L195" s="285"/>
      <c r="M195" s="400"/>
      <c r="N195" s="345"/>
      <c r="O195" s="284"/>
      <c r="P195" s="1308">
        <f>P193+1</f>
        <v>61</v>
      </c>
    </row>
    <row r="196" spans="2:16" ht="36" customHeight="1">
      <c r="B196" s="1310"/>
      <c r="C196" s="1312"/>
      <c r="D196" s="346" t="s">
        <v>1447</v>
      </c>
      <c r="E196" s="437" t="s">
        <v>1576</v>
      </c>
      <c r="F196" s="438"/>
      <c r="G196" s="437" t="s">
        <v>1576</v>
      </c>
      <c r="H196" s="439"/>
      <c r="I196" s="437" t="s">
        <v>1576</v>
      </c>
      <c r="J196" s="438"/>
      <c r="K196" s="437" t="s">
        <v>1576</v>
      </c>
      <c r="L196" s="349"/>
      <c r="M196" s="401"/>
      <c r="N196" s="349"/>
      <c r="O196" s="350"/>
      <c r="P196" s="1308"/>
    </row>
    <row r="197" spans="2:16" ht="27" customHeight="1">
      <c r="B197" s="351"/>
      <c r="E197" s="352"/>
      <c r="F197" s="352"/>
      <c r="G197" s="352"/>
      <c r="H197" s="352"/>
      <c r="I197" s="168"/>
      <c r="J197" s="352"/>
      <c r="K197" s="352"/>
      <c r="L197" s="353"/>
      <c r="M197" s="352"/>
      <c r="N197" s="353"/>
      <c r="O197" s="353"/>
      <c r="P197" s="1308"/>
    </row>
    <row r="198" spans="2:16" ht="27" customHeight="1" thickBot="1">
      <c r="B198" s="261" t="s">
        <v>1095</v>
      </c>
      <c r="E198" s="352"/>
      <c r="F198" s="352"/>
      <c r="G198" s="352"/>
      <c r="H198" s="352"/>
      <c r="I198" s="352"/>
      <c r="J198" s="352"/>
      <c r="K198" s="352"/>
      <c r="L198" s="353"/>
      <c r="M198" s="352"/>
      <c r="N198" s="353"/>
      <c r="O198" s="353"/>
      <c r="P198" s="1308"/>
    </row>
    <row r="199" spans="2:16" ht="18" customHeight="1">
      <c r="B199" s="1319" t="s">
        <v>969</v>
      </c>
      <c r="C199" s="1321" t="s">
        <v>970</v>
      </c>
      <c r="D199" s="266"/>
      <c r="E199" s="92" t="s">
        <v>971</v>
      </c>
      <c r="F199" s="1298" t="s">
        <v>972</v>
      </c>
      <c r="G199" s="92" t="s">
        <v>973</v>
      </c>
      <c r="H199" s="1298" t="s">
        <v>972</v>
      </c>
      <c r="I199" s="354" t="s">
        <v>974</v>
      </c>
      <c r="J199" s="1323" t="s">
        <v>972</v>
      </c>
      <c r="K199" s="354" t="s">
        <v>975</v>
      </c>
      <c r="L199" s="1325" t="s">
        <v>972</v>
      </c>
      <c r="M199" s="267" t="s">
        <v>976</v>
      </c>
      <c r="N199" s="1325" t="s">
        <v>972</v>
      </c>
      <c r="O199" s="268" t="s">
        <v>977</v>
      </c>
      <c r="P199" s="1308"/>
    </row>
    <row r="200" spans="2:16" ht="18" customHeight="1" thickBot="1">
      <c r="B200" s="1320"/>
      <c r="C200" s="1322"/>
      <c r="D200" s="269"/>
      <c r="E200" s="94" t="s">
        <v>978</v>
      </c>
      <c r="F200" s="1299"/>
      <c r="G200" s="94" t="s">
        <v>979</v>
      </c>
      <c r="H200" s="1299"/>
      <c r="I200" s="355" t="s">
        <v>980</v>
      </c>
      <c r="J200" s="1324"/>
      <c r="K200" s="355" t="s">
        <v>981</v>
      </c>
      <c r="L200" s="1326"/>
      <c r="M200" s="270" t="s">
        <v>630</v>
      </c>
      <c r="N200" s="1326"/>
      <c r="O200" s="271"/>
      <c r="P200" s="1308"/>
    </row>
    <row r="201" spans="2:16" ht="36" customHeight="1">
      <c r="B201" s="1317">
        <f>B195+1</f>
        <v>46204</v>
      </c>
      <c r="C201" s="1318">
        <f>B201</f>
        <v>46204</v>
      </c>
      <c r="D201" s="356" t="s">
        <v>1446</v>
      </c>
      <c r="E201" s="299" t="s">
        <v>1575</v>
      </c>
      <c r="F201" s="434"/>
      <c r="G201" s="299" t="s">
        <v>1575</v>
      </c>
      <c r="H201" s="434"/>
      <c r="I201" s="299" t="s">
        <v>1575</v>
      </c>
      <c r="J201" s="434"/>
      <c r="K201" s="299" t="s">
        <v>1575</v>
      </c>
      <c r="L201" s="282"/>
      <c r="M201" s="281"/>
      <c r="N201" s="279"/>
      <c r="O201" s="402"/>
      <c r="P201" s="1308">
        <f>P195+1</f>
        <v>62</v>
      </c>
    </row>
    <row r="202" spans="2:16" ht="36" customHeight="1">
      <c r="B202" s="1305"/>
      <c r="C202" s="1307"/>
      <c r="D202" s="356" t="s">
        <v>1447</v>
      </c>
      <c r="E202" s="299" t="s">
        <v>1576</v>
      </c>
      <c r="F202" s="434"/>
      <c r="G202" s="299" t="s">
        <v>1576</v>
      </c>
      <c r="H202" s="434"/>
      <c r="I202" s="299" t="s">
        <v>1576</v>
      </c>
      <c r="J202" s="434"/>
      <c r="K202" s="299" t="s">
        <v>1576</v>
      </c>
      <c r="L202" s="279"/>
      <c r="M202" s="281"/>
      <c r="N202" s="279"/>
      <c r="O202" s="403"/>
      <c r="P202" s="1308"/>
    </row>
    <row r="203" spans="2:16" ht="36" customHeight="1">
      <c r="B203" s="1304">
        <f>B201+1</f>
        <v>46205</v>
      </c>
      <c r="C203" s="1306">
        <f>B203</f>
        <v>46205</v>
      </c>
      <c r="D203" s="276" t="s">
        <v>1446</v>
      </c>
      <c r="E203" s="121" t="s">
        <v>1575</v>
      </c>
      <c r="F203" s="549" t="s">
        <v>1577</v>
      </c>
      <c r="G203" s="121" t="s">
        <v>1575</v>
      </c>
      <c r="H203" s="549" t="s">
        <v>1577</v>
      </c>
      <c r="I203" s="121" t="s">
        <v>1575</v>
      </c>
      <c r="J203" s="301"/>
      <c r="K203" s="121" t="s">
        <v>1575</v>
      </c>
      <c r="L203" s="282"/>
      <c r="M203" s="281"/>
      <c r="N203" s="279"/>
      <c r="O203" s="280"/>
      <c r="P203" s="1308">
        <f t="shared" ref="P203:P205" si="31">P201+1</f>
        <v>63</v>
      </c>
    </row>
    <row r="204" spans="2:16" ht="36" customHeight="1">
      <c r="B204" s="1305"/>
      <c r="C204" s="1307"/>
      <c r="D204" s="276" t="s">
        <v>1447</v>
      </c>
      <c r="E204" s="121" t="s">
        <v>1576</v>
      </c>
      <c r="F204" s="965">
        <v>304</v>
      </c>
      <c r="G204" s="121" t="s">
        <v>1576</v>
      </c>
      <c r="H204" s="965">
        <v>304</v>
      </c>
      <c r="I204" s="121" t="s">
        <v>1576</v>
      </c>
      <c r="J204" s="965">
        <v>304</v>
      </c>
      <c r="K204" s="121" t="s">
        <v>1576</v>
      </c>
      <c r="L204" s="965">
        <v>304</v>
      </c>
      <c r="M204" s="281"/>
      <c r="N204" s="279"/>
      <c r="O204" s="280"/>
      <c r="P204" s="1308"/>
    </row>
    <row r="205" spans="2:16" ht="36" customHeight="1">
      <c r="B205" s="1304">
        <f>B203+1</f>
        <v>46206</v>
      </c>
      <c r="C205" s="1306">
        <f t="shared" ref="C205:C261" si="32">B205</f>
        <v>46206</v>
      </c>
      <c r="D205" s="276" t="s">
        <v>1446</v>
      </c>
      <c r="E205" s="121" t="s">
        <v>1575</v>
      </c>
      <c r="F205" s="282"/>
      <c r="G205" s="121" t="s">
        <v>1575</v>
      </c>
      <c r="H205" s="282"/>
      <c r="I205" s="121" t="s">
        <v>1575</v>
      </c>
      <c r="J205" s="301"/>
      <c r="K205" s="121" t="s">
        <v>1575</v>
      </c>
      <c r="L205" s="393"/>
      <c r="M205" s="281"/>
      <c r="N205" s="279"/>
      <c r="O205" s="280"/>
      <c r="P205" s="1308">
        <f t="shared" si="31"/>
        <v>64</v>
      </c>
    </row>
    <row r="206" spans="2:16" ht="36" customHeight="1">
      <c r="B206" s="1305"/>
      <c r="C206" s="1307"/>
      <c r="D206" s="276" t="s">
        <v>1447</v>
      </c>
      <c r="E206" s="121" t="s">
        <v>1576</v>
      </c>
      <c r="F206" s="965">
        <v>304</v>
      </c>
      <c r="G206" s="121" t="s">
        <v>1576</v>
      </c>
      <c r="H206" s="965">
        <v>304</v>
      </c>
      <c r="I206" s="121" t="s">
        <v>1576</v>
      </c>
      <c r="J206" s="965">
        <v>304</v>
      </c>
      <c r="K206" s="121" t="s">
        <v>1576</v>
      </c>
      <c r="L206" s="965">
        <v>304</v>
      </c>
      <c r="M206" s="281"/>
      <c r="N206" s="279"/>
      <c r="O206" s="280"/>
      <c r="P206" s="1308"/>
    </row>
    <row r="207" spans="2:16" ht="36" customHeight="1">
      <c r="B207" s="1313">
        <f>B205+1</f>
        <v>46207</v>
      </c>
      <c r="C207" s="1315">
        <f t="shared" si="32"/>
        <v>46207</v>
      </c>
      <c r="D207" s="287" t="s">
        <v>1446</v>
      </c>
      <c r="E207" s="327"/>
      <c r="F207" s="637"/>
      <c r="G207" s="327"/>
      <c r="H207" s="637"/>
      <c r="I207" s="327"/>
      <c r="J207" s="637"/>
      <c r="K207" s="327"/>
      <c r="L207" s="638"/>
      <c r="M207" s="405"/>
      <c r="N207" s="296"/>
      <c r="O207" s="328"/>
      <c r="P207" s="1308"/>
    </row>
    <row r="208" spans="2:16" ht="36" customHeight="1">
      <c r="B208" s="1314"/>
      <c r="C208" s="1316"/>
      <c r="D208" s="287" t="s">
        <v>1447</v>
      </c>
      <c r="E208" s="327"/>
      <c r="F208" s="634"/>
      <c r="G208" s="327"/>
      <c r="H208" s="634"/>
      <c r="I208" s="327"/>
      <c r="J208" s="634"/>
      <c r="K208" s="327"/>
      <c r="L208" s="315"/>
      <c r="M208" s="405"/>
      <c r="N208" s="296"/>
      <c r="O208" s="328"/>
      <c r="P208" s="1308"/>
    </row>
    <row r="209" spans="2:16" ht="36" customHeight="1">
      <c r="B209" s="1313">
        <f>B207+1</f>
        <v>46208</v>
      </c>
      <c r="C209" s="1315">
        <f t="shared" si="32"/>
        <v>46208</v>
      </c>
      <c r="D209" s="287" t="s">
        <v>1446</v>
      </c>
      <c r="E209" s="288"/>
      <c r="F209" s="289"/>
      <c r="G209" s="288"/>
      <c r="H209" s="289"/>
      <c r="I209" s="322"/>
      <c r="J209" s="291"/>
      <c r="K209" s="288"/>
      <c r="L209" s="289"/>
      <c r="M209" s="288"/>
      <c r="N209" s="296"/>
      <c r="O209" s="328"/>
      <c r="P209" s="1308"/>
    </row>
    <row r="210" spans="2:16" ht="36" customHeight="1">
      <c r="B210" s="1314"/>
      <c r="C210" s="1316"/>
      <c r="D210" s="287" t="s">
        <v>1447</v>
      </c>
      <c r="E210" s="161"/>
      <c r="F210" s="321"/>
      <c r="G210" s="161"/>
      <c r="H210" s="289"/>
      <c r="I210" s="161"/>
      <c r="J210" s="289"/>
      <c r="K210" s="161"/>
      <c r="L210" s="289"/>
      <c r="M210" s="288"/>
      <c r="N210" s="296"/>
      <c r="O210" s="328"/>
      <c r="P210" s="1308"/>
    </row>
    <row r="211" spans="2:16" ht="36" customHeight="1">
      <c r="B211" s="1304">
        <f>B209+1</f>
        <v>46209</v>
      </c>
      <c r="C211" s="1306">
        <f t="shared" si="32"/>
        <v>46209</v>
      </c>
      <c r="D211" s="276" t="s">
        <v>1446</v>
      </c>
      <c r="E211" s="121" t="s">
        <v>1571</v>
      </c>
      <c r="F211" s="868" t="s">
        <v>1578</v>
      </c>
      <c r="G211" s="121" t="s">
        <v>1571</v>
      </c>
      <c r="H211" s="868" t="s">
        <v>1578</v>
      </c>
      <c r="I211" s="121" t="s">
        <v>1571</v>
      </c>
      <c r="J211" s="285" t="s">
        <v>1579</v>
      </c>
      <c r="K211" s="121" t="s">
        <v>1571</v>
      </c>
      <c r="L211" s="285" t="s">
        <v>1579</v>
      </c>
      <c r="M211" s="277"/>
      <c r="N211" s="279"/>
      <c r="O211" s="280"/>
      <c r="P211" s="1308">
        <f>P205+1</f>
        <v>65</v>
      </c>
    </row>
    <row r="212" spans="2:16" ht="36" customHeight="1">
      <c r="B212" s="1305"/>
      <c r="C212" s="1307"/>
      <c r="D212" s="276" t="s">
        <v>1447</v>
      </c>
      <c r="E212" s="121" t="s">
        <v>1574</v>
      </c>
      <c r="F212" s="306"/>
      <c r="G212" s="121" t="s">
        <v>1574</v>
      </c>
      <c r="H212" s="344"/>
      <c r="I212" s="121" t="s">
        <v>1574</v>
      </c>
      <c r="J212" s="344"/>
      <c r="K212" s="121" t="s">
        <v>1574</v>
      </c>
      <c r="L212" s="279"/>
      <c r="M212" s="277"/>
      <c r="N212" s="279"/>
      <c r="O212" s="280"/>
      <c r="P212" s="1308"/>
    </row>
    <row r="213" spans="2:16" ht="36" customHeight="1">
      <c r="B213" s="1304">
        <f>B211+1</f>
        <v>46210</v>
      </c>
      <c r="C213" s="1306">
        <f t="shared" si="32"/>
        <v>46210</v>
      </c>
      <c r="D213" s="276" t="s">
        <v>1446</v>
      </c>
      <c r="E213" s="121" t="s">
        <v>1575</v>
      </c>
      <c r="F213" s="868" t="s">
        <v>1580</v>
      </c>
      <c r="G213" s="121" t="s">
        <v>1575</v>
      </c>
      <c r="H213" s="868" t="s">
        <v>1580</v>
      </c>
      <c r="I213" s="121" t="s">
        <v>1575</v>
      </c>
      <c r="J213" s="301"/>
      <c r="K213" s="121" t="s">
        <v>1575</v>
      </c>
      <c r="L213" s="282"/>
      <c r="M213" s="281"/>
      <c r="N213" s="279"/>
      <c r="O213" s="280"/>
      <c r="P213" s="1308">
        <f>P211+1</f>
        <v>66</v>
      </c>
    </row>
    <row r="214" spans="2:16" ht="36" customHeight="1">
      <c r="B214" s="1305"/>
      <c r="C214" s="1307"/>
      <c r="D214" s="276" t="s">
        <v>1447</v>
      </c>
      <c r="E214" s="121" t="s">
        <v>1576</v>
      </c>
      <c r="F214" s="306"/>
      <c r="G214" s="121" t="s">
        <v>1576</v>
      </c>
      <c r="H214" s="344"/>
      <c r="I214" s="121" t="s">
        <v>1576</v>
      </c>
      <c r="J214" s="344"/>
      <c r="K214" s="121" t="s">
        <v>1576</v>
      </c>
      <c r="L214" s="394"/>
      <c r="M214" s="281"/>
      <c r="N214" s="279"/>
      <c r="O214" s="280"/>
      <c r="P214" s="1308"/>
    </row>
    <row r="215" spans="2:16" ht="36" customHeight="1">
      <c r="B215" s="1304">
        <f>B213+1</f>
        <v>46211</v>
      </c>
      <c r="C215" s="1306">
        <f t="shared" si="32"/>
        <v>46211</v>
      </c>
      <c r="D215" s="276" t="s">
        <v>1446</v>
      </c>
      <c r="E215" s="121" t="s">
        <v>1575</v>
      </c>
      <c r="F215" s="549" t="s">
        <v>1581</v>
      </c>
      <c r="G215" s="121" t="s">
        <v>1575</v>
      </c>
      <c r="H215" s="549" t="s">
        <v>1581</v>
      </c>
      <c r="I215" s="121" t="s">
        <v>1575</v>
      </c>
      <c r="J215" s="549" t="s">
        <v>1581</v>
      </c>
      <c r="K215" s="121" t="s">
        <v>1575</v>
      </c>
      <c r="L215" s="549" t="s">
        <v>1581</v>
      </c>
      <c r="M215" s="281"/>
      <c r="N215" s="279"/>
      <c r="O215" s="280"/>
      <c r="P215" s="1308">
        <f>P213+1</f>
        <v>67</v>
      </c>
    </row>
    <row r="216" spans="2:16" ht="36" customHeight="1">
      <c r="B216" s="1305"/>
      <c r="C216" s="1307"/>
      <c r="D216" s="276" t="s">
        <v>1447</v>
      </c>
      <c r="E216" s="121" t="s">
        <v>1576</v>
      </c>
      <c r="F216" s="306"/>
      <c r="G216" s="121" t="s">
        <v>1576</v>
      </c>
      <c r="H216" s="344"/>
      <c r="I216" s="121" t="s">
        <v>1576</v>
      </c>
      <c r="J216" s="344"/>
      <c r="K216" s="121" t="s">
        <v>1576</v>
      </c>
      <c r="L216" s="279"/>
      <c r="M216" s="281"/>
      <c r="N216" s="279"/>
      <c r="O216" s="280"/>
      <c r="P216" s="1308"/>
    </row>
    <row r="217" spans="2:16" ht="36" customHeight="1">
      <c r="B217" s="1304">
        <f>B215+1</f>
        <v>46212</v>
      </c>
      <c r="C217" s="1306">
        <f t="shared" si="32"/>
        <v>46212</v>
      </c>
      <c r="D217" s="276" t="s">
        <v>1446</v>
      </c>
      <c r="E217" s="299"/>
      <c r="F217" s="434"/>
      <c r="G217" s="299"/>
      <c r="H217" s="434"/>
      <c r="I217" s="299"/>
      <c r="J217" s="434"/>
      <c r="K217" s="299"/>
      <c r="L217" s="282"/>
      <c r="M217" s="281"/>
      <c r="N217" s="282"/>
      <c r="O217" s="280"/>
      <c r="P217" s="1308">
        <f t="shared" ref="P217" si="33">P215+1</f>
        <v>68</v>
      </c>
    </row>
    <row r="218" spans="2:16" ht="36" customHeight="1">
      <c r="B218" s="1305"/>
      <c r="C218" s="1307"/>
      <c r="D218" s="276" t="s">
        <v>1447</v>
      </c>
      <c r="E218" s="299" t="s">
        <v>1576</v>
      </c>
      <c r="F218" s="434"/>
      <c r="G218" s="299" t="s">
        <v>1576</v>
      </c>
      <c r="H218" s="434"/>
      <c r="I218" s="299" t="s">
        <v>1576</v>
      </c>
      <c r="J218" s="434"/>
      <c r="K218" s="299" t="s">
        <v>1576</v>
      </c>
      <c r="L218" s="282"/>
      <c r="M218" s="281"/>
      <c r="N218" s="282"/>
      <c r="O218" s="280"/>
      <c r="P218" s="1308"/>
    </row>
    <row r="219" spans="2:16" ht="36" customHeight="1">
      <c r="B219" s="1304">
        <f>B217+1</f>
        <v>46213</v>
      </c>
      <c r="C219" s="1306">
        <f t="shared" si="32"/>
        <v>46213</v>
      </c>
      <c r="D219" s="276" t="s">
        <v>1446</v>
      </c>
      <c r="E219" s="299"/>
      <c r="F219" s="433"/>
      <c r="G219" s="299"/>
      <c r="H219" s="433"/>
      <c r="I219" s="299"/>
      <c r="J219" s="433"/>
      <c r="K219" s="299"/>
      <c r="L219" s="285"/>
      <c r="M219" s="281"/>
      <c r="N219" s="301"/>
      <c r="O219" s="280"/>
      <c r="P219" s="1308">
        <f t="shared" ref="P219" si="34">P217+1</f>
        <v>69</v>
      </c>
    </row>
    <row r="220" spans="2:16" ht="36" customHeight="1">
      <c r="B220" s="1305"/>
      <c r="C220" s="1307"/>
      <c r="D220" s="276" t="s">
        <v>1447</v>
      </c>
      <c r="E220" s="299" t="s">
        <v>1576</v>
      </c>
      <c r="F220" s="434"/>
      <c r="G220" s="299" t="s">
        <v>1576</v>
      </c>
      <c r="H220" s="434"/>
      <c r="I220" s="299" t="s">
        <v>1576</v>
      </c>
      <c r="J220" s="434"/>
      <c r="K220" s="299" t="s">
        <v>1576</v>
      </c>
      <c r="L220" s="278"/>
      <c r="M220" s="281"/>
      <c r="N220" s="279"/>
      <c r="O220" s="280"/>
      <c r="P220" s="1308"/>
    </row>
    <row r="221" spans="2:16" ht="36" customHeight="1">
      <c r="B221" s="1313">
        <f>B219+1</f>
        <v>46214</v>
      </c>
      <c r="C221" s="1315">
        <f t="shared" si="32"/>
        <v>46214</v>
      </c>
      <c r="D221" s="287" t="s">
        <v>1446</v>
      </c>
      <c r="E221" s="327"/>
      <c r="F221" s="635"/>
      <c r="G221" s="327"/>
      <c r="H221" s="635"/>
      <c r="I221" s="327"/>
      <c r="J221" s="635"/>
      <c r="K221" s="327"/>
      <c r="L221" s="289"/>
      <c r="M221" s="405"/>
      <c r="N221" s="296"/>
      <c r="O221" s="328"/>
      <c r="P221" s="1308"/>
    </row>
    <row r="222" spans="2:16" ht="36" customHeight="1">
      <c r="B222" s="1314"/>
      <c r="C222" s="1316"/>
      <c r="D222" s="287" t="s">
        <v>1447</v>
      </c>
      <c r="E222" s="327"/>
      <c r="F222" s="635"/>
      <c r="G222" s="327"/>
      <c r="H222" s="635"/>
      <c r="I222" s="327"/>
      <c r="J222" s="635"/>
      <c r="K222" s="327"/>
      <c r="L222" s="289"/>
      <c r="M222" s="405"/>
      <c r="N222" s="296"/>
      <c r="O222" s="328"/>
      <c r="P222" s="1308"/>
    </row>
    <row r="223" spans="2:16" ht="36" customHeight="1">
      <c r="B223" s="1313">
        <f>B221+1</f>
        <v>46215</v>
      </c>
      <c r="C223" s="1315">
        <f t="shared" si="32"/>
        <v>46215</v>
      </c>
      <c r="D223" s="287" t="s">
        <v>1446</v>
      </c>
      <c r="E223" s="288"/>
      <c r="F223" s="289"/>
      <c r="G223" s="288"/>
      <c r="H223" s="289"/>
      <c r="I223" s="288"/>
      <c r="J223" s="289"/>
      <c r="K223" s="288"/>
      <c r="L223" s="289"/>
      <c r="M223" s="288"/>
      <c r="N223" s="296"/>
      <c r="O223" s="328"/>
      <c r="P223" s="1308"/>
    </row>
    <row r="224" spans="2:16" ht="36" customHeight="1">
      <c r="B224" s="1314"/>
      <c r="C224" s="1316"/>
      <c r="D224" s="287" t="s">
        <v>1447</v>
      </c>
      <c r="E224" s="288"/>
      <c r="F224" s="289"/>
      <c r="G224" s="288"/>
      <c r="H224" s="289"/>
      <c r="I224" s="288"/>
      <c r="J224" s="289"/>
      <c r="K224" s="288"/>
      <c r="L224" s="289"/>
      <c r="M224" s="288"/>
      <c r="N224" s="296"/>
      <c r="O224" s="328"/>
      <c r="P224" s="1308"/>
    </row>
    <row r="225" spans="2:16" ht="36" customHeight="1">
      <c r="B225" s="1304">
        <f>B223+1</f>
        <v>46216</v>
      </c>
      <c r="C225" s="1306">
        <f t="shared" si="32"/>
        <v>46216</v>
      </c>
      <c r="D225" s="276" t="s">
        <v>1446</v>
      </c>
      <c r="E225" s="277"/>
      <c r="F225" s="282"/>
      <c r="G225" s="277"/>
      <c r="H225" s="282"/>
      <c r="I225" s="277"/>
      <c r="J225" s="282"/>
      <c r="K225" s="277"/>
      <c r="L225" s="282"/>
      <c r="M225" s="277"/>
      <c r="N225" s="279"/>
      <c r="O225" s="280"/>
      <c r="P225" s="1308">
        <f>P219+1</f>
        <v>70</v>
      </c>
    </row>
    <row r="226" spans="2:16" ht="36" customHeight="1">
      <c r="B226" s="1305"/>
      <c r="C226" s="1307"/>
      <c r="D226" s="276" t="s">
        <v>1447</v>
      </c>
      <c r="E226" s="277"/>
      <c r="F226" s="282"/>
      <c r="G226" s="277" t="s">
        <v>936</v>
      </c>
      <c r="H226" s="282" t="s">
        <v>357</v>
      </c>
      <c r="I226" s="277" t="s">
        <v>936</v>
      </c>
      <c r="J226" s="282" t="s">
        <v>357</v>
      </c>
      <c r="K226" s="277" t="s">
        <v>936</v>
      </c>
      <c r="L226" s="282" t="s">
        <v>357</v>
      </c>
      <c r="M226" s="277"/>
      <c r="N226" s="279"/>
      <c r="O226" s="280"/>
      <c r="P226" s="1308"/>
    </row>
    <row r="227" spans="2:16" ht="36" customHeight="1">
      <c r="B227" s="1304">
        <f>B225+1</f>
        <v>46217</v>
      </c>
      <c r="C227" s="1306">
        <f t="shared" si="32"/>
        <v>46217</v>
      </c>
      <c r="D227" s="276" t="s">
        <v>1446</v>
      </c>
      <c r="E227" s="277"/>
      <c r="F227" s="282"/>
      <c r="G227" s="277"/>
      <c r="H227" s="301"/>
      <c r="I227" s="277"/>
      <c r="J227" s="282"/>
      <c r="K227" s="277"/>
      <c r="L227" s="282"/>
      <c r="M227" s="283"/>
      <c r="N227" s="282"/>
      <c r="O227" s="280"/>
      <c r="P227" s="1308">
        <f>P225+1</f>
        <v>71</v>
      </c>
    </row>
    <row r="228" spans="2:16" ht="36" customHeight="1">
      <c r="B228" s="1305"/>
      <c r="C228" s="1307"/>
      <c r="D228" s="276" t="s">
        <v>1447</v>
      </c>
      <c r="E228" s="277" t="s">
        <v>936</v>
      </c>
      <c r="F228" s="282" t="s">
        <v>357</v>
      </c>
      <c r="G228" s="277" t="s">
        <v>936</v>
      </c>
      <c r="H228" s="282" t="s">
        <v>357</v>
      </c>
      <c r="I228" s="277" t="s">
        <v>936</v>
      </c>
      <c r="J228" s="282" t="s">
        <v>357</v>
      </c>
      <c r="K228" s="277" t="s">
        <v>936</v>
      </c>
      <c r="L228" s="282" t="s">
        <v>357</v>
      </c>
      <c r="M228" s="277"/>
      <c r="N228" s="279"/>
      <c r="O228" s="280"/>
      <c r="P228" s="1308"/>
    </row>
    <row r="229" spans="2:16" ht="36" customHeight="1">
      <c r="B229" s="1304">
        <f>B227+1</f>
        <v>46218</v>
      </c>
      <c r="C229" s="1306">
        <f t="shared" si="32"/>
        <v>46218</v>
      </c>
      <c r="D229" s="276" t="s">
        <v>1446</v>
      </c>
      <c r="E229" s="363"/>
      <c r="F229" s="361"/>
      <c r="G229" s="363"/>
      <c r="H229" s="361"/>
      <c r="I229" s="277"/>
      <c r="J229" s="282"/>
      <c r="K229" s="281"/>
      <c r="L229" s="301"/>
      <c r="M229" s="277"/>
      <c r="N229" s="279"/>
      <c r="O229" s="280"/>
      <c r="P229" s="1308">
        <f>P227+1</f>
        <v>72</v>
      </c>
    </row>
    <row r="230" spans="2:16" ht="36" customHeight="1">
      <c r="B230" s="1305"/>
      <c r="C230" s="1307"/>
      <c r="D230" s="276" t="s">
        <v>1447</v>
      </c>
      <c r="E230" s="277" t="s">
        <v>1582</v>
      </c>
      <c r="F230" s="282" t="s">
        <v>357</v>
      </c>
      <c r="G230" s="277" t="s">
        <v>1582</v>
      </c>
      <c r="H230" s="282" t="s">
        <v>357</v>
      </c>
      <c r="I230" s="277" t="s">
        <v>936</v>
      </c>
      <c r="J230" s="282" t="s">
        <v>357</v>
      </c>
      <c r="K230" s="299" t="s">
        <v>936</v>
      </c>
      <c r="L230" s="282" t="s">
        <v>357</v>
      </c>
      <c r="M230" s="277"/>
      <c r="N230" s="279"/>
      <c r="O230" s="280"/>
      <c r="P230" s="1308"/>
    </row>
    <row r="231" spans="2:16" ht="36" customHeight="1">
      <c r="B231" s="1304">
        <f>B229+1</f>
        <v>46219</v>
      </c>
      <c r="C231" s="1306">
        <f t="shared" si="32"/>
        <v>46219</v>
      </c>
      <c r="D231" s="276" t="s">
        <v>1446</v>
      </c>
      <c r="E231" s="277"/>
      <c r="F231" s="282"/>
      <c r="G231" s="691" t="s">
        <v>1402</v>
      </c>
      <c r="H231" s="282" t="s">
        <v>1113</v>
      </c>
      <c r="I231" s="277"/>
      <c r="J231" s="282"/>
      <c r="K231" s="277"/>
      <c r="L231" s="282"/>
      <c r="M231" s="277"/>
      <c r="N231" s="282"/>
      <c r="O231" s="108" t="s">
        <v>1403</v>
      </c>
      <c r="P231" s="1308">
        <f t="shared" ref="P231" si="35">P229+1</f>
        <v>73</v>
      </c>
    </row>
    <row r="232" spans="2:16" ht="36" customHeight="1">
      <c r="B232" s="1305"/>
      <c r="C232" s="1307"/>
      <c r="D232" s="276" t="s">
        <v>1447</v>
      </c>
      <c r="E232" s="277" t="s">
        <v>1514</v>
      </c>
      <c r="F232" s="282">
        <v>304</v>
      </c>
      <c r="G232" s="277"/>
      <c r="H232" s="282"/>
      <c r="I232" s="277"/>
      <c r="J232" s="282"/>
      <c r="K232" s="277"/>
      <c r="L232" s="282"/>
      <c r="M232" s="277"/>
      <c r="N232" s="282"/>
      <c r="O232" s="280"/>
      <c r="P232" s="1308"/>
    </row>
    <row r="233" spans="2:16" ht="36" customHeight="1">
      <c r="B233" s="1304">
        <f>B231+1</f>
        <v>46220</v>
      </c>
      <c r="C233" s="1306">
        <f t="shared" si="32"/>
        <v>46220</v>
      </c>
      <c r="D233" s="276" t="s">
        <v>1446</v>
      </c>
      <c r="E233" s="277"/>
      <c r="F233" s="282"/>
      <c r="G233" s="277"/>
      <c r="H233" s="282"/>
      <c r="I233" s="277"/>
      <c r="J233" s="282"/>
      <c r="K233" s="277"/>
      <c r="L233" s="282"/>
      <c r="M233" s="283"/>
      <c r="N233" s="282"/>
      <c r="O233" s="280"/>
      <c r="P233" s="1308">
        <f t="shared" ref="P233" si="36">P231+1</f>
        <v>74</v>
      </c>
    </row>
    <row r="234" spans="2:16" ht="36" customHeight="1">
      <c r="B234" s="1305"/>
      <c r="C234" s="1307"/>
      <c r="D234" s="276" t="s">
        <v>1447</v>
      </c>
      <c r="E234" s="277" t="s">
        <v>1583</v>
      </c>
      <c r="F234" s="282">
        <v>304</v>
      </c>
      <c r="G234" s="277" t="s">
        <v>1583</v>
      </c>
      <c r="H234" s="282">
        <v>304</v>
      </c>
      <c r="I234" s="364" t="s">
        <v>1584</v>
      </c>
      <c r="J234" s="394" t="s">
        <v>1585</v>
      </c>
      <c r="K234" s="364" t="s">
        <v>1584</v>
      </c>
      <c r="L234" s="394" t="s">
        <v>1585</v>
      </c>
      <c r="M234" s="277"/>
      <c r="N234" s="282"/>
      <c r="O234" s="280"/>
      <c r="P234" s="1308"/>
    </row>
    <row r="235" spans="2:16" ht="36" customHeight="1">
      <c r="B235" s="1313">
        <f>B233+1</f>
        <v>46221</v>
      </c>
      <c r="C235" s="1315">
        <f t="shared" si="32"/>
        <v>46221</v>
      </c>
      <c r="D235" s="287" t="s">
        <v>1446</v>
      </c>
      <c r="E235" s="288"/>
      <c r="F235" s="289"/>
      <c r="G235" s="288"/>
      <c r="H235" s="289"/>
      <c r="I235" s="288"/>
      <c r="J235" s="289"/>
      <c r="K235" s="288"/>
      <c r="L235" s="289"/>
      <c r="M235" s="288"/>
      <c r="N235" s="289"/>
      <c r="O235" s="328"/>
      <c r="P235" s="1308"/>
    </row>
    <row r="236" spans="2:16" ht="36" customHeight="1">
      <c r="B236" s="1314"/>
      <c r="C236" s="1316"/>
      <c r="D236" s="287" t="s">
        <v>1447</v>
      </c>
      <c r="E236" s="288"/>
      <c r="F236" s="289"/>
      <c r="G236" s="288"/>
      <c r="H236" s="289"/>
      <c r="I236" s="288"/>
      <c r="J236" s="289"/>
      <c r="K236" s="288"/>
      <c r="L236" s="289"/>
      <c r="M236" s="288"/>
      <c r="N236" s="296"/>
      <c r="O236" s="328"/>
      <c r="P236" s="1308"/>
    </row>
    <row r="237" spans="2:16" ht="36" customHeight="1">
      <c r="B237" s="1313">
        <f>B235+1</f>
        <v>46222</v>
      </c>
      <c r="C237" s="1315">
        <f t="shared" si="32"/>
        <v>46222</v>
      </c>
      <c r="D237" s="287" t="s">
        <v>1446</v>
      </c>
      <c r="E237" s="288"/>
      <c r="F237" s="404"/>
      <c r="G237" s="288"/>
      <c r="H237" s="404"/>
      <c r="I237" s="288"/>
      <c r="J237" s="404"/>
      <c r="K237" s="288"/>
      <c r="L237" s="404"/>
      <c r="M237" s="288"/>
      <c r="N237" s="296"/>
      <c r="O237" s="328"/>
      <c r="P237" s="1308"/>
    </row>
    <row r="238" spans="2:16" ht="36" customHeight="1">
      <c r="B238" s="1314"/>
      <c r="C238" s="1316"/>
      <c r="D238" s="287" t="s">
        <v>1447</v>
      </c>
      <c r="E238" s="288"/>
      <c r="F238" s="321"/>
      <c r="G238" s="288"/>
      <c r="H238" s="321"/>
      <c r="I238" s="288"/>
      <c r="J238" s="321"/>
      <c r="K238" s="288"/>
      <c r="L238" s="289"/>
      <c r="M238" s="288"/>
      <c r="N238" s="296"/>
      <c r="O238" s="328"/>
      <c r="P238" s="1308"/>
    </row>
    <row r="239" spans="2:16" ht="36" customHeight="1">
      <c r="B239" s="1313">
        <f>B237+1</f>
        <v>46223</v>
      </c>
      <c r="C239" s="1315">
        <f t="shared" si="32"/>
        <v>46223</v>
      </c>
      <c r="D239" s="287" t="s">
        <v>1446</v>
      </c>
      <c r="E239" s="288"/>
      <c r="F239" s="289"/>
      <c r="G239" s="288"/>
      <c r="H239" s="289"/>
      <c r="I239" s="288"/>
      <c r="J239" s="289"/>
      <c r="K239" s="288"/>
      <c r="L239" s="289"/>
      <c r="M239" s="288"/>
      <c r="N239" s="296"/>
      <c r="O239" s="328" t="s">
        <v>1115</v>
      </c>
      <c r="P239" s="1308"/>
    </row>
    <row r="240" spans="2:16" ht="36" customHeight="1">
      <c r="B240" s="1314"/>
      <c r="C240" s="1316"/>
      <c r="D240" s="287" t="s">
        <v>1447</v>
      </c>
      <c r="E240" s="288"/>
      <c r="F240" s="321"/>
      <c r="G240" s="288"/>
      <c r="H240" s="321"/>
      <c r="I240" s="288"/>
      <c r="J240" s="321"/>
      <c r="K240" s="288"/>
      <c r="L240" s="289"/>
      <c r="M240" s="288"/>
      <c r="N240" s="296"/>
      <c r="O240" s="328"/>
      <c r="P240" s="1308"/>
    </row>
    <row r="241" spans="2:16" ht="54.75" customHeight="1">
      <c r="B241" s="1304">
        <f>B239+1</f>
        <v>46224</v>
      </c>
      <c r="C241" s="1306">
        <f t="shared" si="32"/>
        <v>46224</v>
      </c>
      <c r="D241" s="276" t="s">
        <v>1446</v>
      </c>
      <c r="E241" s="277" t="s">
        <v>1586</v>
      </c>
      <c r="F241" s="282" t="s">
        <v>1587</v>
      </c>
      <c r="G241" s="277" t="s">
        <v>1586</v>
      </c>
      <c r="H241" s="282" t="s">
        <v>1587</v>
      </c>
      <c r="I241" s="277" t="s">
        <v>1586</v>
      </c>
      <c r="J241" s="301" t="s">
        <v>1587</v>
      </c>
      <c r="K241" s="277" t="s">
        <v>1586</v>
      </c>
      <c r="L241" s="282" t="s">
        <v>1587</v>
      </c>
      <c r="M241" s="277"/>
      <c r="N241" s="282"/>
      <c r="O241" s="280"/>
      <c r="P241" s="1308">
        <f>P233+1</f>
        <v>75</v>
      </c>
    </row>
    <row r="242" spans="2:16" ht="36" customHeight="1">
      <c r="B242" s="1305"/>
      <c r="C242" s="1307"/>
      <c r="D242" s="276" t="s">
        <v>1447</v>
      </c>
      <c r="E242" s="277"/>
      <c r="F242" s="282"/>
      <c r="G242" s="277"/>
      <c r="H242" s="282"/>
      <c r="I242" s="277"/>
      <c r="J242" s="282"/>
      <c r="K242" s="277"/>
      <c r="L242" s="282"/>
      <c r="M242" s="277"/>
      <c r="N242" s="279"/>
      <c r="O242" s="280"/>
      <c r="P242" s="1308"/>
    </row>
    <row r="243" spans="2:16" ht="36" customHeight="1">
      <c r="B243" s="1304">
        <f>B241+1</f>
        <v>46225</v>
      </c>
      <c r="C243" s="1306">
        <f t="shared" si="32"/>
        <v>46225</v>
      </c>
      <c r="D243" s="276" t="s">
        <v>1446</v>
      </c>
      <c r="E243" s="277" t="s">
        <v>1586</v>
      </c>
      <c r="F243" s="282">
        <v>301</v>
      </c>
      <c r="G243" s="277" t="s">
        <v>1586</v>
      </c>
      <c r="H243" s="282">
        <v>301</v>
      </c>
      <c r="I243" s="277" t="s">
        <v>1586</v>
      </c>
      <c r="J243" s="282">
        <v>301</v>
      </c>
      <c r="K243" s="277" t="s">
        <v>1586</v>
      </c>
      <c r="L243" s="282">
        <v>301</v>
      </c>
      <c r="M243" s="299"/>
      <c r="N243" s="279"/>
      <c r="O243" s="280"/>
      <c r="P243" s="1308">
        <f>P241+1</f>
        <v>76</v>
      </c>
    </row>
    <row r="244" spans="2:16" ht="36" customHeight="1">
      <c r="B244" s="1305"/>
      <c r="C244" s="1307"/>
      <c r="D244" s="276" t="s">
        <v>1447</v>
      </c>
      <c r="E244" s="299"/>
      <c r="F244" s="324"/>
      <c r="G244" s="299"/>
      <c r="H244" s="324"/>
      <c r="I244" s="299"/>
      <c r="J244" s="324"/>
      <c r="K244" s="299"/>
      <c r="L244" s="324"/>
      <c r="M244" s="299"/>
      <c r="N244" s="279"/>
      <c r="O244" s="280"/>
      <c r="P244" s="1308"/>
    </row>
    <row r="245" spans="2:16" ht="50.25" customHeight="1">
      <c r="B245" s="1304">
        <f>B243+1</f>
        <v>46226</v>
      </c>
      <c r="C245" s="1306">
        <f t="shared" si="32"/>
        <v>46226</v>
      </c>
      <c r="D245" s="276" t="s">
        <v>1446</v>
      </c>
      <c r="E245" s="277" t="s">
        <v>1586</v>
      </c>
      <c r="F245" s="282" t="s">
        <v>1587</v>
      </c>
      <c r="G245" s="277" t="s">
        <v>1586</v>
      </c>
      <c r="H245" s="282" t="s">
        <v>1587</v>
      </c>
      <c r="I245" s="277" t="s">
        <v>1586</v>
      </c>
      <c r="J245" s="282" t="s">
        <v>1587</v>
      </c>
      <c r="K245" s="277" t="s">
        <v>1586</v>
      </c>
      <c r="L245" s="282" t="s">
        <v>1587</v>
      </c>
      <c r="M245" s="299"/>
      <c r="N245" s="282"/>
      <c r="O245" s="280"/>
      <c r="P245" s="1308">
        <f>P243+1</f>
        <v>77</v>
      </c>
    </row>
    <row r="246" spans="2:16" ht="36" customHeight="1">
      <c r="B246" s="1305"/>
      <c r="C246" s="1307"/>
      <c r="D246" s="276" t="s">
        <v>1447</v>
      </c>
      <c r="E246" s="299"/>
      <c r="F246" s="324"/>
      <c r="G246" s="299"/>
      <c r="H246" s="324"/>
      <c r="I246" s="299"/>
      <c r="J246" s="324"/>
      <c r="K246" s="299"/>
      <c r="L246" s="324"/>
      <c r="M246" s="299"/>
      <c r="N246" s="282"/>
      <c r="O246" s="280"/>
      <c r="P246" s="1308"/>
    </row>
    <row r="247" spans="2:16" ht="54.75" customHeight="1">
      <c r="B247" s="1304">
        <f>B245+1</f>
        <v>46227</v>
      </c>
      <c r="C247" s="1306">
        <f t="shared" si="32"/>
        <v>46227</v>
      </c>
      <c r="D247" s="276" t="s">
        <v>1446</v>
      </c>
      <c r="E247" s="277" t="s">
        <v>1586</v>
      </c>
      <c r="F247" s="282" t="s">
        <v>1587</v>
      </c>
      <c r="G247" s="277" t="s">
        <v>1586</v>
      </c>
      <c r="H247" s="282" t="s">
        <v>1587</v>
      </c>
      <c r="I247" s="277" t="s">
        <v>1586</v>
      </c>
      <c r="J247" s="282" t="s">
        <v>1587</v>
      </c>
      <c r="K247" s="277" t="s">
        <v>1586</v>
      </c>
      <c r="L247" s="282" t="s">
        <v>1587</v>
      </c>
      <c r="M247" s="692" t="s">
        <v>1588</v>
      </c>
      <c r="N247" s="282">
        <v>301</v>
      </c>
      <c r="O247" s="280"/>
      <c r="P247" s="1308">
        <f>P245+1</f>
        <v>78</v>
      </c>
    </row>
    <row r="248" spans="2:16" ht="36" customHeight="1">
      <c r="B248" s="1305"/>
      <c r="C248" s="1307"/>
      <c r="D248" s="276" t="s">
        <v>1447</v>
      </c>
      <c r="E248" s="299"/>
      <c r="F248" s="324"/>
      <c r="G248" s="299"/>
      <c r="H248" s="324"/>
      <c r="I248" s="299"/>
      <c r="J248" s="324"/>
      <c r="K248" s="299"/>
      <c r="L248" s="324"/>
      <c r="M248" s="299"/>
      <c r="N248" s="282"/>
      <c r="O248" s="280"/>
      <c r="P248" s="1308"/>
    </row>
    <row r="249" spans="2:16" ht="36.950000000000003" customHeight="1">
      <c r="B249" s="1313">
        <f>B247+1</f>
        <v>46228</v>
      </c>
      <c r="C249" s="1315">
        <f t="shared" si="32"/>
        <v>46228</v>
      </c>
      <c r="D249" s="287" t="s">
        <v>1446</v>
      </c>
      <c r="E249" s="327"/>
      <c r="F249" s="293"/>
      <c r="G249" s="327"/>
      <c r="H249" s="293"/>
      <c r="I249" s="327"/>
      <c r="J249" s="293"/>
      <c r="K249" s="327"/>
      <c r="L249" s="293"/>
      <c r="M249" s="327"/>
      <c r="N249" s="289"/>
      <c r="O249" s="328"/>
      <c r="P249" s="1308"/>
    </row>
    <row r="250" spans="2:16" ht="36" customHeight="1">
      <c r="B250" s="1314"/>
      <c r="C250" s="1316"/>
      <c r="D250" s="287" t="s">
        <v>1447</v>
      </c>
      <c r="E250" s="327"/>
      <c r="F250" s="289"/>
      <c r="G250" s="288"/>
      <c r="H250" s="289"/>
      <c r="I250" s="327"/>
      <c r="J250" s="289"/>
      <c r="K250" s="327"/>
      <c r="L250" s="296"/>
      <c r="M250" s="327"/>
      <c r="N250" s="296"/>
      <c r="O250" s="328"/>
      <c r="P250" s="1308"/>
    </row>
    <row r="251" spans="2:16" ht="36" customHeight="1">
      <c r="B251" s="1313">
        <f>B249+1</f>
        <v>46229</v>
      </c>
      <c r="C251" s="1315">
        <f t="shared" si="32"/>
        <v>46229</v>
      </c>
      <c r="D251" s="287" t="s">
        <v>1446</v>
      </c>
      <c r="E251" s="288" t="s">
        <v>1589</v>
      </c>
      <c r="F251" s="321"/>
      <c r="G251" s="288" t="s">
        <v>1589</v>
      </c>
      <c r="H251" s="289"/>
      <c r="I251" s="288" t="s">
        <v>1589</v>
      </c>
      <c r="J251" s="321"/>
      <c r="K251" s="288" t="s">
        <v>1589</v>
      </c>
      <c r="L251" s="296"/>
      <c r="M251" s="288"/>
      <c r="N251" s="296"/>
      <c r="O251" s="328"/>
      <c r="P251" s="1308"/>
    </row>
    <row r="252" spans="2:16" ht="36" customHeight="1">
      <c r="B252" s="1314"/>
      <c r="C252" s="1316"/>
      <c r="D252" s="287" t="s">
        <v>1447</v>
      </c>
      <c r="E252" s="288"/>
      <c r="F252" s="321"/>
      <c r="G252" s="288"/>
      <c r="H252" s="321"/>
      <c r="I252" s="288"/>
      <c r="J252" s="321"/>
      <c r="K252" s="405"/>
      <c r="L252" s="296"/>
      <c r="M252" s="288"/>
      <c r="N252" s="296"/>
      <c r="O252" s="328"/>
      <c r="P252" s="1308"/>
    </row>
    <row r="253" spans="2:16" ht="36" customHeight="1">
      <c r="B253" s="1304">
        <f>B251+1</f>
        <v>46230</v>
      </c>
      <c r="C253" s="1306">
        <f t="shared" si="32"/>
        <v>46230</v>
      </c>
      <c r="D253" s="276" t="s">
        <v>1446</v>
      </c>
      <c r="E253" s="299" t="s">
        <v>1589</v>
      </c>
      <c r="F253" s="278"/>
      <c r="G253" s="299" t="s">
        <v>1589</v>
      </c>
      <c r="H253" s="278"/>
      <c r="I253" s="299" t="s">
        <v>1589</v>
      </c>
      <c r="J253" s="278"/>
      <c r="K253" s="299" t="s">
        <v>1589</v>
      </c>
      <c r="L253" s="279"/>
      <c r="M253" s="281"/>
      <c r="N253" s="279"/>
      <c r="O253" s="280"/>
      <c r="P253" s="1308">
        <f>P247+1</f>
        <v>79</v>
      </c>
    </row>
    <row r="254" spans="2:16" ht="36" customHeight="1">
      <c r="B254" s="1305"/>
      <c r="C254" s="1307"/>
      <c r="D254" s="276" t="s">
        <v>1447</v>
      </c>
      <c r="E254" s="299"/>
      <c r="F254" s="278"/>
      <c r="G254" s="299"/>
      <c r="H254" s="278"/>
      <c r="I254" s="299"/>
      <c r="J254" s="278"/>
      <c r="K254" s="299"/>
      <c r="L254" s="279"/>
      <c r="M254" s="277"/>
      <c r="N254" s="279"/>
      <c r="O254" s="280"/>
      <c r="P254" s="1308"/>
    </row>
    <row r="255" spans="2:16" ht="36" customHeight="1">
      <c r="B255" s="1304">
        <f>B253+1</f>
        <v>46231</v>
      </c>
      <c r="C255" s="1306">
        <f t="shared" si="32"/>
        <v>46231</v>
      </c>
      <c r="D255" s="276" t="s">
        <v>1446</v>
      </c>
      <c r="E255" s="299" t="s">
        <v>1589</v>
      </c>
      <c r="F255" s="278"/>
      <c r="G255" s="299" t="s">
        <v>1589</v>
      </c>
      <c r="H255" s="278"/>
      <c r="I255" s="299" t="s">
        <v>1589</v>
      </c>
      <c r="J255" s="278"/>
      <c r="K255" s="299" t="s">
        <v>1589</v>
      </c>
      <c r="L255" s="279"/>
      <c r="M255" s="281"/>
      <c r="N255" s="282"/>
      <c r="O255" s="108" t="s">
        <v>1126</v>
      </c>
      <c r="P255" s="1308">
        <f>P253+1</f>
        <v>80</v>
      </c>
    </row>
    <row r="256" spans="2:16" ht="36" customHeight="1">
      <c r="B256" s="1305"/>
      <c r="C256" s="1307"/>
      <c r="D256" s="276" t="s">
        <v>1447</v>
      </c>
      <c r="E256" s="299"/>
      <c r="F256" s="282"/>
      <c r="G256" s="299"/>
      <c r="H256" s="282"/>
      <c r="I256" s="299"/>
      <c r="J256" s="282"/>
      <c r="K256" s="299"/>
      <c r="L256" s="282"/>
      <c r="M256" s="277"/>
      <c r="N256" s="279"/>
      <c r="O256" s="280"/>
      <c r="P256" s="1308"/>
    </row>
    <row r="257" spans="2:16" ht="36" customHeight="1">
      <c r="B257" s="1304">
        <f>B255+1</f>
        <v>46232</v>
      </c>
      <c r="C257" s="1306">
        <f t="shared" si="32"/>
        <v>46232</v>
      </c>
      <c r="D257" s="276" t="s">
        <v>1446</v>
      </c>
      <c r="E257" s="299" t="s">
        <v>1589</v>
      </c>
      <c r="F257" s="278"/>
      <c r="G257" s="299" t="s">
        <v>1589</v>
      </c>
      <c r="H257" s="278"/>
      <c r="I257" s="299" t="s">
        <v>1589</v>
      </c>
      <c r="J257" s="278"/>
      <c r="K257" s="299" t="s">
        <v>1589</v>
      </c>
      <c r="L257" s="279"/>
      <c r="M257" s="281"/>
      <c r="N257" s="279"/>
      <c r="O257" s="280"/>
      <c r="P257" s="1308">
        <f>P255+1</f>
        <v>81</v>
      </c>
    </row>
    <row r="258" spans="2:16" ht="36" customHeight="1">
      <c r="B258" s="1305"/>
      <c r="C258" s="1307"/>
      <c r="D258" s="276" t="s">
        <v>1447</v>
      </c>
      <c r="E258" s="299"/>
      <c r="F258" s="282"/>
      <c r="G258" s="299"/>
      <c r="H258" s="282"/>
      <c r="I258" s="299"/>
      <c r="J258" s="278"/>
      <c r="K258" s="299"/>
      <c r="L258" s="282"/>
      <c r="M258" s="275"/>
      <c r="N258" s="345"/>
      <c r="O258" s="280"/>
      <c r="P258" s="1308"/>
    </row>
    <row r="259" spans="2:16" ht="36" customHeight="1">
      <c r="B259" s="1304">
        <f t="shared" ref="B259" si="37">B257+1</f>
        <v>46233</v>
      </c>
      <c r="C259" s="1306">
        <f t="shared" si="32"/>
        <v>46233</v>
      </c>
      <c r="D259" s="276" t="s">
        <v>1446</v>
      </c>
      <c r="E259" s="299" t="s">
        <v>1589</v>
      </c>
      <c r="F259" s="278"/>
      <c r="G259" s="299" t="s">
        <v>1589</v>
      </c>
      <c r="H259" s="278"/>
      <c r="I259" s="299" t="s">
        <v>1589</v>
      </c>
      <c r="J259" s="278"/>
      <c r="K259" s="299" t="s">
        <v>1589</v>
      </c>
      <c r="L259" s="279"/>
      <c r="M259" s="281"/>
      <c r="N259" s="279"/>
      <c r="O259" s="406"/>
      <c r="P259" s="1308">
        <f>P257+1</f>
        <v>82</v>
      </c>
    </row>
    <row r="260" spans="2:16" ht="36" customHeight="1">
      <c r="B260" s="1305"/>
      <c r="C260" s="1307"/>
      <c r="D260" s="276" t="s">
        <v>1447</v>
      </c>
      <c r="E260" s="299"/>
      <c r="F260" s="407"/>
      <c r="G260" s="442"/>
      <c r="H260" s="407"/>
      <c r="I260" s="442"/>
      <c r="J260" s="407"/>
      <c r="K260" s="442"/>
      <c r="L260" s="344"/>
      <c r="M260" s="275"/>
      <c r="N260" s="345"/>
      <c r="O260" s="408"/>
      <c r="P260" s="1308"/>
    </row>
    <row r="261" spans="2:16" ht="36" customHeight="1">
      <c r="B261" s="1309">
        <f>B259+1</f>
        <v>46234</v>
      </c>
      <c r="C261" s="1311">
        <f t="shared" si="32"/>
        <v>46234</v>
      </c>
      <c r="D261" s="409" t="s">
        <v>1446</v>
      </c>
      <c r="E261" s="299" t="s">
        <v>1589</v>
      </c>
      <c r="F261" s="278"/>
      <c r="G261" s="299" t="s">
        <v>1589</v>
      </c>
      <c r="H261" s="278"/>
      <c r="I261" s="299" t="s">
        <v>1589</v>
      </c>
      <c r="J261" s="278"/>
      <c r="K261" s="299" t="s">
        <v>1589</v>
      </c>
      <c r="L261" s="279"/>
      <c r="M261" s="281"/>
      <c r="N261" s="279"/>
      <c r="O261" s="284"/>
      <c r="P261" s="1308">
        <f>P259+1</f>
        <v>83</v>
      </c>
    </row>
    <row r="262" spans="2:16" ht="36" customHeight="1">
      <c r="B262" s="1310"/>
      <c r="C262" s="1312"/>
      <c r="D262" s="346" t="s">
        <v>1447</v>
      </c>
      <c r="E262" s="441"/>
      <c r="F262" s="410"/>
      <c r="G262" s="441"/>
      <c r="H262" s="348"/>
      <c r="I262" s="441"/>
      <c r="J262" s="348"/>
      <c r="K262" s="441"/>
      <c r="L262" s="348"/>
      <c r="M262" s="347"/>
      <c r="N262" s="349"/>
      <c r="O262" s="350"/>
      <c r="P262" s="1308"/>
    </row>
    <row r="263" spans="2:16" ht="27" customHeight="1">
      <c r="B263" s="351"/>
      <c r="E263" s="352"/>
      <c r="F263" s="352"/>
      <c r="G263" s="352"/>
      <c r="H263" s="352"/>
      <c r="I263" s="352"/>
      <c r="J263" s="352"/>
      <c r="K263" s="352"/>
      <c r="L263" s="353"/>
      <c r="M263" s="352"/>
      <c r="N263" s="353"/>
      <c r="O263" s="353"/>
      <c r="P263" s="253" t="str">
        <f t="shared" ref="P263:P332" si="38">IF(B263="","",WEEKDAY(B263))</f>
        <v/>
      </c>
    </row>
    <row r="264" spans="2:16" ht="27" customHeight="1" thickBot="1">
      <c r="B264" s="261" t="s">
        <v>1129</v>
      </c>
      <c r="E264" s="352"/>
      <c r="F264" s="352"/>
      <c r="G264" s="352"/>
      <c r="H264" s="352"/>
      <c r="I264" s="352"/>
      <c r="J264" s="352"/>
      <c r="K264" s="352"/>
      <c r="L264" s="353"/>
      <c r="M264" s="352"/>
      <c r="N264" s="353"/>
      <c r="O264" s="353"/>
    </row>
    <row r="265" spans="2:16" ht="18" customHeight="1">
      <c r="B265" s="1319" t="s">
        <v>969</v>
      </c>
      <c r="C265" s="1321" t="s">
        <v>970</v>
      </c>
      <c r="D265" s="266"/>
      <c r="E265" s="92" t="s">
        <v>971</v>
      </c>
      <c r="F265" s="1298" t="s">
        <v>972</v>
      </c>
      <c r="G265" s="92" t="s">
        <v>973</v>
      </c>
      <c r="H265" s="1298" t="s">
        <v>972</v>
      </c>
      <c r="I265" s="354" t="s">
        <v>974</v>
      </c>
      <c r="J265" s="1323" t="s">
        <v>972</v>
      </c>
      <c r="K265" s="354" t="s">
        <v>975</v>
      </c>
      <c r="L265" s="1325" t="s">
        <v>972</v>
      </c>
      <c r="M265" s="267" t="s">
        <v>976</v>
      </c>
      <c r="N265" s="1325" t="s">
        <v>972</v>
      </c>
      <c r="O265" s="268" t="s">
        <v>977</v>
      </c>
    </row>
    <row r="266" spans="2:16" ht="18" customHeight="1" thickBot="1">
      <c r="B266" s="1320"/>
      <c r="C266" s="1322"/>
      <c r="D266" s="269"/>
      <c r="E266" s="94" t="s">
        <v>978</v>
      </c>
      <c r="F266" s="1299"/>
      <c r="G266" s="94" t="s">
        <v>979</v>
      </c>
      <c r="H266" s="1299"/>
      <c r="I266" s="355" t="s">
        <v>980</v>
      </c>
      <c r="J266" s="1324"/>
      <c r="K266" s="355" t="s">
        <v>981</v>
      </c>
      <c r="L266" s="1326"/>
      <c r="M266" s="270" t="s">
        <v>630</v>
      </c>
      <c r="N266" s="1326"/>
      <c r="O266" s="271"/>
      <c r="P266" s="253" t="str">
        <f t="shared" si="38"/>
        <v/>
      </c>
    </row>
    <row r="267" spans="2:16" ht="36" customHeight="1">
      <c r="B267" s="1327">
        <f>B261+1</f>
        <v>46235</v>
      </c>
      <c r="C267" s="1328">
        <f>B267</f>
        <v>46235</v>
      </c>
      <c r="D267" s="287" t="s">
        <v>1446</v>
      </c>
      <c r="E267" s="754" t="s">
        <v>1589</v>
      </c>
      <c r="F267" s="755"/>
      <c r="G267" s="754" t="s">
        <v>1589</v>
      </c>
      <c r="H267" s="756"/>
      <c r="I267" s="757" t="s">
        <v>1589</v>
      </c>
      <c r="J267" s="756"/>
      <c r="K267" s="757" t="s">
        <v>1589</v>
      </c>
      <c r="L267" s="640"/>
      <c r="M267" s="639"/>
      <c r="N267" s="391"/>
      <c r="O267" s="411"/>
      <c r="P267" s="1308"/>
    </row>
    <row r="268" spans="2:16" ht="36" customHeight="1">
      <c r="B268" s="1314"/>
      <c r="C268" s="1316"/>
      <c r="D268" s="287" t="s">
        <v>1447</v>
      </c>
      <c r="E268" s="320"/>
      <c r="F268" s="336"/>
      <c r="G268" s="320"/>
      <c r="H268" s="336"/>
      <c r="I268" s="641"/>
      <c r="J268" s="336"/>
      <c r="K268" s="641"/>
      <c r="L268" s="392"/>
      <c r="M268" s="320"/>
      <c r="N268" s="315"/>
      <c r="O268" s="411"/>
      <c r="P268" s="1308"/>
    </row>
    <row r="269" spans="2:16" ht="36" customHeight="1">
      <c r="B269" s="1313">
        <f>B267+1</f>
        <v>46236</v>
      </c>
      <c r="C269" s="1315">
        <f>B269</f>
        <v>46236</v>
      </c>
      <c r="D269" s="287" t="s">
        <v>1446</v>
      </c>
      <c r="E269" s="405"/>
      <c r="F269" s="321"/>
      <c r="G269" s="405"/>
      <c r="H269" s="321"/>
      <c r="I269" s="405"/>
      <c r="J269" s="321"/>
      <c r="K269" s="405"/>
      <c r="L269" s="296"/>
      <c r="M269" s="405"/>
      <c r="N269" s="296"/>
      <c r="O269" s="411"/>
      <c r="P269" s="1308"/>
    </row>
    <row r="270" spans="2:16" ht="36" customHeight="1">
      <c r="B270" s="1314"/>
      <c r="C270" s="1316"/>
      <c r="D270" s="287" t="s">
        <v>1447</v>
      </c>
      <c r="E270" s="288"/>
      <c r="F270" s="321"/>
      <c r="G270" s="288"/>
      <c r="H270" s="321"/>
      <c r="I270" s="288"/>
      <c r="J270" s="321"/>
      <c r="K270" s="288"/>
      <c r="L270" s="296"/>
      <c r="M270" s="288"/>
      <c r="N270" s="296"/>
      <c r="O270" s="411"/>
      <c r="P270" s="1308"/>
    </row>
    <row r="271" spans="2:16" ht="36" customHeight="1">
      <c r="B271" s="1304">
        <f>B269+1</f>
        <v>46237</v>
      </c>
      <c r="C271" s="1306">
        <f t="shared" ref="C271:C327" si="39">B271</f>
        <v>46237</v>
      </c>
      <c r="D271" s="276" t="s">
        <v>1446</v>
      </c>
      <c r="E271" s="277"/>
      <c r="F271" s="278"/>
      <c r="G271" s="277"/>
      <c r="H271" s="278"/>
      <c r="I271" s="277"/>
      <c r="J271" s="278"/>
      <c r="K271" s="277"/>
      <c r="L271" s="279"/>
      <c r="M271" s="277"/>
      <c r="N271" s="279"/>
      <c r="O271" s="406"/>
      <c r="P271" s="1308">
        <f>P261+1</f>
        <v>84</v>
      </c>
    </row>
    <row r="272" spans="2:16" ht="36" customHeight="1">
      <c r="B272" s="1305"/>
      <c r="C272" s="1307"/>
      <c r="D272" s="276" t="s">
        <v>1447</v>
      </c>
      <c r="E272" s="277"/>
      <c r="F272" s="278"/>
      <c r="G272" s="277"/>
      <c r="H272" s="278"/>
      <c r="I272" s="954" t="s">
        <v>1590</v>
      </c>
      <c r="J272" s="955">
        <v>304</v>
      </c>
      <c r="K272" s="277"/>
      <c r="L272" s="279"/>
      <c r="M272" s="277"/>
      <c r="N272" s="279"/>
      <c r="O272" s="406"/>
      <c r="P272" s="1308"/>
    </row>
    <row r="273" spans="2:16" ht="36" customHeight="1">
      <c r="B273" s="1304">
        <f>B271+1</f>
        <v>46238</v>
      </c>
      <c r="C273" s="1306">
        <f t="shared" si="39"/>
        <v>46238</v>
      </c>
      <c r="D273" s="276" t="s">
        <v>1446</v>
      </c>
      <c r="E273" s="277"/>
      <c r="F273" s="278"/>
      <c r="G273" s="277"/>
      <c r="H273" s="278"/>
      <c r="I273" s="277" t="s">
        <v>1591</v>
      </c>
      <c r="J273" s="278" t="s">
        <v>755</v>
      </c>
      <c r="K273" s="277" t="s">
        <v>1591</v>
      </c>
      <c r="L273" s="279" t="s">
        <v>755</v>
      </c>
      <c r="M273" s="277"/>
      <c r="N273" s="279"/>
      <c r="O273" s="406"/>
      <c r="P273" s="1308">
        <f>P271+1</f>
        <v>85</v>
      </c>
    </row>
    <row r="274" spans="2:16" ht="36" customHeight="1">
      <c r="B274" s="1305"/>
      <c r="C274" s="1307"/>
      <c r="D274" s="276" t="s">
        <v>1447</v>
      </c>
      <c r="E274" s="277"/>
      <c r="F274" s="278"/>
      <c r="G274" s="283"/>
      <c r="H274" s="278"/>
      <c r="I274" s="283"/>
      <c r="J274" s="278"/>
      <c r="K274" s="277"/>
      <c r="L274" s="279"/>
      <c r="M274" s="277"/>
      <c r="N274" s="279"/>
      <c r="O274" s="406"/>
      <c r="P274" s="1308"/>
    </row>
    <row r="275" spans="2:16" ht="36" customHeight="1">
      <c r="B275" s="1304">
        <f>B273+1</f>
        <v>46239</v>
      </c>
      <c r="C275" s="1306">
        <f t="shared" si="39"/>
        <v>46239</v>
      </c>
      <c r="D275" s="276" t="s">
        <v>1446</v>
      </c>
      <c r="E275" s="277"/>
      <c r="F275" s="278"/>
      <c r="G275" s="277"/>
      <c r="H275" s="278"/>
      <c r="I275" s="277"/>
      <c r="J275" s="278"/>
      <c r="K275" s="277"/>
      <c r="L275" s="279"/>
      <c r="M275" s="277"/>
      <c r="N275" s="279"/>
      <c r="O275" s="280"/>
      <c r="P275" s="1308">
        <f>P273+1</f>
        <v>86</v>
      </c>
    </row>
    <row r="276" spans="2:16" ht="36" customHeight="1">
      <c r="B276" s="1305"/>
      <c r="C276" s="1307"/>
      <c r="D276" s="276" t="s">
        <v>1447</v>
      </c>
      <c r="E276" s="277"/>
      <c r="F276" s="278"/>
      <c r="G276" s="277" t="s">
        <v>1592</v>
      </c>
      <c r="H276" s="282">
        <v>304</v>
      </c>
      <c r="I276" s="277" t="s">
        <v>1514</v>
      </c>
      <c r="J276" s="282">
        <v>304</v>
      </c>
      <c r="K276" s="277" t="s">
        <v>1514</v>
      </c>
      <c r="L276" s="279">
        <v>304</v>
      </c>
      <c r="M276" s="277"/>
      <c r="N276" s="279"/>
      <c r="O276" s="280"/>
      <c r="P276" s="1308"/>
    </row>
    <row r="277" spans="2:16" ht="36" customHeight="1">
      <c r="B277" s="1304">
        <f>B275+1</f>
        <v>46240</v>
      </c>
      <c r="C277" s="1306">
        <f t="shared" si="39"/>
        <v>46240</v>
      </c>
      <c r="D277" s="276" t="s">
        <v>1446</v>
      </c>
      <c r="E277" s="277"/>
      <c r="F277" s="278"/>
      <c r="G277" s="277"/>
      <c r="H277" s="278"/>
      <c r="I277" s="277"/>
      <c r="J277" s="278"/>
      <c r="K277" s="277"/>
      <c r="L277" s="279"/>
      <c r="M277" s="277"/>
      <c r="N277" s="279"/>
      <c r="O277" s="280"/>
      <c r="P277" s="1308">
        <f>P275+1</f>
        <v>87</v>
      </c>
    </row>
    <row r="278" spans="2:16" ht="36" customHeight="1">
      <c r="B278" s="1305"/>
      <c r="C278" s="1307"/>
      <c r="D278" s="276" t="s">
        <v>1447</v>
      </c>
      <c r="E278" s="277" t="s">
        <v>1593</v>
      </c>
      <c r="F278" s="301">
        <v>304</v>
      </c>
      <c r="G278" s="277" t="s">
        <v>1594</v>
      </c>
      <c r="H278" s="301">
        <v>304</v>
      </c>
      <c r="I278" s="121" t="s">
        <v>1595</v>
      </c>
      <c r="J278" s="301">
        <v>304</v>
      </c>
      <c r="K278" s="277" t="s">
        <v>1595</v>
      </c>
      <c r="L278" s="279">
        <v>304</v>
      </c>
      <c r="M278" s="277"/>
      <c r="N278" s="279"/>
      <c r="O278" s="280"/>
      <c r="P278" s="1308"/>
    </row>
    <row r="279" spans="2:16" ht="36" customHeight="1">
      <c r="B279" s="1304">
        <f>B277+1</f>
        <v>46241</v>
      </c>
      <c r="C279" s="1306">
        <f t="shared" si="39"/>
        <v>46241</v>
      </c>
      <c r="D279" s="276" t="s">
        <v>1446</v>
      </c>
      <c r="E279" s="277"/>
      <c r="F279" s="282"/>
      <c r="G279" s="277"/>
      <c r="H279" s="282"/>
      <c r="I279" s="277"/>
      <c r="J279" s="278"/>
      <c r="K279" s="277"/>
      <c r="L279" s="282"/>
      <c r="M279" s="277"/>
      <c r="N279" s="282"/>
      <c r="O279" s="280" t="s">
        <v>934</v>
      </c>
      <c r="P279" s="1308">
        <f t="shared" ref="P279" si="40">P277+1</f>
        <v>88</v>
      </c>
    </row>
    <row r="280" spans="2:16" ht="36" customHeight="1">
      <c r="B280" s="1305"/>
      <c r="C280" s="1307"/>
      <c r="D280" s="276" t="s">
        <v>1447</v>
      </c>
      <c r="E280" s="277"/>
      <c r="F280" s="282"/>
      <c r="G280" s="277"/>
      <c r="H280" s="282"/>
      <c r="I280" s="277"/>
      <c r="J280" s="282"/>
      <c r="K280" s="277"/>
      <c r="L280" s="282"/>
      <c r="M280" s="277"/>
      <c r="N280" s="282"/>
      <c r="O280" s="280"/>
      <c r="P280" s="1308"/>
    </row>
    <row r="281" spans="2:16" ht="36" customHeight="1">
      <c r="B281" s="1313">
        <f>B279+1</f>
        <v>46242</v>
      </c>
      <c r="C281" s="1315">
        <f t="shared" si="39"/>
        <v>46242</v>
      </c>
      <c r="D281" s="287" t="s">
        <v>1446</v>
      </c>
      <c r="E281" s="288"/>
      <c r="F281" s="289"/>
      <c r="G281" s="288"/>
      <c r="H281" s="375"/>
      <c r="I281" s="288"/>
      <c r="J281" s="289"/>
      <c r="K281" s="288"/>
      <c r="L281" s="289"/>
      <c r="M281" s="288"/>
      <c r="N281" s="289"/>
      <c r="O281" s="328" t="s">
        <v>934</v>
      </c>
      <c r="P281" s="1308"/>
    </row>
    <row r="282" spans="2:16" ht="36" customHeight="1">
      <c r="B282" s="1314"/>
      <c r="C282" s="1316"/>
      <c r="D282" s="379" t="s">
        <v>1447</v>
      </c>
      <c r="E282" s="308"/>
      <c r="F282" s="289"/>
      <c r="G282" s="288"/>
      <c r="H282" s="375"/>
      <c r="I282" s="288"/>
      <c r="J282" s="289"/>
      <c r="K282" s="288"/>
      <c r="L282" s="289"/>
      <c r="M282" s="288"/>
      <c r="N282" s="289"/>
      <c r="O282" s="328"/>
      <c r="P282" s="1308"/>
    </row>
    <row r="283" spans="2:16" ht="36" customHeight="1">
      <c r="B283" s="1313">
        <f>B281+1</f>
        <v>46243</v>
      </c>
      <c r="C283" s="1315">
        <f t="shared" si="39"/>
        <v>46243</v>
      </c>
      <c r="D283" s="412" t="s">
        <v>1446</v>
      </c>
      <c r="E283" s="308"/>
      <c r="F283" s="321"/>
      <c r="G283" s="288"/>
      <c r="H283" s="375"/>
      <c r="I283" s="288"/>
      <c r="J283" s="289"/>
      <c r="K283" s="288"/>
      <c r="L283" s="289"/>
      <c r="M283" s="288"/>
      <c r="N283" s="289"/>
      <c r="O283" s="328"/>
      <c r="P283" s="1308"/>
    </row>
    <row r="284" spans="2:16" ht="36" customHeight="1">
      <c r="B284" s="1314"/>
      <c r="C284" s="1316"/>
      <c r="D284" s="379" t="s">
        <v>1447</v>
      </c>
      <c r="E284" s="308"/>
      <c r="F284" s="321"/>
      <c r="G284" s="288"/>
      <c r="H284" s="375"/>
      <c r="I284" s="288"/>
      <c r="J284" s="289"/>
      <c r="K284" s="288"/>
      <c r="L284" s="289"/>
      <c r="M284" s="288"/>
      <c r="N284" s="289"/>
      <c r="O284" s="328"/>
      <c r="P284" s="1308"/>
    </row>
    <row r="285" spans="2:16" ht="36" customHeight="1">
      <c r="B285" s="1304">
        <f>B283+1</f>
        <v>46244</v>
      </c>
      <c r="C285" s="1306">
        <f t="shared" si="39"/>
        <v>46244</v>
      </c>
      <c r="D285" s="276" t="s">
        <v>1446</v>
      </c>
      <c r="E285" s="277"/>
      <c r="F285" s="282"/>
      <c r="G285" s="277"/>
      <c r="H285" s="282"/>
      <c r="I285" s="277"/>
      <c r="J285" s="282"/>
      <c r="K285" s="277"/>
      <c r="L285" s="282"/>
      <c r="M285" s="277"/>
      <c r="N285" s="282"/>
      <c r="O285" s="280"/>
      <c r="P285" s="1308">
        <f>P279+1</f>
        <v>89</v>
      </c>
    </row>
    <row r="286" spans="2:16" ht="36" customHeight="1">
      <c r="B286" s="1305"/>
      <c r="C286" s="1307"/>
      <c r="D286" s="642" t="s">
        <v>1447</v>
      </c>
      <c r="E286" s="363"/>
      <c r="F286" s="282"/>
      <c r="G286" s="277"/>
      <c r="H286" s="282"/>
      <c r="I286" s="277"/>
      <c r="J286" s="282"/>
      <c r="K286" s="277"/>
      <c r="L286" s="282"/>
      <c r="M286" s="277"/>
      <c r="N286" s="282"/>
      <c r="O286" s="280"/>
      <c r="P286" s="1308"/>
    </row>
    <row r="287" spans="2:16" ht="36" customHeight="1">
      <c r="B287" s="1313">
        <f>B285+1</f>
        <v>46245</v>
      </c>
      <c r="C287" s="1315">
        <f t="shared" si="39"/>
        <v>46245</v>
      </c>
      <c r="D287" s="379" t="s">
        <v>1446</v>
      </c>
      <c r="E287" s="320"/>
      <c r="F287" s="289"/>
      <c r="G287" s="288"/>
      <c r="H287" s="375"/>
      <c r="I287" s="288"/>
      <c r="J287" s="375"/>
      <c r="K287" s="288"/>
      <c r="L287" s="289"/>
      <c r="M287" s="288"/>
      <c r="N287" s="289"/>
      <c r="O287" s="328" t="s">
        <v>1139</v>
      </c>
      <c r="P287" s="1308"/>
    </row>
    <row r="288" spans="2:16" ht="36" customHeight="1">
      <c r="B288" s="1314"/>
      <c r="C288" s="1316"/>
      <c r="D288" s="412" t="s">
        <v>1447</v>
      </c>
      <c r="E288" s="320"/>
      <c r="F288" s="289"/>
      <c r="G288" s="288"/>
      <c r="H288" s="375"/>
      <c r="I288" s="288"/>
      <c r="J288" s="375"/>
      <c r="K288" s="288"/>
      <c r="L288" s="296"/>
      <c r="M288" s="288"/>
      <c r="N288" s="296"/>
      <c r="O288" s="328"/>
      <c r="P288" s="1308"/>
    </row>
    <row r="289" spans="2:16" ht="36" customHeight="1">
      <c r="B289" s="1304">
        <f>B287+1</f>
        <v>46246</v>
      </c>
      <c r="C289" s="1306">
        <f t="shared" si="39"/>
        <v>46246</v>
      </c>
      <c r="D289" s="276" t="s">
        <v>1446</v>
      </c>
      <c r="E289" s="277"/>
      <c r="F289" s="278"/>
      <c r="G289" s="277"/>
      <c r="H289" s="278"/>
      <c r="I289" s="277"/>
      <c r="J289" s="278"/>
      <c r="K289" s="281"/>
      <c r="L289" s="279"/>
      <c r="M289" s="281"/>
      <c r="N289" s="279"/>
      <c r="O289" s="280"/>
      <c r="P289" s="1308">
        <f>P285+1</f>
        <v>90</v>
      </c>
    </row>
    <row r="290" spans="2:16" ht="36" customHeight="1">
      <c r="B290" s="1305"/>
      <c r="C290" s="1307"/>
      <c r="D290" s="276" t="s">
        <v>1447</v>
      </c>
      <c r="E290" s="277"/>
      <c r="F290" s="278"/>
      <c r="G290" s="277"/>
      <c r="H290" s="278"/>
      <c r="I290" s="277"/>
      <c r="J290" s="278"/>
      <c r="K290" s="281"/>
      <c r="L290" s="279"/>
      <c r="M290" s="281"/>
      <c r="N290" s="279"/>
      <c r="O290" s="280"/>
      <c r="P290" s="1308"/>
    </row>
    <row r="291" spans="2:16" ht="36" customHeight="1">
      <c r="B291" s="1304">
        <f>B289+1</f>
        <v>46247</v>
      </c>
      <c r="C291" s="1306">
        <f t="shared" si="39"/>
        <v>46247</v>
      </c>
      <c r="D291" s="276" t="s">
        <v>1446</v>
      </c>
      <c r="E291" s="277"/>
      <c r="F291" s="278"/>
      <c r="G291" s="277"/>
      <c r="H291" s="278"/>
      <c r="I291" s="277"/>
      <c r="J291" s="278"/>
      <c r="K291" s="277"/>
      <c r="L291" s="279"/>
      <c r="M291" s="281"/>
      <c r="N291" s="279"/>
      <c r="O291" s="280"/>
      <c r="P291" s="1308">
        <f>P289+1</f>
        <v>91</v>
      </c>
    </row>
    <row r="292" spans="2:16" ht="36" customHeight="1">
      <c r="B292" s="1305"/>
      <c r="C292" s="1307"/>
      <c r="D292" s="276" t="s">
        <v>1447</v>
      </c>
      <c r="E292" s="555" t="s">
        <v>936</v>
      </c>
      <c r="F292" s="897"/>
      <c r="G292" s="555" t="s">
        <v>936</v>
      </c>
      <c r="H292" s="440"/>
      <c r="I292" s="555" t="s">
        <v>936</v>
      </c>
      <c r="J292" s="897"/>
      <c r="K292" s="555" t="s">
        <v>936</v>
      </c>
      <c r="L292" s="394"/>
      <c r="M292" s="281"/>
      <c r="N292" s="279"/>
      <c r="O292" s="280"/>
      <c r="P292" s="1308"/>
    </row>
    <row r="293" spans="2:16" ht="36" customHeight="1">
      <c r="B293" s="1304">
        <f>B291+1</f>
        <v>46248</v>
      </c>
      <c r="C293" s="1306">
        <f t="shared" si="39"/>
        <v>46248</v>
      </c>
      <c r="D293" s="276" t="s">
        <v>1446</v>
      </c>
      <c r="E293" s="277"/>
      <c r="F293" s="282"/>
      <c r="G293" s="277"/>
      <c r="H293" s="282"/>
      <c r="I293" s="277"/>
      <c r="J293" s="282"/>
      <c r="K293" s="277"/>
      <c r="L293" s="282"/>
      <c r="M293" s="277"/>
      <c r="N293" s="282"/>
      <c r="O293" s="280"/>
      <c r="P293" s="1308">
        <f t="shared" ref="P293" si="41">P291+1</f>
        <v>92</v>
      </c>
    </row>
    <row r="294" spans="2:16" ht="36" customHeight="1">
      <c r="B294" s="1305"/>
      <c r="C294" s="1307"/>
      <c r="D294" s="276" t="s">
        <v>1447</v>
      </c>
      <c r="E294" s="555" t="s">
        <v>936</v>
      </c>
      <c r="F294" s="549"/>
      <c r="G294" s="555" t="s">
        <v>936</v>
      </c>
      <c r="H294" s="549"/>
      <c r="I294" s="555" t="s">
        <v>1596</v>
      </c>
      <c r="J294" s="549" t="s">
        <v>357</v>
      </c>
      <c r="K294" s="555" t="s">
        <v>1596</v>
      </c>
      <c r="L294" s="394" t="s">
        <v>357</v>
      </c>
      <c r="M294" s="277"/>
      <c r="N294" s="282"/>
      <c r="O294" s="280"/>
      <c r="P294" s="1308"/>
    </row>
    <row r="295" spans="2:16" ht="36" customHeight="1">
      <c r="B295" s="1313">
        <f>B293+1</f>
        <v>46249</v>
      </c>
      <c r="C295" s="1315">
        <f t="shared" si="39"/>
        <v>46249</v>
      </c>
      <c r="D295" s="287" t="s">
        <v>1446</v>
      </c>
      <c r="E295" s="288"/>
      <c r="F295" s="289"/>
      <c r="G295" s="288"/>
      <c r="H295" s="375"/>
      <c r="I295" s="288"/>
      <c r="J295" s="321"/>
      <c r="K295" s="288"/>
      <c r="L295" s="289"/>
      <c r="M295" s="288"/>
      <c r="N295" s="289"/>
      <c r="O295" s="328"/>
      <c r="P295" s="1308"/>
    </row>
    <row r="296" spans="2:16" ht="36" customHeight="1">
      <c r="B296" s="1314"/>
      <c r="C296" s="1316"/>
      <c r="D296" s="287" t="s">
        <v>1447</v>
      </c>
      <c r="E296" s="288"/>
      <c r="F296" s="289"/>
      <c r="G296" s="288"/>
      <c r="H296" s="375"/>
      <c r="I296" s="288"/>
      <c r="J296" s="321"/>
      <c r="K296" s="288"/>
      <c r="L296" s="289"/>
      <c r="M296" s="288"/>
      <c r="N296" s="289"/>
      <c r="O296" s="328"/>
      <c r="P296" s="1308"/>
    </row>
    <row r="297" spans="2:16" ht="36" customHeight="1">
      <c r="B297" s="1313">
        <f>B295+1</f>
        <v>46250</v>
      </c>
      <c r="C297" s="1315">
        <f t="shared" si="39"/>
        <v>46250</v>
      </c>
      <c r="D297" s="287" t="s">
        <v>1446</v>
      </c>
      <c r="E297" s="288"/>
      <c r="F297" s="289"/>
      <c r="G297" s="288"/>
      <c r="H297" s="375"/>
      <c r="I297" s="288"/>
      <c r="J297" s="289"/>
      <c r="K297" s="288"/>
      <c r="L297" s="289"/>
      <c r="M297" s="288"/>
      <c r="N297" s="289"/>
      <c r="O297" s="328"/>
      <c r="P297" s="1308"/>
    </row>
    <row r="298" spans="2:16" ht="36" customHeight="1">
      <c r="B298" s="1314"/>
      <c r="C298" s="1316"/>
      <c r="D298" s="287" t="s">
        <v>1447</v>
      </c>
      <c r="E298" s="288"/>
      <c r="F298" s="289"/>
      <c r="G298" s="288"/>
      <c r="H298" s="375"/>
      <c r="I298" s="288"/>
      <c r="J298" s="289"/>
      <c r="K298" s="288"/>
      <c r="L298" s="289"/>
      <c r="M298" s="288"/>
      <c r="N298" s="289"/>
      <c r="O298" s="328"/>
      <c r="P298" s="1308"/>
    </row>
    <row r="299" spans="2:16" ht="36" customHeight="1">
      <c r="B299" s="1304">
        <f>B297+1</f>
        <v>46251</v>
      </c>
      <c r="C299" s="1306">
        <f t="shared" si="39"/>
        <v>46251</v>
      </c>
      <c r="D299" s="276" t="s">
        <v>1446</v>
      </c>
      <c r="E299" s="277"/>
      <c r="F299" s="282"/>
      <c r="G299" s="277"/>
      <c r="H299" s="282"/>
      <c r="I299" s="277"/>
      <c r="J299" s="282"/>
      <c r="K299" s="277"/>
      <c r="L299" s="282"/>
      <c r="M299" s="277"/>
      <c r="N299" s="372"/>
      <c r="O299" s="280"/>
      <c r="P299" s="1308">
        <f>P293+1</f>
        <v>93</v>
      </c>
    </row>
    <row r="300" spans="2:16" ht="36" customHeight="1">
      <c r="B300" s="1305"/>
      <c r="C300" s="1307"/>
      <c r="D300" s="276" t="s">
        <v>1447</v>
      </c>
      <c r="E300" s="364" t="s">
        <v>1597</v>
      </c>
      <c r="F300" s="282"/>
      <c r="G300" s="364" t="s">
        <v>1597</v>
      </c>
      <c r="H300" s="282"/>
      <c r="I300" s="364" t="s">
        <v>1597</v>
      </c>
      <c r="J300" s="282"/>
      <c r="K300" s="364" t="s">
        <v>1597</v>
      </c>
      <c r="L300" s="282"/>
      <c r="M300" s="277"/>
      <c r="N300" s="372"/>
      <c r="O300" s="280"/>
      <c r="P300" s="1308"/>
    </row>
    <row r="301" spans="2:16" ht="36" customHeight="1">
      <c r="B301" s="1304">
        <f>B299+1</f>
        <v>46252</v>
      </c>
      <c r="C301" s="1306">
        <f t="shared" si="39"/>
        <v>46252</v>
      </c>
      <c r="D301" s="276" t="s">
        <v>1446</v>
      </c>
      <c r="E301" s="277"/>
      <c r="F301" s="372"/>
      <c r="G301" s="277"/>
      <c r="H301" s="282"/>
      <c r="I301" s="277"/>
      <c r="J301" s="372"/>
      <c r="K301" s="277"/>
      <c r="L301" s="282"/>
      <c r="M301" s="277"/>
      <c r="N301" s="282"/>
      <c r="O301" s="280"/>
      <c r="P301" s="1308">
        <f>P299+1</f>
        <v>94</v>
      </c>
    </row>
    <row r="302" spans="2:16" ht="36" customHeight="1">
      <c r="B302" s="1305"/>
      <c r="C302" s="1307"/>
      <c r="D302" s="276" t="s">
        <v>1447</v>
      </c>
      <c r="E302" s="364" t="s">
        <v>1597</v>
      </c>
      <c r="F302" s="372"/>
      <c r="G302" s="364" t="s">
        <v>1597</v>
      </c>
      <c r="H302" s="282"/>
      <c r="I302" s="364" t="s">
        <v>1597</v>
      </c>
      <c r="J302" s="372"/>
      <c r="K302" s="364" t="s">
        <v>1597</v>
      </c>
      <c r="L302" s="282"/>
      <c r="M302" s="277"/>
      <c r="N302" s="279"/>
      <c r="O302" s="280"/>
      <c r="P302" s="1308"/>
    </row>
    <row r="303" spans="2:16" ht="36" customHeight="1">
      <c r="B303" s="1304">
        <f>B301+1</f>
        <v>46253</v>
      </c>
      <c r="C303" s="1306">
        <f t="shared" si="39"/>
        <v>46253</v>
      </c>
      <c r="D303" s="276" t="s">
        <v>1446</v>
      </c>
      <c r="E303" s="277"/>
      <c r="F303" s="278"/>
      <c r="G303" s="277"/>
      <c r="H303" s="278"/>
      <c r="I303" s="277"/>
      <c r="J303" s="278"/>
      <c r="K303" s="277"/>
      <c r="L303" s="282"/>
      <c r="M303" s="281"/>
      <c r="N303" s="279"/>
      <c r="O303" s="280"/>
      <c r="P303" s="1308">
        <f>P301+1</f>
        <v>95</v>
      </c>
    </row>
    <row r="304" spans="2:16" ht="36" customHeight="1">
      <c r="B304" s="1305"/>
      <c r="C304" s="1307"/>
      <c r="D304" s="276" t="s">
        <v>1447</v>
      </c>
      <c r="E304" s="364" t="s">
        <v>1597</v>
      </c>
      <c r="F304" s="278"/>
      <c r="G304" s="364" t="s">
        <v>1597</v>
      </c>
      <c r="H304" s="278"/>
      <c r="I304" s="364" t="s">
        <v>1597</v>
      </c>
      <c r="J304" s="278"/>
      <c r="K304" s="364" t="s">
        <v>1597</v>
      </c>
      <c r="L304" s="282"/>
      <c r="M304" s="281"/>
      <c r="N304" s="279"/>
      <c r="O304" s="280"/>
      <c r="P304" s="1308"/>
    </row>
    <row r="305" spans="2:16" ht="36" customHeight="1">
      <c r="B305" s="1304">
        <f>B303+1</f>
        <v>46254</v>
      </c>
      <c r="C305" s="1306">
        <f t="shared" si="39"/>
        <v>46254</v>
      </c>
      <c r="D305" s="276" t="s">
        <v>1446</v>
      </c>
      <c r="E305" s="277"/>
      <c r="F305" s="278"/>
      <c r="G305" s="277"/>
      <c r="H305" s="278"/>
      <c r="I305" s="277"/>
      <c r="J305" s="278"/>
      <c r="K305" s="277"/>
      <c r="L305" s="282"/>
      <c r="M305" s="281"/>
      <c r="N305" s="279"/>
      <c r="O305" s="280"/>
      <c r="P305" s="1308">
        <f>P303+1</f>
        <v>96</v>
      </c>
    </row>
    <row r="306" spans="2:16" ht="36" customHeight="1">
      <c r="B306" s="1305"/>
      <c r="C306" s="1307"/>
      <c r="D306" s="276" t="s">
        <v>1447</v>
      </c>
      <c r="E306" s="364" t="s">
        <v>1597</v>
      </c>
      <c r="F306" s="278"/>
      <c r="G306" s="364" t="s">
        <v>1597</v>
      </c>
      <c r="H306" s="278"/>
      <c r="I306" s="364" t="s">
        <v>1597</v>
      </c>
      <c r="J306" s="278"/>
      <c r="K306" s="364" t="s">
        <v>1597</v>
      </c>
      <c r="L306" s="282"/>
      <c r="M306" s="281"/>
      <c r="N306" s="279"/>
      <c r="O306" s="280"/>
      <c r="P306" s="1308"/>
    </row>
    <row r="307" spans="2:16" ht="36" customHeight="1">
      <c r="B307" s="1304">
        <f>B305+1</f>
        <v>46255</v>
      </c>
      <c r="C307" s="1306">
        <f t="shared" si="39"/>
        <v>46255</v>
      </c>
      <c r="D307" s="276" t="s">
        <v>1446</v>
      </c>
      <c r="E307" s="277"/>
      <c r="F307" s="282"/>
      <c r="G307" s="277"/>
      <c r="H307" s="282"/>
      <c r="I307" s="277"/>
      <c r="J307" s="282"/>
      <c r="K307" s="277"/>
      <c r="L307" s="282"/>
      <c r="M307" s="277"/>
      <c r="N307" s="282"/>
      <c r="O307" s="280"/>
      <c r="P307" s="1308">
        <f>P305+1</f>
        <v>97</v>
      </c>
    </row>
    <row r="308" spans="2:16" ht="36" customHeight="1">
      <c r="B308" s="1305"/>
      <c r="C308" s="1307"/>
      <c r="D308" s="276" t="s">
        <v>1447</v>
      </c>
      <c r="E308" s="364" t="s">
        <v>1597</v>
      </c>
      <c r="F308" s="282"/>
      <c r="G308" s="364" t="s">
        <v>1597</v>
      </c>
      <c r="H308" s="282"/>
      <c r="I308" s="364" t="s">
        <v>1597</v>
      </c>
      <c r="J308" s="282"/>
      <c r="K308" s="364" t="s">
        <v>1597</v>
      </c>
      <c r="L308" s="282"/>
      <c r="M308" s="277"/>
      <c r="N308" s="279"/>
      <c r="O308" s="280"/>
      <c r="P308" s="1308"/>
    </row>
    <row r="309" spans="2:16" ht="36" customHeight="1">
      <c r="B309" s="1313">
        <f>B307+1</f>
        <v>46256</v>
      </c>
      <c r="C309" s="1315">
        <f t="shared" si="39"/>
        <v>46256</v>
      </c>
      <c r="D309" s="287" t="s">
        <v>1446</v>
      </c>
      <c r="E309" s="288"/>
      <c r="F309" s="289"/>
      <c r="G309" s="288"/>
      <c r="H309" s="289"/>
      <c r="I309" s="288"/>
      <c r="J309" s="289"/>
      <c r="K309" s="288"/>
      <c r="L309" s="289"/>
      <c r="M309" s="288"/>
      <c r="N309" s="296"/>
      <c r="O309" s="328"/>
      <c r="P309" s="1308"/>
    </row>
    <row r="310" spans="2:16" ht="36" customHeight="1">
      <c r="B310" s="1314"/>
      <c r="C310" s="1316"/>
      <c r="D310" s="287" t="s">
        <v>1447</v>
      </c>
      <c r="E310" s="288"/>
      <c r="F310" s="289"/>
      <c r="G310" s="295"/>
      <c r="H310" s="289"/>
      <c r="I310" s="295"/>
      <c r="J310" s="289"/>
      <c r="K310" s="295"/>
      <c r="L310" s="289"/>
      <c r="M310" s="288"/>
      <c r="N310" s="296"/>
      <c r="O310" s="328"/>
      <c r="P310" s="1308"/>
    </row>
    <row r="311" spans="2:16" ht="36" customHeight="1">
      <c r="B311" s="1313">
        <f>B309+1</f>
        <v>46257</v>
      </c>
      <c r="C311" s="1315">
        <f t="shared" si="39"/>
        <v>46257</v>
      </c>
      <c r="D311" s="287" t="s">
        <v>1446</v>
      </c>
      <c r="E311" s="288"/>
      <c r="F311" s="289"/>
      <c r="G311" s="288"/>
      <c r="H311" s="375"/>
      <c r="I311" s="288"/>
      <c r="J311" s="375"/>
      <c r="K311" s="288"/>
      <c r="L311" s="289"/>
      <c r="M311" s="288"/>
      <c r="N311" s="289"/>
      <c r="O311" s="328"/>
      <c r="P311" s="1308"/>
    </row>
    <row r="312" spans="2:16" ht="36" customHeight="1">
      <c r="B312" s="1314"/>
      <c r="C312" s="1316"/>
      <c r="D312" s="287" t="s">
        <v>1447</v>
      </c>
      <c r="E312" s="288"/>
      <c r="F312" s="289"/>
      <c r="G312" s="295"/>
      <c r="H312" s="289"/>
      <c r="I312" s="288"/>
      <c r="J312" s="375"/>
      <c r="K312" s="288"/>
      <c r="L312" s="289"/>
      <c r="M312" s="288"/>
      <c r="N312" s="289"/>
      <c r="O312" s="328"/>
      <c r="P312" s="1308"/>
    </row>
    <row r="313" spans="2:16" ht="36" customHeight="1">
      <c r="B313" s="1304">
        <f>B311+1</f>
        <v>46258</v>
      </c>
      <c r="C313" s="1306">
        <f t="shared" si="39"/>
        <v>46258</v>
      </c>
      <c r="D313" s="276" t="s">
        <v>1446</v>
      </c>
      <c r="E313" s="277"/>
      <c r="F313" s="282"/>
      <c r="G313" s="277"/>
      <c r="H313" s="282"/>
      <c r="I313" s="277"/>
      <c r="J313" s="282"/>
      <c r="K313" s="277"/>
      <c r="L313" s="372"/>
      <c r="M313" s="277"/>
      <c r="N313" s="372"/>
      <c r="O313" s="280"/>
      <c r="P313" s="1308">
        <f>P307+1</f>
        <v>98</v>
      </c>
    </row>
    <row r="314" spans="2:16" ht="36" customHeight="1">
      <c r="B314" s="1305"/>
      <c r="C314" s="1307"/>
      <c r="D314" s="276" t="s">
        <v>1447</v>
      </c>
      <c r="E314" s="364" t="s">
        <v>1597</v>
      </c>
      <c r="F314" s="282"/>
      <c r="G314" s="364" t="s">
        <v>1597</v>
      </c>
      <c r="H314" s="282"/>
      <c r="I314" s="364" t="s">
        <v>1597</v>
      </c>
      <c r="J314" s="282"/>
      <c r="K314" s="364" t="s">
        <v>1597</v>
      </c>
      <c r="L314" s="372"/>
      <c r="M314" s="277"/>
      <c r="N314" s="372"/>
      <c r="O314" s="280"/>
      <c r="P314" s="1308"/>
    </row>
    <row r="315" spans="2:16" ht="36" customHeight="1">
      <c r="B315" s="1304">
        <f>B313+1</f>
        <v>46259</v>
      </c>
      <c r="C315" s="1306">
        <f t="shared" si="39"/>
        <v>46259</v>
      </c>
      <c r="D315" s="276" t="s">
        <v>1446</v>
      </c>
      <c r="E315" s="277"/>
      <c r="F315" s="372"/>
      <c r="G315" s="277"/>
      <c r="H315" s="282"/>
      <c r="I315" s="277"/>
      <c r="J315" s="372"/>
      <c r="K315" s="277"/>
      <c r="L315" s="282"/>
      <c r="M315" s="277"/>
      <c r="N315" s="282"/>
      <c r="O315" s="406"/>
      <c r="P315" s="1308">
        <f>P313+1</f>
        <v>99</v>
      </c>
    </row>
    <row r="316" spans="2:16" ht="36" customHeight="1">
      <c r="B316" s="1305"/>
      <c r="C316" s="1307"/>
      <c r="D316" s="276" t="s">
        <v>1447</v>
      </c>
      <c r="E316" s="364" t="s">
        <v>1597</v>
      </c>
      <c r="F316" s="753"/>
      <c r="G316" s="364" t="s">
        <v>1597</v>
      </c>
      <c r="H316" s="434"/>
      <c r="I316" s="364" t="s">
        <v>1597</v>
      </c>
      <c r="J316" s="753"/>
      <c r="K316" s="364" t="s">
        <v>1597</v>
      </c>
      <c r="L316" s="279"/>
      <c r="M316" s="281"/>
      <c r="N316" s="279"/>
      <c r="O316" s="406"/>
      <c r="P316" s="1308"/>
    </row>
    <row r="317" spans="2:16" ht="36" customHeight="1">
      <c r="B317" s="1304">
        <f>B315+1</f>
        <v>46260</v>
      </c>
      <c r="C317" s="1306">
        <f t="shared" si="39"/>
        <v>46260</v>
      </c>
      <c r="D317" s="276" t="s">
        <v>1446</v>
      </c>
      <c r="E317" s="277"/>
      <c r="F317" s="282"/>
      <c r="G317" s="277"/>
      <c r="H317" s="282"/>
      <c r="I317" s="277"/>
      <c r="J317" s="278"/>
      <c r="K317" s="281"/>
      <c r="L317" s="279"/>
      <c r="M317" s="281"/>
      <c r="N317" s="279"/>
      <c r="O317" s="280"/>
      <c r="P317" s="1308">
        <f>P315+1</f>
        <v>100</v>
      </c>
    </row>
    <row r="318" spans="2:16" ht="36" customHeight="1">
      <c r="B318" s="1305"/>
      <c r="C318" s="1307"/>
      <c r="D318" s="276" t="s">
        <v>1447</v>
      </c>
      <c r="E318" s="364" t="s">
        <v>1597</v>
      </c>
      <c r="F318" s="282"/>
      <c r="G318" s="364" t="s">
        <v>1597</v>
      </c>
      <c r="H318" s="282"/>
      <c r="I318" s="364" t="s">
        <v>1597</v>
      </c>
      <c r="J318" s="282"/>
      <c r="K318" s="364" t="s">
        <v>1597</v>
      </c>
      <c r="L318" s="279"/>
      <c r="M318" s="281"/>
      <c r="N318" s="279"/>
      <c r="O318" s="280"/>
      <c r="P318" s="1308"/>
    </row>
    <row r="319" spans="2:16" ht="36" customHeight="1">
      <c r="B319" s="1304">
        <f>B317+1</f>
        <v>46261</v>
      </c>
      <c r="C319" s="1306">
        <f t="shared" si="39"/>
        <v>46261</v>
      </c>
      <c r="D319" s="276" t="s">
        <v>1446</v>
      </c>
      <c r="E319" s="277"/>
      <c r="F319" s="278"/>
      <c r="G319" s="277"/>
      <c r="H319" s="278"/>
      <c r="I319" s="277"/>
      <c r="J319" s="278"/>
      <c r="K319" s="277"/>
      <c r="L319" s="279"/>
      <c r="M319" s="281"/>
      <c r="N319" s="279"/>
      <c r="O319" s="280"/>
      <c r="P319" s="1308">
        <f t="shared" ref="P319" si="42">P317+1</f>
        <v>101</v>
      </c>
    </row>
    <row r="320" spans="2:16" ht="36" customHeight="1">
      <c r="B320" s="1305"/>
      <c r="C320" s="1307"/>
      <c r="D320" s="276" t="s">
        <v>1447</v>
      </c>
      <c r="E320" s="364" t="s">
        <v>1597</v>
      </c>
      <c r="F320" s="282"/>
      <c r="G320" s="364" t="s">
        <v>1597</v>
      </c>
      <c r="H320" s="282"/>
      <c r="I320" s="364" t="s">
        <v>1597</v>
      </c>
      <c r="J320" s="282"/>
      <c r="K320" s="364" t="s">
        <v>1597</v>
      </c>
      <c r="L320" s="279"/>
      <c r="M320" s="281"/>
      <c r="N320" s="279"/>
      <c r="O320" s="280"/>
      <c r="P320" s="1308"/>
    </row>
    <row r="321" spans="2:16" ht="36" customHeight="1">
      <c r="B321" s="1304">
        <f t="shared" ref="B321" si="43">B319+1</f>
        <v>46262</v>
      </c>
      <c r="C321" s="1306">
        <f t="shared" si="39"/>
        <v>46262</v>
      </c>
      <c r="D321" s="276" t="s">
        <v>1446</v>
      </c>
      <c r="E321" s="277"/>
      <c r="F321" s="282"/>
      <c r="G321" s="277"/>
      <c r="H321" s="282"/>
      <c r="I321" s="277"/>
      <c r="J321" s="282"/>
      <c r="K321" s="277"/>
      <c r="L321" s="282"/>
      <c r="M321" s="277"/>
      <c r="N321" s="282"/>
      <c r="O321" s="280"/>
      <c r="P321" s="1308">
        <f t="shared" ref="P321" si="44">P319+1</f>
        <v>102</v>
      </c>
    </row>
    <row r="322" spans="2:16" ht="36" customHeight="1">
      <c r="B322" s="1305"/>
      <c r="C322" s="1307"/>
      <c r="D322" s="276" t="s">
        <v>1447</v>
      </c>
      <c r="E322" s="364" t="s">
        <v>1597</v>
      </c>
      <c r="F322" s="372"/>
      <c r="G322" s="364" t="s">
        <v>1597</v>
      </c>
      <c r="H322" s="282"/>
      <c r="I322" s="364" t="s">
        <v>1597</v>
      </c>
      <c r="J322" s="372"/>
      <c r="K322" s="364" t="s">
        <v>1597</v>
      </c>
      <c r="L322" s="279"/>
      <c r="M322" s="281"/>
      <c r="N322" s="279"/>
      <c r="O322" s="280"/>
      <c r="P322" s="1308"/>
    </row>
    <row r="323" spans="2:16" ht="36" customHeight="1">
      <c r="B323" s="1313">
        <f>B321+1</f>
        <v>46263</v>
      </c>
      <c r="C323" s="1315">
        <f t="shared" si="39"/>
        <v>46263</v>
      </c>
      <c r="D323" s="287" t="s">
        <v>1446</v>
      </c>
      <c r="E323" s="288"/>
      <c r="F323" s="289"/>
      <c r="G323" s="288"/>
      <c r="H323" s="289"/>
      <c r="I323" s="288"/>
      <c r="J323" s="321"/>
      <c r="K323" s="288"/>
      <c r="L323" s="289"/>
      <c r="M323" s="288"/>
      <c r="N323" s="296"/>
      <c r="O323" s="328"/>
      <c r="P323" s="1308"/>
    </row>
    <row r="324" spans="2:16" ht="36" customHeight="1">
      <c r="B324" s="1314"/>
      <c r="C324" s="1316"/>
      <c r="D324" s="287" t="s">
        <v>1447</v>
      </c>
      <c r="E324" s="405"/>
      <c r="F324" s="375"/>
      <c r="G324" s="405"/>
      <c r="H324" s="289"/>
      <c r="I324" s="405"/>
      <c r="J324" s="375"/>
      <c r="K324" s="405"/>
      <c r="L324" s="296"/>
      <c r="M324" s="405"/>
      <c r="N324" s="296"/>
      <c r="O324" s="328"/>
      <c r="P324" s="1308"/>
    </row>
    <row r="325" spans="2:16" ht="36" customHeight="1">
      <c r="B325" s="1313">
        <f>B323+1</f>
        <v>46264</v>
      </c>
      <c r="C325" s="1315">
        <f t="shared" si="39"/>
        <v>46264</v>
      </c>
      <c r="D325" s="287" t="s">
        <v>1446</v>
      </c>
      <c r="E325" s="288"/>
      <c r="F325" s="321"/>
      <c r="G325" s="288"/>
      <c r="H325" s="321"/>
      <c r="I325" s="288"/>
      <c r="J325" s="321"/>
      <c r="K325" s="288"/>
      <c r="L325" s="289"/>
      <c r="M325" s="308"/>
      <c r="N325" s="342"/>
      <c r="O325" s="325"/>
      <c r="P325" s="1308"/>
    </row>
    <row r="326" spans="2:16" ht="36" customHeight="1">
      <c r="B326" s="1314"/>
      <c r="C326" s="1316"/>
      <c r="D326" s="287" t="s">
        <v>1447</v>
      </c>
      <c r="E326" s="288"/>
      <c r="F326" s="289"/>
      <c r="G326" s="288"/>
      <c r="H326" s="289"/>
      <c r="I326" s="288"/>
      <c r="J326" s="289"/>
      <c r="K326" s="288"/>
      <c r="L326" s="289"/>
      <c r="M326" s="288"/>
      <c r="N326" s="296"/>
      <c r="O326" s="328"/>
      <c r="P326" s="1308"/>
    </row>
    <row r="327" spans="2:16" ht="36" customHeight="1">
      <c r="B327" s="1309">
        <f>B325+1</f>
        <v>46265</v>
      </c>
      <c r="C327" s="1311">
        <f t="shared" si="39"/>
        <v>46265</v>
      </c>
      <c r="D327" s="409" t="s">
        <v>1446</v>
      </c>
      <c r="E327" s="275"/>
      <c r="F327" s="407"/>
      <c r="G327" s="275"/>
      <c r="H327" s="344"/>
      <c r="I327" s="275"/>
      <c r="J327" s="344"/>
      <c r="K327" s="275"/>
      <c r="L327" s="643"/>
      <c r="M327" s="275"/>
      <c r="N327" s="345"/>
      <c r="O327" s="284"/>
      <c r="P327" s="1308">
        <f>P321+1</f>
        <v>103</v>
      </c>
    </row>
    <row r="328" spans="2:16" ht="36" customHeight="1" thickBot="1">
      <c r="B328" s="1310"/>
      <c r="C328" s="1312"/>
      <c r="D328" s="346" t="s">
        <v>1447</v>
      </c>
      <c r="E328" s="347" t="s">
        <v>1487</v>
      </c>
      <c r="F328" s="410"/>
      <c r="G328" s="347" t="s">
        <v>1487</v>
      </c>
      <c r="H328" s="348"/>
      <c r="I328" s="347" t="s">
        <v>1487</v>
      </c>
      <c r="J328" s="348"/>
      <c r="K328" s="347" t="s">
        <v>1487</v>
      </c>
      <c r="L328" s="644"/>
      <c r="M328" s="347"/>
      <c r="N328" s="349"/>
      <c r="O328" s="350"/>
      <c r="P328" s="1308"/>
    </row>
    <row r="329" spans="2:16" ht="27" customHeight="1">
      <c r="B329" s="351"/>
      <c r="E329" s="352"/>
      <c r="F329" s="352"/>
      <c r="G329" s="352"/>
      <c r="H329" s="352"/>
      <c r="I329" s="352"/>
      <c r="J329" s="352"/>
      <c r="K329" s="352"/>
      <c r="L329" s="353"/>
      <c r="M329" s="352"/>
      <c r="N329" s="353"/>
      <c r="O329" s="353"/>
      <c r="P329" s="253" t="str">
        <f t="shared" si="38"/>
        <v/>
      </c>
    </row>
    <row r="330" spans="2:16" ht="27" customHeight="1" thickBot="1">
      <c r="B330" s="261" t="s">
        <v>1140</v>
      </c>
      <c r="E330" s="352"/>
      <c r="F330" s="352"/>
      <c r="G330" s="352"/>
      <c r="H330" s="352"/>
      <c r="I330" s="352"/>
      <c r="J330" s="352"/>
      <c r="K330" s="352"/>
      <c r="L330" s="353"/>
      <c r="M330" s="352"/>
      <c r="N330" s="353"/>
      <c r="O330" s="353"/>
    </row>
    <row r="331" spans="2:16" ht="18" customHeight="1">
      <c r="B331" s="1319" t="s">
        <v>969</v>
      </c>
      <c r="C331" s="1321" t="s">
        <v>970</v>
      </c>
      <c r="D331" s="266"/>
      <c r="E331" s="92" t="s">
        <v>971</v>
      </c>
      <c r="F331" s="1298" t="s">
        <v>972</v>
      </c>
      <c r="G331" s="92" t="s">
        <v>973</v>
      </c>
      <c r="H331" s="1298" t="s">
        <v>972</v>
      </c>
      <c r="I331" s="354" t="s">
        <v>974</v>
      </c>
      <c r="J331" s="1323" t="s">
        <v>972</v>
      </c>
      <c r="K331" s="354" t="s">
        <v>975</v>
      </c>
      <c r="L331" s="1325" t="s">
        <v>972</v>
      </c>
      <c r="M331" s="267" t="s">
        <v>976</v>
      </c>
      <c r="N331" s="1325" t="s">
        <v>972</v>
      </c>
      <c r="O331" s="268" t="s">
        <v>977</v>
      </c>
    </row>
    <row r="332" spans="2:16" ht="18" customHeight="1" thickBot="1">
      <c r="B332" s="1320"/>
      <c r="C332" s="1322"/>
      <c r="D332" s="269"/>
      <c r="E332" s="94" t="s">
        <v>978</v>
      </c>
      <c r="F332" s="1299"/>
      <c r="G332" s="94" t="s">
        <v>979</v>
      </c>
      <c r="H332" s="1299"/>
      <c r="I332" s="355" t="s">
        <v>980</v>
      </c>
      <c r="J332" s="1324"/>
      <c r="K332" s="355" t="s">
        <v>981</v>
      </c>
      <c r="L332" s="1326"/>
      <c r="M332" s="270" t="s">
        <v>630</v>
      </c>
      <c r="N332" s="1326"/>
      <c r="O332" s="271"/>
      <c r="P332" s="253" t="str">
        <f t="shared" si="38"/>
        <v/>
      </c>
    </row>
    <row r="333" spans="2:16" ht="36" customHeight="1">
      <c r="B333" s="1317">
        <f>B327+1</f>
        <v>46266</v>
      </c>
      <c r="C333" s="1318">
        <f>B333</f>
        <v>46266</v>
      </c>
      <c r="D333" s="413" t="s">
        <v>1446</v>
      </c>
      <c r="E333" s="414"/>
      <c r="F333" s="415"/>
      <c r="G333" s="414"/>
      <c r="H333" s="415"/>
      <c r="I333" s="414"/>
      <c r="J333" s="415"/>
      <c r="K333" s="414"/>
      <c r="L333" s="357"/>
      <c r="M333" s="359"/>
      <c r="N333" s="274"/>
      <c r="O333" s="402"/>
      <c r="P333" s="1308">
        <f>P327+1</f>
        <v>104</v>
      </c>
    </row>
    <row r="334" spans="2:16" ht="36" customHeight="1">
      <c r="B334" s="1305"/>
      <c r="C334" s="1307"/>
      <c r="D334" s="276" t="s">
        <v>1447</v>
      </c>
      <c r="E334" s="299" t="s">
        <v>1598</v>
      </c>
      <c r="F334" s="372"/>
      <c r="G334" s="299" t="s">
        <v>1598</v>
      </c>
      <c r="H334" s="282"/>
      <c r="I334" s="299" t="s">
        <v>1598</v>
      </c>
      <c r="J334" s="372"/>
      <c r="K334" s="299" t="s">
        <v>1598</v>
      </c>
      <c r="L334" s="279"/>
      <c r="M334" s="299"/>
      <c r="N334" s="279"/>
      <c r="O334" s="280"/>
      <c r="P334" s="1308"/>
    </row>
    <row r="335" spans="2:16" ht="36" customHeight="1">
      <c r="B335" s="1304">
        <f>B333+1</f>
        <v>46267</v>
      </c>
      <c r="C335" s="1306">
        <f>B335</f>
        <v>46267</v>
      </c>
      <c r="D335" s="276" t="s">
        <v>1446</v>
      </c>
      <c r="E335" s="305"/>
      <c r="F335" s="301"/>
      <c r="G335" s="305"/>
      <c r="H335" s="301"/>
      <c r="I335" s="305"/>
      <c r="J335" s="301"/>
      <c r="K335" s="305"/>
      <c r="L335" s="301"/>
      <c r="M335" s="299"/>
      <c r="N335" s="279"/>
      <c r="O335" s="280"/>
      <c r="P335" s="1308">
        <f>P333+1</f>
        <v>105</v>
      </c>
    </row>
    <row r="336" spans="2:16" ht="36" customHeight="1">
      <c r="B336" s="1305"/>
      <c r="C336" s="1307"/>
      <c r="D336" s="276" t="s">
        <v>1447</v>
      </c>
      <c r="E336" s="299" t="s">
        <v>1598</v>
      </c>
      <c r="F336" s="372"/>
      <c r="G336" s="299" t="s">
        <v>1598</v>
      </c>
      <c r="H336" s="282"/>
      <c r="I336" s="299" t="s">
        <v>1598</v>
      </c>
      <c r="J336" s="372"/>
      <c r="K336" s="299" t="s">
        <v>1598</v>
      </c>
      <c r="L336" s="279"/>
      <c r="M336" s="299"/>
      <c r="N336" s="279"/>
      <c r="O336" s="280"/>
      <c r="P336" s="1308"/>
    </row>
    <row r="337" spans="2:16" ht="36" customHeight="1">
      <c r="B337" s="1304">
        <f>B335+1</f>
        <v>46268</v>
      </c>
      <c r="C337" s="1306">
        <f t="shared" ref="C337:C391" si="45">B337</f>
        <v>46268</v>
      </c>
      <c r="D337" s="276" t="s">
        <v>1446</v>
      </c>
      <c r="E337" s="305"/>
      <c r="F337" s="300"/>
      <c r="G337" s="299"/>
      <c r="H337" s="278"/>
      <c r="I337" s="299"/>
      <c r="J337" s="300"/>
      <c r="K337" s="299"/>
      <c r="L337" s="279"/>
      <c r="M337" s="299"/>
      <c r="N337" s="279"/>
      <c r="O337" s="280"/>
      <c r="P337" s="1308">
        <f t="shared" ref="P337" si="46">P335+1</f>
        <v>106</v>
      </c>
    </row>
    <row r="338" spans="2:16" ht="36" customHeight="1">
      <c r="B338" s="1305"/>
      <c r="C338" s="1307"/>
      <c r="D338" s="276" t="s">
        <v>1447</v>
      </c>
      <c r="E338" s="299" t="s">
        <v>1598</v>
      </c>
      <c r="F338" s="372"/>
      <c r="G338" s="299" t="s">
        <v>1598</v>
      </c>
      <c r="H338" s="282"/>
      <c r="I338" s="299" t="s">
        <v>1598</v>
      </c>
      <c r="J338" s="372"/>
      <c r="K338" s="299" t="s">
        <v>1598</v>
      </c>
      <c r="L338" s="279"/>
      <c r="M338" s="299"/>
      <c r="N338" s="279"/>
      <c r="O338" s="280"/>
      <c r="P338" s="1308"/>
    </row>
    <row r="339" spans="2:16" ht="36" customHeight="1">
      <c r="B339" s="1304">
        <f>B337+1</f>
        <v>46269</v>
      </c>
      <c r="C339" s="1306">
        <f t="shared" si="45"/>
        <v>46269</v>
      </c>
      <c r="D339" s="276" t="s">
        <v>1446</v>
      </c>
      <c r="E339" s="299"/>
      <c r="F339" s="282"/>
      <c r="G339" s="299"/>
      <c r="H339" s="282"/>
      <c r="I339" s="299"/>
      <c r="J339" s="278"/>
      <c r="K339" s="299"/>
      <c r="L339" s="282"/>
      <c r="M339" s="299"/>
      <c r="N339" s="279"/>
      <c r="O339" s="280"/>
      <c r="P339" s="1308">
        <f t="shared" ref="P339" si="47">P337+1</f>
        <v>107</v>
      </c>
    </row>
    <row r="340" spans="2:16" ht="36" customHeight="1">
      <c r="B340" s="1305"/>
      <c r="C340" s="1307"/>
      <c r="D340" s="276" t="s">
        <v>1447</v>
      </c>
      <c r="E340" s="299" t="s">
        <v>1598</v>
      </c>
      <c r="F340" s="372"/>
      <c r="G340" s="299" t="s">
        <v>1598</v>
      </c>
      <c r="H340" s="282"/>
      <c r="I340" s="299" t="s">
        <v>1598</v>
      </c>
      <c r="J340" s="372"/>
      <c r="K340" s="299" t="s">
        <v>1598</v>
      </c>
      <c r="L340" s="279"/>
      <c r="M340" s="299"/>
      <c r="N340" s="279"/>
      <c r="O340" s="280"/>
      <c r="P340" s="1308"/>
    </row>
    <row r="341" spans="2:16" ht="36" customHeight="1">
      <c r="B341" s="1313">
        <f>B339+1</f>
        <v>46270</v>
      </c>
      <c r="C341" s="1315">
        <f t="shared" si="45"/>
        <v>46270</v>
      </c>
      <c r="D341" s="287" t="s">
        <v>1446</v>
      </c>
      <c r="E341" s="327"/>
      <c r="F341" s="289"/>
      <c r="G341" s="327"/>
      <c r="H341" s="289"/>
      <c r="I341" s="327"/>
      <c r="J341" s="321"/>
      <c r="K341" s="327"/>
      <c r="L341" s="289"/>
      <c r="M341" s="327"/>
      <c r="N341" s="296"/>
      <c r="O341" s="328"/>
      <c r="P341" s="1308"/>
    </row>
    <row r="342" spans="2:16" ht="36" customHeight="1">
      <c r="B342" s="1314"/>
      <c r="C342" s="1316"/>
      <c r="D342" s="287" t="s">
        <v>1447</v>
      </c>
      <c r="E342" s="327"/>
      <c r="F342" s="375"/>
      <c r="G342" s="327"/>
      <c r="H342" s="289"/>
      <c r="I342" s="327"/>
      <c r="J342" s="375"/>
      <c r="K342" s="327"/>
      <c r="L342" s="296"/>
      <c r="M342" s="327"/>
      <c r="N342" s="296"/>
      <c r="O342" s="328"/>
      <c r="P342" s="1308"/>
    </row>
    <row r="343" spans="2:16" ht="36" customHeight="1">
      <c r="B343" s="1313">
        <f>B341+1</f>
        <v>46271</v>
      </c>
      <c r="C343" s="1315">
        <f t="shared" si="45"/>
        <v>46271</v>
      </c>
      <c r="D343" s="287" t="s">
        <v>1446</v>
      </c>
      <c r="E343" s="288"/>
      <c r="F343" s="289"/>
      <c r="G343" s="288"/>
      <c r="H343" s="289"/>
      <c r="I343" s="288"/>
      <c r="J343" s="321"/>
      <c r="K343" s="288"/>
      <c r="L343" s="289"/>
      <c r="M343" s="288"/>
      <c r="N343" s="296"/>
      <c r="O343" s="328"/>
      <c r="P343" s="1308"/>
    </row>
    <row r="344" spans="2:16" ht="36" customHeight="1">
      <c r="B344" s="1314"/>
      <c r="C344" s="1316"/>
      <c r="D344" s="287" t="s">
        <v>1447</v>
      </c>
      <c r="E344" s="288"/>
      <c r="F344" s="289"/>
      <c r="G344" s="288"/>
      <c r="H344" s="289"/>
      <c r="I344" s="288"/>
      <c r="J344" s="289"/>
      <c r="K344" s="288"/>
      <c r="L344" s="289"/>
      <c r="M344" s="288"/>
      <c r="N344" s="296"/>
      <c r="O344" s="328"/>
      <c r="P344" s="1308"/>
    </row>
    <row r="345" spans="2:16" ht="36" customHeight="1">
      <c r="B345" s="1304">
        <f>B343+1</f>
        <v>46272</v>
      </c>
      <c r="C345" s="1306">
        <f t="shared" si="45"/>
        <v>46272</v>
      </c>
      <c r="D345" s="276" t="s">
        <v>1446</v>
      </c>
      <c r="E345" s="277"/>
      <c r="F345" s="282"/>
      <c r="G345" s="277"/>
      <c r="H345" s="282"/>
      <c r="I345" s="277"/>
      <c r="J345" s="278"/>
      <c r="K345" s="277"/>
      <c r="L345" s="282"/>
      <c r="M345" s="277"/>
      <c r="N345" s="279"/>
      <c r="O345" s="280"/>
      <c r="P345" s="1308">
        <f>P339+1</f>
        <v>108</v>
      </c>
    </row>
    <row r="346" spans="2:16" ht="36" customHeight="1">
      <c r="B346" s="1305"/>
      <c r="C346" s="1307"/>
      <c r="D346" s="276" t="s">
        <v>1447</v>
      </c>
      <c r="E346" s="299" t="s">
        <v>1598</v>
      </c>
      <c r="F346" s="372"/>
      <c r="G346" s="299" t="s">
        <v>1598</v>
      </c>
      <c r="H346" s="282"/>
      <c r="I346" s="299" t="s">
        <v>1598</v>
      </c>
      <c r="J346" s="372"/>
      <c r="K346" s="299" t="s">
        <v>1598</v>
      </c>
      <c r="L346" s="279"/>
      <c r="M346" s="277"/>
      <c r="N346" s="279"/>
      <c r="O346" s="280"/>
      <c r="P346" s="1308"/>
    </row>
    <row r="347" spans="2:16" ht="36" customHeight="1">
      <c r="B347" s="1304">
        <f>B345+1</f>
        <v>46273</v>
      </c>
      <c r="C347" s="1306">
        <f t="shared" si="45"/>
        <v>46273</v>
      </c>
      <c r="D347" s="276" t="s">
        <v>1446</v>
      </c>
      <c r="E347" s="299"/>
      <c r="F347" s="282"/>
      <c r="G347" s="299"/>
      <c r="H347" s="282"/>
      <c r="I347" s="299"/>
      <c r="J347" s="278"/>
      <c r="K347" s="299"/>
      <c r="L347" s="282"/>
      <c r="M347" s="299"/>
      <c r="N347" s="279"/>
      <c r="O347" s="280"/>
      <c r="P347" s="1308">
        <f>P345+1</f>
        <v>109</v>
      </c>
    </row>
    <row r="348" spans="2:16" ht="36" customHeight="1">
      <c r="B348" s="1305"/>
      <c r="C348" s="1307"/>
      <c r="D348" s="276" t="s">
        <v>1447</v>
      </c>
      <c r="E348" s="299" t="s">
        <v>1598</v>
      </c>
      <c r="F348" s="372"/>
      <c r="G348" s="299" t="s">
        <v>1598</v>
      </c>
      <c r="H348" s="282"/>
      <c r="I348" s="299" t="s">
        <v>1598</v>
      </c>
      <c r="J348" s="372"/>
      <c r="K348" s="299" t="s">
        <v>1598</v>
      </c>
      <c r="L348" s="279"/>
      <c r="M348" s="299"/>
      <c r="N348" s="279"/>
      <c r="O348" s="280"/>
      <c r="P348" s="1308"/>
    </row>
    <row r="349" spans="2:16" ht="36" customHeight="1">
      <c r="B349" s="1304">
        <f>B347+1</f>
        <v>46274</v>
      </c>
      <c r="C349" s="1306">
        <f t="shared" si="45"/>
        <v>46274</v>
      </c>
      <c r="D349" s="276" t="s">
        <v>1446</v>
      </c>
      <c r="E349" s="305"/>
      <c r="F349" s="301"/>
      <c r="G349" s="305"/>
      <c r="H349" s="301"/>
      <c r="I349" s="305"/>
      <c r="J349" s="300"/>
      <c r="K349" s="299"/>
      <c r="L349" s="279"/>
      <c r="M349" s="299"/>
      <c r="N349" s="279"/>
      <c r="O349" s="280"/>
      <c r="P349" s="1308">
        <f>P347+1</f>
        <v>110</v>
      </c>
    </row>
    <row r="350" spans="2:16" ht="36" customHeight="1">
      <c r="B350" s="1305"/>
      <c r="C350" s="1307"/>
      <c r="D350" s="276" t="s">
        <v>1447</v>
      </c>
      <c r="E350" s="299" t="s">
        <v>1598</v>
      </c>
      <c r="F350" s="372"/>
      <c r="G350" s="299" t="s">
        <v>1598</v>
      </c>
      <c r="H350" s="282"/>
      <c r="I350" s="299" t="s">
        <v>1598</v>
      </c>
      <c r="J350" s="372"/>
      <c r="K350" s="299" t="s">
        <v>1598</v>
      </c>
      <c r="L350" s="279"/>
      <c r="M350" s="299"/>
      <c r="N350" s="279"/>
      <c r="O350" s="280"/>
      <c r="P350" s="1308"/>
    </row>
    <row r="351" spans="2:16" ht="36" customHeight="1">
      <c r="B351" s="1304">
        <f>B349+1</f>
        <v>46275</v>
      </c>
      <c r="C351" s="1306">
        <f t="shared" si="45"/>
        <v>46275</v>
      </c>
      <c r="D351" s="276" t="s">
        <v>1446</v>
      </c>
      <c r="E351" s="305"/>
      <c r="F351" s="300"/>
      <c r="G351" s="299"/>
      <c r="H351" s="300"/>
      <c r="I351" s="299"/>
      <c r="J351" s="300"/>
      <c r="K351" s="299"/>
      <c r="L351" s="279"/>
      <c r="M351" s="299"/>
      <c r="N351" s="279"/>
      <c r="O351" s="280"/>
      <c r="P351" s="1308">
        <f t="shared" ref="P351" si="48">P349+1</f>
        <v>111</v>
      </c>
    </row>
    <row r="352" spans="2:16" ht="36" customHeight="1">
      <c r="B352" s="1305"/>
      <c r="C352" s="1307"/>
      <c r="D352" s="276" t="s">
        <v>1447</v>
      </c>
      <c r="E352" s="299" t="s">
        <v>1598</v>
      </c>
      <c r="F352" s="372"/>
      <c r="G352" s="299" t="s">
        <v>1598</v>
      </c>
      <c r="H352" s="282"/>
      <c r="I352" s="299" t="s">
        <v>1598</v>
      </c>
      <c r="J352" s="372"/>
      <c r="K352" s="299" t="s">
        <v>1598</v>
      </c>
      <c r="L352" s="279"/>
      <c r="M352" s="299"/>
      <c r="N352" s="279"/>
      <c r="O352" s="280"/>
      <c r="P352" s="1308"/>
    </row>
    <row r="353" spans="2:16" ht="36" customHeight="1">
      <c r="B353" s="1304">
        <f>B351+1</f>
        <v>46276</v>
      </c>
      <c r="C353" s="1306">
        <f t="shared" si="45"/>
        <v>46276</v>
      </c>
      <c r="D353" s="276" t="s">
        <v>1446</v>
      </c>
      <c r="E353" s="305"/>
      <c r="F353" s="301"/>
      <c r="G353" s="299"/>
      <c r="H353" s="395"/>
      <c r="I353" s="305"/>
      <c r="J353" s="301"/>
      <c r="K353" s="299"/>
      <c r="L353" s="416"/>
      <c r="M353" s="299"/>
      <c r="N353" s="282"/>
      <c r="O353" s="280"/>
      <c r="P353" s="1308">
        <f t="shared" ref="P353" si="49">P351+1</f>
        <v>112</v>
      </c>
    </row>
    <row r="354" spans="2:16" ht="36" customHeight="1">
      <c r="B354" s="1305"/>
      <c r="C354" s="1307"/>
      <c r="D354" s="276" t="s">
        <v>1447</v>
      </c>
      <c r="E354" s="299" t="s">
        <v>1598</v>
      </c>
      <c r="F354" s="372"/>
      <c r="G354" s="299" t="s">
        <v>1598</v>
      </c>
      <c r="H354" s="282"/>
      <c r="I354" s="299" t="s">
        <v>1598</v>
      </c>
      <c r="J354" s="372"/>
      <c r="K354" s="299" t="s">
        <v>1598</v>
      </c>
      <c r="L354" s="279"/>
      <c r="M354" s="299"/>
      <c r="N354" s="279"/>
      <c r="O354" s="280"/>
      <c r="P354" s="1308"/>
    </row>
    <row r="355" spans="2:16" ht="36" customHeight="1">
      <c r="B355" s="1313">
        <f>B353+1</f>
        <v>46277</v>
      </c>
      <c r="C355" s="1315">
        <f t="shared" si="45"/>
        <v>46277</v>
      </c>
      <c r="D355" s="287" t="s">
        <v>1446</v>
      </c>
      <c r="E355" s="290"/>
      <c r="F355" s="315"/>
      <c r="G355" s="290"/>
      <c r="H355" s="329"/>
      <c r="I355" s="290"/>
      <c r="J355" s="315"/>
      <c r="K355" s="290"/>
      <c r="L355" s="315"/>
      <c r="M355" s="327"/>
      <c r="N355" s="296"/>
      <c r="O355" s="328"/>
      <c r="P355" s="1308"/>
    </row>
    <row r="356" spans="2:16" ht="36" customHeight="1">
      <c r="B356" s="1314"/>
      <c r="C356" s="1316"/>
      <c r="D356" s="287" t="s">
        <v>1447</v>
      </c>
      <c r="E356" s="327"/>
      <c r="F356" s="375"/>
      <c r="G356" s="327"/>
      <c r="H356" s="289"/>
      <c r="I356" s="327"/>
      <c r="J356" s="375"/>
      <c r="K356" s="327"/>
      <c r="L356" s="296"/>
      <c r="M356" s="327"/>
      <c r="N356" s="296"/>
      <c r="O356" s="328"/>
      <c r="P356" s="1308"/>
    </row>
    <row r="357" spans="2:16" ht="36" customHeight="1">
      <c r="B357" s="1313">
        <f>B355+1</f>
        <v>46278</v>
      </c>
      <c r="C357" s="1315">
        <f t="shared" si="45"/>
        <v>46278</v>
      </c>
      <c r="D357" s="287" t="s">
        <v>1446</v>
      </c>
      <c r="E357" s="322"/>
      <c r="F357" s="315"/>
      <c r="G357" s="322"/>
      <c r="H357" s="329"/>
      <c r="I357" s="322"/>
      <c r="J357" s="315"/>
      <c r="K357" s="322"/>
      <c r="L357" s="315"/>
      <c r="M357" s="288"/>
      <c r="N357" s="296"/>
      <c r="O357" s="328"/>
      <c r="P357" s="1308"/>
    </row>
    <row r="358" spans="2:16" ht="36" customHeight="1">
      <c r="B358" s="1314"/>
      <c r="C358" s="1316"/>
      <c r="D358" s="287" t="s">
        <v>1447</v>
      </c>
      <c r="E358" s="288"/>
      <c r="F358" s="289"/>
      <c r="G358" s="288"/>
      <c r="H358" s="289"/>
      <c r="I358" s="288"/>
      <c r="J358" s="289"/>
      <c r="K358" s="288"/>
      <c r="L358" s="289"/>
      <c r="M358" s="288"/>
      <c r="N358" s="296"/>
      <c r="O358" s="328"/>
      <c r="P358" s="1308"/>
    </row>
    <row r="359" spans="2:16" ht="36" customHeight="1">
      <c r="B359" s="1304">
        <f>B357+1</f>
        <v>46279</v>
      </c>
      <c r="C359" s="1306">
        <f t="shared" si="45"/>
        <v>46279</v>
      </c>
      <c r="D359" s="276" t="s">
        <v>1446</v>
      </c>
      <c r="E359" s="307"/>
      <c r="F359" s="301"/>
      <c r="G359" s="307"/>
      <c r="H359" s="395"/>
      <c r="I359" s="307"/>
      <c r="J359" s="301"/>
      <c r="K359" s="307"/>
      <c r="L359" s="395"/>
      <c r="M359" s="277"/>
      <c r="N359" s="279"/>
      <c r="O359" s="280"/>
      <c r="P359" s="1308">
        <f>P353+1</f>
        <v>113</v>
      </c>
    </row>
    <row r="360" spans="2:16" ht="36" customHeight="1">
      <c r="B360" s="1305"/>
      <c r="C360" s="1307"/>
      <c r="D360" s="276" t="s">
        <v>1447</v>
      </c>
      <c r="E360" s="299" t="s">
        <v>1598</v>
      </c>
      <c r="F360" s="372"/>
      <c r="G360" s="299" t="s">
        <v>1598</v>
      </c>
      <c r="H360" s="282"/>
      <c r="I360" s="299" t="s">
        <v>1598</v>
      </c>
      <c r="J360" s="372"/>
      <c r="K360" s="299" t="s">
        <v>1598</v>
      </c>
      <c r="L360" s="279"/>
      <c r="M360" s="277"/>
      <c r="N360" s="279"/>
      <c r="O360" s="280"/>
      <c r="P360" s="1308"/>
    </row>
    <row r="361" spans="2:16" ht="36" customHeight="1">
      <c r="B361" s="1304">
        <f>B359+1</f>
        <v>46280</v>
      </c>
      <c r="C361" s="1306">
        <f t="shared" si="45"/>
        <v>46280</v>
      </c>
      <c r="D361" s="276" t="s">
        <v>1446</v>
      </c>
      <c r="E361" s="307"/>
      <c r="F361" s="301"/>
      <c r="G361" s="307"/>
      <c r="H361" s="395"/>
      <c r="I361" s="307"/>
      <c r="J361" s="301"/>
      <c r="K361" s="307"/>
      <c r="L361" s="301"/>
      <c r="M361" s="277"/>
      <c r="N361" s="282"/>
      <c r="O361" s="280"/>
      <c r="P361" s="1308">
        <f>P359+1</f>
        <v>114</v>
      </c>
    </row>
    <row r="362" spans="2:16" ht="36" customHeight="1">
      <c r="B362" s="1305"/>
      <c r="C362" s="1307"/>
      <c r="D362" s="276" t="s">
        <v>1447</v>
      </c>
      <c r="E362" s="299" t="s">
        <v>1598</v>
      </c>
      <c r="F362" s="372"/>
      <c r="G362" s="299" t="s">
        <v>1598</v>
      </c>
      <c r="H362" s="282"/>
      <c r="I362" s="299" t="s">
        <v>1598</v>
      </c>
      <c r="J362" s="372"/>
      <c r="K362" s="299" t="s">
        <v>1598</v>
      </c>
      <c r="L362" s="279"/>
      <c r="M362" s="277"/>
      <c r="N362" s="279"/>
      <c r="O362" s="280"/>
      <c r="P362" s="1308"/>
    </row>
    <row r="363" spans="2:16" ht="36" customHeight="1">
      <c r="B363" s="1304">
        <f>B361+1</f>
        <v>46281</v>
      </c>
      <c r="C363" s="1306">
        <f t="shared" si="45"/>
        <v>46281</v>
      </c>
      <c r="D363" s="276" t="s">
        <v>1446</v>
      </c>
      <c r="E363" s="305"/>
      <c r="F363" s="301"/>
      <c r="G363" s="305"/>
      <c r="H363" s="301"/>
      <c r="I363" s="305"/>
      <c r="J363" s="301"/>
      <c r="K363" s="305"/>
      <c r="L363" s="301"/>
      <c r="M363" s="299"/>
      <c r="N363" s="279"/>
      <c r="O363" s="280"/>
      <c r="P363" s="1308">
        <f>P361+1</f>
        <v>115</v>
      </c>
    </row>
    <row r="364" spans="2:16" ht="36" customHeight="1">
      <c r="B364" s="1305"/>
      <c r="C364" s="1307"/>
      <c r="D364" s="276" t="s">
        <v>1447</v>
      </c>
      <c r="E364" s="299" t="s">
        <v>1598</v>
      </c>
      <c r="F364" s="372"/>
      <c r="G364" s="299" t="s">
        <v>1598</v>
      </c>
      <c r="H364" s="282"/>
      <c r="I364" s="299" t="s">
        <v>1598</v>
      </c>
      <c r="J364" s="372"/>
      <c r="K364" s="299" t="s">
        <v>1598</v>
      </c>
      <c r="L364" s="279"/>
      <c r="M364" s="299"/>
      <c r="N364" s="279"/>
      <c r="O364" s="280"/>
      <c r="P364" s="1308"/>
    </row>
    <row r="365" spans="2:16" ht="36" customHeight="1">
      <c r="B365" s="1304">
        <f>B363+1</f>
        <v>46282</v>
      </c>
      <c r="C365" s="1306">
        <f t="shared" si="45"/>
        <v>46282</v>
      </c>
      <c r="D365" s="276" t="s">
        <v>1446</v>
      </c>
      <c r="E365" s="305"/>
      <c r="F365" s="300"/>
      <c r="G365" s="299"/>
      <c r="H365" s="278"/>
      <c r="I365" s="305"/>
      <c r="J365" s="300"/>
      <c r="K365" s="299"/>
      <c r="L365" s="301"/>
      <c r="M365" s="299"/>
      <c r="N365" s="279"/>
      <c r="O365" s="280"/>
      <c r="P365" s="1308">
        <f>P363+1</f>
        <v>116</v>
      </c>
    </row>
    <row r="366" spans="2:16" ht="36" customHeight="1">
      <c r="B366" s="1305"/>
      <c r="C366" s="1307"/>
      <c r="D366" s="276" t="s">
        <v>1447</v>
      </c>
      <c r="E366" s="299" t="s">
        <v>1598</v>
      </c>
      <c r="F366" s="372"/>
      <c r="G366" s="299" t="s">
        <v>1598</v>
      </c>
      <c r="H366" s="282"/>
      <c r="I366" s="299" t="s">
        <v>1598</v>
      </c>
      <c r="J366" s="372"/>
      <c r="K366" s="299" t="s">
        <v>1598</v>
      </c>
      <c r="L366" s="279"/>
      <c r="M366" s="299"/>
      <c r="N366" s="279"/>
      <c r="O366" s="280"/>
      <c r="P366" s="1308"/>
    </row>
    <row r="367" spans="2:16" ht="36" customHeight="1">
      <c r="B367" s="1304">
        <f>B365+1</f>
        <v>46283</v>
      </c>
      <c r="C367" s="1306">
        <f t="shared" si="45"/>
        <v>46283</v>
      </c>
      <c r="D367" s="276" t="s">
        <v>1446</v>
      </c>
      <c r="E367" s="299"/>
      <c r="F367" s="301"/>
      <c r="G367" s="299"/>
      <c r="H367" s="301"/>
      <c r="I367" s="299"/>
      <c r="J367" s="395"/>
      <c r="K367" s="299"/>
      <c r="L367" s="395"/>
      <c r="M367" s="299"/>
      <c r="N367" s="279"/>
      <c r="O367" s="280"/>
      <c r="P367" s="1308">
        <f t="shared" ref="P367" si="50">P365+1</f>
        <v>117</v>
      </c>
    </row>
    <row r="368" spans="2:16" ht="36" customHeight="1">
      <c r="B368" s="1305"/>
      <c r="C368" s="1307"/>
      <c r="D368" s="276" t="s">
        <v>1447</v>
      </c>
      <c r="E368" s="299" t="s">
        <v>1598</v>
      </c>
      <c r="F368" s="372"/>
      <c r="G368" s="299" t="s">
        <v>1598</v>
      </c>
      <c r="H368" s="282"/>
      <c r="I368" s="299" t="s">
        <v>1598</v>
      </c>
      <c r="J368" s="372"/>
      <c r="K368" s="299" t="s">
        <v>1598</v>
      </c>
      <c r="L368" s="279"/>
      <c r="M368" s="299"/>
      <c r="N368" s="279"/>
      <c r="O368" s="280"/>
      <c r="P368" s="1308"/>
    </row>
    <row r="369" spans="2:16" ht="36" customHeight="1">
      <c r="B369" s="1313">
        <f>B367+1</f>
        <v>46284</v>
      </c>
      <c r="C369" s="1315">
        <f t="shared" si="45"/>
        <v>46284</v>
      </c>
      <c r="D369" s="287" t="s">
        <v>1446</v>
      </c>
      <c r="E369" s="290"/>
      <c r="F369" s="323"/>
      <c r="G369" s="327"/>
      <c r="H369" s="329"/>
      <c r="I369" s="327"/>
      <c r="J369" s="315"/>
      <c r="K369" s="327"/>
      <c r="L369" s="315"/>
      <c r="M369" s="327"/>
      <c r="N369" s="296"/>
      <c r="O369" s="328"/>
      <c r="P369" s="1308"/>
    </row>
    <row r="370" spans="2:16" ht="36" customHeight="1">
      <c r="B370" s="1314"/>
      <c r="C370" s="1316"/>
      <c r="D370" s="287" t="s">
        <v>1447</v>
      </c>
      <c r="E370" s="327"/>
      <c r="F370" s="375"/>
      <c r="G370" s="327"/>
      <c r="H370" s="289"/>
      <c r="I370" s="327"/>
      <c r="J370" s="375"/>
      <c r="K370" s="327"/>
      <c r="L370" s="296"/>
      <c r="M370" s="327"/>
      <c r="N370" s="296"/>
      <c r="O370" s="328"/>
      <c r="P370" s="1308"/>
    </row>
    <row r="371" spans="2:16" ht="36" customHeight="1">
      <c r="B371" s="1313">
        <f>B369+1</f>
        <v>46285</v>
      </c>
      <c r="C371" s="1315">
        <f t="shared" si="45"/>
        <v>46285</v>
      </c>
      <c r="D371" s="287" t="s">
        <v>1446</v>
      </c>
      <c r="E371" s="288"/>
      <c r="F371" s="315"/>
      <c r="G371" s="288"/>
      <c r="H371" s="329"/>
      <c r="I371" s="288"/>
      <c r="J371" s="315"/>
      <c r="K371" s="288"/>
      <c r="L371" s="315"/>
      <c r="M371" s="288"/>
      <c r="N371" s="296"/>
      <c r="O371" s="328"/>
      <c r="P371" s="1308"/>
    </row>
    <row r="372" spans="2:16" ht="36" customHeight="1">
      <c r="B372" s="1314"/>
      <c r="C372" s="1316"/>
      <c r="D372" s="287" t="s">
        <v>1447</v>
      </c>
      <c r="E372" s="288"/>
      <c r="F372" s="289"/>
      <c r="G372" s="288"/>
      <c r="H372" s="289"/>
      <c r="I372" s="288"/>
      <c r="J372" s="289"/>
      <c r="K372" s="288"/>
      <c r="L372" s="289"/>
      <c r="M372" s="288"/>
      <c r="N372" s="296"/>
      <c r="O372" s="328"/>
      <c r="P372" s="1308"/>
    </row>
    <row r="373" spans="2:16" ht="36" customHeight="1">
      <c r="B373" s="1313">
        <f>B371+1</f>
        <v>46286</v>
      </c>
      <c r="C373" s="1315">
        <f t="shared" si="45"/>
        <v>46286</v>
      </c>
      <c r="D373" s="287" t="s">
        <v>1446</v>
      </c>
      <c r="E373" s="288"/>
      <c r="F373" s="315"/>
      <c r="G373" s="288"/>
      <c r="H373" s="315"/>
      <c r="I373" s="288"/>
      <c r="J373" s="329"/>
      <c r="K373" s="288"/>
      <c r="L373" s="329"/>
      <c r="M373" s="288"/>
      <c r="N373" s="397"/>
      <c r="O373" s="328" t="s">
        <v>1143</v>
      </c>
      <c r="P373" s="1308"/>
    </row>
    <row r="374" spans="2:16" ht="36" customHeight="1">
      <c r="B374" s="1314"/>
      <c r="C374" s="1316"/>
      <c r="D374" s="287" t="s">
        <v>1447</v>
      </c>
      <c r="E374" s="288"/>
      <c r="F374" s="289"/>
      <c r="G374" s="288"/>
      <c r="H374" s="289"/>
      <c r="I374" s="288"/>
      <c r="J374" s="289"/>
      <c r="K374" s="288"/>
      <c r="L374" s="289"/>
      <c r="M374" s="288"/>
      <c r="N374" s="296"/>
      <c r="O374" s="328"/>
      <c r="P374" s="1308"/>
    </row>
    <row r="375" spans="2:16" ht="36" customHeight="1">
      <c r="B375" s="1313">
        <f>B373+1</f>
        <v>46287</v>
      </c>
      <c r="C375" s="1315">
        <f t="shared" si="45"/>
        <v>46287</v>
      </c>
      <c r="D375" s="287" t="s">
        <v>1446</v>
      </c>
      <c r="E375" s="290"/>
      <c r="F375" s="315"/>
      <c r="G375" s="290"/>
      <c r="H375" s="315"/>
      <c r="I375" s="327"/>
      <c r="J375" s="645"/>
      <c r="K375" s="290"/>
      <c r="L375" s="315"/>
      <c r="M375" s="327"/>
      <c r="N375" s="289"/>
      <c r="O375" s="328" t="s">
        <v>1144</v>
      </c>
      <c r="P375" s="1308"/>
    </row>
    <row r="376" spans="2:16" ht="36" customHeight="1">
      <c r="B376" s="1314"/>
      <c r="C376" s="1316"/>
      <c r="D376" s="287" t="s">
        <v>1447</v>
      </c>
      <c r="E376" s="327"/>
      <c r="F376" s="375"/>
      <c r="G376" s="327"/>
      <c r="H376" s="289"/>
      <c r="I376" s="327"/>
      <c r="J376" s="375"/>
      <c r="K376" s="327"/>
      <c r="L376" s="296"/>
      <c r="M376" s="327"/>
      <c r="N376" s="296"/>
      <c r="O376" s="328"/>
      <c r="P376" s="1308"/>
    </row>
    <row r="377" spans="2:16" ht="36" customHeight="1">
      <c r="B377" s="1313">
        <f>B375+1</f>
        <v>46288</v>
      </c>
      <c r="C377" s="1315">
        <f t="shared" si="45"/>
        <v>46288</v>
      </c>
      <c r="D377" s="287" t="s">
        <v>1446</v>
      </c>
      <c r="E377" s="290"/>
      <c r="F377" s="323"/>
      <c r="G377" s="327"/>
      <c r="H377" s="321"/>
      <c r="I377" s="290"/>
      <c r="J377" s="323"/>
      <c r="K377" s="327"/>
      <c r="L377" s="315"/>
      <c r="M377" s="327"/>
      <c r="N377" s="296"/>
      <c r="O377" s="328" t="s">
        <v>1145</v>
      </c>
      <c r="P377" s="1308"/>
    </row>
    <row r="378" spans="2:16" ht="36" customHeight="1">
      <c r="B378" s="1314"/>
      <c r="C378" s="1316"/>
      <c r="D378" s="287" t="s">
        <v>1447</v>
      </c>
      <c r="E378" s="290"/>
      <c r="F378" s="323"/>
      <c r="G378" s="327"/>
      <c r="H378" s="321"/>
      <c r="I378" s="290"/>
      <c r="J378" s="323"/>
      <c r="K378" s="327"/>
      <c r="L378" s="315"/>
      <c r="M378" s="327"/>
      <c r="N378" s="296"/>
      <c r="O378" s="328"/>
      <c r="P378" s="1308"/>
    </row>
    <row r="379" spans="2:16" ht="36" customHeight="1">
      <c r="B379" s="1304">
        <f>B377+1</f>
        <v>46289</v>
      </c>
      <c r="C379" s="1306">
        <f t="shared" si="45"/>
        <v>46289</v>
      </c>
      <c r="D379" s="276" t="s">
        <v>1446</v>
      </c>
      <c r="E379" s="305"/>
      <c r="F379" s="300"/>
      <c r="G379" s="299"/>
      <c r="H379" s="278"/>
      <c r="I379" s="305"/>
      <c r="J379" s="300"/>
      <c r="K379" s="299"/>
      <c r="L379" s="301"/>
      <c r="M379" s="299"/>
      <c r="N379" s="279"/>
      <c r="O379" s="280"/>
      <c r="P379" s="1308">
        <f>P367+1</f>
        <v>118</v>
      </c>
    </row>
    <row r="380" spans="2:16" ht="36" customHeight="1">
      <c r="B380" s="1305"/>
      <c r="C380" s="1307"/>
      <c r="D380" s="276" t="s">
        <v>1447</v>
      </c>
      <c r="E380" s="299"/>
      <c r="F380" s="372"/>
      <c r="G380" s="299"/>
      <c r="H380" s="282"/>
      <c r="I380" s="299"/>
      <c r="J380" s="372"/>
      <c r="K380" s="299"/>
      <c r="L380" s="279"/>
      <c r="M380" s="299"/>
      <c r="N380" s="279"/>
      <c r="O380" s="280"/>
      <c r="P380" s="1308"/>
    </row>
    <row r="381" spans="2:16" ht="36" customHeight="1">
      <c r="B381" s="1304">
        <f t="shared" ref="B381" si="51">B379+1</f>
        <v>46290</v>
      </c>
      <c r="C381" s="1306">
        <f t="shared" si="45"/>
        <v>46290</v>
      </c>
      <c r="D381" s="276" t="s">
        <v>1446</v>
      </c>
      <c r="E381" s="305"/>
      <c r="F381" s="301"/>
      <c r="G381" s="299"/>
      <c r="H381" s="395"/>
      <c r="I381" s="299"/>
      <c r="J381" s="301"/>
      <c r="K381" s="299"/>
      <c r="L381" s="395"/>
      <c r="M381" s="299"/>
      <c r="N381" s="353"/>
      <c r="O381" s="280"/>
      <c r="P381" s="1308">
        <f>P379+1</f>
        <v>119</v>
      </c>
    </row>
    <row r="382" spans="2:16" ht="36" customHeight="1">
      <c r="B382" s="1305"/>
      <c r="C382" s="1307"/>
      <c r="D382" s="276" t="s">
        <v>1447</v>
      </c>
      <c r="E382" s="299"/>
      <c r="F382" s="372"/>
      <c r="G382" s="299"/>
      <c r="H382" s="282"/>
      <c r="I382" s="299"/>
      <c r="J382" s="372"/>
      <c r="K382" s="299"/>
      <c r="L382" s="279"/>
      <c r="M382" s="299"/>
      <c r="N382" s="279"/>
      <c r="O382" s="280"/>
      <c r="P382" s="1308"/>
    </row>
    <row r="383" spans="2:16" ht="36" customHeight="1">
      <c r="B383" s="1313">
        <f>B381+1</f>
        <v>46291</v>
      </c>
      <c r="C383" s="1315">
        <f t="shared" si="45"/>
        <v>46291</v>
      </c>
      <c r="D383" s="287" t="s">
        <v>1446</v>
      </c>
      <c r="E383" s="290"/>
      <c r="F383" s="315"/>
      <c r="G383" s="290"/>
      <c r="H383" s="329"/>
      <c r="I383" s="290"/>
      <c r="J383" s="315"/>
      <c r="K383" s="290"/>
      <c r="L383" s="315"/>
      <c r="M383" s="290"/>
      <c r="N383" s="315"/>
      <c r="O383" s="328"/>
      <c r="P383" s="1308"/>
    </row>
    <row r="384" spans="2:16" ht="36" customHeight="1">
      <c r="B384" s="1314"/>
      <c r="C384" s="1316"/>
      <c r="D384" s="287" t="s">
        <v>1447</v>
      </c>
      <c r="E384" s="327"/>
      <c r="F384" s="375"/>
      <c r="G384" s="327"/>
      <c r="H384" s="289"/>
      <c r="I384" s="327"/>
      <c r="J384" s="375"/>
      <c r="K384" s="327"/>
      <c r="L384" s="296"/>
      <c r="M384" s="327"/>
      <c r="N384" s="296"/>
      <c r="O384" s="328"/>
      <c r="P384" s="1308"/>
    </row>
    <row r="385" spans="2:16" ht="36" customHeight="1">
      <c r="B385" s="1313">
        <f>B383+1</f>
        <v>46292</v>
      </c>
      <c r="C385" s="1315">
        <f t="shared" si="45"/>
        <v>46292</v>
      </c>
      <c r="D385" s="287" t="s">
        <v>1446</v>
      </c>
      <c r="E385" s="322"/>
      <c r="F385" s="315"/>
      <c r="G385" s="322"/>
      <c r="H385" s="329"/>
      <c r="I385" s="322"/>
      <c r="J385" s="315"/>
      <c r="K385" s="322"/>
      <c r="L385" s="315"/>
      <c r="M385" s="288"/>
      <c r="N385" s="296"/>
      <c r="O385" s="328"/>
      <c r="P385" s="1308"/>
    </row>
    <row r="386" spans="2:16" ht="36" customHeight="1">
      <c r="B386" s="1314"/>
      <c r="C386" s="1316"/>
      <c r="D386" s="287" t="s">
        <v>1447</v>
      </c>
      <c r="E386" s="288"/>
      <c r="F386" s="289"/>
      <c r="G386" s="288"/>
      <c r="H386" s="289"/>
      <c r="I386" s="288"/>
      <c r="J386" s="289"/>
      <c r="K386" s="288"/>
      <c r="L386" s="289"/>
      <c r="M386" s="288"/>
      <c r="N386" s="296"/>
      <c r="O386" s="328"/>
      <c r="P386" s="1308"/>
    </row>
    <row r="387" spans="2:16" ht="36" customHeight="1">
      <c r="B387" s="1304">
        <f>B385+1</f>
        <v>46293</v>
      </c>
      <c r="C387" s="1306">
        <f t="shared" si="45"/>
        <v>46293</v>
      </c>
      <c r="D387" s="276" t="s">
        <v>1446</v>
      </c>
      <c r="E387" s="307"/>
      <c r="F387" s="301"/>
      <c r="G387" s="307"/>
      <c r="H387" s="395"/>
      <c r="I387" s="307"/>
      <c r="J387" s="301"/>
      <c r="K387" s="307"/>
      <c r="L387" s="301"/>
      <c r="M387" s="277"/>
      <c r="N387" s="372"/>
      <c r="O387" s="280"/>
      <c r="P387" s="1308">
        <f>P381+1</f>
        <v>120</v>
      </c>
    </row>
    <row r="388" spans="2:16" ht="36" customHeight="1">
      <c r="B388" s="1305"/>
      <c r="C388" s="1307"/>
      <c r="D388" s="276" t="s">
        <v>1447</v>
      </c>
      <c r="E388" s="299"/>
      <c r="F388" s="372"/>
      <c r="G388" s="299"/>
      <c r="H388" s="282"/>
      <c r="I388" s="299"/>
      <c r="J388" s="372"/>
      <c r="K388" s="299"/>
      <c r="L388" s="279"/>
      <c r="M388" s="277"/>
      <c r="N388" s="279"/>
      <c r="O388" s="280"/>
      <c r="P388" s="1308"/>
    </row>
    <row r="389" spans="2:16" ht="36" customHeight="1">
      <c r="B389" s="1304">
        <f>B387+1</f>
        <v>46294</v>
      </c>
      <c r="C389" s="1306">
        <f t="shared" si="45"/>
        <v>46294</v>
      </c>
      <c r="D389" s="276" t="s">
        <v>1446</v>
      </c>
      <c r="E389" s="305"/>
      <c r="F389" s="301"/>
      <c r="G389" s="305"/>
      <c r="H389" s="395"/>
      <c r="I389" s="305"/>
      <c r="J389" s="301"/>
      <c r="K389" s="305"/>
      <c r="L389" s="301"/>
      <c r="M389" s="299"/>
      <c r="N389" s="353"/>
      <c r="O389" s="280"/>
      <c r="P389" s="1308">
        <f>P387+1</f>
        <v>121</v>
      </c>
    </row>
    <row r="390" spans="2:16" ht="36" customHeight="1">
      <c r="B390" s="1305"/>
      <c r="C390" s="1307"/>
      <c r="D390" s="276" t="s">
        <v>1447</v>
      </c>
      <c r="E390" s="299"/>
      <c r="F390" s="372"/>
      <c r="G390" s="299"/>
      <c r="H390" s="282"/>
      <c r="I390" s="299"/>
      <c r="J390" s="372"/>
      <c r="K390" s="299"/>
      <c r="L390" s="279"/>
      <c r="M390" s="299"/>
      <c r="N390" s="279"/>
      <c r="O390" s="280"/>
      <c r="P390" s="1308"/>
    </row>
    <row r="391" spans="2:16" ht="36" customHeight="1">
      <c r="B391" s="1309">
        <f>B389+1</f>
        <v>46295</v>
      </c>
      <c r="C391" s="1311">
        <f t="shared" si="45"/>
        <v>46295</v>
      </c>
      <c r="D391" s="409" t="s">
        <v>1446</v>
      </c>
      <c r="E391" s="305"/>
      <c r="F391" s="301"/>
      <c r="G391" s="305"/>
      <c r="H391" s="301"/>
      <c r="I391" s="305"/>
      <c r="J391" s="301"/>
      <c r="K391" s="305"/>
      <c r="L391" s="301"/>
      <c r="M391" s="305"/>
      <c r="N391" s="301"/>
      <c r="O391" s="280"/>
      <c r="P391" s="1308">
        <f>P389+1</f>
        <v>122</v>
      </c>
    </row>
    <row r="392" spans="2:16" ht="36" customHeight="1">
      <c r="B392" s="1310"/>
      <c r="C392" s="1312"/>
      <c r="D392" s="346" t="s">
        <v>1447</v>
      </c>
      <c r="E392" s="558"/>
      <c r="F392" s="417"/>
      <c r="G392" s="558"/>
      <c r="H392" s="417"/>
      <c r="I392" s="558"/>
      <c r="J392" s="417"/>
      <c r="K392" s="558"/>
      <c r="L392" s="417"/>
      <c r="M392" s="558"/>
      <c r="N392" s="417"/>
      <c r="O392" s="350"/>
      <c r="P392" s="1308"/>
    </row>
  </sheetData>
  <mergeCells count="593"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N69:N70"/>
    <mergeCell ref="B71:B72"/>
    <mergeCell ref="C71:C72"/>
    <mergeCell ref="P71:P72"/>
    <mergeCell ref="B73:B74"/>
    <mergeCell ref="C73:C74"/>
    <mergeCell ref="P73:P74"/>
    <mergeCell ref="B69:B70"/>
    <mergeCell ref="C69:C70"/>
    <mergeCell ref="F69:F70"/>
    <mergeCell ref="H69:H70"/>
    <mergeCell ref="J69:J70"/>
    <mergeCell ref="L69:L70"/>
    <mergeCell ref="B79:B80"/>
    <mergeCell ref="C79:C80"/>
    <mergeCell ref="P79:P80"/>
    <mergeCell ref="B81:B82"/>
    <mergeCell ref="C81:C82"/>
    <mergeCell ref="P81:P82"/>
    <mergeCell ref="B75:B76"/>
    <mergeCell ref="C75:C76"/>
    <mergeCell ref="P75:P76"/>
    <mergeCell ref="B77:B78"/>
    <mergeCell ref="C77:C78"/>
    <mergeCell ref="P77:P78"/>
    <mergeCell ref="B87:B88"/>
    <mergeCell ref="C87:C88"/>
    <mergeCell ref="P87:P88"/>
    <mergeCell ref="B89:B90"/>
    <mergeCell ref="C89:C90"/>
    <mergeCell ref="P89:P90"/>
    <mergeCell ref="B83:B84"/>
    <mergeCell ref="C83:C84"/>
    <mergeCell ref="P83:P84"/>
    <mergeCell ref="B85:B86"/>
    <mergeCell ref="C85:C86"/>
    <mergeCell ref="P85:P86"/>
    <mergeCell ref="B95:B96"/>
    <mergeCell ref="C95:C96"/>
    <mergeCell ref="P95:P96"/>
    <mergeCell ref="B97:B98"/>
    <mergeCell ref="C97:C98"/>
    <mergeCell ref="P97:P98"/>
    <mergeCell ref="B91:B92"/>
    <mergeCell ref="C91:C92"/>
    <mergeCell ref="P91:P92"/>
    <mergeCell ref="B93:B94"/>
    <mergeCell ref="C93:C94"/>
    <mergeCell ref="P93:P94"/>
    <mergeCell ref="B103:B104"/>
    <mergeCell ref="C103:C104"/>
    <mergeCell ref="P103:P104"/>
    <mergeCell ref="B105:B106"/>
    <mergeCell ref="C105:C106"/>
    <mergeCell ref="P105:P106"/>
    <mergeCell ref="B99:B100"/>
    <mergeCell ref="C99:C100"/>
    <mergeCell ref="P99:P100"/>
    <mergeCell ref="B101:B102"/>
    <mergeCell ref="C101:C102"/>
    <mergeCell ref="P101:P102"/>
    <mergeCell ref="B111:B112"/>
    <mergeCell ref="C111:C112"/>
    <mergeCell ref="P111:P112"/>
    <mergeCell ref="B113:B114"/>
    <mergeCell ref="C113:C114"/>
    <mergeCell ref="P113:P114"/>
    <mergeCell ref="B107:B108"/>
    <mergeCell ref="C107:C108"/>
    <mergeCell ref="P107:P108"/>
    <mergeCell ref="B109:B110"/>
    <mergeCell ref="C109:C110"/>
    <mergeCell ref="P109:P110"/>
    <mergeCell ref="B119:B120"/>
    <mergeCell ref="C119:C120"/>
    <mergeCell ref="P119:P120"/>
    <mergeCell ref="B121:B122"/>
    <mergeCell ref="C121:C122"/>
    <mergeCell ref="P121:P122"/>
    <mergeCell ref="B115:B116"/>
    <mergeCell ref="C115:C116"/>
    <mergeCell ref="P115:P116"/>
    <mergeCell ref="B117:B118"/>
    <mergeCell ref="C117:C118"/>
    <mergeCell ref="P117:P118"/>
    <mergeCell ref="B127:B128"/>
    <mergeCell ref="C127:C128"/>
    <mergeCell ref="P127:P128"/>
    <mergeCell ref="B129:B130"/>
    <mergeCell ref="C129:C130"/>
    <mergeCell ref="P129:P130"/>
    <mergeCell ref="B123:B124"/>
    <mergeCell ref="C123:C124"/>
    <mergeCell ref="P123:P124"/>
    <mergeCell ref="B125:B126"/>
    <mergeCell ref="C125:C126"/>
    <mergeCell ref="P125:P126"/>
    <mergeCell ref="B137:B138"/>
    <mergeCell ref="C137:C138"/>
    <mergeCell ref="P137:P138"/>
    <mergeCell ref="B139:B140"/>
    <mergeCell ref="C139:C140"/>
    <mergeCell ref="P139:P140"/>
    <mergeCell ref="B131:B132"/>
    <mergeCell ref="C131:C132"/>
    <mergeCell ref="P131:P132"/>
    <mergeCell ref="B135:B136"/>
    <mergeCell ref="C135:C136"/>
    <mergeCell ref="F135:F136"/>
    <mergeCell ref="H135:H136"/>
    <mergeCell ref="J135:J136"/>
    <mergeCell ref="L135:L136"/>
    <mergeCell ref="N135:N136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B201:B202"/>
    <mergeCell ref="C201:C202"/>
    <mergeCell ref="P201:P202"/>
    <mergeCell ref="B203:B204"/>
    <mergeCell ref="C203:C204"/>
    <mergeCell ref="P203:P204"/>
    <mergeCell ref="P197:P198"/>
    <mergeCell ref="B199:B200"/>
    <mergeCell ref="C199:C200"/>
    <mergeCell ref="F199:F200"/>
    <mergeCell ref="H199:H200"/>
    <mergeCell ref="J199:J200"/>
    <mergeCell ref="L199:L200"/>
    <mergeCell ref="N199:N200"/>
    <mergeCell ref="P199:P200"/>
    <mergeCell ref="B209:B210"/>
    <mergeCell ref="C209:C210"/>
    <mergeCell ref="P209:P210"/>
    <mergeCell ref="B211:B212"/>
    <mergeCell ref="C211:C212"/>
    <mergeCell ref="P211:P212"/>
    <mergeCell ref="B205:B206"/>
    <mergeCell ref="C205:C206"/>
    <mergeCell ref="P205:P206"/>
    <mergeCell ref="B207:B208"/>
    <mergeCell ref="C207:C208"/>
    <mergeCell ref="P207:P208"/>
    <mergeCell ref="B217:B218"/>
    <mergeCell ref="C217:C218"/>
    <mergeCell ref="P217:P218"/>
    <mergeCell ref="B219:B220"/>
    <mergeCell ref="C219:C220"/>
    <mergeCell ref="P219:P220"/>
    <mergeCell ref="B213:B214"/>
    <mergeCell ref="C213:C214"/>
    <mergeCell ref="P213:P214"/>
    <mergeCell ref="B215:B216"/>
    <mergeCell ref="C215:C216"/>
    <mergeCell ref="P215:P216"/>
    <mergeCell ref="B225:B226"/>
    <mergeCell ref="C225:C226"/>
    <mergeCell ref="P225:P226"/>
    <mergeCell ref="B227:B228"/>
    <mergeCell ref="C227:C228"/>
    <mergeCell ref="P227:P228"/>
    <mergeCell ref="B221:B222"/>
    <mergeCell ref="C221:C222"/>
    <mergeCell ref="P221:P222"/>
    <mergeCell ref="B223:B224"/>
    <mergeCell ref="C223:C224"/>
    <mergeCell ref="P223:P224"/>
    <mergeCell ref="B233:B234"/>
    <mergeCell ref="C233:C234"/>
    <mergeCell ref="P233:P234"/>
    <mergeCell ref="B235:B236"/>
    <mergeCell ref="C235:C236"/>
    <mergeCell ref="P235:P236"/>
    <mergeCell ref="B229:B230"/>
    <mergeCell ref="C229:C230"/>
    <mergeCell ref="P229:P230"/>
    <mergeCell ref="B231:B232"/>
    <mergeCell ref="C231:C232"/>
    <mergeCell ref="P231:P232"/>
    <mergeCell ref="B241:B242"/>
    <mergeCell ref="C241:C242"/>
    <mergeCell ref="P241:P242"/>
    <mergeCell ref="B243:B244"/>
    <mergeCell ref="C243:C244"/>
    <mergeCell ref="P243:P244"/>
    <mergeCell ref="B237:B238"/>
    <mergeCell ref="C237:C238"/>
    <mergeCell ref="P237:P238"/>
    <mergeCell ref="B239:B240"/>
    <mergeCell ref="C239:C240"/>
    <mergeCell ref="P239:P240"/>
    <mergeCell ref="B249:B250"/>
    <mergeCell ref="C249:C250"/>
    <mergeCell ref="P249:P250"/>
    <mergeCell ref="B251:B252"/>
    <mergeCell ref="C251:C252"/>
    <mergeCell ref="P251:P252"/>
    <mergeCell ref="B245:B246"/>
    <mergeCell ref="C245:C246"/>
    <mergeCell ref="P245:P246"/>
    <mergeCell ref="B247:B248"/>
    <mergeCell ref="C247:C248"/>
    <mergeCell ref="P247:P248"/>
    <mergeCell ref="B257:B258"/>
    <mergeCell ref="C257:C258"/>
    <mergeCell ref="P257:P258"/>
    <mergeCell ref="B259:B260"/>
    <mergeCell ref="C259:C260"/>
    <mergeCell ref="P259:P260"/>
    <mergeCell ref="B253:B254"/>
    <mergeCell ref="C253:C254"/>
    <mergeCell ref="P253:P254"/>
    <mergeCell ref="B255:B256"/>
    <mergeCell ref="C255:C256"/>
    <mergeCell ref="P255:P256"/>
    <mergeCell ref="B267:B268"/>
    <mergeCell ref="C267:C268"/>
    <mergeCell ref="P267:P268"/>
    <mergeCell ref="B269:B270"/>
    <mergeCell ref="C269:C270"/>
    <mergeCell ref="P269:P270"/>
    <mergeCell ref="B261:B262"/>
    <mergeCell ref="C261:C262"/>
    <mergeCell ref="P261:P262"/>
    <mergeCell ref="B265:B266"/>
    <mergeCell ref="C265:C266"/>
    <mergeCell ref="F265:F266"/>
    <mergeCell ref="H265:H266"/>
    <mergeCell ref="J265:J266"/>
    <mergeCell ref="L265:L266"/>
    <mergeCell ref="N265:N266"/>
    <mergeCell ref="B275:B276"/>
    <mergeCell ref="C275:C276"/>
    <mergeCell ref="P275:P276"/>
    <mergeCell ref="B277:B278"/>
    <mergeCell ref="C277:C278"/>
    <mergeCell ref="P277:P278"/>
    <mergeCell ref="B271:B272"/>
    <mergeCell ref="C271:C272"/>
    <mergeCell ref="P271:P272"/>
    <mergeCell ref="B273:B274"/>
    <mergeCell ref="C273:C274"/>
    <mergeCell ref="P273:P274"/>
    <mergeCell ref="B283:B284"/>
    <mergeCell ref="C283:C284"/>
    <mergeCell ref="P283:P284"/>
    <mergeCell ref="B285:B286"/>
    <mergeCell ref="C285:C286"/>
    <mergeCell ref="P285:P286"/>
    <mergeCell ref="B279:B280"/>
    <mergeCell ref="C279:C280"/>
    <mergeCell ref="P279:P280"/>
    <mergeCell ref="B281:B282"/>
    <mergeCell ref="C281:C282"/>
    <mergeCell ref="P281:P282"/>
    <mergeCell ref="B291:B292"/>
    <mergeCell ref="C291:C292"/>
    <mergeCell ref="P291:P292"/>
    <mergeCell ref="B293:B294"/>
    <mergeCell ref="C293:C294"/>
    <mergeCell ref="P293:P294"/>
    <mergeCell ref="B287:B288"/>
    <mergeCell ref="C287:C288"/>
    <mergeCell ref="P287:P288"/>
    <mergeCell ref="B289:B290"/>
    <mergeCell ref="C289:C290"/>
    <mergeCell ref="P289:P290"/>
    <mergeCell ref="B299:B300"/>
    <mergeCell ref="C299:C300"/>
    <mergeCell ref="P299:P300"/>
    <mergeCell ref="B301:B302"/>
    <mergeCell ref="C301:C302"/>
    <mergeCell ref="P301:P302"/>
    <mergeCell ref="B295:B296"/>
    <mergeCell ref="C295:C296"/>
    <mergeCell ref="P295:P296"/>
    <mergeCell ref="B297:B298"/>
    <mergeCell ref="C297:C298"/>
    <mergeCell ref="P297:P298"/>
    <mergeCell ref="B307:B308"/>
    <mergeCell ref="C307:C308"/>
    <mergeCell ref="P307:P308"/>
    <mergeCell ref="B309:B310"/>
    <mergeCell ref="C309:C310"/>
    <mergeCell ref="P309:P310"/>
    <mergeCell ref="B303:B304"/>
    <mergeCell ref="C303:C304"/>
    <mergeCell ref="P303:P304"/>
    <mergeCell ref="B305:B306"/>
    <mergeCell ref="C305:C306"/>
    <mergeCell ref="P305:P306"/>
    <mergeCell ref="B315:B316"/>
    <mergeCell ref="C315:C316"/>
    <mergeCell ref="P315:P316"/>
    <mergeCell ref="B317:B318"/>
    <mergeCell ref="C317:C318"/>
    <mergeCell ref="P317:P318"/>
    <mergeCell ref="B311:B312"/>
    <mergeCell ref="C311:C312"/>
    <mergeCell ref="P311:P312"/>
    <mergeCell ref="B313:B314"/>
    <mergeCell ref="C313:C314"/>
    <mergeCell ref="P313:P314"/>
    <mergeCell ref="B323:B324"/>
    <mergeCell ref="C323:C324"/>
    <mergeCell ref="P323:P324"/>
    <mergeCell ref="B325:B326"/>
    <mergeCell ref="C325:C326"/>
    <mergeCell ref="P325:P326"/>
    <mergeCell ref="B319:B320"/>
    <mergeCell ref="C319:C320"/>
    <mergeCell ref="P319:P320"/>
    <mergeCell ref="B321:B322"/>
    <mergeCell ref="C321:C322"/>
    <mergeCell ref="P321:P322"/>
    <mergeCell ref="B333:B334"/>
    <mergeCell ref="C333:C334"/>
    <mergeCell ref="P333:P334"/>
    <mergeCell ref="B335:B336"/>
    <mergeCell ref="C335:C336"/>
    <mergeCell ref="P335:P336"/>
    <mergeCell ref="B327:B328"/>
    <mergeCell ref="C327:C328"/>
    <mergeCell ref="P327:P328"/>
    <mergeCell ref="B331:B332"/>
    <mergeCell ref="C331:C332"/>
    <mergeCell ref="F331:F332"/>
    <mergeCell ref="H331:H332"/>
    <mergeCell ref="J331:J332"/>
    <mergeCell ref="L331:L332"/>
    <mergeCell ref="N331:N332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89:B390"/>
    <mergeCell ref="C389:C390"/>
    <mergeCell ref="P389:P390"/>
    <mergeCell ref="B391:B392"/>
    <mergeCell ref="C391:C392"/>
    <mergeCell ref="P391:P392"/>
    <mergeCell ref="B385:B386"/>
    <mergeCell ref="C385:C386"/>
    <mergeCell ref="P385:P386"/>
    <mergeCell ref="B387:B388"/>
    <mergeCell ref="C387:C388"/>
    <mergeCell ref="P387:P388"/>
  </mergeCells>
  <phoneticPr fontId="6"/>
  <printOptions horizontalCentered="1"/>
  <pageMargins left="0.39370078740157483" right="0.39370078740157483" top="0.62992125984251968" bottom="0.62992125984251968" header="0.51181102362204722" footer="0.62992125984251968"/>
  <pageSetup paperSize="9" scale="55" fitToHeight="0" orientation="portrait" r:id="rId1"/>
  <headerFooter alignWithMargins="0"/>
  <rowBreaks count="11" manualBreakCount="11">
    <brk id="36" min="1" max="14" man="1"/>
    <brk id="66" min="1" max="14" man="1"/>
    <brk id="100" min="1" max="14" man="1"/>
    <brk id="132" min="1" max="14" man="1"/>
    <brk id="166" min="1" max="14" man="1"/>
    <brk id="196" min="1" max="14" man="1"/>
    <brk id="230" min="1" max="14" man="1"/>
    <brk id="262" min="1" max="14" man="1"/>
    <brk id="290" min="1" max="14" man="1"/>
    <brk id="328" min="1" max="14" man="1"/>
    <brk id="364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996D55-36AF-4382-8937-ADCDE80FFBE5}">
  <sheetPr>
    <tabColor rgb="FFCCFFFF"/>
    <pageSetUpPr fitToPage="1"/>
  </sheetPr>
  <dimension ref="B1:T209"/>
  <sheetViews>
    <sheetView view="pageBreakPreview" topLeftCell="A104" zoomScaleNormal="100" zoomScaleSheetLayoutView="100" workbookViewId="0">
      <selection activeCell="E116" sqref="E116"/>
    </sheetView>
  </sheetViews>
  <sheetFormatPr defaultColWidth="9" defaultRowHeight="15"/>
  <cols>
    <col min="1" max="1" width="4.42578125" style="444" customWidth="1"/>
    <col min="2" max="2" width="6.42578125" style="443" customWidth="1"/>
    <col min="3" max="3" width="3.5703125" style="443" customWidth="1"/>
    <col min="4" max="4" width="18.28515625" style="444" customWidth="1"/>
    <col min="5" max="5" width="9.42578125" style="444" customWidth="1"/>
    <col min="6" max="6" width="18.28515625" style="444" customWidth="1"/>
    <col min="7" max="7" width="9.42578125" style="444" customWidth="1"/>
    <col min="8" max="8" width="18.28515625" style="444" customWidth="1"/>
    <col min="9" max="9" width="9.42578125" style="444" customWidth="1"/>
    <col min="10" max="10" width="18.28515625" style="444" customWidth="1"/>
    <col min="11" max="11" width="9.42578125" style="443" customWidth="1"/>
    <col min="12" max="12" width="18.28515625" style="444" customWidth="1"/>
    <col min="13" max="13" width="9.42578125" style="443" customWidth="1"/>
    <col min="14" max="14" width="17.140625" style="443" customWidth="1"/>
    <col min="15" max="16" width="9" style="444"/>
    <col min="17" max="17" width="21.5703125" style="444" customWidth="1"/>
    <col min="18" max="16384" width="9" style="444"/>
  </cols>
  <sheetData>
    <row r="1" spans="2:18" ht="26.1" customHeight="1"/>
    <row r="2" spans="2:18" ht="36" customHeight="1">
      <c r="B2" s="445" t="s">
        <v>1599</v>
      </c>
      <c r="H2" s="170"/>
      <c r="L2" s="446"/>
      <c r="N2" s="447"/>
    </row>
    <row r="3" spans="2:18" ht="26.1" customHeight="1">
      <c r="B3" s="448"/>
      <c r="H3" s="170"/>
      <c r="L3" s="446"/>
    </row>
    <row r="4" spans="2:18" ht="27" customHeight="1">
      <c r="B4" s="448" t="s">
        <v>968</v>
      </c>
      <c r="H4" s="170"/>
      <c r="N4" s="449"/>
    </row>
    <row r="5" spans="2:18" ht="18" customHeight="1">
      <c r="B5" s="1341" t="s">
        <v>969</v>
      </c>
      <c r="C5" s="1343" t="s">
        <v>970</v>
      </c>
      <c r="D5" s="450" t="s">
        <v>971</v>
      </c>
      <c r="E5" s="1339" t="s">
        <v>972</v>
      </c>
      <c r="F5" s="450" t="s">
        <v>973</v>
      </c>
      <c r="G5" s="1339" t="s">
        <v>972</v>
      </c>
      <c r="H5" s="450" t="s">
        <v>974</v>
      </c>
      <c r="I5" s="1339" t="s">
        <v>972</v>
      </c>
      <c r="J5" s="450" t="s">
        <v>975</v>
      </c>
      <c r="K5" s="1339" t="s">
        <v>972</v>
      </c>
      <c r="L5" s="450" t="s">
        <v>976</v>
      </c>
      <c r="M5" s="1339" t="s">
        <v>972</v>
      </c>
      <c r="N5" s="451" t="s">
        <v>977</v>
      </c>
    </row>
    <row r="6" spans="2:18" ht="18" customHeight="1" thickBot="1">
      <c r="B6" s="1342"/>
      <c r="C6" s="1344"/>
      <c r="D6" s="452" t="s">
        <v>978</v>
      </c>
      <c r="E6" s="1340"/>
      <c r="F6" s="452" t="s">
        <v>979</v>
      </c>
      <c r="G6" s="1340"/>
      <c r="H6" s="452" t="s">
        <v>980</v>
      </c>
      <c r="I6" s="1340"/>
      <c r="J6" s="452" t="s">
        <v>981</v>
      </c>
      <c r="K6" s="1340"/>
      <c r="L6" s="452" t="s">
        <v>630</v>
      </c>
      <c r="M6" s="1340"/>
      <c r="N6" s="453"/>
    </row>
    <row r="7" spans="2:18" ht="36" customHeight="1">
      <c r="B7" s="454">
        <v>46113</v>
      </c>
      <c r="C7" s="455">
        <f>B7</f>
        <v>46113</v>
      </c>
      <c r="D7" s="698"/>
      <c r="E7" s="273"/>
      <c r="F7" s="698"/>
      <c r="G7" s="273"/>
      <c r="H7" s="698"/>
      <c r="I7" s="273"/>
      <c r="J7" s="698"/>
      <c r="K7" s="274"/>
      <c r="L7" s="698"/>
      <c r="M7" s="274"/>
      <c r="N7" s="457"/>
      <c r="O7" s="444">
        <v>1</v>
      </c>
      <c r="Q7" s="444" t="s">
        <v>982</v>
      </c>
      <c r="R7" s="444" t="s">
        <v>983</v>
      </c>
    </row>
    <row r="8" spans="2:18" ht="36" customHeight="1">
      <c r="B8" s="458">
        <f>B7+1</f>
        <v>46114</v>
      </c>
      <c r="C8" s="459">
        <f>B8</f>
        <v>46114</v>
      </c>
      <c r="D8" s="299" t="s">
        <v>1449</v>
      </c>
      <c r="E8" s="282" t="s">
        <v>755</v>
      </c>
      <c r="F8" s="122" t="s">
        <v>1306</v>
      </c>
      <c r="G8" s="282" t="s">
        <v>755</v>
      </c>
      <c r="H8" s="122" t="s">
        <v>1005</v>
      </c>
      <c r="I8" s="106" t="s">
        <v>493</v>
      </c>
      <c r="J8" s="421"/>
      <c r="K8" s="423"/>
      <c r="L8" s="421"/>
      <c r="M8" s="423"/>
      <c r="N8" s="108" t="s">
        <v>1308</v>
      </c>
      <c r="O8" s="444">
        <f>O7+1</f>
        <v>2</v>
      </c>
      <c r="Q8" s="444" t="s">
        <v>1448</v>
      </c>
      <c r="R8" s="444">
        <f>COUNTIF($D$7:$L$209,Q8&amp;"*")</f>
        <v>0</v>
      </c>
    </row>
    <row r="9" spans="2:18" ht="36" customHeight="1">
      <c r="B9" s="458">
        <f t="shared" ref="B9:B36" si="0">B8+1</f>
        <v>46115</v>
      </c>
      <c r="C9" s="459">
        <f t="shared" ref="C9:C35" si="1">B9</f>
        <v>46115</v>
      </c>
      <c r="D9" s="102" t="s">
        <v>1453</v>
      </c>
      <c r="E9" s="282" t="s">
        <v>755</v>
      </c>
      <c r="F9" s="102" t="s">
        <v>1454</v>
      </c>
      <c r="G9" s="282" t="s">
        <v>755</v>
      </c>
      <c r="H9" s="102" t="s">
        <v>1455</v>
      </c>
      <c r="I9" s="282" t="s">
        <v>755</v>
      </c>
      <c r="J9" s="102" t="s">
        <v>1456</v>
      </c>
      <c r="K9" s="282" t="s">
        <v>755</v>
      </c>
      <c r="L9" s="421"/>
      <c r="M9" s="423"/>
      <c r="N9" s="108" t="s">
        <v>1308</v>
      </c>
      <c r="O9" s="444">
        <f t="shared" ref="O9" si="2">O8+1</f>
        <v>3</v>
      </c>
      <c r="Q9" s="444" t="s">
        <v>1450</v>
      </c>
      <c r="R9" s="444">
        <f t="shared" ref="R9:R23" si="3">COUNTIF($D$7:$L$209,Q9&amp;"*")</f>
        <v>0</v>
      </c>
    </row>
    <row r="10" spans="2:18" ht="36" customHeight="1">
      <c r="B10" s="462">
        <f t="shared" si="0"/>
        <v>46116</v>
      </c>
      <c r="C10" s="463">
        <f t="shared" si="1"/>
        <v>46116</v>
      </c>
      <c r="D10" s="200"/>
      <c r="E10" s="201"/>
      <c r="F10" s="200"/>
      <c r="G10" s="201"/>
      <c r="H10" s="200"/>
      <c r="I10" s="201"/>
      <c r="J10" s="200"/>
      <c r="K10" s="431"/>
      <c r="L10" s="200"/>
      <c r="M10" s="431"/>
      <c r="N10" s="465"/>
      <c r="Q10" s="461" t="s">
        <v>1452</v>
      </c>
      <c r="R10" s="444">
        <f t="shared" si="3"/>
        <v>10</v>
      </c>
    </row>
    <row r="11" spans="2:18" ht="36" customHeight="1">
      <c r="B11" s="462">
        <f t="shared" si="0"/>
        <v>46117</v>
      </c>
      <c r="C11" s="463">
        <f t="shared" si="1"/>
        <v>46117</v>
      </c>
      <c r="D11" s="200"/>
      <c r="E11" s="201"/>
      <c r="F11" s="200"/>
      <c r="G11" s="201"/>
      <c r="H11" s="200"/>
      <c r="I11" s="201"/>
      <c r="J11" s="200"/>
      <c r="K11" s="201"/>
      <c r="L11" s="200"/>
      <c r="M11" s="464"/>
      <c r="N11" s="465"/>
      <c r="Q11" s="461" t="s">
        <v>1457</v>
      </c>
      <c r="R11" s="444">
        <f t="shared" si="3"/>
        <v>9</v>
      </c>
    </row>
    <row r="12" spans="2:18" ht="36" customHeight="1">
      <c r="B12" s="458">
        <f t="shared" si="0"/>
        <v>46118</v>
      </c>
      <c r="C12" s="459">
        <f t="shared" si="1"/>
        <v>46118</v>
      </c>
      <c r="D12" s="102"/>
      <c r="E12" s="282"/>
      <c r="F12" s="102" t="s">
        <v>1463</v>
      </c>
      <c r="G12" s="282" t="s">
        <v>755</v>
      </c>
      <c r="H12" s="102" t="s">
        <v>994</v>
      </c>
      <c r="I12" s="118" t="s">
        <v>379</v>
      </c>
      <c r="J12" s="102" t="s">
        <v>1314</v>
      </c>
      <c r="K12" s="118" t="s">
        <v>996</v>
      </c>
      <c r="L12" s="421"/>
      <c r="M12" s="423"/>
      <c r="N12" s="108" t="s">
        <v>1308</v>
      </c>
      <c r="O12" s="444">
        <f>O9+1</f>
        <v>4</v>
      </c>
      <c r="Q12" s="461" t="s">
        <v>1458</v>
      </c>
      <c r="R12" s="444">
        <f t="shared" si="3"/>
        <v>9</v>
      </c>
    </row>
    <row r="13" spans="2:18" ht="36" customHeight="1">
      <c r="B13" s="458">
        <f t="shared" si="0"/>
        <v>46119</v>
      </c>
      <c r="C13" s="459">
        <f t="shared" si="1"/>
        <v>46119</v>
      </c>
      <c r="D13" s="102" t="s">
        <v>1456</v>
      </c>
      <c r="E13" s="282" t="s">
        <v>755</v>
      </c>
      <c r="F13" s="122" t="s">
        <v>1316</v>
      </c>
      <c r="G13" s="118" t="s">
        <v>445</v>
      </c>
      <c r="H13" s="122" t="s">
        <v>697</v>
      </c>
      <c r="I13" s="118" t="s">
        <v>1317</v>
      </c>
      <c r="J13" s="102" t="s">
        <v>1453</v>
      </c>
      <c r="K13" s="282">
        <v>201</v>
      </c>
      <c r="L13" s="421"/>
      <c r="M13" s="423"/>
      <c r="N13" s="108" t="s">
        <v>1308</v>
      </c>
      <c r="O13" s="444">
        <f>O12+1</f>
        <v>5</v>
      </c>
      <c r="Q13" s="461" t="s">
        <v>1459</v>
      </c>
      <c r="R13" s="444">
        <f t="shared" si="3"/>
        <v>8</v>
      </c>
    </row>
    <row r="14" spans="2:18" ht="36" customHeight="1">
      <c r="B14" s="458">
        <f t="shared" si="0"/>
        <v>46120</v>
      </c>
      <c r="C14" s="459">
        <f t="shared" si="1"/>
        <v>46120</v>
      </c>
      <c r="D14" s="102" t="s">
        <v>1469</v>
      </c>
      <c r="E14" s="282">
        <v>301</v>
      </c>
      <c r="F14" s="102" t="s">
        <v>1454</v>
      </c>
      <c r="G14" s="282">
        <v>301</v>
      </c>
      <c r="H14" s="102" t="s">
        <v>1470</v>
      </c>
      <c r="I14" s="282">
        <v>301</v>
      </c>
      <c r="J14" s="102" t="s">
        <v>1471</v>
      </c>
      <c r="K14" s="282">
        <v>301</v>
      </c>
      <c r="L14" s="421"/>
      <c r="M14" s="423"/>
      <c r="N14" s="108" t="s">
        <v>1308</v>
      </c>
      <c r="O14" s="444">
        <f t="shared" ref="O14:O16" si="4">O13+1</f>
        <v>6</v>
      </c>
      <c r="Q14" s="461" t="s">
        <v>1460</v>
      </c>
      <c r="R14" s="444">
        <f t="shared" si="3"/>
        <v>8</v>
      </c>
    </row>
    <row r="15" spans="2:18" ht="36" customHeight="1">
      <c r="B15" s="458">
        <f t="shared" si="0"/>
        <v>46121</v>
      </c>
      <c r="C15" s="459">
        <f t="shared" si="1"/>
        <v>46121</v>
      </c>
      <c r="D15" s="421"/>
      <c r="E15" s="164"/>
      <c r="F15" s="467"/>
      <c r="G15" s="164"/>
      <c r="H15" s="467"/>
      <c r="I15" s="424"/>
      <c r="J15" s="467"/>
      <c r="K15" s="164"/>
      <c r="L15" s="467"/>
      <c r="M15" s="423"/>
      <c r="N15" s="460" t="s">
        <v>1474</v>
      </c>
      <c r="O15" s="444">
        <f t="shared" si="4"/>
        <v>7</v>
      </c>
      <c r="Q15" s="444" t="s">
        <v>1461</v>
      </c>
      <c r="R15" s="444">
        <f t="shared" si="3"/>
        <v>8</v>
      </c>
    </row>
    <row r="16" spans="2:18" ht="36" customHeight="1">
      <c r="B16" s="458">
        <f t="shared" si="0"/>
        <v>46122</v>
      </c>
      <c r="C16" s="459">
        <f t="shared" si="1"/>
        <v>46122</v>
      </c>
      <c r="D16" s="102" t="s">
        <v>440</v>
      </c>
      <c r="E16" s="282" t="s">
        <v>1189</v>
      </c>
      <c r="F16" s="102" t="s">
        <v>1456</v>
      </c>
      <c r="G16" s="282" t="s">
        <v>1189</v>
      </c>
      <c r="H16" s="102" t="s">
        <v>1455</v>
      </c>
      <c r="I16" s="282">
        <v>201</v>
      </c>
      <c r="J16" s="230" t="s">
        <v>1011</v>
      </c>
      <c r="K16" s="120" t="s">
        <v>1324</v>
      </c>
      <c r="L16" s="421"/>
      <c r="M16" s="423"/>
      <c r="N16" s="108" t="s">
        <v>1325</v>
      </c>
      <c r="O16" s="444">
        <f t="shared" si="4"/>
        <v>8</v>
      </c>
      <c r="Q16" s="444" t="s">
        <v>1462</v>
      </c>
      <c r="R16" s="444">
        <f t="shared" si="3"/>
        <v>10</v>
      </c>
    </row>
    <row r="17" spans="2:18" ht="36" customHeight="1">
      <c r="B17" s="462">
        <f t="shared" si="0"/>
        <v>46123</v>
      </c>
      <c r="C17" s="463">
        <f t="shared" si="1"/>
        <v>46123</v>
      </c>
      <c r="D17" s="470"/>
      <c r="E17" s="469"/>
      <c r="F17" s="470"/>
      <c r="G17" s="469"/>
      <c r="H17" s="580"/>
      <c r="I17" s="201"/>
      <c r="J17" s="200"/>
      <c r="K17" s="114"/>
      <c r="L17" s="200"/>
      <c r="M17" s="431"/>
      <c r="N17" s="465"/>
      <c r="Q17" s="444" t="s">
        <v>1464</v>
      </c>
      <c r="R17" s="444">
        <f t="shared" si="3"/>
        <v>33</v>
      </c>
    </row>
    <row r="18" spans="2:18" ht="36" customHeight="1">
      <c r="B18" s="462">
        <f t="shared" si="0"/>
        <v>46124</v>
      </c>
      <c r="C18" s="463">
        <f t="shared" si="1"/>
        <v>46124</v>
      </c>
      <c r="D18" s="200"/>
      <c r="E18" s="201"/>
      <c r="F18" s="200"/>
      <c r="G18" s="201"/>
      <c r="H18" s="200"/>
      <c r="I18" s="201"/>
      <c r="J18" s="200"/>
      <c r="K18" s="201"/>
      <c r="L18" s="200"/>
      <c r="M18" s="431"/>
      <c r="N18" s="465"/>
      <c r="Q18" s="444" t="s">
        <v>1466</v>
      </c>
      <c r="R18" s="444">
        <f t="shared" si="3"/>
        <v>16</v>
      </c>
    </row>
    <row r="19" spans="2:18" ht="36" customHeight="1">
      <c r="B19" s="458">
        <f t="shared" si="0"/>
        <v>46125</v>
      </c>
      <c r="C19" s="459">
        <f t="shared" si="1"/>
        <v>46125</v>
      </c>
      <c r="D19" s="421" t="s">
        <v>1482</v>
      </c>
      <c r="E19" s="164">
        <v>201</v>
      </c>
      <c r="F19" s="421" t="s">
        <v>1483</v>
      </c>
      <c r="G19" s="164">
        <v>201</v>
      </c>
      <c r="H19" s="510"/>
      <c r="I19" s="425"/>
      <c r="J19" s="510"/>
      <c r="K19" s="425"/>
      <c r="L19" s="421"/>
      <c r="M19" s="423"/>
      <c r="N19" s="460"/>
      <c r="O19" s="444">
        <f>O16+1</f>
        <v>9</v>
      </c>
      <c r="Q19" s="444" t="s">
        <v>1467</v>
      </c>
      <c r="R19" s="444">
        <f t="shared" si="3"/>
        <v>31</v>
      </c>
    </row>
    <row r="20" spans="2:18" ht="36" customHeight="1">
      <c r="B20" s="458">
        <f t="shared" si="0"/>
        <v>46126</v>
      </c>
      <c r="C20" s="459">
        <f t="shared" si="1"/>
        <v>46126</v>
      </c>
      <c r="D20" s="421"/>
      <c r="E20" s="164"/>
      <c r="F20" s="421" t="s">
        <v>440</v>
      </c>
      <c r="G20" s="164" t="s">
        <v>1113</v>
      </c>
      <c r="H20" s="421" t="s">
        <v>1470</v>
      </c>
      <c r="I20" s="164" t="s">
        <v>1113</v>
      </c>
      <c r="J20" s="421" t="s">
        <v>1453</v>
      </c>
      <c r="K20" s="164" t="s">
        <v>1113</v>
      </c>
      <c r="L20" s="421" t="s">
        <v>1486</v>
      </c>
      <c r="M20" s="423"/>
      <c r="N20" s="460"/>
      <c r="O20" s="444">
        <f>O19+1</f>
        <v>10</v>
      </c>
      <c r="Q20" s="444" t="s">
        <v>1468</v>
      </c>
      <c r="R20" s="444">
        <f t="shared" si="3"/>
        <v>18</v>
      </c>
    </row>
    <row r="21" spans="2:18" ht="36" customHeight="1">
      <c r="B21" s="458">
        <f t="shared" si="0"/>
        <v>46127</v>
      </c>
      <c r="C21" s="459">
        <f t="shared" si="1"/>
        <v>46127</v>
      </c>
      <c r="D21" s="158" t="s">
        <v>1489</v>
      </c>
      <c r="E21" s="163">
        <v>101</v>
      </c>
      <c r="F21" s="421" t="s">
        <v>1490</v>
      </c>
      <c r="G21" s="164"/>
      <c r="H21" s="421" t="s">
        <v>1456</v>
      </c>
      <c r="I21" s="164">
        <v>101</v>
      </c>
      <c r="J21" s="428" t="s">
        <v>1455</v>
      </c>
      <c r="K21" s="425">
        <v>101</v>
      </c>
      <c r="L21" s="421" t="s">
        <v>1486</v>
      </c>
      <c r="M21" s="423"/>
      <c r="N21" s="460"/>
      <c r="O21" s="444">
        <f>O20+1</f>
        <v>11</v>
      </c>
      <c r="Q21" s="461" t="s">
        <v>1472</v>
      </c>
      <c r="R21" s="444">
        <f t="shared" si="3"/>
        <v>28</v>
      </c>
    </row>
    <row r="22" spans="2:18" ht="36" customHeight="1">
      <c r="B22" s="458">
        <f t="shared" si="0"/>
        <v>46128</v>
      </c>
      <c r="C22" s="459">
        <f t="shared" si="1"/>
        <v>46128</v>
      </c>
      <c r="D22" s="421"/>
      <c r="E22" s="164"/>
      <c r="F22" s="421"/>
      <c r="G22" s="164"/>
      <c r="H22" s="421"/>
      <c r="I22" s="164"/>
      <c r="J22" s="421"/>
      <c r="K22" s="164"/>
      <c r="L22" s="421"/>
      <c r="M22" s="423"/>
      <c r="N22" s="460"/>
      <c r="O22" s="444">
        <f>O21+1</f>
        <v>12</v>
      </c>
      <c r="Q22" s="444" t="s">
        <v>1473</v>
      </c>
      <c r="R22" s="444">
        <f t="shared" si="3"/>
        <v>18</v>
      </c>
    </row>
    <row r="23" spans="2:18" ht="36" customHeight="1">
      <c r="B23" s="458">
        <f t="shared" si="0"/>
        <v>46129</v>
      </c>
      <c r="C23" s="459">
        <f t="shared" si="1"/>
        <v>46129</v>
      </c>
      <c r="D23" s="426" t="s">
        <v>1454</v>
      </c>
      <c r="E23" s="164" t="s">
        <v>1189</v>
      </c>
      <c r="F23" s="426" t="s">
        <v>1456</v>
      </c>
      <c r="G23" s="164" t="s">
        <v>1189</v>
      </c>
      <c r="H23" s="421" t="s">
        <v>1496</v>
      </c>
      <c r="I23" s="164" t="s">
        <v>755</v>
      </c>
      <c r="J23" s="421" t="s">
        <v>440</v>
      </c>
      <c r="K23" s="164" t="s">
        <v>755</v>
      </c>
      <c r="L23" s="421" t="s">
        <v>1486</v>
      </c>
      <c r="M23" s="423"/>
      <c r="N23" s="460"/>
      <c r="O23" s="444">
        <f>O22+1</f>
        <v>13</v>
      </c>
      <c r="Q23" s="444" t="s">
        <v>1475</v>
      </c>
      <c r="R23" s="444">
        <f t="shared" si="3"/>
        <v>8</v>
      </c>
    </row>
    <row r="24" spans="2:18" ht="36" customHeight="1">
      <c r="B24" s="462">
        <f t="shared" si="0"/>
        <v>46130</v>
      </c>
      <c r="C24" s="463">
        <f t="shared" si="1"/>
        <v>46130</v>
      </c>
      <c r="D24" s="200"/>
      <c r="E24" s="201"/>
      <c r="F24" s="200"/>
      <c r="G24" s="201"/>
      <c r="H24" s="200"/>
      <c r="I24" s="201"/>
      <c r="J24" s="200"/>
      <c r="K24" s="201"/>
      <c r="L24" s="200"/>
      <c r="M24" s="431"/>
      <c r="N24" s="465"/>
    </row>
    <row r="25" spans="2:18" ht="36" customHeight="1">
      <c r="B25" s="462">
        <f t="shared" si="0"/>
        <v>46131</v>
      </c>
      <c r="C25" s="463">
        <f t="shared" si="1"/>
        <v>46131</v>
      </c>
      <c r="D25" s="200"/>
      <c r="E25" s="201"/>
      <c r="F25" s="200"/>
      <c r="G25" s="201"/>
      <c r="H25" s="200"/>
      <c r="I25" s="201"/>
      <c r="J25" s="200"/>
      <c r="K25" s="201"/>
      <c r="L25" s="200"/>
      <c r="M25" s="431"/>
      <c r="N25" s="465"/>
    </row>
    <row r="26" spans="2:18" ht="36" customHeight="1">
      <c r="B26" s="458">
        <f t="shared" si="0"/>
        <v>46132</v>
      </c>
      <c r="C26" s="459">
        <f t="shared" si="1"/>
        <v>46132</v>
      </c>
      <c r="D26" s="421" t="s">
        <v>1497</v>
      </c>
      <c r="E26" s="164">
        <v>201</v>
      </c>
      <c r="F26" s="421" t="s">
        <v>440</v>
      </c>
      <c r="G26" s="164">
        <v>201</v>
      </c>
      <c r="H26" s="428" t="s">
        <v>440</v>
      </c>
      <c r="I26" s="425">
        <v>201</v>
      </c>
      <c r="J26" s="428" t="s">
        <v>1470</v>
      </c>
      <c r="K26" s="425" t="s">
        <v>1600</v>
      </c>
      <c r="L26" s="421" t="s">
        <v>1498</v>
      </c>
      <c r="M26" s="423">
        <v>202</v>
      </c>
      <c r="N26" s="460"/>
      <c r="O26" s="444">
        <f>O23+1</f>
        <v>14</v>
      </c>
    </row>
    <row r="27" spans="2:18" ht="36" customHeight="1">
      <c r="B27" s="458">
        <f t="shared" si="0"/>
        <v>46133</v>
      </c>
      <c r="C27" s="459">
        <f t="shared" si="1"/>
        <v>46133</v>
      </c>
      <c r="D27" s="426"/>
      <c r="E27" s="164"/>
      <c r="F27" s="421"/>
      <c r="G27" s="164"/>
      <c r="H27" s="421"/>
      <c r="I27" s="164"/>
      <c r="J27" s="421"/>
      <c r="K27" s="164"/>
      <c r="L27" s="421"/>
      <c r="M27" s="423"/>
      <c r="N27" s="460"/>
      <c r="O27" s="444">
        <f>O26+1</f>
        <v>15</v>
      </c>
    </row>
    <row r="28" spans="2:18" ht="36" customHeight="1">
      <c r="B28" s="458">
        <f t="shared" si="0"/>
        <v>46134</v>
      </c>
      <c r="C28" s="459">
        <f t="shared" si="1"/>
        <v>46134</v>
      </c>
      <c r="D28" s="421"/>
      <c r="E28" s="164"/>
      <c r="F28" s="421"/>
      <c r="G28" s="164"/>
      <c r="H28" s="421"/>
      <c r="I28" s="164"/>
      <c r="J28" s="421"/>
      <c r="K28" s="423"/>
      <c r="L28" s="421"/>
      <c r="M28" s="423"/>
      <c r="N28" s="460"/>
      <c r="O28" s="444">
        <f>O27+1</f>
        <v>16</v>
      </c>
    </row>
    <row r="29" spans="2:18" ht="36" customHeight="1">
      <c r="B29" s="458">
        <f t="shared" si="0"/>
        <v>46135</v>
      </c>
      <c r="C29" s="459">
        <f t="shared" si="1"/>
        <v>46135</v>
      </c>
      <c r="D29" s="691" t="s">
        <v>1503</v>
      </c>
      <c r="E29" s="372" t="s">
        <v>1504</v>
      </c>
      <c r="F29" s="691" t="s">
        <v>1503</v>
      </c>
      <c r="G29" s="372" t="s">
        <v>1504</v>
      </c>
      <c r="H29" s="421" t="s">
        <v>1505</v>
      </c>
      <c r="I29" s="164" t="s">
        <v>379</v>
      </c>
      <c r="J29" s="421" t="s">
        <v>1454</v>
      </c>
      <c r="K29" s="164" t="s">
        <v>379</v>
      </c>
      <c r="L29" s="421" t="s">
        <v>1486</v>
      </c>
      <c r="M29" s="423"/>
      <c r="N29" s="460"/>
      <c r="O29" s="444">
        <f>O28+1</f>
        <v>17</v>
      </c>
    </row>
    <row r="30" spans="2:18" ht="36" customHeight="1">
      <c r="B30" s="458">
        <f t="shared" si="0"/>
        <v>46136</v>
      </c>
      <c r="C30" s="459">
        <f t="shared" si="1"/>
        <v>46136</v>
      </c>
      <c r="D30" s="421"/>
      <c r="E30" s="163"/>
      <c r="F30" s="421"/>
      <c r="G30" s="163"/>
      <c r="H30" s="421" t="s">
        <v>1506</v>
      </c>
      <c r="I30" s="164" t="s">
        <v>1507</v>
      </c>
      <c r="J30" s="421" t="s">
        <v>1506</v>
      </c>
      <c r="K30" s="164" t="s">
        <v>1507</v>
      </c>
      <c r="L30" s="421"/>
      <c r="M30" s="164"/>
      <c r="N30" s="460" t="s">
        <v>1508</v>
      </c>
      <c r="O30" s="444">
        <f>O29+1</f>
        <v>18</v>
      </c>
    </row>
    <row r="31" spans="2:18" ht="36" customHeight="1">
      <c r="B31" s="462">
        <f t="shared" si="0"/>
        <v>46137</v>
      </c>
      <c r="C31" s="463">
        <f t="shared" si="1"/>
        <v>46137</v>
      </c>
      <c r="D31" s="495"/>
      <c r="E31" s="201"/>
      <c r="F31" s="495"/>
      <c r="G31" s="201"/>
      <c r="H31" s="200"/>
      <c r="I31" s="201"/>
      <c r="J31" s="200"/>
      <c r="K31" s="431"/>
      <c r="L31" s="200"/>
      <c r="M31" s="431"/>
      <c r="N31" s="465"/>
    </row>
    <row r="32" spans="2:18" ht="36" customHeight="1">
      <c r="B32" s="462">
        <f t="shared" si="0"/>
        <v>46138</v>
      </c>
      <c r="C32" s="463">
        <f t="shared" si="1"/>
        <v>46138</v>
      </c>
      <c r="D32" s="200"/>
      <c r="E32" s="201"/>
      <c r="F32" s="471"/>
      <c r="G32" s="472"/>
      <c r="H32" s="200"/>
      <c r="I32" s="201"/>
      <c r="J32" s="200"/>
      <c r="K32" s="201"/>
      <c r="L32" s="200"/>
      <c r="M32" s="431"/>
      <c r="N32" s="465"/>
    </row>
    <row r="33" spans="2:15" ht="36" customHeight="1">
      <c r="B33" s="458">
        <f t="shared" si="0"/>
        <v>46139</v>
      </c>
      <c r="C33" s="459">
        <f t="shared" si="1"/>
        <v>46139</v>
      </c>
      <c r="D33" s="421" t="s">
        <v>1454</v>
      </c>
      <c r="E33" s="164" t="s">
        <v>755</v>
      </c>
      <c r="F33" s="496" t="s">
        <v>1456</v>
      </c>
      <c r="G33" s="544" t="s">
        <v>1189</v>
      </c>
      <c r="H33" s="428" t="s">
        <v>1496</v>
      </c>
      <c r="I33" s="425">
        <v>301</v>
      </c>
      <c r="J33" s="428" t="s">
        <v>1455</v>
      </c>
      <c r="K33" s="425">
        <v>301</v>
      </c>
      <c r="L33" s="421" t="s">
        <v>1486</v>
      </c>
      <c r="M33" s="423"/>
      <c r="N33" s="460"/>
      <c r="O33" s="444">
        <f>O30+1</f>
        <v>19</v>
      </c>
    </row>
    <row r="34" spans="2:15" ht="36" customHeight="1">
      <c r="B34" s="458">
        <f t="shared" si="0"/>
        <v>46140</v>
      </c>
      <c r="C34" s="459">
        <f t="shared" si="1"/>
        <v>46140</v>
      </c>
      <c r="D34" s="277"/>
      <c r="E34" s="301"/>
      <c r="F34" s="277"/>
      <c r="G34" s="282"/>
      <c r="H34" s="421" t="s">
        <v>1470</v>
      </c>
      <c r="I34" s="164">
        <v>201</v>
      </c>
      <c r="J34" s="428" t="s">
        <v>1453</v>
      </c>
      <c r="K34" s="425">
        <v>201</v>
      </c>
      <c r="L34" s="473" t="s">
        <v>1486</v>
      </c>
      <c r="M34" s="423"/>
      <c r="N34" s="460"/>
      <c r="O34" s="444">
        <f>O33+1</f>
        <v>20</v>
      </c>
    </row>
    <row r="35" spans="2:15" ht="36" customHeight="1">
      <c r="B35" s="462">
        <f t="shared" si="0"/>
        <v>46141</v>
      </c>
      <c r="C35" s="463">
        <f t="shared" si="1"/>
        <v>46141</v>
      </c>
      <c r="D35" s="474"/>
      <c r="E35" s="475"/>
      <c r="F35" s="474"/>
      <c r="G35" s="475"/>
      <c r="H35" s="474"/>
      <c r="I35" s="475"/>
      <c r="J35" s="474"/>
      <c r="K35" s="476"/>
      <c r="L35" s="200"/>
      <c r="M35" s="431"/>
      <c r="N35" s="465"/>
    </row>
    <row r="36" spans="2:15" ht="36" customHeight="1">
      <c r="B36" s="477">
        <f t="shared" si="0"/>
        <v>46142</v>
      </c>
      <c r="C36" s="478">
        <f>B36</f>
        <v>46142</v>
      </c>
      <c r="D36" s="479"/>
      <c r="E36" s="480"/>
      <c r="F36" s="479"/>
      <c r="G36" s="480"/>
      <c r="H36" s="479"/>
      <c r="I36" s="480"/>
      <c r="J36" s="479"/>
      <c r="K36" s="481"/>
      <c r="L36" s="479"/>
      <c r="M36" s="481"/>
      <c r="N36" s="482"/>
      <c r="O36" s="444">
        <f>O34+1</f>
        <v>21</v>
      </c>
    </row>
    <row r="37" spans="2:15" ht="27" customHeight="1">
      <c r="B37" s="483"/>
      <c r="D37" s="484"/>
      <c r="E37" s="484"/>
      <c r="F37" s="484"/>
      <c r="G37" s="484"/>
      <c r="H37" s="484"/>
      <c r="I37" s="484"/>
      <c r="J37" s="484"/>
      <c r="K37" s="485"/>
      <c r="L37" s="484"/>
      <c r="M37" s="485"/>
      <c r="N37" s="485"/>
    </row>
    <row r="38" spans="2:15" ht="27" customHeight="1">
      <c r="B38" s="486" t="s">
        <v>1051</v>
      </c>
      <c r="D38" s="484"/>
      <c r="E38" s="484"/>
      <c r="F38" s="484"/>
      <c r="G38" s="484"/>
      <c r="H38" s="484"/>
      <c r="I38" s="484"/>
      <c r="J38" s="484"/>
      <c r="K38" s="485"/>
      <c r="L38" s="484"/>
      <c r="M38" s="485"/>
      <c r="N38" s="485"/>
    </row>
    <row r="39" spans="2:15" ht="18" customHeight="1">
      <c r="B39" s="1341" t="s">
        <v>969</v>
      </c>
      <c r="C39" s="1343" t="s">
        <v>970</v>
      </c>
      <c r="D39" s="450" t="s">
        <v>971</v>
      </c>
      <c r="E39" s="1339" t="s">
        <v>972</v>
      </c>
      <c r="F39" s="450" t="s">
        <v>973</v>
      </c>
      <c r="G39" s="1339" t="s">
        <v>972</v>
      </c>
      <c r="H39" s="450" t="s">
        <v>974</v>
      </c>
      <c r="I39" s="1339" t="s">
        <v>972</v>
      </c>
      <c r="J39" s="450" t="s">
        <v>975</v>
      </c>
      <c r="K39" s="1339" t="s">
        <v>972</v>
      </c>
      <c r="L39" s="450" t="s">
        <v>976</v>
      </c>
      <c r="M39" s="1339" t="s">
        <v>972</v>
      </c>
      <c r="N39" s="451" t="s">
        <v>977</v>
      </c>
    </row>
    <row r="40" spans="2:15" ht="18" customHeight="1">
      <c r="B40" s="1342"/>
      <c r="C40" s="1344"/>
      <c r="D40" s="452" t="s">
        <v>978</v>
      </c>
      <c r="E40" s="1340"/>
      <c r="F40" s="452" t="s">
        <v>979</v>
      </c>
      <c r="G40" s="1340"/>
      <c r="H40" s="452" t="s">
        <v>980</v>
      </c>
      <c r="I40" s="1340"/>
      <c r="J40" s="452" t="s">
        <v>981</v>
      </c>
      <c r="K40" s="1340"/>
      <c r="L40" s="452" t="s">
        <v>630</v>
      </c>
      <c r="M40" s="1340"/>
      <c r="N40" s="453"/>
    </row>
    <row r="41" spans="2:15" ht="36" customHeight="1">
      <c r="B41" s="454">
        <f>B36+1</f>
        <v>46143</v>
      </c>
      <c r="C41" s="455">
        <f>B41</f>
        <v>46143</v>
      </c>
      <c r="D41" s="473" t="s">
        <v>1455</v>
      </c>
      <c r="E41" s="487" t="s">
        <v>1189</v>
      </c>
      <c r="F41" s="488" t="s">
        <v>1496</v>
      </c>
      <c r="G41" s="489" t="s">
        <v>1189</v>
      </c>
      <c r="H41" s="421" t="s">
        <v>1453</v>
      </c>
      <c r="I41" s="164" t="s">
        <v>755</v>
      </c>
      <c r="J41" s="421" t="s">
        <v>1470</v>
      </c>
      <c r="K41" s="164" t="s">
        <v>755</v>
      </c>
      <c r="L41" s="490" t="s">
        <v>1486</v>
      </c>
      <c r="M41" s="456"/>
      <c r="N41" s="460"/>
      <c r="O41" s="444">
        <f>O36+1</f>
        <v>22</v>
      </c>
    </row>
    <row r="42" spans="2:15" ht="36" customHeight="1">
      <c r="B42" s="462">
        <f>B41+1</f>
        <v>46144</v>
      </c>
      <c r="C42" s="463">
        <f>B42</f>
        <v>46144</v>
      </c>
      <c r="D42" s="622"/>
      <c r="E42" s="526"/>
      <c r="F42" s="200"/>
      <c r="G42" s="201"/>
      <c r="H42" s="200"/>
      <c r="I42" s="201"/>
      <c r="J42" s="200"/>
      <c r="K42" s="201"/>
      <c r="L42" s="200"/>
      <c r="M42" s="431"/>
      <c r="N42" s="465"/>
    </row>
    <row r="43" spans="2:15" ht="36" customHeight="1">
      <c r="B43" s="462">
        <f>B42+1</f>
        <v>46145</v>
      </c>
      <c r="C43" s="463">
        <f t="shared" ref="C43:C70" si="5">B43</f>
        <v>46145</v>
      </c>
      <c r="D43" s="200"/>
      <c r="E43" s="464"/>
      <c r="F43" s="200"/>
      <c r="G43" s="464"/>
      <c r="H43" s="200"/>
      <c r="I43" s="464"/>
      <c r="J43" s="200"/>
      <c r="K43" s="431"/>
      <c r="L43" s="200"/>
      <c r="M43" s="431"/>
      <c r="N43" s="491" t="s">
        <v>1601</v>
      </c>
    </row>
    <row r="44" spans="2:15" ht="36" customHeight="1">
      <c r="B44" s="462">
        <f>B43+1</f>
        <v>46146</v>
      </c>
      <c r="C44" s="463">
        <f t="shared" si="5"/>
        <v>46146</v>
      </c>
      <c r="D44" s="200"/>
      <c r="E44" s="464"/>
      <c r="F44" s="200"/>
      <c r="G44" s="464"/>
      <c r="H44" s="200"/>
      <c r="I44" s="464"/>
      <c r="J44" s="200"/>
      <c r="K44" s="431"/>
      <c r="L44" s="200"/>
      <c r="M44" s="431"/>
      <c r="N44" s="491" t="s">
        <v>1602</v>
      </c>
    </row>
    <row r="45" spans="2:15" ht="36" customHeight="1">
      <c r="B45" s="462">
        <f>B44+1</f>
        <v>46147</v>
      </c>
      <c r="C45" s="463">
        <f t="shared" si="5"/>
        <v>46147</v>
      </c>
      <c r="D45" s="492"/>
      <c r="E45" s="493"/>
      <c r="F45" s="492"/>
      <c r="G45" s="493"/>
      <c r="H45" s="492"/>
      <c r="I45" s="493"/>
      <c r="J45" s="492"/>
      <c r="K45" s="494"/>
      <c r="L45" s="492"/>
      <c r="M45" s="494"/>
      <c r="N45" s="491" t="s">
        <v>1603</v>
      </c>
    </row>
    <row r="46" spans="2:15" ht="36" customHeight="1">
      <c r="B46" s="462">
        <f t="shared" ref="B46:B71" si="6">B45+1</f>
        <v>46148</v>
      </c>
      <c r="C46" s="463">
        <f t="shared" si="5"/>
        <v>46148</v>
      </c>
      <c r="D46" s="200"/>
      <c r="E46" s="201"/>
      <c r="F46" s="200"/>
      <c r="G46" s="201"/>
      <c r="H46" s="200"/>
      <c r="I46" s="464"/>
      <c r="J46" s="200"/>
      <c r="K46" s="431"/>
      <c r="L46" s="200"/>
      <c r="M46" s="201"/>
      <c r="N46" s="491" t="s">
        <v>1604</v>
      </c>
    </row>
    <row r="47" spans="2:15" ht="36" customHeight="1">
      <c r="B47" s="458">
        <f t="shared" si="6"/>
        <v>46149</v>
      </c>
      <c r="C47" s="459">
        <f t="shared" si="5"/>
        <v>46149</v>
      </c>
      <c r="D47" s="277"/>
      <c r="E47" s="163"/>
      <c r="F47" s="158"/>
      <c r="G47" s="163"/>
      <c r="H47" s="158"/>
      <c r="I47" s="163"/>
      <c r="J47" s="155"/>
      <c r="K47" s="652"/>
      <c r="L47" s="155"/>
      <c r="M47" s="652"/>
      <c r="N47" s="460"/>
      <c r="O47" s="444">
        <f>O41+1</f>
        <v>23</v>
      </c>
    </row>
    <row r="48" spans="2:15" ht="35.1" customHeight="1">
      <c r="B48" s="458">
        <f t="shared" si="6"/>
        <v>46150</v>
      </c>
      <c r="C48" s="459">
        <f t="shared" si="5"/>
        <v>46150</v>
      </c>
      <c r="D48" s="421" t="s">
        <v>1454</v>
      </c>
      <c r="E48" s="164" t="s">
        <v>1189</v>
      </c>
      <c r="F48" s="421" t="s">
        <v>1496</v>
      </c>
      <c r="G48" s="164" t="s">
        <v>1189</v>
      </c>
      <c r="H48" s="421" t="s">
        <v>1453</v>
      </c>
      <c r="I48" s="164" t="s">
        <v>755</v>
      </c>
      <c r="J48" s="421" t="s">
        <v>440</v>
      </c>
      <c r="K48" s="164" t="s">
        <v>1517</v>
      </c>
      <c r="L48" s="421" t="s">
        <v>1486</v>
      </c>
      <c r="M48" s="164"/>
      <c r="N48" s="460"/>
      <c r="O48" s="444">
        <f>O47+1</f>
        <v>24</v>
      </c>
    </row>
    <row r="49" spans="2:20" ht="36" customHeight="1">
      <c r="B49" s="462">
        <f t="shared" si="6"/>
        <v>46151</v>
      </c>
      <c r="C49" s="463">
        <f t="shared" si="5"/>
        <v>46151</v>
      </c>
      <c r="D49" s="495"/>
      <c r="E49" s="201"/>
      <c r="F49" s="622"/>
      <c r="G49" s="628"/>
      <c r="H49" s="200"/>
      <c r="I49" s="201"/>
      <c r="J49" s="200"/>
      <c r="K49" s="201"/>
      <c r="L49" s="200"/>
      <c r="M49" s="201"/>
      <c r="N49" s="465"/>
    </row>
    <row r="50" spans="2:20" ht="36" customHeight="1">
      <c r="B50" s="462">
        <f t="shared" si="6"/>
        <v>46152</v>
      </c>
      <c r="C50" s="463">
        <f t="shared" si="5"/>
        <v>46152</v>
      </c>
      <c r="D50" s="200"/>
      <c r="E50" s="201"/>
      <c r="F50" s="200"/>
      <c r="G50" s="201"/>
      <c r="H50" s="200"/>
      <c r="I50" s="469"/>
      <c r="J50" s="200"/>
      <c r="K50" s="469"/>
      <c r="L50" s="200"/>
      <c r="M50" s="201"/>
      <c r="N50" s="116" t="s">
        <v>1605</v>
      </c>
    </row>
    <row r="51" spans="2:20" ht="36" customHeight="1">
      <c r="B51" s="458">
        <f t="shared" si="6"/>
        <v>46153</v>
      </c>
      <c r="C51" s="459">
        <f t="shared" si="5"/>
        <v>46153</v>
      </c>
      <c r="D51" s="421" t="s">
        <v>1490</v>
      </c>
      <c r="E51" s="164"/>
      <c r="F51" s="421" t="s">
        <v>1518</v>
      </c>
      <c r="G51" s="164" t="s">
        <v>379</v>
      </c>
      <c r="H51" s="421" t="s">
        <v>1496</v>
      </c>
      <c r="I51" s="164">
        <v>301</v>
      </c>
      <c r="J51" s="421" t="s">
        <v>1490</v>
      </c>
      <c r="K51" s="423"/>
      <c r="L51" s="421"/>
      <c r="M51" s="423"/>
      <c r="N51" s="460"/>
      <c r="O51" s="444">
        <f>O48+1</f>
        <v>25</v>
      </c>
    </row>
    <row r="52" spans="2:20" ht="36" customHeight="1">
      <c r="B52" s="458">
        <f t="shared" si="6"/>
        <v>46154</v>
      </c>
      <c r="C52" s="459">
        <f t="shared" si="5"/>
        <v>46154</v>
      </c>
      <c r="D52" s="426" t="s">
        <v>1455</v>
      </c>
      <c r="E52" s="164" t="s">
        <v>755</v>
      </c>
      <c r="F52" s="426" t="s">
        <v>1470</v>
      </c>
      <c r="G52" s="164" t="s">
        <v>755</v>
      </c>
      <c r="H52" s="847"/>
      <c r="I52" s="301"/>
      <c r="J52" s="275"/>
      <c r="K52" s="301"/>
      <c r="L52" s="421" t="s">
        <v>1486</v>
      </c>
      <c r="M52" s="423"/>
      <c r="N52" s="460"/>
      <c r="O52" s="444">
        <f>O51+1</f>
        <v>26</v>
      </c>
    </row>
    <row r="53" spans="2:20" ht="36" customHeight="1">
      <c r="B53" s="458">
        <f t="shared" si="6"/>
        <v>46155</v>
      </c>
      <c r="C53" s="459">
        <f t="shared" si="5"/>
        <v>46155</v>
      </c>
      <c r="D53" s="421"/>
      <c r="E53" s="164"/>
      <c r="F53" s="421"/>
      <c r="G53" s="164"/>
      <c r="H53" s="421"/>
      <c r="I53" s="164"/>
      <c r="J53" s="421"/>
      <c r="K53" s="164"/>
      <c r="L53" s="421"/>
      <c r="M53" s="423"/>
      <c r="N53" s="460"/>
      <c r="O53" s="444">
        <f>O52+1</f>
        <v>27</v>
      </c>
    </row>
    <row r="54" spans="2:20" ht="36" customHeight="1">
      <c r="B54" s="458">
        <f t="shared" si="6"/>
        <v>46156</v>
      </c>
      <c r="C54" s="459">
        <f t="shared" si="5"/>
        <v>46156</v>
      </c>
      <c r="D54" s="421" t="s">
        <v>1455</v>
      </c>
      <c r="E54" s="164" t="s">
        <v>755</v>
      </c>
      <c r="F54" s="421" t="s">
        <v>1490</v>
      </c>
      <c r="G54" s="164"/>
      <c r="H54" s="421" t="s">
        <v>1496</v>
      </c>
      <c r="I54" s="163" t="s">
        <v>755</v>
      </c>
      <c r="J54" s="421" t="s">
        <v>1454</v>
      </c>
      <c r="K54" s="163" t="s">
        <v>755</v>
      </c>
      <c r="L54" s="421" t="s">
        <v>1486</v>
      </c>
      <c r="M54" s="164"/>
      <c r="N54" s="460"/>
      <c r="O54" s="444">
        <f t="shared" ref="O54:O55" si="7">O53+1</f>
        <v>28</v>
      </c>
    </row>
    <row r="55" spans="2:20" ht="36" customHeight="1">
      <c r="B55" s="458">
        <f t="shared" si="6"/>
        <v>46157</v>
      </c>
      <c r="C55" s="459">
        <f t="shared" si="5"/>
        <v>46157</v>
      </c>
      <c r="D55" s="426" t="s">
        <v>1456</v>
      </c>
      <c r="E55" s="164">
        <v>301</v>
      </c>
      <c r="F55" s="426" t="s">
        <v>1456</v>
      </c>
      <c r="G55" s="164">
        <v>301</v>
      </c>
      <c r="H55" s="421" t="s">
        <v>1453</v>
      </c>
      <c r="I55" s="164" t="s">
        <v>755</v>
      </c>
      <c r="J55" s="421" t="s">
        <v>1486</v>
      </c>
      <c r="K55" s="164"/>
      <c r="L55" s="421"/>
      <c r="M55" s="164"/>
      <c r="N55" s="460"/>
      <c r="O55" s="444">
        <f t="shared" si="7"/>
        <v>29</v>
      </c>
    </row>
    <row r="56" spans="2:20" ht="36" customHeight="1">
      <c r="B56" s="462">
        <f t="shared" si="6"/>
        <v>46158</v>
      </c>
      <c r="C56" s="463">
        <f t="shared" si="5"/>
        <v>46158</v>
      </c>
      <c r="D56" s="292"/>
      <c r="E56" s="201"/>
      <c r="F56" s="200"/>
      <c r="G56" s="201"/>
      <c r="H56" s="200"/>
      <c r="I56" s="201"/>
      <c r="J56" s="495"/>
      <c r="K56" s="201"/>
      <c r="L56" s="200"/>
      <c r="M56" s="431"/>
      <c r="N56" s="465"/>
    </row>
    <row r="57" spans="2:20" ht="36" customHeight="1">
      <c r="B57" s="462">
        <f t="shared" si="6"/>
        <v>46159</v>
      </c>
      <c r="C57" s="463">
        <f t="shared" si="5"/>
        <v>46159</v>
      </c>
      <c r="D57" s="495"/>
      <c r="E57" s="201"/>
      <c r="F57" s="495"/>
      <c r="G57" s="201"/>
      <c r="H57" s="495"/>
      <c r="I57" s="201"/>
      <c r="J57" s="495"/>
      <c r="K57" s="201"/>
      <c r="L57" s="495"/>
      <c r="M57" s="201"/>
      <c r="N57" s="465"/>
    </row>
    <row r="58" spans="2:20" ht="36" customHeight="1">
      <c r="B58" s="458">
        <f t="shared" si="6"/>
        <v>46160</v>
      </c>
      <c r="C58" s="459">
        <f t="shared" si="5"/>
        <v>46160</v>
      </c>
      <c r="D58" s="426" t="s">
        <v>1490</v>
      </c>
      <c r="E58" s="164"/>
      <c r="F58" s="421" t="s">
        <v>1490</v>
      </c>
      <c r="G58" s="164"/>
      <c r="H58" s="421" t="s">
        <v>1470</v>
      </c>
      <c r="I58" s="425">
        <v>301</v>
      </c>
      <c r="J58" s="421" t="s">
        <v>1496</v>
      </c>
      <c r="K58" s="826" t="s">
        <v>1523</v>
      </c>
      <c r="L58" s="421"/>
      <c r="M58" s="164"/>
      <c r="N58" s="460"/>
      <c r="O58" s="444">
        <f>O55+1</f>
        <v>30</v>
      </c>
    </row>
    <row r="59" spans="2:20" ht="36" customHeight="1">
      <c r="B59" s="458">
        <f t="shared" si="6"/>
        <v>46161</v>
      </c>
      <c r="C59" s="459">
        <f t="shared" si="5"/>
        <v>46161</v>
      </c>
      <c r="D59" s="421"/>
      <c r="E59" s="164"/>
      <c r="F59" s="421" t="s">
        <v>1470</v>
      </c>
      <c r="G59" s="164">
        <v>201</v>
      </c>
      <c r="H59" s="277"/>
      <c r="I59" s="301"/>
      <c r="J59" s="277"/>
      <c r="K59" s="282"/>
      <c r="L59" s="421" t="s">
        <v>1486</v>
      </c>
      <c r="M59" s="423"/>
      <c r="N59" s="460"/>
      <c r="O59" s="444">
        <f>O58+1</f>
        <v>31</v>
      </c>
    </row>
    <row r="60" spans="2:20" ht="36" customHeight="1">
      <c r="B60" s="458">
        <f t="shared" si="6"/>
        <v>46162</v>
      </c>
      <c r="C60" s="459">
        <f t="shared" si="5"/>
        <v>46162</v>
      </c>
      <c r="D60" s="421" t="s">
        <v>440</v>
      </c>
      <c r="E60" s="164">
        <v>201</v>
      </c>
      <c r="F60" s="421" t="s">
        <v>440</v>
      </c>
      <c r="G60" s="164">
        <v>201</v>
      </c>
      <c r="H60" s="421" t="s">
        <v>1490</v>
      </c>
      <c r="I60" s="164"/>
      <c r="J60" s="421" t="s">
        <v>1486</v>
      </c>
      <c r="K60" s="164"/>
      <c r="L60" s="421"/>
      <c r="M60" s="159"/>
      <c r="N60" s="460"/>
      <c r="O60" s="444">
        <f>O59+1</f>
        <v>32</v>
      </c>
    </row>
    <row r="61" spans="2:20" ht="36" customHeight="1">
      <c r="B61" s="458">
        <f t="shared" si="6"/>
        <v>46163</v>
      </c>
      <c r="C61" s="459">
        <f t="shared" si="5"/>
        <v>46163</v>
      </c>
      <c r="D61" s="158"/>
      <c r="E61" s="163"/>
      <c r="F61" s="421"/>
      <c r="G61" s="164"/>
      <c r="H61" s="158"/>
      <c r="I61" s="163"/>
      <c r="J61" s="421"/>
      <c r="K61" s="164"/>
      <c r="L61" s="421"/>
      <c r="M61" s="164"/>
      <c r="N61" s="460"/>
      <c r="O61" s="444">
        <f t="shared" ref="O61:O62" si="8">O60+1</f>
        <v>33</v>
      </c>
    </row>
    <row r="62" spans="2:20" ht="36" customHeight="1">
      <c r="B62" s="458">
        <f t="shared" si="6"/>
        <v>46164</v>
      </c>
      <c r="C62" s="459">
        <f t="shared" si="5"/>
        <v>46164</v>
      </c>
      <c r="D62" s="421" t="s">
        <v>1455</v>
      </c>
      <c r="E62" s="164" t="s">
        <v>1189</v>
      </c>
      <c r="F62" s="426" t="s">
        <v>1454</v>
      </c>
      <c r="G62" s="164" t="s">
        <v>1189</v>
      </c>
      <c r="H62" s="421" t="s">
        <v>1453</v>
      </c>
      <c r="I62" s="110" t="s">
        <v>1189</v>
      </c>
      <c r="J62" s="688" t="s">
        <v>1062</v>
      </c>
      <c r="K62" s="164"/>
      <c r="L62" s="421" t="s">
        <v>1486</v>
      </c>
      <c r="M62" s="164"/>
      <c r="N62" s="460"/>
      <c r="O62" s="444">
        <f t="shared" si="8"/>
        <v>34</v>
      </c>
    </row>
    <row r="63" spans="2:20" ht="36" customHeight="1">
      <c r="B63" s="462">
        <f t="shared" si="6"/>
        <v>46165</v>
      </c>
      <c r="C63" s="463">
        <f t="shared" si="5"/>
        <v>46165</v>
      </c>
      <c r="D63" s="495"/>
      <c r="E63" s="201"/>
      <c r="F63" s="495"/>
      <c r="G63" s="201"/>
      <c r="H63" s="200"/>
      <c r="I63" s="201"/>
      <c r="J63" s="200"/>
      <c r="K63" s="201"/>
      <c r="L63" s="200"/>
      <c r="M63" s="431"/>
      <c r="N63" s="465"/>
    </row>
    <row r="64" spans="2:20" ht="36" customHeight="1">
      <c r="B64" s="462">
        <f t="shared" si="6"/>
        <v>46166</v>
      </c>
      <c r="C64" s="463">
        <f t="shared" si="5"/>
        <v>46166</v>
      </c>
      <c r="D64" s="200"/>
      <c r="E64" s="201"/>
      <c r="F64" s="200"/>
      <c r="G64" s="201"/>
      <c r="H64" s="495"/>
      <c r="I64" s="201"/>
      <c r="J64" s="495"/>
      <c r="K64" s="201"/>
      <c r="L64" s="200"/>
      <c r="M64" s="201"/>
      <c r="N64" s="465"/>
      <c r="Q64" s="496"/>
      <c r="R64" s="497"/>
      <c r="S64" s="498"/>
      <c r="T64" s="497"/>
    </row>
    <row r="65" spans="2:20" ht="36" customHeight="1">
      <c r="B65" s="458">
        <f t="shared" si="6"/>
        <v>46167</v>
      </c>
      <c r="C65" s="459">
        <f t="shared" si="5"/>
        <v>46167</v>
      </c>
      <c r="D65" s="299"/>
      <c r="E65" s="282"/>
      <c r="F65" s="299" t="s">
        <v>1530</v>
      </c>
      <c r="G65" s="282" t="s">
        <v>1189</v>
      </c>
      <c r="H65" s="299" t="s">
        <v>1531</v>
      </c>
      <c r="I65" s="282" t="s">
        <v>1189</v>
      </c>
      <c r="J65" s="299" t="s">
        <v>1423</v>
      </c>
      <c r="K65" s="282" t="s">
        <v>755</v>
      </c>
      <c r="L65" s="421"/>
      <c r="M65" s="423"/>
      <c r="N65" s="460"/>
      <c r="O65" s="444">
        <f>O62+1</f>
        <v>35</v>
      </c>
    </row>
    <row r="66" spans="2:20" ht="36" customHeight="1">
      <c r="B66" s="458">
        <f t="shared" si="6"/>
        <v>46168</v>
      </c>
      <c r="C66" s="459">
        <f t="shared" si="5"/>
        <v>46168</v>
      </c>
      <c r="D66" s="299"/>
      <c r="E66" s="282"/>
      <c r="F66" s="299"/>
      <c r="G66" s="282"/>
      <c r="H66" s="299" t="s">
        <v>1532</v>
      </c>
      <c r="I66" s="282" t="s">
        <v>1189</v>
      </c>
      <c r="J66" s="299" t="s">
        <v>1533</v>
      </c>
      <c r="K66" s="282" t="s">
        <v>1189</v>
      </c>
      <c r="L66" s="421"/>
      <c r="M66" s="423"/>
      <c r="N66" s="460"/>
      <c r="O66" s="444">
        <f>O65+1</f>
        <v>36</v>
      </c>
    </row>
    <row r="67" spans="2:20" ht="36" customHeight="1">
      <c r="B67" s="458">
        <f t="shared" si="6"/>
        <v>46169</v>
      </c>
      <c r="C67" s="459">
        <f t="shared" si="5"/>
        <v>46169</v>
      </c>
      <c r="D67" s="299"/>
      <c r="E67" s="282"/>
      <c r="F67" s="299"/>
      <c r="G67" s="282"/>
      <c r="H67" s="299"/>
      <c r="I67" s="282"/>
      <c r="J67" s="299"/>
      <c r="K67" s="282"/>
      <c r="L67" s="421"/>
      <c r="M67" s="159"/>
      <c r="N67" s="460"/>
      <c r="O67" s="444">
        <f>O66+1</f>
        <v>37</v>
      </c>
    </row>
    <row r="68" spans="2:20" ht="36" customHeight="1">
      <c r="B68" s="458">
        <f t="shared" si="6"/>
        <v>46170</v>
      </c>
      <c r="C68" s="459">
        <f t="shared" si="5"/>
        <v>46170</v>
      </c>
      <c r="D68" s="299" t="s">
        <v>1534</v>
      </c>
      <c r="E68" s="282" t="s">
        <v>1375</v>
      </c>
      <c r="F68" s="299" t="s">
        <v>1534</v>
      </c>
      <c r="G68" s="282" t="s">
        <v>1375</v>
      </c>
      <c r="H68" s="299" t="s">
        <v>1534</v>
      </c>
      <c r="I68" s="282" t="s">
        <v>1375</v>
      </c>
      <c r="J68" s="299" t="s">
        <v>1534</v>
      </c>
      <c r="K68" s="282" t="s">
        <v>1375</v>
      </c>
      <c r="L68" s="499"/>
      <c r="M68" s="164"/>
      <c r="N68" s="460"/>
      <c r="O68" s="444">
        <f t="shared" ref="O68:O69" si="9">O67+1</f>
        <v>38</v>
      </c>
      <c r="Q68" s="496"/>
      <c r="R68" s="497"/>
      <c r="S68" s="170"/>
      <c r="T68" s="497"/>
    </row>
    <row r="69" spans="2:20" ht="36" customHeight="1">
      <c r="B69" s="458">
        <f t="shared" si="6"/>
        <v>46171</v>
      </c>
      <c r="C69" s="459">
        <f t="shared" si="5"/>
        <v>46171</v>
      </c>
      <c r="D69" s="299"/>
      <c r="E69" s="282"/>
      <c r="F69" s="299"/>
      <c r="G69" s="282"/>
      <c r="H69" s="299" t="s">
        <v>1535</v>
      </c>
      <c r="I69" s="282" t="s">
        <v>1507</v>
      </c>
      <c r="J69" s="299" t="s">
        <v>1535</v>
      </c>
      <c r="K69" s="282" t="s">
        <v>1507</v>
      </c>
      <c r="L69" s="421"/>
      <c r="M69" s="164"/>
      <c r="N69" s="460" t="s">
        <v>1508</v>
      </c>
      <c r="O69" s="444">
        <f t="shared" si="9"/>
        <v>39</v>
      </c>
    </row>
    <row r="70" spans="2:20" ht="36" customHeight="1">
      <c r="B70" s="462">
        <f t="shared" si="6"/>
        <v>46172</v>
      </c>
      <c r="C70" s="463">
        <f t="shared" si="5"/>
        <v>46172</v>
      </c>
      <c r="D70" s="200"/>
      <c r="E70" s="201"/>
      <c r="F70" s="156"/>
      <c r="G70" s="212"/>
      <c r="H70" s="200"/>
      <c r="I70" s="201"/>
      <c r="J70" s="470"/>
      <c r="K70" s="469"/>
      <c r="L70" s="200"/>
      <c r="M70" s="431"/>
      <c r="N70" s="465"/>
    </row>
    <row r="71" spans="2:20" ht="36" customHeight="1">
      <c r="B71" s="500">
        <f t="shared" si="6"/>
        <v>46173</v>
      </c>
      <c r="C71" s="501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502"/>
    </row>
    <row r="72" spans="2:20" ht="27" customHeight="1">
      <c r="B72" s="483"/>
      <c r="D72" s="484"/>
      <c r="E72" s="484"/>
      <c r="F72" s="484"/>
      <c r="G72" s="484"/>
      <c r="H72" s="484"/>
      <c r="I72" s="484"/>
      <c r="J72" s="484"/>
      <c r="K72" s="485"/>
      <c r="L72" s="484"/>
      <c r="M72" s="485"/>
      <c r="N72" s="485"/>
    </row>
    <row r="73" spans="2:20" ht="27" customHeight="1">
      <c r="B73" s="486" t="s">
        <v>1070</v>
      </c>
      <c r="D73" s="484"/>
      <c r="E73" s="484"/>
      <c r="F73" s="484"/>
      <c r="G73" s="484"/>
      <c r="H73" s="484"/>
      <c r="I73" s="484"/>
      <c r="J73" s="484"/>
      <c r="K73" s="485"/>
      <c r="L73" s="484"/>
      <c r="M73" s="485"/>
      <c r="N73" s="485"/>
    </row>
    <row r="74" spans="2:20" ht="18" customHeight="1">
      <c r="B74" s="1341" t="s">
        <v>969</v>
      </c>
      <c r="C74" s="1343" t="s">
        <v>970</v>
      </c>
      <c r="D74" s="450" t="s">
        <v>971</v>
      </c>
      <c r="E74" s="1339" t="s">
        <v>972</v>
      </c>
      <c r="F74" s="450" t="s">
        <v>973</v>
      </c>
      <c r="G74" s="1339" t="s">
        <v>972</v>
      </c>
      <c r="H74" s="450" t="s">
        <v>974</v>
      </c>
      <c r="I74" s="1339" t="s">
        <v>972</v>
      </c>
      <c r="J74" s="450" t="s">
        <v>975</v>
      </c>
      <c r="K74" s="1339" t="s">
        <v>972</v>
      </c>
      <c r="L74" s="450" t="s">
        <v>976</v>
      </c>
      <c r="M74" s="1339" t="s">
        <v>972</v>
      </c>
      <c r="N74" s="451" t="s">
        <v>977</v>
      </c>
    </row>
    <row r="75" spans="2:20" ht="18" customHeight="1" thickBot="1">
      <c r="B75" s="1342"/>
      <c r="C75" s="1344"/>
      <c r="D75" s="452" t="s">
        <v>978</v>
      </c>
      <c r="E75" s="1340"/>
      <c r="F75" s="452" t="s">
        <v>979</v>
      </c>
      <c r="G75" s="1340"/>
      <c r="H75" s="452" t="s">
        <v>980</v>
      </c>
      <c r="I75" s="1340"/>
      <c r="J75" s="452" t="s">
        <v>981</v>
      </c>
      <c r="K75" s="1340"/>
      <c r="L75" s="452" t="s">
        <v>630</v>
      </c>
      <c r="M75" s="1340"/>
      <c r="N75" s="453"/>
    </row>
    <row r="76" spans="2:20" ht="36" customHeight="1">
      <c r="B76" s="454">
        <f>B71+1</f>
        <v>46174</v>
      </c>
      <c r="C76" s="455">
        <f>B76</f>
        <v>46174</v>
      </c>
      <c r="D76" s="277"/>
      <c r="E76" s="282"/>
      <c r="F76" s="277"/>
      <c r="G76" s="630"/>
      <c r="H76" s="693" t="s">
        <v>1536</v>
      </c>
      <c r="I76" s="357">
        <v>301</v>
      </c>
      <c r="J76" s="693" t="s">
        <v>1536</v>
      </c>
      <c r="K76" s="357">
        <v>301</v>
      </c>
      <c r="L76" s="421"/>
      <c r="M76" s="456"/>
      <c r="N76" s="457"/>
      <c r="O76" s="444">
        <f>O69+1</f>
        <v>40</v>
      </c>
    </row>
    <row r="77" spans="2:20" ht="36" customHeight="1">
      <c r="B77" s="458">
        <f>B76+1</f>
        <v>46175</v>
      </c>
      <c r="C77" s="459">
        <f>B77</f>
        <v>46175</v>
      </c>
      <c r="D77" s="121"/>
      <c r="E77" s="110"/>
      <c r="F77" s="121" t="s">
        <v>1541</v>
      </c>
      <c r="G77" s="110">
        <v>103</v>
      </c>
      <c r="H77" s="421"/>
      <c r="I77" s="301"/>
      <c r="J77" s="421"/>
      <c r="K77" s="301"/>
      <c r="L77" s="277"/>
      <c r="M77" s="279"/>
      <c r="N77" s="108"/>
      <c r="O77" s="444">
        <f>O76+1</f>
        <v>41</v>
      </c>
    </row>
    <row r="78" spans="2:20" ht="36" customHeight="1">
      <c r="B78" s="458">
        <f t="shared" ref="B78:B104" si="10">B77+1</f>
        <v>46176</v>
      </c>
      <c r="C78" s="459">
        <f t="shared" ref="C78:C104" si="11">B78</f>
        <v>46176</v>
      </c>
      <c r="D78" s="421"/>
      <c r="E78" s="164"/>
      <c r="F78" s="421"/>
      <c r="G78" s="164"/>
      <c r="H78" s="421"/>
      <c r="I78" s="163"/>
      <c r="J78" s="421"/>
      <c r="K78" s="163"/>
      <c r="L78" s="364"/>
      <c r="M78" s="394"/>
      <c r="N78" s="460"/>
      <c r="O78" s="444">
        <f>O77+1</f>
        <v>42</v>
      </c>
    </row>
    <row r="79" spans="2:20" ht="36" customHeight="1">
      <c r="B79" s="458">
        <f t="shared" si="10"/>
        <v>46177</v>
      </c>
      <c r="C79" s="459">
        <f t="shared" si="11"/>
        <v>46177</v>
      </c>
      <c r="D79" s="691" t="s">
        <v>1536</v>
      </c>
      <c r="E79" s="282">
        <v>301</v>
      </c>
      <c r="F79" s="691" t="s">
        <v>1536</v>
      </c>
      <c r="G79" s="282">
        <v>301</v>
      </c>
      <c r="H79" s="277"/>
      <c r="I79" s="282"/>
      <c r="J79" s="277"/>
      <c r="K79" s="301"/>
      <c r="L79" s="421"/>
      <c r="M79" s="164"/>
      <c r="N79" s="460"/>
      <c r="O79" s="444">
        <f t="shared" ref="O79:O80" si="12">O78+1</f>
        <v>43</v>
      </c>
    </row>
    <row r="80" spans="2:20" ht="75.75" customHeight="1">
      <c r="B80" s="458">
        <f t="shared" si="10"/>
        <v>46178</v>
      </c>
      <c r="C80" s="459">
        <f t="shared" si="11"/>
        <v>46178</v>
      </c>
      <c r="D80" s="421" t="s">
        <v>1544</v>
      </c>
      <c r="E80" s="903" t="s">
        <v>1606</v>
      </c>
      <c r="F80" s="421" t="s">
        <v>1544</v>
      </c>
      <c r="G80" s="903" t="s">
        <v>1607</v>
      </c>
      <c r="H80" s="421" t="s">
        <v>1544</v>
      </c>
      <c r="I80" s="904" t="s">
        <v>1608</v>
      </c>
      <c r="J80" s="421" t="s">
        <v>1544</v>
      </c>
      <c r="K80" s="904" t="s">
        <v>1608</v>
      </c>
      <c r="L80" s="421" t="s">
        <v>1544</v>
      </c>
      <c r="M80" s="531" t="s">
        <v>1609</v>
      </c>
      <c r="N80" s="460"/>
      <c r="O80" s="444">
        <f t="shared" si="12"/>
        <v>44</v>
      </c>
      <c r="Q80" s="496"/>
      <c r="R80" s="497"/>
      <c r="S80" s="496"/>
      <c r="T80" s="497"/>
    </row>
    <row r="81" spans="2:20" ht="36.950000000000003" customHeight="1">
      <c r="B81" s="462">
        <f t="shared" si="10"/>
        <v>46179</v>
      </c>
      <c r="C81" s="463">
        <f t="shared" si="11"/>
        <v>46179</v>
      </c>
      <c r="D81" s="200"/>
      <c r="E81" s="631"/>
      <c r="F81" s="200"/>
      <c r="G81" s="631"/>
      <c r="H81" s="200"/>
      <c r="I81" s="631"/>
      <c r="J81" s="470"/>
      <c r="K81" s="631"/>
      <c r="L81" s="156"/>
      <c r="M81" s="631"/>
      <c r="N81" s="465"/>
    </row>
    <row r="82" spans="2:20" ht="36" customHeight="1">
      <c r="B82" s="462">
        <f t="shared" si="10"/>
        <v>46180</v>
      </c>
      <c r="C82" s="463">
        <f t="shared" si="11"/>
        <v>46180</v>
      </c>
      <c r="D82" s="200"/>
      <c r="E82" s="201"/>
      <c r="F82" s="200"/>
      <c r="G82" s="201"/>
      <c r="H82" s="495"/>
      <c r="I82" s="201"/>
      <c r="J82" s="495"/>
      <c r="K82" s="201"/>
      <c r="L82" s="200"/>
      <c r="M82" s="201"/>
      <c r="N82" s="465"/>
    </row>
    <row r="83" spans="2:20" ht="88.5" customHeight="1">
      <c r="B83" s="458">
        <f t="shared" si="10"/>
        <v>46181</v>
      </c>
      <c r="C83" s="459">
        <f t="shared" si="11"/>
        <v>46181</v>
      </c>
      <c r="D83" s="520" t="s">
        <v>1544</v>
      </c>
      <c r="E83" s="907" t="s">
        <v>1610</v>
      </c>
      <c r="F83" s="520" t="s">
        <v>1544</v>
      </c>
      <c r="G83" s="907" t="s">
        <v>1610</v>
      </c>
      <c r="H83" s="520" t="s">
        <v>1544</v>
      </c>
      <c r="I83" s="908" t="s">
        <v>1611</v>
      </c>
      <c r="J83" s="520" t="s">
        <v>1544</v>
      </c>
      <c r="K83" s="908" t="s">
        <v>1611</v>
      </c>
      <c r="L83" s="520"/>
      <c r="M83" s="521"/>
      <c r="N83" s="525"/>
      <c r="O83" s="444">
        <f>O80+1</f>
        <v>45</v>
      </c>
    </row>
    <row r="84" spans="2:20" ht="79.5" customHeight="1">
      <c r="B84" s="458">
        <f t="shared" si="10"/>
        <v>46182</v>
      </c>
      <c r="C84" s="459">
        <f t="shared" si="11"/>
        <v>46182</v>
      </c>
      <c r="D84" s="121" t="s">
        <v>1544</v>
      </c>
      <c r="E84" s="867" t="s">
        <v>1612</v>
      </c>
      <c r="F84" s="121" t="s">
        <v>1544</v>
      </c>
      <c r="G84" s="867" t="s">
        <v>1612</v>
      </c>
      <c r="H84" s="102" t="s">
        <v>1544</v>
      </c>
      <c r="I84" s="867" t="s">
        <v>1613</v>
      </c>
      <c r="J84" s="102" t="s">
        <v>1544</v>
      </c>
      <c r="K84" s="867" t="s">
        <v>1613</v>
      </c>
      <c r="L84" s="230" t="s">
        <v>1544</v>
      </c>
      <c r="M84" s="752" t="s">
        <v>1614</v>
      </c>
      <c r="N84" s="512"/>
      <c r="O84" s="444">
        <f>O83+1</f>
        <v>46</v>
      </c>
    </row>
    <row r="85" spans="2:20" ht="36" customHeight="1">
      <c r="B85" s="458">
        <f t="shared" si="10"/>
        <v>46183</v>
      </c>
      <c r="C85" s="459">
        <f t="shared" si="11"/>
        <v>46183</v>
      </c>
      <c r="D85" s="582" t="s">
        <v>1555</v>
      </c>
      <c r="E85" s="433"/>
      <c r="F85" s="582" t="s">
        <v>1555</v>
      </c>
      <c r="G85" s="433"/>
      <c r="H85" s="582" t="s">
        <v>1555</v>
      </c>
      <c r="I85" s="433"/>
      <c r="J85" s="582" t="s">
        <v>1555</v>
      </c>
      <c r="K85" s="433"/>
      <c r="L85" s="554"/>
      <c r="M85" s="433"/>
      <c r="N85" s="514"/>
      <c r="O85" s="444">
        <f>O84+1</f>
        <v>47</v>
      </c>
    </row>
    <row r="86" spans="2:20" ht="36" customHeight="1">
      <c r="B86" s="458">
        <f t="shared" si="10"/>
        <v>46184</v>
      </c>
      <c r="C86" s="459">
        <f t="shared" si="11"/>
        <v>46184</v>
      </c>
      <c r="D86" s="582" t="s">
        <v>1556</v>
      </c>
      <c r="E86" s="433"/>
      <c r="F86" s="582" t="s">
        <v>1556</v>
      </c>
      <c r="G86" s="433"/>
      <c r="H86" s="582" t="s">
        <v>1556</v>
      </c>
      <c r="I86" s="433"/>
      <c r="J86" s="582" t="s">
        <v>1556</v>
      </c>
      <c r="K86" s="433"/>
      <c r="L86" s="421"/>
      <c r="M86" s="164"/>
      <c r="N86" s="460"/>
      <c r="O86" s="444">
        <f t="shared" ref="O86:O87" si="13">O85+1</f>
        <v>48</v>
      </c>
    </row>
    <row r="87" spans="2:20" ht="36" customHeight="1">
      <c r="B87" s="458">
        <f t="shared" si="10"/>
        <v>46185</v>
      </c>
      <c r="C87" s="459">
        <f t="shared" si="11"/>
        <v>46185</v>
      </c>
      <c r="D87" s="582" t="s">
        <v>1556</v>
      </c>
      <c r="E87" s="433"/>
      <c r="F87" s="582" t="s">
        <v>1556</v>
      </c>
      <c r="G87" s="433"/>
      <c r="H87" s="582" t="s">
        <v>1556</v>
      </c>
      <c r="I87" s="433"/>
      <c r="J87" s="582" t="s">
        <v>1556</v>
      </c>
      <c r="K87" s="433"/>
      <c r="L87" s="421"/>
      <c r="M87" s="164"/>
      <c r="N87" s="460"/>
      <c r="O87" s="444">
        <f t="shared" si="13"/>
        <v>49</v>
      </c>
      <c r="Q87" s="496"/>
      <c r="R87" s="497"/>
      <c r="S87" s="496"/>
      <c r="T87" s="497"/>
    </row>
    <row r="88" spans="2:20" ht="36" customHeight="1">
      <c r="B88" s="462">
        <f t="shared" si="10"/>
        <v>46186</v>
      </c>
      <c r="C88" s="463">
        <f t="shared" si="11"/>
        <v>46186</v>
      </c>
      <c r="D88" s="200"/>
      <c r="E88" s="201"/>
      <c r="F88" s="200"/>
      <c r="G88" s="469"/>
      <c r="H88" s="327"/>
      <c r="I88" s="636"/>
      <c r="J88" s="327"/>
      <c r="K88" s="636"/>
      <c r="L88" s="200"/>
      <c r="M88" s="431"/>
      <c r="N88" s="465"/>
    </row>
    <row r="89" spans="2:20" ht="36" customHeight="1">
      <c r="B89" s="462">
        <f t="shared" si="10"/>
        <v>46187</v>
      </c>
      <c r="C89" s="463">
        <f t="shared" si="11"/>
        <v>46187</v>
      </c>
      <c r="D89" s="200"/>
      <c r="E89" s="201"/>
      <c r="F89" s="200"/>
      <c r="G89" s="201"/>
      <c r="H89" s="495"/>
      <c r="I89" s="201"/>
      <c r="J89" s="495"/>
      <c r="K89" s="201"/>
      <c r="L89" s="200"/>
      <c r="M89" s="431"/>
      <c r="N89" s="465"/>
    </row>
    <row r="90" spans="2:20" ht="36" customHeight="1">
      <c r="B90" s="458">
        <f t="shared" si="10"/>
        <v>46188</v>
      </c>
      <c r="C90" s="459">
        <f t="shared" si="11"/>
        <v>46188</v>
      </c>
      <c r="D90" s="582" t="s">
        <v>1556</v>
      </c>
      <c r="E90" s="433"/>
      <c r="F90" s="582" t="s">
        <v>1556</v>
      </c>
      <c r="G90" s="433"/>
      <c r="H90" s="582" t="s">
        <v>1556</v>
      </c>
      <c r="I90" s="433"/>
      <c r="J90" s="582" t="s">
        <v>1556</v>
      </c>
      <c r="K90" s="433"/>
      <c r="L90" s="421"/>
      <c r="M90" s="164"/>
      <c r="N90" s="460"/>
      <c r="O90" s="444">
        <f>O87+1</f>
        <v>50</v>
      </c>
    </row>
    <row r="91" spans="2:20" ht="36" customHeight="1">
      <c r="B91" s="458">
        <f t="shared" si="10"/>
        <v>46189</v>
      </c>
      <c r="C91" s="459">
        <f t="shared" si="11"/>
        <v>46189</v>
      </c>
      <c r="D91" s="582" t="s">
        <v>1556</v>
      </c>
      <c r="E91" s="433"/>
      <c r="F91" s="582" t="s">
        <v>1556</v>
      </c>
      <c r="G91" s="433"/>
      <c r="H91" s="582" t="s">
        <v>1556</v>
      </c>
      <c r="I91" s="433"/>
      <c r="J91" s="582" t="s">
        <v>1556</v>
      </c>
      <c r="K91" s="433"/>
      <c r="L91" s="421"/>
      <c r="M91" s="423"/>
      <c r="N91" s="460"/>
      <c r="O91" s="444">
        <f>O90+1</f>
        <v>51</v>
      </c>
    </row>
    <row r="92" spans="2:20" ht="36" customHeight="1">
      <c r="B92" s="458">
        <f t="shared" si="10"/>
        <v>46190</v>
      </c>
      <c r="C92" s="459">
        <f t="shared" si="11"/>
        <v>46190</v>
      </c>
      <c r="D92" s="582" t="s">
        <v>1556</v>
      </c>
      <c r="E92" s="433"/>
      <c r="F92" s="582" t="s">
        <v>1556</v>
      </c>
      <c r="G92" s="433"/>
      <c r="H92" s="582" t="s">
        <v>1556</v>
      </c>
      <c r="I92" s="433"/>
      <c r="J92" s="582" t="s">
        <v>1556</v>
      </c>
      <c r="K92" s="433"/>
      <c r="L92" s="421"/>
      <c r="M92" s="507"/>
      <c r="N92" s="460"/>
      <c r="O92" s="444">
        <f>O91+1</f>
        <v>52</v>
      </c>
    </row>
    <row r="93" spans="2:20" ht="36" customHeight="1">
      <c r="B93" s="458">
        <f t="shared" si="10"/>
        <v>46191</v>
      </c>
      <c r="C93" s="459">
        <f t="shared" si="11"/>
        <v>46191</v>
      </c>
      <c r="D93" s="582" t="s">
        <v>1556</v>
      </c>
      <c r="E93" s="433"/>
      <c r="F93" s="582" t="s">
        <v>1556</v>
      </c>
      <c r="G93" s="433"/>
      <c r="H93" s="582" t="s">
        <v>1556</v>
      </c>
      <c r="I93" s="433"/>
      <c r="J93" s="582" t="s">
        <v>1556</v>
      </c>
      <c r="K93" s="433"/>
      <c r="L93" s="421"/>
      <c r="M93" s="423"/>
      <c r="N93" s="460"/>
      <c r="O93" s="444">
        <f t="shared" ref="O93:O94" si="14">O92+1</f>
        <v>53</v>
      </c>
    </row>
    <row r="94" spans="2:20" ht="79.5" customHeight="1">
      <c r="B94" s="458">
        <f t="shared" si="10"/>
        <v>46192</v>
      </c>
      <c r="C94" s="459">
        <f t="shared" si="11"/>
        <v>46192</v>
      </c>
      <c r="D94" s="900" t="s">
        <v>1544</v>
      </c>
      <c r="E94" s="867" t="s">
        <v>1615</v>
      </c>
      <c r="F94" s="900" t="s">
        <v>1544</v>
      </c>
      <c r="G94" s="901" t="s">
        <v>1616</v>
      </c>
      <c r="H94" s="900" t="s">
        <v>1544</v>
      </c>
      <c r="I94" s="901" t="s">
        <v>1616</v>
      </c>
      <c r="J94" s="900" t="s">
        <v>1544</v>
      </c>
      <c r="K94" s="902" t="s">
        <v>1616</v>
      </c>
      <c r="L94" s="421"/>
      <c r="M94" s="164"/>
      <c r="N94" s="460"/>
      <c r="O94" s="444">
        <f t="shared" si="14"/>
        <v>54</v>
      </c>
    </row>
    <row r="95" spans="2:20" ht="36.950000000000003" customHeight="1">
      <c r="B95" s="462">
        <f t="shared" si="10"/>
        <v>46193</v>
      </c>
      <c r="C95" s="463">
        <f t="shared" si="11"/>
        <v>46193</v>
      </c>
      <c r="D95" s="200"/>
      <c r="E95" s="631"/>
      <c r="F95" s="200"/>
      <c r="G95" s="631"/>
      <c r="H95" s="200"/>
      <c r="I95" s="631"/>
      <c r="J95" s="470"/>
      <c r="K95" s="631"/>
      <c r="L95" s="200"/>
      <c r="M95" s="631"/>
      <c r="N95" s="465"/>
    </row>
    <row r="96" spans="2:20" ht="36" customHeight="1">
      <c r="B96" s="462">
        <f t="shared" si="10"/>
        <v>46194</v>
      </c>
      <c r="C96" s="463">
        <f t="shared" si="11"/>
        <v>46194</v>
      </c>
      <c r="D96" s="200"/>
      <c r="E96" s="201"/>
      <c r="F96" s="200"/>
      <c r="G96" s="201"/>
      <c r="H96" s="200"/>
      <c r="I96" s="201"/>
      <c r="J96" s="200"/>
      <c r="K96" s="201"/>
      <c r="L96" s="200"/>
      <c r="M96" s="515"/>
      <c r="N96" s="465"/>
    </row>
    <row r="97" spans="2:20" ht="36" customHeight="1">
      <c r="B97" s="458">
        <f t="shared" si="10"/>
        <v>46195</v>
      </c>
      <c r="C97" s="459">
        <f t="shared" si="11"/>
        <v>46195</v>
      </c>
      <c r="D97" s="277"/>
      <c r="E97" s="301"/>
      <c r="F97" s="277" t="s">
        <v>1559</v>
      </c>
      <c r="G97" s="301">
        <v>302</v>
      </c>
      <c r="H97" s="277"/>
      <c r="I97" s="282"/>
      <c r="J97" s="277"/>
      <c r="K97" s="282"/>
      <c r="L97" s="421"/>
      <c r="M97" s="423"/>
      <c r="N97" s="460"/>
      <c r="O97" s="444">
        <f>O94+1</f>
        <v>55</v>
      </c>
    </row>
    <row r="98" spans="2:20" ht="36" customHeight="1">
      <c r="B98" s="458">
        <f t="shared" si="10"/>
        <v>46196</v>
      </c>
      <c r="C98" s="459">
        <f t="shared" si="11"/>
        <v>46196</v>
      </c>
      <c r="D98" s="277"/>
      <c r="E98" s="301"/>
      <c r="F98" s="277"/>
      <c r="G98" s="301"/>
      <c r="H98" s="277"/>
      <c r="I98" s="282"/>
      <c r="J98" s="277"/>
      <c r="K98" s="282"/>
      <c r="L98" s="421"/>
      <c r="M98" s="423"/>
      <c r="N98" s="460"/>
      <c r="O98" s="444">
        <f>O97+1</f>
        <v>56</v>
      </c>
    </row>
    <row r="99" spans="2:20" ht="36" customHeight="1">
      <c r="B99" s="458">
        <f t="shared" si="10"/>
        <v>46197</v>
      </c>
      <c r="C99" s="459">
        <f t="shared" si="11"/>
        <v>46197</v>
      </c>
      <c r="D99" s="421"/>
      <c r="E99" s="164"/>
      <c r="F99" s="421"/>
      <c r="G99" s="164"/>
      <c r="H99" s="421"/>
      <c r="I99" s="429"/>
      <c r="J99" s="421"/>
      <c r="K99" s="507"/>
      <c r="L99" s="421"/>
      <c r="M99" s="423"/>
      <c r="N99" s="460"/>
      <c r="O99" s="444">
        <f>O98+1</f>
        <v>57</v>
      </c>
    </row>
    <row r="100" spans="2:20" ht="36" customHeight="1">
      <c r="B100" s="458">
        <f t="shared" si="10"/>
        <v>46198</v>
      </c>
      <c r="C100" s="459">
        <f t="shared" si="11"/>
        <v>46198</v>
      </c>
      <c r="D100" s="421"/>
      <c r="E100" s="164"/>
      <c r="F100" s="277" t="s">
        <v>1564</v>
      </c>
      <c r="G100" s="164" t="s">
        <v>1617</v>
      </c>
      <c r="H100" s="421" t="s">
        <v>1565</v>
      </c>
      <c r="I100" s="425"/>
      <c r="J100" s="421"/>
      <c r="K100" s="425"/>
      <c r="L100" s="421"/>
      <c r="M100" s="497"/>
      <c r="N100" s="460"/>
      <c r="O100" s="444">
        <f t="shared" ref="O100:O101" si="15">O99+1</f>
        <v>58</v>
      </c>
    </row>
    <row r="101" spans="2:20" ht="36" customHeight="1">
      <c r="B101" s="458">
        <f t="shared" si="10"/>
        <v>46199</v>
      </c>
      <c r="C101" s="459">
        <f t="shared" si="11"/>
        <v>46199</v>
      </c>
      <c r="D101" s="421"/>
      <c r="E101" s="425"/>
      <c r="F101" s="421"/>
      <c r="G101" s="575"/>
      <c r="H101" s="421"/>
      <c r="I101" s="164"/>
      <c r="J101" s="421"/>
      <c r="K101" s="164"/>
      <c r="L101" s="421"/>
      <c r="M101" s="164"/>
      <c r="N101" s="460"/>
      <c r="O101" s="444">
        <f t="shared" si="15"/>
        <v>59</v>
      </c>
      <c r="Q101" s="496"/>
      <c r="R101" s="497"/>
      <c r="S101" s="496"/>
      <c r="T101" s="497"/>
    </row>
    <row r="102" spans="2:20" ht="36" customHeight="1">
      <c r="B102" s="462">
        <f t="shared" si="10"/>
        <v>46200</v>
      </c>
      <c r="C102" s="463">
        <f t="shared" si="11"/>
        <v>46200</v>
      </c>
      <c r="D102" s="200"/>
      <c r="E102" s="201"/>
      <c r="F102" s="200"/>
      <c r="G102" s="469"/>
      <c r="H102" s="200"/>
      <c r="I102" s="469"/>
      <c r="J102" s="470"/>
      <c r="K102" s="469"/>
      <c r="L102" s="200"/>
      <c r="M102" s="431"/>
      <c r="N102" s="465"/>
    </row>
    <row r="103" spans="2:20" ht="36" customHeight="1">
      <c r="B103" s="462">
        <f t="shared" si="10"/>
        <v>46201</v>
      </c>
      <c r="C103" s="463">
        <f t="shared" si="11"/>
        <v>46201</v>
      </c>
      <c r="D103" s="200"/>
      <c r="E103" s="201"/>
      <c r="F103" s="200"/>
      <c r="G103" s="201"/>
      <c r="H103" s="495"/>
      <c r="I103" s="201"/>
      <c r="J103" s="495"/>
      <c r="K103" s="201"/>
      <c r="L103" s="200"/>
      <c r="M103" s="516"/>
      <c r="N103" s="465"/>
    </row>
    <row r="104" spans="2:20" ht="36" customHeight="1">
      <c r="B104" s="458">
        <f t="shared" si="10"/>
        <v>46202</v>
      </c>
      <c r="C104" s="459">
        <f t="shared" si="11"/>
        <v>46202</v>
      </c>
      <c r="D104" s="121" t="s">
        <v>1571</v>
      </c>
      <c r="E104" s="282" t="s">
        <v>1572</v>
      </c>
      <c r="F104" s="121" t="s">
        <v>1571</v>
      </c>
      <c r="G104" s="282" t="s">
        <v>1572</v>
      </c>
      <c r="H104" s="121" t="s">
        <v>1571</v>
      </c>
      <c r="I104" s="301" t="s">
        <v>1573</v>
      </c>
      <c r="J104" s="121" t="s">
        <v>1571</v>
      </c>
      <c r="K104" s="425" t="s">
        <v>1573</v>
      </c>
      <c r="L104" s="421"/>
      <c r="M104" s="423"/>
      <c r="N104" s="460"/>
      <c r="O104" s="444">
        <f>O101+1</f>
        <v>60</v>
      </c>
    </row>
    <row r="105" spans="2:20" ht="36" customHeight="1">
      <c r="B105" s="477">
        <f>B104+1</f>
        <v>46203</v>
      </c>
      <c r="C105" s="478">
        <f>B105</f>
        <v>46203</v>
      </c>
      <c r="D105" s="479" t="s">
        <v>1575</v>
      </c>
      <c r="E105" s="551"/>
      <c r="F105" s="479" t="s">
        <v>1575</v>
      </c>
      <c r="G105" s="552"/>
      <c r="H105" s="479" t="s">
        <v>1575</v>
      </c>
      <c r="I105" s="551"/>
      <c r="J105" s="479" t="s">
        <v>1575</v>
      </c>
      <c r="K105" s="552"/>
      <c r="L105" s="479"/>
      <c r="M105" s="481"/>
      <c r="N105" s="482"/>
      <c r="O105" s="444">
        <f>O104+1</f>
        <v>61</v>
      </c>
    </row>
    <row r="106" spans="2:20" ht="27" customHeight="1">
      <c r="B106" s="518"/>
      <c r="D106" s="484"/>
      <c r="E106" s="484"/>
      <c r="F106" s="484"/>
      <c r="G106" s="484"/>
      <c r="H106" s="484"/>
      <c r="I106" s="484"/>
      <c r="J106" s="484"/>
      <c r="K106" s="485"/>
      <c r="L106" s="484"/>
      <c r="M106" s="485"/>
      <c r="N106" s="485"/>
    </row>
    <row r="107" spans="2:20" ht="27" customHeight="1">
      <c r="B107" s="486" t="s">
        <v>1095</v>
      </c>
      <c r="D107" s="484"/>
      <c r="E107" s="484"/>
      <c r="F107" s="484"/>
      <c r="G107" s="484"/>
      <c r="H107" s="484"/>
      <c r="I107" s="484"/>
      <c r="J107" s="484"/>
      <c r="K107" s="485"/>
      <c r="L107" s="484"/>
      <c r="M107" s="485"/>
      <c r="N107" s="485"/>
    </row>
    <row r="108" spans="2:20" ht="18" customHeight="1">
      <c r="B108" s="1341" t="s">
        <v>969</v>
      </c>
      <c r="C108" s="1343" t="s">
        <v>970</v>
      </c>
      <c r="D108" s="450" t="s">
        <v>971</v>
      </c>
      <c r="E108" s="1339" t="s">
        <v>972</v>
      </c>
      <c r="F108" s="450" t="s">
        <v>973</v>
      </c>
      <c r="G108" s="1339" t="s">
        <v>972</v>
      </c>
      <c r="H108" s="450" t="s">
        <v>974</v>
      </c>
      <c r="I108" s="1339" t="s">
        <v>972</v>
      </c>
      <c r="J108" s="450" t="s">
        <v>975</v>
      </c>
      <c r="K108" s="1339" t="s">
        <v>972</v>
      </c>
      <c r="L108" s="450" t="s">
        <v>976</v>
      </c>
      <c r="M108" s="1339" t="s">
        <v>972</v>
      </c>
      <c r="N108" s="451" t="s">
        <v>977</v>
      </c>
    </row>
    <row r="109" spans="2:20" ht="18" customHeight="1">
      <c r="B109" s="1342"/>
      <c r="C109" s="1344"/>
      <c r="D109" s="452" t="s">
        <v>978</v>
      </c>
      <c r="E109" s="1340"/>
      <c r="F109" s="452" t="s">
        <v>979</v>
      </c>
      <c r="G109" s="1340"/>
      <c r="H109" s="452" t="s">
        <v>980</v>
      </c>
      <c r="I109" s="1340"/>
      <c r="J109" s="452" t="s">
        <v>981</v>
      </c>
      <c r="K109" s="1340"/>
      <c r="L109" s="452" t="s">
        <v>630</v>
      </c>
      <c r="M109" s="1340"/>
      <c r="N109" s="453"/>
    </row>
    <row r="110" spans="2:20" ht="36" customHeight="1">
      <c r="B110" s="454">
        <f>B105+1</f>
        <v>46204</v>
      </c>
      <c r="C110" s="455">
        <f>B110</f>
        <v>46204</v>
      </c>
      <c r="D110" s="421" t="s">
        <v>1575</v>
      </c>
      <c r="E110" s="164"/>
      <c r="F110" s="421" t="s">
        <v>1575</v>
      </c>
      <c r="G110" s="164"/>
      <c r="H110" s="421" t="s">
        <v>1575</v>
      </c>
      <c r="I110" s="429"/>
      <c r="J110" s="421" t="s">
        <v>1575</v>
      </c>
      <c r="K110" s="507"/>
      <c r="L110" s="421"/>
      <c r="M110" s="423"/>
      <c r="N110" s="457"/>
      <c r="O110" s="444">
        <f>O105+1</f>
        <v>62</v>
      </c>
    </row>
    <row r="111" spans="2:20" ht="36" customHeight="1">
      <c r="B111" s="458">
        <f>B110+1</f>
        <v>46205</v>
      </c>
      <c r="C111" s="459">
        <f>B111</f>
        <v>46205</v>
      </c>
      <c r="D111" s="121" t="s">
        <v>1575</v>
      </c>
      <c r="E111" s="549" t="s">
        <v>1577</v>
      </c>
      <c r="F111" s="121" t="s">
        <v>1575</v>
      </c>
      <c r="G111" s="549" t="s">
        <v>1577</v>
      </c>
      <c r="H111" s="121" t="s">
        <v>1575</v>
      </c>
      <c r="I111" s="301"/>
      <c r="J111" s="121" t="s">
        <v>1575</v>
      </c>
      <c r="K111" s="164"/>
      <c r="L111" s="421"/>
      <c r="M111" s="423"/>
      <c r="N111" s="460"/>
      <c r="O111" s="444">
        <f>O110+1</f>
        <v>63</v>
      </c>
    </row>
    <row r="112" spans="2:20" ht="36" customHeight="1">
      <c r="B112" s="458">
        <f t="shared" ref="B112:B139" si="16">B111+1</f>
        <v>46206</v>
      </c>
      <c r="C112" s="459">
        <f t="shared" ref="C112:C139" si="17">B112</f>
        <v>46206</v>
      </c>
      <c r="D112" s="121" t="s">
        <v>1575</v>
      </c>
      <c r="E112" s="282"/>
      <c r="F112" s="121" t="s">
        <v>1575</v>
      </c>
      <c r="G112" s="282"/>
      <c r="H112" s="121" t="s">
        <v>1575</v>
      </c>
      <c r="I112" s="301"/>
      <c r="J112" s="121" t="s">
        <v>1575</v>
      </c>
      <c r="K112" s="164"/>
      <c r="L112" s="421"/>
      <c r="M112" s="164"/>
      <c r="N112" s="460"/>
      <c r="O112" s="444">
        <f>O111+1</f>
        <v>64</v>
      </c>
    </row>
    <row r="113" spans="2:17" ht="36" customHeight="1">
      <c r="B113" s="462">
        <f t="shared" si="16"/>
        <v>46207</v>
      </c>
      <c r="C113" s="463">
        <f t="shared" si="17"/>
        <v>46207</v>
      </c>
      <c r="D113" s="200"/>
      <c r="E113" s="201"/>
      <c r="F113" s="646"/>
      <c r="G113" s="647"/>
      <c r="H113" s="200"/>
      <c r="I113" s="201"/>
      <c r="J113" s="470"/>
      <c r="K113" s="469"/>
      <c r="L113" s="200"/>
      <c r="M113" s="431"/>
      <c r="N113" s="465"/>
    </row>
    <row r="114" spans="2:17" ht="36" customHeight="1">
      <c r="B114" s="462">
        <f t="shared" si="16"/>
        <v>46208</v>
      </c>
      <c r="C114" s="463">
        <f t="shared" si="17"/>
        <v>46208</v>
      </c>
      <c r="D114" s="200"/>
      <c r="E114" s="469"/>
      <c r="F114" s="200"/>
      <c r="G114" s="201"/>
      <c r="H114" s="200"/>
      <c r="I114" s="201"/>
      <c r="J114" s="200"/>
      <c r="K114" s="201"/>
      <c r="L114" s="200"/>
      <c r="M114" s="431"/>
      <c r="N114" s="465"/>
    </row>
    <row r="115" spans="2:17" ht="36" customHeight="1">
      <c r="B115" s="458">
        <f t="shared" si="16"/>
        <v>46209</v>
      </c>
      <c r="C115" s="459">
        <f t="shared" si="17"/>
        <v>46209</v>
      </c>
      <c r="D115" s="121" t="s">
        <v>1571</v>
      </c>
      <c r="E115" s="868" t="s">
        <v>1578</v>
      </c>
      <c r="F115" s="121" t="s">
        <v>1571</v>
      </c>
      <c r="G115" s="868" t="s">
        <v>1578</v>
      </c>
      <c r="H115" s="121" t="s">
        <v>1571</v>
      </c>
      <c r="I115" s="869" t="s">
        <v>1579</v>
      </c>
      <c r="J115" s="121" t="s">
        <v>1571</v>
      </c>
      <c r="K115" s="869" t="s">
        <v>1579</v>
      </c>
      <c r="L115" s="421"/>
      <c r="M115" s="423"/>
      <c r="N115" s="460"/>
      <c r="O115" s="444">
        <f>O112+1</f>
        <v>65</v>
      </c>
    </row>
    <row r="116" spans="2:17" ht="36" customHeight="1">
      <c r="B116" s="458">
        <f t="shared" si="16"/>
        <v>46210</v>
      </c>
      <c r="C116" s="459">
        <f t="shared" si="17"/>
        <v>46210</v>
      </c>
      <c r="D116" s="121" t="s">
        <v>1575</v>
      </c>
      <c r="E116" s="868" t="s">
        <v>1580</v>
      </c>
      <c r="F116" s="121" t="s">
        <v>1575</v>
      </c>
      <c r="G116" s="868" t="s">
        <v>1580</v>
      </c>
      <c r="H116" s="121" t="s">
        <v>1575</v>
      </c>
      <c r="I116" s="791" t="s">
        <v>1618</v>
      </c>
      <c r="J116" s="121" t="s">
        <v>1575</v>
      </c>
      <c r="K116" s="159"/>
      <c r="L116" s="421"/>
      <c r="M116" s="423"/>
      <c r="N116" s="460"/>
      <c r="O116" s="444">
        <f>O115+1</f>
        <v>66</v>
      </c>
    </row>
    <row r="117" spans="2:17" ht="36" customHeight="1">
      <c r="B117" s="458">
        <f t="shared" si="16"/>
        <v>46211</v>
      </c>
      <c r="C117" s="459">
        <f t="shared" si="17"/>
        <v>46211</v>
      </c>
      <c r="D117" s="121" t="s">
        <v>1575</v>
      </c>
      <c r="E117" s="549" t="s">
        <v>1581</v>
      </c>
      <c r="F117" s="121" t="s">
        <v>1575</v>
      </c>
      <c r="G117" s="549" t="s">
        <v>1581</v>
      </c>
      <c r="H117" s="121" t="s">
        <v>1575</v>
      </c>
      <c r="I117" s="549" t="s">
        <v>1581</v>
      </c>
      <c r="J117" s="121" t="s">
        <v>1575</v>
      </c>
      <c r="K117" s="549" t="s">
        <v>1581</v>
      </c>
      <c r="L117" s="520"/>
      <c r="M117" s="524"/>
      <c r="N117" s="525"/>
      <c r="O117" s="444">
        <f>O116+1</f>
        <v>67</v>
      </c>
    </row>
    <row r="118" spans="2:17" ht="36" customHeight="1">
      <c r="B118" s="458">
        <f t="shared" si="16"/>
        <v>46212</v>
      </c>
      <c r="C118" s="459">
        <f t="shared" si="17"/>
        <v>46212</v>
      </c>
      <c r="D118" s="520"/>
      <c r="E118" s="521"/>
      <c r="F118" s="520"/>
      <c r="G118" s="521"/>
      <c r="H118" s="520"/>
      <c r="I118" s="521"/>
      <c r="J118" s="520"/>
      <c r="K118" s="521"/>
      <c r="L118" s="520"/>
      <c r="M118" s="521"/>
      <c r="N118" s="525"/>
      <c r="O118" s="444">
        <f t="shared" ref="O118:O119" si="18">O117+1</f>
        <v>68</v>
      </c>
    </row>
    <row r="119" spans="2:17" ht="36" customHeight="1">
      <c r="B119" s="458">
        <f t="shared" si="16"/>
        <v>46213</v>
      </c>
      <c r="C119" s="459">
        <f t="shared" si="17"/>
        <v>46213</v>
      </c>
      <c r="D119" s="421"/>
      <c r="E119" s="164"/>
      <c r="F119" s="421"/>
      <c r="G119" s="164"/>
      <c r="H119" s="421"/>
      <c r="I119" s="164"/>
      <c r="J119" s="421"/>
      <c r="K119" s="164"/>
      <c r="L119" s="421"/>
      <c r="M119" s="164"/>
      <c r="N119" s="460"/>
      <c r="O119" s="444">
        <f t="shared" si="18"/>
        <v>69</v>
      </c>
      <c r="Q119" s="496"/>
    </row>
    <row r="120" spans="2:17" ht="36" customHeight="1">
      <c r="B120" s="462">
        <f t="shared" si="16"/>
        <v>46214</v>
      </c>
      <c r="C120" s="463">
        <f t="shared" si="17"/>
        <v>46214</v>
      </c>
      <c r="D120" s="495"/>
      <c r="E120" s="201"/>
      <c r="F120" s="495"/>
      <c r="G120" s="201"/>
      <c r="H120" s="200"/>
      <c r="I120" s="431"/>
      <c r="J120" s="200"/>
      <c r="K120" s="201"/>
      <c r="L120" s="200"/>
      <c r="M120" s="201"/>
      <c r="N120" s="465"/>
    </row>
    <row r="121" spans="2:17" ht="36" customHeight="1">
      <c r="B121" s="462">
        <f t="shared" si="16"/>
        <v>46215</v>
      </c>
      <c r="C121" s="463">
        <f t="shared" si="17"/>
        <v>46215</v>
      </c>
      <c r="D121" s="200"/>
      <c r="E121" s="201"/>
      <c r="F121" s="200"/>
      <c r="G121" s="201"/>
      <c r="H121" s="200"/>
      <c r="I121" s="201"/>
      <c r="J121" s="495"/>
      <c r="K121" s="201"/>
      <c r="L121" s="495"/>
      <c r="M121" s="431"/>
      <c r="N121" s="465"/>
    </row>
    <row r="122" spans="2:17" ht="36" customHeight="1">
      <c r="B122" s="458">
        <f t="shared" si="16"/>
        <v>46216</v>
      </c>
      <c r="C122" s="459">
        <f t="shared" si="17"/>
        <v>46216</v>
      </c>
      <c r="D122" s="421"/>
      <c r="E122" s="425"/>
      <c r="F122" s="421"/>
      <c r="G122" s="164"/>
      <c r="H122" s="421"/>
      <c r="I122" s="648"/>
      <c r="J122" s="421"/>
      <c r="K122" s="423"/>
      <c r="L122" s="421"/>
      <c r="M122" s="423"/>
      <c r="N122" s="460"/>
      <c r="O122" s="444">
        <f>O119+1</f>
        <v>70</v>
      </c>
    </row>
    <row r="123" spans="2:17" ht="36" customHeight="1">
      <c r="B123" s="458">
        <f t="shared" si="16"/>
        <v>46217</v>
      </c>
      <c r="C123" s="459">
        <f t="shared" si="17"/>
        <v>46217</v>
      </c>
      <c r="D123" s="426"/>
      <c r="E123" s="164"/>
      <c r="F123" s="426"/>
      <c r="G123" s="164"/>
      <c r="H123" s="421"/>
      <c r="I123" s="164"/>
      <c r="J123" s="421"/>
      <c r="K123" s="423"/>
      <c r="L123" s="421"/>
      <c r="M123" s="164"/>
      <c r="N123" s="460"/>
      <c r="O123" s="444">
        <f>O122+1</f>
        <v>71</v>
      </c>
    </row>
    <row r="124" spans="2:17" ht="36" customHeight="1">
      <c r="B124" s="458">
        <f t="shared" si="16"/>
        <v>46218</v>
      </c>
      <c r="C124" s="459">
        <f t="shared" si="17"/>
        <v>46218</v>
      </c>
      <c r="D124" s="421"/>
      <c r="E124" s="164"/>
      <c r="F124" s="421"/>
      <c r="G124" s="164"/>
      <c r="H124" s="421"/>
      <c r="I124" s="164"/>
      <c r="J124" s="527"/>
      <c r="K124" s="425"/>
      <c r="L124" s="421"/>
      <c r="M124" s="423"/>
      <c r="N124" s="460"/>
      <c r="O124" s="444">
        <f>O123+1</f>
        <v>72</v>
      </c>
    </row>
    <row r="125" spans="2:17" ht="36" customHeight="1">
      <c r="B125" s="458">
        <f t="shared" si="16"/>
        <v>46219</v>
      </c>
      <c r="C125" s="459">
        <f t="shared" si="17"/>
        <v>46219</v>
      </c>
      <c r="D125" s="277"/>
      <c r="E125" s="282"/>
      <c r="F125" s="691" t="s">
        <v>1402</v>
      </c>
      <c r="G125" s="282" t="s">
        <v>1113</v>
      </c>
      <c r="H125" s="277"/>
      <c r="I125" s="282"/>
      <c r="J125" s="277"/>
      <c r="K125" s="282"/>
      <c r="L125" s="277"/>
      <c r="M125" s="282"/>
      <c r="N125" s="108" t="s">
        <v>1403</v>
      </c>
      <c r="O125" s="444">
        <f t="shared" ref="O125:O126" si="19">O124+1</f>
        <v>73</v>
      </c>
    </row>
    <row r="126" spans="2:17" ht="36" customHeight="1">
      <c r="B126" s="458">
        <f t="shared" si="16"/>
        <v>46220</v>
      </c>
      <c r="C126" s="459">
        <f t="shared" si="17"/>
        <v>46220</v>
      </c>
      <c r="D126" s="421"/>
      <c r="E126" s="164"/>
      <c r="F126" s="421"/>
      <c r="G126" s="164"/>
      <c r="H126" s="421"/>
      <c r="I126" s="164"/>
      <c r="J126" s="421"/>
      <c r="K126" s="164"/>
      <c r="L126" s="421"/>
      <c r="M126" s="164"/>
      <c r="N126" s="460"/>
      <c r="O126" s="444">
        <f t="shared" si="19"/>
        <v>74</v>
      </c>
    </row>
    <row r="127" spans="2:17" ht="36" customHeight="1">
      <c r="B127" s="462">
        <f t="shared" si="16"/>
        <v>46221</v>
      </c>
      <c r="C127" s="463">
        <f t="shared" si="17"/>
        <v>46221</v>
      </c>
      <c r="D127" s="495"/>
      <c r="E127" s="201"/>
      <c r="F127" s="495"/>
      <c r="G127" s="201"/>
      <c r="H127" s="200"/>
      <c r="I127" s="201"/>
      <c r="J127" s="200"/>
      <c r="K127" s="201"/>
      <c r="L127" s="200"/>
      <c r="M127" s="201"/>
      <c r="N127" s="465"/>
    </row>
    <row r="128" spans="2:17" ht="36" customHeight="1">
      <c r="B128" s="462">
        <f t="shared" si="16"/>
        <v>46222</v>
      </c>
      <c r="C128" s="463">
        <f t="shared" si="17"/>
        <v>46222</v>
      </c>
      <c r="D128" s="200"/>
      <c r="E128" s="469"/>
      <c r="F128" s="200"/>
      <c r="G128" s="201"/>
      <c r="H128" s="200"/>
      <c r="I128" s="201"/>
      <c r="J128" s="470"/>
      <c r="K128" s="469"/>
      <c r="L128" s="200"/>
      <c r="M128" s="431"/>
      <c r="N128" s="465"/>
    </row>
    <row r="129" spans="2:15" ht="36" customHeight="1">
      <c r="B129" s="462">
        <f t="shared" si="16"/>
        <v>46223</v>
      </c>
      <c r="C129" s="463">
        <f t="shared" si="17"/>
        <v>46223</v>
      </c>
      <c r="D129" s="200"/>
      <c r="E129" s="469"/>
      <c r="F129" s="200"/>
      <c r="G129" s="469"/>
      <c r="H129" s="200"/>
      <c r="I129" s="201"/>
      <c r="J129" s="200"/>
      <c r="K129" s="528"/>
      <c r="L129" s="200"/>
      <c r="M129" s="431"/>
      <c r="N129" s="465"/>
    </row>
    <row r="130" spans="2:15" ht="36" customHeight="1">
      <c r="B130" s="458">
        <f t="shared" si="16"/>
        <v>46224</v>
      </c>
      <c r="C130" s="459">
        <f t="shared" si="17"/>
        <v>46224</v>
      </c>
      <c r="D130" s="277" t="s">
        <v>1586</v>
      </c>
      <c r="E130" s="282" t="s">
        <v>1587</v>
      </c>
      <c r="F130" s="277" t="s">
        <v>1586</v>
      </c>
      <c r="G130" s="282" t="s">
        <v>1587</v>
      </c>
      <c r="H130" s="277" t="s">
        <v>1586</v>
      </c>
      <c r="I130" s="301" t="s">
        <v>1587</v>
      </c>
      <c r="J130" s="277" t="s">
        <v>1586</v>
      </c>
      <c r="K130" s="164" t="s">
        <v>1587</v>
      </c>
      <c r="L130" s="421"/>
      <c r="M130" s="164"/>
      <c r="N130" s="460"/>
      <c r="O130" s="444">
        <f>O126+1</f>
        <v>75</v>
      </c>
    </row>
    <row r="131" spans="2:15" ht="36" customHeight="1">
      <c r="B131" s="458">
        <f t="shared" si="16"/>
        <v>46225</v>
      </c>
      <c r="C131" s="459">
        <f t="shared" si="17"/>
        <v>46225</v>
      </c>
      <c r="D131" s="277" t="s">
        <v>1586</v>
      </c>
      <c r="E131" s="282">
        <v>301</v>
      </c>
      <c r="F131" s="277" t="s">
        <v>1586</v>
      </c>
      <c r="G131" s="282">
        <v>301</v>
      </c>
      <c r="H131" s="277" t="s">
        <v>1586</v>
      </c>
      <c r="I131" s="301">
        <v>301</v>
      </c>
      <c r="J131" s="277" t="s">
        <v>1586</v>
      </c>
      <c r="K131" s="110">
        <v>301</v>
      </c>
      <c r="L131" s="421"/>
      <c r="M131" s="423"/>
      <c r="N131" s="460"/>
      <c r="O131" s="444">
        <f>O130+1</f>
        <v>76</v>
      </c>
    </row>
    <row r="132" spans="2:15" ht="36" customHeight="1">
      <c r="B132" s="458">
        <f t="shared" si="16"/>
        <v>46226</v>
      </c>
      <c r="C132" s="459">
        <f t="shared" si="17"/>
        <v>46226</v>
      </c>
      <c r="D132" s="277" t="s">
        <v>1586</v>
      </c>
      <c r="E132" s="282" t="s">
        <v>1587</v>
      </c>
      <c r="F132" s="277" t="s">
        <v>1586</v>
      </c>
      <c r="G132" s="282" t="s">
        <v>1587</v>
      </c>
      <c r="H132" s="277" t="s">
        <v>1586</v>
      </c>
      <c r="I132" s="301" t="s">
        <v>1587</v>
      </c>
      <c r="J132" s="277" t="s">
        <v>1586</v>
      </c>
      <c r="K132" s="110" t="s">
        <v>1587</v>
      </c>
      <c r="L132" s="421"/>
      <c r="M132" s="164"/>
      <c r="N132" s="460"/>
      <c r="O132" s="444">
        <f>O131+1</f>
        <v>77</v>
      </c>
    </row>
    <row r="133" spans="2:15" ht="36" customHeight="1">
      <c r="B133" s="458">
        <f t="shared" si="16"/>
        <v>46227</v>
      </c>
      <c r="C133" s="459">
        <f t="shared" si="17"/>
        <v>46227</v>
      </c>
      <c r="D133" s="277" t="s">
        <v>1586</v>
      </c>
      <c r="E133" s="282" t="s">
        <v>1587</v>
      </c>
      <c r="F133" s="277" t="s">
        <v>1586</v>
      </c>
      <c r="G133" s="282" t="s">
        <v>1587</v>
      </c>
      <c r="H133" s="277" t="s">
        <v>1586</v>
      </c>
      <c r="I133" s="301" t="s">
        <v>1587</v>
      </c>
      <c r="J133" s="277" t="s">
        <v>1586</v>
      </c>
      <c r="K133" s="110" t="s">
        <v>1587</v>
      </c>
      <c r="L133" s="692" t="s">
        <v>1588</v>
      </c>
      <c r="M133" s="164">
        <v>301</v>
      </c>
      <c r="N133" s="460"/>
      <c r="O133" s="444">
        <f>O132+1</f>
        <v>78</v>
      </c>
    </row>
    <row r="134" spans="2:15" ht="36.950000000000003" customHeight="1">
      <c r="B134" s="462">
        <f t="shared" si="16"/>
        <v>46228</v>
      </c>
      <c r="C134" s="463">
        <f t="shared" si="17"/>
        <v>46228</v>
      </c>
      <c r="D134" s="200"/>
      <c r="E134" s="157"/>
      <c r="F134" s="200"/>
      <c r="G134" s="157"/>
      <c r="H134" s="200"/>
      <c r="I134" s="157"/>
      <c r="J134" s="200"/>
      <c r="K134" s="157"/>
      <c r="L134" s="200"/>
      <c r="M134" s="201"/>
      <c r="N134" s="465"/>
    </row>
    <row r="135" spans="2:15" ht="36" customHeight="1">
      <c r="B135" s="462">
        <f t="shared" si="16"/>
        <v>46229</v>
      </c>
      <c r="C135" s="463">
        <f t="shared" si="17"/>
        <v>46229</v>
      </c>
      <c r="D135" s="200" t="s">
        <v>1589</v>
      </c>
      <c r="E135" s="201"/>
      <c r="F135" s="200" t="s">
        <v>1589</v>
      </c>
      <c r="G135" s="201"/>
      <c r="H135" s="200" t="s">
        <v>1589</v>
      </c>
      <c r="I135" s="201"/>
      <c r="J135" s="580" t="s">
        <v>1589</v>
      </c>
      <c r="K135" s="431"/>
      <c r="L135" s="200"/>
      <c r="M135" s="431"/>
      <c r="N135" s="465"/>
    </row>
    <row r="136" spans="2:15" ht="36" customHeight="1">
      <c r="B136" s="458">
        <f t="shared" si="16"/>
        <v>46230</v>
      </c>
      <c r="C136" s="459">
        <f t="shared" si="17"/>
        <v>46230</v>
      </c>
      <c r="D136" s="421" t="s">
        <v>1589</v>
      </c>
      <c r="E136" s="164"/>
      <c r="F136" s="421" t="s">
        <v>1589</v>
      </c>
      <c r="G136" s="164"/>
      <c r="H136" s="421" t="s">
        <v>1589</v>
      </c>
      <c r="I136" s="164"/>
      <c r="J136" s="427" t="s">
        <v>1589</v>
      </c>
      <c r="K136" s="423"/>
      <c r="L136" s="421"/>
      <c r="M136" s="423"/>
      <c r="N136" s="460"/>
      <c r="O136" s="444">
        <f>O133+1</f>
        <v>79</v>
      </c>
    </row>
    <row r="137" spans="2:15" ht="36" customHeight="1">
      <c r="B137" s="458">
        <f t="shared" si="16"/>
        <v>46231</v>
      </c>
      <c r="C137" s="459">
        <f t="shared" si="17"/>
        <v>46231</v>
      </c>
      <c r="D137" s="421" t="s">
        <v>1589</v>
      </c>
      <c r="E137" s="164"/>
      <c r="F137" s="421" t="s">
        <v>1589</v>
      </c>
      <c r="G137" s="164"/>
      <c r="H137" s="421" t="s">
        <v>1589</v>
      </c>
      <c r="I137" s="164"/>
      <c r="J137" s="421" t="s">
        <v>1589</v>
      </c>
      <c r="K137" s="164"/>
      <c r="L137" s="421"/>
      <c r="M137" s="164"/>
      <c r="N137" s="108" t="s">
        <v>1126</v>
      </c>
      <c r="O137" s="444">
        <f>O136+1</f>
        <v>80</v>
      </c>
    </row>
    <row r="138" spans="2:15" ht="36" customHeight="1">
      <c r="B138" s="458">
        <f t="shared" si="16"/>
        <v>46232</v>
      </c>
      <c r="C138" s="459">
        <f t="shared" si="17"/>
        <v>46232</v>
      </c>
      <c r="D138" s="421" t="s">
        <v>1589</v>
      </c>
      <c r="E138" s="164"/>
      <c r="F138" s="421" t="s">
        <v>1589</v>
      </c>
      <c r="G138" s="164"/>
      <c r="H138" s="421" t="s">
        <v>1589</v>
      </c>
      <c r="I138" s="164"/>
      <c r="J138" s="421" t="s">
        <v>1589</v>
      </c>
      <c r="K138" s="164"/>
      <c r="L138" s="421"/>
      <c r="M138" s="164"/>
      <c r="N138" s="460"/>
      <c r="O138" s="444">
        <f>O137+1</f>
        <v>81</v>
      </c>
    </row>
    <row r="139" spans="2:15" ht="36" customHeight="1">
      <c r="B139" s="458">
        <f t="shared" si="16"/>
        <v>46233</v>
      </c>
      <c r="C139" s="459">
        <f t="shared" si="17"/>
        <v>46233</v>
      </c>
      <c r="D139" s="421" t="s">
        <v>1589</v>
      </c>
      <c r="E139" s="164"/>
      <c r="F139" s="421" t="s">
        <v>1589</v>
      </c>
      <c r="G139" s="164"/>
      <c r="H139" s="421" t="s">
        <v>1589</v>
      </c>
      <c r="I139" s="164"/>
      <c r="J139" s="421" t="s">
        <v>1589</v>
      </c>
      <c r="K139" s="164"/>
      <c r="L139" s="155"/>
      <c r="M139" s="497"/>
      <c r="N139" s="529"/>
      <c r="O139" s="444">
        <f t="shared" ref="O139:O140" si="20">O138+1</f>
        <v>82</v>
      </c>
    </row>
    <row r="140" spans="2:15" ht="36" customHeight="1">
      <c r="B140" s="477">
        <f>B139+1</f>
        <v>46234</v>
      </c>
      <c r="C140" s="478">
        <f>B140</f>
        <v>46234</v>
      </c>
      <c r="D140" s="479" t="s">
        <v>1589</v>
      </c>
      <c r="E140" s="480"/>
      <c r="F140" s="479" t="s">
        <v>1589</v>
      </c>
      <c r="G140" s="480"/>
      <c r="H140" s="479" t="s">
        <v>1589</v>
      </c>
      <c r="I140" s="480"/>
      <c r="J140" s="479" t="s">
        <v>1589</v>
      </c>
      <c r="K140" s="480"/>
      <c r="L140" s="479"/>
      <c r="M140" s="481"/>
      <c r="N140" s="482"/>
      <c r="O140" s="444">
        <f t="shared" si="20"/>
        <v>83</v>
      </c>
    </row>
    <row r="141" spans="2:15" ht="27" customHeight="1">
      <c r="B141" s="518"/>
      <c r="D141" s="484"/>
      <c r="E141" s="484"/>
      <c r="F141" s="484"/>
      <c r="G141" s="484"/>
      <c r="H141" s="484"/>
      <c r="I141" s="484"/>
      <c r="J141" s="484"/>
      <c r="K141" s="485"/>
      <c r="L141" s="484"/>
      <c r="M141" s="485"/>
      <c r="N141" s="485"/>
    </row>
    <row r="142" spans="2:15" ht="27" customHeight="1">
      <c r="B142" s="486" t="s">
        <v>1129</v>
      </c>
      <c r="D142" s="484"/>
      <c r="E142" s="484"/>
      <c r="F142" s="484"/>
      <c r="G142" s="484"/>
      <c r="H142" s="484"/>
      <c r="I142" s="484"/>
      <c r="J142" s="484"/>
      <c r="K142" s="485"/>
      <c r="L142" s="484"/>
      <c r="M142" s="485"/>
      <c r="N142" s="485"/>
    </row>
    <row r="143" spans="2:15" ht="18" customHeight="1">
      <c r="B143" s="1341" t="s">
        <v>969</v>
      </c>
      <c r="C143" s="1343" t="s">
        <v>970</v>
      </c>
      <c r="D143" s="450" t="s">
        <v>971</v>
      </c>
      <c r="E143" s="1339" t="s">
        <v>972</v>
      </c>
      <c r="F143" s="450" t="s">
        <v>973</v>
      </c>
      <c r="G143" s="1339" t="s">
        <v>972</v>
      </c>
      <c r="H143" s="450" t="s">
        <v>974</v>
      </c>
      <c r="I143" s="1339" t="s">
        <v>972</v>
      </c>
      <c r="J143" s="450" t="s">
        <v>975</v>
      </c>
      <c r="K143" s="1339" t="s">
        <v>972</v>
      </c>
      <c r="L143" s="450" t="s">
        <v>976</v>
      </c>
      <c r="M143" s="1339" t="s">
        <v>972</v>
      </c>
      <c r="N143" s="451" t="s">
        <v>977</v>
      </c>
    </row>
    <row r="144" spans="2:15" ht="18" customHeight="1">
      <c r="B144" s="1342"/>
      <c r="C144" s="1344"/>
      <c r="D144" s="452" t="s">
        <v>978</v>
      </c>
      <c r="E144" s="1340"/>
      <c r="F144" s="452" t="s">
        <v>979</v>
      </c>
      <c r="G144" s="1340"/>
      <c r="H144" s="452" t="s">
        <v>980</v>
      </c>
      <c r="I144" s="1340"/>
      <c r="J144" s="452" t="s">
        <v>981</v>
      </c>
      <c r="K144" s="1340"/>
      <c r="L144" s="452" t="s">
        <v>630</v>
      </c>
      <c r="M144" s="1340"/>
      <c r="N144" s="453"/>
    </row>
    <row r="145" spans="2:15" ht="36" customHeight="1">
      <c r="B145" s="503">
        <f>B140+1</f>
        <v>46235</v>
      </c>
      <c r="C145" s="504">
        <f>B145</f>
        <v>46235</v>
      </c>
      <c r="D145" s="649" t="s">
        <v>1589</v>
      </c>
      <c r="E145" s="650"/>
      <c r="F145" s="200" t="s">
        <v>1589</v>
      </c>
      <c r="G145" s="505"/>
      <c r="H145" s="200" t="s">
        <v>1589</v>
      </c>
      <c r="I145" s="505"/>
      <c r="J145" s="200" t="s">
        <v>1589</v>
      </c>
      <c r="K145" s="505"/>
      <c r="L145" s="649"/>
      <c r="M145" s="506"/>
      <c r="N145" s="530"/>
    </row>
    <row r="146" spans="2:15" ht="36" customHeight="1">
      <c r="B146" s="462">
        <f>B145+1</f>
        <v>46236</v>
      </c>
      <c r="C146" s="463">
        <f>B146</f>
        <v>46236</v>
      </c>
      <c r="D146" s="200"/>
      <c r="E146" s="493"/>
      <c r="F146" s="200"/>
      <c r="G146" s="464"/>
      <c r="H146" s="200"/>
      <c r="I146" s="201"/>
      <c r="J146" s="200"/>
      <c r="K146" s="201"/>
      <c r="L146" s="200"/>
      <c r="M146" s="431"/>
      <c r="N146" s="530"/>
    </row>
    <row r="147" spans="2:15" ht="36" customHeight="1">
      <c r="B147" s="458">
        <f t="shared" ref="B147:B175" si="21">B146+1</f>
        <v>46237</v>
      </c>
      <c r="C147" s="459">
        <f t="shared" ref="C147:C174" si="22">B147</f>
        <v>46237</v>
      </c>
      <c r="D147" s="421"/>
      <c r="E147" s="425"/>
      <c r="F147" s="421"/>
      <c r="G147" s="164"/>
      <c r="H147" s="421"/>
      <c r="I147" s="424"/>
      <c r="J147" s="421"/>
      <c r="K147" s="423"/>
      <c r="L147" s="421"/>
      <c r="M147" s="423"/>
      <c r="N147" s="529"/>
      <c r="O147" s="444">
        <f>O140+1</f>
        <v>84</v>
      </c>
    </row>
    <row r="148" spans="2:15" ht="36" customHeight="1">
      <c r="B148" s="458">
        <f t="shared" si="21"/>
        <v>46238</v>
      </c>
      <c r="C148" s="459">
        <f t="shared" si="22"/>
        <v>46238</v>
      </c>
      <c r="D148" s="421"/>
      <c r="E148" s="164"/>
      <c r="F148" s="421"/>
      <c r="G148" s="164"/>
      <c r="H148" s="421" t="s">
        <v>1591</v>
      </c>
      <c r="I148" s="164" t="s">
        <v>755</v>
      </c>
      <c r="J148" s="421" t="s">
        <v>1591</v>
      </c>
      <c r="K148" s="423" t="s">
        <v>755</v>
      </c>
      <c r="L148" s="421"/>
      <c r="M148" s="423"/>
      <c r="N148" s="529"/>
      <c r="O148" s="444">
        <f>O147+1</f>
        <v>85</v>
      </c>
    </row>
    <row r="149" spans="2:15" ht="36" customHeight="1">
      <c r="B149" s="458">
        <f t="shared" si="21"/>
        <v>46239</v>
      </c>
      <c r="C149" s="459">
        <f t="shared" si="22"/>
        <v>46239</v>
      </c>
      <c r="D149" s="422"/>
      <c r="E149" s="164"/>
      <c r="F149" s="422"/>
      <c r="G149" s="164"/>
      <c r="H149" s="421"/>
      <c r="I149" s="423"/>
      <c r="J149" s="421"/>
      <c r="K149" s="423"/>
      <c r="L149" s="421"/>
      <c r="M149" s="423"/>
      <c r="N149" s="460"/>
      <c r="O149" s="444">
        <f>O148+1</f>
        <v>86</v>
      </c>
    </row>
    <row r="150" spans="2:15" ht="36" customHeight="1">
      <c r="B150" s="458">
        <f t="shared" si="21"/>
        <v>46240</v>
      </c>
      <c r="C150" s="459">
        <f t="shared" si="22"/>
        <v>46240</v>
      </c>
      <c r="D150" s="421"/>
      <c r="E150" s="164"/>
      <c r="F150" s="422"/>
      <c r="G150" s="164"/>
      <c r="H150" s="421"/>
      <c r="I150" s="424"/>
      <c r="J150" s="421"/>
      <c r="K150" s="423"/>
      <c r="L150" s="421"/>
      <c r="M150" s="423"/>
      <c r="N150" s="460"/>
      <c r="O150" s="444">
        <f t="shared" ref="O150:O151" si="23">O149+1</f>
        <v>87</v>
      </c>
    </row>
    <row r="151" spans="2:15" ht="36" customHeight="1">
      <c r="B151" s="458">
        <f t="shared" si="21"/>
        <v>46241</v>
      </c>
      <c r="C151" s="459">
        <f t="shared" si="22"/>
        <v>46241</v>
      </c>
      <c r="D151" s="421"/>
      <c r="E151" s="164"/>
      <c r="F151" s="421"/>
      <c r="G151" s="164"/>
      <c r="H151" s="421"/>
      <c r="I151" s="424"/>
      <c r="J151" s="421"/>
      <c r="K151" s="164"/>
      <c r="L151" s="421"/>
      <c r="M151" s="164"/>
      <c r="N151" s="460" t="s">
        <v>934</v>
      </c>
      <c r="O151" s="444">
        <f t="shared" si="23"/>
        <v>88</v>
      </c>
    </row>
    <row r="152" spans="2:15" ht="36" customHeight="1">
      <c r="B152" s="462">
        <f t="shared" si="21"/>
        <v>46242</v>
      </c>
      <c r="C152" s="463">
        <f t="shared" si="22"/>
        <v>46242</v>
      </c>
      <c r="D152" s="200"/>
      <c r="E152" s="201"/>
      <c r="F152" s="200"/>
      <c r="G152" s="516"/>
      <c r="H152" s="200"/>
      <c r="I152" s="201"/>
      <c r="J152" s="200"/>
      <c r="K152" s="201"/>
      <c r="L152" s="200"/>
      <c r="M152" s="201"/>
      <c r="N152" s="465" t="s">
        <v>934</v>
      </c>
    </row>
    <row r="153" spans="2:15" ht="36" customHeight="1">
      <c r="B153" s="462">
        <f t="shared" si="21"/>
        <v>46243</v>
      </c>
      <c r="C153" s="463">
        <f t="shared" si="22"/>
        <v>46243</v>
      </c>
      <c r="D153" s="532"/>
      <c r="E153" s="464"/>
      <c r="F153" s="200"/>
      <c r="G153" s="516"/>
      <c r="H153" s="200"/>
      <c r="I153" s="201"/>
      <c r="J153" s="200"/>
      <c r="K153" s="201"/>
      <c r="L153" s="200"/>
      <c r="M153" s="201"/>
      <c r="N153" s="465"/>
    </row>
    <row r="154" spans="2:15" ht="36" customHeight="1">
      <c r="B154" s="458">
        <f t="shared" si="21"/>
        <v>46244</v>
      </c>
      <c r="C154" s="459">
        <f t="shared" si="22"/>
        <v>46244</v>
      </c>
      <c r="D154" s="421"/>
      <c r="E154" s="164"/>
      <c r="F154" s="421"/>
      <c r="G154" s="164"/>
      <c r="H154" s="421"/>
      <c r="I154" s="164"/>
      <c r="J154" s="421"/>
      <c r="K154" s="164"/>
      <c r="L154" s="421"/>
      <c r="M154" s="164"/>
      <c r="N154" s="460"/>
      <c r="O154" s="444">
        <f>O151+1</f>
        <v>89</v>
      </c>
    </row>
    <row r="155" spans="2:15" ht="36" customHeight="1">
      <c r="B155" s="462">
        <f t="shared" si="21"/>
        <v>46245</v>
      </c>
      <c r="C155" s="463">
        <f t="shared" si="22"/>
        <v>46245</v>
      </c>
      <c r="D155" s="532"/>
      <c r="E155" s="201"/>
      <c r="F155" s="200"/>
      <c r="G155" s="516"/>
      <c r="H155" s="200"/>
      <c r="I155" s="516"/>
      <c r="J155" s="200"/>
      <c r="K155" s="201"/>
      <c r="L155" s="200"/>
      <c r="M155" s="201"/>
      <c r="N155" s="465" t="s">
        <v>1619</v>
      </c>
    </row>
    <row r="156" spans="2:15" ht="36" customHeight="1">
      <c r="B156" s="458">
        <f t="shared" si="21"/>
        <v>46246</v>
      </c>
      <c r="C156" s="459">
        <f t="shared" si="22"/>
        <v>46246</v>
      </c>
      <c r="D156" s="421"/>
      <c r="E156" s="424"/>
      <c r="F156" s="421"/>
      <c r="G156" s="424"/>
      <c r="H156" s="421"/>
      <c r="I156" s="424"/>
      <c r="J156" s="422"/>
      <c r="K156" s="423"/>
      <c r="L156" s="422"/>
      <c r="M156" s="423"/>
      <c r="N156" s="460"/>
      <c r="O156" s="444">
        <f>O154+1</f>
        <v>90</v>
      </c>
    </row>
    <row r="157" spans="2:15" ht="36" customHeight="1">
      <c r="B157" s="458">
        <f t="shared" si="21"/>
        <v>46247</v>
      </c>
      <c r="C157" s="459">
        <f t="shared" si="22"/>
        <v>46247</v>
      </c>
      <c r="D157" s="421"/>
      <c r="E157" s="424"/>
      <c r="F157" s="421"/>
      <c r="G157" s="424"/>
      <c r="H157" s="421"/>
      <c r="I157" s="424"/>
      <c r="J157" s="421"/>
      <c r="K157" s="423"/>
      <c r="L157" s="422"/>
      <c r="M157" s="423"/>
      <c r="N157" s="460"/>
      <c r="O157" s="444">
        <f>O156+1</f>
        <v>91</v>
      </c>
    </row>
    <row r="158" spans="2:15" ht="36" customHeight="1">
      <c r="B158" s="458">
        <f t="shared" si="21"/>
        <v>46248</v>
      </c>
      <c r="C158" s="459">
        <f t="shared" si="22"/>
        <v>46248</v>
      </c>
      <c r="D158" s="421"/>
      <c r="E158" s="164"/>
      <c r="F158" s="421"/>
      <c r="G158" s="164"/>
      <c r="H158" s="421"/>
      <c r="I158" s="164"/>
      <c r="J158" s="421"/>
      <c r="K158" s="164"/>
      <c r="L158" s="421"/>
      <c r="M158" s="164"/>
      <c r="N158" s="460"/>
      <c r="O158" s="444">
        <f>O157+1</f>
        <v>92</v>
      </c>
    </row>
    <row r="159" spans="2:15" ht="36" customHeight="1">
      <c r="B159" s="462">
        <f t="shared" si="21"/>
        <v>46249</v>
      </c>
      <c r="C159" s="463">
        <f t="shared" si="22"/>
        <v>46249</v>
      </c>
      <c r="D159" s="492"/>
      <c r="E159" s="508"/>
      <c r="F159" s="492"/>
      <c r="G159" s="651"/>
      <c r="H159" s="492"/>
      <c r="I159" s="493"/>
      <c r="J159" s="492"/>
      <c r="K159" s="508"/>
      <c r="L159" s="492"/>
      <c r="M159" s="508"/>
      <c r="N159" s="509"/>
    </row>
    <row r="160" spans="2:15" ht="36" customHeight="1">
      <c r="B160" s="462">
        <f t="shared" si="21"/>
        <v>46250</v>
      </c>
      <c r="C160" s="463">
        <f t="shared" si="22"/>
        <v>46250</v>
      </c>
      <c r="D160" s="200"/>
      <c r="E160" s="201"/>
      <c r="F160" s="200"/>
      <c r="G160" s="516"/>
      <c r="H160" s="200"/>
      <c r="I160" s="201"/>
      <c r="J160" s="200"/>
      <c r="K160" s="201"/>
      <c r="L160" s="200"/>
      <c r="M160" s="201"/>
      <c r="N160" s="465"/>
    </row>
    <row r="161" spans="2:15" ht="36" customHeight="1">
      <c r="B161" s="458">
        <f t="shared" si="21"/>
        <v>46251</v>
      </c>
      <c r="C161" s="459">
        <f t="shared" si="22"/>
        <v>46251</v>
      </c>
      <c r="D161" s="155"/>
      <c r="E161" s="652"/>
      <c r="F161" s="155"/>
      <c r="G161" s="652"/>
      <c r="H161" s="155"/>
      <c r="I161" s="652"/>
      <c r="J161" s="155"/>
      <c r="K161" s="652"/>
      <c r="L161" s="155"/>
      <c r="M161" s="653"/>
      <c r="N161" s="514"/>
      <c r="O161" s="444">
        <f>O158+1</f>
        <v>93</v>
      </c>
    </row>
    <row r="162" spans="2:15" ht="36" customHeight="1">
      <c r="B162" s="458">
        <f t="shared" si="21"/>
        <v>46252</v>
      </c>
      <c r="C162" s="459">
        <f t="shared" si="22"/>
        <v>46252</v>
      </c>
      <c r="D162" s="421"/>
      <c r="E162" s="531"/>
      <c r="F162" s="421"/>
      <c r="G162" s="164"/>
      <c r="H162" s="421"/>
      <c r="I162" s="531"/>
      <c r="J162" s="421"/>
      <c r="K162" s="164"/>
      <c r="L162" s="421"/>
      <c r="M162" s="164"/>
      <c r="N162" s="460"/>
      <c r="O162" s="444">
        <f>O161+1</f>
        <v>94</v>
      </c>
    </row>
    <row r="163" spans="2:15" ht="36" customHeight="1">
      <c r="B163" s="458">
        <f t="shared" si="21"/>
        <v>46253</v>
      </c>
      <c r="C163" s="459">
        <f t="shared" si="22"/>
        <v>46253</v>
      </c>
      <c r="D163" s="421"/>
      <c r="E163" s="424"/>
      <c r="F163" s="421"/>
      <c r="G163" s="424"/>
      <c r="H163" s="421"/>
      <c r="I163" s="424"/>
      <c r="J163" s="421"/>
      <c r="K163" s="164"/>
      <c r="L163" s="422"/>
      <c r="M163" s="423"/>
      <c r="N163" s="460"/>
      <c r="O163" s="444">
        <f>O162+1</f>
        <v>95</v>
      </c>
    </row>
    <row r="164" spans="2:15" ht="36" customHeight="1">
      <c r="B164" s="458">
        <f t="shared" si="21"/>
        <v>46254</v>
      </c>
      <c r="C164" s="459">
        <f t="shared" si="22"/>
        <v>46254</v>
      </c>
      <c r="D164" s="421"/>
      <c r="E164" s="424"/>
      <c r="F164" s="421"/>
      <c r="G164" s="424"/>
      <c r="H164" s="421"/>
      <c r="I164" s="424"/>
      <c r="J164" s="421"/>
      <c r="K164" s="164"/>
      <c r="L164" s="422"/>
      <c r="M164" s="423"/>
      <c r="N164" s="460"/>
      <c r="O164" s="444">
        <f t="shared" ref="O164:O165" si="24">O163+1</f>
        <v>96</v>
      </c>
    </row>
    <row r="165" spans="2:15" ht="36" customHeight="1">
      <c r="B165" s="458">
        <f t="shared" si="21"/>
        <v>46255</v>
      </c>
      <c r="C165" s="459">
        <f t="shared" si="22"/>
        <v>46255</v>
      </c>
      <c r="D165" s="421"/>
      <c r="E165" s="164"/>
      <c r="F165" s="421"/>
      <c r="G165" s="164"/>
      <c r="H165" s="421"/>
      <c r="I165" s="164"/>
      <c r="J165" s="421"/>
      <c r="K165" s="164"/>
      <c r="L165" s="421"/>
      <c r="M165" s="164"/>
      <c r="N165" s="460"/>
      <c r="O165" s="444">
        <f t="shared" si="24"/>
        <v>97</v>
      </c>
    </row>
    <row r="166" spans="2:15" ht="36" customHeight="1">
      <c r="B166" s="462">
        <f t="shared" si="21"/>
        <v>46256</v>
      </c>
      <c r="C166" s="463">
        <f t="shared" si="22"/>
        <v>46256</v>
      </c>
      <c r="D166" s="200"/>
      <c r="E166" s="201"/>
      <c r="F166" s="200"/>
      <c r="G166" s="201"/>
      <c r="H166" s="200"/>
      <c r="I166" s="201"/>
      <c r="J166" s="200"/>
      <c r="K166" s="201"/>
      <c r="L166" s="200"/>
      <c r="M166" s="431"/>
      <c r="N166" s="465"/>
    </row>
    <row r="167" spans="2:15" ht="36" customHeight="1">
      <c r="B167" s="462">
        <f t="shared" si="21"/>
        <v>46257</v>
      </c>
      <c r="C167" s="463">
        <f t="shared" si="22"/>
        <v>46257</v>
      </c>
      <c r="D167" s="200"/>
      <c r="E167" s="201"/>
      <c r="F167" s="200"/>
      <c r="G167" s="516"/>
      <c r="H167" s="200"/>
      <c r="I167" s="516"/>
      <c r="J167" s="200"/>
      <c r="K167" s="201"/>
      <c r="L167" s="200"/>
      <c r="M167" s="201"/>
      <c r="N167" s="465"/>
    </row>
    <row r="168" spans="2:15" ht="36" customHeight="1">
      <c r="B168" s="458">
        <f t="shared" si="21"/>
        <v>46258</v>
      </c>
      <c r="C168" s="459">
        <f t="shared" si="22"/>
        <v>46258</v>
      </c>
      <c r="D168" s="421"/>
      <c r="E168" s="164"/>
      <c r="F168" s="421"/>
      <c r="G168" s="164"/>
      <c r="H168" s="421"/>
      <c r="I168" s="164"/>
      <c r="J168" s="421"/>
      <c r="K168" s="531"/>
      <c r="L168" s="421"/>
      <c r="M168" s="531"/>
      <c r="N168" s="460"/>
      <c r="O168" s="444">
        <f>O165+1</f>
        <v>98</v>
      </c>
    </row>
    <row r="169" spans="2:15" ht="36" customHeight="1">
      <c r="B169" s="458">
        <f t="shared" si="21"/>
        <v>46259</v>
      </c>
      <c r="C169" s="459">
        <f t="shared" si="22"/>
        <v>46259</v>
      </c>
      <c r="D169" s="421"/>
      <c r="E169" s="164"/>
      <c r="F169" s="421"/>
      <c r="G169" s="164"/>
      <c r="H169" s="421"/>
      <c r="I169" s="164"/>
      <c r="J169" s="421"/>
      <c r="K169" s="164"/>
      <c r="L169" s="421"/>
      <c r="M169" s="164"/>
      <c r="N169" s="529"/>
      <c r="O169" s="444">
        <f>O168+1</f>
        <v>99</v>
      </c>
    </row>
    <row r="170" spans="2:15" ht="36" customHeight="1">
      <c r="B170" s="458">
        <f t="shared" si="21"/>
        <v>46260</v>
      </c>
      <c r="C170" s="459">
        <f t="shared" si="22"/>
        <v>46260</v>
      </c>
      <c r="D170" s="421"/>
      <c r="E170" s="164"/>
      <c r="F170" s="421"/>
      <c r="G170" s="164"/>
      <c r="H170" s="421"/>
      <c r="I170" s="424"/>
      <c r="J170" s="422"/>
      <c r="K170" s="423"/>
      <c r="L170" s="422"/>
      <c r="M170" s="423"/>
      <c r="N170" s="460"/>
      <c r="O170" s="444">
        <f>O169+1</f>
        <v>100</v>
      </c>
    </row>
    <row r="171" spans="2:15" ht="36" customHeight="1">
      <c r="B171" s="458">
        <f t="shared" si="21"/>
        <v>46261</v>
      </c>
      <c r="C171" s="459">
        <f t="shared" si="22"/>
        <v>46261</v>
      </c>
      <c r="D171" s="421"/>
      <c r="E171" s="424"/>
      <c r="F171" s="421"/>
      <c r="G171" s="424"/>
      <c r="H171" s="421"/>
      <c r="I171" s="424"/>
      <c r="J171" s="421"/>
      <c r="K171" s="423"/>
      <c r="L171" s="422"/>
      <c r="M171" s="423"/>
      <c r="N171" s="460"/>
      <c r="O171" s="444">
        <f t="shared" ref="O171:O172" si="25">O170+1</f>
        <v>101</v>
      </c>
    </row>
    <row r="172" spans="2:15" ht="36" customHeight="1">
      <c r="B172" s="458">
        <f t="shared" si="21"/>
        <v>46262</v>
      </c>
      <c r="C172" s="459">
        <f t="shared" si="22"/>
        <v>46262</v>
      </c>
      <c r="D172" s="421"/>
      <c r="E172" s="164"/>
      <c r="F172" s="421"/>
      <c r="G172" s="164"/>
      <c r="H172" s="421"/>
      <c r="I172" s="164"/>
      <c r="J172" s="421"/>
      <c r="K172" s="164"/>
      <c r="L172" s="421"/>
      <c r="M172" s="164"/>
      <c r="N172" s="460"/>
      <c r="O172" s="444">
        <f t="shared" si="25"/>
        <v>102</v>
      </c>
    </row>
    <row r="173" spans="2:15" ht="36" customHeight="1">
      <c r="B173" s="462">
        <f t="shared" si="21"/>
        <v>46263</v>
      </c>
      <c r="C173" s="463">
        <f t="shared" si="22"/>
        <v>46263</v>
      </c>
      <c r="D173" s="200"/>
      <c r="E173" s="201"/>
      <c r="F173" s="200"/>
      <c r="G173" s="201"/>
      <c r="H173" s="200"/>
      <c r="I173" s="201"/>
      <c r="J173" s="200"/>
      <c r="K173" s="201"/>
      <c r="L173" s="200"/>
      <c r="M173" s="431"/>
      <c r="N173" s="465"/>
    </row>
    <row r="174" spans="2:15" ht="36" customHeight="1">
      <c r="B174" s="462">
        <f t="shared" si="21"/>
        <v>46264</v>
      </c>
      <c r="C174" s="463">
        <f t="shared" si="22"/>
        <v>46264</v>
      </c>
      <c r="D174" s="200"/>
      <c r="E174" s="201"/>
      <c r="F174" s="200"/>
      <c r="G174" s="201"/>
      <c r="H174" s="200"/>
      <c r="I174" s="201"/>
      <c r="J174" s="200"/>
      <c r="K174" s="201"/>
      <c r="L174" s="492"/>
      <c r="M174" s="494"/>
      <c r="N174" s="509"/>
    </row>
    <row r="175" spans="2:15" ht="36" customHeight="1">
      <c r="B175" s="477">
        <f t="shared" si="21"/>
        <v>46265</v>
      </c>
      <c r="C175" s="478">
        <f>B175</f>
        <v>46265</v>
      </c>
      <c r="D175" s="479"/>
      <c r="E175" s="480"/>
      <c r="F175" s="479"/>
      <c r="G175" s="480"/>
      <c r="H175" s="479"/>
      <c r="I175" s="480"/>
      <c r="J175" s="479"/>
      <c r="K175" s="654"/>
      <c r="L175" s="479"/>
      <c r="M175" s="481"/>
      <c r="N175" s="482"/>
      <c r="O175" s="444">
        <f>O172+1</f>
        <v>103</v>
      </c>
    </row>
    <row r="176" spans="2:15" ht="27" customHeight="1">
      <c r="B176" s="518"/>
      <c r="D176" s="484"/>
      <c r="E176" s="484"/>
      <c r="F176" s="484"/>
      <c r="G176" s="484"/>
      <c r="H176" s="484"/>
      <c r="I176" s="484"/>
      <c r="J176" s="484"/>
      <c r="K176" s="485"/>
      <c r="L176" s="484"/>
      <c r="M176" s="485"/>
      <c r="N176" s="485"/>
    </row>
    <row r="177" spans="2:15" ht="27" customHeight="1">
      <c r="B177" s="486" t="s">
        <v>1140</v>
      </c>
      <c r="D177" s="484"/>
      <c r="E177" s="484"/>
      <c r="F177" s="484"/>
      <c r="G177" s="484"/>
      <c r="H177" s="484"/>
      <c r="I177" s="484"/>
      <c r="J177" s="484"/>
      <c r="K177" s="485"/>
      <c r="L177" s="484"/>
      <c r="M177" s="485"/>
      <c r="N177" s="485"/>
    </row>
    <row r="178" spans="2:15" ht="18" customHeight="1">
      <c r="B178" s="1341" t="s">
        <v>969</v>
      </c>
      <c r="C178" s="1343" t="s">
        <v>970</v>
      </c>
      <c r="D178" s="450" t="s">
        <v>971</v>
      </c>
      <c r="E178" s="1339" t="s">
        <v>972</v>
      </c>
      <c r="F178" s="450" t="s">
        <v>973</v>
      </c>
      <c r="G178" s="1339" t="s">
        <v>972</v>
      </c>
      <c r="H178" s="450" t="s">
        <v>974</v>
      </c>
      <c r="I178" s="1339" t="s">
        <v>972</v>
      </c>
      <c r="J178" s="450" t="s">
        <v>975</v>
      </c>
      <c r="K178" s="1339" t="s">
        <v>972</v>
      </c>
      <c r="L178" s="450" t="s">
        <v>976</v>
      </c>
      <c r="M178" s="1339" t="s">
        <v>972</v>
      </c>
      <c r="N178" s="451" t="s">
        <v>977</v>
      </c>
    </row>
    <row r="179" spans="2:15" ht="18" customHeight="1">
      <c r="B179" s="1342"/>
      <c r="C179" s="1344"/>
      <c r="D179" s="452" t="s">
        <v>978</v>
      </c>
      <c r="E179" s="1340"/>
      <c r="F179" s="452" t="s">
        <v>979</v>
      </c>
      <c r="G179" s="1340"/>
      <c r="H179" s="452" t="s">
        <v>980</v>
      </c>
      <c r="I179" s="1340"/>
      <c r="J179" s="452" t="s">
        <v>981</v>
      </c>
      <c r="K179" s="1340"/>
      <c r="L179" s="452" t="s">
        <v>630</v>
      </c>
      <c r="M179" s="1340"/>
      <c r="N179" s="453"/>
    </row>
    <row r="180" spans="2:15" ht="36" customHeight="1">
      <c r="B180" s="454">
        <f>B175+1</f>
        <v>46266</v>
      </c>
      <c r="C180" s="455">
        <f>B180</f>
        <v>46266</v>
      </c>
      <c r="D180" s="534"/>
      <c r="E180" s="487"/>
      <c r="F180" s="534"/>
      <c r="G180" s="487"/>
      <c r="H180" s="534"/>
      <c r="I180" s="487"/>
      <c r="J180" s="534"/>
      <c r="K180" s="487"/>
      <c r="L180" s="490"/>
      <c r="M180" s="456"/>
      <c r="N180" s="457"/>
      <c r="O180" s="444">
        <f>O175+1</f>
        <v>104</v>
      </c>
    </row>
    <row r="181" spans="2:15" ht="36" customHeight="1">
      <c r="B181" s="458">
        <f>B180+1</f>
        <v>46267</v>
      </c>
      <c r="C181" s="459">
        <f>B181</f>
        <v>46267</v>
      </c>
      <c r="D181" s="510"/>
      <c r="E181" s="425"/>
      <c r="F181" s="510"/>
      <c r="G181" s="425"/>
      <c r="H181" s="510"/>
      <c r="I181" s="425"/>
      <c r="J181" s="510"/>
      <c r="K181" s="425"/>
      <c r="L181" s="421"/>
      <c r="M181" s="423"/>
      <c r="N181" s="460"/>
      <c r="O181" s="444">
        <f>O180+1</f>
        <v>105</v>
      </c>
    </row>
    <row r="182" spans="2:15" ht="36" customHeight="1">
      <c r="B182" s="458">
        <f t="shared" ref="B182:B208" si="26">B181+1</f>
        <v>46268</v>
      </c>
      <c r="C182" s="459">
        <f t="shared" ref="C182:C208" si="27">B182</f>
        <v>46268</v>
      </c>
      <c r="D182" s="510"/>
      <c r="E182" s="511"/>
      <c r="F182" s="421"/>
      <c r="G182" s="424"/>
      <c r="H182" s="421"/>
      <c r="I182" s="511"/>
      <c r="J182" s="421"/>
      <c r="K182" s="423"/>
      <c r="L182" s="421"/>
      <c r="M182" s="423"/>
      <c r="N182" s="460"/>
      <c r="O182" s="444">
        <f t="shared" ref="O182:O183" si="28">O181+1</f>
        <v>106</v>
      </c>
    </row>
    <row r="183" spans="2:15" ht="36" customHeight="1">
      <c r="B183" s="458">
        <f t="shared" si="26"/>
        <v>46269</v>
      </c>
      <c r="C183" s="459">
        <f t="shared" si="27"/>
        <v>46269</v>
      </c>
      <c r="D183" s="510"/>
      <c r="E183" s="511"/>
      <c r="F183" s="510"/>
      <c r="G183" s="511"/>
      <c r="H183" s="421"/>
      <c r="I183" s="425"/>
      <c r="J183" s="421"/>
      <c r="K183" s="425"/>
      <c r="L183" s="421"/>
      <c r="M183" s="164"/>
      <c r="N183" s="460"/>
      <c r="O183" s="444">
        <f t="shared" si="28"/>
        <v>107</v>
      </c>
    </row>
    <row r="184" spans="2:15" ht="36" customHeight="1">
      <c r="B184" s="462">
        <f t="shared" si="26"/>
        <v>46270</v>
      </c>
      <c r="C184" s="463">
        <f t="shared" si="27"/>
        <v>46270</v>
      </c>
      <c r="D184" s="200"/>
      <c r="E184" s="469"/>
      <c r="F184" s="200"/>
      <c r="G184" s="469"/>
      <c r="H184" s="200"/>
      <c r="I184" s="469"/>
      <c r="J184" s="200"/>
      <c r="K184" s="469"/>
      <c r="L184" s="200"/>
      <c r="M184" s="201"/>
      <c r="N184" s="465"/>
    </row>
    <row r="185" spans="2:15" ht="36" customHeight="1">
      <c r="B185" s="462">
        <f t="shared" si="26"/>
        <v>46271</v>
      </c>
      <c r="C185" s="463">
        <f t="shared" si="27"/>
        <v>46271</v>
      </c>
      <c r="D185" s="200"/>
      <c r="E185" s="469"/>
      <c r="F185" s="200"/>
      <c r="G185" s="469"/>
      <c r="H185" s="200"/>
      <c r="I185" s="469"/>
      <c r="J185" s="468"/>
      <c r="K185" s="469"/>
      <c r="L185" s="200"/>
      <c r="M185" s="201"/>
      <c r="N185" s="465"/>
    </row>
    <row r="186" spans="2:15" ht="36" customHeight="1">
      <c r="B186" s="458">
        <f t="shared" si="26"/>
        <v>46272</v>
      </c>
      <c r="C186" s="459">
        <f t="shared" si="27"/>
        <v>46272</v>
      </c>
      <c r="D186" s="421"/>
      <c r="E186" s="425"/>
      <c r="F186" s="510"/>
      <c r="G186" s="511"/>
      <c r="H186" s="510"/>
      <c r="I186" s="511"/>
      <c r="J186" s="510"/>
      <c r="K186" s="425"/>
      <c r="L186" s="421"/>
      <c r="M186" s="531"/>
      <c r="N186" s="460"/>
      <c r="O186" s="444">
        <f>O183+1</f>
        <v>108</v>
      </c>
    </row>
    <row r="187" spans="2:15" ht="36" customHeight="1">
      <c r="B187" s="458">
        <f t="shared" si="26"/>
        <v>46273</v>
      </c>
      <c r="C187" s="459">
        <f t="shared" si="27"/>
        <v>46273</v>
      </c>
      <c r="D187" s="421"/>
      <c r="E187" s="425"/>
      <c r="F187" s="421"/>
      <c r="G187" s="425"/>
      <c r="H187" s="421"/>
      <c r="I187" s="425"/>
      <c r="J187" s="421"/>
      <c r="K187" s="425"/>
      <c r="L187" s="421"/>
      <c r="M187" s="164"/>
      <c r="N187" s="460"/>
      <c r="O187" s="444">
        <f>O186+1</f>
        <v>109</v>
      </c>
    </row>
    <row r="188" spans="2:15" ht="36" customHeight="1">
      <c r="B188" s="458">
        <f t="shared" si="26"/>
        <v>46274</v>
      </c>
      <c r="C188" s="459">
        <f t="shared" si="27"/>
        <v>46274</v>
      </c>
      <c r="D188" s="510"/>
      <c r="E188" s="425"/>
      <c r="F188" s="510"/>
      <c r="G188" s="425"/>
      <c r="H188" s="510"/>
      <c r="I188" s="511"/>
      <c r="J188" s="427"/>
      <c r="K188" s="423"/>
      <c r="L188" s="422"/>
      <c r="M188" s="423"/>
      <c r="N188" s="460"/>
      <c r="O188" s="444">
        <f>O187+1</f>
        <v>110</v>
      </c>
    </row>
    <row r="189" spans="2:15" ht="36" customHeight="1">
      <c r="B189" s="458">
        <f t="shared" si="26"/>
        <v>46275</v>
      </c>
      <c r="C189" s="459">
        <f t="shared" si="27"/>
        <v>46275</v>
      </c>
      <c r="D189" s="510"/>
      <c r="E189" s="511"/>
      <c r="F189" s="421"/>
      <c r="G189" s="511"/>
      <c r="H189" s="427"/>
      <c r="I189" s="511"/>
      <c r="J189" s="421"/>
      <c r="K189" s="423"/>
      <c r="L189" s="421"/>
      <c r="M189" s="423"/>
      <c r="N189" s="460"/>
      <c r="O189" s="444">
        <f t="shared" ref="O189:O190" si="29">O188+1</f>
        <v>111</v>
      </c>
    </row>
    <row r="190" spans="2:15" ht="36" customHeight="1">
      <c r="B190" s="458">
        <f t="shared" si="26"/>
        <v>46276</v>
      </c>
      <c r="C190" s="459">
        <f t="shared" si="27"/>
        <v>46276</v>
      </c>
      <c r="D190" s="421"/>
      <c r="E190" s="536"/>
      <c r="F190" s="421"/>
      <c r="G190" s="425"/>
      <c r="H190" s="421"/>
      <c r="I190" s="536"/>
      <c r="J190" s="421"/>
      <c r="K190" s="425"/>
      <c r="L190" s="421"/>
      <c r="M190" s="164"/>
      <c r="N190" s="460"/>
      <c r="O190" s="444">
        <f t="shared" si="29"/>
        <v>112</v>
      </c>
    </row>
    <row r="191" spans="2:15" ht="36" customHeight="1">
      <c r="B191" s="462">
        <f t="shared" si="26"/>
        <v>46277</v>
      </c>
      <c r="C191" s="463">
        <f t="shared" si="27"/>
        <v>46277</v>
      </c>
      <c r="D191" s="200"/>
      <c r="E191" s="537"/>
      <c r="F191" s="200"/>
      <c r="G191" s="469"/>
      <c r="H191" s="200"/>
      <c r="I191" s="537"/>
      <c r="J191" s="200"/>
      <c r="K191" s="469"/>
      <c r="L191" s="200"/>
      <c r="M191" s="201"/>
      <c r="N191" s="465"/>
    </row>
    <row r="192" spans="2:15" ht="36" customHeight="1">
      <c r="B192" s="462">
        <f t="shared" si="26"/>
        <v>46278</v>
      </c>
      <c r="C192" s="463">
        <f t="shared" si="27"/>
        <v>46278</v>
      </c>
      <c r="D192" s="200"/>
      <c r="E192" s="469"/>
      <c r="F192" s="200"/>
      <c r="G192" s="469"/>
      <c r="H192" s="200"/>
      <c r="I192" s="537"/>
      <c r="J192" s="200"/>
      <c r="K192" s="469"/>
      <c r="L192" s="200"/>
      <c r="M192" s="201"/>
      <c r="N192" s="465"/>
    </row>
    <row r="193" spans="2:15" ht="36" customHeight="1">
      <c r="B193" s="458">
        <f t="shared" si="26"/>
        <v>46279</v>
      </c>
      <c r="C193" s="459">
        <f t="shared" si="27"/>
        <v>46279</v>
      </c>
      <c r="D193" s="421"/>
      <c r="E193" s="536"/>
      <c r="F193" s="421"/>
      <c r="G193" s="425"/>
      <c r="H193" s="421"/>
      <c r="I193" s="536"/>
      <c r="J193" s="421"/>
      <c r="K193" s="425"/>
      <c r="L193" s="421"/>
      <c r="M193" s="164"/>
      <c r="N193" s="460"/>
      <c r="O193" s="444">
        <f>O190+1</f>
        <v>113</v>
      </c>
    </row>
    <row r="194" spans="2:15" ht="36" customHeight="1">
      <c r="B194" s="458">
        <f t="shared" si="26"/>
        <v>46280</v>
      </c>
      <c r="C194" s="459">
        <f t="shared" si="27"/>
        <v>46280</v>
      </c>
      <c r="D194" s="421"/>
      <c r="E194" s="425"/>
      <c r="F194" s="421"/>
      <c r="G194" s="425"/>
      <c r="H194" s="421"/>
      <c r="I194" s="425"/>
      <c r="J194" s="421"/>
      <c r="K194" s="425"/>
      <c r="L194" s="421"/>
      <c r="M194" s="164"/>
      <c r="N194" s="460"/>
      <c r="O194" s="444">
        <f>O193+1</f>
        <v>114</v>
      </c>
    </row>
    <row r="195" spans="2:15" ht="36" customHeight="1">
      <c r="B195" s="458">
        <f t="shared" si="26"/>
        <v>46281</v>
      </c>
      <c r="C195" s="459">
        <f t="shared" si="27"/>
        <v>46281</v>
      </c>
      <c r="D195" s="510"/>
      <c r="E195" s="425"/>
      <c r="F195" s="510"/>
      <c r="G195" s="425"/>
      <c r="H195" s="510"/>
      <c r="I195" s="425"/>
      <c r="J195" s="510"/>
      <c r="K195" s="425"/>
      <c r="L195" s="422"/>
      <c r="M195" s="423"/>
      <c r="N195" s="460"/>
      <c r="O195" s="444">
        <f>O194+1</f>
        <v>115</v>
      </c>
    </row>
    <row r="196" spans="2:15" ht="36" customHeight="1">
      <c r="B196" s="458">
        <f t="shared" si="26"/>
        <v>46282</v>
      </c>
      <c r="C196" s="459">
        <f t="shared" si="27"/>
        <v>46282</v>
      </c>
      <c r="D196" s="510"/>
      <c r="E196" s="511"/>
      <c r="F196" s="421"/>
      <c r="G196" s="424"/>
      <c r="H196" s="510"/>
      <c r="I196" s="511"/>
      <c r="J196" s="421"/>
      <c r="K196" s="425"/>
      <c r="L196" s="421"/>
      <c r="M196" s="423"/>
      <c r="N196" s="460"/>
      <c r="O196" s="444">
        <f>O195+1</f>
        <v>116</v>
      </c>
    </row>
    <row r="197" spans="2:15" ht="36" customHeight="1">
      <c r="B197" s="458">
        <f t="shared" si="26"/>
        <v>46283</v>
      </c>
      <c r="C197" s="459">
        <f t="shared" si="27"/>
        <v>46283</v>
      </c>
      <c r="D197" s="421"/>
      <c r="E197" s="425"/>
      <c r="F197" s="421"/>
      <c r="G197" s="425"/>
      <c r="H197" s="421"/>
      <c r="I197" s="536"/>
      <c r="J197" s="421"/>
      <c r="K197" s="536"/>
      <c r="L197" s="421"/>
      <c r="M197" s="423"/>
      <c r="N197" s="460"/>
      <c r="O197" s="444">
        <f t="shared" ref="O197" si="30">O196+1</f>
        <v>117</v>
      </c>
    </row>
    <row r="198" spans="2:15" ht="36" customHeight="1">
      <c r="B198" s="462">
        <f t="shared" si="26"/>
        <v>46284</v>
      </c>
      <c r="C198" s="463">
        <f t="shared" si="27"/>
        <v>46284</v>
      </c>
      <c r="D198" s="468"/>
      <c r="E198" s="535"/>
      <c r="F198" s="200"/>
      <c r="G198" s="537"/>
      <c r="H198" s="200"/>
      <c r="I198" s="469"/>
      <c r="J198" s="200"/>
      <c r="K198" s="469"/>
      <c r="L198" s="200"/>
      <c r="M198" s="431"/>
      <c r="N198" s="465"/>
    </row>
    <row r="199" spans="2:15" ht="36" customHeight="1">
      <c r="B199" s="462">
        <f t="shared" si="26"/>
        <v>46285</v>
      </c>
      <c r="C199" s="463">
        <f t="shared" si="27"/>
        <v>46285</v>
      </c>
      <c r="D199" s="200"/>
      <c r="E199" s="469"/>
      <c r="F199" s="200"/>
      <c r="G199" s="469"/>
      <c r="H199" s="200"/>
      <c r="I199" s="469"/>
      <c r="J199" s="200"/>
      <c r="K199" s="469"/>
      <c r="L199" s="200"/>
      <c r="M199" s="431"/>
      <c r="N199" s="465"/>
    </row>
    <row r="200" spans="2:15" ht="36" customHeight="1">
      <c r="B200" s="462">
        <f t="shared" si="26"/>
        <v>46286</v>
      </c>
      <c r="C200" s="463">
        <f t="shared" si="27"/>
        <v>46286</v>
      </c>
      <c r="D200" s="200"/>
      <c r="E200" s="469"/>
      <c r="F200" s="200"/>
      <c r="G200" s="469"/>
      <c r="H200" s="200"/>
      <c r="I200" s="537"/>
      <c r="J200" s="200"/>
      <c r="K200" s="537"/>
      <c r="L200" s="200"/>
      <c r="M200" s="515"/>
      <c r="N200" s="116" t="s">
        <v>1620</v>
      </c>
    </row>
    <row r="201" spans="2:15" ht="36" customHeight="1">
      <c r="B201" s="462">
        <f t="shared" si="26"/>
        <v>46287</v>
      </c>
      <c r="C201" s="463">
        <f t="shared" si="27"/>
        <v>46287</v>
      </c>
      <c r="D201" s="468"/>
      <c r="E201" s="469"/>
      <c r="F201" s="468"/>
      <c r="G201" s="469"/>
      <c r="H201" s="468"/>
      <c r="I201" s="469"/>
      <c r="J201" s="468"/>
      <c r="K201" s="469"/>
      <c r="L201" s="200"/>
      <c r="M201" s="201"/>
      <c r="N201" s="116" t="s">
        <v>1621</v>
      </c>
    </row>
    <row r="202" spans="2:15" ht="36" customHeight="1">
      <c r="B202" s="462">
        <f t="shared" si="26"/>
        <v>46288</v>
      </c>
      <c r="C202" s="463">
        <f t="shared" si="27"/>
        <v>46288</v>
      </c>
      <c r="D202" s="468"/>
      <c r="E202" s="535"/>
      <c r="F202" s="200"/>
      <c r="G202" s="464"/>
      <c r="H202" s="468"/>
      <c r="I202" s="535"/>
      <c r="J202" s="430"/>
      <c r="K202" s="469"/>
      <c r="L202" s="430"/>
      <c r="M202" s="431"/>
      <c r="N202" s="116" t="s">
        <v>1622</v>
      </c>
    </row>
    <row r="203" spans="2:15" ht="36" customHeight="1">
      <c r="B203" s="458">
        <f t="shared" si="26"/>
        <v>46289</v>
      </c>
      <c r="C203" s="459">
        <f t="shared" si="27"/>
        <v>46289</v>
      </c>
      <c r="D203" s="510"/>
      <c r="E203" s="511"/>
      <c r="F203" s="421"/>
      <c r="G203" s="424"/>
      <c r="H203" s="510"/>
      <c r="I203" s="511"/>
      <c r="J203" s="421"/>
      <c r="K203" s="425"/>
      <c r="L203" s="421"/>
      <c r="M203" s="423"/>
      <c r="N203" s="460"/>
      <c r="O203" s="444">
        <f>O197+1</f>
        <v>118</v>
      </c>
    </row>
    <row r="204" spans="2:15" ht="36" customHeight="1">
      <c r="B204" s="458">
        <f t="shared" si="26"/>
        <v>46290</v>
      </c>
      <c r="C204" s="459">
        <f t="shared" si="27"/>
        <v>46290</v>
      </c>
      <c r="D204" s="538"/>
      <c r="E204" s="539"/>
      <c r="F204" s="538"/>
      <c r="G204" s="539"/>
      <c r="H204" s="538"/>
      <c r="I204" s="540"/>
      <c r="J204" s="538"/>
      <c r="K204" s="539"/>
      <c r="L204" s="520"/>
      <c r="M204" s="521"/>
      <c r="N204" s="460"/>
      <c r="O204" s="444">
        <f>O203+1</f>
        <v>119</v>
      </c>
    </row>
    <row r="205" spans="2:15" ht="36" customHeight="1">
      <c r="B205" s="462">
        <f t="shared" si="26"/>
        <v>46291</v>
      </c>
      <c r="C205" s="463">
        <f t="shared" si="27"/>
        <v>46291</v>
      </c>
      <c r="D205" s="468"/>
      <c r="E205" s="469"/>
      <c r="F205" s="468"/>
      <c r="G205" s="469"/>
      <c r="H205" s="468"/>
      <c r="I205" s="543"/>
      <c r="J205" s="468"/>
      <c r="K205" s="469"/>
      <c r="L205" s="200"/>
      <c r="M205" s="201"/>
      <c r="N205" s="465"/>
    </row>
    <row r="206" spans="2:15" ht="36" customHeight="1">
      <c r="B206" s="462">
        <f t="shared" si="26"/>
        <v>46292</v>
      </c>
      <c r="C206" s="463">
        <f t="shared" si="27"/>
        <v>46292</v>
      </c>
      <c r="D206" s="541"/>
      <c r="E206" s="526"/>
      <c r="F206" s="541"/>
      <c r="G206" s="526"/>
      <c r="H206" s="541"/>
      <c r="I206" s="542"/>
      <c r="J206" s="541"/>
      <c r="K206" s="526"/>
      <c r="L206" s="474"/>
      <c r="M206" s="533"/>
      <c r="N206" s="465"/>
    </row>
    <row r="207" spans="2:15" ht="36" customHeight="1">
      <c r="B207" s="458">
        <f t="shared" si="26"/>
        <v>46293</v>
      </c>
      <c r="C207" s="459">
        <f t="shared" si="27"/>
        <v>46293</v>
      </c>
      <c r="D207" s="510"/>
      <c r="E207" s="425"/>
      <c r="F207" s="510"/>
      <c r="G207" s="425"/>
      <c r="H207" s="510"/>
      <c r="I207" s="655"/>
      <c r="J207" s="510"/>
      <c r="K207" s="425"/>
      <c r="L207" s="421"/>
      <c r="M207" s="164"/>
      <c r="N207" s="460"/>
      <c r="O207" s="444">
        <f>O204+1</f>
        <v>120</v>
      </c>
    </row>
    <row r="208" spans="2:15" ht="36" customHeight="1">
      <c r="B208" s="458">
        <f t="shared" si="26"/>
        <v>46294</v>
      </c>
      <c r="C208" s="459">
        <f t="shared" si="27"/>
        <v>46294</v>
      </c>
      <c r="D208" s="510"/>
      <c r="E208" s="425"/>
      <c r="F208" s="510"/>
      <c r="G208" s="425"/>
      <c r="H208" s="510"/>
      <c r="I208" s="544"/>
      <c r="J208" s="510"/>
      <c r="K208" s="425"/>
      <c r="L208" s="421"/>
      <c r="M208" s="164"/>
      <c r="N208" s="460"/>
      <c r="O208" s="444">
        <f>O207+1</f>
        <v>121</v>
      </c>
    </row>
    <row r="209" spans="2:15" ht="36" customHeight="1">
      <c r="B209" s="477">
        <f>B208+1</f>
        <v>46295</v>
      </c>
      <c r="C209" s="478">
        <f>B209</f>
        <v>46295</v>
      </c>
      <c r="D209" s="545"/>
      <c r="E209" s="517"/>
      <c r="F209" s="545"/>
      <c r="G209" s="517"/>
      <c r="H209" s="545"/>
      <c r="I209" s="517"/>
      <c r="J209" s="545"/>
      <c r="K209" s="517"/>
      <c r="L209" s="546"/>
      <c r="M209" s="481"/>
      <c r="N209" s="482"/>
      <c r="O209" s="444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97AA31-2EF4-42E1-99FB-4F1FA45028CD}">
  <sheetPr>
    <tabColor rgb="FFCCFFFF"/>
    <pageSetUpPr fitToPage="1"/>
  </sheetPr>
  <dimension ref="B1:T209"/>
  <sheetViews>
    <sheetView view="pageBreakPreview" topLeftCell="A141" zoomScaleNormal="100" zoomScaleSheetLayoutView="100" workbookViewId="0">
      <selection activeCell="K147" sqref="K147"/>
    </sheetView>
  </sheetViews>
  <sheetFormatPr defaultColWidth="9" defaultRowHeight="15"/>
  <cols>
    <col min="1" max="1" width="4.42578125" style="444" customWidth="1"/>
    <col min="2" max="2" width="5.140625" style="443" customWidth="1"/>
    <col min="3" max="3" width="3.5703125" style="443" customWidth="1"/>
    <col min="4" max="4" width="18.28515625" style="444" customWidth="1"/>
    <col min="5" max="5" width="9.42578125" style="444" customWidth="1"/>
    <col min="6" max="6" width="18.28515625" style="444" customWidth="1"/>
    <col min="7" max="7" width="9.42578125" style="444" customWidth="1"/>
    <col min="8" max="8" width="18.28515625" style="444" customWidth="1"/>
    <col min="9" max="9" width="9.42578125" style="444" customWidth="1"/>
    <col min="10" max="10" width="18.28515625" style="444" customWidth="1"/>
    <col min="11" max="11" width="9.42578125" style="443" customWidth="1"/>
    <col min="12" max="12" width="18.28515625" style="444" customWidth="1"/>
    <col min="13" max="13" width="9.42578125" style="443" customWidth="1"/>
    <col min="14" max="14" width="17.140625" style="443" customWidth="1"/>
    <col min="15" max="16" width="9" style="444"/>
    <col min="17" max="17" width="21.5703125" style="444" customWidth="1"/>
    <col min="18" max="16384" width="9" style="444"/>
  </cols>
  <sheetData>
    <row r="1" spans="2:18" ht="26.1" customHeight="1"/>
    <row r="2" spans="2:18" ht="36" customHeight="1">
      <c r="B2" s="445" t="s">
        <v>1623</v>
      </c>
      <c r="H2" s="170"/>
      <c r="L2" s="446"/>
      <c r="N2" s="447"/>
    </row>
    <row r="3" spans="2:18" ht="26.1" customHeight="1">
      <c r="B3" s="448"/>
      <c r="H3" s="170"/>
      <c r="L3" s="446"/>
    </row>
    <row r="4" spans="2:18" ht="27" customHeight="1">
      <c r="B4" s="448" t="s">
        <v>968</v>
      </c>
      <c r="H4" s="170"/>
      <c r="N4" s="449"/>
    </row>
    <row r="5" spans="2:18" ht="18" customHeight="1">
      <c r="B5" s="1341" t="s">
        <v>969</v>
      </c>
      <c r="C5" s="1343" t="s">
        <v>970</v>
      </c>
      <c r="D5" s="450" t="s">
        <v>971</v>
      </c>
      <c r="E5" s="1339" t="s">
        <v>972</v>
      </c>
      <c r="F5" s="450" t="s">
        <v>973</v>
      </c>
      <c r="G5" s="1339" t="s">
        <v>972</v>
      </c>
      <c r="H5" s="450" t="s">
        <v>974</v>
      </c>
      <c r="I5" s="1339" t="s">
        <v>972</v>
      </c>
      <c r="J5" s="450" t="s">
        <v>975</v>
      </c>
      <c r="K5" s="1339" t="s">
        <v>972</v>
      </c>
      <c r="L5" s="450" t="s">
        <v>976</v>
      </c>
      <c r="M5" s="1339" t="s">
        <v>972</v>
      </c>
      <c r="N5" s="451" t="s">
        <v>977</v>
      </c>
    </row>
    <row r="6" spans="2:18" ht="18" customHeight="1" thickBot="1">
      <c r="B6" s="1342"/>
      <c r="C6" s="1344"/>
      <c r="D6" s="452" t="s">
        <v>978</v>
      </c>
      <c r="E6" s="1340"/>
      <c r="F6" s="452" t="s">
        <v>979</v>
      </c>
      <c r="G6" s="1340"/>
      <c r="H6" s="452" t="s">
        <v>980</v>
      </c>
      <c r="I6" s="1340"/>
      <c r="J6" s="452" t="s">
        <v>981</v>
      </c>
      <c r="K6" s="1340"/>
      <c r="L6" s="452" t="s">
        <v>630</v>
      </c>
      <c r="M6" s="1340"/>
      <c r="N6" s="453"/>
    </row>
    <row r="7" spans="2:18" ht="36" customHeight="1">
      <c r="B7" s="454">
        <v>46113</v>
      </c>
      <c r="C7" s="455">
        <f>B7</f>
        <v>46113</v>
      </c>
      <c r="D7" s="698"/>
      <c r="E7" s="273"/>
      <c r="F7" s="698"/>
      <c r="G7" s="273"/>
      <c r="H7" s="698"/>
      <c r="I7" s="273"/>
      <c r="J7" s="698"/>
      <c r="K7" s="274"/>
      <c r="L7" s="698"/>
      <c r="M7" s="456"/>
      <c r="N7" s="457"/>
      <c r="O7" s="444">
        <v>1</v>
      </c>
      <c r="Q7" s="444" t="s">
        <v>982</v>
      </c>
      <c r="R7" s="444" t="s">
        <v>983</v>
      </c>
    </row>
    <row r="8" spans="2:18" ht="36" customHeight="1">
      <c r="B8" s="458">
        <f>B7+1</f>
        <v>46114</v>
      </c>
      <c r="C8" s="459">
        <f>B8</f>
        <v>46114</v>
      </c>
      <c r="D8" s="277"/>
      <c r="E8" s="278"/>
      <c r="F8" s="277"/>
      <c r="G8" s="278"/>
      <c r="H8" s="277"/>
      <c r="I8" s="282"/>
      <c r="J8" s="102" t="s">
        <v>1451</v>
      </c>
      <c r="K8" s="279">
        <v>304</v>
      </c>
      <c r="L8" s="421"/>
      <c r="M8" s="423"/>
      <c r="N8" s="108" t="s">
        <v>1624</v>
      </c>
      <c r="O8" s="444">
        <f>O7+1</f>
        <v>2</v>
      </c>
      <c r="Q8" s="461" t="s">
        <v>1625</v>
      </c>
      <c r="R8" s="444">
        <f>COUNTIF($D$7:$L$209,Q8&amp;"*")</f>
        <v>3</v>
      </c>
    </row>
    <row r="9" spans="2:18" ht="36" customHeight="1">
      <c r="B9" s="458">
        <f t="shared" ref="B9:B36" si="0">B8+1</f>
        <v>46115</v>
      </c>
      <c r="C9" s="459">
        <f t="shared" ref="C9:C35" si="1">B9</f>
        <v>46115</v>
      </c>
      <c r="D9" s="102"/>
      <c r="E9" s="279"/>
      <c r="F9" s="102"/>
      <c r="G9" s="279"/>
      <c r="H9" s="102"/>
      <c r="I9" s="279"/>
      <c r="J9" s="102"/>
      <c r="K9" s="279"/>
      <c r="L9" s="421"/>
      <c r="M9" s="423"/>
      <c r="N9" s="108" t="s">
        <v>1624</v>
      </c>
      <c r="O9" s="444">
        <f t="shared" ref="O9" si="2">O8+1</f>
        <v>3</v>
      </c>
      <c r="Q9" s="461" t="s">
        <v>1626</v>
      </c>
      <c r="R9" s="444">
        <f t="shared" ref="R9:R19" si="3">COUNTIF($D$7:$L$209,Q9&amp;"*")</f>
        <v>0</v>
      </c>
    </row>
    <row r="10" spans="2:18" ht="36" customHeight="1">
      <c r="B10" s="462">
        <f t="shared" si="0"/>
        <v>46116</v>
      </c>
      <c r="C10" s="463">
        <f t="shared" si="1"/>
        <v>46116</v>
      </c>
      <c r="D10" s="200"/>
      <c r="E10" s="201"/>
      <c r="F10" s="200"/>
      <c r="G10" s="201"/>
      <c r="H10" s="200"/>
      <c r="I10" s="201"/>
      <c r="J10" s="200"/>
      <c r="K10" s="431"/>
      <c r="L10" s="200"/>
      <c r="M10" s="431"/>
      <c r="N10" s="465"/>
      <c r="Q10" s="461" t="s">
        <v>1627</v>
      </c>
      <c r="R10" s="444">
        <f t="shared" si="3"/>
        <v>0</v>
      </c>
    </row>
    <row r="11" spans="2:18" ht="36" customHeight="1">
      <c r="B11" s="462">
        <f t="shared" si="0"/>
        <v>46117</v>
      </c>
      <c r="C11" s="463">
        <f t="shared" si="1"/>
        <v>46117</v>
      </c>
      <c r="D11" s="200"/>
      <c r="E11" s="201"/>
      <c r="F11" s="200"/>
      <c r="G11" s="201"/>
      <c r="H11" s="200"/>
      <c r="I11" s="201"/>
      <c r="J11" s="200"/>
      <c r="K11" s="201"/>
      <c r="L11" s="200"/>
      <c r="M11" s="464"/>
      <c r="N11" s="465"/>
      <c r="Q11" s="461" t="s">
        <v>1628</v>
      </c>
      <c r="R11" s="444">
        <f t="shared" si="3"/>
        <v>0</v>
      </c>
    </row>
    <row r="12" spans="2:18" ht="36" customHeight="1">
      <c r="B12" s="458">
        <f t="shared" si="0"/>
        <v>46118</v>
      </c>
      <c r="C12" s="459">
        <f t="shared" si="1"/>
        <v>46118</v>
      </c>
      <c r="D12" s="102" t="s">
        <v>1629</v>
      </c>
      <c r="E12" s="279">
        <v>304</v>
      </c>
      <c r="F12" s="102" t="s">
        <v>1629</v>
      </c>
      <c r="G12" s="279">
        <v>304</v>
      </c>
      <c r="H12" s="421"/>
      <c r="I12" s="466"/>
      <c r="J12" s="421"/>
      <c r="K12" s="466"/>
      <c r="L12" s="421"/>
      <c r="M12" s="423"/>
      <c r="N12" s="108" t="s">
        <v>1624</v>
      </c>
      <c r="O12" s="444">
        <f>O9+1</f>
        <v>4</v>
      </c>
      <c r="Q12" s="461" t="s">
        <v>1630</v>
      </c>
      <c r="R12" s="444">
        <f t="shared" si="3"/>
        <v>0</v>
      </c>
    </row>
    <row r="13" spans="2:18" ht="36" customHeight="1">
      <c r="B13" s="458">
        <f t="shared" si="0"/>
        <v>46119</v>
      </c>
      <c r="C13" s="459">
        <f t="shared" si="1"/>
        <v>46119</v>
      </c>
      <c r="D13" s="102"/>
      <c r="E13" s="279"/>
      <c r="F13" s="742"/>
      <c r="G13" s="741"/>
      <c r="H13" s="277"/>
      <c r="I13" s="278"/>
      <c r="J13" s="102"/>
      <c r="K13" s="279"/>
      <c r="L13" s="421"/>
      <c r="M13" s="423"/>
      <c r="N13" s="108" t="s">
        <v>1624</v>
      </c>
      <c r="O13" s="444">
        <f>O12+1</f>
        <v>5</v>
      </c>
      <c r="Q13" s="461" t="s">
        <v>1480</v>
      </c>
      <c r="R13" s="444">
        <f t="shared" si="3"/>
        <v>0</v>
      </c>
    </row>
    <row r="14" spans="2:18" ht="36" customHeight="1">
      <c r="B14" s="458">
        <f t="shared" si="0"/>
        <v>46120</v>
      </c>
      <c r="C14" s="459">
        <f t="shared" si="1"/>
        <v>46120</v>
      </c>
      <c r="D14" s="102"/>
      <c r="E14" s="279"/>
      <c r="F14" s="102"/>
      <c r="G14" s="279"/>
      <c r="H14" s="102"/>
      <c r="I14" s="279"/>
      <c r="J14" s="102"/>
      <c r="K14" s="279"/>
      <c r="L14" s="421"/>
      <c r="M14" s="423"/>
      <c r="N14" s="108" t="s">
        <v>1624</v>
      </c>
      <c r="O14" s="444">
        <f t="shared" ref="O14:O16" si="4">O13+1</f>
        <v>6</v>
      </c>
      <c r="Q14" s="461" t="s">
        <v>1481</v>
      </c>
      <c r="R14" s="444">
        <f t="shared" si="3"/>
        <v>0</v>
      </c>
    </row>
    <row r="15" spans="2:18" ht="36" customHeight="1">
      <c r="B15" s="458">
        <f t="shared" si="0"/>
        <v>46121</v>
      </c>
      <c r="C15" s="459">
        <f t="shared" si="1"/>
        <v>46121</v>
      </c>
      <c r="D15" s="421"/>
      <c r="E15" s="164"/>
      <c r="F15" s="467"/>
      <c r="G15" s="164"/>
      <c r="H15" s="467"/>
      <c r="I15" s="424"/>
      <c r="J15" s="467"/>
      <c r="K15" s="164"/>
      <c r="L15" s="467"/>
      <c r="M15" s="423"/>
      <c r="N15" s="460" t="s">
        <v>1631</v>
      </c>
      <c r="O15" s="444">
        <f t="shared" si="4"/>
        <v>7</v>
      </c>
      <c r="Q15" s="461" t="s">
        <v>1484</v>
      </c>
      <c r="R15" s="444">
        <f t="shared" si="3"/>
        <v>0</v>
      </c>
    </row>
    <row r="16" spans="2:18" ht="36" customHeight="1">
      <c r="B16" s="458">
        <f t="shared" si="0"/>
        <v>46122</v>
      </c>
      <c r="C16" s="459">
        <f t="shared" si="1"/>
        <v>46122</v>
      </c>
      <c r="D16" s="426"/>
      <c r="E16" s="164"/>
      <c r="F16" s="426"/>
      <c r="G16" s="164"/>
      <c r="H16" s="426"/>
      <c r="I16" s="164"/>
      <c r="J16" s="426"/>
      <c r="K16" s="164"/>
      <c r="L16" s="421"/>
      <c r="M16" s="423"/>
      <c r="N16" s="108" t="s">
        <v>1632</v>
      </c>
      <c r="O16" s="444">
        <f t="shared" si="4"/>
        <v>8</v>
      </c>
      <c r="Q16" s="461" t="s">
        <v>1633</v>
      </c>
      <c r="R16" s="444">
        <f t="shared" si="3"/>
        <v>0</v>
      </c>
    </row>
    <row r="17" spans="2:18" ht="36" customHeight="1">
      <c r="B17" s="462">
        <f t="shared" si="0"/>
        <v>46123</v>
      </c>
      <c r="C17" s="463">
        <f t="shared" si="1"/>
        <v>46123</v>
      </c>
      <c r="D17" s="470"/>
      <c r="E17" s="469"/>
      <c r="F17" s="470"/>
      <c r="G17" s="469"/>
      <c r="H17" s="580"/>
      <c r="I17" s="201"/>
      <c r="J17" s="200"/>
      <c r="K17" s="201"/>
      <c r="L17" s="200"/>
      <c r="M17" s="431"/>
      <c r="N17" s="465"/>
      <c r="Q17" s="461" t="s">
        <v>1485</v>
      </c>
      <c r="R17" s="444">
        <f t="shared" si="3"/>
        <v>3</v>
      </c>
    </row>
    <row r="18" spans="2:18" ht="36" customHeight="1">
      <c r="B18" s="462">
        <f t="shared" si="0"/>
        <v>46124</v>
      </c>
      <c r="C18" s="463">
        <f t="shared" si="1"/>
        <v>46124</v>
      </c>
      <c r="D18" s="200"/>
      <c r="E18" s="201"/>
      <c r="F18" s="200"/>
      <c r="G18" s="201"/>
      <c r="H18" s="200"/>
      <c r="I18" s="201"/>
      <c r="J18" s="200"/>
      <c r="K18" s="201"/>
      <c r="L18" s="200"/>
      <c r="M18" s="431"/>
      <c r="N18" s="465"/>
      <c r="Q18" s="461" t="s">
        <v>729</v>
      </c>
      <c r="R18" s="444">
        <f t="shared" si="3"/>
        <v>11</v>
      </c>
    </row>
    <row r="19" spans="2:18" ht="36" customHeight="1">
      <c r="B19" s="458">
        <f t="shared" si="0"/>
        <v>46125</v>
      </c>
      <c r="C19" s="459">
        <f t="shared" si="1"/>
        <v>46125</v>
      </c>
      <c r="D19" s="421" t="s">
        <v>1629</v>
      </c>
      <c r="E19" s="164">
        <v>304</v>
      </c>
      <c r="F19" s="421" t="s">
        <v>1629</v>
      </c>
      <c r="G19" s="164">
        <v>304</v>
      </c>
      <c r="H19" s="510" t="s">
        <v>1629</v>
      </c>
      <c r="I19" s="425">
        <v>304</v>
      </c>
      <c r="J19" s="510" t="s">
        <v>1629</v>
      </c>
      <c r="K19" s="425">
        <v>304</v>
      </c>
      <c r="L19" s="421"/>
      <c r="M19" s="423"/>
      <c r="N19" s="460"/>
      <c r="O19" s="444">
        <f>O16+1</f>
        <v>9</v>
      </c>
      <c r="Q19" s="461" t="s">
        <v>1487</v>
      </c>
      <c r="R19" s="444">
        <f t="shared" si="3"/>
        <v>120</v>
      </c>
    </row>
    <row r="20" spans="2:18" ht="36" customHeight="1">
      <c r="B20" s="458">
        <f t="shared" si="0"/>
        <v>46126</v>
      </c>
      <c r="C20" s="459">
        <f t="shared" si="1"/>
        <v>46126</v>
      </c>
      <c r="D20" s="421" t="s">
        <v>1629</v>
      </c>
      <c r="E20" s="164">
        <v>304</v>
      </c>
      <c r="F20" s="421"/>
      <c r="G20" s="164"/>
      <c r="H20" s="421"/>
      <c r="I20" s="164"/>
      <c r="J20" s="421"/>
      <c r="K20" s="164"/>
      <c r="L20" s="421"/>
      <c r="M20" s="423"/>
      <c r="N20" s="460"/>
      <c r="O20" s="444">
        <f>O19+1</f>
        <v>10</v>
      </c>
    </row>
    <row r="21" spans="2:18" ht="36" customHeight="1">
      <c r="B21" s="458">
        <f t="shared" si="0"/>
        <v>46127</v>
      </c>
      <c r="C21" s="459">
        <f t="shared" si="1"/>
        <v>46127</v>
      </c>
      <c r="D21" s="421" t="s">
        <v>1491</v>
      </c>
      <c r="E21" s="164">
        <v>304</v>
      </c>
      <c r="F21" s="421" t="s">
        <v>1629</v>
      </c>
      <c r="G21" s="164">
        <v>304</v>
      </c>
      <c r="H21" s="421"/>
      <c r="I21" s="164"/>
      <c r="J21" s="428"/>
      <c r="K21" s="425"/>
      <c r="L21" s="421"/>
      <c r="M21" s="423"/>
      <c r="N21" s="460"/>
      <c r="O21" s="444">
        <f>O20+1</f>
        <v>11</v>
      </c>
      <c r="Q21" s="461"/>
    </row>
    <row r="22" spans="2:18" ht="36" customHeight="1">
      <c r="B22" s="458">
        <f t="shared" si="0"/>
        <v>46128</v>
      </c>
      <c r="C22" s="459">
        <f t="shared" si="1"/>
        <v>46128</v>
      </c>
      <c r="D22" s="421" t="s">
        <v>1493</v>
      </c>
      <c r="E22" s="164">
        <v>304</v>
      </c>
      <c r="F22" s="421" t="s">
        <v>1494</v>
      </c>
      <c r="G22" s="164">
        <v>304</v>
      </c>
      <c r="H22" s="421" t="s">
        <v>1495</v>
      </c>
      <c r="I22" s="164">
        <v>304</v>
      </c>
      <c r="J22" s="421" t="s">
        <v>1451</v>
      </c>
      <c r="K22" s="164">
        <v>304</v>
      </c>
      <c r="L22" s="421"/>
      <c r="M22" s="423"/>
      <c r="N22" s="460"/>
      <c r="O22" s="444">
        <f>O21+1</f>
        <v>12</v>
      </c>
    </row>
    <row r="23" spans="2:18" ht="36" customHeight="1">
      <c r="B23" s="458">
        <f t="shared" si="0"/>
        <v>46129</v>
      </c>
      <c r="C23" s="459">
        <f t="shared" si="1"/>
        <v>46129</v>
      </c>
      <c r="D23" s="426"/>
      <c r="E23" s="164"/>
      <c r="F23" s="426"/>
      <c r="G23" s="164"/>
      <c r="H23" s="421"/>
      <c r="I23" s="164"/>
      <c r="J23" s="421"/>
      <c r="K23" s="164"/>
      <c r="L23" s="421"/>
      <c r="M23" s="423"/>
      <c r="N23" s="460"/>
      <c r="O23" s="444">
        <f>O22+1</f>
        <v>13</v>
      </c>
    </row>
    <row r="24" spans="2:18" ht="36" customHeight="1">
      <c r="B24" s="462">
        <f t="shared" si="0"/>
        <v>46130</v>
      </c>
      <c r="C24" s="463">
        <f t="shared" si="1"/>
        <v>46130</v>
      </c>
      <c r="D24" s="200"/>
      <c r="E24" s="201"/>
      <c r="F24" s="200"/>
      <c r="G24" s="201"/>
      <c r="H24" s="200"/>
      <c r="I24" s="201"/>
      <c r="J24" s="200"/>
      <c r="K24" s="201"/>
      <c r="L24" s="200"/>
      <c r="M24" s="431"/>
      <c r="N24" s="465"/>
    </row>
    <row r="25" spans="2:18" ht="36" customHeight="1">
      <c r="B25" s="462">
        <f t="shared" si="0"/>
        <v>46131</v>
      </c>
      <c r="C25" s="463">
        <f t="shared" si="1"/>
        <v>46131</v>
      </c>
      <c r="D25" s="200"/>
      <c r="E25" s="201"/>
      <c r="F25" s="200"/>
      <c r="G25" s="201"/>
      <c r="H25" s="200"/>
      <c r="I25" s="201"/>
      <c r="J25" s="200"/>
      <c r="K25" s="201"/>
      <c r="L25" s="200"/>
      <c r="M25" s="431"/>
      <c r="N25" s="465"/>
    </row>
    <row r="26" spans="2:18" ht="36" customHeight="1">
      <c r="B26" s="458">
        <f t="shared" si="0"/>
        <v>46132</v>
      </c>
      <c r="C26" s="459">
        <f t="shared" si="1"/>
        <v>46132</v>
      </c>
      <c r="D26" s="421"/>
      <c r="E26" s="164"/>
      <c r="F26" s="421"/>
      <c r="G26" s="164"/>
      <c r="H26" s="428"/>
      <c r="I26" s="425"/>
      <c r="J26" s="428"/>
      <c r="K26" s="425"/>
      <c r="L26" s="421"/>
      <c r="M26" s="423"/>
      <c r="N26" s="460"/>
      <c r="O26" s="444">
        <f>O23+1</f>
        <v>14</v>
      </c>
    </row>
    <row r="27" spans="2:18" ht="36" customHeight="1">
      <c r="B27" s="458">
        <f t="shared" si="0"/>
        <v>46133</v>
      </c>
      <c r="C27" s="459">
        <f t="shared" si="1"/>
        <v>46133</v>
      </c>
      <c r="D27" s="426" t="s">
        <v>938</v>
      </c>
      <c r="E27" s="164" t="s">
        <v>357</v>
      </c>
      <c r="F27" s="421" t="s">
        <v>938</v>
      </c>
      <c r="G27" s="164" t="s">
        <v>357</v>
      </c>
      <c r="H27" s="421" t="s">
        <v>938</v>
      </c>
      <c r="I27" s="164" t="s">
        <v>357</v>
      </c>
      <c r="J27" s="421" t="s">
        <v>938</v>
      </c>
      <c r="K27" s="164" t="s">
        <v>357</v>
      </c>
      <c r="L27" s="421"/>
      <c r="M27" s="423"/>
      <c r="N27" s="460"/>
      <c r="O27" s="444">
        <f>O26+1</f>
        <v>15</v>
      </c>
    </row>
    <row r="28" spans="2:18" ht="36" customHeight="1">
      <c r="B28" s="458">
        <f t="shared" si="0"/>
        <v>46134</v>
      </c>
      <c r="C28" s="459">
        <f t="shared" si="1"/>
        <v>46134</v>
      </c>
      <c r="D28" s="421" t="s">
        <v>1499</v>
      </c>
      <c r="E28" s="164" t="s">
        <v>357</v>
      </c>
      <c r="F28" s="421" t="s">
        <v>1500</v>
      </c>
      <c r="G28" s="164" t="s">
        <v>357</v>
      </c>
      <c r="H28" s="421" t="s">
        <v>1501</v>
      </c>
      <c r="I28" s="424">
        <v>304</v>
      </c>
      <c r="J28" s="421" t="s">
        <v>1502</v>
      </c>
      <c r="K28" s="423">
        <v>304</v>
      </c>
      <c r="L28" s="421"/>
      <c r="M28" s="423"/>
      <c r="N28" s="460"/>
      <c r="O28" s="444">
        <f>O27+1</f>
        <v>16</v>
      </c>
    </row>
    <row r="29" spans="2:18" ht="36" customHeight="1">
      <c r="B29" s="458">
        <f t="shared" si="0"/>
        <v>46135</v>
      </c>
      <c r="C29" s="459">
        <f t="shared" si="1"/>
        <v>46135</v>
      </c>
      <c r="D29" s="421"/>
      <c r="E29" s="282"/>
      <c r="F29" s="421"/>
      <c r="G29" s="282"/>
      <c r="H29" s="421"/>
      <c r="I29" s="164"/>
      <c r="J29" s="421"/>
      <c r="K29" s="164"/>
      <c r="L29" s="427"/>
      <c r="M29" s="466"/>
      <c r="N29" s="460"/>
      <c r="O29" s="444">
        <f>O28+1</f>
        <v>17</v>
      </c>
    </row>
    <row r="30" spans="2:18" ht="36" customHeight="1">
      <c r="B30" s="458">
        <f t="shared" si="0"/>
        <v>46136</v>
      </c>
      <c r="C30" s="459">
        <f t="shared" si="1"/>
        <v>46136</v>
      </c>
      <c r="D30" s="421"/>
      <c r="E30" s="164"/>
      <c r="F30" s="421"/>
      <c r="G30" s="164"/>
      <c r="H30" s="421"/>
      <c r="I30" s="164"/>
      <c r="J30" s="421"/>
      <c r="K30" s="164"/>
      <c r="L30" s="421"/>
      <c r="M30" s="164"/>
      <c r="N30" s="460"/>
      <c r="O30" s="444">
        <f>O29+1</f>
        <v>18</v>
      </c>
    </row>
    <row r="31" spans="2:18" ht="36" customHeight="1">
      <c r="B31" s="462">
        <f t="shared" si="0"/>
        <v>46137</v>
      </c>
      <c r="C31" s="463">
        <f t="shared" si="1"/>
        <v>46137</v>
      </c>
      <c r="D31" s="495"/>
      <c r="E31" s="201"/>
      <c r="F31" s="495"/>
      <c r="G31" s="201"/>
      <c r="H31" s="200"/>
      <c r="I31" s="201"/>
      <c r="J31" s="200"/>
      <c r="K31" s="431"/>
      <c r="L31" s="200"/>
      <c r="M31" s="431"/>
      <c r="N31" s="465"/>
    </row>
    <row r="32" spans="2:18" ht="36" customHeight="1">
      <c r="B32" s="462">
        <f t="shared" si="0"/>
        <v>46138</v>
      </c>
      <c r="C32" s="463">
        <f t="shared" si="1"/>
        <v>46138</v>
      </c>
      <c r="D32" s="200"/>
      <c r="E32" s="201"/>
      <c r="F32" s="471"/>
      <c r="G32" s="472"/>
      <c r="H32" s="200"/>
      <c r="I32" s="201"/>
      <c r="J32" s="200"/>
      <c r="K32" s="201"/>
      <c r="L32" s="200"/>
      <c r="M32" s="431"/>
      <c r="N32" s="465"/>
    </row>
    <row r="33" spans="2:15" ht="36" customHeight="1">
      <c r="B33" s="458">
        <f t="shared" si="0"/>
        <v>46139</v>
      </c>
      <c r="C33" s="459">
        <f t="shared" si="1"/>
        <v>46139</v>
      </c>
      <c r="D33" s="421"/>
      <c r="E33" s="164"/>
      <c r="F33" s="170"/>
      <c r="G33" s="544"/>
      <c r="H33" s="428"/>
      <c r="I33" s="425"/>
      <c r="J33" s="428"/>
      <c r="K33" s="425"/>
      <c r="L33" s="421"/>
      <c r="M33" s="423"/>
      <c r="N33" s="460"/>
      <c r="O33" s="444">
        <f>O30+1</f>
        <v>19</v>
      </c>
    </row>
    <row r="34" spans="2:15" ht="36" customHeight="1">
      <c r="B34" s="458">
        <f t="shared" si="0"/>
        <v>46140</v>
      </c>
      <c r="C34" s="459">
        <f t="shared" si="1"/>
        <v>46140</v>
      </c>
      <c r="D34" s="421" t="s">
        <v>729</v>
      </c>
      <c r="E34" s="425">
        <v>304</v>
      </c>
      <c r="F34" s="421" t="s">
        <v>1634</v>
      </c>
      <c r="G34" s="164">
        <v>304</v>
      </c>
      <c r="H34" s="421"/>
      <c r="I34" s="164"/>
      <c r="J34" s="428"/>
      <c r="K34" s="425"/>
      <c r="L34" s="473"/>
      <c r="M34" s="423"/>
      <c r="N34" s="460"/>
      <c r="O34" s="444">
        <f>O33+1</f>
        <v>20</v>
      </c>
    </row>
    <row r="35" spans="2:15" ht="36" customHeight="1">
      <c r="B35" s="462">
        <f t="shared" si="0"/>
        <v>46141</v>
      </c>
      <c r="C35" s="463">
        <f t="shared" si="1"/>
        <v>46141</v>
      </c>
      <c r="D35" s="474"/>
      <c r="E35" s="475"/>
      <c r="F35" s="474"/>
      <c r="G35" s="475"/>
      <c r="H35" s="474"/>
      <c r="I35" s="475"/>
      <c r="J35" s="474"/>
      <c r="K35" s="476"/>
      <c r="L35" s="200"/>
      <c r="M35" s="431"/>
      <c r="N35" s="465" t="s">
        <v>1635</v>
      </c>
    </row>
    <row r="36" spans="2:15" ht="36" customHeight="1">
      <c r="B36" s="477">
        <f t="shared" si="0"/>
        <v>46142</v>
      </c>
      <c r="C36" s="478">
        <f>B36</f>
        <v>46142</v>
      </c>
      <c r="D36" s="479"/>
      <c r="E36" s="480"/>
      <c r="F36" s="479" t="s">
        <v>1636</v>
      </c>
      <c r="G36" s="480">
        <v>304</v>
      </c>
      <c r="H36" s="479" t="s">
        <v>1511</v>
      </c>
      <c r="I36" s="480" t="s">
        <v>357</v>
      </c>
      <c r="J36" s="479" t="s">
        <v>1512</v>
      </c>
      <c r="K36" s="481" t="s">
        <v>357</v>
      </c>
      <c r="L36" s="479"/>
      <c r="M36" s="481"/>
      <c r="N36" s="482"/>
      <c r="O36" s="444">
        <f>O34+1</f>
        <v>21</v>
      </c>
    </row>
    <row r="37" spans="2:15" ht="27" customHeight="1">
      <c r="B37" s="483"/>
      <c r="D37" s="484"/>
      <c r="E37" s="484"/>
      <c r="F37" s="484"/>
      <c r="G37" s="484"/>
      <c r="H37" s="484"/>
      <c r="I37" s="484"/>
      <c r="J37" s="484"/>
      <c r="K37" s="485"/>
      <c r="L37" s="484"/>
      <c r="M37" s="485"/>
      <c r="N37" s="485"/>
    </row>
    <row r="38" spans="2:15" ht="27" customHeight="1">
      <c r="B38" s="486" t="s">
        <v>1051</v>
      </c>
      <c r="D38" s="484"/>
      <c r="E38" s="484"/>
      <c r="F38" s="484"/>
      <c r="G38" s="484"/>
      <c r="H38" s="484"/>
      <c r="I38" s="484"/>
      <c r="J38" s="484"/>
      <c r="K38" s="485"/>
      <c r="L38" s="484"/>
      <c r="M38" s="485"/>
      <c r="N38" s="485"/>
    </row>
    <row r="39" spans="2:15" ht="18" customHeight="1">
      <c r="B39" s="1341" t="s">
        <v>969</v>
      </c>
      <c r="C39" s="1343" t="s">
        <v>970</v>
      </c>
      <c r="D39" s="450" t="s">
        <v>971</v>
      </c>
      <c r="E39" s="1339" t="s">
        <v>972</v>
      </c>
      <c r="F39" s="450" t="s">
        <v>973</v>
      </c>
      <c r="G39" s="1339" t="s">
        <v>972</v>
      </c>
      <c r="H39" s="450" t="s">
        <v>974</v>
      </c>
      <c r="I39" s="1339" t="s">
        <v>972</v>
      </c>
      <c r="J39" s="450" t="s">
        <v>975</v>
      </c>
      <c r="K39" s="1339" t="s">
        <v>972</v>
      </c>
      <c r="L39" s="450" t="s">
        <v>976</v>
      </c>
      <c r="M39" s="1339" t="s">
        <v>972</v>
      </c>
      <c r="N39" s="451" t="s">
        <v>977</v>
      </c>
    </row>
    <row r="40" spans="2:15" ht="18" customHeight="1">
      <c r="B40" s="1342"/>
      <c r="C40" s="1344"/>
      <c r="D40" s="452" t="s">
        <v>978</v>
      </c>
      <c r="E40" s="1340"/>
      <c r="F40" s="452" t="s">
        <v>979</v>
      </c>
      <c r="G40" s="1340"/>
      <c r="H40" s="452" t="s">
        <v>980</v>
      </c>
      <c r="I40" s="1340"/>
      <c r="J40" s="452" t="s">
        <v>981</v>
      </c>
      <c r="K40" s="1340"/>
      <c r="L40" s="452" t="s">
        <v>630</v>
      </c>
      <c r="M40" s="1340"/>
      <c r="N40" s="453"/>
    </row>
    <row r="41" spans="2:15" ht="36" customHeight="1">
      <c r="B41" s="454">
        <f>B36+1</f>
        <v>46143</v>
      </c>
      <c r="C41" s="455">
        <f>B41</f>
        <v>46143</v>
      </c>
      <c r="D41" s="473"/>
      <c r="E41" s="487"/>
      <c r="F41" s="488"/>
      <c r="G41" s="489"/>
      <c r="H41" s="421"/>
      <c r="I41" s="164"/>
      <c r="J41" s="421"/>
      <c r="K41" s="164"/>
      <c r="L41" s="490"/>
      <c r="M41" s="456"/>
      <c r="N41" s="460"/>
      <c r="O41" s="444">
        <f>O36+1</f>
        <v>22</v>
      </c>
    </row>
    <row r="42" spans="2:15" ht="36" customHeight="1">
      <c r="B42" s="462">
        <f>B41+1</f>
        <v>46144</v>
      </c>
      <c r="C42" s="463">
        <f>B42</f>
        <v>46144</v>
      </c>
      <c r="D42" s="656"/>
      <c r="E42" s="526"/>
      <c r="F42" s="200"/>
      <c r="G42" s="201"/>
      <c r="H42" s="200"/>
      <c r="I42" s="201"/>
      <c r="J42" s="200"/>
      <c r="K42" s="201"/>
      <c r="L42" s="200"/>
      <c r="M42" s="431"/>
      <c r="N42" s="465"/>
    </row>
    <row r="43" spans="2:15" ht="36" customHeight="1">
      <c r="B43" s="462">
        <f>B42+1</f>
        <v>46145</v>
      </c>
      <c r="C43" s="463">
        <f t="shared" ref="C43:C70" si="5">B43</f>
        <v>46145</v>
      </c>
      <c r="D43" s="200"/>
      <c r="E43" s="464"/>
      <c r="F43" s="200"/>
      <c r="G43" s="464"/>
      <c r="H43" s="200"/>
      <c r="I43" s="464"/>
      <c r="J43" s="200"/>
      <c r="K43" s="431"/>
      <c r="L43" s="200"/>
      <c r="M43" s="431"/>
      <c r="N43" s="491" t="s">
        <v>1601</v>
      </c>
    </row>
    <row r="44" spans="2:15" ht="36" customHeight="1">
      <c r="B44" s="462">
        <f>B43+1</f>
        <v>46146</v>
      </c>
      <c r="C44" s="463">
        <f t="shared" si="5"/>
        <v>46146</v>
      </c>
      <c r="D44" s="200"/>
      <c r="E44" s="464"/>
      <c r="F44" s="200"/>
      <c r="G44" s="464"/>
      <c r="H44" s="200"/>
      <c r="I44" s="464"/>
      <c r="J44" s="200"/>
      <c r="K44" s="431"/>
      <c r="L44" s="200"/>
      <c r="M44" s="431"/>
      <c r="N44" s="491" t="s">
        <v>1602</v>
      </c>
    </row>
    <row r="45" spans="2:15" ht="36" customHeight="1">
      <c r="B45" s="462">
        <f>B44+1</f>
        <v>46147</v>
      </c>
      <c r="C45" s="463">
        <f t="shared" si="5"/>
        <v>46147</v>
      </c>
      <c r="D45" s="492"/>
      <c r="E45" s="493"/>
      <c r="F45" s="492"/>
      <c r="G45" s="493"/>
      <c r="H45" s="492"/>
      <c r="I45" s="493"/>
      <c r="J45" s="492"/>
      <c r="K45" s="494"/>
      <c r="L45" s="492"/>
      <c r="M45" s="494"/>
      <c r="N45" s="491" t="s">
        <v>1603</v>
      </c>
    </row>
    <row r="46" spans="2:15" ht="36" customHeight="1">
      <c r="B46" s="462">
        <f t="shared" ref="B46:B71" si="6">B45+1</f>
        <v>46148</v>
      </c>
      <c r="C46" s="463">
        <f t="shared" si="5"/>
        <v>46148</v>
      </c>
      <c r="D46" s="200"/>
      <c r="E46" s="201"/>
      <c r="F46" s="200"/>
      <c r="G46" s="201"/>
      <c r="H46" s="200"/>
      <c r="I46" s="464"/>
      <c r="J46" s="200"/>
      <c r="K46" s="431"/>
      <c r="L46" s="200"/>
      <c r="M46" s="201"/>
      <c r="N46" s="491" t="s">
        <v>1604</v>
      </c>
    </row>
    <row r="47" spans="2:15" ht="36" customHeight="1">
      <c r="B47" s="458">
        <f t="shared" si="6"/>
        <v>46149</v>
      </c>
      <c r="C47" s="459">
        <f t="shared" si="5"/>
        <v>46149</v>
      </c>
      <c r="D47" s="277"/>
      <c r="E47" s="652"/>
      <c r="F47" s="155" t="s">
        <v>1637</v>
      </c>
      <c r="G47" s="652">
        <v>304</v>
      </c>
      <c r="H47" s="155" t="s">
        <v>1515</v>
      </c>
      <c r="I47" s="652">
        <v>304</v>
      </c>
      <c r="J47" s="155" t="s">
        <v>1516</v>
      </c>
      <c r="K47" s="652">
        <v>304</v>
      </c>
      <c r="L47" s="155"/>
      <c r="M47" s="652"/>
      <c r="N47" s="460"/>
      <c r="O47" s="444">
        <f>O41+1</f>
        <v>23</v>
      </c>
    </row>
    <row r="48" spans="2:15" ht="35.1" customHeight="1">
      <c r="B48" s="458">
        <f t="shared" si="6"/>
        <v>46150</v>
      </c>
      <c r="C48" s="459">
        <f t="shared" si="5"/>
        <v>46150</v>
      </c>
      <c r="D48" s="421"/>
      <c r="E48" s="164"/>
      <c r="F48" s="421"/>
      <c r="G48" s="164"/>
      <c r="H48" s="421"/>
      <c r="I48" s="164"/>
      <c r="J48" s="421"/>
      <c r="K48" s="164"/>
      <c r="L48" s="421"/>
      <c r="M48" s="164"/>
      <c r="N48" s="460"/>
      <c r="O48" s="444">
        <f>O47+1</f>
        <v>24</v>
      </c>
    </row>
    <row r="49" spans="2:20" ht="36" customHeight="1">
      <c r="B49" s="462">
        <f t="shared" si="6"/>
        <v>46151</v>
      </c>
      <c r="C49" s="463">
        <f t="shared" si="5"/>
        <v>46151</v>
      </c>
      <c r="D49" s="495"/>
      <c r="E49" s="201"/>
      <c r="F49" s="495"/>
      <c r="G49" s="201"/>
      <c r="H49" s="200"/>
      <c r="I49" s="201"/>
      <c r="J49" s="200"/>
      <c r="K49" s="201"/>
      <c r="L49" s="200"/>
      <c r="M49" s="201"/>
      <c r="N49" s="465"/>
    </row>
    <row r="50" spans="2:20" ht="36" customHeight="1">
      <c r="B50" s="462">
        <f t="shared" si="6"/>
        <v>46152</v>
      </c>
      <c r="C50" s="463">
        <f t="shared" si="5"/>
        <v>46152</v>
      </c>
      <c r="D50" s="200"/>
      <c r="E50" s="201"/>
      <c r="F50" s="200"/>
      <c r="G50" s="201"/>
      <c r="H50" s="200"/>
      <c r="I50" s="469"/>
      <c r="J50" s="200"/>
      <c r="K50" s="469"/>
      <c r="L50" s="200"/>
      <c r="M50" s="201"/>
      <c r="N50" s="116" t="s">
        <v>1605</v>
      </c>
    </row>
    <row r="51" spans="2:20" ht="36" customHeight="1">
      <c r="B51" s="458">
        <f t="shared" si="6"/>
        <v>46153</v>
      </c>
      <c r="C51" s="459">
        <f t="shared" si="5"/>
        <v>46153</v>
      </c>
      <c r="D51" s="421" t="s">
        <v>1519</v>
      </c>
      <c r="E51" s="164">
        <v>304</v>
      </c>
      <c r="F51" s="421"/>
      <c r="G51" s="164"/>
      <c r="H51" s="421"/>
      <c r="I51" s="164"/>
      <c r="J51" s="421" t="s">
        <v>1520</v>
      </c>
      <c r="K51" s="423">
        <v>304</v>
      </c>
      <c r="L51" s="421"/>
      <c r="M51" s="423"/>
      <c r="N51" s="460"/>
      <c r="O51" s="444">
        <f>O48+1</f>
        <v>25</v>
      </c>
    </row>
    <row r="52" spans="2:20" ht="36" customHeight="1">
      <c r="B52" s="458">
        <f t="shared" si="6"/>
        <v>46154</v>
      </c>
      <c r="C52" s="459">
        <f t="shared" si="5"/>
        <v>46154</v>
      </c>
      <c r="D52" s="426"/>
      <c r="E52" s="164"/>
      <c r="F52" s="426"/>
      <c r="G52" s="164"/>
      <c r="H52" s="369"/>
      <c r="I52" s="370"/>
      <c r="J52" s="421"/>
      <c r="K52" s="164"/>
      <c r="L52" s="421"/>
      <c r="M52" s="423"/>
      <c r="N52" s="460"/>
      <c r="O52" s="444">
        <f>O51+1</f>
        <v>26</v>
      </c>
    </row>
    <row r="53" spans="2:20" ht="36" customHeight="1">
      <c r="B53" s="458">
        <f t="shared" si="6"/>
        <v>46155</v>
      </c>
      <c r="C53" s="459">
        <f t="shared" si="5"/>
        <v>46155</v>
      </c>
      <c r="D53" s="421" t="s">
        <v>1520</v>
      </c>
      <c r="E53" s="164">
        <v>304</v>
      </c>
      <c r="F53" s="421" t="s">
        <v>1521</v>
      </c>
      <c r="G53" s="164">
        <v>304</v>
      </c>
      <c r="H53" s="421"/>
      <c r="I53" s="424"/>
      <c r="J53" s="421"/>
      <c r="K53" s="424"/>
      <c r="L53" s="421"/>
      <c r="M53" s="423"/>
      <c r="N53" s="460"/>
      <c r="O53" s="444">
        <f>O52+1</f>
        <v>27</v>
      </c>
    </row>
    <row r="54" spans="2:20" ht="36" customHeight="1">
      <c r="B54" s="458">
        <f t="shared" si="6"/>
        <v>46156</v>
      </c>
      <c r="C54" s="459">
        <f t="shared" si="5"/>
        <v>46156</v>
      </c>
      <c r="D54" s="421"/>
      <c r="E54" s="164"/>
      <c r="F54" s="421" t="s">
        <v>1522</v>
      </c>
      <c r="G54" s="164">
        <v>304</v>
      </c>
      <c r="H54" s="421"/>
      <c r="I54" s="164"/>
      <c r="J54" s="421"/>
      <c r="K54" s="164"/>
      <c r="L54" s="421"/>
      <c r="M54" s="164"/>
      <c r="N54" s="460"/>
      <c r="O54" s="444">
        <f t="shared" ref="O54:O55" si="7">O53+1</f>
        <v>28</v>
      </c>
    </row>
    <row r="55" spans="2:20" ht="36" customHeight="1">
      <c r="B55" s="458">
        <f t="shared" si="6"/>
        <v>46157</v>
      </c>
      <c r="C55" s="459">
        <f t="shared" si="5"/>
        <v>46157</v>
      </c>
      <c r="D55" s="426"/>
      <c r="E55" s="164"/>
      <c r="F55" s="426"/>
      <c r="G55" s="164"/>
      <c r="H55" s="421"/>
      <c r="I55" s="164"/>
      <c r="J55" s="421"/>
      <c r="K55" s="164"/>
      <c r="L55" s="421"/>
      <c r="M55" s="164"/>
      <c r="N55" s="460"/>
      <c r="O55" s="444">
        <f t="shared" si="7"/>
        <v>29</v>
      </c>
    </row>
    <row r="56" spans="2:20" ht="36" customHeight="1">
      <c r="B56" s="462">
        <f t="shared" si="6"/>
        <v>46158</v>
      </c>
      <c r="C56" s="463">
        <f t="shared" si="5"/>
        <v>46158</v>
      </c>
      <c r="D56" s="200"/>
      <c r="E56" s="201"/>
      <c r="F56" s="200"/>
      <c r="G56" s="201"/>
      <c r="H56" s="200"/>
      <c r="I56" s="201"/>
      <c r="J56" s="495"/>
      <c r="K56" s="201"/>
      <c r="L56" s="200"/>
      <c r="M56" s="431"/>
      <c r="N56" s="465"/>
    </row>
    <row r="57" spans="2:20" ht="36" customHeight="1">
      <c r="B57" s="462">
        <f t="shared" si="6"/>
        <v>46159</v>
      </c>
      <c r="C57" s="463">
        <f t="shared" si="5"/>
        <v>46159</v>
      </c>
      <c r="D57" s="495"/>
      <c r="E57" s="201"/>
      <c r="F57" s="495"/>
      <c r="G57" s="201"/>
      <c r="H57" s="495"/>
      <c r="I57" s="201"/>
      <c r="J57" s="495"/>
      <c r="K57" s="201"/>
      <c r="L57" s="495"/>
      <c r="M57" s="201"/>
      <c r="N57" s="465"/>
    </row>
    <row r="58" spans="2:20" ht="36" customHeight="1">
      <c r="B58" s="458">
        <f t="shared" si="6"/>
        <v>46160</v>
      </c>
      <c r="C58" s="459">
        <f t="shared" si="5"/>
        <v>46160</v>
      </c>
      <c r="D58" s="426" t="s">
        <v>1638</v>
      </c>
      <c r="E58" s="164">
        <v>304</v>
      </c>
      <c r="F58" s="421" t="s">
        <v>1519</v>
      </c>
      <c r="G58" s="164">
        <v>304</v>
      </c>
      <c r="H58" s="421"/>
      <c r="I58" s="425"/>
      <c r="J58" s="421"/>
      <c r="K58" s="425"/>
      <c r="L58" s="421"/>
      <c r="M58" s="164"/>
      <c r="N58" s="460"/>
      <c r="O58" s="444">
        <f>O55+1</f>
        <v>30</v>
      </c>
    </row>
    <row r="59" spans="2:20" ht="36" customHeight="1">
      <c r="B59" s="458">
        <f t="shared" si="6"/>
        <v>46161</v>
      </c>
      <c r="C59" s="459">
        <f t="shared" si="5"/>
        <v>46161</v>
      </c>
      <c r="D59" s="426" t="s">
        <v>1525</v>
      </c>
      <c r="E59" s="164">
        <v>304</v>
      </c>
      <c r="F59" s="421"/>
      <c r="G59" s="164"/>
      <c r="H59" s="421" t="s">
        <v>1526</v>
      </c>
      <c r="I59" s="164" t="s">
        <v>357</v>
      </c>
      <c r="J59" s="421" t="s">
        <v>1526</v>
      </c>
      <c r="K59" s="423" t="s">
        <v>357</v>
      </c>
      <c r="L59" s="421"/>
      <c r="M59" s="423"/>
      <c r="N59" s="460"/>
      <c r="O59" s="444">
        <f>O58+1</f>
        <v>31</v>
      </c>
    </row>
    <row r="60" spans="2:20" ht="36" customHeight="1">
      <c r="B60" s="458">
        <f t="shared" si="6"/>
        <v>46162</v>
      </c>
      <c r="C60" s="459">
        <f t="shared" si="5"/>
        <v>46162</v>
      </c>
      <c r="D60" s="421"/>
      <c r="E60" s="164"/>
      <c r="F60" s="421"/>
      <c r="G60" s="164"/>
      <c r="H60" s="421" t="s">
        <v>1527</v>
      </c>
      <c r="I60" s="164">
        <v>304</v>
      </c>
      <c r="J60" s="421"/>
      <c r="K60" s="164"/>
      <c r="L60" s="421"/>
      <c r="M60" s="423"/>
      <c r="N60" s="460"/>
      <c r="O60" s="444">
        <f>O59+1</f>
        <v>32</v>
      </c>
    </row>
    <row r="61" spans="2:20" ht="36" customHeight="1">
      <c r="B61" s="458">
        <f t="shared" si="6"/>
        <v>46163</v>
      </c>
      <c r="C61" s="459">
        <f t="shared" si="5"/>
        <v>46163</v>
      </c>
      <c r="D61" s="102" t="s">
        <v>1485</v>
      </c>
      <c r="E61" s="110">
        <v>304</v>
      </c>
      <c r="F61" s="154" t="s">
        <v>1520</v>
      </c>
      <c r="G61" s="152">
        <v>304</v>
      </c>
      <c r="H61" s="102" t="s">
        <v>1528</v>
      </c>
      <c r="I61" s="110" t="s">
        <v>357</v>
      </c>
      <c r="J61" s="102" t="s">
        <v>1529</v>
      </c>
      <c r="K61" s="110" t="s">
        <v>357</v>
      </c>
      <c r="L61" s="102"/>
      <c r="M61" s="110"/>
      <c r="N61" s="460"/>
      <c r="O61" s="444">
        <f t="shared" ref="O61:O62" si="8">O60+1</f>
        <v>33</v>
      </c>
    </row>
    <row r="62" spans="2:20" ht="36" customHeight="1">
      <c r="B62" s="458">
        <f t="shared" si="6"/>
        <v>46164</v>
      </c>
      <c r="C62" s="459">
        <f t="shared" si="5"/>
        <v>46164</v>
      </c>
      <c r="D62" s="421"/>
      <c r="E62" s="164"/>
      <c r="F62" s="426"/>
      <c r="G62" s="164"/>
      <c r="H62" s="421"/>
      <c r="I62" s="164"/>
      <c r="J62" s="122"/>
      <c r="K62" s="164"/>
      <c r="L62" s="421"/>
      <c r="M62" s="164"/>
      <c r="N62" s="460"/>
      <c r="O62" s="444">
        <f t="shared" si="8"/>
        <v>34</v>
      </c>
    </row>
    <row r="63" spans="2:20" ht="36" customHeight="1">
      <c r="B63" s="462">
        <f t="shared" si="6"/>
        <v>46165</v>
      </c>
      <c r="C63" s="463">
        <f t="shared" si="5"/>
        <v>46165</v>
      </c>
      <c r="D63" s="495"/>
      <c r="E63" s="201"/>
      <c r="F63" s="495"/>
      <c r="G63" s="201"/>
      <c r="H63" s="200"/>
      <c r="I63" s="201"/>
      <c r="J63" s="200"/>
      <c r="K63" s="201"/>
      <c r="L63" s="200"/>
      <c r="M63" s="431"/>
      <c r="N63" s="465"/>
    </row>
    <row r="64" spans="2:20" ht="36" customHeight="1">
      <c r="B64" s="462">
        <f t="shared" si="6"/>
        <v>46166</v>
      </c>
      <c r="C64" s="463">
        <f t="shared" si="5"/>
        <v>46166</v>
      </c>
      <c r="D64" s="200"/>
      <c r="E64" s="201"/>
      <c r="F64" s="200"/>
      <c r="G64" s="201"/>
      <c r="H64" s="495"/>
      <c r="I64" s="201"/>
      <c r="J64" s="495"/>
      <c r="K64" s="201"/>
      <c r="L64" s="200"/>
      <c r="M64" s="201"/>
      <c r="N64" s="465"/>
      <c r="Q64" s="496"/>
      <c r="R64" s="497"/>
      <c r="S64" s="498"/>
      <c r="T64" s="497"/>
    </row>
    <row r="65" spans="2:20" ht="36" customHeight="1">
      <c r="B65" s="458">
        <f t="shared" si="6"/>
        <v>46167</v>
      </c>
      <c r="C65" s="459">
        <f t="shared" si="5"/>
        <v>46167</v>
      </c>
      <c r="D65" s="299"/>
      <c r="E65" s="282"/>
      <c r="F65" s="299"/>
      <c r="G65" s="282"/>
      <c r="H65" s="299"/>
      <c r="I65" s="282"/>
      <c r="J65" s="299"/>
      <c r="K65" s="282"/>
      <c r="L65" s="421"/>
      <c r="M65" s="423"/>
      <c r="N65" s="460"/>
      <c r="O65" s="444">
        <f>O62+1</f>
        <v>35</v>
      </c>
    </row>
    <row r="66" spans="2:20" ht="36" customHeight="1">
      <c r="B66" s="458">
        <f t="shared" si="6"/>
        <v>46168</v>
      </c>
      <c r="C66" s="459">
        <f t="shared" si="5"/>
        <v>46168</v>
      </c>
      <c r="D66" s="299"/>
      <c r="E66" s="282"/>
      <c r="F66" s="299"/>
      <c r="G66" s="282"/>
      <c r="H66" s="299"/>
      <c r="I66" s="282"/>
      <c r="J66" s="299"/>
      <c r="K66" s="282"/>
      <c r="L66" s="421"/>
      <c r="M66" s="423"/>
      <c r="N66" s="460"/>
      <c r="O66" s="444">
        <f>O65+1</f>
        <v>36</v>
      </c>
    </row>
    <row r="67" spans="2:20" ht="36" customHeight="1">
      <c r="B67" s="458">
        <f t="shared" si="6"/>
        <v>46169</v>
      </c>
      <c r="C67" s="459">
        <f t="shared" si="5"/>
        <v>46169</v>
      </c>
      <c r="D67" s="299"/>
      <c r="E67" s="282"/>
      <c r="F67" s="299"/>
      <c r="G67" s="282"/>
      <c r="H67" s="299"/>
      <c r="I67" s="282"/>
      <c r="J67" s="299"/>
      <c r="K67" s="282"/>
      <c r="L67" s="421"/>
      <c r="M67" s="423"/>
      <c r="N67" s="460"/>
      <c r="O67" s="444">
        <f>O66+1</f>
        <v>37</v>
      </c>
    </row>
    <row r="68" spans="2:20" ht="36" customHeight="1">
      <c r="B68" s="458">
        <f t="shared" si="6"/>
        <v>46170</v>
      </c>
      <c r="C68" s="459">
        <f t="shared" si="5"/>
        <v>46170</v>
      </c>
      <c r="D68" s="299"/>
      <c r="E68" s="282"/>
      <c r="F68" s="299"/>
      <c r="G68" s="282"/>
      <c r="H68" s="299"/>
      <c r="I68" s="282"/>
      <c r="J68" s="299"/>
      <c r="K68" s="282"/>
      <c r="L68" s="499"/>
      <c r="M68" s="164"/>
      <c r="N68" s="460"/>
      <c r="O68" s="444">
        <f t="shared" ref="O68:O69" si="9">O67+1</f>
        <v>38</v>
      </c>
      <c r="Q68" s="496"/>
      <c r="R68" s="497"/>
      <c r="S68" s="170"/>
      <c r="T68" s="497"/>
    </row>
    <row r="69" spans="2:20" ht="36" customHeight="1">
      <c r="B69" s="458">
        <f t="shared" si="6"/>
        <v>46171</v>
      </c>
      <c r="C69" s="459">
        <f t="shared" si="5"/>
        <v>46171</v>
      </c>
      <c r="D69" s="299"/>
      <c r="E69" s="282"/>
      <c r="F69" s="299"/>
      <c r="G69" s="282"/>
      <c r="H69" s="299"/>
      <c r="I69" s="282"/>
      <c r="J69" s="299"/>
      <c r="K69" s="282"/>
      <c r="L69" s="421"/>
      <c r="M69" s="164"/>
      <c r="N69" s="460"/>
      <c r="O69" s="444">
        <f t="shared" si="9"/>
        <v>39</v>
      </c>
    </row>
    <row r="70" spans="2:20" ht="36" customHeight="1">
      <c r="B70" s="462">
        <f t="shared" si="6"/>
        <v>46172</v>
      </c>
      <c r="C70" s="463">
        <f t="shared" si="5"/>
        <v>46172</v>
      </c>
      <c r="D70" s="200"/>
      <c r="E70" s="201"/>
      <c r="F70" s="200"/>
      <c r="G70" s="201"/>
      <c r="H70" s="200"/>
      <c r="I70" s="201"/>
      <c r="J70" s="470"/>
      <c r="K70" s="469"/>
      <c r="L70" s="200"/>
      <c r="M70" s="431"/>
      <c r="N70" s="465"/>
    </row>
    <row r="71" spans="2:20" ht="36" customHeight="1">
      <c r="B71" s="500">
        <f t="shared" si="6"/>
        <v>46173</v>
      </c>
      <c r="C71" s="501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502"/>
    </row>
    <row r="72" spans="2:20" ht="27" customHeight="1">
      <c r="B72" s="483"/>
      <c r="D72" s="484"/>
      <c r="E72" s="484"/>
      <c r="F72" s="484"/>
      <c r="G72" s="484"/>
      <c r="H72" s="484"/>
      <c r="I72" s="484"/>
      <c r="J72" s="484"/>
      <c r="K72" s="485"/>
      <c r="L72" s="484"/>
      <c r="M72" s="485"/>
      <c r="N72" s="485"/>
    </row>
    <row r="73" spans="2:20" ht="27" customHeight="1">
      <c r="B73" s="486" t="s">
        <v>1070</v>
      </c>
      <c r="D73" s="484"/>
      <c r="E73" s="484"/>
      <c r="F73" s="484"/>
      <c r="G73" s="484"/>
      <c r="H73" s="484"/>
      <c r="I73" s="484"/>
      <c r="J73" s="484"/>
      <c r="K73" s="485"/>
      <c r="L73" s="484"/>
      <c r="M73" s="485"/>
      <c r="N73" s="485"/>
    </row>
    <row r="74" spans="2:20" ht="18" customHeight="1">
      <c r="B74" s="1341" t="s">
        <v>969</v>
      </c>
      <c r="C74" s="1343" t="s">
        <v>970</v>
      </c>
      <c r="D74" s="450" t="s">
        <v>971</v>
      </c>
      <c r="E74" s="1339" t="s">
        <v>972</v>
      </c>
      <c r="F74" s="450" t="s">
        <v>973</v>
      </c>
      <c r="G74" s="1339" t="s">
        <v>972</v>
      </c>
      <c r="H74" s="450" t="s">
        <v>974</v>
      </c>
      <c r="I74" s="1339" t="s">
        <v>972</v>
      </c>
      <c r="J74" s="450" t="s">
        <v>975</v>
      </c>
      <c r="K74" s="1339" t="s">
        <v>972</v>
      </c>
      <c r="L74" s="450" t="s">
        <v>976</v>
      </c>
      <c r="M74" s="1339" t="s">
        <v>972</v>
      </c>
      <c r="N74" s="451" t="s">
        <v>977</v>
      </c>
    </row>
    <row r="75" spans="2:20" ht="18" customHeight="1" thickBot="1">
      <c r="B75" s="1342"/>
      <c r="C75" s="1344"/>
      <c r="D75" s="452" t="s">
        <v>978</v>
      </c>
      <c r="E75" s="1340"/>
      <c r="F75" s="452" t="s">
        <v>979</v>
      </c>
      <c r="G75" s="1340"/>
      <c r="H75" s="452" t="s">
        <v>980</v>
      </c>
      <c r="I75" s="1340"/>
      <c r="J75" s="452" t="s">
        <v>981</v>
      </c>
      <c r="K75" s="1340"/>
      <c r="L75" s="452" t="s">
        <v>630</v>
      </c>
      <c r="M75" s="1340"/>
      <c r="N75" s="453"/>
    </row>
    <row r="76" spans="2:20" ht="36" customHeight="1">
      <c r="B76" s="454">
        <f>B71+1</f>
        <v>46174</v>
      </c>
      <c r="C76" s="455">
        <f>B76</f>
        <v>46174</v>
      </c>
      <c r="D76" s="277" t="s">
        <v>1537</v>
      </c>
      <c r="E76" s="282" t="s">
        <v>357</v>
      </c>
      <c r="F76" s="277" t="s">
        <v>1537</v>
      </c>
      <c r="G76" s="630" t="s">
        <v>357</v>
      </c>
      <c r="H76" s="286" t="s">
        <v>1538</v>
      </c>
      <c r="I76" s="357" t="s">
        <v>357</v>
      </c>
      <c r="J76" s="286" t="s">
        <v>1539</v>
      </c>
      <c r="K76" s="357" t="s">
        <v>1540</v>
      </c>
      <c r="L76" s="421"/>
      <c r="M76" s="456"/>
      <c r="N76" s="457"/>
      <c r="O76" s="444">
        <f>O69+1</f>
        <v>40</v>
      </c>
    </row>
    <row r="77" spans="2:20" ht="36" customHeight="1">
      <c r="B77" s="458">
        <f>B76+1</f>
        <v>46175</v>
      </c>
      <c r="C77" s="459">
        <f>B77</f>
        <v>46175</v>
      </c>
      <c r="D77" s="121"/>
      <c r="E77" s="110"/>
      <c r="F77" s="121"/>
      <c r="G77" s="110"/>
      <c r="H77" s="102" t="s">
        <v>1542</v>
      </c>
      <c r="I77" s="301">
        <v>304</v>
      </c>
      <c r="J77" s="102" t="s">
        <v>1542</v>
      </c>
      <c r="K77" s="301">
        <v>304</v>
      </c>
      <c r="L77" s="102"/>
      <c r="M77" s="107"/>
      <c r="N77" s="108"/>
      <c r="O77" s="444">
        <f>O76+1</f>
        <v>41</v>
      </c>
    </row>
    <row r="78" spans="2:20" ht="36" customHeight="1">
      <c r="B78" s="458">
        <f t="shared" ref="B78:B104" si="10">B77+1</f>
        <v>46176</v>
      </c>
      <c r="C78" s="459">
        <f t="shared" ref="C78:C104" si="11">B78</f>
        <v>46176</v>
      </c>
      <c r="D78" s="102"/>
      <c r="E78" s="110"/>
      <c r="F78" s="102"/>
      <c r="G78" s="110"/>
      <c r="H78" s="102"/>
      <c r="I78" s="394"/>
      <c r="J78" s="102"/>
      <c r="K78" s="394"/>
      <c r="L78" s="102"/>
      <c r="M78" s="107"/>
      <c r="N78" s="108"/>
      <c r="O78" s="444">
        <f>O77+1</f>
        <v>42</v>
      </c>
    </row>
    <row r="79" spans="2:20" ht="36" customHeight="1">
      <c r="B79" s="458">
        <f t="shared" si="10"/>
        <v>46177</v>
      </c>
      <c r="C79" s="459">
        <f t="shared" si="11"/>
        <v>46177</v>
      </c>
      <c r="D79" s="277"/>
      <c r="E79" s="282"/>
      <c r="F79" s="277"/>
      <c r="G79" s="282"/>
      <c r="H79" s="277" t="s">
        <v>1543</v>
      </c>
      <c r="I79" s="282">
        <v>304</v>
      </c>
      <c r="J79" s="277" t="s">
        <v>1543</v>
      </c>
      <c r="K79" s="301">
        <v>304</v>
      </c>
      <c r="L79" s="421"/>
      <c r="M79" s="164"/>
      <c r="N79" s="460"/>
      <c r="O79" s="444">
        <f t="shared" ref="O79:O80" si="12">O78+1</f>
        <v>43</v>
      </c>
    </row>
    <row r="80" spans="2:20" ht="36" customHeight="1">
      <c r="B80" s="458">
        <f t="shared" si="10"/>
        <v>46178</v>
      </c>
      <c r="C80" s="459">
        <f t="shared" si="11"/>
        <v>46178</v>
      </c>
      <c r="D80" s="421"/>
      <c r="E80" s="557"/>
      <c r="F80" s="421"/>
      <c r="G80" s="557"/>
      <c r="H80" s="421"/>
      <c r="I80" s="164"/>
      <c r="J80" s="421"/>
      <c r="K80" s="164"/>
      <c r="L80" s="421"/>
      <c r="M80" s="164"/>
      <c r="N80" s="460"/>
      <c r="O80" s="444">
        <f t="shared" si="12"/>
        <v>44</v>
      </c>
      <c r="Q80" s="496"/>
      <c r="R80" s="497"/>
      <c r="S80" s="496"/>
      <c r="T80" s="497"/>
    </row>
    <row r="81" spans="2:20" ht="36" customHeight="1">
      <c r="B81" s="462">
        <f t="shared" si="10"/>
        <v>46179</v>
      </c>
      <c r="C81" s="463">
        <f t="shared" si="11"/>
        <v>46179</v>
      </c>
      <c r="D81" s="200"/>
      <c r="E81" s="201"/>
      <c r="F81" s="200"/>
      <c r="G81" s="201"/>
      <c r="H81" s="200"/>
      <c r="I81" s="201"/>
      <c r="J81" s="470"/>
      <c r="K81" s="469"/>
      <c r="L81" s="200"/>
      <c r="M81" s="431"/>
      <c r="N81" s="465"/>
    </row>
    <row r="82" spans="2:20" ht="36" customHeight="1">
      <c r="B82" s="462">
        <f t="shared" si="10"/>
        <v>46180</v>
      </c>
      <c r="C82" s="463">
        <f t="shared" si="11"/>
        <v>46180</v>
      </c>
      <c r="D82" s="200"/>
      <c r="E82" s="201"/>
      <c r="F82" s="200"/>
      <c r="G82" s="201"/>
      <c r="H82" s="495"/>
      <c r="I82" s="201"/>
      <c r="J82" s="495"/>
      <c r="K82" s="201"/>
      <c r="L82" s="200"/>
      <c r="M82" s="201"/>
      <c r="N82" s="465"/>
    </row>
    <row r="83" spans="2:20" ht="36" customHeight="1">
      <c r="B83" s="458">
        <f t="shared" si="10"/>
        <v>46181</v>
      </c>
      <c r="C83" s="459">
        <f t="shared" si="11"/>
        <v>46181</v>
      </c>
      <c r="D83" s="520"/>
      <c r="E83" s="539"/>
      <c r="F83" s="520"/>
      <c r="G83" s="539"/>
      <c r="H83" s="520"/>
      <c r="I83" s="521"/>
      <c r="J83" s="520"/>
      <c r="K83" s="539"/>
      <c r="L83" s="520"/>
      <c r="M83" s="521"/>
      <c r="N83" s="525"/>
      <c r="O83" s="444">
        <f>O80+1</f>
        <v>45</v>
      </c>
    </row>
    <row r="84" spans="2:20" ht="36" customHeight="1">
      <c r="B84" s="458">
        <f t="shared" si="10"/>
        <v>46182</v>
      </c>
      <c r="C84" s="459">
        <f t="shared" si="11"/>
        <v>46182</v>
      </c>
      <c r="D84" s="426"/>
      <c r="E84" s="164"/>
      <c r="F84" s="426"/>
      <c r="G84" s="164"/>
      <c r="H84" s="421"/>
      <c r="I84" s="425"/>
      <c r="J84" s="421"/>
      <c r="K84" s="423"/>
      <c r="L84" s="421"/>
      <c r="M84" s="421"/>
      <c r="N84" s="547"/>
      <c r="O84" s="444">
        <f>O83+1</f>
        <v>46</v>
      </c>
    </row>
    <row r="85" spans="2:20" ht="36" customHeight="1">
      <c r="B85" s="458">
        <f t="shared" si="10"/>
        <v>46183</v>
      </c>
      <c r="C85" s="459">
        <f t="shared" si="11"/>
        <v>46183</v>
      </c>
      <c r="D85" s="582"/>
      <c r="E85" s="433"/>
      <c r="F85" s="582"/>
      <c r="G85" s="433"/>
      <c r="H85" s="582"/>
      <c r="I85" s="433"/>
      <c r="J85" s="582"/>
      <c r="K85" s="433"/>
      <c r="L85" s="155"/>
      <c r="M85" s="513"/>
      <c r="N85" s="514"/>
      <c r="O85" s="444">
        <f>O84+1</f>
        <v>47</v>
      </c>
    </row>
    <row r="86" spans="2:20" ht="36" customHeight="1">
      <c r="B86" s="458">
        <f t="shared" si="10"/>
        <v>46184</v>
      </c>
      <c r="C86" s="459">
        <f t="shared" si="11"/>
        <v>46184</v>
      </c>
      <c r="D86" s="582"/>
      <c r="E86" s="433"/>
      <c r="F86" s="582"/>
      <c r="G86" s="433"/>
      <c r="H86" s="582"/>
      <c r="I86" s="433"/>
      <c r="J86" s="582"/>
      <c r="K86" s="433"/>
      <c r="L86" s="421"/>
      <c r="M86" s="164"/>
      <c r="N86" s="460"/>
      <c r="O86" s="444">
        <f t="shared" ref="O86:O87" si="13">O85+1</f>
        <v>48</v>
      </c>
    </row>
    <row r="87" spans="2:20" ht="36" customHeight="1">
      <c r="B87" s="458">
        <f t="shared" si="10"/>
        <v>46185</v>
      </c>
      <c r="C87" s="459">
        <f t="shared" si="11"/>
        <v>46185</v>
      </c>
      <c r="D87" s="582"/>
      <c r="E87" s="433"/>
      <c r="F87" s="582"/>
      <c r="G87" s="433"/>
      <c r="H87" s="582"/>
      <c r="I87" s="433"/>
      <c r="J87" s="582"/>
      <c r="K87" s="433"/>
      <c r="L87" s="421"/>
      <c r="M87" s="164"/>
      <c r="N87" s="460"/>
      <c r="O87" s="444">
        <f t="shared" si="13"/>
        <v>49</v>
      </c>
      <c r="Q87" s="496"/>
      <c r="R87" s="497"/>
      <c r="S87" s="496"/>
      <c r="T87" s="497"/>
    </row>
    <row r="88" spans="2:20" ht="36" customHeight="1">
      <c r="B88" s="462">
        <f t="shared" si="10"/>
        <v>46186</v>
      </c>
      <c r="C88" s="463">
        <f t="shared" si="11"/>
        <v>46186</v>
      </c>
      <c r="D88" s="200"/>
      <c r="E88" s="201"/>
      <c r="F88" s="200"/>
      <c r="G88" s="469"/>
      <c r="H88" s="200"/>
      <c r="I88" s="201"/>
      <c r="J88" s="470"/>
      <c r="K88" s="469"/>
      <c r="L88" s="200"/>
      <c r="M88" s="431"/>
      <c r="N88" s="465"/>
    </row>
    <row r="89" spans="2:20" ht="36" customHeight="1">
      <c r="B89" s="462">
        <f t="shared" si="10"/>
        <v>46187</v>
      </c>
      <c r="C89" s="463">
        <f t="shared" si="11"/>
        <v>46187</v>
      </c>
      <c r="D89" s="200"/>
      <c r="E89" s="201"/>
      <c r="F89" s="200"/>
      <c r="G89" s="201"/>
      <c r="H89" s="495"/>
      <c r="I89" s="201"/>
      <c r="J89" s="495"/>
      <c r="K89" s="201"/>
      <c r="L89" s="200"/>
      <c r="M89" s="431"/>
      <c r="N89" s="465"/>
    </row>
    <row r="90" spans="2:20" ht="36" customHeight="1">
      <c r="B90" s="458">
        <f t="shared" si="10"/>
        <v>46188</v>
      </c>
      <c r="C90" s="459">
        <f t="shared" si="11"/>
        <v>46188</v>
      </c>
      <c r="D90" s="582"/>
      <c r="E90" s="433"/>
      <c r="F90" s="582"/>
      <c r="G90" s="433"/>
      <c r="H90" s="582"/>
      <c r="I90" s="433"/>
      <c r="J90" s="582"/>
      <c r="K90" s="433"/>
      <c r="L90" s="421"/>
      <c r="M90" s="164"/>
      <c r="N90" s="460"/>
      <c r="O90" s="444">
        <f>O87+1</f>
        <v>50</v>
      </c>
    </row>
    <row r="91" spans="2:20" ht="36" customHeight="1">
      <c r="B91" s="458">
        <f t="shared" si="10"/>
        <v>46189</v>
      </c>
      <c r="C91" s="459">
        <f t="shared" si="11"/>
        <v>46189</v>
      </c>
      <c r="D91" s="582"/>
      <c r="E91" s="433"/>
      <c r="F91" s="582"/>
      <c r="G91" s="433"/>
      <c r="H91" s="582"/>
      <c r="I91" s="433"/>
      <c r="J91" s="582"/>
      <c r="K91" s="433"/>
      <c r="L91" s="421"/>
      <c r="M91" s="423"/>
      <c r="N91" s="460"/>
      <c r="O91" s="444">
        <f>O90+1</f>
        <v>51</v>
      </c>
    </row>
    <row r="92" spans="2:20" ht="36" customHeight="1">
      <c r="B92" s="458">
        <f t="shared" si="10"/>
        <v>46190</v>
      </c>
      <c r="C92" s="459">
        <f t="shared" si="11"/>
        <v>46190</v>
      </c>
      <c r="D92" s="582"/>
      <c r="E92" s="433"/>
      <c r="F92" s="582"/>
      <c r="G92" s="433"/>
      <c r="H92" s="582"/>
      <c r="I92" s="433"/>
      <c r="J92" s="582"/>
      <c r="K92" s="433"/>
      <c r="L92" s="421"/>
      <c r="M92" s="507"/>
      <c r="N92" s="460"/>
      <c r="O92" s="444">
        <f>O91+1</f>
        <v>52</v>
      </c>
    </row>
    <row r="93" spans="2:20" ht="36" customHeight="1">
      <c r="B93" s="458">
        <f t="shared" si="10"/>
        <v>46191</v>
      </c>
      <c r="C93" s="459">
        <f t="shared" si="11"/>
        <v>46191</v>
      </c>
      <c r="D93" s="582"/>
      <c r="E93" s="433"/>
      <c r="F93" s="582"/>
      <c r="G93" s="433"/>
      <c r="H93" s="582"/>
      <c r="I93" s="433"/>
      <c r="J93" s="582"/>
      <c r="K93" s="433"/>
      <c r="L93" s="421"/>
      <c r="M93" s="423"/>
      <c r="N93" s="460"/>
      <c r="O93" s="444">
        <f t="shared" ref="O93:O94" si="14">O92+1</f>
        <v>53</v>
      </c>
    </row>
    <row r="94" spans="2:20" ht="36" customHeight="1">
      <c r="B94" s="458">
        <f t="shared" si="10"/>
        <v>46192</v>
      </c>
      <c r="C94" s="459">
        <f t="shared" si="11"/>
        <v>46192</v>
      </c>
      <c r="D94" s="421"/>
      <c r="E94" s="164"/>
      <c r="F94" s="421"/>
      <c r="G94" s="164"/>
      <c r="H94" s="426"/>
      <c r="I94" s="164"/>
      <c r="J94" s="426"/>
      <c r="K94" s="164"/>
      <c r="L94" s="421"/>
      <c r="M94" s="164"/>
      <c r="N94" s="460"/>
      <c r="O94" s="444">
        <f t="shared" si="14"/>
        <v>54</v>
      </c>
    </row>
    <row r="95" spans="2:20" ht="36" customHeight="1">
      <c r="B95" s="462">
        <f t="shared" si="10"/>
        <v>46193</v>
      </c>
      <c r="C95" s="463">
        <f t="shared" si="11"/>
        <v>46193</v>
      </c>
      <c r="D95" s="200"/>
      <c r="E95" s="469"/>
      <c r="F95" s="200"/>
      <c r="G95" s="469"/>
      <c r="H95" s="200"/>
      <c r="I95" s="201"/>
      <c r="J95" s="470"/>
      <c r="K95" s="469"/>
      <c r="L95" s="200"/>
      <c r="M95" s="431"/>
      <c r="N95" s="465"/>
    </row>
    <row r="96" spans="2:20" ht="36" customHeight="1">
      <c r="B96" s="462">
        <f t="shared" si="10"/>
        <v>46194</v>
      </c>
      <c r="C96" s="463">
        <f t="shared" si="11"/>
        <v>46194</v>
      </c>
      <c r="D96" s="200"/>
      <c r="E96" s="201"/>
      <c r="F96" s="200"/>
      <c r="G96" s="201"/>
      <c r="H96" s="200"/>
      <c r="I96" s="201"/>
      <c r="J96" s="200"/>
      <c r="K96" s="201"/>
      <c r="L96" s="200"/>
      <c r="M96" s="515"/>
      <c r="N96" s="465"/>
    </row>
    <row r="97" spans="2:20" ht="36" customHeight="1">
      <c r="B97" s="458">
        <f t="shared" si="10"/>
        <v>46195</v>
      </c>
      <c r="C97" s="459">
        <f t="shared" si="11"/>
        <v>46195</v>
      </c>
      <c r="D97" s="277"/>
      <c r="E97" s="301"/>
      <c r="F97" s="277"/>
      <c r="G97" s="301"/>
      <c r="H97" s="277" t="s">
        <v>1560</v>
      </c>
      <c r="I97" s="282">
        <v>304</v>
      </c>
      <c r="J97" s="421" t="s">
        <v>1561</v>
      </c>
      <c r="K97" s="164">
        <v>304</v>
      </c>
      <c r="L97" s="421"/>
      <c r="M97" s="423"/>
      <c r="N97" s="460"/>
      <c r="O97" s="444">
        <f>O94+1</f>
        <v>55</v>
      </c>
    </row>
    <row r="98" spans="2:20" ht="36" customHeight="1">
      <c r="B98" s="458">
        <f t="shared" si="10"/>
        <v>46196</v>
      </c>
      <c r="C98" s="459">
        <f t="shared" si="11"/>
        <v>46196</v>
      </c>
      <c r="D98" s="277"/>
      <c r="E98" s="301"/>
      <c r="F98" s="277"/>
      <c r="G98" s="301"/>
      <c r="H98" s="277"/>
      <c r="I98" s="282"/>
      <c r="J98" s="277"/>
      <c r="K98" s="282"/>
      <c r="L98" s="421"/>
      <c r="M98" s="423"/>
      <c r="N98" s="460"/>
      <c r="O98" s="444">
        <f>O97+1</f>
        <v>56</v>
      </c>
    </row>
    <row r="99" spans="2:20" ht="36" customHeight="1">
      <c r="B99" s="458">
        <f t="shared" si="10"/>
        <v>46197</v>
      </c>
      <c r="C99" s="459">
        <f t="shared" si="11"/>
        <v>46197</v>
      </c>
      <c r="D99" s="421" t="s">
        <v>1562</v>
      </c>
      <c r="E99" s="164" t="s">
        <v>357</v>
      </c>
      <c r="F99" s="421" t="s">
        <v>1563</v>
      </c>
      <c r="G99" s="164" t="s">
        <v>357</v>
      </c>
      <c r="H99" s="421"/>
      <c r="I99" s="164"/>
      <c r="J99" s="421"/>
      <c r="K99" s="423"/>
      <c r="L99" s="421"/>
      <c r="M99" s="423"/>
      <c r="N99" s="460"/>
      <c r="O99" s="444">
        <f>O98+1</f>
        <v>57</v>
      </c>
    </row>
    <row r="100" spans="2:20" ht="36" customHeight="1">
      <c r="B100" s="458">
        <f t="shared" si="10"/>
        <v>46198</v>
      </c>
      <c r="C100" s="459">
        <f t="shared" si="11"/>
        <v>46198</v>
      </c>
      <c r="D100" s="421" t="s">
        <v>1566</v>
      </c>
      <c r="E100" s="164">
        <v>304</v>
      </c>
      <c r="F100" s="421" t="s">
        <v>1566</v>
      </c>
      <c r="G100" s="164">
        <v>304</v>
      </c>
      <c r="H100" s="421" t="s">
        <v>1567</v>
      </c>
      <c r="I100" s="425" t="s">
        <v>357</v>
      </c>
      <c r="J100" s="421" t="s">
        <v>1567</v>
      </c>
      <c r="K100" s="425" t="s">
        <v>357</v>
      </c>
      <c r="L100" s="421"/>
      <c r="M100" s="497"/>
      <c r="N100" s="460"/>
      <c r="O100" s="444">
        <f t="shared" ref="O100:O101" si="15">O99+1</f>
        <v>58</v>
      </c>
    </row>
    <row r="101" spans="2:20" ht="36" customHeight="1">
      <c r="B101" s="458">
        <f t="shared" si="10"/>
        <v>46199</v>
      </c>
      <c r="C101" s="459">
        <f t="shared" si="11"/>
        <v>46199</v>
      </c>
      <c r="D101" s="421" t="s">
        <v>1568</v>
      </c>
      <c r="E101" s="425" t="s">
        <v>357</v>
      </c>
      <c r="F101" s="421" t="s">
        <v>1569</v>
      </c>
      <c r="G101" s="425" t="s">
        <v>357</v>
      </c>
      <c r="H101" s="421" t="s">
        <v>1570</v>
      </c>
      <c r="I101" s="164">
        <v>304</v>
      </c>
      <c r="J101" s="119" t="s">
        <v>1570</v>
      </c>
      <c r="K101" s="120">
        <v>304</v>
      </c>
      <c r="L101" s="421"/>
      <c r="M101" s="164"/>
      <c r="N101" s="460"/>
      <c r="O101" s="444">
        <f t="shared" si="15"/>
        <v>59</v>
      </c>
      <c r="Q101" s="496"/>
      <c r="R101" s="497"/>
      <c r="S101" s="496"/>
      <c r="T101" s="497"/>
    </row>
    <row r="102" spans="2:20" ht="36" customHeight="1">
      <c r="B102" s="462">
        <f t="shared" si="10"/>
        <v>46200</v>
      </c>
      <c r="C102" s="463">
        <f t="shared" si="11"/>
        <v>46200</v>
      </c>
      <c r="D102" s="200"/>
      <c r="E102" s="201"/>
      <c r="F102" s="200"/>
      <c r="G102" s="469"/>
      <c r="H102" s="200"/>
      <c r="I102" s="469"/>
      <c r="J102" s="470"/>
      <c r="K102" s="469"/>
      <c r="L102" s="200"/>
      <c r="M102" s="431"/>
      <c r="N102" s="465"/>
    </row>
    <row r="103" spans="2:20" ht="36" customHeight="1">
      <c r="B103" s="462">
        <f t="shared" si="10"/>
        <v>46201</v>
      </c>
      <c r="C103" s="463">
        <f t="shared" si="11"/>
        <v>46201</v>
      </c>
      <c r="D103" s="200"/>
      <c r="E103" s="201"/>
      <c r="F103" s="200"/>
      <c r="G103" s="201"/>
      <c r="H103" s="495"/>
      <c r="I103" s="201"/>
      <c r="J103" s="495"/>
      <c r="K103" s="201"/>
      <c r="L103" s="200"/>
      <c r="M103" s="516"/>
      <c r="N103" s="465"/>
    </row>
    <row r="104" spans="2:20" ht="36" customHeight="1">
      <c r="B104" s="458">
        <f t="shared" si="10"/>
        <v>46202</v>
      </c>
      <c r="C104" s="459">
        <f t="shared" si="11"/>
        <v>46202</v>
      </c>
      <c r="D104" s="121" t="s">
        <v>1574</v>
      </c>
      <c r="E104" s="425"/>
      <c r="F104" s="121" t="s">
        <v>1574</v>
      </c>
      <c r="G104" s="425"/>
      <c r="H104" s="121" t="s">
        <v>1574</v>
      </c>
      <c r="I104" s="425"/>
      <c r="J104" s="121" t="s">
        <v>1574</v>
      </c>
      <c r="K104" s="425"/>
      <c r="L104" s="421"/>
      <c r="M104" s="423"/>
      <c r="N104" s="460"/>
      <c r="O104" s="444">
        <f>O101+1</f>
        <v>60</v>
      </c>
    </row>
    <row r="105" spans="2:20" ht="36" customHeight="1">
      <c r="B105" s="477">
        <f>B104+1</f>
        <v>46203</v>
      </c>
      <c r="C105" s="478">
        <f>B105</f>
        <v>46203</v>
      </c>
      <c r="D105" s="479" t="s">
        <v>1576</v>
      </c>
      <c r="E105" s="517"/>
      <c r="F105" s="479" t="s">
        <v>1576</v>
      </c>
      <c r="G105" s="481"/>
      <c r="H105" s="479" t="s">
        <v>1576</v>
      </c>
      <c r="I105" s="517"/>
      <c r="J105" s="479" t="s">
        <v>1576</v>
      </c>
      <c r="K105" s="481"/>
      <c r="L105" s="479"/>
      <c r="M105" s="481"/>
      <c r="N105" s="482"/>
      <c r="O105" s="444">
        <f>O104+1</f>
        <v>61</v>
      </c>
    </row>
    <row r="106" spans="2:20" ht="27" customHeight="1">
      <c r="B106" s="518"/>
      <c r="D106" s="484"/>
      <c r="E106" s="484"/>
      <c r="F106" s="484"/>
      <c r="G106" s="484"/>
      <c r="H106" s="484"/>
      <c r="I106" s="484"/>
      <c r="J106" s="484"/>
      <c r="K106" s="485"/>
      <c r="L106" s="484"/>
      <c r="M106" s="485"/>
      <c r="N106" s="485"/>
    </row>
    <row r="107" spans="2:20" ht="27" customHeight="1">
      <c r="B107" s="486" t="s">
        <v>1095</v>
      </c>
      <c r="D107" s="484"/>
      <c r="E107" s="484"/>
      <c r="F107" s="484"/>
      <c r="G107" s="484"/>
      <c r="H107" s="484"/>
      <c r="I107" s="484"/>
      <c r="J107" s="484"/>
      <c r="K107" s="485"/>
      <c r="L107" s="484"/>
      <c r="M107" s="485"/>
      <c r="N107" s="485"/>
    </row>
    <row r="108" spans="2:20" ht="18" customHeight="1">
      <c r="B108" s="1341" t="s">
        <v>969</v>
      </c>
      <c r="C108" s="1343" t="s">
        <v>970</v>
      </c>
      <c r="D108" s="450" t="s">
        <v>971</v>
      </c>
      <c r="E108" s="1339" t="s">
        <v>972</v>
      </c>
      <c r="F108" s="450" t="s">
        <v>973</v>
      </c>
      <c r="G108" s="1339" t="s">
        <v>972</v>
      </c>
      <c r="H108" s="450" t="s">
        <v>974</v>
      </c>
      <c r="I108" s="1339" t="s">
        <v>972</v>
      </c>
      <c r="J108" s="450" t="s">
        <v>975</v>
      </c>
      <c r="K108" s="1339" t="s">
        <v>972</v>
      </c>
      <c r="L108" s="450" t="s">
        <v>976</v>
      </c>
      <c r="M108" s="1339" t="s">
        <v>972</v>
      </c>
      <c r="N108" s="451" t="s">
        <v>977</v>
      </c>
    </row>
    <row r="109" spans="2:20" ht="18" customHeight="1">
      <c r="B109" s="1342"/>
      <c r="C109" s="1344"/>
      <c r="D109" s="452" t="s">
        <v>978</v>
      </c>
      <c r="E109" s="1340"/>
      <c r="F109" s="452" t="s">
        <v>979</v>
      </c>
      <c r="G109" s="1340"/>
      <c r="H109" s="452" t="s">
        <v>980</v>
      </c>
      <c r="I109" s="1340"/>
      <c r="J109" s="452" t="s">
        <v>981</v>
      </c>
      <c r="K109" s="1340"/>
      <c r="L109" s="452" t="s">
        <v>630</v>
      </c>
      <c r="M109" s="1340"/>
      <c r="N109" s="453"/>
    </row>
    <row r="110" spans="2:20" ht="36" customHeight="1">
      <c r="B110" s="454">
        <f>B105+1</f>
        <v>46204</v>
      </c>
      <c r="C110" s="455">
        <f>B110</f>
        <v>46204</v>
      </c>
      <c r="D110" s="421" t="s">
        <v>1576</v>
      </c>
      <c r="E110" s="164"/>
      <c r="F110" s="421" t="s">
        <v>1576</v>
      </c>
      <c r="G110" s="164"/>
      <c r="H110" s="421" t="s">
        <v>1576</v>
      </c>
      <c r="I110" s="429"/>
      <c r="J110" s="421" t="s">
        <v>1576</v>
      </c>
      <c r="K110" s="507"/>
      <c r="L110" s="421"/>
      <c r="M110" s="423"/>
      <c r="N110" s="457"/>
      <c r="O110" s="444">
        <f>O105+1</f>
        <v>62</v>
      </c>
    </row>
    <row r="111" spans="2:20" ht="36" customHeight="1">
      <c r="B111" s="458">
        <f>B110+1</f>
        <v>46205</v>
      </c>
      <c r="C111" s="459">
        <f>B111</f>
        <v>46205</v>
      </c>
      <c r="D111" s="421" t="s">
        <v>1576</v>
      </c>
      <c r="E111" s="164">
        <v>304</v>
      </c>
      <c r="F111" s="421" t="s">
        <v>1576</v>
      </c>
      <c r="G111" s="164">
        <v>304</v>
      </c>
      <c r="H111" s="421" t="s">
        <v>1576</v>
      </c>
      <c r="I111" s="164">
        <v>304</v>
      </c>
      <c r="J111" s="421" t="s">
        <v>1576</v>
      </c>
      <c r="K111" s="164">
        <v>304</v>
      </c>
      <c r="L111" s="421"/>
      <c r="M111" s="423"/>
      <c r="N111" s="460"/>
      <c r="O111" s="444">
        <f>O110+1</f>
        <v>63</v>
      </c>
    </row>
    <row r="112" spans="2:20" ht="36" customHeight="1">
      <c r="B112" s="458">
        <f t="shared" ref="B112:B139" si="16">B111+1</f>
        <v>46206</v>
      </c>
      <c r="C112" s="459">
        <f t="shared" ref="C112:C139" si="17">B112</f>
        <v>46206</v>
      </c>
      <c r="D112" s="421" t="s">
        <v>1576</v>
      </c>
      <c r="E112" s="164">
        <v>304</v>
      </c>
      <c r="F112" s="519" t="s">
        <v>1576</v>
      </c>
      <c r="G112" s="965">
        <v>304</v>
      </c>
      <c r="H112" s="421" t="s">
        <v>1576</v>
      </c>
      <c r="I112" s="164">
        <v>304</v>
      </c>
      <c r="J112" s="421" t="s">
        <v>1576</v>
      </c>
      <c r="K112" s="164">
        <v>304</v>
      </c>
      <c r="L112" s="421"/>
      <c r="M112" s="164"/>
      <c r="N112" s="460"/>
      <c r="O112" s="444">
        <f>O111+1</f>
        <v>64</v>
      </c>
    </row>
    <row r="113" spans="2:17" ht="36" customHeight="1">
      <c r="B113" s="462">
        <f t="shared" si="16"/>
        <v>46207</v>
      </c>
      <c r="C113" s="463">
        <f t="shared" si="17"/>
        <v>46207</v>
      </c>
      <c r="D113" s="200"/>
      <c r="E113" s="201"/>
      <c r="F113" s="646"/>
      <c r="G113" s="647"/>
      <c r="H113" s="200"/>
      <c r="I113" s="201"/>
      <c r="J113" s="470"/>
      <c r="K113" s="469"/>
      <c r="L113" s="200"/>
      <c r="M113" s="431"/>
      <c r="N113" s="465"/>
    </row>
    <row r="114" spans="2:17" ht="36" customHeight="1">
      <c r="B114" s="462">
        <f t="shared" si="16"/>
        <v>46208</v>
      </c>
      <c r="C114" s="463">
        <f t="shared" si="17"/>
        <v>46208</v>
      </c>
      <c r="D114" s="200"/>
      <c r="E114" s="469"/>
      <c r="F114" s="200"/>
      <c r="G114" s="201"/>
      <c r="H114" s="200"/>
      <c r="I114" s="201"/>
      <c r="J114" s="200"/>
      <c r="K114" s="201"/>
      <c r="L114" s="200"/>
      <c r="M114" s="431"/>
      <c r="N114" s="465"/>
    </row>
    <row r="115" spans="2:17" ht="36" customHeight="1">
      <c r="B115" s="458">
        <f t="shared" si="16"/>
        <v>46209</v>
      </c>
      <c r="C115" s="459">
        <f t="shared" si="17"/>
        <v>46209</v>
      </c>
      <c r="D115" s="421" t="s">
        <v>1574</v>
      </c>
      <c r="E115" s="425"/>
      <c r="F115" s="421" t="s">
        <v>1574</v>
      </c>
      <c r="G115" s="164"/>
      <c r="H115" s="421" t="s">
        <v>1574</v>
      </c>
      <c r="I115" s="164"/>
      <c r="J115" s="421" t="s">
        <v>1574</v>
      </c>
      <c r="K115" s="423"/>
      <c r="L115" s="421"/>
      <c r="M115" s="423"/>
      <c r="N115" s="460"/>
      <c r="O115" s="444">
        <f>O112+1</f>
        <v>65</v>
      </c>
    </row>
    <row r="116" spans="2:17" ht="36" customHeight="1">
      <c r="B116" s="458">
        <f t="shared" si="16"/>
        <v>46210</v>
      </c>
      <c r="C116" s="459">
        <f t="shared" si="17"/>
        <v>46210</v>
      </c>
      <c r="D116" s="421" t="s">
        <v>1576</v>
      </c>
      <c r="E116" s="164"/>
      <c r="F116" s="421" t="s">
        <v>1576</v>
      </c>
      <c r="G116" s="164"/>
      <c r="H116" s="421" t="s">
        <v>1576</v>
      </c>
      <c r="I116" s="164"/>
      <c r="J116" s="421" t="s">
        <v>1576</v>
      </c>
      <c r="K116" s="423"/>
      <c r="L116" s="421"/>
      <c r="M116" s="423"/>
      <c r="N116" s="460"/>
      <c r="O116" s="444">
        <f>O115+1</f>
        <v>66</v>
      </c>
    </row>
    <row r="117" spans="2:17" ht="36" customHeight="1">
      <c r="B117" s="458">
        <f t="shared" si="16"/>
        <v>46211</v>
      </c>
      <c r="C117" s="459">
        <f t="shared" si="17"/>
        <v>46211</v>
      </c>
      <c r="D117" s="520" t="s">
        <v>1576</v>
      </c>
      <c r="E117" s="521"/>
      <c r="F117" s="520" t="s">
        <v>1576</v>
      </c>
      <c r="G117" s="521"/>
      <c r="H117" s="520" t="s">
        <v>1576</v>
      </c>
      <c r="I117" s="522"/>
      <c r="J117" s="520" t="s">
        <v>1576</v>
      </c>
      <c r="K117" s="523"/>
      <c r="L117" s="520"/>
      <c r="M117" s="524"/>
      <c r="N117" s="525"/>
      <c r="O117" s="444">
        <f>O116+1</f>
        <v>67</v>
      </c>
    </row>
    <row r="118" spans="2:17" ht="36" customHeight="1">
      <c r="B118" s="458">
        <f t="shared" si="16"/>
        <v>46212</v>
      </c>
      <c r="C118" s="459">
        <f t="shared" si="17"/>
        <v>46212</v>
      </c>
      <c r="D118" s="520" t="s">
        <v>1576</v>
      </c>
      <c r="E118" s="521"/>
      <c r="F118" s="520" t="s">
        <v>1576</v>
      </c>
      <c r="G118" s="521"/>
      <c r="H118" s="520" t="s">
        <v>1576</v>
      </c>
      <c r="I118" s="521"/>
      <c r="J118" s="520" t="s">
        <v>1576</v>
      </c>
      <c r="K118" s="521"/>
      <c r="L118" s="520"/>
      <c r="M118" s="521"/>
      <c r="N118" s="525"/>
      <c r="O118" s="444">
        <f t="shared" ref="O118:O119" si="18">O117+1</f>
        <v>68</v>
      </c>
    </row>
    <row r="119" spans="2:17" ht="36" customHeight="1">
      <c r="B119" s="458">
        <f t="shared" si="16"/>
        <v>46213</v>
      </c>
      <c r="C119" s="459">
        <f t="shared" si="17"/>
        <v>46213</v>
      </c>
      <c r="D119" s="421" t="s">
        <v>1576</v>
      </c>
      <c r="E119" s="164"/>
      <c r="F119" s="421" t="s">
        <v>1576</v>
      </c>
      <c r="G119" s="164"/>
      <c r="H119" s="421" t="s">
        <v>1576</v>
      </c>
      <c r="I119" s="164"/>
      <c r="J119" s="421" t="s">
        <v>1576</v>
      </c>
      <c r="K119" s="164"/>
      <c r="L119" s="421"/>
      <c r="M119" s="164"/>
      <c r="N119" s="460"/>
      <c r="O119" s="444">
        <f t="shared" si="18"/>
        <v>69</v>
      </c>
      <c r="Q119" s="496"/>
    </row>
    <row r="120" spans="2:17" ht="36" customHeight="1">
      <c r="B120" s="462">
        <f t="shared" si="16"/>
        <v>46214</v>
      </c>
      <c r="C120" s="463">
        <f t="shared" si="17"/>
        <v>46214</v>
      </c>
      <c r="D120" s="495"/>
      <c r="E120" s="201"/>
      <c r="F120" s="495"/>
      <c r="G120" s="201"/>
      <c r="H120" s="200"/>
      <c r="I120" s="431"/>
      <c r="J120" s="200"/>
      <c r="K120" s="201"/>
      <c r="L120" s="200"/>
      <c r="M120" s="201"/>
      <c r="N120" s="465"/>
    </row>
    <row r="121" spans="2:17" ht="36" customHeight="1">
      <c r="B121" s="462">
        <f t="shared" si="16"/>
        <v>46215</v>
      </c>
      <c r="C121" s="463">
        <f t="shared" si="17"/>
        <v>46215</v>
      </c>
      <c r="D121" s="200"/>
      <c r="E121" s="201"/>
      <c r="F121" s="200"/>
      <c r="G121" s="201"/>
      <c r="H121" s="200"/>
      <c r="I121" s="201"/>
      <c r="J121" s="495"/>
      <c r="K121" s="201"/>
      <c r="L121" s="495"/>
      <c r="M121" s="431"/>
      <c r="N121" s="465"/>
    </row>
    <row r="122" spans="2:17" ht="36" customHeight="1">
      <c r="B122" s="458">
        <f t="shared" si="16"/>
        <v>46216</v>
      </c>
      <c r="C122" s="459">
        <f t="shared" si="17"/>
        <v>46216</v>
      </c>
      <c r="D122" s="421"/>
      <c r="E122" s="425"/>
      <c r="F122" s="421" t="s">
        <v>936</v>
      </c>
      <c r="G122" s="164" t="s">
        <v>357</v>
      </c>
      <c r="H122" s="421" t="s">
        <v>936</v>
      </c>
      <c r="I122" s="648" t="s">
        <v>357</v>
      </c>
      <c r="J122" s="421" t="s">
        <v>936</v>
      </c>
      <c r="K122" s="423" t="s">
        <v>357</v>
      </c>
      <c r="L122" s="421"/>
      <c r="M122" s="423"/>
      <c r="N122" s="460"/>
      <c r="O122" s="444">
        <f>O119+1</f>
        <v>70</v>
      </c>
    </row>
    <row r="123" spans="2:17" ht="36" customHeight="1">
      <c r="B123" s="458">
        <f t="shared" si="16"/>
        <v>46217</v>
      </c>
      <c r="C123" s="459">
        <f t="shared" si="17"/>
        <v>46217</v>
      </c>
      <c r="D123" s="426" t="s">
        <v>936</v>
      </c>
      <c r="E123" s="164" t="s">
        <v>357</v>
      </c>
      <c r="F123" s="426" t="s">
        <v>936</v>
      </c>
      <c r="G123" s="164" t="s">
        <v>357</v>
      </c>
      <c r="H123" s="426" t="s">
        <v>936</v>
      </c>
      <c r="I123" s="164" t="s">
        <v>357</v>
      </c>
      <c r="J123" s="426" t="s">
        <v>936</v>
      </c>
      <c r="K123" s="423" t="s">
        <v>357</v>
      </c>
      <c r="L123" s="421"/>
      <c r="M123" s="164"/>
      <c r="N123" s="460"/>
      <c r="O123" s="444">
        <f>O122+1</f>
        <v>71</v>
      </c>
    </row>
    <row r="124" spans="2:17" ht="36" customHeight="1">
      <c r="B124" s="458">
        <f t="shared" si="16"/>
        <v>46218</v>
      </c>
      <c r="C124" s="459">
        <f t="shared" si="17"/>
        <v>46218</v>
      </c>
      <c r="D124" s="426" t="s">
        <v>1582</v>
      </c>
      <c r="E124" s="164" t="s">
        <v>357</v>
      </c>
      <c r="F124" s="426" t="s">
        <v>1582</v>
      </c>
      <c r="G124" s="164" t="s">
        <v>357</v>
      </c>
      <c r="H124" s="426" t="s">
        <v>936</v>
      </c>
      <c r="I124" s="164" t="s">
        <v>357</v>
      </c>
      <c r="J124" s="426" t="s">
        <v>936</v>
      </c>
      <c r="K124" s="425" t="s">
        <v>357</v>
      </c>
      <c r="L124" s="548"/>
      <c r="M124" s="423"/>
      <c r="N124" s="460"/>
      <c r="O124" s="444">
        <f>O123+1</f>
        <v>72</v>
      </c>
    </row>
    <row r="125" spans="2:17" ht="36" customHeight="1">
      <c r="B125" s="458">
        <f t="shared" si="16"/>
        <v>46219</v>
      </c>
      <c r="C125" s="459">
        <f t="shared" si="17"/>
        <v>46219</v>
      </c>
      <c r="D125" s="277" t="s">
        <v>1637</v>
      </c>
      <c r="E125" s="282">
        <v>304</v>
      </c>
      <c r="F125" s="277"/>
      <c r="G125" s="282"/>
      <c r="H125" s="277"/>
      <c r="I125" s="282"/>
      <c r="J125" s="277"/>
      <c r="K125" s="282"/>
      <c r="L125" s="277"/>
      <c r="M125" s="282"/>
      <c r="N125" s="108" t="s">
        <v>1639</v>
      </c>
      <c r="O125" s="444">
        <f t="shared" ref="O125:O126" si="19">O124+1</f>
        <v>73</v>
      </c>
    </row>
    <row r="126" spans="2:17" ht="36" customHeight="1">
      <c r="B126" s="458">
        <f t="shared" si="16"/>
        <v>46220</v>
      </c>
      <c r="C126" s="459">
        <f t="shared" si="17"/>
        <v>46220</v>
      </c>
      <c r="D126" s="421" t="s">
        <v>1583</v>
      </c>
      <c r="E126" s="164">
        <v>304</v>
      </c>
      <c r="F126" s="421" t="s">
        <v>1583</v>
      </c>
      <c r="G126" s="164">
        <v>304</v>
      </c>
      <c r="H126" s="158" t="s">
        <v>1584</v>
      </c>
      <c r="I126" s="394" t="s">
        <v>1585</v>
      </c>
      <c r="J126" s="158" t="s">
        <v>1584</v>
      </c>
      <c r="K126" s="394" t="s">
        <v>1585</v>
      </c>
      <c r="L126" s="421"/>
      <c r="M126" s="164"/>
      <c r="N126" s="460"/>
      <c r="O126" s="444">
        <f t="shared" si="19"/>
        <v>74</v>
      </c>
    </row>
    <row r="127" spans="2:17" ht="36" customHeight="1">
      <c r="B127" s="462">
        <f t="shared" si="16"/>
        <v>46221</v>
      </c>
      <c r="C127" s="463">
        <f t="shared" si="17"/>
        <v>46221</v>
      </c>
      <c r="D127" s="495"/>
      <c r="E127" s="201"/>
      <c r="F127" s="495"/>
      <c r="G127" s="201"/>
      <c r="H127" s="200"/>
      <c r="I127" s="201"/>
      <c r="J127" s="200"/>
      <c r="K127" s="201"/>
      <c r="L127" s="200"/>
      <c r="M127" s="201"/>
      <c r="N127" s="465"/>
    </row>
    <row r="128" spans="2:17" ht="36" customHeight="1">
      <c r="B128" s="462">
        <f t="shared" si="16"/>
        <v>46222</v>
      </c>
      <c r="C128" s="463">
        <f t="shared" si="17"/>
        <v>46222</v>
      </c>
      <c r="D128" s="200"/>
      <c r="E128" s="469"/>
      <c r="F128" s="200"/>
      <c r="G128" s="201"/>
      <c r="H128" s="200"/>
      <c r="I128" s="201"/>
      <c r="J128" s="470"/>
      <c r="K128" s="469"/>
      <c r="L128" s="200"/>
      <c r="M128" s="431"/>
      <c r="N128" s="465"/>
    </row>
    <row r="129" spans="2:15" ht="36" customHeight="1">
      <c r="B129" s="462">
        <f t="shared" si="16"/>
        <v>46223</v>
      </c>
      <c r="C129" s="463">
        <f t="shared" si="17"/>
        <v>46223</v>
      </c>
      <c r="D129" s="200"/>
      <c r="E129" s="469"/>
      <c r="F129" s="200"/>
      <c r="G129" s="469"/>
      <c r="H129" s="200"/>
      <c r="I129" s="201"/>
      <c r="J129" s="200"/>
      <c r="K129" s="528"/>
      <c r="L129" s="200"/>
      <c r="M129" s="431"/>
      <c r="N129" s="465" t="s">
        <v>1640</v>
      </c>
    </row>
    <row r="130" spans="2:15" ht="36" customHeight="1">
      <c r="B130" s="458">
        <f t="shared" si="16"/>
        <v>46224</v>
      </c>
      <c r="C130" s="459">
        <f t="shared" si="17"/>
        <v>46224</v>
      </c>
      <c r="D130" s="277"/>
      <c r="E130" s="282"/>
      <c r="F130" s="277"/>
      <c r="G130" s="282"/>
      <c r="H130" s="277"/>
      <c r="I130" s="301"/>
      <c r="J130" s="277"/>
      <c r="K130" s="164"/>
      <c r="L130" s="421"/>
      <c r="M130" s="164"/>
      <c r="N130" s="460"/>
      <c r="O130" s="444">
        <f>O126+1</f>
        <v>75</v>
      </c>
    </row>
    <row r="131" spans="2:15" ht="36" customHeight="1">
      <c r="B131" s="458">
        <f t="shared" si="16"/>
        <v>46225</v>
      </c>
      <c r="C131" s="459">
        <f t="shared" si="17"/>
        <v>46225</v>
      </c>
      <c r="D131" s="277"/>
      <c r="E131" s="282"/>
      <c r="F131" s="277"/>
      <c r="G131" s="282"/>
      <c r="H131" s="277"/>
      <c r="I131" s="301"/>
      <c r="J131" s="277"/>
      <c r="K131" s="163"/>
      <c r="L131" s="421"/>
      <c r="M131" s="423"/>
      <c r="N131" s="460"/>
      <c r="O131" s="444">
        <f>O130+1</f>
        <v>76</v>
      </c>
    </row>
    <row r="132" spans="2:15" ht="36" customHeight="1">
      <c r="B132" s="458">
        <f t="shared" si="16"/>
        <v>46226</v>
      </c>
      <c r="C132" s="459">
        <f t="shared" si="17"/>
        <v>46226</v>
      </c>
      <c r="D132" s="277"/>
      <c r="E132" s="282"/>
      <c r="F132" s="277"/>
      <c r="G132" s="282"/>
      <c r="H132" s="277"/>
      <c r="I132" s="301"/>
      <c r="J132" s="277"/>
      <c r="K132" s="164"/>
      <c r="L132" s="421"/>
      <c r="M132" s="164"/>
      <c r="N132" s="460"/>
      <c r="O132" s="444">
        <f>O131+1</f>
        <v>77</v>
      </c>
    </row>
    <row r="133" spans="2:15" ht="36" customHeight="1">
      <c r="B133" s="458">
        <f t="shared" si="16"/>
        <v>46227</v>
      </c>
      <c r="C133" s="459">
        <f t="shared" si="17"/>
        <v>46227</v>
      </c>
      <c r="D133" s="277"/>
      <c r="E133" s="282"/>
      <c r="F133" s="277"/>
      <c r="G133" s="282"/>
      <c r="H133" s="277"/>
      <c r="I133" s="301"/>
      <c r="J133" s="277"/>
      <c r="K133" s="163"/>
      <c r="L133" s="299"/>
      <c r="M133" s="164"/>
      <c r="N133" s="460"/>
      <c r="O133" s="444">
        <f>O132+1</f>
        <v>78</v>
      </c>
    </row>
    <row r="134" spans="2:15" ht="36" customHeight="1">
      <c r="B134" s="462">
        <f t="shared" si="16"/>
        <v>46228</v>
      </c>
      <c r="C134" s="463">
        <f t="shared" si="17"/>
        <v>46228</v>
      </c>
      <c r="D134" s="200"/>
      <c r="E134" s="201"/>
      <c r="F134" s="200"/>
      <c r="G134" s="201"/>
      <c r="H134" s="200"/>
      <c r="I134" s="201"/>
      <c r="J134" s="200"/>
      <c r="K134" s="657"/>
      <c r="L134" s="200"/>
      <c r="M134" s="657"/>
      <c r="N134" s="465"/>
    </row>
    <row r="135" spans="2:15" ht="36" customHeight="1">
      <c r="B135" s="462">
        <f t="shared" si="16"/>
        <v>46229</v>
      </c>
      <c r="C135" s="463">
        <f t="shared" si="17"/>
        <v>46229</v>
      </c>
      <c r="D135" s="200"/>
      <c r="E135" s="201"/>
      <c r="F135" s="200"/>
      <c r="G135" s="201"/>
      <c r="H135" s="200"/>
      <c r="I135" s="201"/>
      <c r="J135" s="580"/>
      <c r="K135" s="431"/>
      <c r="L135" s="200"/>
      <c r="M135" s="431"/>
      <c r="N135" s="465"/>
    </row>
    <row r="136" spans="2:15" ht="36" customHeight="1">
      <c r="B136" s="458">
        <f t="shared" si="16"/>
        <v>46230</v>
      </c>
      <c r="C136" s="459">
        <f t="shared" si="17"/>
        <v>46230</v>
      </c>
      <c r="D136" s="421"/>
      <c r="E136" s="164"/>
      <c r="F136" s="421"/>
      <c r="G136" s="164"/>
      <c r="H136" s="421"/>
      <c r="I136" s="164"/>
      <c r="J136" s="427"/>
      <c r="K136" s="423"/>
      <c r="L136" s="421"/>
      <c r="M136" s="423"/>
      <c r="N136" s="460"/>
      <c r="O136" s="444">
        <f>O133+1</f>
        <v>79</v>
      </c>
    </row>
    <row r="137" spans="2:15" ht="36" customHeight="1">
      <c r="B137" s="458">
        <f t="shared" si="16"/>
        <v>46231</v>
      </c>
      <c r="C137" s="459">
        <f t="shared" si="17"/>
        <v>46231</v>
      </c>
      <c r="D137" s="421"/>
      <c r="E137" s="164"/>
      <c r="F137" s="421"/>
      <c r="G137" s="164"/>
      <c r="H137" s="421"/>
      <c r="I137" s="164"/>
      <c r="J137" s="421"/>
      <c r="K137" s="164"/>
      <c r="L137" s="421"/>
      <c r="M137" s="164"/>
      <c r="N137" s="108" t="s">
        <v>1641</v>
      </c>
      <c r="O137" s="444">
        <f>O136+1</f>
        <v>80</v>
      </c>
    </row>
    <row r="138" spans="2:15" ht="36" customHeight="1">
      <c r="B138" s="458">
        <f t="shared" si="16"/>
        <v>46232</v>
      </c>
      <c r="C138" s="459">
        <f t="shared" si="17"/>
        <v>46232</v>
      </c>
      <c r="D138" s="421"/>
      <c r="E138" s="164"/>
      <c r="F138" s="421"/>
      <c r="G138" s="164"/>
      <c r="H138" s="421"/>
      <c r="I138" s="164"/>
      <c r="J138" s="421"/>
      <c r="K138" s="164"/>
      <c r="L138" s="421"/>
      <c r="M138" s="164"/>
      <c r="N138" s="460"/>
      <c r="O138" s="444">
        <f>O137+1</f>
        <v>81</v>
      </c>
    </row>
    <row r="139" spans="2:15" ht="36" customHeight="1">
      <c r="B139" s="458">
        <f t="shared" si="16"/>
        <v>46233</v>
      </c>
      <c r="C139" s="459">
        <f t="shared" si="17"/>
        <v>46233</v>
      </c>
      <c r="D139" s="421"/>
      <c r="E139" s="164"/>
      <c r="F139" s="421"/>
      <c r="G139" s="164"/>
      <c r="H139" s="421"/>
      <c r="I139" s="164"/>
      <c r="J139" s="421"/>
      <c r="K139" s="164"/>
      <c r="L139" s="155"/>
      <c r="M139" s="497"/>
      <c r="N139" s="529"/>
      <c r="O139" s="444">
        <f t="shared" ref="O139:O140" si="20">O138+1</f>
        <v>82</v>
      </c>
    </row>
    <row r="140" spans="2:15" ht="36" customHeight="1">
      <c r="B140" s="477">
        <f>B139+1</f>
        <v>46234</v>
      </c>
      <c r="C140" s="478">
        <f>B140</f>
        <v>46234</v>
      </c>
      <c r="D140" s="479"/>
      <c r="E140" s="480"/>
      <c r="F140" s="479"/>
      <c r="G140" s="480"/>
      <c r="H140" s="479"/>
      <c r="I140" s="480"/>
      <c r="J140" s="479"/>
      <c r="K140" s="480"/>
      <c r="L140" s="479"/>
      <c r="M140" s="481"/>
      <c r="N140" s="482"/>
      <c r="O140" s="444">
        <f t="shared" si="20"/>
        <v>83</v>
      </c>
    </row>
    <row r="141" spans="2:15" ht="27" customHeight="1">
      <c r="B141" s="518"/>
      <c r="D141" s="484"/>
      <c r="E141" s="484"/>
      <c r="F141" s="484"/>
      <c r="G141" s="484"/>
      <c r="H141" s="484"/>
      <c r="I141" s="484"/>
      <c r="J141" s="484"/>
      <c r="K141" s="485"/>
      <c r="L141" s="484"/>
      <c r="M141" s="485"/>
      <c r="N141" s="485"/>
    </row>
    <row r="142" spans="2:15" ht="27" customHeight="1">
      <c r="B142" s="486" t="s">
        <v>1129</v>
      </c>
      <c r="D142" s="484"/>
      <c r="E142" s="484"/>
      <c r="F142" s="484"/>
      <c r="G142" s="484"/>
      <c r="H142" s="484"/>
      <c r="I142" s="484"/>
      <c r="J142" s="484"/>
      <c r="K142" s="485"/>
      <c r="L142" s="484"/>
      <c r="M142" s="485"/>
      <c r="N142" s="485"/>
    </row>
    <row r="143" spans="2:15" ht="18" customHeight="1">
      <c r="B143" s="1341" t="s">
        <v>969</v>
      </c>
      <c r="C143" s="1343" t="s">
        <v>970</v>
      </c>
      <c r="D143" s="450" t="s">
        <v>971</v>
      </c>
      <c r="E143" s="1339" t="s">
        <v>972</v>
      </c>
      <c r="F143" s="450" t="s">
        <v>973</v>
      </c>
      <c r="G143" s="1339" t="s">
        <v>972</v>
      </c>
      <c r="H143" s="450" t="s">
        <v>974</v>
      </c>
      <c r="I143" s="1339" t="s">
        <v>972</v>
      </c>
      <c r="J143" s="450" t="s">
        <v>975</v>
      </c>
      <c r="K143" s="1339" t="s">
        <v>972</v>
      </c>
      <c r="L143" s="450" t="s">
        <v>976</v>
      </c>
      <c r="M143" s="1339" t="s">
        <v>972</v>
      </c>
      <c r="N143" s="451" t="s">
        <v>977</v>
      </c>
    </row>
    <row r="144" spans="2:15" ht="18" customHeight="1">
      <c r="B144" s="1342"/>
      <c r="C144" s="1344"/>
      <c r="D144" s="452" t="s">
        <v>978</v>
      </c>
      <c r="E144" s="1340"/>
      <c r="F144" s="452" t="s">
        <v>979</v>
      </c>
      <c r="G144" s="1340"/>
      <c r="H144" s="452" t="s">
        <v>980</v>
      </c>
      <c r="I144" s="1340"/>
      <c r="J144" s="452" t="s">
        <v>981</v>
      </c>
      <c r="K144" s="1340"/>
      <c r="L144" s="452" t="s">
        <v>630</v>
      </c>
      <c r="M144" s="1340"/>
      <c r="N144" s="453"/>
    </row>
    <row r="145" spans="2:15" ht="36" customHeight="1">
      <c r="B145" s="503">
        <f>B140+1</f>
        <v>46235</v>
      </c>
      <c r="C145" s="504">
        <f>B145</f>
        <v>46235</v>
      </c>
      <c r="D145" s="649"/>
      <c r="E145" s="650"/>
      <c r="F145" s="200"/>
      <c r="G145" s="505"/>
      <c r="H145" s="200"/>
      <c r="I145" s="505"/>
      <c r="J145" s="200"/>
      <c r="K145" s="505"/>
      <c r="L145" s="649"/>
      <c r="M145" s="506"/>
      <c r="N145" s="530"/>
    </row>
    <row r="146" spans="2:15" ht="36" customHeight="1">
      <c r="B146" s="462">
        <f>B145+1</f>
        <v>46236</v>
      </c>
      <c r="C146" s="463">
        <f>B146</f>
        <v>46236</v>
      </c>
      <c r="D146" s="200"/>
      <c r="E146" s="493"/>
      <c r="F146" s="200"/>
      <c r="G146" s="464"/>
      <c r="H146" s="200"/>
      <c r="I146" s="201"/>
      <c r="J146" s="200"/>
      <c r="K146" s="201"/>
      <c r="L146" s="200"/>
      <c r="M146" s="431"/>
      <c r="N146" s="530"/>
    </row>
    <row r="147" spans="2:15" ht="36" customHeight="1">
      <c r="B147" s="458">
        <f t="shared" ref="B147:B175" si="21">B146+1</f>
        <v>46237</v>
      </c>
      <c r="C147" s="459">
        <f t="shared" ref="C147:C174" si="22">B147</f>
        <v>46237</v>
      </c>
      <c r="D147" s="421"/>
      <c r="E147" s="425"/>
      <c r="F147" s="421"/>
      <c r="G147" s="164"/>
      <c r="H147" s="954" t="s">
        <v>1590</v>
      </c>
      <c r="I147" s="955">
        <v>304</v>
      </c>
      <c r="J147" s="421"/>
      <c r="K147" s="423"/>
      <c r="L147" s="421"/>
      <c r="M147" s="423"/>
      <c r="N147" s="529"/>
      <c r="O147" s="444">
        <f>O140+1</f>
        <v>84</v>
      </c>
    </row>
    <row r="148" spans="2:15" ht="36" customHeight="1">
      <c r="B148" s="458">
        <f t="shared" si="21"/>
        <v>46238</v>
      </c>
      <c r="C148" s="459">
        <f t="shared" si="22"/>
        <v>46238</v>
      </c>
      <c r="D148" s="421"/>
      <c r="E148" s="164"/>
      <c r="F148" s="421"/>
      <c r="G148" s="164"/>
      <c r="H148" s="421"/>
      <c r="I148" s="164"/>
      <c r="J148" s="421"/>
      <c r="K148" s="423"/>
      <c r="L148" s="421"/>
      <c r="M148" s="423"/>
      <c r="N148" s="529"/>
      <c r="O148" s="444">
        <f>O147+1</f>
        <v>85</v>
      </c>
    </row>
    <row r="149" spans="2:15" ht="36" customHeight="1">
      <c r="B149" s="458">
        <f t="shared" si="21"/>
        <v>46239</v>
      </c>
      <c r="C149" s="459">
        <f t="shared" si="22"/>
        <v>46239</v>
      </c>
      <c r="D149" s="422"/>
      <c r="E149" s="164"/>
      <c r="F149" s="422" t="s">
        <v>1642</v>
      </c>
      <c r="G149" s="164">
        <v>304</v>
      </c>
      <c r="H149" s="421" t="s">
        <v>1637</v>
      </c>
      <c r="I149" s="423">
        <v>304</v>
      </c>
      <c r="J149" s="421" t="s">
        <v>1637</v>
      </c>
      <c r="K149" s="423">
        <v>304</v>
      </c>
      <c r="L149" s="421"/>
      <c r="M149" s="423"/>
      <c r="N149" s="460"/>
      <c r="O149" s="444">
        <f>O148+1</f>
        <v>86</v>
      </c>
    </row>
    <row r="150" spans="2:15" ht="36" customHeight="1">
      <c r="B150" s="458">
        <f t="shared" si="21"/>
        <v>46240</v>
      </c>
      <c r="C150" s="459">
        <f t="shared" si="22"/>
        <v>46240</v>
      </c>
      <c r="D150" s="277" t="s">
        <v>1643</v>
      </c>
      <c r="E150" s="301">
        <v>304</v>
      </c>
      <c r="F150" s="277" t="s">
        <v>1644</v>
      </c>
      <c r="G150" s="301">
        <v>304</v>
      </c>
      <c r="H150" s="121" t="s">
        <v>1595</v>
      </c>
      <c r="I150" s="301">
        <v>304</v>
      </c>
      <c r="J150" s="421" t="s">
        <v>1595</v>
      </c>
      <c r="K150" s="423">
        <v>304</v>
      </c>
      <c r="L150" s="421"/>
      <c r="M150" s="423"/>
      <c r="N150" s="460"/>
      <c r="O150" s="444">
        <f t="shared" ref="O150:O151" si="23">O149+1</f>
        <v>87</v>
      </c>
    </row>
    <row r="151" spans="2:15" ht="36" customHeight="1">
      <c r="B151" s="458">
        <f t="shared" si="21"/>
        <v>46241</v>
      </c>
      <c r="C151" s="459">
        <f t="shared" si="22"/>
        <v>46241</v>
      </c>
      <c r="D151" s="421"/>
      <c r="E151" s="164"/>
      <c r="F151" s="421"/>
      <c r="G151" s="164"/>
      <c r="H151" s="421"/>
      <c r="I151" s="164"/>
      <c r="J151" s="421"/>
      <c r="K151" s="164"/>
      <c r="L151" s="421"/>
      <c r="M151" s="164"/>
      <c r="N151" s="460" t="s">
        <v>934</v>
      </c>
      <c r="O151" s="444">
        <f t="shared" si="23"/>
        <v>88</v>
      </c>
    </row>
    <row r="152" spans="2:15" ht="36" customHeight="1">
      <c r="B152" s="462">
        <f t="shared" si="21"/>
        <v>46242</v>
      </c>
      <c r="C152" s="463">
        <f t="shared" si="22"/>
        <v>46242</v>
      </c>
      <c r="D152" s="200"/>
      <c r="E152" s="201"/>
      <c r="F152" s="200"/>
      <c r="G152" s="516"/>
      <c r="H152" s="200"/>
      <c r="I152" s="201"/>
      <c r="J152" s="200"/>
      <c r="K152" s="201"/>
      <c r="L152" s="200"/>
      <c r="M152" s="201"/>
      <c r="N152" s="465" t="s">
        <v>934</v>
      </c>
    </row>
    <row r="153" spans="2:15" ht="36" customHeight="1">
      <c r="B153" s="462">
        <f t="shared" si="21"/>
        <v>46243</v>
      </c>
      <c r="C153" s="463">
        <f t="shared" si="22"/>
        <v>46243</v>
      </c>
      <c r="D153" s="532"/>
      <c r="E153" s="464"/>
      <c r="F153" s="200"/>
      <c r="G153" s="516"/>
      <c r="H153" s="200"/>
      <c r="I153" s="201"/>
      <c r="J153" s="200"/>
      <c r="K153" s="201"/>
      <c r="L153" s="200"/>
      <c r="M153" s="201"/>
      <c r="N153" s="465"/>
    </row>
    <row r="154" spans="2:15" ht="36" customHeight="1">
      <c r="B154" s="458">
        <f t="shared" si="21"/>
        <v>46244</v>
      </c>
      <c r="C154" s="459">
        <f t="shared" si="22"/>
        <v>46244</v>
      </c>
      <c r="D154" s="421"/>
      <c r="E154" s="164"/>
      <c r="F154" s="421"/>
      <c r="G154" s="164"/>
      <c r="H154" s="421"/>
      <c r="I154" s="164"/>
      <c r="J154" s="421"/>
      <c r="K154" s="164"/>
      <c r="L154" s="421"/>
      <c r="M154" s="164"/>
      <c r="N154" s="460"/>
      <c r="O154" s="444">
        <f>O151+1</f>
        <v>89</v>
      </c>
    </row>
    <row r="155" spans="2:15" ht="36" customHeight="1">
      <c r="B155" s="462">
        <f t="shared" si="21"/>
        <v>46245</v>
      </c>
      <c r="C155" s="463">
        <f t="shared" si="22"/>
        <v>46245</v>
      </c>
      <c r="D155" s="532"/>
      <c r="E155" s="201"/>
      <c r="F155" s="200"/>
      <c r="G155" s="516"/>
      <c r="H155" s="200"/>
      <c r="I155" s="516"/>
      <c r="J155" s="200"/>
      <c r="K155" s="201"/>
      <c r="L155" s="200"/>
      <c r="M155" s="201"/>
      <c r="N155" s="465"/>
    </row>
    <row r="156" spans="2:15" ht="36" customHeight="1">
      <c r="B156" s="458">
        <f t="shared" si="21"/>
        <v>46246</v>
      </c>
      <c r="C156" s="459">
        <f t="shared" si="22"/>
        <v>46246</v>
      </c>
      <c r="D156" s="421"/>
      <c r="E156" s="424"/>
      <c r="F156" s="421"/>
      <c r="G156" s="424"/>
      <c r="H156" s="421"/>
      <c r="I156" s="424"/>
      <c r="J156" s="422"/>
      <c r="K156" s="423"/>
      <c r="L156" s="422"/>
      <c r="M156" s="423"/>
      <c r="N156" s="460"/>
      <c r="O156" s="444">
        <f>O154+1</f>
        <v>90</v>
      </c>
    </row>
    <row r="157" spans="2:15" ht="36" customHeight="1">
      <c r="B157" s="458">
        <f t="shared" si="21"/>
        <v>46247</v>
      </c>
      <c r="C157" s="459">
        <f t="shared" si="22"/>
        <v>46247</v>
      </c>
      <c r="D157" s="555" t="s">
        <v>936</v>
      </c>
      <c r="E157" s="897"/>
      <c r="F157" s="555" t="s">
        <v>936</v>
      </c>
      <c r="G157" s="440"/>
      <c r="H157" s="555" t="s">
        <v>936</v>
      </c>
      <c r="I157" s="897"/>
      <c r="J157" s="555" t="s">
        <v>936</v>
      </c>
      <c r="K157" s="394"/>
      <c r="L157" s="422"/>
      <c r="M157" s="423"/>
      <c r="N157" s="460"/>
      <c r="O157" s="444">
        <f>O156+1</f>
        <v>91</v>
      </c>
    </row>
    <row r="158" spans="2:15" ht="36" customHeight="1">
      <c r="B158" s="458">
        <f t="shared" si="21"/>
        <v>46248</v>
      </c>
      <c r="C158" s="459">
        <f t="shared" si="22"/>
        <v>46248</v>
      </c>
      <c r="D158" s="555" t="s">
        <v>936</v>
      </c>
      <c r="E158" s="549"/>
      <c r="F158" s="555" t="s">
        <v>936</v>
      </c>
      <c r="G158" s="549"/>
      <c r="H158" s="555" t="s">
        <v>1596</v>
      </c>
      <c r="I158" s="549" t="s">
        <v>357</v>
      </c>
      <c r="J158" s="555" t="s">
        <v>1596</v>
      </c>
      <c r="K158" s="394" t="s">
        <v>357</v>
      </c>
      <c r="L158" s="421"/>
      <c r="M158" s="164"/>
      <c r="N158" s="460"/>
      <c r="O158" s="444">
        <f>O157+1</f>
        <v>92</v>
      </c>
    </row>
    <row r="159" spans="2:15" ht="36" customHeight="1">
      <c r="B159" s="462">
        <f t="shared" si="21"/>
        <v>46249</v>
      </c>
      <c r="C159" s="463">
        <f t="shared" si="22"/>
        <v>46249</v>
      </c>
      <c r="D159" s="492"/>
      <c r="E159" s="508"/>
      <c r="F159" s="492"/>
      <c r="G159" s="651"/>
      <c r="H159" s="492"/>
      <c r="I159" s="493"/>
      <c r="J159" s="492"/>
      <c r="K159" s="508"/>
      <c r="L159" s="492"/>
      <c r="M159" s="508"/>
      <c r="N159" s="509"/>
    </row>
    <row r="160" spans="2:15" ht="36" customHeight="1">
      <c r="B160" s="462">
        <f t="shared" si="21"/>
        <v>46250</v>
      </c>
      <c r="C160" s="463">
        <f t="shared" si="22"/>
        <v>46250</v>
      </c>
      <c r="D160" s="200"/>
      <c r="E160" s="201"/>
      <c r="F160" s="200"/>
      <c r="G160" s="516"/>
      <c r="H160" s="200"/>
      <c r="I160" s="201"/>
      <c r="J160" s="200"/>
      <c r="K160" s="201"/>
      <c r="L160" s="200"/>
      <c r="M160" s="201"/>
      <c r="N160" s="465"/>
    </row>
    <row r="161" spans="2:15" ht="36" customHeight="1">
      <c r="B161" s="458">
        <f t="shared" si="21"/>
        <v>46251</v>
      </c>
      <c r="C161" s="459">
        <f t="shared" si="22"/>
        <v>46251</v>
      </c>
      <c r="D161" s="364" t="s">
        <v>1597</v>
      </c>
      <c r="E161" s="282"/>
      <c r="F161" s="364" t="s">
        <v>1597</v>
      </c>
      <c r="G161" s="282"/>
      <c r="H161" s="364" t="s">
        <v>1597</v>
      </c>
      <c r="I161" s="282"/>
      <c r="J161" s="364" t="s">
        <v>1597</v>
      </c>
      <c r="K161" s="282"/>
      <c r="L161" s="155"/>
      <c r="M161" s="653"/>
      <c r="N161" s="514"/>
      <c r="O161" s="444">
        <f>O158+1</f>
        <v>93</v>
      </c>
    </row>
    <row r="162" spans="2:15" ht="36" customHeight="1">
      <c r="B162" s="458">
        <f t="shared" si="21"/>
        <v>46252</v>
      </c>
      <c r="C162" s="459">
        <f t="shared" si="22"/>
        <v>46252</v>
      </c>
      <c r="D162" s="364" t="s">
        <v>1597</v>
      </c>
      <c r="E162" s="282"/>
      <c r="F162" s="364" t="s">
        <v>1597</v>
      </c>
      <c r="G162" s="282"/>
      <c r="H162" s="364" t="s">
        <v>1597</v>
      </c>
      <c r="I162" s="282"/>
      <c r="J162" s="364" t="s">
        <v>1597</v>
      </c>
      <c r="K162" s="282"/>
      <c r="L162" s="421"/>
      <c r="M162" s="164"/>
      <c r="N162" s="460"/>
      <c r="O162" s="444">
        <f>O161+1</f>
        <v>94</v>
      </c>
    </row>
    <row r="163" spans="2:15" ht="36" customHeight="1">
      <c r="B163" s="458">
        <f t="shared" si="21"/>
        <v>46253</v>
      </c>
      <c r="C163" s="459">
        <f t="shared" si="22"/>
        <v>46253</v>
      </c>
      <c r="D163" s="364" t="s">
        <v>1597</v>
      </c>
      <c r="E163" s="282"/>
      <c r="F163" s="364" t="s">
        <v>1597</v>
      </c>
      <c r="G163" s="282"/>
      <c r="H163" s="364" t="s">
        <v>1597</v>
      </c>
      <c r="I163" s="282"/>
      <c r="J163" s="364" t="s">
        <v>1597</v>
      </c>
      <c r="K163" s="282"/>
      <c r="L163" s="422"/>
      <c r="M163" s="423"/>
      <c r="N163" s="460"/>
      <c r="O163" s="444">
        <f>O162+1</f>
        <v>95</v>
      </c>
    </row>
    <row r="164" spans="2:15" ht="36" customHeight="1">
      <c r="B164" s="458">
        <f t="shared" si="21"/>
        <v>46254</v>
      </c>
      <c r="C164" s="459">
        <f t="shared" si="22"/>
        <v>46254</v>
      </c>
      <c r="D164" s="364" t="s">
        <v>1597</v>
      </c>
      <c r="E164" s="282"/>
      <c r="F164" s="364" t="s">
        <v>1597</v>
      </c>
      <c r="G164" s="282"/>
      <c r="H164" s="364" t="s">
        <v>1597</v>
      </c>
      <c r="I164" s="282"/>
      <c r="J164" s="364" t="s">
        <v>1597</v>
      </c>
      <c r="K164" s="282"/>
      <c r="L164" s="422"/>
      <c r="M164" s="423"/>
      <c r="N164" s="460"/>
      <c r="O164" s="444">
        <f t="shared" ref="O164:O165" si="24">O163+1</f>
        <v>96</v>
      </c>
    </row>
    <row r="165" spans="2:15" ht="36" customHeight="1">
      <c r="B165" s="458">
        <f t="shared" si="21"/>
        <v>46255</v>
      </c>
      <c r="C165" s="459">
        <f t="shared" si="22"/>
        <v>46255</v>
      </c>
      <c r="D165" s="364" t="s">
        <v>1597</v>
      </c>
      <c r="E165" s="282"/>
      <c r="F165" s="364" t="s">
        <v>1597</v>
      </c>
      <c r="G165" s="282"/>
      <c r="H165" s="364" t="s">
        <v>1597</v>
      </c>
      <c r="I165" s="282"/>
      <c r="J165" s="364" t="s">
        <v>1597</v>
      </c>
      <c r="K165" s="282"/>
      <c r="L165" s="421"/>
      <c r="M165" s="164"/>
      <c r="N165" s="460"/>
      <c r="O165" s="444">
        <f t="shared" si="24"/>
        <v>97</v>
      </c>
    </row>
    <row r="166" spans="2:15" ht="36" customHeight="1">
      <c r="B166" s="462">
        <f t="shared" si="21"/>
        <v>46256</v>
      </c>
      <c r="C166" s="463">
        <f t="shared" si="22"/>
        <v>46256</v>
      </c>
      <c r="D166" s="200"/>
      <c r="E166" s="201"/>
      <c r="F166" s="200"/>
      <c r="G166" s="201"/>
      <c r="H166" s="200"/>
      <c r="I166" s="201"/>
      <c r="J166" s="200"/>
      <c r="K166" s="201"/>
      <c r="L166" s="200"/>
      <c r="M166" s="431"/>
      <c r="N166" s="465"/>
    </row>
    <row r="167" spans="2:15" ht="36" customHeight="1">
      <c r="B167" s="462">
        <f t="shared" si="21"/>
        <v>46257</v>
      </c>
      <c r="C167" s="463">
        <f t="shared" si="22"/>
        <v>46257</v>
      </c>
      <c r="D167" s="200"/>
      <c r="E167" s="201"/>
      <c r="F167" s="200"/>
      <c r="G167" s="516"/>
      <c r="H167" s="200"/>
      <c r="I167" s="516"/>
      <c r="J167" s="200"/>
      <c r="K167" s="201"/>
      <c r="L167" s="200"/>
      <c r="M167" s="201"/>
      <c r="N167" s="465"/>
    </row>
    <row r="168" spans="2:15" ht="36" customHeight="1">
      <c r="B168" s="458">
        <f t="shared" si="21"/>
        <v>46258</v>
      </c>
      <c r="C168" s="459">
        <f t="shared" si="22"/>
        <v>46258</v>
      </c>
      <c r="D168" s="364" t="s">
        <v>1597</v>
      </c>
      <c r="E168" s="282"/>
      <c r="F168" s="364" t="s">
        <v>1597</v>
      </c>
      <c r="G168" s="282"/>
      <c r="H168" s="364" t="s">
        <v>1597</v>
      </c>
      <c r="I168" s="282"/>
      <c r="J168" s="364" t="s">
        <v>1597</v>
      </c>
      <c r="K168" s="282"/>
      <c r="L168" s="421"/>
      <c r="M168" s="531"/>
      <c r="N168" s="460"/>
      <c r="O168" s="444">
        <f>O165+1</f>
        <v>98</v>
      </c>
    </row>
    <row r="169" spans="2:15" ht="36" customHeight="1">
      <c r="B169" s="458">
        <f t="shared" si="21"/>
        <v>46259</v>
      </c>
      <c r="C169" s="459">
        <f t="shared" si="22"/>
        <v>46259</v>
      </c>
      <c r="D169" s="364" t="s">
        <v>1597</v>
      </c>
      <c r="E169" s="282"/>
      <c r="F169" s="364" t="s">
        <v>1597</v>
      </c>
      <c r="G169" s="282"/>
      <c r="H169" s="364" t="s">
        <v>1597</v>
      </c>
      <c r="I169" s="282"/>
      <c r="J169" s="364" t="s">
        <v>1597</v>
      </c>
      <c r="K169" s="282"/>
      <c r="L169" s="421"/>
      <c r="M169" s="164"/>
      <c r="N169" s="529"/>
      <c r="O169" s="444">
        <f>O168+1</f>
        <v>99</v>
      </c>
    </row>
    <row r="170" spans="2:15" ht="36" customHeight="1">
      <c r="B170" s="458">
        <f t="shared" si="21"/>
        <v>46260</v>
      </c>
      <c r="C170" s="459">
        <f t="shared" si="22"/>
        <v>46260</v>
      </c>
      <c r="D170" s="364" t="s">
        <v>1597</v>
      </c>
      <c r="E170" s="282"/>
      <c r="F170" s="364" t="s">
        <v>1597</v>
      </c>
      <c r="G170" s="282"/>
      <c r="H170" s="364" t="s">
        <v>1597</v>
      </c>
      <c r="I170" s="282"/>
      <c r="J170" s="364" t="s">
        <v>1597</v>
      </c>
      <c r="K170" s="282"/>
      <c r="L170" s="422"/>
      <c r="M170" s="423"/>
      <c r="N170" s="460"/>
      <c r="O170" s="444">
        <f>O169+1</f>
        <v>100</v>
      </c>
    </row>
    <row r="171" spans="2:15" ht="36" customHeight="1">
      <c r="B171" s="458">
        <f t="shared" si="21"/>
        <v>46261</v>
      </c>
      <c r="C171" s="459">
        <f t="shared" si="22"/>
        <v>46261</v>
      </c>
      <c r="D171" s="364" t="s">
        <v>1597</v>
      </c>
      <c r="E171" s="282"/>
      <c r="F171" s="364" t="s">
        <v>1597</v>
      </c>
      <c r="G171" s="282"/>
      <c r="H171" s="364" t="s">
        <v>1597</v>
      </c>
      <c r="I171" s="282"/>
      <c r="J171" s="364" t="s">
        <v>1597</v>
      </c>
      <c r="K171" s="282"/>
      <c r="L171" s="422"/>
      <c r="M171" s="423"/>
      <c r="N171" s="460"/>
      <c r="O171" s="444">
        <f t="shared" ref="O171:O172" si="25">O170+1</f>
        <v>101</v>
      </c>
    </row>
    <row r="172" spans="2:15" ht="36" customHeight="1">
      <c r="B172" s="458">
        <f t="shared" si="21"/>
        <v>46262</v>
      </c>
      <c r="C172" s="459">
        <f t="shared" si="22"/>
        <v>46262</v>
      </c>
      <c r="D172" s="364" t="s">
        <v>1597</v>
      </c>
      <c r="E172" s="282"/>
      <c r="F172" s="364" t="s">
        <v>1597</v>
      </c>
      <c r="G172" s="282"/>
      <c r="H172" s="364" t="s">
        <v>1597</v>
      </c>
      <c r="I172" s="282"/>
      <c r="J172" s="364" t="s">
        <v>1597</v>
      </c>
      <c r="K172" s="282"/>
      <c r="L172" s="421"/>
      <c r="M172" s="164"/>
      <c r="N172" s="460"/>
      <c r="O172" s="444">
        <f t="shared" si="25"/>
        <v>102</v>
      </c>
    </row>
    <row r="173" spans="2:15" ht="36" customHeight="1">
      <c r="B173" s="462">
        <f t="shared" si="21"/>
        <v>46263</v>
      </c>
      <c r="C173" s="463">
        <f t="shared" si="22"/>
        <v>46263</v>
      </c>
      <c r="D173" s="200"/>
      <c r="E173" s="201"/>
      <c r="F173" s="200"/>
      <c r="G173" s="201"/>
      <c r="H173" s="200"/>
      <c r="I173" s="201"/>
      <c r="J173" s="200"/>
      <c r="K173" s="201"/>
      <c r="L173" s="200"/>
      <c r="M173" s="431"/>
      <c r="N173" s="465"/>
    </row>
    <row r="174" spans="2:15" ht="36" customHeight="1">
      <c r="B174" s="462">
        <f t="shared" si="21"/>
        <v>46264</v>
      </c>
      <c r="C174" s="463">
        <f t="shared" si="22"/>
        <v>46264</v>
      </c>
      <c r="D174" s="200"/>
      <c r="E174" s="201"/>
      <c r="F174" s="200"/>
      <c r="G174" s="201"/>
      <c r="H174" s="200"/>
      <c r="I174" s="201"/>
      <c r="J174" s="200"/>
      <c r="K174" s="201"/>
      <c r="L174" s="492"/>
      <c r="M174" s="494"/>
      <c r="N174" s="509"/>
    </row>
    <row r="175" spans="2:15" ht="36" customHeight="1">
      <c r="B175" s="477">
        <f t="shared" si="21"/>
        <v>46265</v>
      </c>
      <c r="C175" s="478">
        <f>B175</f>
        <v>46265</v>
      </c>
      <c r="D175" s="479" t="s">
        <v>1487</v>
      </c>
      <c r="E175" s="480"/>
      <c r="F175" s="479" t="s">
        <v>1487</v>
      </c>
      <c r="G175" s="480"/>
      <c r="H175" s="479" t="s">
        <v>1487</v>
      </c>
      <c r="I175" s="480"/>
      <c r="J175" s="479" t="s">
        <v>1487</v>
      </c>
      <c r="K175" s="654"/>
      <c r="L175" s="479"/>
      <c r="M175" s="481"/>
      <c r="N175" s="482"/>
      <c r="O175" s="444">
        <f>O172+1</f>
        <v>103</v>
      </c>
    </row>
    <row r="176" spans="2:15" ht="27" customHeight="1">
      <c r="B176" s="518"/>
      <c r="D176" s="484"/>
      <c r="E176" s="484"/>
      <c r="F176" s="484"/>
      <c r="G176" s="484"/>
      <c r="H176" s="484"/>
      <c r="I176" s="484"/>
      <c r="J176" s="484"/>
      <c r="K176" s="485"/>
      <c r="L176" s="484"/>
      <c r="M176" s="485"/>
      <c r="N176" s="485"/>
    </row>
    <row r="177" spans="2:15" ht="27" customHeight="1">
      <c r="B177" s="486" t="s">
        <v>1140</v>
      </c>
      <c r="D177" s="484"/>
      <c r="E177" s="484"/>
      <c r="F177" s="484"/>
      <c r="G177" s="484"/>
      <c r="H177" s="484"/>
      <c r="I177" s="484"/>
      <c r="J177" s="484"/>
      <c r="K177" s="485"/>
      <c r="L177" s="484"/>
      <c r="M177" s="485"/>
      <c r="N177" s="485"/>
    </row>
    <row r="178" spans="2:15" ht="18" customHeight="1">
      <c r="B178" s="1341" t="s">
        <v>969</v>
      </c>
      <c r="C178" s="1343" t="s">
        <v>970</v>
      </c>
      <c r="D178" s="450" t="s">
        <v>971</v>
      </c>
      <c r="E178" s="1339" t="s">
        <v>972</v>
      </c>
      <c r="F178" s="450" t="s">
        <v>973</v>
      </c>
      <c r="G178" s="1339" t="s">
        <v>972</v>
      </c>
      <c r="H178" s="450" t="s">
        <v>974</v>
      </c>
      <c r="I178" s="1339" t="s">
        <v>972</v>
      </c>
      <c r="J178" s="450" t="s">
        <v>975</v>
      </c>
      <c r="K178" s="1339" t="s">
        <v>972</v>
      </c>
      <c r="L178" s="450" t="s">
        <v>976</v>
      </c>
      <c r="M178" s="1339" t="s">
        <v>972</v>
      </c>
      <c r="N178" s="451" t="s">
        <v>977</v>
      </c>
    </row>
    <row r="179" spans="2:15" ht="18" customHeight="1">
      <c r="B179" s="1342"/>
      <c r="C179" s="1344"/>
      <c r="D179" s="452" t="s">
        <v>978</v>
      </c>
      <c r="E179" s="1340"/>
      <c r="F179" s="452" t="s">
        <v>979</v>
      </c>
      <c r="G179" s="1340"/>
      <c r="H179" s="452" t="s">
        <v>980</v>
      </c>
      <c r="I179" s="1340"/>
      <c r="J179" s="452" t="s">
        <v>981</v>
      </c>
      <c r="K179" s="1340"/>
      <c r="L179" s="452" t="s">
        <v>630</v>
      </c>
      <c r="M179" s="1340"/>
      <c r="N179" s="453"/>
    </row>
    <row r="180" spans="2:15" ht="36" customHeight="1">
      <c r="B180" s="454">
        <f>B175+1</f>
        <v>46266</v>
      </c>
      <c r="C180" s="455">
        <f>B180</f>
        <v>46266</v>
      </c>
      <c r="D180" s="534" t="s">
        <v>1645</v>
      </c>
      <c r="E180" s="487"/>
      <c r="F180" s="534" t="s">
        <v>1645</v>
      </c>
      <c r="G180" s="487"/>
      <c r="H180" s="534" t="s">
        <v>1645</v>
      </c>
      <c r="I180" s="487"/>
      <c r="J180" s="534" t="s">
        <v>1645</v>
      </c>
      <c r="K180" s="487"/>
      <c r="L180" s="490"/>
      <c r="M180" s="456"/>
      <c r="N180" s="457"/>
      <c r="O180" s="444">
        <f>O175+1</f>
        <v>104</v>
      </c>
    </row>
    <row r="181" spans="2:15" ht="36" customHeight="1">
      <c r="B181" s="458">
        <f>B180+1</f>
        <v>46267</v>
      </c>
      <c r="C181" s="459">
        <f>B181</f>
        <v>46267</v>
      </c>
      <c r="D181" s="510" t="s">
        <v>1645</v>
      </c>
      <c r="E181" s="425"/>
      <c r="F181" s="510" t="s">
        <v>1645</v>
      </c>
      <c r="G181" s="425"/>
      <c r="H181" s="510" t="s">
        <v>1645</v>
      </c>
      <c r="I181" s="425"/>
      <c r="J181" s="510" t="s">
        <v>1645</v>
      </c>
      <c r="K181" s="425"/>
      <c r="L181" s="421"/>
      <c r="M181" s="423"/>
      <c r="N181" s="460"/>
      <c r="O181" s="444">
        <f>O180+1</f>
        <v>105</v>
      </c>
    </row>
    <row r="182" spans="2:15" ht="36" customHeight="1">
      <c r="B182" s="458">
        <f t="shared" ref="B182:B208" si="26">B181+1</f>
        <v>46268</v>
      </c>
      <c r="C182" s="459">
        <f t="shared" ref="C182:C208" si="27">B182</f>
        <v>46268</v>
      </c>
      <c r="D182" s="510" t="s">
        <v>1645</v>
      </c>
      <c r="E182" s="511"/>
      <c r="F182" s="421" t="s">
        <v>1645</v>
      </c>
      <c r="G182" s="424"/>
      <c r="H182" s="421" t="s">
        <v>1645</v>
      </c>
      <c r="I182" s="511"/>
      <c r="J182" s="421" t="s">
        <v>1645</v>
      </c>
      <c r="K182" s="423"/>
      <c r="L182" s="421"/>
      <c r="M182" s="423"/>
      <c r="N182" s="460"/>
      <c r="O182" s="444">
        <f t="shared" ref="O182:O183" si="28">O181+1</f>
        <v>106</v>
      </c>
    </row>
    <row r="183" spans="2:15" ht="36" customHeight="1">
      <c r="B183" s="458">
        <f t="shared" si="26"/>
        <v>46269</v>
      </c>
      <c r="C183" s="459">
        <f t="shared" si="27"/>
        <v>46269</v>
      </c>
      <c r="D183" s="510" t="s">
        <v>1645</v>
      </c>
      <c r="E183" s="511"/>
      <c r="F183" s="510" t="s">
        <v>1645</v>
      </c>
      <c r="G183" s="511"/>
      <c r="H183" s="421" t="s">
        <v>1645</v>
      </c>
      <c r="I183" s="425"/>
      <c r="J183" s="421" t="s">
        <v>1645</v>
      </c>
      <c r="K183" s="425"/>
      <c r="L183" s="421"/>
      <c r="M183" s="164"/>
      <c r="N183" s="460"/>
      <c r="O183" s="444">
        <f t="shared" si="28"/>
        <v>107</v>
      </c>
    </row>
    <row r="184" spans="2:15" ht="36" customHeight="1">
      <c r="B184" s="462">
        <f t="shared" si="26"/>
        <v>46270</v>
      </c>
      <c r="C184" s="463">
        <f t="shared" si="27"/>
        <v>46270</v>
      </c>
      <c r="D184" s="200"/>
      <c r="E184" s="469"/>
      <c r="F184" s="200"/>
      <c r="G184" s="469"/>
      <c r="H184" s="200"/>
      <c r="I184" s="469"/>
      <c r="J184" s="200"/>
      <c r="K184" s="469"/>
      <c r="L184" s="200"/>
      <c r="M184" s="201"/>
      <c r="N184" s="465"/>
    </row>
    <row r="185" spans="2:15" ht="36" customHeight="1">
      <c r="B185" s="462">
        <f t="shared" si="26"/>
        <v>46271</v>
      </c>
      <c r="C185" s="463">
        <f t="shared" si="27"/>
        <v>46271</v>
      </c>
      <c r="D185" s="200"/>
      <c r="E185" s="469"/>
      <c r="F185" s="200"/>
      <c r="G185" s="469"/>
      <c r="H185" s="200"/>
      <c r="I185" s="469"/>
      <c r="J185" s="468"/>
      <c r="K185" s="469"/>
      <c r="L185" s="200"/>
      <c r="M185" s="201"/>
      <c r="N185" s="465"/>
    </row>
    <row r="186" spans="2:15" ht="36" customHeight="1">
      <c r="B186" s="458">
        <f t="shared" si="26"/>
        <v>46272</v>
      </c>
      <c r="C186" s="459">
        <f t="shared" si="27"/>
        <v>46272</v>
      </c>
      <c r="D186" s="421" t="s">
        <v>1645</v>
      </c>
      <c r="E186" s="425"/>
      <c r="F186" s="510" t="s">
        <v>1645</v>
      </c>
      <c r="G186" s="511"/>
      <c r="H186" s="510" t="s">
        <v>1645</v>
      </c>
      <c r="I186" s="511"/>
      <c r="J186" s="510" t="s">
        <v>1645</v>
      </c>
      <c r="K186" s="425"/>
      <c r="L186" s="421"/>
      <c r="M186" s="531"/>
      <c r="N186" s="460"/>
      <c r="O186" s="444">
        <f>O183+1</f>
        <v>108</v>
      </c>
    </row>
    <row r="187" spans="2:15" ht="36" customHeight="1">
      <c r="B187" s="458">
        <f t="shared" si="26"/>
        <v>46273</v>
      </c>
      <c r="C187" s="459">
        <f t="shared" si="27"/>
        <v>46273</v>
      </c>
      <c r="D187" s="421" t="s">
        <v>1645</v>
      </c>
      <c r="E187" s="425"/>
      <c r="F187" s="421" t="s">
        <v>1645</v>
      </c>
      <c r="G187" s="425"/>
      <c r="H187" s="421" t="s">
        <v>1645</v>
      </c>
      <c r="I187" s="425"/>
      <c r="J187" s="421" t="s">
        <v>1645</v>
      </c>
      <c r="K187" s="425"/>
      <c r="L187" s="421"/>
      <c r="M187" s="164"/>
      <c r="N187" s="460"/>
      <c r="O187" s="444">
        <f>O186+1</f>
        <v>109</v>
      </c>
    </row>
    <row r="188" spans="2:15" ht="36" customHeight="1">
      <c r="B188" s="458">
        <f t="shared" si="26"/>
        <v>46274</v>
      </c>
      <c r="C188" s="459">
        <f t="shared" si="27"/>
        <v>46274</v>
      </c>
      <c r="D188" s="510" t="s">
        <v>1645</v>
      </c>
      <c r="E188" s="425"/>
      <c r="F188" s="510" t="s">
        <v>1645</v>
      </c>
      <c r="G188" s="425"/>
      <c r="H188" s="510" t="s">
        <v>1645</v>
      </c>
      <c r="I188" s="511"/>
      <c r="J188" s="427" t="s">
        <v>1645</v>
      </c>
      <c r="K188" s="423"/>
      <c r="L188" s="427"/>
      <c r="M188" s="423"/>
      <c r="N188" s="460"/>
      <c r="O188" s="444">
        <f>O187+1</f>
        <v>110</v>
      </c>
    </row>
    <row r="189" spans="2:15" ht="36" customHeight="1">
      <c r="B189" s="458">
        <f t="shared" si="26"/>
        <v>46275</v>
      </c>
      <c r="C189" s="459">
        <f t="shared" si="27"/>
        <v>46275</v>
      </c>
      <c r="D189" s="510" t="s">
        <v>1645</v>
      </c>
      <c r="E189" s="511"/>
      <c r="F189" s="421" t="s">
        <v>1645</v>
      </c>
      <c r="G189" s="511"/>
      <c r="H189" s="427" t="s">
        <v>1645</v>
      </c>
      <c r="I189" s="511"/>
      <c r="J189" s="421" t="s">
        <v>1645</v>
      </c>
      <c r="K189" s="423"/>
      <c r="L189" s="421"/>
      <c r="M189" s="423"/>
      <c r="N189" s="460"/>
      <c r="O189" s="444">
        <f t="shared" ref="O189:O190" si="29">O188+1</f>
        <v>111</v>
      </c>
    </row>
    <row r="190" spans="2:15" ht="36" customHeight="1">
      <c r="B190" s="458">
        <f t="shared" si="26"/>
        <v>46276</v>
      </c>
      <c r="C190" s="459">
        <f t="shared" si="27"/>
        <v>46276</v>
      </c>
      <c r="D190" s="421" t="s">
        <v>1645</v>
      </c>
      <c r="E190" s="536"/>
      <c r="F190" s="421" t="s">
        <v>1645</v>
      </c>
      <c r="G190" s="425"/>
      <c r="H190" s="421" t="s">
        <v>1645</v>
      </c>
      <c r="I190" s="536"/>
      <c r="J190" s="421" t="s">
        <v>1645</v>
      </c>
      <c r="K190" s="425"/>
      <c r="L190" s="421"/>
      <c r="M190" s="164"/>
      <c r="N190" s="460"/>
      <c r="O190" s="444">
        <f t="shared" si="29"/>
        <v>112</v>
      </c>
    </row>
    <row r="191" spans="2:15" ht="36" customHeight="1">
      <c r="B191" s="462">
        <f t="shared" si="26"/>
        <v>46277</v>
      </c>
      <c r="C191" s="463">
        <f t="shared" si="27"/>
        <v>46277</v>
      </c>
      <c r="D191" s="200"/>
      <c r="E191" s="537"/>
      <c r="F191" s="200"/>
      <c r="G191" s="469"/>
      <c r="H191" s="200"/>
      <c r="I191" s="537"/>
      <c r="J191" s="200"/>
      <c r="K191" s="469"/>
      <c r="L191" s="200"/>
      <c r="M191" s="201"/>
      <c r="N191" s="465"/>
    </row>
    <row r="192" spans="2:15" ht="36" customHeight="1">
      <c r="B192" s="462">
        <f t="shared" si="26"/>
        <v>46278</v>
      </c>
      <c r="C192" s="463">
        <f t="shared" si="27"/>
        <v>46278</v>
      </c>
      <c r="D192" s="200"/>
      <c r="E192" s="469"/>
      <c r="F192" s="200"/>
      <c r="G192" s="469"/>
      <c r="H192" s="200"/>
      <c r="I192" s="537"/>
      <c r="J192" s="200"/>
      <c r="K192" s="469"/>
      <c r="L192" s="200"/>
      <c r="M192" s="201"/>
      <c r="N192" s="465"/>
    </row>
    <row r="193" spans="2:15" ht="36" customHeight="1">
      <c r="B193" s="458">
        <f t="shared" si="26"/>
        <v>46279</v>
      </c>
      <c r="C193" s="459">
        <f t="shared" si="27"/>
        <v>46279</v>
      </c>
      <c r="D193" s="421" t="s">
        <v>1645</v>
      </c>
      <c r="E193" s="536"/>
      <c r="F193" s="421" t="s">
        <v>1645</v>
      </c>
      <c r="G193" s="425"/>
      <c r="H193" s="421" t="s">
        <v>1645</v>
      </c>
      <c r="I193" s="536"/>
      <c r="J193" s="421" t="s">
        <v>1645</v>
      </c>
      <c r="K193" s="425"/>
      <c r="L193" s="421"/>
      <c r="M193" s="164"/>
      <c r="N193" s="460"/>
      <c r="O193" s="444">
        <f>O190+1</f>
        <v>113</v>
      </c>
    </row>
    <row r="194" spans="2:15" ht="36" customHeight="1">
      <c r="B194" s="458">
        <f t="shared" si="26"/>
        <v>46280</v>
      </c>
      <c r="C194" s="459">
        <f t="shared" si="27"/>
        <v>46280</v>
      </c>
      <c r="D194" s="421" t="s">
        <v>1645</v>
      </c>
      <c r="E194" s="425"/>
      <c r="F194" s="421" t="s">
        <v>1645</v>
      </c>
      <c r="G194" s="425"/>
      <c r="H194" s="421" t="s">
        <v>1645</v>
      </c>
      <c r="I194" s="425"/>
      <c r="J194" s="421" t="s">
        <v>1645</v>
      </c>
      <c r="K194" s="425"/>
      <c r="L194" s="421"/>
      <c r="M194" s="164"/>
      <c r="N194" s="460"/>
      <c r="O194" s="444">
        <f>O193+1</f>
        <v>114</v>
      </c>
    </row>
    <row r="195" spans="2:15" ht="36" customHeight="1">
      <c r="B195" s="458">
        <f t="shared" si="26"/>
        <v>46281</v>
      </c>
      <c r="C195" s="459">
        <f t="shared" si="27"/>
        <v>46281</v>
      </c>
      <c r="D195" s="510" t="s">
        <v>1645</v>
      </c>
      <c r="E195" s="425"/>
      <c r="F195" s="510" t="s">
        <v>1645</v>
      </c>
      <c r="G195" s="425"/>
      <c r="H195" s="510" t="s">
        <v>1645</v>
      </c>
      <c r="I195" s="425"/>
      <c r="J195" s="510" t="s">
        <v>1645</v>
      </c>
      <c r="K195" s="425"/>
      <c r="L195" s="427"/>
      <c r="M195" s="423"/>
      <c r="N195" s="460"/>
      <c r="O195" s="444">
        <f>O194+1</f>
        <v>115</v>
      </c>
    </row>
    <row r="196" spans="2:15" ht="36" customHeight="1">
      <c r="B196" s="458">
        <f t="shared" si="26"/>
        <v>46282</v>
      </c>
      <c r="C196" s="459">
        <f t="shared" si="27"/>
        <v>46282</v>
      </c>
      <c r="D196" s="510" t="s">
        <v>1645</v>
      </c>
      <c r="E196" s="511"/>
      <c r="F196" s="421" t="s">
        <v>1645</v>
      </c>
      <c r="G196" s="424"/>
      <c r="H196" s="510" t="s">
        <v>1645</v>
      </c>
      <c r="I196" s="511"/>
      <c r="J196" s="421" t="s">
        <v>1645</v>
      </c>
      <c r="K196" s="425"/>
      <c r="L196" s="421"/>
      <c r="M196" s="423"/>
      <c r="N196" s="460"/>
      <c r="O196" s="444">
        <f>O195+1</f>
        <v>116</v>
      </c>
    </row>
    <row r="197" spans="2:15" ht="36" customHeight="1">
      <c r="B197" s="458">
        <f t="shared" si="26"/>
        <v>46283</v>
      </c>
      <c r="C197" s="459">
        <f t="shared" si="27"/>
        <v>46283</v>
      </c>
      <c r="D197" s="421" t="s">
        <v>1645</v>
      </c>
      <c r="E197" s="425"/>
      <c r="F197" s="421" t="s">
        <v>1645</v>
      </c>
      <c r="G197" s="425"/>
      <c r="H197" s="421" t="s">
        <v>1645</v>
      </c>
      <c r="I197" s="536"/>
      <c r="J197" s="421" t="s">
        <v>1645</v>
      </c>
      <c r="K197" s="536"/>
      <c r="L197" s="421"/>
      <c r="M197" s="423"/>
      <c r="N197" s="460"/>
      <c r="O197" s="444">
        <f t="shared" ref="O197" si="30">O196+1</f>
        <v>117</v>
      </c>
    </row>
    <row r="198" spans="2:15" ht="36" customHeight="1">
      <c r="B198" s="462">
        <f t="shared" si="26"/>
        <v>46284</v>
      </c>
      <c r="C198" s="463">
        <f t="shared" si="27"/>
        <v>46284</v>
      </c>
      <c r="D198" s="468"/>
      <c r="E198" s="535"/>
      <c r="F198" s="200"/>
      <c r="G198" s="537"/>
      <c r="H198" s="200"/>
      <c r="I198" s="469"/>
      <c r="J198" s="200"/>
      <c r="K198" s="469"/>
      <c r="L198" s="200"/>
      <c r="M198" s="431"/>
      <c r="N198" s="465"/>
    </row>
    <row r="199" spans="2:15" ht="36" customHeight="1">
      <c r="B199" s="462">
        <f t="shared" si="26"/>
        <v>46285</v>
      </c>
      <c r="C199" s="463">
        <f t="shared" si="27"/>
        <v>46285</v>
      </c>
      <c r="D199" s="200"/>
      <c r="E199" s="469"/>
      <c r="F199" s="200"/>
      <c r="G199" s="469"/>
      <c r="H199" s="200"/>
      <c r="I199" s="469"/>
      <c r="J199" s="200"/>
      <c r="K199" s="469"/>
      <c r="L199" s="200"/>
      <c r="M199" s="431"/>
      <c r="N199" s="465"/>
    </row>
    <row r="200" spans="2:15" ht="36" customHeight="1">
      <c r="B200" s="462">
        <f t="shared" si="26"/>
        <v>46286</v>
      </c>
      <c r="C200" s="463">
        <f t="shared" si="27"/>
        <v>46286</v>
      </c>
      <c r="D200" s="200"/>
      <c r="E200" s="469"/>
      <c r="F200" s="200"/>
      <c r="G200" s="469"/>
      <c r="H200" s="200"/>
      <c r="I200" s="537"/>
      <c r="J200" s="200"/>
      <c r="K200" s="537"/>
      <c r="L200" s="200"/>
      <c r="M200" s="515"/>
      <c r="N200" s="116" t="s">
        <v>1620</v>
      </c>
    </row>
    <row r="201" spans="2:15" ht="36" customHeight="1">
      <c r="B201" s="462">
        <f t="shared" si="26"/>
        <v>46287</v>
      </c>
      <c r="C201" s="463">
        <f t="shared" si="27"/>
        <v>46287</v>
      </c>
      <c r="D201" s="468"/>
      <c r="E201" s="469"/>
      <c r="F201" s="468"/>
      <c r="G201" s="469"/>
      <c r="H201" s="468"/>
      <c r="I201" s="469"/>
      <c r="J201" s="468"/>
      <c r="K201" s="469"/>
      <c r="L201" s="200"/>
      <c r="M201" s="201"/>
      <c r="N201" s="116" t="s">
        <v>1621</v>
      </c>
    </row>
    <row r="202" spans="2:15" ht="36" customHeight="1">
      <c r="B202" s="462">
        <f t="shared" si="26"/>
        <v>46288</v>
      </c>
      <c r="C202" s="463">
        <f t="shared" si="27"/>
        <v>46288</v>
      </c>
      <c r="D202" s="468"/>
      <c r="E202" s="535"/>
      <c r="F202" s="200"/>
      <c r="G202" s="464"/>
      <c r="H202" s="468"/>
      <c r="I202" s="535"/>
      <c r="J202" s="430"/>
      <c r="K202" s="469"/>
      <c r="L202" s="430"/>
      <c r="M202" s="431"/>
      <c r="N202" s="116" t="s">
        <v>1622</v>
      </c>
    </row>
    <row r="203" spans="2:15" ht="36" customHeight="1">
      <c r="B203" s="458">
        <f t="shared" si="26"/>
        <v>46289</v>
      </c>
      <c r="C203" s="459">
        <f t="shared" si="27"/>
        <v>46289</v>
      </c>
      <c r="D203" s="510" t="s">
        <v>1645</v>
      </c>
      <c r="E203" s="511"/>
      <c r="F203" s="421" t="s">
        <v>1645</v>
      </c>
      <c r="G203" s="424"/>
      <c r="H203" s="510" t="s">
        <v>1645</v>
      </c>
      <c r="I203" s="511"/>
      <c r="J203" s="421" t="s">
        <v>1645</v>
      </c>
      <c r="K203" s="425"/>
      <c r="L203" s="421"/>
      <c r="M203" s="423"/>
      <c r="N203" s="460"/>
      <c r="O203" s="444">
        <f>O197+1</f>
        <v>118</v>
      </c>
    </row>
    <row r="204" spans="2:15" ht="36" customHeight="1">
      <c r="B204" s="458">
        <f t="shared" si="26"/>
        <v>46290</v>
      </c>
      <c r="C204" s="459">
        <f t="shared" si="27"/>
        <v>46290</v>
      </c>
      <c r="D204" s="538" t="s">
        <v>1645</v>
      </c>
      <c r="E204" s="539"/>
      <c r="F204" s="538" t="s">
        <v>1645</v>
      </c>
      <c r="G204" s="539"/>
      <c r="H204" s="538" t="s">
        <v>1645</v>
      </c>
      <c r="I204" s="540"/>
      <c r="J204" s="538" t="s">
        <v>1645</v>
      </c>
      <c r="K204" s="539"/>
      <c r="L204" s="520"/>
      <c r="M204" s="521"/>
      <c r="N204" s="460"/>
      <c r="O204" s="444">
        <f>O203+1</f>
        <v>119</v>
      </c>
    </row>
    <row r="205" spans="2:15" ht="36" customHeight="1">
      <c r="B205" s="462">
        <f t="shared" si="26"/>
        <v>46291</v>
      </c>
      <c r="C205" s="463">
        <f t="shared" si="27"/>
        <v>46291</v>
      </c>
      <c r="D205" s="468"/>
      <c r="E205" s="469"/>
      <c r="F205" s="468"/>
      <c r="G205" s="469"/>
      <c r="H205" s="468"/>
      <c r="I205" s="543"/>
      <c r="J205" s="468"/>
      <c r="K205" s="469"/>
      <c r="L205" s="200"/>
      <c r="M205" s="201"/>
      <c r="N205" s="465"/>
    </row>
    <row r="206" spans="2:15" ht="36" customHeight="1">
      <c r="B206" s="462">
        <f t="shared" si="26"/>
        <v>46292</v>
      </c>
      <c r="C206" s="463">
        <f t="shared" si="27"/>
        <v>46292</v>
      </c>
      <c r="D206" s="541"/>
      <c r="E206" s="526"/>
      <c r="F206" s="541"/>
      <c r="G206" s="526"/>
      <c r="H206" s="541"/>
      <c r="I206" s="542"/>
      <c r="J206" s="541"/>
      <c r="K206" s="526"/>
      <c r="L206" s="474"/>
      <c r="M206" s="533"/>
      <c r="N206" s="465"/>
    </row>
    <row r="207" spans="2:15" ht="36" customHeight="1">
      <c r="B207" s="458">
        <f t="shared" si="26"/>
        <v>46293</v>
      </c>
      <c r="C207" s="459">
        <f t="shared" si="27"/>
        <v>46293</v>
      </c>
      <c r="D207" s="510" t="s">
        <v>1645</v>
      </c>
      <c r="E207" s="425"/>
      <c r="F207" s="510" t="s">
        <v>1645</v>
      </c>
      <c r="G207" s="425"/>
      <c r="H207" s="510" t="s">
        <v>1645</v>
      </c>
      <c r="I207" s="655"/>
      <c r="J207" s="510" t="s">
        <v>1645</v>
      </c>
      <c r="K207" s="425"/>
      <c r="L207" s="421"/>
      <c r="M207" s="164"/>
      <c r="N207" s="460"/>
      <c r="O207" s="444">
        <f>O204+1</f>
        <v>120</v>
      </c>
    </row>
    <row r="208" spans="2:15" ht="36" customHeight="1">
      <c r="B208" s="458">
        <f t="shared" si="26"/>
        <v>46294</v>
      </c>
      <c r="C208" s="459">
        <f t="shared" si="27"/>
        <v>46294</v>
      </c>
      <c r="D208" s="510" t="s">
        <v>1645</v>
      </c>
      <c r="E208" s="425"/>
      <c r="F208" s="510" t="s">
        <v>1645</v>
      </c>
      <c r="G208" s="425"/>
      <c r="H208" s="510" t="s">
        <v>1645</v>
      </c>
      <c r="I208" s="544"/>
      <c r="J208" s="510" t="s">
        <v>1645</v>
      </c>
      <c r="K208" s="425"/>
      <c r="L208" s="421"/>
      <c r="M208" s="164"/>
      <c r="N208" s="460"/>
      <c r="O208" s="444">
        <f>O207+1</f>
        <v>121</v>
      </c>
    </row>
    <row r="209" spans="2:15" ht="36" customHeight="1">
      <c r="B209" s="477">
        <f>B208+1</f>
        <v>46295</v>
      </c>
      <c r="C209" s="478">
        <f>B209</f>
        <v>46295</v>
      </c>
      <c r="D209" s="545" t="s">
        <v>1645</v>
      </c>
      <c r="E209" s="517"/>
      <c r="F209" s="545" t="s">
        <v>1645</v>
      </c>
      <c r="G209" s="517"/>
      <c r="H209" s="545" t="s">
        <v>1645</v>
      </c>
      <c r="I209" s="517"/>
      <c r="J209" s="545" t="s">
        <v>1645</v>
      </c>
      <c r="K209" s="517"/>
      <c r="L209" s="550"/>
      <c r="M209" s="481"/>
      <c r="N209" s="482"/>
      <c r="O209" s="444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B701FD-8BB9-4656-9379-B1BB553AD867}">
  <sheetPr>
    <pageSetUpPr fitToPage="1"/>
  </sheetPr>
  <dimension ref="A1:R209"/>
  <sheetViews>
    <sheetView view="pageBreakPreview" topLeftCell="A96" zoomScaleNormal="100" zoomScaleSheetLayoutView="100" workbookViewId="0">
      <selection activeCell="I105" sqref="I105"/>
    </sheetView>
  </sheetViews>
  <sheetFormatPr defaultColWidth="9" defaultRowHeight="15"/>
  <cols>
    <col min="1" max="1" width="4.42578125" style="562" customWidth="1"/>
    <col min="2" max="2" width="7" style="84" customWidth="1"/>
    <col min="3" max="3" width="3.5703125" style="84" customWidth="1"/>
    <col min="4" max="4" width="17.140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384" width="9" style="85"/>
  </cols>
  <sheetData>
    <row r="1" spans="1:15" ht="26.1" customHeight="1"/>
    <row r="2" spans="1:15" ht="36" customHeight="1">
      <c r="B2" s="86" t="s">
        <v>1646</v>
      </c>
      <c r="H2" s="87"/>
      <c r="L2" s="88"/>
      <c r="N2" s="89"/>
    </row>
    <row r="3" spans="1:15" ht="26.1" customHeight="1">
      <c r="B3" s="90"/>
      <c r="H3" s="87"/>
      <c r="L3" s="88"/>
    </row>
    <row r="4" spans="1:15" ht="27" customHeight="1">
      <c r="B4" s="90" t="s">
        <v>968</v>
      </c>
      <c r="H4" s="87"/>
      <c r="N4" s="91"/>
    </row>
    <row r="5" spans="1:15" ht="18" customHeight="1">
      <c r="B5" s="1300" t="s">
        <v>969</v>
      </c>
      <c r="C5" s="1302" t="s">
        <v>970</v>
      </c>
      <c r="D5" s="92" t="s">
        <v>971</v>
      </c>
      <c r="E5" s="1298" t="s">
        <v>972</v>
      </c>
      <c r="F5" s="92" t="s">
        <v>973</v>
      </c>
      <c r="G5" s="1298" t="s">
        <v>972</v>
      </c>
      <c r="H5" s="92" t="s">
        <v>974</v>
      </c>
      <c r="I5" s="1298" t="s">
        <v>972</v>
      </c>
      <c r="J5" s="92" t="s">
        <v>975</v>
      </c>
      <c r="K5" s="1298" t="s">
        <v>972</v>
      </c>
      <c r="L5" s="92" t="s">
        <v>976</v>
      </c>
      <c r="M5" s="1298" t="s">
        <v>972</v>
      </c>
      <c r="N5" s="93" t="s">
        <v>977</v>
      </c>
    </row>
    <row r="6" spans="1:15" ht="18" customHeight="1">
      <c r="B6" s="1301"/>
      <c r="C6" s="1303"/>
      <c r="D6" s="94" t="s">
        <v>978</v>
      </c>
      <c r="E6" s="1299"/>
      <c r="F6" s="94" t="s">
        <v>979</v>
      </c>
      <c r="G6" s="1299"/>
      <c r="H6" s="94" t="s">
        <v>980</v>
      </c>
      <c r="I6" s="1299"/>
      <c r="J6" s="94" t="s">
        <v>981</v>
      </c>
      <c r="K6" s="1299"/>
      <c r="L6" s="94" t="s">
        <v>630</v>
      </c>
      <c r="M6" s="1299"/>
      <c r="N6" s="95"/>
    </row>
    <row r="7" spans="1:15" ht="36" customHeight="1">
      <c r="B7" s="96">
        <v>46113</v>
      </c>
      <c r="C7" s="97">
        <f>B7</f>
        <v>46113</v>
      </c>
      <c r="D7" s="98"/>
      <c r="E7" s="99"/>
      <c r="F7" s="100"/>
      <c r="G7" s="99"/>
      <c r="H7" s="100"/>
      <c r="I7" s="99"/>
      <c r="J7" s="100"/>
      <c r="K7" s="101"/>
      <c r="L7" s="102"/>
      <c r="M7" s="101"/>
      <c r="N7" s="103"/>
      <c r="O7" s="85">
        <v>1</v>
      </c>
    </row>
    <row r="8" spans="1:15" ht="36" customHeight="1">
      <c r="B8" s="104">
        <f>B7+1</f>
        <v>46114</v>
      </c>
      <c r="C8" s="105">
        <f>B8</f>
        <v>46114</v>
      </c>
      <c r="D8" s="102"/>
      <c r="E8" s="106"/>
      <c r="F8" s="102"/>
      <c r="G8" s="106"/>
      <c r="H8" s="102"/>
      <c r="I8" s="106"/>
      <c r="J8" s="102"/>
      <c r="K8" s="107"/>
      <c r="L8" s="102"/>
      <c r="M8" s="107"/>
      <c r="N8" s="108"/>
      <c r="O8" s="85">
        <f>O7+1</f>
        <v>2</v>
      </c>
    </row>
    <row r="9" spans="1:15" ht="36" customHeight="1">
      <c r="B9" s="104">
        <f t="shared" ref="B9:B36" si="0">B8+1</f>
        <v>46115</v>
      </c>
      <c r="C9" s="105">
        <f t="shared" ref="C9:C35" si="1">B9</f>
        <v>46115</v>
      </c>
      <c r="D9" s="102"/>
      <c r="E9" s="110"/>
      <c r="F9" s="102"/>
      <c r="G9" s="110"/>
      <c r="H9" s="102"/>
      <c r="I9" s="106"/>
      <c r="J9" s="102"/>
      <c r="K9" s="107"/>
      <c r="L9" s="102"/>
      <c r="M9" s="107"/>
      <c r="N9" s="108"/>
      <c r="O9" s="85">
        <f t="shared" ref="O9:O10" si="2">O8+1</f>
        <v>3</v>
      </c>
    </row>
    <row r="10" spans="1:15" ht="36" customHeight="1">
      <c r="B10" s="111">
        <f t="shared" si="0"/>
        <v>46116</v>
      </c>
      <c r="C10" s="112">
        <f t="shared" si="1"/>
        <v>46116</v>
      </c>
      <c r="D10" s="113"/>
      <c r="E10" s="114"/>
      <c r="F10" s="113"/>
      <c r="G10" s="114"/>
      <c r="H10" s="113"/>
      <c r="I10" s="114"/>
      <c r="J10" s="113"/>
      <c r="K10" s="117"/>
      <c r="L10" s="113"/>
      <c r="M10" s="117"/>
      <c r="N10" s="116"/>
      <c r="O10" s="85">
        <f t="shared" si="2"/>
        <v>4</v>
      </c>
    </row>
    <row r="11" spans="1:15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</row>
    <row r="12" spans="1:15" ht="36" customHeight="1">
      <c r="B12" s="104">
        <f t="shared" si="0"/>
        <v>46118</v>
      </c>
      <c r="C12" s="105">
        <f t="shared" si="1"/>
        <v>46118</v>
      </c>
      <c r="D12" s="102"/>
      <c r="E12" s="118"/>
      <c r="F12" s="102"/>
      <c r="G12" s="118"/>
      <c r="H12" s="102"/>
      <c r="I12" s="118"/>
      <c r="J12" s="102"/>
      <c r="K12" s="118"/>
      <c r="L12" s="102"/>
      <c r="M12" s="107"/>
      <c r="N12" s="108"/>
    </row>
    <row r="13" spans="1:15" ht="36" customHeight="1">
      <c r="B13" s="104">
        <f t="shared" si="0"/>
        <v>46119</v>
      </c>
      <c r="C13" s="105">
        <f t="shared" si="1"/>
        <v>46119</v>
      </c>
      <c r="D13" s="122" t="s">
        <v>1165</v>
      </c>
      <c r="E13" s="118"/>
      <c r="F13" s="122"/>
      <c r="G13" s="118"/>
      <c r="H13" s="122"/>
      <c r="I13" s="118"/>
      <c r="J13" s="122"/>
      <c r="K13" s="118"/>
      <c r="L13" s="102"/>
      <c r="M13" s="107"/>
      <c r="N13" s="108"/>
      <c r="O13" s="85">
        <f>O10+1</f>
        <v>5</v>
      </c>
    </row>
    <row r="14" spans="1:15" ht="36" customHeight="1">
      <c r="B14" s="104">
        <f t="shared" si="0"/>
        <v>46120</v>
      </c>
      <c r="C14" s="105">
        <f t="shared" si="1"/>
        <v>46120</v>
      </c>
      <c r="D14" s="122"/>
      <c r="E14" s="118"/>
      <c r="F14" s="122"/>
      <c r="G14" s="118"/>
      <c r="H14" s="122"/>
      <c r="I14" s="118"/>
      <c r="J14" s="122"/>
      <c r="K14" s="118"/>
      <c r="L14" s="102"/>
      <c r="M14" s="107"/>
      <c r="N14" s="108"/>
      <c r="O14" s="85">
        <f t="shared" ref="O14:O16" si="3">O13+1</f>
        <v>6</v>
      </c>
    </row>
    <row r="15" spans="1:15" ht="36" customHeight="1">
      <c r="B15" s="104">
        <f t="shared" si="0"/>
        <v>46121</v>
      </c>
      <c r="C15" s="105">
        <f t="shared" si="1"/>
        <v>46121</v>
      </c>
      <c r="D15" s="102" t="s">
        <v>165</v>
      </c>
      <c r="E15" s="110"/>
      <c r="F15" s="102" t="s">
        <v>165</v>
      </c>
      <c r="G15" s="110"/>
      <c r="H15" s="102" t="s">
        <v>1647</v>
      </c>
      <c r="I15" s="110"/>
      <c r="J15" s="102" t="s">
        <v>1647</v>
      </c>
      <c r="K15" s="110"/>
      <c r="L15" s="102" t="s">
        <v>1647</v>
      </c>
      <c r="M15" s="107"/>
      <c r="N15" s="108" t="s">
        <v>1648</v>
      </c>
      <c r="O15" s="85">
        <f t="shared" si="3"/>
        <v>7</v>
      </c>
    </row>
    <row r="16" spans="1:15" ht="39">
      <c r="A16" s="559" t="s">
        <v>1649</v>
      </c>
      <c r="B16" s="104">
        <f t="shared" si="0"/>
        <v>46122</v>
      </c>
      <c r="C16" s="105">
        <f t="shared" si="1"/>
        <v>46122</v>
      </c>
      <c r="D16" s="121" t="s">
        <v>1650</v>
      </c>
      <c r="E16" s="110" t="s">
        <v>176</v>
      </c>
      <c r="F16" s="121" t="s">
        <v>1650</v>
      </c>
      <c r="G16" s="110" t="s">
        <v>176</v>
      </c>
      <c r="H16" s="121"/>
      <c r="I16" s="110"/>
      <c r="J16" s="121"/>
      <c r="K16" s="110"/>
      <c r="L16" s="102"/>
      <c r="M16" s="107"/>
      <c r="N16" s="108"/>
      <c r="O16" s="85">
        <f t="shared" si="3"/>
        <v>8</v>
      </c>
    </row>
    <row r="17" spans="1:15" ht="36" customHeight="1">
      <c r="A17" s="559"/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13"/>
      <c r="K17" s="114"/>
      <c r="L17" s="113"/>
      <c r="M17" s="117"/>
      <c r="N17" s="116"/>
    </row>
    <row r="18" spans="1:15" ht="36" customHeight="1">
      <c r="A18" s="560"/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</row>
    <row r="19" spans="1:15" ht="36" customHeight="1">
      <c r="A19" s="561"/>
      <c r="B19" s="104">
        <f t="shared" si="0"/>
        <v>46125</v>
      </c>
      <c r="C19" s="105">
        <f t="shared" si="1"/>
        <v>46125</v>
      </c>
      <c r="D19" s="102" t="s">
        <v>1651</v>
      </c>
      <c r="E19" s="110" t="s">
        <v>1652</v>
      </c>
      <c r="F19" s="102" t="s">
        <v>1653</v>
      </c>
      <c r="G19" s="110" t="s">
        <v>1652</v>
      </c>
      <c r="H19" s="230"/>
      <c r="I19" s="120"/>
      <c r="J19" s="230"/>
      <c r="K19" s="120"/>
      <c r="L19" s="102"/>
      <c r="M19" s="107"/>
      <c r="N19" s="108" t="s">
        <v>1654</v>
      </c>
      <c r="O19" s="85">
        <f>O16+1</f>
        <v>9</v>
      </c>
    </row>
    <row r="20" spans="1:15" ht="36" customHeight="1">
      <c r="A20" s="561"/>
      <c r="B20" s="104">
        <f t="shared" si="0"/>
        <v>46126</v>
      </c>
      <c r="C20" s="105">
        <f t="shared" si="1"/>
        <v>46126</v>
      </c>
      <c r="D20" s="102" t="s">
        <v>1655</v>
      </c>
      <c r="E20" s="221" t="s">
        <v>1656</v>
      </c>
      <c r="F20" s="102" t="s">
        <v>1655</v>
      </c>
      <c r="G20" s="221" t="s">
        <v>1656</v>
      </c>
      <c r="H20" s="102" t="s">
        <v>1657</v>
      </c>
      <c r="I20" s="221" t="s">
        <v>1658</v>
      </c>
      <c r="J20" s="102" t="s">
        <v>1657</v>
      </c>
      <c r="K20" s="221" t="s">
        <v>1658</v>
      </c>
      <c r="L20" s="102"/>
      <c r="M20" s="107"/>
      <c r="N20" s="108"/>
      <c r="O20" s="85">
        <f>O19+1</f>
        <v>10</v>
      </c>
    </row>
    <row r="21" spans="1:15" ht="36" customHeight="1">
      <c r="A21" s="561"/>
      <c r="B21" s="104">
        <f t="shared" si="0"/>
        <v>46127</v>
      </c>
      <c r="C21" s="105">
        <f t="shared" si="1"/>
        <v>46127</v>
      </c>
      <c r="D21" s="102"/>
      <c r="E21" s="110"/>
      <c r="F21" s="102"/>
      <c r="G21" s="110"/>
      <c r="H21" s="102" t="s">
        <v>1659</v>
      </c>
      <c r="I21" s="110"/>
      <c r="J21" s="119" t="s">
        <v>1659</v>
      </c>
      <c r="K21" s="120"/>
      <c r="L21" s="102"/>
      <c r="M21" s="107"/>
      <c r="N21" s="108"/>
      <c r="O21" s="85">
        <f>O20+1</f>
        <v>11</v>
      </c>
    </row>
    <row r="22" spans="1:15" ht="36" customHeight="1">
      <c r="A22" s="561"/>
      <c r="B22" s="104">
        <f t="shared" si="0"/>
        <v>46128</v>
      </c>
      <c r="C22" s="105">
        <f t="shared" si="1"/>
        <v>46128</v>
      </c>
      <c r="D22" s="102" t="s">
        <v>1660</v>
      </c>
      <c r="E22" s="110" t="s">
        <v>1661</v>
      </c>
      <c r="F22" s="102" t="s">
        <v>1660</v>
      </c>
      <c r="G22" s="110" t="s">
        <v>1661</v>
      </c>
      <c r="H22" s="102" t="s">
        <v>1662</v>
      </c>
      <c r="I22" s="110" t="s">
        <v>1663</v>
      </c>
      <c r="J22" s="102" t="s">
        <v>1662</v>
      </c>
      <c r="K22" s="110" t="s">
        <v>1663</v>
      </c>
      <c r="L22" s="102"/>
      <c r="M22" s="107"/>
      <c r="N22" s="108"/>
      <c r="O22" s="85">
        <f>O21+1</f>
        <v>12</v>
      </c>
    </row>
    <row r="23" spans="1:15" ht="36" customHeight="1">
      <c r="A23" s="561"/>
      <c r="B23" s="104">
        <f t="shared" si="0"/>
        <v>46129</v>
      </c>
      <c r="C23" s="105">
        <f t="shared" si="1"/>
        <v>46129</v>
      </c>
      <c r="D23" s="121" t="s">
        <v>1650</v>
      </c>
      <c r="E23" s="110" t="s">
        <v>176</v>
      </c>
      <c r="F23" s="121" t="s">
        <v>1650</v>
      </c>
      <c r="G23" s="110" t="s">
        <v>176</v>
      </c>
      <c r="H23" s="102" t="s">
        <v>1664</v>
      </c>
      <c r="I23" s="110" t="s">
        <v>176</v>
      </c>
      <c r="J23" s="102" t="s">
        <v>1664</v>
      </c>
      <c r="K23" s="110" t="s">
        <v>176</v>
      </c>
      <c r="L23" s="102"/>
      <c r="M23" s="107"/>
      <c r="N23" s="108"/>
      <c r="O23" s="85">
        <f>O22+1</f>
        <v>13</v>
      </c>
    </row>
    <row r="24" spans="1:15" ht="36" customHeight="1">
      <c r="A24" s="561"/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</row>
    <row r="25" spans="1:15" ht="36" customHeight="1">
      <c r="A25" s="561"/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1:15" ht="36" customHeight="1">
      <c r="A26" s="561"/>
      <c r="B26" s="104">
        <f t="shared" si="0"/>
        <v>46132</v>
      </c>
      <c r="C26" s="105">
        <f t="shared" si="1"/>
        <v>46132</v>
      </c>
      <c r="D26" s="102" t="s">
        <v>1653</v>
      </c>
      <c r="E26" s="110" t="s">
        <v>1652</v>
      </c>
      <c r="F26" s="102" t="s">
        <v>1653</v>
      </c>
      <c r="G26" s="110" t="s">
        <v>1652</v>
      </c>
      <c r="H26" s="119"/>
      <c r="I26" s="120"/>
      <c r="J26" s="119"/>
      <c r="K26" s="120"/>
      <c r="L26" s="102"/>
      <c r="M26" s="107"/>
      <c r="N26" s="108"/>
      <c r="O26" s="85">
        <f>O23+1</f>
        <v>14</v>
      </c>
    </row>
    <row r="27" spans="1:15" ht="36" customHeight="1">
      <c r="A27" s="561"/>
      <c r="B27" s="104">
        <f t="shared" si="0"/>
        <v>46133</v>
      </c>
      <c r="C27" s="105">
        <f t="shared" si="1"/>
        <v>46133</v>
      </c>
      <c r="D27" s="121" t="s">
        <v>1655</v>
      </c>
      <c r="E27" s="221" t="s">
        <v>1656</v>
      </c>
      <c r="F27" s="102" t="s">
        <v>1655</v>
      </c>
      <c r="G27" s="221" t="s">
        <v>1656</v>
      </c>
      <c r="H27" s="102" t="s">
        <v>1657</v>
      </c>
      <c r="I27" s="221" t="s">
        <v>1658</v>
      </c>
      <c r="J27" s="102" t="s">
        <v>1657</v>
      </c>
      <c r="K27" s="221" t="s">
        <v>1658</v>
      </c>
      <c r="L27" s="102"/>
      <c r="M27" s="107"/>
      <c r="N27" s="108"/>
      <c r="O27" s="85">
        <f>O26+1</f>
        <v>15</v>
      </c>
    </row>
    <row r="28" spans="1:15" ht="36" customHeight="1">
      <c r="A28" s="561"/>
      <c r="B28" s="104">
        <f t="shared" si="0"/>
        <v>46134</v>
      </c>
      <c r="C28" s="105">
        <f t="shared" si="1"/>
        <v>46134</v>
      </c>
      <c r="D28" s="102"/>
      <c r="E28" s="110"/>
      <c r="F28" s="102"/>
      <c r="G28" s="110"/>
      <c r="H28" s="102" t="s">
        <v>1659</v>
      </c>
      <c r="I28" s="106"/>
      <c r="J28" s="102" t="s">
        <v>1659</v>
      </c>
      <c r="K28" s="107"/>
      <c r="L28" s="102"/>
      <c r="M28" s="107"/>
      <c r="N28" s="108"/>
      <c r="O28" s="85">
        <f>O27+1</f>
        <v>16</v>
      </c>
    </row>
    <row r="29" spans="1:15" ht="36" customHeight="1">
      <c r="A29" s="561"/>
      <c r="B29" s="104">
        <f t="shared" si="0"/>
        <v>46135</v>
      </c>
      <c r="C29" s="105">
        <f t="shared" si="1"/>
        <v>46135</v>
      </c>
      <c r="D29" s="102" t="s">
        <v>1660</v>
      </c>
      <c r="E29" s="110" t="s">
        <v>1665</v>
      </c>
      <c r="F29" s="102" t="s">
        <v>1660</v>
      </c>
      <c r="G29" s="110" t="s">
        <v>1665</v>
      </c>
      <c r="H29" s="102" t="s">
        <v>1662</v>
      </c>
      <c r="I29" s="110" t="s">
        <v>1666</v>
      </c>
      <c r="J29" s="102" t="s">
        <v>1662</v>
      </c>
      <c r="K29" s="110" t="s">
        <v>1666</v>
      </c>
      <c r="L29" s="102"/>
      <c r="M29" s="107"/>
      <c r="N29" s="108"/>
      <c r="O29" s="85">
        <f>O28+1</f>
        <v>17</v>
      </c>
    </row>
    <row r="30" spans="1:15" ht="36" customHeight="1">
      <c r="A30" s="561"/>
      <c r="B30" s="104">
        <f t="shared" si="0"/>
        <v>46136</v>
      </c>
      <c r="C30" s="105">
        <f t="shared" si="1"/>
        <v>46136</v>
      </c>
      <c r="D30" s="102" t="s">
        <v>1650</v>
      </c>
      <c r="E30" s="110" t="s">
        <v>176</v>
      </c>
      <c r="F30" s="102" t="s">
        <v>1650</v>
      </c>
      <c r="G30" s="110" t="s">
        <v>176</v>
      </c>
      <c r="H30" s="102" t="s">
        <v>1664</v>
      </c>
      <c r="I30" s="110" t="s">
        <v>176</v>
      </c>
      <c r="J30" s="102" t="s">
        <v>1664</v>
      </c>
      <c r="K30" s="110" t="s">
        <v>176</v>
      </c>
      <c r="L30" s="102"/>
      <c r="M30" s="110"/>
      <c r="N30" s="108"/>
      <c r="O30" s="85">
        <f>O29+1</f>
        <v>18</v>
      </c>
    </row>
    <row r="31" spans="1:15" ht="36" customHeight="1">
      <c r="A31" s="561"/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114"/>
      <c r="J31" s="113"/>
      <c r="K31" s="117"/>
      <c r="L31" s="113"/>
      <c r="M31" s="117"/>
      <c r="N31" s="116"/>
    </row>
    <row r="32" spans="1:15" ht="36" customHeight="1">
      <c r="A32" s="561"/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1:15" ht="36" customHeight="1">
      <c r="A33" s="561"/>
      <c r="B33" s="104">
        <f t="shared" si="0"/>
        <v>46139</v>
      </c>
      <c r="C33" s="105">
        <f t="shared" si="1"/>
        <v>46139</v>
      </c>
      <c r="D33" s="102" t="s">
        <v>1653</v>
      </c>
      <c r="E33" s="110" t="s">
        <v>1652</v>
      </c>
      <c r="F33" s="170" t="s">
        <v>1653</v>
      </c>
      <c r="G33" s="241" t="s">
        <v>1652</v>
      </c>
      <c r="H33" s="119"/>
      <c r="I33" s="120"/>
      <c r="J33" s="119"/>
      <c r="K33" s="120"/>
      <c r="L33" s="102"/>
      <c r="M33" s="107"/>
      <c r="N33" s="108"/>
      <c r="O33" s="85">
        <f>O30+1</f>
        <v>19</v>
      </c>
    </row>
    <row r="34" spans="1:15" ht="48.75" customHeight="1">
      <c r="A34" s="561"/>
      <c r="B34" s="104">
        <f t="shared" si="0"/>
        <v>46140</v>
      </c>
      <c r="C34" s="105">
        <f t="shared" si="1"/>
        <v>46140</v>
      </c>
      <c r="D34" s="102" t="s">
        <v>1655</v>
      </c>
      <c r="E34" s="234" t="s">
        <v>1656</v>
      </c>
      <c r="F34" s="102" t="s">
        <v>1655</v>
      </c>
      <c r="G34" s="221" t="s">
        <v>1656</v>
      </c>
      <c r="H34" s="102" t="s">
        <v>1657</v>
      </c>
      <c r="I34" s="221" t="s">
        <v>1658</v>
      </c>
      <c r="J34" s="119" t="s">
        <v>1657</v>
      </c>
      <c r="K34" s="234" t="s">
        <v>1658</v>
      </c>
      <c r="L34" s="128"/>
      <c r="M34" s="107"/>
      <c r="N34" s="108"/>
      <c r="O34" s="85">
        <f>O33+1</f>
        <v>20</v>
      </c>
    </row>
    <row r="35" spans="1:15" ht="36" customHeight="1">
      <c r="A35" s="561"/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29"/>
      <c r="K35" s="132"/>
      <c r="L35" s="113"/>
      <c r="M35" s="117"/>
      <c r="N35" s="116" t="s">
        <v>1667</v>
      </c>
    </row>
    <row r="36" spans="1:15" ht="36" customHeight="1">
      <c r="A36" s="561"/>
      <c r="B36" s="133">
        <f t="shared" si="0"/>
        <v>46142</v>
      </c>
      <c r="C36" s="134">
        <f>B36</f>
        <v>46142</v>
      </c>
      <c r="D36" s="845" t="s">
        <v>283</v>
      </c>
      <c r="E36" s="846" t="s">
        <v>176</v>
      </c>
      <c r="F36" s="845" t="s">
        <v>283</v>
      </c>
      <c r="G36" s="846" t="s">
        <v>176</v>
      </c>
      <c r="H36" s="845"/>
      <c r="I36" s="136"/>
      <c r="J36" s="135"/>
      <c r="K36" s="138"/>
      <c r="L36" s="135"/>
      <c r="M36" s="138"/>
      <c r="N36" s="139"/>
      <c r="O36" s="85">
        <f>O34+1</f>
        <v>21</v>
      </c>
    </row>
    <row r="37" spans="1:15" ht="27" customHeight="1">
      <c r="A37" s="563"/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1:15" ht="27" customHeight="1">
      <c r="A38" s="563"/>
      <c r="B38" s="143" t="s">
        <v>1051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1:15" ht="18" customHeight="1">
      <c r="A39" s="561"/>
      <c r="B39" s="1300" t="s">
        <v>969</v>
      </c>
      <c r="C39" s="1302" t="s">
        <v>970</v>
      </c>
      <c r="D39" s="92" t="s">
        <v>971</v>
      </c>
      <c r="E39" s="1298" t="s">
        <v>972</v>
      </c>
      <c r="F39" s="92" t="s">
        <v>973</v>
      </c>
      <c r="G39" s="1298" t="s">
        <v>972</v>
      </c>
      <c r="H39" s="92" t="s">
        <v>974</v>
      </c>
      <c r="I39" s="1298" t="s">
        <v>972</v>
      </c>
      <c r="J39" s="92" t="s">
        <v>975</v>
      </c>
      <c r="K39" s="1298" t="s">
        <v>972</v>
      </c>
      <c r="L39" s="92" t="s">
        <v>976</v>
      </c>
      <c r="M39" s="1298" t="s">
        <v>972</v>
      </c>
      <c r="N39" s="93" t="s">
        <v>977</v>
      </c>
    </row>
    <row r="40" spans="1:15" ht="18" customHeight="1">
      <c r="A40" s="561"/>
      <c r="B40" s="1301"/>
      <c r="C40" s="1303"/>
      <c r="D40" s="94" t="s">
        <v>978</v>
      </c>
      <c r="E40" s="1299"/>
      <c r="F40" s="94" t="s">
        <v>979</v>
      </c>
      <c r="G40" s="1299"/>
      <c r="H40" s="94" t="s">
        <v>980</v>
      </c>
      <c r="I40" s="1299"/>
      <c r="J40" s="94" t="s">
        <v>981</v>
      </c>
      <c r="K40" s="1299"/>
      <c r="L40" s="94" t="s">
        <v>630</v>
      </c>
      <c r="M40" s="1299"/>
      <c r="N40" s="95"/>
    </row>
    <row r="41" spans="1:15" ht="36" customHeight="1">
      <c r="A41" s="561"/>
      <c r="B41" s="96">
        <f>B36+1</f>
        <v>46143</v>
      </c>
      <c r="C41" s="97">
        <f>B41</f>
        <v>46143</v>
      </c>
      <c r="D41" s="128" t="s">
        <v>1650</v>
      </c>
      <c r="E41" s="144" t="s">
        <v>176</v>
      </c>
      <c r="F41" s="145" t="s">
        <v>1650</v>
      </c>
      <c r="G41" s="144" t="s">
        <v>176</v>
      </c>
      <c r="H41" s="102" t="s">
        <v>1664</v>
      </c>
      <c r="I41" s="110" t="s">
        <v>176</v>
      </c>
      <c r="J41" s="102" t="s">
        <v>1664</v>
      </c>
      <c r="K41" s="110" t="s">
        <v>176</v>
      </c>
      <c r="L41" s="147"/>
      <c r="M41" s="101"/>
      <c r="N41" s="108"/>
      <c r="O41" s="85">
        <f>O36+1</f>
        <v>22</v>
      </c>
    </row>
    <row r="42" spans="1:15" ht="36" customHeight="1">
      <c r="A42" s="561"/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114"/>
      <c r="J42" s="113"/>
      <c r="K42" s="114"/>
      <c r="L42" s="113"/>
      <c r="M42" s="117"/>
      <c r="N42" s="116"/>
    </row>
    <row r="43" spans="1:15" ht="36" customHeight="1">
      <c r="A43" s="561"/>
      <c r="B43" s="111">
        <f>B42+1</f>
        <v>46145</v>
      </c>
      <c r="C43" s="112">
        <f t="shared" ref="C43:C55" si="4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1668</v>
      </c>
    </row>
    <row r="44" spans="1:15" ht="36" customHeight="1">
      <c r="A44" s="561"/>
      <c r="B44" s="111">
        <f>B43+1</f>
        <v>46146</v>
      </c>
      <c r="C44" s="112">
        <f t="shared" si="4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1669</v>
      </c>
    </row>
    <row r="45" spans="1:15" ht="36" customHeight="1">
      <c r="A45" s="561"/>
      <c r="B45" s="111">
        <f>B44+1</f>
        <v>46147</v>
      </c>
      <c r="C45" s="112">
        <f t="shared" si="4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1670</v>
      </c>
    </row>
    <row r="46" spans="1:15" ht="36" customHeight="1">
      <c r="A46" s="561"/>
      <c r="B46" s="111">
        <f t="shared" ref="B46:B71" si="5">B45+1</f>
        <v>46148</v>
      </c>
      <c r="C46" s="112">
        <f t="shared" si="4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1671</v>
      </c>
    </row>
    <row r="47" spans="1:15" ht="36" customHeight="1">
      <c r="A47" s="561"/>
      <c r="B47" s="104">
        <f t="shared" si="5"/>
        <v>46149</v>
      </c>
      <c r="C47" s="105">
        <f t="shared" si="4"/>
        <v>46149</v>
      </c>
      <c r="D47" s="154" t="s">
        <v>1660</v>
      </c>
      <c r="E47" s="152" t="s">
        <v>1665</v>
      </c>
      <c r="F47" s="102" t="s">
        <v>1660</v>
      </c>
      <c r="G47" s="110" t="s">
        <v>1665</v>
      </c>
      <c r="H47" s="154" t="s">
        <v>1662</v>
      </c>
      <c r="I47" s="152" t="s">
        <v>1666</v>
      </c>
      <c r="J47" s="154" t="s">
        <v>1662</v>
      </c>
      <c r="K47" s="153" t="s">
        <v>1666</v>
      </c>
      <c r="L47" s="154"/>
      <c r="M47" s="153"/>
      <c r="N47" s="108"/>
      <c r="O47" s="85">
        <f>O41+1</f>
        <v>23</v>
      </c>
    </row>
    <row r="48" spans="1:15" ht="36" customHeight="1">
      <c r="A48" s="561"/>
      <c r="B48" s="104">
        <f t="shared" si="5"/>
        <v>46150</v>
      </c>
      <c r="C48" s="105">
        <f t="shared" si="4"/>
        <v>46150</v>
      </c>
      <c r="D48" s="102" t="s">
        <v>1650</v>
      </c>
      <c r="E48" s="110" t="s">
        <v>176</v>
      </c>
      <c r="F48" s="102" t="s">
        <v>1650</v>
      </c>
      <c r="G48" s="110" t="s">
        <v>176</v>
      </c>
      <c r="H48" s="102" t="s">
        <v>1672</v>
      </c>
      <c r="I48" s="110" t="s">
        <v>176</v>
      </c>
      <c r="J48" s="102" t="s">
        <v>1672</v>
      </c>
      <c r="K48" s="110" t="s">
        <v>176</v>
      </c>
      <c r="L48" s="102"/>
      <c r="M48" s="110"/>
      <c r="N48" s="108"/>
      <c r="O48" s="85">
        <f>O47+1</f>
        <v>24</v>
      </c>
    </row>
    <row r="49" spans="1:18" ht="36" customHeight="1">
      <c r="A49" s="561"/>
      <c r="B49" s="111">
        <f t="shared" si="5"/>
        <v>46151</v>
      </c>
      <c r="C49" s="112">
        <f t="shared" si="4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1:18" ht="36" customHeight="1">
      <c r="A50" s="561"/>
      <c r="B50" s="111">
        <f t="shared" si="5"/>
        <v>46152</v>
      </c>
      <c r="C50" s="112">
        <f t="shared" si="4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/>
    </row>
    <row r="51" spans="1:18" ht="36" customHeight="1">
      <c r="A51" s="561"/>
      <c r="B51" s="104">
        <f t="shared" si="5"/>
        <v>46153</v>
      </c>
      <c r="C51" s="105">
        <f t="shared" si="4"/>
        <v>46153</v>
      </c>
      <c r="D51" s="102" t="s">
        <v>1653</v>
      </c>
      <c r="E51" s="221" t="s">
        <v>1673</v>
      </c>
      <c r="F51" s="102" t="s">
        <v>1653</v>
      </c>
      <c r="G51" s="221" t="s">
        <v>1673</v>
      </c>
      <c r="H51" s="102"/>
      <c r="I51" s="110"/>
      <c r="J51" s="102"/>
      <c r="K51" s="107"/>
      <c r="L51" s="102"/>
      <c r="M51" s="107"/>
      <c r="N51" s="108"/>
      <c r="O51" s="85">
        <f>O48+1</f>
        <v>25</v>
      </c>
    </row>
    <row r="52" spans="1:18" ht="63">
      <c r="A52" s="561">
        <v>36</v>
      </c>
      <c r="B52" s="104">
        <f t="shared" si="5"/>
        <v>46154</v>
      </c>
      <c r="C52" s="105">
        <f t="shared" si="4"/>
        <v>46154</v>
      </c>
      <c r="D52" s="121" t="s">
        <v>1655</v>
      </c>
      <c r="E52" s="110" t="s">
        <v>1656</v>
      </c>
      <c r="F52" s="121" t="s">
        <v>1655</v>
      </c>
      <c r="G52" s="110" t="s">
        <v>1656</v>
      </c>
      <c r="H52" s="102" t="s">
        <v>1657</v>
      </c>
      <c r="I52" s="110" t="s">
        <v>1658</v>
      </c>
      <c r="J52" s="102" t="s">
        <v>1657</v>
      </c>
      <c r="K52" s="110" t="s">
        <v>1658</v>
      </c>
      <c r="L52" s="158"/>
      <c r="M52" s="159"/>
      <c r="N52" s="108"/>
      <c r="O52" s="85">
        <f>O51+1</f>
        <v>26</v>
      </c>
    </row>
    <row r="53" spans="1:18" ht="36" customHeight="1">
      <c r="A53" s="561"/>
      <c r="B53" s="104">
        <f t="shared" si="5"/>
        <v>46155</v>
      </c>
      <c r="C53" s="105">
        <f t="shared" si="4"/>
        <v>46155</v>
      </c>
      <c r="D53" s="102"/>
      <c r="E53" s="110"/>
      <c r="F53" s="102"/>
      <c r="G53" s="110"/>
      <c r="H53" s="102" t="s">
        <v>1659</v>
      </c>
      <c r="I53" s="106"/>
      <c r="J53" s="102" t="s">
        <v>1659</v>
      </c>
      <c r="K53" s="106"/>
      <c r="L53" s="102"/>
      <c r="M53" s="107"/>
      <c r="N53" s="108"/>
      <c r="O53" s="85">
        <f>O52+1</f>
        <v>27</v>
      </c>
    </row>
    <row r="54" spans="1:18" ht="73.5">
      <c r="A54" s="561"/>
      <c r="B54" s="104">
        <f t="shared" si="5"/>
        <v>46156</v>
      </c>
      <c r="C54" s="105">
        <f t="shared" si="4"/>
        <v>46156</v>
      </c>
      <c r="D54" s="102" t="s">
        <v>1674</v>
      </c>
      <c r="E54" s="110" t="s">
        <v>1675</v>
      </c>
      <c r="F54" s="102" t="s">
        <v>1674</v>
      </c>
      <c r="G54" s="110" t="s">
        <v>1675</v>
      </c>
      <c r="H54" s="102" t="s">
        <v>1662</v>
      </c>
      <c r="I54" s="110" t="s">
        <v>1663</v>
      </c>
      <c r="J54" s="102" t="s">
        <v>1662</v>
      </c>
      <c r="K54" s="110" t="s">
        <v>1663</v>
      </c>
      <c r="L54" s="102"/>
      <c r="M54" s="110"/>
      <c r="N54" s="108"/>
      <c r="O54" s="85">
        <f t="shared" ref="O54:O55" si="6">O53+1</f>
        <v>28</v>
      </c>
    </row>
    <row r="55" spans="1:18" ht="36" customHeight="1">
      <c r="A55" s="561"/>
      <c r="B55" s="104">
        <f t="shared" si="5"/>
        <v>46157</v>
      </c>
      <c r="C55" s="105">
        <f t="shared" si="4"/>
        <v>46157</v>
      </c>
      <c r="D55" s="121" t="s">
        <v>1650</v>
      </c>
      <c r="E55" s="110" t="s">
        <v>176</v>
      </c>
      <c r="F55" s="121" t="s">
        <v>1650</v>
      </c>
      <c r="G55" s="110" t="s">
        <v>176</v>
      </c>
      <c r="H55" s="102" t="s">
        <v>1664</v>
      </c>
      <c r="I55" s="110" t="s">
        <v>176</v>
      </c>
      <c r="J55" s="102" t="s">
        <v>1664</v>
      </c>
      <c r="K55" s="110" t="s">
        <v>176</v>
      </c>
      <c r="L55" s="102"/>
      <c r="M55" s="110"/>
      <c r="N55" s="108"/>
      <c r="O55" s="85">
        <f t="shared" si="6"/>
        <v>29</v>
      </c>
    </row>
    <row r="56" spans="1:18" ht="36" customHeight="1">
      <c r="A56" s="561"/>
      <c r="B56" s="111">
        <f>B55+1</f>
        <v>46158</v>
      </c>
      <c r="C56" s="112" t="s">
        <v>1676</v>
      </c>
      <c r="D56" s="113"/>
      <c r="E56" s="114"/>
      <c r="F56" s="113"/>
      <c r="G56" s="114"/>
      <c r="H56" s="113"/>
      <c r="I56" s="114"/>
      <c r="J56" s="161"/>
      <c r="K56" s="114"/>
      <c r="L56" s="113"/>
      <c r="M56" s="117"/>
      <c r="N56" s="116"/>
    </row>
    <row r="57" spans="1:18" ht="36" customHeight="1">
      <c r="A57" s="561"/>
      <c r="B57" s="111">
        <f t="shared" si="5"/>
        <v>46159</v>
      </c>
      <c r="C57" s="112" t="s">
        <v>1677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1:18" ht="19.5" customHeight="1">
      <c r="A58" s="561"/>
      <c r="B58" s="104">
        <f t="shared" si="5"/>
        <v>46160</v>
      </c>
      <c r="C58" s="105" t="s">
        <v>1678</v>
      </c>
      <c r="D58" s="121" t="s">
        <v>1653</v>
      </c>
      <c r="E58" s="221" t="s">
        <v>1673</v>
      </c>
      <c r="F58" s="102" t="s">
        <v>1653</v>
      </c>
      <c r="G58" s="221" t="s">
        <v>1673</v>
      </c>
      <c r="H58" s="102"/>
      <c r="I58" s="588"/>
      <c r="J58" s="102"/>
      <c r="K58" s="588"/>
      <c r="L58" s="102"/>
      <c r="M58" s="110"/>
      <c r="N58" s="108"/>
      <c r="O58" s="85">
        <f>O55+1</f>
        <v>30</v>
      </c>
    </row>
    <row r="59" spans="1:18" ht="36" customHeight="1">
      <c r="A59" s="561"/>
      <c r="B59" s="104">
        <f t="shared" si="5"/>
        <v>46161</v>
      </c>
      <c r="C59" s="105" t="s">
        <v>1679</v>
      </c>
      <c r="D59" s="121" t="s">
        <v>1655</v>
      </c>
      <c r="E59" s="221" t="s">
        <v>1656</v>
      </c>
      <c r="F59" s="102" t="s">
        <v>1655</v>
      </c>
      <c r="G59" s="221" t="s">
        <v>1656</v>
      </c>
      <c r="H59" s="213" t="s">
        <v>1657</v>
      </c>
      <c r="I59" s="758" t="s">
        <v>1658</v>
      </c>
      <c r="J59" s="102" t="s">
        <v>1657</v>
      </c>
      <c r="K59" s="759" t="s">
        <v>1658</v>
      </c>
      <c r="L59" s="102"/>
      <c r="M59" s="107"/>
      <c r="N59" s="108"/>
      <c r="O59" s="85">
        <f>O58+1</f>
        <v>31</v>
      </c>
    </row>
    <row r="60" spans="1:18" ht="24" customHeight="1">
      <c r="A60" s="561"/>
      <c r="B60" s="104">
        <f t="shared" si="5"/>
        <v>46162</v>
      </c>
      <c r="C60" s="105" t="s">
        <v>1680</v>
      </c>
      <c r="D60" s="102"/>
      <c r="E60" s="110"/>
      <c r="F60" s="102"/>
      <c r="G60" s="110"/>
      <c r="H60" s="102" t="s">
        <v>1659</v>
      </c>
      <c r="I60" s="110"/>
      <c r="J60" s="102" t="s">
        <v>1659</v>
      </c>
      <c r="K60" s="110"/>
      <c r="L60" s="102"/>
      <c r="M60" s="107"/>
      <c r="N60" s="108"/>
      <c r="O60" s="85">
        <f>O59+1</f>
        <v>32</v>
      </c>
    </row>
    <row r="61" spans="1:18" ht="47.25" customHeight="1">
      <c r="A61" s="561"/>
      <c r="B61" s="104">
        <f t="shared" si="5"/>
        <v>46163</v>
      </c>
      <c r="C61" s="105" t="s">
        <v>1681</v>
      </c>
      <c r="D61" s="102" t="s">
        <v>1660</v>
      </c>
      <c r="E61" s="110" t="s">
        <v>1665</v>
      </c>
      <c r="F61" s="102" t="s">
        <v>1660</v>
      </c>
      <c r="G61" s="110" t="s">
        <v>1665</v>
      </c>
      <c r="H61" s="102" t="s">
        <v>1662</v>
      </c>
      <c r="I61" s="110" t="s">
        <v>1666</v>
      </c>
      <c r="J61" s="102" t="s">
        <v>1662</v>
      </c>
      <c r="K61" s="110" t="s">
        <v>1666</v>
      </c>
      <c r="L61" s="102"/>
      <c r="M61" s="110"/>
      <c r="N61" s="108"/>
      <c r="O61" s="85">
        <f t="shared" ref="O61:O62" si="7">O60+1</f>
        <v>33</v>
      </c>
    </row>
    <row r="62" spans="1:18" ht="36" customHeight="1">
      <c r="A62" s="561"/>
      <c r="B62" s="104">
        <f t="shared" si="5"/>
        <v>46164</v>
      </c>
      <c r="C62" s="105" t="s">
        <v>1682</v>
      </c>
      <c r="D62" s="102" t="s">
        <v>1650</v>
      </c>
      <c r="E62" s="110" t="s">
        <v>176</v>
      </c>
      <c r="F62" s="121" t="s">
        <v>1650</v>
      </c>
      <c r="G62" s="110" t="s">
        <v>176</v>
      </c>
      <c r="H62" s="102" t="s">
        <v>1683</v>
      </c>
      <c r="I62" s="110" t="s">
        <v>176</v>
      </c>
      <c r="J62" s="688" t="s">
        <v>1684</v>
      </c>
      <c r="K62" s="110"/>
      <c r="L62" s="102"/>
      <c r="M62" s="110"/>
      <c r="N62" s="108"/>
      <c r="O62" s="85">
        <f t="shared" si="7"/>
        <v>34</v>
      </c>
    </row>
    <row r="63" spans="1:18" ht="36" customHeight="1">
      <c r="A63" s="561"/>
      <c r="B63" s="111">
        <f t="shared" si="5"/>
        <v>46165</v>
      </c>
      <c r="C63" s="112" t="s">
        <v>1685</v>
      </c>
      <c r="D63" s="161"/>
      <c r="E63" s="114"/>
      <c r="F63" s="211"/>
      <c r="G63" s="157"/>
      <c r="H63" s="113"/>
      <c r="I63" s="201"/>
      <c r="J63" s="113"/>
      <c r="K63" s="114"/>
      <c r="L63" s="113"/>
      <c r="M63" s="117"/>
      <c r="N63" s="589"/>
    </row>
    <row r="64" spans="1:18" ht="36" customHeight="1">
      <c r="A64" s="561"/>
      <c r="B64" s="111">
        <f t="shared" si="5"/>
        <v>46166</v>
      </c>
      <c r="C64" s="112" t="s">
        <v>1677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8"/>
      <c r="R64" s="167"/>
    </row>
    <row r="65" spans="1:18" ht="36" customHeight="1">
      <c r="A65" s="561"/>
      <c r="B65" s="104">
        <f t="shared" si="5"/>
        <v>46167</v>
      </c>
      <c r="C65" s="105" t="s">
        <v>1678</v>
      </c>
      <c r="D65" s="166" t="s">
        <v>1653</v>
      </c>
      <c r="E65" s="120" t="s">
        <v>1652</v>
      </c>
      <c r="F65" s="102"/>
      <c r="G65" s="110"/>
      <c r="H65" s="102"/>
      <c r="I65" s="110"/>
      <c r="J65" s="102"/>
      <c r="K65" s="120"/>
      <c r="L65" s="102"/>
      <c r="M65" s="107"/>
      <c r="N65" s="108"/>
      <c r="O65" s="85">
        <f>O62+1</f>
        <v>35</v>
      </c>
    </row>
    <row r="66" spans="1:18" ht="73.5">
      <c r="A66" s="561"/>
      <c r="B66" s="104">
        <f t="shared" si="5"/>
        <v>46168</v>
      </c>
      <c r="C66" s="105" t="s">
        <v>1679</v>
      </c>
      <c r="D66" s="102" t="s">
        <v>1686</v>
      </c>
      <c r="E66" s="221" t="s">
        <v>1687</v>
      </c>
      <c r="F66" s="102" t="s">
        <v>1688</v>
      </c>
      <c r="G66" s="234" t="s">
        <v>1687</v>
      </c>
      <c r="H66" s="102" t="s">
        <v>1657</v>
      </c>
      <c r="I66" s="110" t="s">
        <v>1658</v>
      </c>
      <c r="J66" s="102" t="s">
        <v>1657</v>
      </c>
      <c r="K66" s="110" t="s">
        <v>1658</v>
      </c>
      <c r="L66" s="102"/>
      <c r="M66" s="107"/>
      <c r="N66" s="108"/>
      <c r="O66" s="85">
        <f>O65+1</f>
        <v>36</v>
      </c>
    </row>
    <row r="67" spans="1:18" ht="36" customHeight="1">
      <c r="A67" s="561"/>
      <c r="B67" s="104">
        <f t="shared" si="5"/>
        <v>46169</v>
      </c>
      <c r="C67" s="105" t="s">
        <v>1680</v>
      </c>
      <c r="D67" s="102"/>
      <c r="E67" s="110"/>
      <c r="F67" s="102"/>
      <c r="G67" s="110"/>
      <c r="H67" s="102" t="s">
        <v>1659</v>
      </c>
      <c r="I67" s="110"/>
      <c r="J67" s="102" t="s">
        <v>1659</v>
      </c>
      <c r="K67" s="107"/>
      <c r="L67" s="102"/>
      <c r="M67" s="107"/>
      <c r="N67" s="108"/>
      <c r="O67" s="85">
        <f>O66+1</f>
        <v>37</v>
      </c>
    </row>
    <row r="68" spans="1:18" ht="36" customHeight="1">
      <c r="A68" s="561"/>
      <c r="B68" s="104">
        <f t="shared" si="5"/>
        <v>46170</v>
      </c>
      <c r="C68" s="105" t="s">
        <v>1681</v>
      </c>
      <c r="D68" s="102" t="s">
        <v>1660</v>
      </c>
      <c r="E68" s="110" t="s">
        <v>1665</v>
      </c>
      <c r="F68" s="102" t="s">
        <v>1660</v>
      </c>
      <c r="G68" s="110" t="s">
        <v>1665</v>
      </c>
      <c r="H68" s="102" t="s">
        <v>1662</v>
      </c>
      <c r="I68" s="110" t="s">
        <v>1663</v>
      </c>
      <c r="J68" s="102" t="s">
        <v>1662</v>
      </c>
      <c r="K68" s="110" t="s">
        <v>1663</v>
      </c>
      <c r="L68" s="710"/>
      <c r="M68" s="110"/>
      <c r="N68" s="108"/>
      <c r="O68" s="85">
        <f t="shared" ref="O68:O69" si="8">O67+1</f>
        <v>38</v>
      </c>
      <c r="Q68" s="170"/>
      <c r="R68" s="167"/>
    </row>
    <row r="69" spans="1:18" ht="36" customHeight="1">
      <c r="A69" s="561"/>
      <c r="B69" s="104">
        <f t="shared" si="5"/>
        <v>46171</v>
      </c>
      <c r="C69" s="105" t="s">
        <v>1682</v>
      </c>
      <c r="D69" s="102"/>
      <c r="E69" s="110"/>
      <c r="F69" s="166"/>
      <c r="G69" s="241"/>
      <c r="H69" s="102" t="s">
        <v>1664</v>
      </c>
      <c r="I69" s="110" t="s">
        <v>176</v>
      </c>
      <c r="J69" s="102" t="s">
        <v>1664</v>
      </c>
      <c r="K69" s="110" t="s">
        <v>176</v>
      </c>
      <c r="L69" s="102"/>
      <c r="M69" s="110"/>
      <c r="N69" s="108"/>
      <c r="O69" s="85">
        <f t="shared" si="8"/>
        <v>39</v>
      </c>
    </row>
    <row r="70" spans="1:18" ht="36" customHeight="1">
      <c r="A70" s="561"/>
      <c r="B70" s="111">
        <f t="shared" si="5"/>
        <v>46172</v>
      </c>
      <c r="C70" s="112" t="s">
        <v>1685</v>
      </c>
      <c r="D70" s="113"/>
      <c r="E70" s="114"/>
      <c r="F70" s="113"/>
      <c r="G70" s="114"/>
      <c r="H70" s="113"/>
      <c r="I70" s="114"/>
      <c r="J70" s="215"/>
      <c r="K70" s="162"/>
      <c r="L70" s="113"/>
      <c r="M70" s="117"/>
      <c r="N70" s="116"/>
    </row>
    <row r="71" spans="1:18" ht="36" customHeight="1" thickBot="1">
      <c r="A71" s="561"/>
      <c r="B71" s="171">
        <f t="shared" si="5"/>
        <v>46173</v>
      </c>
      <c r="C71" s="112" t="s">
        <v>1677</v>
      </c>
      <c r="D71" s="173"/>
      <c r="E71" s="174"/>
      <c r="F71" s="175"/>
      <c r="G71" s="176"/>
      <c r="H71" s="173"/>
      <c r="I71" s="174"/>
      <c r="J71" s="173"/>
      <c r="K71" s="174"/>
      <c r="L71" s="173"/>
      <c r="M71" s="174"/>
      <c r="N71" s="177"/>
    </row>
    <row r="72" spans="1:18" ht="27" customHeight="1">
      <c r="A72" s="563"/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1:18" ht="27" customHeight="1">
      <c r="A73" s="563"/>
      <c r="B73" s="143" t="s">
        <v>1070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1:18" ht="18" customHeight="1">
      <c r="A74" s="561"/>
      <c r="B74" s="1300" t="s">
        <v>969</v>
      </c>
      <c r="C74" s="1302" t="s">
        <v>970</v>
      </c>
      <c r="D74" s="92" t="s">
        <v>971</v>
      </c>
      <c r="E74" s="1298" t="s">
        <v>972</v>
      </c>
      <c r="F74" s="92" t="s">
        <v>973</v>
      </c>
      <c r="G74" s="1298" t="s">
        <v>972</v>
      </c>
      <c r="H74" s="92" t="s">
        <v>974</v>
      </c>
      <c r="I74" s="1298" t="s">
        <v>972</v>
      </c>
      <c r="J74" s="92" t="s">
        <v>975</v>
      </c>
      <c r="K74" s="1298" t="s">
        <v>972</v>
      </c>
      <c r="L74" s="92" t="s">
        <v>976</v>
      </c>
      <c r="M74" s="1298" t="s">
        <v>972</v>
      </c>
      <c r="N74" s="93" t="s">
        <v>977</v>
      </c>
    </row>
    <row r="75" spans="1:18" ht="18" customHeight="1">
      <c r="A75" s="561"/>
      <c r="B75" s="1301"/>
      <c r="C75" s="1303"/>
      <c r="D75" s="94" t="s">
        <v>978</v>
      </c>
      <c r="E75" s="1299"/>
      <c r="F75" s="94" t="s">
        <v>979</v>
      </c>
      <c r="G75" s="1299"/>
      <c r="H75" s="94" t="s">
        <v>980</v>
      </c>
      <c r="I75" s="1299"/>
      <c r="J75" s="94" t="s">
        <v>981</v>
      </c>
      <c r="K75" s="1299"/>
      <c r="L75" s="94" t="s">
        <v>630</v>
      </c>
      <c r="M75" s="1299"/>
      <c r="N75" s="95"/>
    </row>
    <row r="76" spans="1:18" ht="36" customHeight="1">
      <c r="A76" s="561"/>
      <c r="B76" s="96">
        <f>B71+1</f>
        <v>46174</v>
      </c>
      <c r="C76" s="97" t="s">
        <v>1689</v>
      </c>
      <c r="D76" s="102" t="s">
        <v>1653</v>
      </c>
      <c r="E76" s="110" t="s">
        <v>1652</v>
      </c>
      <c r="F76" s="102" t="s">
        <v>1653</v>
      </c>
      <c r="G76" s="146" t="s">
        <v>1652</v>
      </c>
      <c r="H76" s="102"/>
      <c r="I76" s="144"/>
      <c r="J76" s="590"/>
      <c r="K76" s="120"/>
      <c r="L76" s="102"/>
      <c r="M76" s="101"/>
      <c r="N76" s="103"/>
      <c r="O76" s="85">
        <f>O69+1</f>
        <v>40</v>
      </c>
    </row>
    <row r="77" spans="1:18" ht="52.5">
      <c r="A77" s="561"/>
      <c r="B77" s="104">
        <f>B76+1</f>
        <v>46175</v>
      </c>
      <c r="C77" s="105" t="s">
        <v>1690</v>
      </c>
      <c r="D77" s="121" t="s">
        <v>1655</v>
      </c>
      <c r="E77" s="221" t="s">
        <v>1656</v>
      </c>
      <c r="F77" s="121" t="s">
        <v>1655</v>
      </c>
      <c r="G77" s="221" t="s">
        <v>1656</v>
      </c>
      <c r="H77" s="102" t="s">
        <v>1657</v>
      </c>
      <c r="I77" s="110" t="s">
        <v>1658</v>
      </c>
      <c r="J77" s="102" t="s">
        <v>1657</v>
      </c>
      <c r="K77" s="107" t="s">
        <v>1658</v>
      </c>
      <c r="L77" s="102"/>
      <c r="M77" s="107"/>
      <c r="N77" s="108"/>
      <c r="O77" s="85">
        <f>O76+1</f>
        <v>41</v>
      </c>
    </row>
    <row r="78" spans="1:18" ht="36" customHeight="1">
      <c r="A78" s="561"/>
      <c r="B78" s="104">
        <f t="shared" ref="B78:B104" si="9">B77+1</f>
        <v>46176</v>
      </c>
      <c r="C78" s="105" t="s">
        <v>1680</v>
      </c>
      <c r="D78" s="102"/>
      <c r="E78" s="110"/>
      <c r="F78" s="102"/>
      <c r="G78" s="110"/>
      <c r="H78" s="421" t="s">
        <v>1659</v>
      </c>
      <c r="I78" s="106"/>
      <c r="J78" s="102" t="s">
        <v>1659</v>
      </c>
      <c r="K78" s="183"/>
      <c r="L78" s="102"/>
      <c r="M78" s="107"/>
      <c r="N78" s="108"/>
      <c r="O78" s="85">
        <f>O77+1</f>
        <v>42</v>
      </c>
    </row>
    <row r="79" spans="1:18" ht="36" customHeight="1">
      <c r="A79" s="561"/>
      <c r="B79" s="104">
        <f t="shared" si="9"/>
        <v>46177</v>
      </c>
      <c r="C79" s="105" t="s">
        <v>1681</v>
      </c>
      <c r="D79" s="102" t="s">
        <v>1660</v>
      </c>
      <c r="E79" s="110" t="s">
        <v>1661</v>
      </c>
      <c r="F79" s="102" t="s">
        <v>1691</v>
      </c>
      <c r="G79" s="110" t="s">
        <v>1692</v>
      </c>
      <c r="H79" s="102" t="s">
        <v>1662</v>
      </c>
      <c r="I79" s="110" t="s">
        <v>1693</v>
      </c>
      <c r="J79" s="102" t="s">
        <v>1694</v>
      </c>
      <c r="K79" s="120" t="s">
        <v>1692</v>
      </c>
      <c r="L79" s="102"/>
      <c r="M79" s="110"/>
      <c r="N79" s="108"/>
      <c r="O79" s="85">
        <f t="shared" ref="O79:O80" si="10">O78+1</f>
        <v>43</v>
      </c>
    </row>
    <row r="80" spans="1:18" ht="36" customHeight="1">
      <c r="A80" s="561"/>
      <c r="B80" s="104">
        <f t="shared" si="9"/>
        <v>46178</v>
      </c>
      <c r="C80" s="105" t="s">
        <v>1682</v>
      </c>
      <c r="D80" s="158"/>
      <c r="E80" s="163"/>
      <c r="F80" s="158"/>
      <c r="G80" s="163"/>
      <c r="H80" s="102" t="s">
        <v>1695</v>
      </c>
      <c r="I80" s="110" t="s">
        <v>176</v>
      </c>
      <c r="J80" s="102" t="s">
        <v>1683</v>
      </c>
      <c r="K80" s="110" t="s">
        <v>176</v>
      </c>
      <c r="L80" s="102"/>
      <c r="M80" s="110"/>
      <c r="N80" s="108"/>
      <c r="O80" s="85">
        <f t="shared" si="10"/>
        <v>44</v>
      </c>
      <c r="Q80" s="166"/>
      <c r="R80" s="167"/>
    </row>
    <row r="81" spans="1:18" ht="36" customHeight="1">
      <c r="A81" s="561"/>
      <c r="B81" s="111">
        <f t="shared" si="9"/>
        <v>46179</v>
      </c>
      <c r="C81" s="112" t="s">
        <v>1685</v>
      </c>
      <c r="D81" s="113"/>
      <c r="E81" s="114"/>
      <c r="F81" s="113"/>
      <c r="G81" s="114"/>
      <c r="H81" s="156"/>
      <c r="I81" s="157"/>
      <c r="J81" s="156"/>
      <c r="K81" s="157"/>
      <c r="L81" s="113"/>
      <c r="M81" s="117"/>
      <c r="N81" s="116"/>
    </row>
    <row r="82" spans="1:18" ht="36" customHeight="1">
      <c r="A82" s="561"/>
      <c r="B82" s="111">
        <f t="shared" si="9"/>
        <v>46180</v>
      </c>
      <c r="C82" s="112" t="s">
        <v>1677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1:18" ht="36" customHeight="1">
      <c r="A83" s="561"/>
      <c r="B83" s="104">
        <f t="shared" si="9"/>
        <v>46181</v>
      </c>
      <c r="C83" s="105" t="s">
        <v>1678</v>
      </c>
      <c r="D83" s="194" t="s">
        <v>1653</v>
      </c>
      <c r="E83" s="236" t="s">
        <v>1652</v>
      </c>
      <c r="F83" s="194" t="s">
        <v>1653</v>
      </c>
      <c r="G83" s="236" t="s">
        <v>1652</v>
      </c>
      <c r="H83" s="194"/>
      <c r="I83" s="203"/>
      <c r="J83" s="194"/>
      <c r="K83" s="236"/>
      <c r="L83" s="194"/>
      <c r="M83" s="203"/>
      <c r="N83" s="591"/>
      <c r="O83" s="85">
        <f>O80+1</f>
        <v>45</v>
      </c>
    </row>
    <row r="84" spans="1:18" ht="36" customHeight="1">
      <c r="A84" s="561"/>
      <c r="B84" s="104">
        <f t="shared" si="9"/>
        <v>46182</v>
      </c>
      <c r="C84" s="105" t="s">
        <v>1679</v>
      </c>
      <c r="D84" s="121" t="s">
        <v>1655</v>
      </c>
      <c r="E84" s="221" t="s">
        <v>1656</v>
      </c>
      <c r="F84" s="121" t="s">
        <v>1696</v>
      </c>
      <c r="G84" s="110"/>
      <c r="H84" s="102" t="s">
        <v>1657</v>
      </c>
      <c r="I84" s="234" t="s">
        <v>1658</v>
      </c>
      <c r="J84" s="102" t="s">
        <v>1697</v>
      </c>
      <c r="K84" s="107"/>
      <c r="L84" s="102"/>
      <c r="M84" s="102"/>
      <c r="N84" s="186"/>
      <c r="O84" s="85">
        <f>O83+1</f>
        <v>46</v>
      </c>
    </row>
    <row r="85" spans="1:18" ht="36" customHeight="1">
      <c r="A85" s="561"/>
      <c r="B85" s="104">
        <f t="shared" si="9"/>
        <v>46183</v>
      </c>
      <c r="C85" s="105" t="s">
        <v>1680</v>
      </c>
      <c r="D85" s="154"/>
      <c r="E85" s="152"/>
      <c r="F85" s="154"/>
      <c r="G85" s="152"/>
      <c r="H85" s="154" t="s">
        <v>1659</v>
      </c>
      <c r="I85" s="187"/>
      <c r="J85" s="154" t="s">
        <v>1659</v>
      </c>
      <c r="K85" s="188"/>
      <c r="L85" s="154"/>
      <c r="M85" s="189"/>
      <c r="N85" s="190"/>
      <c r="O85" s="85">
        <f>O84+1</f>
        <v>47</v>
      </c>
    </row>
    <row r="86" spans="1:18" ht="36" customHeight="1">
      <c r="A86" s="561"/>
      <c r="B86" s="104">
        <f t="shared" si="9"/>
        <v>46184</v>
      </c>
      <c r="C86" s="105" t="s">
        <v>1681</v>
      </c>
      <c r="D86" s="102" t="s">
        <v>278</v>
      </c>
      <c r="E86" s="110" t="s">
        <v>193</v>
      </c>
      <c r="F86" s="102" t="s">
        <v>278</v>
      </c>
      <c r="G86" s="110" t="s">
        <v>193</v>
      </c>
      <c r="H86" s="102" t="s">
        <v>283</v>
      </c>
      <c r="I86" s="110" t="s">
        <v>193</v>
      </c>
      <c r="J86" s="102" t="s">
        <v>283</v>
      </c>
      <c r="K86" s="110" t="s">
        <v>193</v>
      </c>
      <c r="L86" s="102"/>
      <c r="M86" s="110"/>
      <c r="N86" s="108"/>
      <c r="O86" s="85">
        <f t="shared" ref="O86:O87" si="11">O85+1</f>
        <v>48</v>
      </c>
    </row>
    <row r="87" spans="1:18" ht="36" customHeight="1">
      <c r="A87" s="564"/>
      <c r="B87" s="104">
        <f t="shared" si="9"/>
        <v>46185</v>
      </c>
      <c r="C87" s="105" t="s">
        <v>1682</v>
      </c>
      <c r="D87" s="102" t="s">
        <v>1650</v>
      </c>
      <c r="E87" s="110" t="s">
        <v>176</v>
      </c>
      <c r="F87" s="166" t="s">
        <v>1650</v>
      </c>
      <c r="G87" s="241" t="s">
        <v>176</v>
      </c>
      <c r="H87" s="158"/>
      <c r="I87" s="163"/>
      <c r="J87" s="158"/>
      <c r="K87" s="163"/>
      <c r="L87" s="102"/>
      <c r="M87" s="110"/>
      <c r="N87" s="108"/>
      <c r="O87" s="85">
        <f t="shared" si="11"/>
        <v>49</v>
      </c>
      <c r="Q87" s="166"/>
      <c r="R87" s="167"/>
    </row>
    <row r="88" spans="1:18" ht="36" customHeight="1">
      <c r="A88" s="564"/>
      <c r="B88" s="111">
        <f t="shared" si="9"/>
        <v>46186</v>
      </c>
      <c r="C88" s="112" t="s">
        <v>1685</v>
      </c>
      <c r="D88" s="113"/>
      <c r="E88" s="114"/>
      <c r="F88" s="113"/>
      <c r="G88" s="124"/>
      <c r="H88" s="156"/>
      <c r="I88" s="157"/>
      <c r="J88" s="156"/>
      <c r="K88" s="157"/>
      <c r="L88" s="113"/>
      <c r="M88" s="117"/>
      <c r="N88" s="116"/>
    </row>
    <row r="89" spans="1:18" ht="36" customHeight="1">
      <c r="A89" s="564"/>
      <c r="B89" s="111">
        <f t="shared" si="9"/>
        <v>46187</v>
      </c>
      <c r="C89" s="112" t="s">
        <v>1677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1:18" ht="36" customHeight="1">
      <c r="A90" s="561"/>
      <c r="B90" s="104">
        <f t="shared" si="9"/>
        <v>46188</v>
      </c>
      <c r="C90" s="105" t="s">
        <v>1678</v>
      </c>
      <c r="D90" s="102"/>
      <c r="E90" s="120"/>
      <c r="F90" s="102"/>
      <c r="G90" s="110"/>
      <c r="H90" s="102"/>
      <c r="I90" s="110"/>
      <c r="J90" s="102"/>
      <c r="K90" s="110"/>
      <c r="L90" s="102"/>
      <c r="M90" s="110"/>
      <c r="N90" s="108"/>
      <c r="O90" s="85">
        <f>O87+1</f>
        <v>50</v>
      </c>
    </row>
    <row r="91" spans="1:18" ht="36" customHeight="1">
      <c r="A91" s="561"/>
      <c r="B91" s="104">
        <f t="shared" si="9"/>
        <v>46189</v>
      </c>
      <c r="C91" s="105" t="s">
        <v>1679</v>
      </c>
      <c r="D91" s="121"/>
      <c r="E91" s="110"/>
      <c r="F91" s="121"/>
      <c r="G91" s="110"/>
      <c r="H91" s="102"/>
      <c r="I91" s="120"/>
      <c r="J91" s="102"/>
      <c r="K91" s="107"/>
      <c r="L91" s="102"/>
      <c r="M91" s="107"/>
      <c r="N91" s="108"/>
      <c r="O91" s="85">
        <f>O90+1</f>
        <v>51</v>
      </c>
    </row>
    <row r="92" spans="1:18" ht="36" customHeight="1">
      <c r="A92" s="561"/>
      <c r="B92" s="104">
        <f t="shared" si="9"/>
        <v>46190</v>
      </c>
      <c r="C92" s="105" t="s">
        <v>1680</v>
      </c>
      <c r="D92" s="102"/>
      <c r="E92" s="110"/>
      <c r="F92" s="102"/>
      <c r="G92" s="110"/>
      <c r="H92" s="102" t="s">
        <v>1698</v>
      </c>
      <c r="I92" s="110" t="s">
        <v>1699</v>
      </c>
      <c r="J92" s="102" t="s">
        <v>1698</v>
      </c>
      <c r="K92" s="110" t="s">
        <v>1699</v>
      </c>
      <c r="L92" s="102"/>
      <c r="M92" s="183"/>
      <c r="N92" s="108"/>
      <c r="O92" s="85">
        <f>O91+1</f>
        <v>52</v>
      </c>
    </row>
    <row r="93" spans="1:18" ht="36" customHeight="1">
      <c r="A93" s="565" t="s">
        <v>1700</v>
      </c>
      <c r="B93" s="104">
        <f t="shared" si="9"/>
        <v>46191</v>
      </c>
      <c r="C93" s="105" t="s">
        <v>1681</v>
      </c>
      <c r="D93" s="102" t="s">
        <v>1701</v>
      </c>
      <c r="E93" s="110" t="s">
        <v>1702</v>
      </c>
      <c r="F93" s="102" t="s">
        <v>1703</v>
      </c>
      <c r="G93" s="110" t="s">
        <v>1702</v>
      </c>
      <c r="H93" s="102" t="s">
        <v>1704</v>
      </c>
      <c r="I93" s="120"/>
      <c r="J93" s="102" t="s">
        <v>1704</v>
      </c>
      <c r="K93" s="120"/>
      <c r="L93" s="102"/>
      <c r="M93" s="107"/>
      <c r="N93" s="108"/>
      <c r="O93" s="85">
        <f t="shared" ref="O93:O94" si="12">O92+1</f>
        <v>53</v>
      </c>
    </row>
    <row r="94" spans="1:18" ht="36" customHeight="1">
      <c r="A94" s="566" t="s">
        <v>1705</v>
      </c>
      <c r="B94" s="104">
        <f t="shared" si="9"/>
        <v>46192</v>
      </c>
      <c r="C94" s="105" t="s">
        <v>1682</v>
      </c>
      <c r="D94" s="102" t="s">
        <v>1706</v>
      </c>
      <c r="E94" s="110" t="s">
        <v>176</v>
      </c>
      <c r="F94" s="102" t="s">
        <v>1706</v>
      </c>
      <c r="G94" s="110" t="s">
        <v>176</v>
      </c>
      <c r="H94" s="121" t="s">
        <v>1707</v>
      </c>
      <c r="I94" s="110"/>
      <c r="J94" s="121" t="s">
        <v>1707</v>
      </c>
      <c r="K94" s="110"/>
      <c r="L94" s="102"/>
      <c r="M94" s="110"/>
      <c r="N94" s="108"/>
      <c r="O94" s="85">
        <f t="shared" si="12"/>
        <v>54</v>
      </c>
    </row>
    <row r="95" spans="1:18" ht="36.950000000000003" customHeight="1">
      <c r="A95" s="567"/>
      <c r="B95" s="111">
        <f t="shared" si="9"/>
        <v>46193</v>
      </c>
      <c r="C95" s="112" t="s">
        <v>1685</v>
      </c>
      <c r="D95" s="113"/>
      <c r="E95" s="124"/>
      <c r="F95" s="113"/>
      <c r="G95" s="124"/>
      <c r="H95" s="113"/>
      <c r="I95" s="114"/>
      <c r="J95" s="125"/>
      <c r="K95" s="124"/>
      <c r="L95" s="113"/>
      <c r="M95" s="117"/>
      <c r="N95" s="116"/>
    </row>
    <row r="96" spans="1:18" ht="36" customHeight="1">
      <c r="A96" s="567"/>
      <c r="B96" s="111">
        <f t="shared" si="9"/>
        <v>46194</v>
      </c>
      <c r="C96" s="112" t="s">
        <v>1677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1:18" ht="36" customHeight="1">
      <c r="A97" s="567"/>
      <c r="B97" s="104">
        <f t="shared" si="9"/>
        <v>46195</v>
      </c>
      <c r="C97" s="105" t="s">
        <v>1678</v>
      </c>
      <c r="D97" s="102" t="s">
        <v>838</v>
      </c>
      <c r="E97" s="120" t="s">
        <v>176</v>
      </c>
      <c r="F97" s="102" t="s">
        <v>838</v>
      </c>
      <c r="G97" s="120" t="s">
        <v>176</v>
      </c>
      <c r="H97" s="102" t="s">
        <v>1708</v>
      </c>
      <c r="I97" s="110"/>
      <c r="J97" s="102" t="s">
        <v>1708</v>
      </c>
      <c r="K97" s="120"/>
      <c r="L97" s="102"/>
      <c r="M97" s="107"/>
      <c r="N97" s="108"/>
      <c r="O97" s="85">
        <f>O94+1</f>
        <v>55</v>
      </c>
    </row>
    <row r="98" spans="1:18" ht="36" customHeight="1">
      <c r="A98" s="567"/>
      <c r="B98" s="104">
        <f t="shared" si="9"/>
        <v>46196</v>
      </c>
      <c r="C98" s="105" t="s">
        <v>1679</v>
      </c>
      <c r="D98" s="121"/>
      <c r="E98" s="110"/>
      <c r="F98" s="121" t="s">
        <v>1709</v>
      </c>
      <c r="G98" s="110" t="s">
        <v>1710</v>
      </c>
      <c r="H98" s="102"/>
      <c r="I98" s="120"/>
      <c r="J98" s="102" t="s">
        <v>1711</v>
      </c>
      <c r="K98" s="120" t="s">
        <v>1710</v>
      </c>
      <c r="L98" s="102" t="s">
        <v>1712</v>
      </c>
      <c r="M98" s="107" t="s">
        <v>1710</v>
      </c>
      <c r="N98" s="108"/>
      <c r="O98" s="85">
        <f>O97+1</f>
        <v>56</v>
      </c>
    </row>
    <row r="99" spans="1:18" ht="36" customHeight="1">
      <c r="A99" s="567"/>
      <c r="B99" s="104">
        <f t="shared" si="9"/>
        <v>46197</v>
      </c>
      <c r="C99" s="105" t="s">
        <v>1680</v>
      </c>
      <c r="D99" s="102" t="s">
        <v>1713</v>
      </c>
      <c r="E99" s="110" t="s">
        <v>1714</v>
      </c>
      <c r="F99" s="102" t="s">
        <v>1713</v>
      </c>
      <c r="G99" s="110" t="s">
        <v>1714</v>
      </c>
      <c r="H99" s="102" t="s">
        <v>1715</v>
      </c>
      <c r="I99" s="110"/>
      <c r="J99" s="102" t="s">
        <v>1715</v>
      </c>
      <c r="K99" s="110"/>
      <c r="L99" s="102"/>
      <c r="M99" s="110"/>
      <c r="N99" s="108"/>
      <c r="O99" s="85">
        <f>O98+1</f>
        <v>57</v>
      </c>
    </row>
    <row r="100" spans="1:18" ht="36" customHeight="1">
      <c r="A100" s="567"/>
      <c r="B100" s="104">
        <f t="shared" si="9"/>
        <v>46198</v>
      </c>
      <c r="C100" s="105" t="s">
        <v>1681</v>
      </c>
      <c r="D100" s="102" t="s">
        <v>1716</v>
      </c>
      <c r="E100" s="120" t="s">
        <v>176</v>
      </c>
      <c r="F100" s="102" t="s">
        <v>1716</v>
      </c>
      <c r="G100" s="120" t="s">
        <v>176</v>
      </c>
      <c r="H100" s="102" t="s">
        <v>1704</v>
      </c>
      <c r="I100" s="120" t="s">
        <v>176</v>
      </c>
      <c r="J100" s="102" t="s">
        <v>1704</v>
      </c>
      <c r="K100" s="120"/>
      <c r="L100" s="102"/>
      <c r="M100" s="167"/>
      <c r="N100" s="108"/>
      <c r="O100" s="85">
        <f t="shared" ref="O100:O101" si="13">O99+1</f>
        <v>58</v>
      </c>
    </row>
    <row r="101" spans="1:18" ht="36" customHeight="1">
      <c r="A101" s="567"/>
      <c r="B101" s="104">
        <f t="shared" si="9"/>
        <v>46199</v>
      </c>
      <c r="C101" s="105" t="s">
        <v>1682</v>
      </c>
      <c r="D101" s="102" t="s">
        <v>1706</v>
      </c>
      <c r="E101" s="120" t="s">
        <v>176</v>
      </c>
      <c r="F101" s="102" t="s">
        <v>1706</v>
      </c>
      <c r="G101" s="120" t="s">
        <v>176</v>
      </c>
      <c r="H101" s="121" t="s">
        <v>1707</v>
      </c>
      <c r="I101" s="110"/>
      <c r="J101" s="121" t="s">
        <v>1707</v>
      </c>
      <c r="K101" s="110"/>
      <c r="L101" s="102"/>
      <c r="M101" s="110"/>
      <c r="N101" s="108"/>
      <c r="O101" s="85">
        <f t="shared" si="13"/>
        <v>59</v>
      </c>
      <c r="Q101" s="166"/>
      <c r="R101" s="167"/>
    </row>
    <row r="102" spans="1:18" ht="36.950000000000003" customHeight="1">
      <c r="A102" s="567"/>
      <c r="B102" s="111">
        <f t="shared" si="9"/>
        <v>46200</v>
      </c>
      <c r="C102" s="112" t="s">
        <v>1685</v>
      </c>
      <c r="D102" s="113"/>
      <c r="E102" s="114"/>
      <c r="F102" s="113"/>
      <c r="G102" s="124"/>
      <c r="H102" s="113"/>
      <c r="I102" s="124"/>
      <c r="J102" s="125"/>
      <c r="K102" s="124"/>
      <c r="L102" s="113"/>
      <c r="M102" s="117"/>
      <c r="N102" s="116"/>
    </row>
    <row r="103" spans="1:18" ht="36" customHeight="1">
      <c r="A103" s="567"/>
      <c r="B103" s="111">
        <f t="shared" si="9"/>
        <v>46201</v>
      </c>
      <c r="C103" s="112" t="s">
        <v>1677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1:18" ht="55.5" customHeight="1">
      <c r="A104" s="567"/>
      <c r="B104" s="104">
        <f t="shared" si="9"/>
        <v>46202</v>
      </c>
      <c r="C104" s="105" t="s">
        <v>1678</v>
      </c>
      <c r="D104" s="102" t="s">
        <v>838</v>
      </c>
      <c r="E104" s="120" t="s">
        <v>176</v>
      </c>
      <c r="F104" s="102" t="s">
        <v>838</v>
      </c>
      <c r="G104" s="120" t="s">
        <v>176</v>
      </c>
      <c r="H104" s="119" t="s">
        <v>1708</v>
      </c>
      <c r="I104" s="588" t="s">
        <v>1717</v>
      </c>
      <c r="J104" s="102" t="s">
        <v>1708</v>
      </c>
      <c r="K104" s="120"/>
      <c r="L104" s="102"/>
      <c r="M104" s="107"/>
      <c r="N104" s="108"/>
      <c r="O104" s="85">
        <f>O101+1</f>
        <v>60</v>
      </c>
    </row>
    <row r="105" spans="1:18" ht="36" customHeight="1" thickBot="1">
      <c r="A105" s="567"/>
      <c r="B105" s="133">
        <f>B104+1</f>
        <v>46203</v>
      </c>
      <c r="C105" s="105" t="s">
        <v>1679</v>
      </c>
      <c r="D105" s="135"/>
      <c r="E105" s="196"/>
      <c r="F105" s="135" t="s">
        <v>1718</v>
      </c>
      <c r="G105" s="138" t="s">
        <v>1710</v>
      </c>
      <c r="H105" s="135" t="s">
        <v>1719</v>
      </c>
      <c r="I105" s="196" t="s">
        <v>1710</v>
      </c>
      <c r="J105" s="135" t="s">
        <v>1720</v>
      </c>
      <c r="K105" s="196" t="s">
        <v>1710</v>
      </c>
      <c r="L105" s="135" t="s">
        <v>1721</v>
      </c>
      <c r="M105" s="138" t="s">
        <v>1710</v>
      </c>
      <c r="N105" s="139"/>
      <c r="O105" s="85">
        <f>O104+1</f>
        <v>61</v>
      </c>
    </row>
    <row r="106" spans="1:18" ht="27" customHeight="1">
      <c r="A106" s="563"/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1:18" ht="27" customHeight="1">
      <c r="A107" s="563"/>
      <c r="B107" s="143" t="s">
        <v>1095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1:18" ht="18" customHeight="1">
      <c r="A108" s="567"/>
      <c r="B108" s="1300" t="s">
        <v>969</v>
      </c>
      <c r="C108" s="1302" t="s">
        <v>970</v>
      </c>
      <c r="D108" s="92" t="s">
        <v>971</v>
      </c>
      <c r="E108" s="1298" t="s">
        <v>972</v>
      </c>
      <c r="F108" s="92" t="s">
        <v>973</v>
      </c>
      <c r="G108" s="1298" t="s">
        <v>972</v>
      </c>
      <c r="H108" s="92" t="s">
        <v>974</v>
      </c>
      <c r="I108" s="1298" t="s">
        <v>972</v>
      </c>
      <c r="J108" s="92" t="s">
        <v>975</v>
      </c>
      <c r="K108" s="1298" t="s">
        <v>972</v>
      </c>
      <c r="L108" s="92" t="s">
        <v>976</v>
      </c>
      <c r="M108" s="1298" t="s">
        <v>972</v>
      </c>
      <c r="N108" s="93" t="s">
        <v>977</v>
      </c>
    </row>
    <row r="109" spans="1:18" ht="18" customHeight="1">
      <c r="A109" s="567"/>
      <c r="B109" s="1301"/>
      <c r="C109" s="1303"/>
      <c r="D109" s="94" t="s">
        <v>978</v>
      </c>
      <c r="E109" s="1299"/>
      <c r="F109" s="94" t="s">
        <v>979</v>
      </c>
      <c r="G109" s="1299"/>
      <c r="H109" s="94" t="s">
        <v>980</v>
      </c>
      <c r="I109" s="1299"/>
      <c r="J109" s="94" t="s">
        <v>981</v>
      </c>
      <c r="K109" s="1299"/>
      <c r="L109" s="94" t="s">
        <v>630</v>
      </c>
      <c r="M109" s="1299"/>
      <c r="N109" s="95"/>
    </row>
    <row r="110" spans="1:18" ht="36" customHeight="1">
      <c r="A110" s="567"/>
      <c r="B110" s="96">
        <f>B105+1</f>
        <v>46204</v>
      </c>
      <c r="C110" s="97">
        <f>B110</f>
        <v>46204</v>
      </c>
      <c r="D110" s="102" t="s">
        <v>1722</v>
      </c>
      <c r="E110" s="110" t="s">
        <v>1714</v>
      </c>
      <c r="F110" s="102" t="s">
        <v>1722</v>
      </c>
      <c r="G110" s="110" t="s">
        <v>1714</v>
      </c>
      <c r="H110" s="102" t="s">
        <v>1715</v>
      </c>
      <c r="I110" s="110"/>
      <c r="J110" s="102" t="s">
        <v>1715</v>
      </c>
      <c r="K110" s="110"/>
      <c r="L110" s="194"/>
      <c r="M110" s="207"/>
      <c r="N110" s="103"/>
      <c r="O110" s="85">
        <f>O105+1</f>
        <v>62</v>
      </c>
    </row>
    <row r="111" spans="1:18" ht="36" customHeight="1">
      <c r="A111" s="567"/>
      <c r="B111" s="104">
        <f>B110+1</f>
        <v>46205</v>
      </c>
      <c r="C111" s="105">
        <f>B111</f>
        <v>46205</v>
      </c>
      <c r="D111" s="102" t="s">
        <v>1716</v>
      </c>
      <c r="E111" s="110" t="s">
        <v>176</v>
      </c>
      <c r="F111" s="102" t="s">
        <v>1716</v>
      </c>
      <c r="G111" s="110" t="s">
        <v>176</v>
      </c>
      <c r="H111" s="102" t="s">
        <v>1704</v>
      </c>
      <c r="I111" s="110"/>
      <c r="J111" s="102" t="s">
        <v>1704</v>
      </c>
      <c r="K111" s="110"/>
      <c r="L111" s="102"/>
      <c r="M111" s="107"/>
      <c r="N111" s="108"/>
      <c r="O111" s="85">
        <f>O110+1</f>
        <v>63</v>
      </c>
    </row>
    <row r="112" spans="1:18" ht="36" customHeight="1">
      <c r="A112" s="567"/>
      <c r="B112" s="104">
        <f t="shared" ref="B112:B139" si="14">B111+1</f>
        <v>46206</v>
      </c>
      <c r="C112" s="105">
        <f t="shared" ref="C112:C139" si="15">B112</f>
        <v>46206</v>
      </c>
      <c r="D112" s="102" t="s">
        <v>1706</v>
      </c>
      <c r="E112" s="110" t="s">
        <v>176</v>
      </c>
      <c r="F112" s="578" t="s">
        <v>1706</v>
      </c>
      <c r="G112" s="110" t="s">
        <v>176</v>
      </c>
      <c r="H112" s="102" t="s">
        <v>1707</v>
      </c>
      <c r="I112" s="110"/>
      <c r="J112" s="102" t="s">
        <v>1707</v>
      </c>
      <c r="K112" s="110"/>
      <c r="L112" s="102"/>
      <c r="M112" s="110"/>
      <c r="N112" s="108"/>
      <c r="O112" s="85">
        <f>O111+1</f>
        <v>64</v>
      </c>
    </row>
    <row r="113" spans="1:15" ht="36.950000000000003" customHeight="1">
      <c r="A113" s="567"/>
      <c r="B113" s="111">
        <f t="shared" si="14"/>
        <v>46207</v>
      </c>
      <c r="C113" s="112">
        <f t="shared" si="15"/>
        <v>46207</v>
      </c>
      <c r="D113" s="113"/>
      <c r="E113" s="114"/>
      <c r="F113" s="605"/>
      <c r="G113" s="606"/>
      <c r="H113" s="113"/>
      <c r="I113" s="114"/>
      <c r="J113" s="125"/>
      <c r="K113" s="124"/>
      <c r="L113" s="113"/>
      <c r="M113" s="117"/>
      <c r="N113" s="116"/>
    </row>
    <row r="114" spans="1:15" ht="36" customHeight="1">
      <c r="A114" s="567"/>
      <c r="B114" s="111">
        <f t="shared" si="14"/>
        <v>46208</v>
      </c>
      <c r="C114" s="112">
        <f t="shared" si="15"/>
        <v>46208</v>
      </c>
      <c r="D114" s="113"/>
      <c r="E114" s="124"/>
      <c r="F114" s="200"/>
      <c r="G114" s="201"/>
      <c r="H114" s="113"/>
      <c r="I114" s="114"/>
      <c r="J114" s="113"/>
      <c r="K114" s="114"/>
      <c r="L114" s="113"/>
      <c r="M114" s="117"/>
      <c r="N114" s="116"/>
    </row>
    <row r="115" spans="1:15" ht="36" customHeight="1">
      <c r="A115" s="567"/>
      <c r="B115" s="104">
        <f t="shared" si="14"/>
        <v>46209</v>
      </c>
      <c r="C115" s="105">
        <f t="shared" si="15"/>
        <v>46209</v>
      </c>
      <c r="D115" s="102" t="s">
        <v>838</v>
      </c>
      <c r="E115" s="120" t="s">
        <v>176</v>
      </c>
      <c r="F115" s="102" t="s">
        <v>838</v>
      </c>
      <c r="G115" s="110" t="s">
        <v>176</v>
      </c>
      <c r="H115" s="102" t="s">
        <v>1708</v>
      </c>
      <c r="I115" s="110"/>
      <c r="J115" s="102" t="s">
        <v>1708</v>
      </c>
      <c r="K115" s="107"/>
      <c r="L115" s="102"/>
      <c r="M115" s="107"/>
      <c r="N115" s="108"/>
      <c r="O115" s="85">
        <f>O112+1</f>
        <v>65</v>
      </c>
    </row>
    <row r="116" spans="1:15" ht="36" customHeight="1">
      <c r="A116" s="567"/>
      <c r="B116" s="104">
        <f t="shared" si="14"/>
        <v>46210</v>
      </c>
      <c r="C116" s="105">
        <f t="shared" si="15"/>
        <v>46210</v>
      </c>
      <c r="D116" s="102"/>
      <c r="E116" s="110"/>
      <c r="F116" s="102"/>
      <c r="G116" s="110"/>
      <c r="H116" s="102" t="s">
        <v>1723</v>
      </c>
      <c r="I116" s="110" t="s">
        <v>1710</v>
      </c>
      <c r="J116" s="102" t="s">
        <v>1723</v>
      </c>
      <c r="K116" s="110" t="s">
        <v>1710</v>
      </c>
      <c r="L116" s="102" t="s">
        <v>1724</v>
      </c>
      <c r="M116" s="107" t="s">
        <v>1710</v>
      </c>
      <c r="N116" s="108"/>
      <c r="O116" s="85">
        <f>O115+1</f>
        <v>66</v>
      </c>
    </row>
    <row r="117" spans="1:15" ht="36" customHeight="1">
      <c r="A117" s="567"/>
      <c r="B117" s="104">
        <f t="shared" si="14"/>
        <v>46211</v>
      </c>
      <c r="C117" s="105">
        <f t="shared" si="15"/>
        <v>46211</v>
      </c>
      <c r="D117" s="194" t="s">
        <v>1722</v>
      </c>
      <c r="E117" s="203" t="s">
        <v>1714</v>
      </c>
      <c r="F117" s="194" t="s">
        <v>1713</v>
      </c>
      <c r="G117" s="203" t="s">
        <v>1714</v>
      </c>
      <c r="H117" s="194" t="s">
        <v>1715</v>
      </c>
      <c r="I117" s="203"/>
      <c r="J117" s="194" t="s">
        <v>1715</v>
      </c>
      <c r="K117" s="203"/>
      <c r="L117" s="194"/>
      <c r="M117" s="207"/>
      <c r="N117" s="591"/>
      <c r="O117" s="85">
        <f>O116+1</f>
        <v>67</v>
      </c>
    </row>
    <row r="118" spans="1:15" ht="36" customHeight="1">
      <c r="A118" s="567"/>
      <c r="B118" s="104">
        <f t="shared" si="14"/>
        <v>46212</v>
      </c>
      <c r="C118" s="105">
        <f t="shared" si="15"/>
        <v>46212</v>
      </c>
      <c r="D118" s="194" t="s">
        <v>1716</v>
      </c>
      <c r="E118" s="120" t="s">
        <v>176</v>
      </c>
      <c r="F118" s="194" t="s">
        <v>1716</v>
      </c>
      <c r="G118" s="120" t="s">
        <v>176</v>
      </c>
      <c r="H118" s="194" t="s">
        <v>1704</v>
      </c>
      <c r="I118" s="203"/>
      <c r="J118" s="194" t="s">
        <v>1704</v>
      </c>
      <c r="K118" s="203"/>
      <c r="L118" s="194"/>
      <c r="M118" s="203"/>
      <c r="N118" s="591"/>
      <c r="O118" s="85">
        <f t="shared" ref="O118:O119" si="16">O117+1</f>
        <v>68</v>
      </c>
    </row>
    <row r="119" spans="1:15" ht="36" customHeight="1">
      <c r="A119" s="567"/>
      <c r="B119" s="104">
        <f t="shared" si="14"/>
        <v>46213</v>
      </c>
      <c r="C119" s="105">
        <f t="shared" si="15"/>
        <v>46213</v>
      </c>
      <c r="D119" s="102" t="s">
        <v>1706</v>
      </c>
      <c r="E119" s="110" t="s">
        <v>176</v>
      </c>
      <c r="F119" s="102" t="s">
        <v>1706</v>
      </c>
      <c r="G119" s="110" t="s">
        <v>176</v>
      </c>
      <c r="H119" s="102" t="s">
        <v>1707</v>
      </c>
      <c r="I119" s="110"/>
      <c r="J119" s="102" t="s">
        <v>1707</v>
      </c>
      <c r="K119" s="110"/>
      <c r="L119" s="102"/>
      <c r="M119" s="110"/>
      <c r="N119" s="108"/>
      <c r="O119" s="85">
        <f t="shared" si="16"/>
        <v>69</v>
      </c>
    </row>
    <row r="120" spans="1:15" ht="36.950000000000003" customHeight="1">
      <c r="A120" s="567"/>
      <c r="B120" s="111">
        <f t="shared" si="14"/>
        <v>46214</v>
      </c>
      <c r="C120" s="112">
        <f t="shared" si="15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1:15" ht="36" customHeight="1">
      <c r="A121" s="567"/>
      <c r="B121" s="111">
        <f t="shared" si="14"/>
        <v>46215</v>
      </c>
      <c r="C121" s="112">
        <f t="shared" si="15"/>
        <v>46215</v>
      </c>
      <c r="D121" s="113"/>
      <c r="E121" s="114"/>
      <c r="F121" s="200"/>
      <c r="G121" s="201"/>
      <c r="H121" s="113"/>
      <c r="I121" s="114"/>
      <c r="J121" s="211"/>
      <c r="K121" s="157"/>
      <c r="L121" s="161"/>
      <c r="M121" s="212"/>
      <c r="N121" s="116"/>
    </row>
    <row r="122" spans="1:15" ht="36" customHeight="1">
      <c r="A122" s="567"/>
      <c r="B122" s="104">
        <f t="shared" si="14"/>
        <v>46216</v>
      </c>
      <c r="C122" s="105">
        <f t="shared" si="15"/>
        <v>46216</v>
      </c>
      <c r="D122" s="102" t="s">
        <v>838</v>
      </c>
      <c r="E122" s="120" t="s">
        <v>176</v>
      </c>
      <c r="F122" s="102" t="s">
        <v>838</v>
      </c>
      <c r="G122" s="110" t="s">
        <v>176</v>
      </c>
      <c r="H122" s="102" t="s">
        <v>1708</v>
      </c>
      <c r="I122" s="120" t="s">
        <v>176</v>
      </c>
      <c r="J122" s="102" t="s">
        <v>1708</v>
      </c>
      <c r="K122" s="120" t="s">
        <v>176</v>
      </c>
      <c r="L122" s="102"/>
      <c r="M122" s="107"/>
      <c r="N122" s="108"/>
      <c r="O122" s="85">
        <f>O119+1</f>
        <v>70</v>
      </c>
    </row>
    <row r="123" spans="1:15" ht="36" customHeight="1">
      <c r="A123" s="567"/>
      <c r="B123" s="104">
        <f t="shared" si="14"/>
        <v>46217</v>
      </c>
      <c r="C123" s="105">
        <f t="shared" si="15"/>
        <v>46217</v>
      </c>
      <c r="D123" s="121" t="s">
        <v>1725</v>
      </c>
      <c r="E123" s="110" t="s">
        <v>1710</v>
      </c>
      <c r="F123" s="121" t="s">
        <v>1725</v>
      </c>
      <c r="G123" s="110" t="s">
        <v>1710</v>
      </c>
      <c r="H123" s="102"/>
      <c r="I123" s="110"/>
      <c r="J123" s="102" t="s">
        <v>1726</v>
      </c>
      <c r="K123" s="110" t="s">
        <v>1710</v>
      </c>
      <c r="L123" s="102" t="s">
        <v>1727</v>
      </c>
      <c r="M123" s="110" t="s">
        <v>1710</v>
      </c>
      <c r="N123" s="108"/>
      <c r="O123" s="85">
        <f>O122+1</f>
        <v>71</v>
      </c>
    </row>
    <row r="124" spans="1:15" ht="36" customHeight="1">
      <c r="A124" s="567"/>
      <c r="B124" s="104">
        <f t="shared" si="14"/>
        <v>46218</v>
      </c>
      <c r="C124" s="105">
        <f t="shared" si="15"/>
        <v>46218</v>
      </c>
      <c r="D124" s="102" t="s">
        <v>1728</v>
      </c>
      <c r="E124" s="110"/>
      <c r="F124" s="102" t="s">
        <v>1728</v>
      </c>
      <c r="G124" s="110"/>
      <c r="H124" s="102" t="s">
        <v>1715</v>
      </c>
      <c r="I124" s="110"/>
      <c r="J124" s="122" t="s">
        <v>1715</v>
      </c>
      <c r="K124" s="120"/>
      <c r="L124" s="109"/>
      <c r="M124" s="120"/>
      <c r="N124" s="108"/>
      <c r="O124" s="85">
        <f>O123+1</f>
        <v>72</v>
      </c>
    </row>
    <row r="125" spans="1:15" ht="36" customHeight="1">
      <c r="A125" s="567"/>
      <c r="B125" s="104">
        <f t="shared" si="14"/>
        <v>46219</v>
      </c>
      <c r="C125" s="105">
        <f t="shared" si="15"/>
        <v>46219</v>
      </c>
      <c r="D125" s="102" t="s">
        <v>1716</v>
      </c>
      <c r="E125" s="110"/>
      <c r="F125" s="102" t="s">
        <v>1716</v>
      </c>
      <c r="G125" s="110"/>
      <c r="H125" s="102" t="s">
        <v>1704</v>
      </c>
      <c r="I125" s="110"/>
      <c r="J125" s="102" t="s">
        <v>1704</v>
      </c>
      <c r="K125" s="110"/>
      <c r="L125" s="102"/>
      <c r="M125" s="110"/>
      <c r="N125" s="108"/>
      <c r="O125" s="85">
        <f t="shared" ref="O125:O126" si="17">O124+1</f>
        <v>73</v>
      </c>
    </row>
    <row r="126" spans="1:15" ht="36" customHeight="1">
      <c r="A126" s="567"/>
      <c r="B126" s="104">
        <f t="shared" si="14"/>
        <v>46220</v>
      </c>
      <c r="C126" s="105">
        <f t="shared" si="15"/>
        <v>46220</v>
      </c>
      <c r="D126" s="102" t="s">
        <v>1706</v>
      </c>
      <c r="E126" s="110" t="s">
        <v>176</v>
      </c>
      <c r="F126" s="102" t="s">
        <v>1706</v>
      </c>
      <c r="G126" s="110" t="s">
        <v>176</v>
      </c>
      <c r="H126" s="102" t="s">
        <v>1707</v>
      </c>
      <c r="I126" s="110"/>
      <c r="J126" s="102" t="s">
        <v>1707</v>
      </c>
      <c r="K126" s="110"/>
      <c r="L126" s="102"/>
      <c r="M126" s="110"/>
      <c r="N126" s="108"/>
      <c r="O126" s="85">
        <f t="shared" si="17"/>
        <v>74</v>
      </c>
    </row>
    <row r="127" spans="1:15" ht="36.950000000000003" customHeight="1">
      <c r="A127" s="567"/>
      <c r="B127" s="111">
        <f t="shared" si="14"/>
        <v>46221</v>
      </c>
      <c r="C127" s="112">
        <f t="shared" si="15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1:15" ht="36" customHeight="1">
      <c r="A128" s="567"/>
      <c r="B128" s="111">
        <f t="shared" si="14"/>
        <v>46222</v>
      </c>
      <c r="C128" s="112">
        <f t="shared" si="15"/>
        <v>46222</v>
      </c>
      <c r="D128" s="113"/>
      <c r="E128" s="124"/>
      <c r="F128" s="200"/>
      <c r="G128" s="201"/>
      <c r="H128" s="113"/>
      <c r="I128" s="114"/>
      <c r="J128" s="215"/>
      <c r="K128" s="162"/>
      <c r="L128" s="113"/>
      <c r="M128" s="212"/>
      <c r="N128" s="116"/>
    </row>
    <row r="129" spans="1:15" ht="36" customHeight="1">
      <c r="A129" s="567"/>
      <c r="B129" s="111">
        <f t="shared" si="14"/>
        <v>46223</v>
      </c>
      <c r="C129" s="112">
        <f t="shared" si="15"/>
        <v>46223</v>
      </c>
      <c r="D129" s="113"/>
      <c r="E129" s="124"/>
      <c r="F129" s="113"/>
      <c r="G129" s="124"/>
      <c r="H129" s="113"/>
      <c r="I129" s="201"/>
      <c r="J129" s="113"/>
      <c r="K129" s="216"/>
      <c r="L129" s="113"/>
      <c r="M129" s="117"/>
      <c r="N129" s="116" t="s">
        <v>1729</v>
      </c>
    </row>
    <row r="130" spans="1:15" ht="36" customHeight="1">
      <c r="A130" s="567"/>
      <c r="B130" s="104">
        <f t="shared" si="14"/>
        <v>46224</v>
      </c>
      <c r="C130" s="105">
        <f t="shared" si="15"/>
        <v>46224</v>
      </c>
      <c r="D130" s="102"/>
      <c r="E130" s="110"/>
      <c r="F130" s="102"/>
      <c r="G130" s="110"/>
      <c r="H130" s="102" t="s">
        <v>1730</v>
      </c>
      <c r="I130" s="110" t="s">
        <v>1710</v>
      </c>
      <c r="J130" s="102" t="s">
        <v>1731</v>
      </c>
      <c r="K130" s="110" t="s">
        <v>1710</v>
      </c>
      <c r="L130" s="102" t="s">
        <v>1732</v>
      </c>
      <c r="M130" s="110" t="s">
        <v>1710</v>
      </c>
      <c r="N130" s="108"/>
      <c r="O130" s="85">
        <f>O126+1</f>
        <v>75</v>
      </c>
    </row>
    <row r="131" spans="1:15" ht="36" customHeight="1">
      <c r="A131" s="567"/>
      <c r="B131" s="104">
        <f t="shared" si="14"/>
        <v>46225</v>
      </c>
      <c r="C131" s="105">
        <f t="shared" si="15"/>
        <v>46225</v>
      </c>
      <c r="D131" s="102" t="s">
        <v>1728</v>
      </c>
      <c r="E131" s="110"/>
      <c r="F131" s="102" t="s">
        <v>1728</v>
      </c>
      <c r="G131" s="110"/>
      <c r="H131" s="102" t="s">
        <v>1715</v>
      </c>
      <c r="I131" s="110"/>
      <c r="J131" s="102" t="s">
        <v>1715</v>
      </c>
      <c r="K131" s="110"/>
      <c r="L131" s="102"/>
      <c r="M131" s="107"/>
      <c r="N131" s="108"/>
      <c r="O131" s="85">
        <f>O130+1</f>
        <v>76</v>
      </c>
    </row>
    <row r="132" spans="1:15" ht="36" customHeight="1">
      <c r="A132" s="567"/>
      <c r="B132" s="104">
        <f t="shared" si="14"/>
        <v>46226</v>
      </c>
      <c r="C132" s="105">
        <f t="shared" si="15"/>
        <v>46226</v>
      </c>
      <c r="D132" s="102" t="s">
        <v>1716</v>
      </c>
      <c r="E132" s="120" t="s">
        <v>176</v>
      </c>
      <c r="F132" s="102" t="s">
        <v>1716</v>
      </c>
      <c r="G132" s="120" t="s">
        <v>176</v>
      </c>
      <c r="H132" s="102" t="s">
        <v>1704</v>
      </c>
      <c r="I132" s="120" t="s">
        <v>176</v>
      </c>
      <c r="J132" s="102" t="s">
        <v>1704</v>
      </c>
      <c r="K132" s="120" t="s">
        <v>176</v>
      </c>
      <c r="L132" s="102"/>
      <c r="M132" s="110"/>
      <c r="N132" s="108"/>
      <c r="O132" s="85">
        <f>O131+1</f>
        <v>77</v>
      </c>
    </row>
    <row r="133" spans="1:15" ht="36" customHeight="1">
      <c r="A133" s="567"/>
      <c r="B133" s="104">
        <f t="shared" si="14"/>
        <v>46227</v>
      </c>
      <c r="C133" s="105">
        <f t="shared" si="15"/>
        <v>46227</v>
      </c>
      <c r="D133" s="102" t="s">
        <v>1706</v>
      </c>
      <c r="E133" s="110" t="s">
        <v>176</v>
      </c>
      <c r="F133" s="102" t="s">
        <v>1706</v>
      </c>
      <c r="G133" s="110" t="s">
        <v>176</v>
      </c>
      <c r="H133" s="102" t="s">
        <v>1707</v>
      </c>
      <c r="I133" s="110"/>
      <c r="J133" s="102" t="s">
        <v>1707</v>
      </c>
      <c r="K133" s="110"/>
      <c r="L133" s="102"/>
      <c r="M133" s="110"/>
      <c r="N133" s="108"/>
      <c r="O133" s="85">
        <f>O132+1</f>
        <v>78</v>
      </c>
    </row>
    <row r="134" spans="1:15" ht="36.950000000000003" customHeight="1">
      <c r="A134" s="567"/>
      <c r="B134" s="111">
        <f t="shared" si="14"/>
        <v>46228</v>
      </c>
      <c r="C134" s="112">
        <f t="shared" si="15"/>
        <v>46228</v>
      </c>
      <c r="D134" s="113"/>
      <c r="E134" s="114"/>
      <c r="F134" s="113"/>
      <c r="G134" s="114"/>
      <c r="H134" s="113"/>
      <c r="I134" s="114"/>
      <c r="J134" s="113"/>
      <c r="K134" s="593"/>
      <c r="L134" s="113"/>
      <c r="M134" s="593"/>
      <c r="N134" s="116"/>
    </row>
    <row r="135" spans="1:15" ht="36" customHeight="1">
      <c r="A135" s="567"/>
      <c r="B135" s="111">
        <f t="shared" si="14"/>
        <v>46229</v>
      </c>
      <c r="C135" s="112">
        <f t="shared" si="15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1:15" ht="36" customHeight="1">
      <c r="A136" s="567"/>
      <c r="B136" s="104">
        <f t="shared" si="14"/>
        <v>46230</v>
      </c>
      <c r="C136" s="105">
        <f t="shared" si="15"/>
        <v>46230</v>
      </c>
      <c r="D136" s="102" t="s">
        <v>838</v>
      </c>
      <c r="E136" s="110" t="s">
        <v>176</v>
      </c>
      <c r="F136" s="102" t="s">
        <v>838</v>
      </c>
      <c r="G136" s="110" t="s">
        <v>176</v>
      </c>
      <c r="H136" s="102" t="s">
        <v>1708</v>
      </c>
      <c r="I136" s="110"/>
      <c r="J136" s="109" t="s">
        <v>1708</v>
      </c>
      <c r="K136" s="107"/>
      <c r="L136" s="102"/>
      <c r="M136" s="107"/>
      <c r="N136" s="108"/>
      <c r="O136" s="85">
        <f>O133+1</f>
        <v>79</v>
      </c>
    </row>
    <row r="137" spans="1:15" ht="36" customHeight="1">
      <c r="A137" s="567"/>
      <c r="B137" s="104">
        <f t="shared" si="14"/>
        <v>46231</v>
      </c>
      <c r="C137" s="105">
        <f t="shared" si="15"/>
        <v>46231</v>
      </c>
      <c r="D137" s="102"/>
      <c r="E137" s="110"/>
      <c r="F137" s="102"/>
      <c r="G137" s="110"/>
      <c r="H137" s="102" t="s">
        <v>1733</v>
      </c>
      <c r="I137" s="110" t="s">
        <v>1710</v>
      </c>
      <c r="J137" s="102" t="s">
        <v>1734</v>
      </c>
      <c r="K137" s="110" t="s">
        <v>1710</v>
      </c>
      <c r="L137" s="102" t="s">
        <v>1724</v>
      </c>
      <c r="M137" s="110" t="s">
        <v>1710</v>
      </c>
      <c r="N137" s="108"/>
      <c r="O137" s="85">
        <f>O136+1</f>
        <v>80</v>
      </c>
    </row>
    <row r="138" spans="1:15" ht="36" customHeight="1">
      <c r="A138" s="567"/>
      <c r="B138" s="104">
        <f t="shared" si="14"/>
        <v>46232</v>
      </c>
      <c r="C138" s="105">
        <f t="shared" si="15"/>
        <v>46232</v>
      </c>
      <c r="D138" s="102" t="s">
        <v>1713</v>
      </c>
      <c r="E138" s="110" t="s">
        <v>1714</v>
      </c>
      <c r="F138" s="102" t="s">
        <v>1713</v>
      </c>
      <c r="G138" s="110" t="s">
        <v>1714</v>
      </c>
      <c r="H138" s="102" t="s">
        <v>1715</v>
      </c>
      <c r="I138" s="110"/>
      <c r="J138" s="102" t="s">
        <v>1715</v>
      </c>
      <c r="K138" s="110"/>
      <c r="L138" s="102"/>
      <c r="M138" s="110"/>
      <c r="N138" s="108"/>
      <c r="O138" s="85">
        <f>O137+1</f>
        <v>81</v>
      </c>
    </row>
    <row r="139" spans="1:15" ht="36" customHeight="1">
      <c r="A139" s="567"/>
      <c r="B139" s="104">
        <f t="shared" si="14"/>
        <v>46233</v>
      </c>
      <c r="C139" s="105">
        <f t="shared" si="15"/>
        <v>46233</v>
      </c>
      <c r="D139" s="102" t="s">
        <v>1716</v>
      </c>
      <c r="E139" s="110"/>
      <c r="F139" s="102" t="s">
        <v>1716</v>
      </c>
      <c r="G139" s="110"/>
      <c r="H139" s="102" t="s">
        <v>1704</v>
      </c>
      <c r="I139" s="110"/>
      <c r="J139" s="102" t="s">
        <v>1704</v>
      </c>
      <c r="K139" s="110"/>
      <c r="L139" s="154"/>
      <c r="M139" s="167"/>
      <c r="N139" s="218"/>
      <c r="O139" s="85">
        <f t="shared" ref="O139:O140" si="18">O138+1</f>
        <v>82</v>
      </c>
    </row>
    <row r="140" spans="1:15" ht="36" customHeight="1">
      <c r="A140" s="567"/>
      <c r="B140" s="133">
        <f>B139+1</f>
        <v>46234</v>
      </c>
      <c r="C140" s="134">
        <f>B140</f>
        <v>46234</v>
      </c>
      <c r="D140" s="135" t="s">
        <v>1706</v>
      </c>
      <c r="E140" s="136" t="s">
        <v>176</v>
      </c>
      <c r="F140" s="135" t="s">
        <v>1706</v>
      </c>
      <c r="G140" s="136" t="s">
        <v>176</v>
      </c>
      <c r="H140" s="135" t="s">
        <v>1707</v>
      </c>
      <c r="I140" s="136"/>
      <c r="J140" s="135" t="s">
        <v>1707</v>
      </c>
      <c r="K140" s="136"/>
      <c r="L140" s="135"/>
      <c r="M140" s="138"/>
      <c r="N140" s="139"/>
      <c r="O140" s="85">
        <f t="shared" si="18"/>
        <v>83</v>
      </c>
    </row>
    <row r="141" spans="1:15" ht="27" customHeight="1">
      <c r="A141" s="563"/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1:15" ht="27" customHeight="1">
      <c r="A142" s="563"/>
      <c r="B142" s="143" t="s">
        <v>1129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1:15" ht="18" customHeight="1">
      <c r="A143" s="567"/>
      <c r="B143" s="1300" t="s">
        <v>969</v>
      </c>
      <c r="C143" s="1302" t="s">
        <v>970</v>
      </c>
      <c r="D143" s="92" t="s">
        <v>971</v>
      </c>
      <c r="E143" s="1298" t="s">
        <v>972</v>
      </c>
      <c r="F143" s="92" t="s">
        <v>973</v>
      </c>
      <c r="G143" s="1298" t="s">
        <v>972</v>
      </c>
      <c r="H143" s="92" t="s">
        <v>974</v>
      </c>
      <c r="I143" s="1298" t="s">
        <v>972</v>
      </c>
      <c r="J143" s="92" t="s">
        <v>975</v>
      </c>
      <c r="K143" s="1298" t="s">
        <v>972</v>
      </c>
      <c r="L143" s="92" t="s">
        <v>976</v>
      </c>
      <c r="M143" s="1298" t="s">
        <v>972</v>
      </c>
      <c r="N143" s="93" t="s">
        <v>977</v>
      </c>
    </row>
    <row r="144" spans="1:15" ht="18" customHeight="1">
      <c r="A144" s="567"/>
      <c r="B144" s="1301"/>
      <c r="C144" s="1303"/>
      <c r="D144" s="94" t="s">
        <v>978</v>
      </c>
      <c r="E144" s="1299"/>
      <c r="F144" s="94" t="s">
        <v>979</v>
      </c>
      <c r="G144" s="1299"/>
      <c r="H144" s="94" t="s">
        <v>980</v>
      </c>
      <c r="I144" s="1299"/>
      <c r="J144" s="94" t="s">
        <v>981</v>
      </c>
      <c r="K144" s="1299"/>
      <c r="L144" s="94" t="s">
        <v>630</v>
      </c>
      <c r="M144" s="1299"/>
      <c r="N144" s="95"/>
    </row>
    <row r="145" spans="1:15" ht="36.950000000000003" customHeight="1">
      <c r="A145" s="567"/>
      <c r="B145" s="178">
        <f>B140+1</f>
        <v>46235</v>
      </c>
      <c r="C145" s="179">
        <f>B145</f>
        <v>46235</v>
      </c>
      <c r="D145" s="596"/>
      <c r="E145" s="595"/>
      <c r="F145" s="113"/>
      <c r="G145" s="181"/>
      <c r="H145" s="113"/>
      <c r="I145" s="181"/>
      <c r="J145" s="113"/>
      <c r="K145" s="181"/>
      <c r="L145" s="596"/>
      <c r="M145" s="182"/>
      <c r="N145" s="220"/>
    </row>
    <row r="146" spans="1:15" ht="36" customHeight="1">
      <c r="A146" s="567"/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200"/>
      <c r="I146" s="157"/>
      <c r="J146" s="113"/>
      <c r="K146" s="157"/>
      <c r="L146" s="113"/>
      <c r="M146" s="117"/>
      <c r="N146" s="220"/>
    </row>
    <row r="147" spans="1:15" ht="36" customHeight="1">
      <c r="A147" s="567"/>
      <c r="B147" s="104">
        <f t="shared" ref="B147:B175" si="19">B146+1</f>
        <v>46237</v>
      </c>
      <c r="C147" s="105">
        <f t="shared" ref="C147:C174" si="20">B147</f>
        <v>46237</v>
      </c>
      <c r="D147" s="577" t="s">
        <v>1735</v>
      </c>
      <c r="E147" s="120" t="s">
        <v>1736</v>
      </c>
      <c r="F147" s="577" t="s">
        <v>1735</v>
      </c>
      <c r="G147" s="110" t="s">
        <v>1736</v>
      </c>
      <c r="H147" s="102" t="s">
        <v>1737</v>
      </c>
      <c r="I147" s="106" t="s">
        <v>1738</v>
      </c>
      <c r="J147" s="102" t="s">
        <v>1737</v>
      </c>
      <c r="K147" s="107" t="s">
        <v>1738</v>
      </c>
      <c r="L147" s="577"/>
      <c r="M147" s="107"/>
      <c r="N147" s="218"/>
      <c r="O147" s="85">
        <f>O140+1</f>
        <v>84</v>
      </c>
    </row>
    <row r="148" spans="1:15" ht="36" customHeight="1">
      <c r="A148" s="567"/>
      <c r="B148" s="104">
        <f t="shared" si="19"/>
        <v>46238</v>
      </c>
      <c r="C148" s="105">
        <f t="shared" si="20"/>
        <v>46238</v>
      </c>
      <c r="D148" s="102" t="s">
        <v>1735</v>
      </c>
      <c r="E148" s="110" t="s">
        <v>1736</v>
      </c>
      <c r="F148" s="102" t="s">
        <v>1735</v>
      </c>
      <c r="G148" s="110" t="s">
        <v>1736</v>
      </c>
      <c r="H148" s="102" t="s">
        <v>1735</v>
      </c>
      <c r="I148" s="110" t="s">
        <v>1736</v>
      </c>
      <c r="J148" s="102" t="s">
        <v>1735</v>
      </c>
      <c r="K148" s="107" t="s">
        <v>1736</v>
      </c>
      <c r="L148" s="102"/>
      <c r="M148" s="107"/>
      <c r="N148" s="218"/>
      <c r="O148" s="85">
        <f>O147+1</f>
        <v>85</v>
      </c>
    </row>
    <row r="149" spans="1:15" ht="36" customHeight="1">
      <c r="A149" s="567"/>
      <c r="B149" s="104">
        <f t="shared" si="19"/>
        <v>46239</v>
      </c>
      <c r="C149" s="105">
        <f t="shared" si="20"/>
        <v>46239</v>
      </c>
      <c r="D149" s="122" t="s">
        <v>1739</v>
      </c>
      <c r="E149" s="163" t="s">
        <v>1714</v>
      </c>
      <c r="F149" s="827" t="s">
        <v>1739</v>
      </c>
      <c r="G149" s="818" t="s">
        <v>1714</v>
      </c>
      <c r="H149" s="102" t="s">
        <v>1715</v>
      </c>
      <c r="I149" s="107"/>
      <c r="J149" s="102" t="s">
        <v>1715</v>
      </c>
      <c r="K149" s="107"/>
      <c r="L149" s="102"/>
      <c r="M149" s="107"/>
      <c r="N149" s="108"/>
      <c r="O149" s="85">
        <f>O148+1</f>
        <v>86</v>
      </c>
    </row>
    <row r="150" spans="1:15" ht="36" customHeight="1">
      <c r="A150" s="567"/>
      <c r="B150" s="104">
        <f t="shared" si="19"/>
        <v>46240</v>
      </c>
      <c r="C150" s="105">
        <f t="shared" si="20"/>
        <v>46240</v>
      </c>
      <c r="D150" s="102" t="s">
        <v>1716</v>
      </c>
      <c r="E150" s="120" t="s">
        <v>176</v>
      </c>
      <c r="F150" s="122" t="s">
        <v>1716</v>
      </c>
      <c r="G150" s="120" t="s">
        <v>176</v>
      </c>
      <c r="H150" s="102" t="s">
        <v>1704</v>
      </c>
      <c r="I150" s="120" t="s">
        <v>176</v>
      </c>
      <c r="J150" s="102" t="s">
        <v>1704</v>
      </c>
      <c r="K150" s="120" t="s">
        <v>176</v>
      </c>
      <c r="L150" s="102"/>
      <c r="M150" s="107"/>
      <c r="N150" s="108"/>
      <c r="O150" s="85">
        <f t="shared" ref="O150:O151" si="21">O149+1</f>
        <v>87</v>
      </c>
    </row>
    <row r="151" spans="1:15" ht="36" customHeight="1">
      <c r="A151" s="567"/>
      <c r="B151" s="104">
        <f t="shared" si="19"/>
        <v>46241</v>
      </c>
      <c r="C151" s="105">
        <f t="shared" si="20"/>
        <v>46241</v>
      </c>
      <c r="D151" s="102" t="s">
        <v>1706</v>
      </c>
      <c r="E151" s="110" t="s">
        <v>176</v>
      </c>
      <c r="F151" s="102" t="s">
        <v>1706</v>
      </c>
      <c r="G151" s="110" t="s">
        <v>176</v>
      </c>
      <c r="H151" s="102" t="s">
        <v>1707</v>
      </c>
      <c r="I151" s="106"/>
      <c r="J151" s="102" t="s">
        <v>1707</v>
      </c>
      <c r="K151" s="106"/>
      <c r="L151" s="102"/>
      <c r="M151" s="110"/>
      <c r="N151" s="108" t="s">
        <v>934</v>
      </c>
      <c r="O151" s="85">
        <f t="shared" si="21"/>
        <v>88</v>
      </c>
    </row>
    <row r="152" spans="1:15" ht="36" customHeight="1">
      <c r="A152" s="567"/>
      <c r="B152" s="111">
        <f t="shared" si="19"/>
        <v>46242</v>
      </c>
      <c r="C152" s="112">
        <f t="shared" si="20"/>
        <v>46242</v>
      </c>
      <c r="D152" s="113"/>
      <c r="E152" s="114"/>
      <c r="F152" s="113"/>
      <c r="G152" s="114"/>
      <c r="H152" s="113"/>
      <c r="I152" s="114"/>
      <c r="J152" s="113"/>
      <c r="K152" s="114"/>
      <c r="L152" s="113"/>
      <c r="M152" s="114"/>
      <c r="N152" s="116"/>
    </row>
    <row r="153" spans="1:15" ht="36" customHeight="1">
      <c r="A153" s="567"/>
      <c r="B153" s="111">
        <f t="shared" si="19"/>
        <v>46243</v>
      </c>
      <c r="C153" s="112">
        <f t="shared" si="20"/>
        <v>46243</v>
      </c>
      <c r="D153" s="222"/>
      <c r="E153" s="223"/>
      <c r="F153" s="113"/>
      <c r="G153" s="195"/>
      <c r="H153" s="113"/>
      <c r="I153" s="114"/>
      <c r="J153" s="113"/>
      <c r="K153" s="114"/>
      <c r="L153" s="113"/>
      <c r="M153" s="224"/>
      <c r="N153" s="116"/>
    </row>
    <row r="154" spans="1:15" ht="36" customHeight="1">
      <c r="A154" s="567"/>
      <c r="B154" s="104">
        <f t="shared" si="19"/>
        <v>46244</v>
      </c>
      <c r="C154" s="105">
        <f t="shared" si="20"/>
        <v>46244</v>
      </c>
      <c r="D154" s="102" t="s">
        <v>838</v>
      </c>
      <c r="E154" s="110" t="s">
        <v>176</v>
      </c>
      <c r="F154" s="102" t="s">
        <v>838</v>
      </c>
      <c r="G154" s="110" t="s">
        <v>176</v>
      </c>
      <c r="H154" s="102" t="s">
        <v>1708</v>
      </c>
      <c r="I154" s="110" t="s">
        <v>1692</v>
      </c>
      <c r="J154" s="102" t="s">
        <v>1708</v>
      </c>
      <c r="K154" s="110" t="s">
        <v>1692</v>
      </c>
      <c r="L154" s="102"/>
      <c r="M154" s="214"/>
      <c r="N154" s="108"/>
      <c r="O154" s="85">
        <f>O151+1</f>
        <v>89</v>
      </c>
    </row>
    <row r="155" spans="1:15" ht="36" customHeight="1">
      <c r="A155" s="567"/>
      <c r="B155" s="111">
        <f t="shared" si="19"/>
        <v>46245</v>
      </c>
      <c r="C155" s="112">
        <f t="shared" si="20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224"/>
      <c r="N155" s="116" t="s">
        <v>1139</v>
      </c>
    </row>
    <row r="156" spans="1:15" ht="36" customHeight="1">
      <c r="A156" s="567"/>
      <c r="B156" s="104">
        <f t="shared" si="19"/>
        <v>46246</v>
      </c>
      <c r="C156" s="105">
        <f t="shared" si="20"/>
        <v>46246</v>
      </c>
      <c r="D156" s="102" t="s">
        <v>1728</v>
      </c>
      <c r="E156" s="106"/>
      <c r="F156" s="102" t="s">
        <v>1728</v>
      </c>
      <c r="G156" s="106"/>
      <c r="H156" s="102" t="s">
        <v>1715</v>
      </c>
      <c r="I156" s="106"/>
      <c r="J156" s="122" t="s">
        <v>1715</v>
      </c>
      <c r="K156" s="107"/>
      <c r="L156" s="109"/>
      <c r="M156" s="107"/>
      <c r="N156" s="108"/>
      <c r="O156" s="85">
        <f>O154+1</f>
        <v>90</v>
      </c>
    </row>
    <row r="157" spans="1:15" ht="36" customHeight="1">
      <c r="A157" s="567"/>
      <c r="B157" s="104">
        <f t="shared" si="19"/>
        <v>46247</v>
      </c>
      <c r="C157" s="105">
        <f t="shared" si="20"/>
        <v>46247</v>
      </c>
      <c r="D157" s="102" t="s">
        <v>1716</v>
      </c>
      <c r="E157" s="120" t="s">
        <v>176</v>
      </c>
      <c r="F157" s="102" t="s">
        <v>1716</v>
      </c>
      <c r="G157" s="120" t="s">
        <v>176</v>
      </c>
      <c r="H157" s="102" t="s">
        <v>283</v>
      </c>
      <c r="I157" s="106" t="s">
        <v>193</v>
      </c>
      <c r="J157" s="102" t="s">
        <v>283</v>
      </c>
      <c r="K157" s="106" t="s">
        <v>193</v>
      </c>
      <c r="L157" s="109"/>
      <c r="M157" s="107"/>
      <c r="N157" s="108"/>
      <c r="O157" s="85">
        <f>O156+1</f>
        <v>91</v>
      </c>
    </row>
    <row r="158" spans="1:15" ht="36" customHeight="1">
      <c r="A158" s="567"/>
      <c r="B158" s="104">
        <f t="shared" si="19"/>
        <v>46248</v>
      </c>
      <c r="C158" s="105">
        <f t="shared" si="20"/>
        <v>46248</v>
      </c>
      <c r="D158" s="102"/>
      <c r="E158" s="110"/>
      <c r="F158" s="102"/>
      <c r="G158" s="110"/>
      <c r="H158" s="102" t="s">
        <v>1707</v>
      </c>
      <c r="I158" s="110"/>
      <c r="J158" s="102" t="s">
        <v>1707</v>
      </c>
      <c r="K158" s="110"/>
      <c r="L158" s="102"/>
      <c r="M158" s="110"/>
      <c r="N158" s="108"/>
      <c r="O158" s="85">
        <f>O157+1</f>
        <v>92</v>
      </c>
    </row>
    <row r="159" spans="1:15" ht="36.950000000000003" customHeight="1">
      <c r="A159" s="567"/>
      <c r="B159" s="111">
        <f t="shared" si="19"/>
        <v>46249</v>
      </c>
      <c r="C159" s="112">
        <f t="shared" si="20"/>
        <v>46249</v>
      </c>
      <c r="D159" s="149"/>
      <c r="E159" s="184"/>
      <c r="F159" s="149"/>
      <c r="G159" s="597"/>
      <c r="H159" s="149"/>
      <c r="I159" s="598"/>
      <c r="J159" s="149"/>
      <c r="K159" s="599"/>
      <c r="L159" s="149"/>
      <c r="M159" s="600"/>
      <c r="N159" s="185"/>
    </row>
    <row r="160" spans="1:15" ht="36" customHeight="1">
      <c r="A160" s="567"/>
      <c r="B160" s="111">
        <f t="shared" si="19"/>
        <v>46250</v>
      </c>
      <c r="C160" s="112">
        <f t="shared" si="20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224"/>
      <c r="N160" s="116"/>
    </row>
    <row r="161" spans="1:15" ht="36" customHeight="1">
      <c r="A161" s="567"/>
      <c r="B161" s="104">
        <f t="shared" si="19"/>
        <v>46251</v>
      </c>
      <c r="C161" s="105">
        <f t="shared" si="20"/>
        <v>46251</v>
      </c>
      <c r="D161" s="154" t="s">
        <v>838</v>
      </c>
      <c r="E161" s="152" t="s">
        <v>176</v>
      </c>
      <c r="F161" s="154" t="s">
        <v>838</v>
      </c>
      <c r="G161" s="152" t="s">
        <v>176</v>
      </c>
      <c r="H161" s="154" t="s">
        <v>1708</v>
      </c>
      <c r="I161" s="152"/>
      <c r="J161" s="154" t="s">
        <v>1708</v>
      </c>
      <c r="K161" s="152"/>
      <c r="L161" s="154"/>
      <c r="M161" s="601"/>
      <c r="N161" s="190"/>
      <c r="O161" s="85">
        <f>O158+1</f>
        <v>93</v>
      </c>
    </row>
    <row r="162" spans="1:15" ht="36" customHeight="1">
      <c r="A162" s="567"/>
      <c r="B162" s="104">
        <f t="shared" si="19"/>
        <v>46252</v>
      </c>
      <c r="C162" s="105">
        <f t="shared" si="20"/>
        <v>46252</v>
      </c>
      <c r="D162" s="102"/>
      <c r="E162" s="110"/>
      <c r="F162" s="102"/>
      <c r="G162" s="110"/>
      <c r="H162" s="102"/>
      <c r="I162" s="110"/>
      <c r="J162" s="102" t="s">
        <v>1740</v>
      </c>
      <c r="K162" s="110" t="s">
        <v>1710</v>
      </c>
      <c r="L162" s="102"/>
      <c r="M162" s="110"/>
      <c r="N162" s="108"/>
      <c r="O162" s="85">
        <f>O161+1</f>
        <v>94</v>
      </c>
    </row>
    <row r="163" spans="1:15" ht="36" customHeight="1">
      <c r="A163" s="567"/>
      <c r="B163" s="104">
        <f t="shared" si="19"/>
        <v>46253</v>
      </c>
      <c r="C163" s="105">
        <f t="shared" si="20"/>
        <v>46253</v>
      </c>
      <c r="D163" s="102" t="s">
        <v>1728</v>
      </c>
      <c r="E163" s="106"/>
      <c r="F163" s="102" t="s">
        <v>1728</v>
      </c>
      <c r="G163" s="106"/>
      <c r="H163" s="102" t="s">
        <v>1715</v>
      </c>
      <c r="I163" s="106"/>
      <c r="J163" s="102" t="s">
        <v>1715</v>
      </c>
      <c r="K163" s="110"/>
      <c r="L163" s="102"/>
      <c r="M163" s="107"/>
      <c r="N163" s="108"/>
      <c r="O163" s="85">
        <f>O162+1</f>
        <v>95</v>
      </c>
    </row>
    <row r="164" spans="1:15" ht="36" customHeight="1">
      <c r="A164" s="567"/>
      <c r="B164" s="104">
        <f t="shared" si="19"/>
        <v>46254</v>
      </c>
      <c r="C164" s="105">
        <f t="shared" si="20"/>
        <v>46254</v>
      </c>
      <c r="D164" s="102" t="s">
        <v>1716</v>
      </c>
      <c r="E164" s="120" t="s">
        <v>176</v>
      </c>
      <c r="F164" s="102" t="s">
        <v>1716</v>
      </c>
      <c r="G164" s="120" t="s">
        <v>176</v>
      </c>
      <c r="H164" s="102" t="s">
        <v>1704</v>
      </c>
      <c r="I164" s="106"/>
      <c r="J164" s="102" t="s">
        <v>1704</v>
      </c>
      <c r="K164" s="110"/>
      <c r="L164" s="109"/>
      <c r="M164" s="107"/>
      <c r="N164" s="108"/>
      <c r="O164" s="85">
        <f t="shared" ref="O164:O165" si="22">O163+1</f>
        <v>96</v>
      </c>
    </row>
    <row r="165" spans="1:15" ht="36" customHeight="1">
      <c r="A165" s="567"/>
      <c r="B165" s="104">
        <f t="shared" si="19"/>
        <v>46255</v>
      </c>
      <c r="C165" s="105">
        <f t="shared" si="20"/>
        <v>46255</v>
      </c>
      <c r="D165" s="102"/>
      <c r="E165" s="110"/>
      <c r="F165" s="102"/>
      <c r="G165" s="110"/>
      <c r="H165" s="102" t="s">
        <v>1707</v>
      </c>
      <c r="I165" s="110"/>
      <c r="J165" s="102" t="s">
        <v>1707</v>
      </c>
      <c r="K165" s="110"/>
      <c r="L165" s="102"/>
      <c r="M165" s="110"/>
      <c r="N165" s="108" t="s">
        <v>1741</v>
      </c>
      <c r="O165" s="85">
        <f t="shared" si="22"/>
        <v>97</v>
      </c>
    </row>
    <row r="166" spans="1:15" ht="36" customHeight="1">
      <c r="A166" s="568"/>
      <c r="B166" s="111">
        <f t="shared" si="19"/>
        <v>46256</v>
      </c>
      <c r="C166" s="112">
        <f t="shared" si="20"/>
        <v>46256</v>
      </c>
      <c r="D166" s="156"/>
      <c r="E166" s="157"/>
      <c r="F166" s="156"/>
      <c r="G166" s="157"/>
      <c r="H166" s="113"/>
      <c r="I166" s="114"/>
      <c r="J166" s="113"/>
      <c r="K166" s="114"/>
      <c r="L166" s="113"/>
      <c r="M166" s="117"/>
      <c r="N166" s="116"/>
    </row>
    <row r="167" spans="1:15" ht="36" customHeight="1">
      <c r="A167" s="568"/>
      <c r="B167" s="111">
        <f t="shared" si="19"/>
        <v>46257</v>
      </c>
      <c r="C167" s="112">
        <f t="shared" si="20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224"/>
      <c r="N167" s="116"/>
    </row>
    <row r="168" spans="1:15" ht="36" customHeight="1">
      <c r="A168" s="568"/>
      <c r="B168" s="104">
        <f t="shared" si="19"/>
        <v>46258</v>
      </c>
      <c r="C168" s="105">
        <f t="shared" si="20"/>
        <v>46258</v>
      </c>
      <c r="D168" s="102" t="s">
        <v>838</v>
      </c>
      <c r="E168" s="110" t="s">
        <v>176</v>
      </c>
      <c r="F168" s="102"/>
      <c r="G168" s="110"/>
      <c r="H168" s="102" t="s">
        <v>759</v>
      </c>
      <c r="I168" s="120" t="s">
        <v>176</v>
      </c>
      <c r="J168" s="102" t="s">
        <v>759</v>
      </c>
      <c r="K168" s="120" t="s">
        <v>176</v>
      </c>
      <c r="L168" s="102"/>
      <c r="M168" s="221"/>
      <c r="N168" s="108"/>
      <c r="O168" s="85">
        <f>O165+1</f>
        <v>98</v>
      </c>
    </row>
    <row r="169" spans="1:15" ht="36" customHeight="1">
      <c r="A169" s="568"/>
      <c r="B169" s="104">
        <f t="shared" si="19"/>
        <v>46259</v>
      </c>
      <c r="C169" s="105">
        <f t="shared" si="20"/>
        <v>46259</v>
      </c>
      <c r="D169" s="102"/>
      <c r="E169" s="110"/>
      <c r="F169" s="102"/>
      <c r="G169" s="110"/>
      <c r="H169" s="102" t="s">
        <v>1742</v>
      </c>
      <c r="I169" s="110" t="s">
        <v>1710</v>
      </c>
      <c r="J169" s="102" t="s">
        <v>1742</v>
      </c>
      <c r="K169" s="110" t="s">
        <v>1710</v>
      </c>
      <c r="L169" s="102" t="s">
        <v>1743</v>
      </c>
      <c r="M169" s="110" t="s">
        <v>1710</v>
      </c>
      <c r="N169" s="218"/>
      <c r="O169" s="85">
        <f>O168+1</f>
        <v>99</v>
      </c>
    </row>
    <row r="170" spans="1:15" ht="36" customHeight="1">
      <c r="A170" s="760"/>
      <c r="B170" s="104">
        <f t="shared" si="19"/>
        <v>46260</v>
      </c>
      <c r="C170" s="105">
        <f t="shared" si="20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1:15" ht="36" customHeight="1">
      <c r="B171" s="104">
        <f t="shared" si="19"/>
        <v>46261</v>
      </c>
      <c r="C171" s="105">
        <f t="shared" si="20"/>
        <v>46261</v>
      </c>
      <c r="D171" s="102"/>
      <c r="E171" s="106"/>
      <c r="F171" s="102"/>
      <c r="G171" s="106"/>
      <c r="H171" s="225"/>
      <c r="I171" s="226"/>
      <c r="J171" s="102"/>
      <c r="K171" s="107"/>
      <c r="L171" s="109"/>
      <c r="M171" s="107"/>
      <c r="N171" s="108"/>
      <c r="O171" s="85">
        <f t="shared" ref="O171:O172" si="23">O170+1</f>
        <v>101</v>
      </c>
    </row>
    <row r="172" spans="1:15" ht="36" customHeight="1">
      <c r="B172" s="104">
        <f t="shared" si="19"/>
        <v>46262</v>
      </c>
      <c r="C172" s="105">
        <f t="shared" si="20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3"/>
        <v>102</v>
      </c>
    </row>
    <row r="173" spans="1:15" ht="36" customHeight="1">
      <c r="B173" s="111">
        <f t="shared" si="19"/>
        <v>46263</v>
      </c>
      <c r="C173" s="112">
        <f t="shared" si="20"/>
        <v>46263</v>
      </c>
      <c r="D173" s="113"/>
      <c r="E173" s="114"/>
      <c r="F173" s="113"/>
      <c r="G173" s="114"/>
      <c r="H173" s="113"/>
      <c r="I173" s="114"/>
      <c r="J173" s="113"/>
      <c r="K173" s="202"/>
      <c r="L173" s="113"/>
      <c r="M173" s="117"/>
      <c r="N173" s="116"/>
    </row>
    <row r="174" spans="1:15" ht="36" customHeight="1">
      <c r="B174" s="111">
        <f t="shared" si="19"/>
        <v>46264</v>
      </c>
      <c r="C174" s="112">
        <f t="shared" si="20"/>
        <v>46264</v>
      </c>
      <c r="D174" s="113"/>
      <c r="E174" s="114"/>
      <c r="F174" s="113"/>
      <c r="G174" s="114"/>
      <c r="H174" s="113"/>
      <c r="I174" s="114"/>
      <c r="J174" s="113"/>
      <c r="K174" s="228"/>
      <c r="L174" s="149"/>
      <c r="M174" s="151"/>
      <c r="N174" s="185"/>
    </row>
    <row r="175" spans="1:15" ht="36" customHeight="1">
      <c r="B175" s="133">
        <f t="shared" si="19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1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>
      <c r="B177" s="143" t="s">
        <v>1140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00" t="s">
        <v>969</v>
      </c>
      <c r="C178" s="1302" t="s">
        <v>970</v>
      </c>
      <c r="D178" s="92" t="s">
        <v>971</v>
      </c>
      <c r="E178" s="1298" t="s">
        <v>972</v>
      </c>
      <c r="F178" s="92" t="s">
        <v>973</v>
      </c>
      <c r="G178" s="1298" t="s">
        <v>972</v>
      </c>
      <c r="H178" s="92" t="s">
        <v>974</v>
      </c>
      <c r="I178" s="1298" t="s">
        <v>972</v>
      </c>
      <c r="J178" s="92" t="s">
        <v>975</v>
      </c>
      <c r="K178" s="1298" t="s">
        <v>972</v>
      </c>
      <c r="L178" s="92" t="s">
        <v>976</v>
      </c>
      <c r="M178" s="1298" t="s">
        <v>972</v>
      </c>
      <c r="N178" s="93" t="s">
        <v>977</v>
      </c>
    </row>
    <row r="179" spans="2:15" ht="18" customHeight="1">
      <c r="B179" s="1301"/>
      <c r="C179" s="1303"/>
      <c r="D179" s="94" t="s">
        <v>978</v>
      </c>
      <c r="E179" s="1299"/>
      <c r="F179" s="94" t="s">
        <v>979</v>
      </c>
      <c r="G179" s="1299"/>
      <c r="H179" s="94" t="s">
        <v>980</v>
      </c>
      <c r="I179" s="1299"/>
      <c r="J179" s="94" t="s">
        <v>981</v>
      </c>
      <c r="K179" s="1299"/>
      <c r="L179" s="94" t="s">
        <v>630</v>
      </c>
      <c r="M179" s="1299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4">B181+1</f>
        <v>46268</v>
      </c>
      <c r="C182" s="105">
        <f t="shared" ref="C182:C208" si="25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6">O181+1</f>
        <v>106</v>
      </c>
    </row>
    <row r="183" spans="2:15" ht="36" customHeight="1">
      <c r="B183" s="104">
        <f t="shared" si="24"/>
        <v>46269</v>
      </c>
      <c r="C183" s="105">
        <f t="shared" si="25"/>
        <v>46269</v>
      </c>
      <c r="D183" s="230"/>
      <c r="E183" s="231"/>
      <c r="F183" s="230"/>
      <c r="G183" s="231"/>
      <c r="H183" s="102"/>
      <c r="I183" s="120"/>
      <c r="J183" s="102"/>
      <c r="K183" s="120"/>
      <c r="L183" s="102"/>
      <c r="M183" s="110"/>
      <c r="N183" s="108"/>
      <c r="O183" s="85">
        <f t="shared" si="26"/>
        <v>107</v>
      </c>
    </row>
    <row r="184" spans="2:15" ht="36" customHeight="1">
      <c r="B184" s="111">
        <f t="shared" si="24"/>
        <v>46270</v>
      </c>
      <c r="C184" s="112">
        <f t="shared" si="25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224"/>
      <c r="N184" s="116"/>
    </row>
    <row r="185" spans="2:15" ht="36" customHeight="1">
      <c r="B185" s="111">
        <f t="shared" si="24"/>
        <v>46271</v>
      </c>
      <c r="C185" s="112">
        <f t="shared" si="25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224"/>
      <c r="N185" s="116"/>
    </row>
    <row r="186" spans="2:15" ht="36" customHeight="1">
      <c r="B186" s="104">
        <f t="shared" si="24"/>
        <v>46272</v>
      </c>
      <c r="C186" s="105">
        <f t="shared" si="25"/>
        <v>46272</v>
      </c>
      <c r="D186" s="102"/>
      <c r="E186" s="120"/>
      <c r="F186" s="230"/>
      <c r="G186" s="231"/>
      <c r="H186" s="230"/>
      <c r="I186" s="231"/>
      <c r="J186" s="230"/>
      <c r="K186" s="603"/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4"/>
        <v>46273</v>
      </c>
      <c r="C187" s="105">
        <f t="shared" si="25"/>
        <v>46273</v>
      </c>
      <c r="D187" s="102"/>
      <c r="E187" s="120"/>
      <c r="F187" s="102"/>
      <c r="G187" s="120"/>
      <c r="H187" s="102"/>
      <c r="I187" s="120"/>
      <c r="J187" s="102"/>
      <c r="K187" s="120"/>
      <c r="L187" s="102"/>
      <c r="M187" s="214"/>
      <c r="N187" s="108" t="s">
        <v>1744</v>
      </c>
      <c r="O187" s="85">
        <f>O186+1</f>
        <v>109</v>
      </c>
    </row>
    <row r="188" spans="2:15" ht="36" customHeight="1">
      <c r="B188" s="104">
        <f t="shared" si="24"/>
        <v>46274</v>
      </c>
      <c r="C188" s="105">
        <f t="shared" si="25"/>
        <v>46274</v>
      </c>
      <c r="D188" s="230"/>
      <c r="E188" s="120"/>
      <c r="F188" s="230"/>
      <c r="G188" s="120"/>
      <c r="H188" s="230"/>
      <c r="I188" s="160"/>
      <c r="J188" s="122"/>
      <c r="K188" s="107"/>
      <c r="L188" s="109"/>
      <c r="M188" s="107"/>
      <c r="N188" s="108"/>
      <c r="O188" s="85">
        <f>O187+1</f>
        <v>110</v>
      </c>
    </row>
    <row r="189" spans="2:15" ht="36" customHeight="1">
      <c r="B189" s="104">
        <f t="shared" si="24"/>
        <v>46275</v>
      </c>
      <c r="C189" s="105">
        <f t="shared" si="25"/>
        <v>46275</v>
      </c>
      <c r="D189" s="230"/>
      <c r="E189" s="160"/>
      <c r="F189" s="102"/>
      <c r="G189" s="160"/>
      <c r="H189" s="122"/>
      <c r="I189" s="160"/>
      <c r="J189" s="102"/>
      <c r="K189" s="107"/>
      <c r="L189" s="102"/>
      <c r="M189" s="107"/>
      <c r="N189" s="108"/>
      <c r="O189" s="85">
        <f t="shared" ref="O189:O190" si="27">O188+1</f>
        <v>111</v>
      </c>
    </row>
    <row r="190" spans="2:15" ht="36" customHeight="1">
      <c r="B190" s="104">
        <f t="shared" si="24"/>
        <v>46276</v>
      </c>
      <c r="C190" s="105">
        <f t="shared" si="25"/>
        <v>46276</v>
      </c>
      <c r="D190" s="102"/>
      <c r="E190" s="234"/>
      <c r="F190" s="102"/>
      <c r="G190" s="120"/>
      <c r="H190" s="102"/>
      <c r="I190" s="234"/>
      <c r="J190" s="102"/>
      <c r="K190" s="120"/>
      <c r="L190" s="102"/>
      <c r="M190" s="214"/>
      <c r="N190" s="108"/>
      <c r="O190" s="85">
        <f t="shared" si="27"/>
        <v>112</v>
      </c>
    </row>
    <row r="191" spans="2:15" ht="36" customHeight="1">
      <c r="B191" s="111">
        <f t="shared" si="24"/>
        <v>46277</v>
      </c>
      <c r="C191" s="112">
        <f t="shared" si="25"/>
        <v>46277</v>
      </c>
      <c r="D191" s="113"/>
      <c r="E191" s="233"/>
      <c r="F191" s="113"/>
      <c r="G191" s="124"/>
      <c r="H191" s="113"/>
      <c r="I191" s="233"/>
      <c r="J191" s="113"/>
      <c r="K191" s="124"/>
      <c r="L191" s="113"/>
      <c r="M191" s="224"/>
      <c r="N191" s="116"/>
    </row>
    <row r="192" spans="2:15" ht="36" customHeight="1">
      <c r="B192" s="111">
        <f t="shared" si="24"/>
        <v>46278</v>
      </c>
      <c r="C192" s="112">
        <f t="shared" si="25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224"/>
      <c r="N192" s="116"/>
    </row>
    <row r="193" spans="2:15" ht="36" customHeight="1">
      <c r="B193" s="104">
        <f t="shared" si="24"/>
        <v>46279</v>
      </c>
      <c r="C193" s="105">
        <f t="shared" si="25"/>
        <v>46279</v>
      </c>
      <c r="D193" s="102"/>
      <c r="E193" s="234"/>
      <c r="F193" s="102"/>
      <c r="G193" s="120"/>
      <c r="H193" s="102"/>
      <c r="I193" s="234"/>
      <c r="J193" s="102"/>
      <c r="K193" s="120"/>
      <c r="L193" s="102"/>
      <c r="M193" s="214"/>
      <c r="N193" s="108"/>
      <c r="O193" s="85">
        <f>O190+1</f>
        <v>113</v>
      </c>
    </row>
    <row r="194" spans="2:15" ht="36" customHeight="1">
      <c r="B194" s="104">
        <f t="shared" si="24"/>
        <v>46280</v>
      </c>
      <c r="C194" s="105">
        <f t="shared" si="25"/>
        <v>46280</v>
      </c>
      <c r="D194" s="102"/>
      <c r="E194" s="120"/>
      <c r="F194" s="102"/>
      <c r="G194" s="120"/>
      <c r="H194" s="102"/>
      <c r="I194" s="120"/>
      <c r="J194" s="102"/>
      <c r="K194" s="120"/>
      <c r="L194" s="102"/>
      <c r="M194" s="214"/>
      <c r="N194" s="108"/>
      <c r="O194" s="85">
        <f>O193+1</f>
        <v>114</v>
      </c>
    </row>
    <row r="195" spans="2:15" ht="36" customHeight="1">
      <c r="B195" s="104">
        <f t="shared" si="24"/>
        <v>46281</v>
      </c>
      <c r="C195" s="105">
        <f t="shared" si="25"/>
        <v>46281</v>
      </c>
      <c r="D195" s="230"/>
      <c r="E195" s="120"/>
      <c r="F195" s="230"/>
      <c r="G195" s="120"/>
      <c r="H195" s="230"/>
      <c r="I195" s="120"/>
      <c r="J195" s="230"/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4"/>
        <v>46282</v>
      </c>
      <c r="C196" s="105">
        <f t="shared" si="25"/>
        <v>46282</v>
      </c>
      <c r="D196" s="230"/>
      <c r="E196" s="160"/>
      <c r="F196" s="102"/>
      <c r="G196" s="106"/>
      <c r="H196" s="230"/>
      <c r="I196" s="160"/>
      <c r="J196" s="102"/>
      <c r="K196" s="120"/>
      <c r="L196" s="102"/>
      <c r="M196" s="107"/>
      <c r="N196" s="108"/>
      <c r="O196" s="85">
        <f>O195+1</f>
        <v>116</v>
      </c>
    </row>
    <row r="197" spans="2:15" ht="36" customHeight="1">
      <c r="B197" s="104">
        <f t="shared" si="24"/>
        <v>46283</v>
      </c>
      <c r="C197" s="105">
        <f t="shared" si="25"/>
        <v>46283</v>
      </c>
      <c r="D197" s="102"/>
      <c r="E197" s="120"/>
      <c r="F197" s="102"/>
      <c r="G197" s="120"/>
      <c r="H197" s="102"/>
      <c r="I197" s="234"/>
      <c r="J197" s="102"/>
      <c r="K197" s="234"/>
      <c r="L197" s="102"/>
      <c r="M197" s="107"/>
      <c r="N197" s="108"/>
      <c r="O197" s="85">
        <f t="shared" ref="O197" si="28">O196+1</f>
        <v>117</v>
      </c>
    </row>
    <row r="198" spans="2:15" ht="36" customHeight="1">
      <c r="B198" s="111">
        <f t="shared" si="24"/>
        <v>46284</v>
      </c>
      <c r="C198" s="112">
        <f t="shared" si="25"/>
        <v>46284</v>
      </c>
      <c r="D198" s="123"/>
      <c r="E198" s="232"/>
      <c r="F198" s="113"/>
      <c r="G198" s="233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4"/>
        <v>46285</v>
      </c>
      <c r="C199" s="112">
        <f t="shared" si="25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4"/>
        <v>46286</v>
      </c>
      <c r="C200" s="112">
        <f t="shared" si="25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1620</v>
      </c>
    </row>
    <row r="201" spans="2:15" ht="36" customHeight="1">
      <c r="B201" s="111">
        <f t="shared" si="24"/>
        <v>46287</v>
      </c>
      <c r="C201" s="112">
        <f t="shared" si="25"/>
        <v>46287</v>
      </c>
      <c r="D201" s="123"/>
      <c r="E201" s="124"/>
      <c r="F201" s="123"/>
      <c r="G201" s="124"/>
      <c r="H201" s="123"/>
      <c r="I201" s="124"/>
      <c r="J201" s="123"/>
      <c r="K201" s="124"/>
      <c r="L201" s="113"/>
      <c r="M201" s="114"/>
      <c r="N201" s="116" t="s">
        <v>1621</v>
      </c>
    </row>
    <row r="202" spans="2:15" ht="36" customHeight="1">
      <c r="B202" s="111">
        <f t="shared" si="24"/>
        <v>46288</v>
      </c>
      <c r="C202" s="112">
        <f t="shared" si="25"/>
        <v>46288</v>
      </c>
      <c r="D202" s="123"/>
      <c r="E202" s="235"/>
      <c r="F202" s="113"/>
      <c r="G202" s="115"/>
      <c r="H202" s="123"/>
      <c r="I202" s="235"/>
      <c r="J202" s="217"/>
      <c r="K202" s="124"/>
      <c r="L202" s="217"/>
      <c r="M202" s="117"/>
      <c r="N202" s="116" t="s">
        <v>1622</v>
      </c>
    </row>
    <row r="203" spans="2:15" ht="36" customHeight="1">
      <c r="B203" s="104">
        <f t="shared" si="24"/>
        <v>46289</v>
      </c>
      <c r="C203" s="105">
        <f t="shared" si="25"/>
        <v>46289</v>
      </c>
      <c r="D203" s="230"/>
      <c r="E203" s="160"/>
      <c r="F203" s="102"/>
      <c r="G203" s="106"/>
      <c r="H203" s="230"/>
      <c r="I203" s="160"/>
      <c r="J203" s="102"/>
      <c r="K203" s="120"/>
      <c r="L203" s="102"/>
      <c r="M203" s="107"/>
      <c r="N203" s="108"/>
      <c r="O203" s="85">
        <f>O197+1</f>
        <v>118</v>
      </c>
    </row>
    <row r="204" spans="2:15" ht="36" customHeight="1">
      <c r="B204" s="104">
        <f t="shared" si="24"/>
        <v>46290</v>
      </c>
      <c r="C204" s="105">
        <f t="shared" si="25"/>
        <v>46290</v>
      </c>
      <c r="D204" s="244"/>
      <c r="E204" s="236"/>
      <c r="F204" s="244"/>
      <c r="G204" s="236"/>
      <c r="H204" s="244"/>
      <c r="I204" s="245"/>
      <c r="J204" s="244"/>
      <c r="K204" s="236"/>
      <c r="L204" s="194"/>
      <c r="M204" s="203"/>
      <c r="N204" s="108"/>
      <c r="O204" s="85">
        <f>O203+1</f>
        <v>119</v>
      </c>
    </row>
    <row r="205" spans="2:15" ht="36" customHeight="1">
      <c r="B205" s="111">
        <f t="shared" si="24"/>
        <v>46291</v>
      </c>
      <c r="C205" s="112">
        <f t="shared" si="25"/>
        <v>46291</v>
      </c>
      <c r="D205" s="123"/>
      <c r="E205" s="124"/>
      <c r="F205" s="123"/>
      <c r="G205" s="124"/>
      <c r="H205" s="123"/>
      <c r="I205" s="240"/>
      <c r="J205" s="123"/>
      <c r="K205" s="124"/>
      <c r="L205" s="113"/>
      <c r="M205" s="114"/>
      <c r="N205" s="116"/>
    </row>
    <row r="206" spans="2:15" ht="36" customHeight="1">
      <c r="B206" s="111">
        <f t="shared" si="24"/>
        <v>46292</v>
      </c>
      <c r="C206" s="112">
        <f t="shared" si="25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116"/>
    </row>
    <row r="207" spans="2:15" ht="36" customHeight="1">
      <c r="B207" s="104">
        <f t="shared" si="24"/>
        <v>46293</v>
      </c>
      <c r="C207" s="105">
        <f t="shared" si="25"/>
        <v>46293</v>
      </c>
      <c r="D207" s="230"/>
      <c r="E207" s="120"/>
      <c r="F207" s="230"/>
      <c r="G207" s="120"/>
      <c r="H207" s="230"/>
      <c r="I207" s="604"/>
      <c r="J207" s="230"/>
      <c r="K207" s="120"/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4"/>
        <v>46294</v>
      </c>
      <c r="C208" s="105">
        <f t="shared" si="25"/>
        <v>46294</v>
      </c>
      <c r="D208" s="230"/>
      <c r="E208" s="120"/>
      <c r="F208" s="230"/>
      <c r="G208" s="120"/>
      <c r="H208" s="230"/>
      <c r="I208" s="241"/>
      <c r="J208" s="230"/>
      <c r="K208" s="120"/>
      <c r="L208" s="102"/>
      <c r="M208" s="110"/>
      <c r="N208" s="165"/>
      <c r="O208" s="85">
        <f>O207+1</f>
        <v>121</v>
      </c>
    </row>
    <row r="209" spans="2:15" ht="36" customHeigh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AAD280-077D-401F-884B-DD42A9150257}">
  <sheetPr>
    <pageSetUpPr fitToPage="1"/>
  </sheetPr>
  <dimension ref="A1:R209"/>
  <sheetViews>
    <sheetView view="pageBreakPreview" topLeftCell="A176" zoomScaleNormal="100" zoomScaleSheetLayoutView="100" workbookViewId="0">
      <selection activeCell="L188" sqref="L188"/>
    </sheetView>
  </sheetViews>
  <sheetFormatPr defaultColWidth="9" defaultRowHeight="15"/>
  <cols>
    <col min="1" max="1" width="4.42578125" style="562" customWidth="1"/>
    <col min="2" max="2" width="6.7109375" style="84" customWidth="1"/>
    <col min="3" max="3" width="3.5703125" style="84" customWidth="1"/>
    <col min="4" max="4" width="17.140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384" width="9" style="85"/>
  </cols>
  <sheetData>
    <row r="1" spans="1:15" ht="26.1" customHeight="1"/>
    <row r="2" spans="1:15" ht="36" customHeight="1">
      <c r="B2" s="86" t="s">
        <v>1745</v>
      </c>
      <c r="H2" s="87"/>
      <c r="L2" s="88"/>
      <c r="N2" s="89"/>
    </row>
    <row r="3" spans="1:15" ht="26.1" customHeight="1">
      <c r="B3" s="90"/>
      <c r="H3" s="87"/>
      <c r="L3" s="88"/>
    </row>
    <row r="4" spans="1:15" ht="27" customHeight="1">
      <c r="B4" s="90" t="s">
        <v>968</v>
      </c>
      <c r="H4" s="87"/>
      <c r="N4" s="91"/>
    </row>
    <row r="5" spans="1:15" ht="18" customHeight="1">
      <c r="B5" s="1300" t="s">
        <v>969</v>
      </c>
      <c r="C5" s="1302" t="s">
        <v>970</v>
      </c>
      <c r="D5" s="92" t="s">
        <v>971</v>
      </c>
      <c r="E5" s="1298" t="s">
        <v>972</v>
      </c>
      <c r="F5" s="92" t="s">
        <v>973</v>
      </c>
      <c r="G5" s="1298" t="s">
        <v>972</v>
      </c>
      <c r="H5" s="92" t="s">
        <v>974</v>
      </c>
      <c r="I5" s="1298" t="s">
        <v>972</v>
      </c>
      <c r="J5" s="92" t="s">
        <v>975</v>
      </c>
      <c r="K5" s="1298" t="s">
        <v>972</v>
      </c>
      <c r="L5" s="92" t="s">
        <v>976</v>
      </c>
      <c r="M5" s="1298" t="s">
        <v>972</v>
      </c>
      <c r="N5" s="93" t="s">
        <v>977</v>
      </c>
    </row>
    <row r="6" spans="1:15" ht="18" customHeight="1">
      <c r="B6" s="1301"/>
      <c r="C6" s="1303"/>
      <c r="D6" s="94" t="s">
        <v>978</v>
      </c>
      <c r="E6" s="1299"/>
      <c r="F6" s="94" t="s">
        <v>979</v>
      </c>
      <c r="G6" s="1299"/>
      <c r="H6" s="94" t="s">
        <v>980</v>
      </c>
      <c r="I6" s="1299"/>
      <c r="J6" s="94" t="s">
        <v>981</v>
      </c>
      <c r="K6" s="1299"/>
      <c r="L6" s="94" t="s">
        <v>630</v>
      </c>
      <c r="M6" s="1299"/>
      <c r="N6" s="95"/>
    </row>
    <row r="7" spans="1:15" ht="36" customHeight="1">
      <c r="B7" s="96">
        <v>46113</v>
      </c>
      <c r="C7" s="97">
        <f>B7</f>
        <v>46113</v>
      </c>
      <c r="D7" s="98"/>
      <c r="E7" s="99"/>
      <c r="F7" s="100"/>
      <c r="G7" s="99"/>
      <c r="H7" s="100"/>
      <c r="I7" s="99"/>
      <c r="J7" s="100"/>
      <c r="K7" s="101"/>
      <c r="L7" s="102"/>
      <c r="M7" s="101"/>
      <c r="N7" s="103"/>
      <c r="O7" s="85">
        <v>1</v>
      </c>
    </row>
    <row r="8" spans="1:15" ht="36" customHeight="1">
      <c r="B8" s="104">
        <f>B7+1</f>
        <v>46114</v>
      </c>
      <c r="C8" s="105">
        <f>B8</f>
        <v>46114</v>
      </c>
      <c r="D8" s="102"/>
      <c r="E8" s="106"/>
      <c r="F8" s="102"/>
      <c r="G8" s="106"/>
      <c r="H8" s="102"/>
      <c r="I8" s="106"/>
      <c r="J8" s="102"/>
      <c r="K8" s="107"/>
      <c r="L8" s="102"/>
      <c r="M8" s="107"/>
      <c r="N8" s="108"/>
      <c r="O8" s="85">
        <f>O7+1</f>
        <v>2</v>
      </c>
    </row>
    <row r="9" spans="1:15" ht="36" customHeight="1">
      <c r="B9" s="104">
        <f t="shared" ref="B9:B36" si="0">B8+1</f>
        <v>46115</v>
      </c>
      <c r="C9" s="105">
        <f t="shared" ref="C9:C35" si="1">B9</f>
        <v>46115</v>
      </c>
      <c r="D9" s="102"/>
      <c r="E9" s="110"/>
      <c r="F9" s="102"/>
      <c r="G9" s="110"/>
      <c r="H9" s="102"/>
      <c r="I9" s="106"/>
      <c r="J9" s="102"/>
      <c r="K9" s="107"/>
      <c r="L9" s="102"/>
      <c r="M9" s="107"/>
      <c r="N9" s="108"/>
      <c r="O9" s="85">
        <f t="shared" ref="O9:O10" si="2">O8+1</f>
        <v>3</v>
      </c>
    </row>
    <row r="10" spans="1:15" ht="36" customHeight="1">
      <c r="B10" s="111">
        <f t="shared" si="0"/>
        <v>46116</v>
      </c>
      <c r="C10" s="112">
        <f t="shared" si="1"/>
        <v>46116</v>
      </c>
      <c r="D10" s="113"/>
      <c r="E10" s="114"/>
      <c r="F10" s="113"/>
      <c r="G10" s="114"/>
      <c r="H10" s="113"/>
      <c r="I10" s="114"/>
      <c r="J10" s="113"/>
      <c r="K10" s="117"/>
      <c r="L10" s="113"/>
      <c r="M10" s="117"/>
      <c r="N10" s="116"/>
      <c r="O10" s="85">
        <f t="shared" si="2"/>
        <v>4</v>
      </c>
    </row>
    <row r="11" spans="1:15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</row>
    <row r="12" spans="1:15" ht="36" customHeight="1">
      <c r="B12" s="104">
        <f t="shared" si="0"/>
        <v>46118</v>
      </c>
      <c r="C12" s="105">
        <f t="shared" si="1"/>
        <v>46118</v>
      </c>
      <c r="D12" s="102"/>
      <c r="E12" s="118"/>
      <c r="F12" s="102"/>
      <c r="G12" s="118"/>
      <c r="H12" s="102"/>
      <c r="I12" s="118"/>
      <c r="J12" s="102"/>
      <c r="K12" s="118"/>
      <c r="L12" s="102"/>
      <c r="M12" s="107"/>
      <c r="N12" s="108"/>
    </row>
    <row r="13" spans="1:15" ht="36" customHeight="1">
      <c r="B13" s="104">
        <f t="shared" si="0"/>
        <v>46119</v>
      </c>
      <c r="C13" s="105">
        <f t="shared" si="1"/>
        <v>46119</v>
      </c>
      <c r="D13" s="122" t="s">
        <v>1165</v>
      </c>
      <c r="E13" s="118" t="s">
        <v>1166</v>
      </c>
      <c r="F13" s="122"/>
      <c r="G13" s="118"/>
      <c r="H13" s="122"/>
      <c r="I13" s="118"/>
      <c r="J13" s="122"/>
      <c r="K13" s="118"/>
      <c r="L13" s="102"/>
      <c r="M13" s="107"/>
      <c r="N13" s="108"/>
      <c r="O13" s="85">
        <f>O10+1</f>
        <v>5</v>
      </c>
    </row>
    <row r="14" spans="1:15" ht="36" customHeight="1">
      <c r="B14" s="104">
        <f t="shared" si="0"/>
        <v>46120</v>
      </c>
      <c r="C14" s="105">
        <f t="shared" si="1"/>
        <v>46120</v>
      </c>
      <c r="D14" s="122"/>
      <c r="E14" s="118"/>
      <c r="F14" s="122"/>
      <c r="G14" s="118"/>
      <c r="H14" s="122"/>
      <c r="I14" s="118"/>
      <c r="J14" s="122"/>
      <c r="K14" s="118"/>
      <c r="L14" s="102"/>
      <c r="M14" s="107"/>
      <c r="N14" s="108"/>
      <c r="O14" s="85">
        <f t="shared" ref="O14:O16" si="3">O13+1</f>
        <v>6</v>
      </c>
    </row>
    <row r="15" spans="1:15" ht="36" customHeight="1">
      <c r="B15" s="104">
        <f t="shared" si="0"/>
        <v>46121</v>
      </c>
      <c r="C15" s="105">
        <f t="shared" si="1"/>
        <v>46121</v>
      </c>
      <c r="D15" s="102" t="s">
        <v>165</v>
      </c>
      <c r="E15" s="110"/>
      <c r="F15" s="102" t="s">
        <v>165</v>
      </c>
      <c r="G15" s="110"/>
      <c r="H15" s="102" t="s">
        <v>1647</v>
      </c>
      <c r="I15" s="106"/>
      <c r="J15" s="102" t="s">
        <v>1647</v>
      </c>
      <c r="K15" s="110"/>
      <c r="L15" s="102" t="s">
        <v>1647</v>
      </c>
      <c r="M15" s="107"/>
      <c r="N15" s="108" t="s">
        <v>1648</v>
      </c>
      <c r="O15" s="85">
        <f t="shared" si="3"/>
        <v>7</v>
      </c>
    </row>
    <row r="16" spans="1:15" ht="43.5">
      <c r="A16" s="559" t="s">
        <v>1649</v>
      </c>
      <c r="B16" s="104">
        <f t="shared" si="0"/>
        <v>46122</v>
      </c>
      <c r="C16" s="105">
        <f t="shared" si="1"/>
        <v>46122</v>
      </c>
      <c r="D16" s="121" t="s">
        <v>1746</v>
      </c>
      <c r="E16" s="110"/>
      <c r="F16" s="121" t="s">
        <v>1746</v>
      </c>
      <c r="G16" s="110"/>
      <c r="H16" s="121" t="s">
        <v>279</v>
      </c>
      <c r="I16" s="110"/>
      <c r="J16" s="121" t="s">
        <v>279</v>
      </c>
      <c r="K16" s="110"/>
      <c r="L16" s="102"/>
      <c r="M16" s="107"/>
      <c r="N16" s="108"/>
      <c r="O16" s="85">
        <f t="shared" si="3"/>
        <v>8</v>
      </c>
    </row>
    <row r="17" spans="1:15" ht="36.950000000000003" customHeight="1">
      <c r="A17" s="559"/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13"/>
      <c r="K17" s="114"/>
      <c r="L17" s="113"/>
      <c r="M17" s="117"/>
      <c r="N17" s="116"/>
    </row>
    <row r="18" spans="1:15" ht="36" customHeight="1">
      <c r="A18" s="560"/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</row>
    <row r="19" spans="1:15" ht="52.5">
      <c r="A19" s="561"/>
      <c r="B19" s="104">
        <f t="shared" si="0"/>
        <v>46125</v>
      </c>
      <c r="C19" s="105">
        <f t="shared" si="1"/>
        <v>46125</v>
      </c>
      <c r="D19" s="102" t="s">
        <v>1747</v>
      </c>
      <c r="E19" s="110"/>
      <c r="F19" s="102" t="s">
        <v>1747</v>
      </c>
      <c r="G19" s="110"/>
      <c r="H19" s="230" t="s">
        <v>279</v>
      </c>
      <c r="I19" s="120"/>
      <c r="J19" s="230" t="s">
        <v>279</v>
      </c>
      <c r="K19" s="120"/>
      <c r="L19" s="102"/>
      <c r="M19" s="107"/>
      <c r="N19" s="108" t="s">
        <v>1654</v>
      </c>
      <c r="O19" s="85">
        <f>O16+1</f>
        <v>9</v>
      </c>
    </row>
    <row r="20" spans="1:15" ht="36" customHeight="1">
      <c r="A20" s="561"/>
      <c r="B20" s="104">
        <f t="shared" si="0"/>
        <v>46126</v>
      </c>
      <c r="C20" s="105">
        <f t="shared" si="1"/>
        <v>46126</v>
      </c>
      <c r="D20" s="102" t="s">
        <v>1748</v>
      </c>
      <c r="E20" s="110"/>
      <c r="F20" s="102" t="s">
        <v>1748</v>
      </c>
      <c r="G20" s="110"/>
      <c r="H20" s="102" t="s">
        <v>279</v>
      </c>
      <c r="I20" s="110"/>
      <c r="J20" s="102" t="s">
        <v>279</v>
      </c>
      <c r="K20" s="110"/>
      <c r="L20" s="102"/>
      <c r="M20" s="107"/>
      <c r="N20" s="108"/>
      <c r="O20" s="85">
        <f>O19+1</f>
        <v>10</v>
      </c>
    </row>
    <row r="21" spans="1:15" ht="36" customHeight="1">
      <c r="A21" s="561"/>
      <c r="B21" s="104">
        <f t="shared" si="0"/>
        <v>46127</v>
      </c>
      <c r="C21" s="105">
        <f t="shared" si="1"/>
        <v>46127</v>
      </c>
      <c r="D21" s="102"/>
      <c r="E21" s="163"/>
      <c r="F21" s="102"/>
      <c r="G21" s="163"/>
      <c r="H21" s="102" t="s">
        <v>279</v>
      </c>
      <c r="I21" s="110"/>
      <c r="J21" s="119" t="s">
        <v>279</v>
      </c>
      <c r="K21" s="120"/>
      <c r="L21" s="102"/>
      <c r="M21" s="107"/>
      <c r="N21" s="108"/>
      <c r="O21" s="85">
        <f>O20+1</f>
        <v>11</v>
      </c>
    </row>
    <row r="22" spans="1:15" ht="36" customHeight="1">
      <c r="A22" s="561"/>
      <c r="B22" s="104">
        <f t="shared" si="0"/>
        <v>46128</v>
      </c>
      <c r="C22" s="105">
        <f t="shared" si="1"/>
        <v>46128</v>
      </c>
      <c r="D22" s="102" t="s">
        <v>1749</v>
      </c>
      <c r="E22" s="110"/>
      <c r="F22" s="102" t="s">
        <v>1749</v>
      </c>
      <c r="G22" s="110"/>
      <c r="H22" s="102" t="s">
        <v>279</v>
      </c>
      <c r="I22" s="110"/>
      <c r="J22" s="102" t="s">
        <v>279</v>
      </c>
      <c r="K22" s="110"/>
      <c r="L22" s="102"/>
      <c r="M22" s="107"/>
      <c r="N22" s="108"/>
      <c r="O22" s="85">
        <f>O21+1</f>
        <v>12</v>
      </c>
    </row>
    <row r="23" spans="1:15" ht="42.75">
      <c r="A23" s="561"/>
      <c r="B23" s="104">
        <f t="shared" si="0"/>
        <v>46129</v>
      </c>
      <c r="C23" s="105">
        <f t="shared" si="1"/>
        <v>46129</v>
      </c>
      <c r="D23" s="121" t="s">
        <v>1746</v>
      </c>
      <c r="E23" s="110"/>
      <c r="F23" s="121" t="s">
        <v>1746</v>
      </c>
      <c r="G23" s="110"/>
      <c r="H23" s="102" t="s">
        <v>279</v>
      </c>
      <c r="I23" s="110"/>
      <c r="J23" s="102" t="s">
        <v>279</v>
      </c>
      <c r="K23" s="110"/>
      <c r="L23" s="102"/>
      <c r="M23" s="107"/>
      <c r="N23" s="108"/>
      <c r="O23" s="85">
        <f>O22+1</f>
        <v>13</v>
      </c>
    </row>
    <row r="24" spans="1:15" ht="36.950000000000003" customHeight="1">
      <c r="A24" s="561"/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</row>
    <row r="25" spans="1:15" ht="36" customHeight="1">
      <c r="A25" s="561"/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1:15" ht="52.5">
      <c r="A26" s="561"/>
      <c r="B26" s="104">
        <f t="shared" si="0"/>
        <v>46132</v>
      </c>
      <c r="C26" s="105">
        <f t="shared" si="1"/>
        <v>46132</v>
      </c>
      <c r="D26" s="102" t="s">
        <v>1747</v>
      </c>
      <c r="E26" s="110"/>
      <c r="F26" s="102" t="s">
        <v>1747</v>
      </c>
      <c r="G26" s="110"/>
      <c r="H26" s="119" t="s">
        <v>279</v>
      </c>
      <c r="I26" s="120"/>
      <c r="J26" s="119" t="s">
        <v>279</v>
      </c>
      <c r="K26" s="120"/>
      <c r="L26" s="102"/>
      <c r="M26" s="107"/>
      <c r="N26" s="108"/>
      <c r="O26" s="85">
        <f>O23+1</f>
        <v>14</v>
      </c>
    </row>
    <row r="27" spans="1:15" ht="36" customHeight="1">
      <c r="A27" s="561"/>
      <c r="B27" s="104">
        <f t="shared" si="0"/>
        <v>46133</v>
      </c>
      <c r="C27" s="105">
        <f t="shared" si="1"/>
        <v>46133</v>
      </c>
      <c r="D27" s="121" t="s">
        <v>1748</v>
      </c>
      <c r="E27" s="110" t="s">
        <v>1750</v>
      </c>
      <c r="F27" s="102" t="s">
        <v>1748</v>
      </c>
      <c r="G27" s="110" t="s">
        <v>1750</v>
      </c>
      <c r="H27" s="102" t="s">
        <v>279</v>
      </c>
      <c r="I27" s="110"/>
      <c r="J27" s="102" t="s">
        <v>279</v>
      </c>
      <c r="K27" s="110"/>
      <c r="L27" s="102"/>
      <c r="M27" s="107"/>
      <c r="N27" s="108"/>
      <c r="O27" s="85">
        <f>O26+1</f>
        <v>15</v>
      </c>
    </row>
    <row r="28" spans="1:15" ht="36" customHeight="1">
      <c r="A28" s="561"/>
      <c r="B28" s="104">
        <f t="shared" si="0"/>
        <v>46134</v>
      </c>
      <c r="C28" s="105">
        <f t="shared" si="1"/>
        <v>46134</v>
      </c>
      <c r="D28" s="102"/>
      <c r="E28" s="110"/>
      <c r="F28" s="102"/>
      <c r="G28" s="110"/>
      <c r="H28" s="102" t="s">
        <v>279</v>
      </c>
      <c r="I28" s="106"/>
      <c r="J28" s="102" t="s">
        <v>279</v>
      </c>
      <c r="K28" s="107"/>
      <c r="L28" s="102"/>
      <c r="M28" s="107"/>
      <c r="N28" s="108"/>
      <c r="O28" s="85">
        <f>O27+1</f>
        <v>16</v>
      </c>
    </row>
    <row r="29" spans="1:15" ht="36" customHeight="1">
      <c r="A29" s="561"/>
      <c r="B29" s="104">
        <f t="shared" si="0"/>
        <v>46135</v>
      </c>
      <c r="C29" s="105">
        <f t="shared" si="1"/>
        <v>46135</v>
      </c>
      <c r="D29" s="102" t="s">
        <v>1749</v>
      </c>
      <c r="E29" s="110"/>
      <c r="F29" s="102" t="s">
        <v>1749</v>
      </c>
      <c r="G29" s="110"/>
      <c r="H29" s="102" t="s">
        <v>279</v>
      </c>
      <c r="I29" s="110"/>
      <c r="J29" s="102" t="s">
        <v>279</v>
      </c>
      <c r="K29" s="110"/>
      <c r="L29" s="102"/>
      <c r="M29" s="107"/>
      <c r="N29" s="108"/>
      <c r="O29" s="85">
        <f>O28+1</f>
        <v>17</v>
      </c>
    </row>
    <row r="30" spans="1:15" ht="42.75">
      <c r="A30" s="561"/>
      <c r="B30" s="104">
        <f t="shared" si="0"/>
        <v>46136</v>
      </c>
      <c r="C30" s="105">
        <f t="shared" si="1"/>
        <v>46136</v>
      </c>
      <c r="D30" s="102" t="s">
        <v>1746</v>
      </c>
      <c r="E30" s="110"/>
      <c r="F30" s="102" t="s">
        <v>1746</v>
      </c>
      <c r="G30" s="110"/>
      <c r="H30" s="102" t="s">
        <v>279</v>
      </c>
      <c r="I30" s="110"/>
      <c r="J30" s="102" t="s">
        <v>279</v>
      </c>
      <c r="K30" s="110"/>
      <c r="L30" s="102"/>
      <c r="M30" s="110"/>
      <c r="N30" s="108"/>
      <c r="O30" s="85">
        <f>O29+1</f>
        <v>18</v>
      </c>
    </row>
    <row r="31" spans="1:15" ht="36.950000000000003" customHeight="1">
      <c r="A31" s="561"/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114"/>
      <c r="J31" s="113"/>
      <c r="K31" s="117"/>
      <c r="L31" s="113"/>
      <c r="M31" s="117"/>
      <c r="N31" s="116"/>
    </row>
    <row r="32" spans="1:15" ht="36" customHeight="1">
      <c r="A32" s="561"/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1:15" ht="52.5">
      <c r="A33" s="561"/>
      <c r="B33" s="104">
        <f t="shared" si="0"/>
        <v>46139</v>
      </c>
      <c r="C33" s="105">
        <f t="shared" si="1"/>
        <v>46139</v>
      </c>
      <c r="D33" s="102" t="s">
        <v>1747</v>
      </c>
      <c r="E33" s="110"/>
      <c r="F33" s="496" t="s">
        <v>1747</v>
      </c>
      <c r="G33" s="241"/>
      <c r="H33" s="119" t="s">
        <v>279</v>
      </c>
      <c r="I33" s="120"/>
      <c r="J33" s="119" t="s">
        <v>279</v>
      </c>
      <c r="K33" s="120"/>
      <c r="L33" s="102"/>
      <c r="M33" s="107"/>
      <c r="N33" s="108"/>
      <c r="O33" s="85">
        <f>O30+1</f>
        <v>19</v>
      </c>
    </row>
    <row r="34" spans="1:15" ht="36" customHeight="1">
      <c r="A34" s="561"/>
      <c r="B34" s="104">
        <f t="shared" si="0"/>
        <v>46140</v>
      </c>
      <c r="C34" s="105">
        <f t="shared" si="1"/>
        <v>46140</v>
      </c>
      <c r="D34" s="102" t="s">
        <v>1748</v>
      </c>
      <c r="E34" s="120"/>
      <c r="F34" s="102" t="s">
        <v>1748</v>
      </c>
      <c r="G34" s="110"/>
      <c r="H34" s="102" t="s">
        <v>279</v>
      </c>
      <c r="I34" s="110"/>
      <c r="J34" s="119" t="s">
        <v>279</v>
      </c>
      <c r="K34" s="120"/>
      <c r="L34" s="128"/>
      <c r="M34" s="107"/>
      <c r="N34" s="108"/>
      <c r="O34" s="85">
        <f>O33+1</f>
        <v>20</v>
      </c>
    </row>
    <row r="35" spans="1:15" ht="36" customHeight="1">
      <c r="A35" s="561"/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29"/>
      <c r="K35" s="132"/>
      <c r="L35" s="113"/>
      <c r="M35" s="117"/>
      <c r="N35" s="116" t="s">
        <v>1667</v>
      </c>
    </row>
    <row r="36" spans="1:15" ht="36" customHeight="1">
      <c r="A36" s="561"/>
      <c r="B36" s="133">
        <f t="shared" si="0"/>
        <v>46142</v>
      </c>
      <c r="C36" s="134">
        <f>B36</f>
        <v>46142</v>
      </c>
      <c r="D36" s="135" t="s">
        <v>1749</v>
      </c>
      <c r="E36" s="136"/>
      <c r="F36" s="135" t="s">
        <v>1749</v>
      </c>
      <c r="G36" s="136"/>
      <c r="H36" s="135" t="s">
        <v>279</v>
      </c>
      <c r="I36" s="136"/>
      <c r="J36" s="135" t="s">
        <v>279</v>
      </c>
      <c r="K36" s="138"/>
      <c r="L36" s="135"/>
      <c r="M36" s="138"/>
      <c r="N36" s="139"/>
      <c r="O36" s="85">
        <f>O34+1</f>
        <v>21</v>
      </c>
    </row>
    <row r="37" spans="1:15" ht="27" customHeight="1">
      <c r="A37" s="563"/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1:15" ht="27" customHeight="1">
      <c r="A38" s="563"/>
      <c r="B38" s="143" t="s">
        <v>1051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1:15" ht="18" customHeight="1">
      <c r="A39" s="561"/>
      <c r="B39" s="1300" t="s">
        <v>969</v>
      </c>
      <c r="C39" s="1302" t="s">
        <v>970</v>
      </c>
      <c r="D39" s="92" t="s">
        <v>971</v>
      </c>
      <c r="E39" s="1298" t="s">
        <v>972</v>
      </c>
      <c r="F39" s="92" t="s">
        <v>973</v>
      </c>
      <c r="G39" s="1298" t="s">
        <v>972</v>
      </c>
      <c r="H39" s="92" t="s">
        <v>974</v>
      </c>
      <c r="I39" s="1298" t="s">
        <v>972</v>
      </c>
      <c r="J39" s="92" t="s">
        <v>975</v>
      </c>
      <c r="K39" s="1298" t="s">
        <v>972</v>
      </c>
      <c r="L39" s="92" t="s">
        <v>976</v>
      </c>
      <c r="M39" s="1298" t="s">
        <v>972</v>
      </c>
      <c r="N39" s="93" t="s">
        <v>977</v>
      </c>
    </row>
    <row r="40" spans="1:15" ht="18" customHeight="1">
      <c r="A40" s="561"/>
      <c r="B40" s="1301"/>
      <c r="C40" s="1303"/>
      <c r="D40" s="94" t="s">
        <v>978</v>
      </c>
      <c r="E40" s="1299"/>
      <c r="F40" s="94" t="s">
        <v>979</v>
      </c>
      <c r="G40" s="1299"/>
      <c r="H40" s="94" t="s">
        <v>980</v>
      </c>
      <c r="I40" s="1299"/>
      <c r="J40" s="94" t="s">
        <v>981</v>
      </c>
      <c r="K40" s="1299"/>
      <c r="L40" s="94" t="s">
        <v>630</v>
      </c>
      <c r="M40" s="1299"/>
      <c r="N40" s="95"/>
    </row>
    <row r="41" spans="1:15" ht="42.75">
      <c r="A41" s="561"/>
      <c r="B41" s="96">
        <f>B36+1</f>
        <v>46143</v>
      </c>
      <c r="C41" s="97">
        <f>B41</f>
        <v>46143</v>
      </c>
      <c r="D41" s="128" t="s">
        <v>1746</v>
      </c>
      <c r="E41" s="144"/>
      <c r="F41" s="145" t="s">
        <v>1746</v>
      </c>
      <c r="G41" s="146"/>
      <c r="H41" s="102" t="s">
        <v>279</v>
      </c>
      <c r="I41" s="110"/>
      <c r="J41" s="102" t="s">
        <v>279</v>
      </c>
      <c r="K41" s="110"/>
      <c r="L41" s="147"/>
      <c r="M41" s="101"/>
      <c r="N41" s="108"/>
      <c r="O41" s="85">
        <f>O36+1</f>
        <v>22</v>
      </c>
    </row>
    <row r="42" spans="1:15" ht="36.950000000000003" customHeight="1">
      <c r="A42" s="561"/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114"/>
      <c r="J42" s="113"/>
      <c r="K42" s="114"/>
      <c r="L42" s="113"/>
      <c r="M42" s="117"/>
      <c r="N42" s="116"/>
    </row>
    <row r="43" spans="1:15" ht="36" customHeight="1">
      <c r="A43" s="561"/>
      <c r="B43" s="111">
        <f>B42+1</f>
        <v>46145</v>
      </c>
      <c r="C43" s="112">
        <f t="shared" ref="C43:C70" si="4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1668</v>
      </c>
    </row>
    <row r="44" spans="1:15" ht="36" customHeight="1">
      <c r="A44" s="561"/>
      <c r="B44" s="111">
        <f>B43+1</f>
        <v>46146</v>
      </c>
      <c r="C44" s="112">
        <f t="shared" si="4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1669</v>
      </c>
    </row>
    <row r="45" spans="1:15" ht="36" customHeight="1">
      <c r="A45" s="561"/>
      <c r="B45" s="111">
        <f>B44+1</f>
        <v>46147</v>
      </c>
      <c r="C45" s="112">
        <f t="shared" si="4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1670</v>
      </c>
    </row>
    <row r="46" spans="1:15" ht="36" customHeight="1">
      <c r="A46" s="561"/>
      <c r="B46" s="111">
        <f t="shared" ref="B46:B71" si="5">B45+1</f>
        <v>46148</v>
      </c>
      <c r="C46" s="112">
        <f t="shared" si="4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1671</v>
      </c>
    </row>
    <row r="47" spans="1:15" ht="36" customHeight="1">
      <c r="A47" s="561"/>
      <c r="B47" s="104">
        <f t="shared" si="5"/>
        <v>46149</v>
      </c>
      <c r="C47" s="105">
        <f t="shared" si="4"/>
        <v>46149</v>
      </c>
      <c r="D47" s="154" t="s">
        <v>1749</v>
      </c>
      <c r="E47" s="152"/>
      <c r="F47" s="154" t="s">
        <v>1749</v>
      </c>
      <c r="G47" s="553"/>
      <c r="H47" s="154" t="s">
        <v>279</v>
      </c>
      <c r="I47" s="152"/>
      <c r="J47" s="154" t="s">
        <v>279</v>
      </c>
      <c r="K47" s="153"/>
      <c r="L47" s="154"/>
      <c r="M47" s="153"/>
      <c r="N47" s="108"/>
      <c r="O47" s="85">
        <f>O41+1</f>
        <v>23</v>
      </c>
    </row>
    <row r="48" spans="1:15" ht="42.75">
      <c r="A48" s="561"/>
      <c r="B48" s="104">
        <f t="shared" si="5"/>
        <v>46150</v>
      </c>
      <c r="C48" s="105">
        <f t="shared" si="4"/>
        <v>46150</v>
      </c>
      <c r="D48" s="102" t="s">
        <v>1746</v>
      </c>
      <c r="E48" s="110"/>
      <c r="F48" s="102" t="s">
        <v>1746</v>
      </c>
      <c r="G48" s="110"/>
      <c r="H48" s="102" t="s">
        <v>279</v>
      </c>
      <c r="I48" s="110"/>
      <c r="J48" s="102" t="s">
        <v>279</v>
      </c>
      <c r="K48" s="110"/>
      <c r="L48" s="102"/>
      <c r="M48" s="110"/>
      <c r="N48" s="108"/>
      <c r="O48" s="85">
        <f>O47+1</f>
        <v>24</v>
      </c>
    </row>
    <row r="49" spans="1:18" ht="36.950000000000003" customHeight="1">
      <c r="A49" s="561"/>
      <c r="B49" s="111">
        <f t="shared" si="5"/>
        <v>46151</v>
      </c>
      <c r="C49" s="112">
        <f t="shared" si="4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1:18" ht="36" customHeight="1">
      <c r="A50" s="561"/>
      <c r="B50" s="111">
        <f t="shared" si="5"/>
        <v>46152</v>
      </c>
      <c r="C50" s="112">
        <f t="shared" si="4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/>
    </row>
    <row r="51" spans="1:18" ht="52.5">
      <c r="A51" s="561"/>
      <c r="B51" s="104">
        <f t="shared" si="5"/>
        <v>46153</v>
      </c>
      <c r="C51" s="105">
        <f t="shared" si="4"/>
        <v>46153</v>
      </c>
      <c r="D51" s="102" t="s">
        <v>1747</v>
      </c>
      <c r="E51" s="110"/>
      <c r="F51" s="102" t="s">
        <v>1747</v>
      </c>
      <c r="G51" s="110"/>
      <c r="H51" s="102" t="s">
        <v>279</v>
      </c>
      <c r="I51" s="110"/>
      <c r="J51" s="102" t="s">
        <v>279</v>
      </c>
      <c r="K51" s="107"/>
      <c r="L51" s="102"/>
      <c r="M51" s="107"/>
      <c r="N51" s="108"/>
      <c r="O51" s="85">
        <f>O48+1</f>
        <v>25</v>
      </c>
    </row>
    <row r="52" spans="1:18" ht="36" customHeight="1">
      <c r="A52" s="561"/>
      <c r="B52" s="104">
        <f t="shared" si="5"/>
        <v>46154</v>
      </c>
      <c r="C52" s="105">
        <f t="shared" si="4"/>
        <v>46154</v>
      </c>
      <c r="D52" s="121" t="s">
        <v>1748</v>
      </c>
      <c r="E52" s="110" t="s">
        <v>1692</v>
      </c>
      <c r="F52" s="121" t="s">
        <v>1748</v>
      </c>
      <c r="G52" s="110"/>
      <c r="H52" s="102" t="s">
        <v>279</v>
      </c>
      <c r="I52" s="110"/>
      <c r="J52" s="102" t="s">
        <v>279</v>
      </c>
      <c r="K52" s="110"/>
      <c r="L52" s="102"/>
      <c r="M52" s="107"/>
      <c r="N52" s="108"/>
      <c r="O52" s="85">
        <f>O51+1</f>
        <v>26</v>
      </c>
    </row>
    <row r="53" spans="1:18" ht="36" customHeight="1">
      <c r="A53" s="561"/>
      <c r="B53" s="104">
        <f t="shared" si="5"/>
        <v>46155</v>
      </c>
      <c r="C53" s="105">
        <f t="shared" si="4"/>
        <v>46155</v>
      </c>
      <c r="D53" s="102"/>
      <c r="E53" s="110"/>
      <c r="F53" s="102"/>
      <c r="G53" s="110"/>
      <c r="H53" s="102" t="s">
        <v>279</v>
      </c>
      <c r="I53" s="106"/>
      <c r="J53" s="102" t="s">
        <v>279</v>
      </c>
      <c r="K53" s="106"/>
      <c r="L53" s="102"/>
      <c r="M53" s="107"/>
      <c r="N53" s="108"/>
      <c r="O53" s="85">
        <f>O52+1</f>
        <v>27</v>
      </c>
    </row>
    <row r="54" spans="1:18" ht="36" customHeight="1">
      <c r="A54" s="561"/>
      <c r="B54" s="104">
        <f t="shared" si="5"/>
        <v>46156</v>
      </c>
      <c r="C54" s="105">
        <f t="shared" si="4"/>
        <v>46156</v>
      </c>
      <c r="D54" s="102" t="s">
        <v>1749</v>
      </c>
      <c r="E54" s="110"/>
      <c r="F54" s="102" t="s">
        <v>1749</v>
      </c>
      <c r="G54" s="110"/>
      <c r="H54" s="102" t="s">
        <v>279</v>
      </c>
      <c r="I54" s="110"/>
      <c r="J54" s="102" t="s">
        <v>279</v>
      </c>
      <c r="K54" s="110"/>
      <c r="L54" s="102"/>
      <c r="M54" s="110"/>
      <c r="N54" s="108"/>
      <c r="O54" s="85">
        <f t="shared" ref="O54:O55" si="6">O53+1</f>
        <v>28</v>
      </c>
    </row>
    <row r="55" spans="1:18" ht="42.75">
      <c r="A55" s="561"/>
      <c r="B55" s="104">
        <f t="shared" si="5"/>
        <v>46157</v>
      </c>
      <c r="C55" s="105">
        <f t="shared" si="4"/>
        <v>46157</v>
      </c>
      <c r="D55" s="121" t="s">
        <v>1746</v>
      </c>
      <c r="E55" s="110"/>
      <c r="F55" s="121" t="s">
        <v>1746</v>
      </c>
      <c r="G55" s="110"/>
      <c r="H55" s="102" t="s">
        <v>279</v>
      </c>
      <c r="I55" s="110"/>
      <c r="J55" s="102" t="s">
        <v>279</v>
      </c>
      <c r="K55" s="110"/>
      <c r="L55" s="102"/>
      <c r="M55" s="110"/>
      <c r="N55" s="108"/>
      <c r="O55" s="85">
        <f t="shared" si="6"/>
        <v>29</v>
      </c>
    </row>
    <row r="56" spans="1:18" ht="36.950000000000003" customHeight="1">
      <c r="A56" s="561"/>
      <c r="B56" s="111">
        <f t="shared" si="5"/>
        <v>46158</v>
      </c>
      <c r="C56" s="112">
        <f t="shared" si="4"/>
        <v>46158</v>
      </c>
      <c r="D56" s="113"/>
      <c r="E56" s="114"/>
      <c r="F56" s="113"/>
      <c r="G56" s="114"/>
      <c r="H56" s="113"/>
      <c r="I56" s="114"/>
      <c r="J56" s="161"/>
      <c r="K56" s="114"/>
      <c r="L56" s="113"/>
      <c r="M56" s="117"/>
      <c r="N56" s="116"/>
    </row>
    <row r="57" spans="1:18" ht="36" customHeight="1">
      <c r="A57" s="561"/>
      <c r="B57" s="111">
        <f t="shared" si="5"/>
        <v>46159</v>
      </c>
      <c r="C57" s="112">
        <f t="shared" si="4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1:18" ht="52.5">
      <c r="A58" s="561"/>
      <c r="B58" s="104">
        <f t="shared" si="5"/>
        <v>46160</v>
      </c>
      <c r="C58" s="105">
        <f t="shared" si="4"/>
        <v>46160</v>
      </c>
      <c r="D58" s="121" t="s">
        <v>1747</v>
      </c>
      <c r="E58" s="110"/>
      <c r="F58" s="102" t="s">
        <v>1747</v>
      </c>
      <c r="G58" s="110"/>
      <c r="H58" s="102" t="s">
        <v>279</v>
      </c>
      <c r="I58" s="588"/>
      <c r="J58" s="102" t="s">
        <v>279</v>
      </c>
      <c r="K58" s="588"/>
      <c r="L58" s="102"/>
      <c r="M58" s="110"/>
      <c r="N58" s="108"/>
      <c r="O58" s="85">
        <f>O55+1</f>
        <v>30</v>
      </c>
    </row>
    <row r="59" spans="1:18" ht="36" customHeight="1">
      <c r="A59" s="561"/>
      <c r="B59" s="104">
        <f t="shared" si="5"/>
        <v>46161</v>
      </c>
      <c r="C59" s="105">
        <f t="shared" si="4"/>
        <v>46161</v>
      </c>
      <c r="D59" s="121" t="s">
        <v>1748</v>
      </c>
      <c r="E59" s="110" t="s">
        <v>1750</v>
      </c>
      <c r="F59" s="102" t="s">
        <v>1748</v>
      </c>
      <c r="G59" s="110" t="s">
        <v>1750</v>
      </c>
      <c r="H59" s="213" t="s">
        <v>279</v>
      </c>
      <c r="I59" s="198"/>
      <c r="J59" s="102" t="s">
        <v>279</v>
      </c>
      <c r="K59" s="107"/>
      <c r="L59" s="102"/>
      <c r="M59" s="107"/>
      <c r="N59" s="108"/>
      <c r="O59" s="85">
        <f>O58+1</f>
        <v>31</v>
      </c>
    </row>
    <row r="60" spans="1:18" ht="36" customHeight="1">
      <c r="A60" s="561"/>
      <c r="B60" s="104">
        <f t="shared" si="5"/>
        <v>46162</v>
      </c>
      <c r="C60" s="105">
        <f t="shared" si="4"/>
        <v>46162</v>
      </c>
      <c r="D60" s="102"/>
      <c r="E60" s="163"/>
      <c r="F60" s="102"/>
      <c r="G60" s="163"/>
      <c r="H60" s="102" t="s">
        <v>279</v>
      </c>
      <c r="I60" s="110"/>
      <c r="J60" s="102" t="s">
        <v>279</v>
      </c>
      <c r="K60" s="110"/>
      <c r="L60" s="102"/>
      <c r="M60" s="107"/>
      <c r="N60" s="108"/>
      <c r="O60" s="85">
        <f>O59+1</f>
        <v>32</v>
      </c>
    </row>
    <row r="61" spans="1:18" ht="36" customHeight="1">
      <c r="A61" s="561"/>
      <c r="B61" s="104">
        <f t="shared" si="5"/>
        <v>46163</v>
      </c>
      <c r="C61" s="105">
        <f t="shared" si="4"/>
        <v>46163</v>
      </c>
      <c r="D61" s="102" t="s">
        <v>1749</v>
      </c>
      <c r="E61" s="110"/>
      <c r="F61" s="102" t="s">
        <v>1749</v>
      </c>
      <c r="G61" s="110"/>
      <c r="H61" s="102" t="s">
        <v>279</v>
      </c>
      <c r="I61" s="110"/>
      <c r="J61" s="102" t="s">
        <v>279</v>
      </c>
      <c r="K61" s="110"/>
      <c r="L61" s="102"/>
      <c r="M61" s="110"/>
      <c r="N61" s="108"/>
      <c r="O61" s="85">
        <f t="shared" ref="O61:O62" si="7">O60+1</f>
        <v>33</v>
      </c>
    </row>
    <row r="62" spans="1:18" ht="42.75">
      <c r="A62" s="561"/>
      <c r="B62" s="104">
        <f t="shared" si="5"/>
        <v>46164</v>
      </c>
      <c r="C62" s="105">
        <f t="shared" si="4"/>
        <v>46164</v>
      </c>
      <c r="D62" s="102" t="s">
        <v>1746</v>
      </c>
      <c r="E62" s="110"/>
      <c r="F62" s="121" t="s">
        <v>1746</v>
      </c>
      <c r="G62" s="110"/>
      <c r="H62" s="102" t="s">
        <v>279</v>
      </c>
      <c r="I62" s="110"/>
      <c r="J62" s="688" t="s">
        <v>1684</v>
      </c>
      <c r="K62" s="110"/>
      <c r="L62" s="102"/>
      <c r="M62" s="110"/>
      <c r="N62" s="108"/>
      <c r="O62" s="85">
        <f t="shared" si="7"/>
        <v>34</v>
      </c>
    </row>
    <row r="63" spans="1:18" ht="36.950000000000003" customHeight="1">
      <c r="A63" s="561"/>
      <c r="B63" s="111">
        <f t="shared" si="5"/>
        <v>46165</v>
      </c>
      <c r="C63" s="112">
        <f t="shared" si="4"/>
        <v>46165</v>
      </c>
      <c r="D63" s="161"/>
      <c r="E63" s="114"/>
      <c r="F63" s="211"/>
      <c r="G63" s="157"/>
      <c r="H63" s="113"/>
      <c r="I63" s="201"/>
      <c r="J63" s="113"/>
      <c r="K63" s="114"/>
      <c r="L63" s="113"/>
      <c r="M63" s="117"/>
      <c r="N63" s="589"/>
    </row>
    <row r="64" spans="1:18" ht="36" customHeight="1">
      <c r="A64" s="561"/>
      <c r="B64" s="111">
        <f t="shared" si="5"/>
        <v>46166</v>
      </c>
      <c r="C64" s="112">
        <f t="shared" si="4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8"/>
      <c r="R64" s="167"/>
    </row>
    <row r="65" spans="1:18" ht="52.5">
      <c r="A65" s="561"/>
      <c r="B65" s="104">
        <f t="shared" si="5"/>
        <v>46167</v>
      </c>
      <c r="C65" s="105">
        <f t="shared" si="4"/>
        <v>46167</v>
      </c>
      <c r="D65" s="166" t="s">
        <v>1747</v>
      </c>
      <c r="E65" s="120"/>
      <c r="F65" s="102" t="s">
        <v>1747</v>
      </c>
      <c r="G65" s="110"/>
      <c r="H65" s="102" t="s">
        <v>279</v>
      </c>
      <c r="I65" s="110"/>
      <c r="J65" s="102" t="s">
        <v>279</v>
      </c>
      <c r="K65" s="120"/>
      <c r="L65" s="102"/>
      <c r="M65" s="107"/>
      <c r="N65" s="108"/>
      <c r="O65" s="85">
        <f>O62+1</f>
        <v>35</v>
      </c>
    </row>
    <row r="66" spans="1:18" ht="48">
      <c r="A66" s="561"/>
      <c r="B66" s="104">
        <f t="shared" si="5"/>
        <v>46168</v>
      </c>
      <c r="C66" s="105">
        <f t="shared" si="4"/>
        <v>46168</v>
      </c>
      <c r="D66" s="102" t="s">
        <v>1751</v>
      </c>
      <c r="E66" s="110" t="s">
        <v>1752</v>
      </c>
      <c r="F66" s="102" t="s">
        <v>1751</v>
      </c>
      <c r="G66" s="110" t="s">
        <v>1752</v>
      </c>
      <c r="H66" s="102" t="s">
        <v>279</v>
      </c>
      <c r="I66" s="110"/>
      <c r="J66" s="102" t="s">
        <v>279</v>
      </c>
      <c r="K66" s="163"/>
      <c r="L66" s="102"/>
      <c r="M66" s="107"/>
      <c r="N66" s="108"/>
      <c r="O66" s="85">
        <f>O65+1</f>
        <v>36</v>
      </c>
    </row>
    <row r="67" spans="1:18" ht="36" customHeight="1">
      <c r="A67" s="561"/>
      <c r="B67" s="104">
        <f t="shared" si="5"/>
        <v>46169</v>
      </c>
      <c r="C67" s="105">
        <f t="shared" si="4"/>
        <v>46169</v>
      </c>
      <c r="D67" s="102"/>
      <c r="E67" s="163"/>
      <c r="F67" s="102"/>
      <c r="G67" s="163"/>
      <c r="H67" s="102" t="s">
        <v>279</v>
      </c>
      <c r="I67" s="110"/>
      <c r="J67" s="102" t="s">
        <v>279</v>
      </c>
      <c r="K67" s="107"/>
      <c r="L67" s="102"/>
      <c r="M67" s="107"/>
      <c r="N67" s="108"/>
      <c r="O67" s="85">
        <f>O66+1</f>
        <v>37</v>
      </c>
    </row>
    <row r="68" spans="1:18" ht="36" customHeight="1">
      <c r="A68" s="561"/>
      <c r="B68" s="104">
        <f t="shared" si="5"/>
        <v>46170</v>
      </c>
      <c r="C68" s="105">
        <f t="shared" si="4"/>
        <v>46170</v>
      </c>
      <c r="D68" s="102" t="s">
        <v>1749</v>
      </c>
      <c r="E68" s="110"/>
      <c r="F68" s="102" t="s">
        <v>1749</v>
      </c>
      <c r="G68" s="163"/>
      <c r="H68" s="102" t="s">
        <v>279</v>
      </c>
      <c r="I68" s="110"/>
      <c r="J68" s="102" t="s">
        <v>279</v>
      </c>
      <c r="K68" s="110"/>
      <c r="L68" s="169"/>
      <c r="M68" s="163"/>
      <c r="N68" s="108"/>
      <c r="O68" s="85">
        <f t="shared" ref="O68:O69" si="8">O67+1</f>
        <v>38</v>
      </c>
      <c r="Q68" s="170"/>
      <c r="R68" s="167"/>
    </row>
    <row r="69" spans="1:18" ht="42.75">
      <c r="A69" s="561"/>
      <c r="B69" s="104">
        <f t="shared" si="5"/>
        <v>46171</v>
      </c>
      <c r="C69" s="105">
        <f t="shared" si="4"/>
        <v>46171</v>
      </c>
      <c r="D69" s="102" t="s">
        <v>1746</v>
      </c>
      <c r="E69" s="110"/>
      <c r="F69" s="496" t="s">
        <v>1746</v>
      </c>
      <c r="G69" s="120"/>
      <c r="H69" s="102" t="s">
        <v>279</v>
      </c>
      <c r="I69" s="110"/>
      <c r="J69" s="102" t="s">
        <v>279</v>
      </c>
      <c r="K69" s="110"/>
      <c r="L69" s="102"/>
      <c r="M69" s="110"/>
      <c r="N69" s="108"/>
      <c r="O69" s="85">
        <f t="shared" si="8"/>
        <v>39</v>
      </c>
    </row>
    <row r="70" spans="1:18" ht="36.950000000000003" customHeight="1">
      <c r="A70" s="561"/>
      <c r="B70" s="111">
        <f t="shared" si="5"/>
        <v>46172</v>
      </c>
      <c r="C70" s="112">
        <f t="shared" si="4"/>
        <v>46172</v>
      </c>
      <c r="D70" s="113"/>
      <c r="E70" s="114"/>
      <c r="F70" s="113"/>
      <c r="G70" s="114"/>
      <c r="H70" s="113"/>
      <c r="I70" s="114"/>
      <c r="J70" s="215"/>
      <c r="K70" s="162"/>
      <c r="L70" s="113"/>
      <c r="M70" s="117"/>
      <c r="N70" s="116"/>
    </row>
    <row r="71" spans="1:18" ht="36" customHeight="1">
      <c r="A71" s="561"/>
      <c r="B71" s="171">
        <f t="shared" si="5"/>
        <v>46173</v>
      </c>
      <c r="C71" s="172">
        <f>B71</f>
        <v>46173</v>
      </c>
      <c r="D71" s="173"/>
      <c r="E71" s="174"/>
      <c r="F71" s="175"/>
      <c r="G71" s="176"/>
      <c r="H71" s="173"/>
      <c r="I71" s="174"/>
      <c r="J71" s="173"/>
      <c r="K71" s="174"/>
      <c r="L71" s="173"/>
      <c r="M71" s="174"/>
      <c r="N71" s="177"/>
    </row>
    <row r="72" spans="1:18" ht="27" customHeight="1">
      <c r="A72" s="563"/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1:18" ht="27" customHeight="1">
      <c r="A73" s="563"/>
      <c r="B73" s="143" t="s">
        <v>1070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1:18" ht="18" customHeight="1">
      <c r="A74" s="561"/>
      <c r="B74" s="1300" t="s">
        <v>969</v>
      </c>
      <c r="C74" s="1302" t="s">
        <v>970</v>
      </c>
      <c r="D74" s="92" t="s">
        <v>971</v>
      </c>
      <c r="E74" s="1298" t="s">
        <v>972</v>
      </c>
      <c r="F74" s="92" t="s">
        <v>973</v>
      </c>
      <c r="G74" s="1298" t="s">
        <v>972</v>
      </c>
      <c r="H74" s="92" t="s">
        <v>974</v>
      </c>
      <c r="I74" s="1298" t="s">
        <v>972</v>
      </c>
      <c r="J74" s="92" t="s">
        <v>975</v>
      </c>
      <c r="K74" s="1298" t="s">
        <v>972</v>
      </c>
      <c r="L74" s="92" t="s">
        <v>976</v>
      </c>
      <c r="M74" s="1298" t="s">
        <v>972</v>
      </c>
      <c r="N74" s="93" t="s">
        <v>977</v>
      </c>
    </row>
    <row r="75" spans="1:18" ht="18" customHeight="1">
      <c r="A75" s="561"/>
      <c r="B75" s="1301"/>
      <c r="C75" s="1303"/>
      <c r="D75" s="94" t="s">
        <v>978</v>
      </c>
      <c r="E75" s="1299"/>
      <c r="F75" s="94" t="s">
        <v>979</v>
      </c>
      <c r="G75" s="1299"/>
      <c r="H75" s="94" t="s">
        <v>980</v>
      </c>
      <c r="I75" s="1299"/>
      <c r="J75" s="94" t="s">
        <v>981</v>
      </c>
      <c r="K75" s="1299"/>
      <c r="L75" s="94" t="s">
        <v>630</v>
      </c>
      <c r="M75" s="1299"/>
      <c r="N75" s="95"/>
    </row>
    <row r="76" spans="1:18" ht="52.5">
      <c r="A76" s="561"/>
      <c r="B76" s="96">
        <f>B71+1</f>
        <v>46174</v>
      </c>
      <c r="C76" s="97">
        <f>B76</f>
        <v>46174</v>
      </c>
      <c r="D76" s="102" t="s">
        <v>1747</v>
      </c>
      <c r="E76" s="110"/>
      <c r="F76" s="102" t="s">
        <v>1747</v>
      </c>
      <c r="G76" s="146"/>
      <c r="H76" s="102" t="s">
        <v>279</v>
      </c>
      <c r="I76" s="144"/>
      <c r="J76" s="590" t="s">
        <v>279</v>
      </c>
      <c r="K76" s="120"/>
      <c r="L76" s="102"/>
      <c r="M76" s="101"/>
      <c r="N76" s="103"/>
      <c r="O76" s="85">
        <f>O69+1</f>
        <v>40</v>
      </c>
    </row>
    <row r="77" spans="1:18" ht="36" customHeight="1">
      <c r="A77" s="561"/>
      <c r="B77" s="104">
        <f>B76+1</f>
        <v>46175</v>
      </c>
      <c r="C77" s="105">
        <f>B77</f>
        <v>46175</v>
      </c>
      <c r="D77" s="121" t="s">
        <v>1748</v>
      </c>
      <c r="E77" s="110" t="s">
        <v>1692</v>
      </c>
      <c r="F77" s="121" t="s">
        <v>1748</v>
      </c>
      <c r="G77" s="110" t="s">
        <v>1692</v>
      </c>
      <c r="H77" s="102" t="s">
        <v>279</v>
      </c>
      <c r="I77" s="110"/>
      <c r="J77" s="102" t="s">
        <v>279</v>
      </c>
      <c r="K77" s="107"/>
      <c r="L77" s="102"/>
      <c r="M77" s="107"/>
      <c r="N77" s="108"/>
      <c r="O77" s="85">
        <f>O76+1</f>
        <v>41</v>
      </c>
    </row>
    <row r="78" spans="1:18" ht="36" customHeight="1">
      <c r="A78" s="561"/>
      <c r="B78" s="104">
        <f t="shared" ref="B78:B104" si="9">B77+1</f>
        <v>46176</v>
      </c>
      <c r="C78" s="105">
        <f t="shared" ref="C78:C104" si="10">B78</f>
        <v>46176</v>
      </c>
      <c r="D78" s="102"/>
      <c r="E78" s="163"/>
      <c r="F78" s="102"/>
      <c r="G78" s="163"/>
      <c r="H78" s="102" t="s">
        <v>279</v>
      </c>
      <c r="I78" s="106"/>
      <c r="J78" s="102" t="s">
        <v>279</v>
      </c>
      <c r="K78" s="183"/>
      <c r="L78" s="102"/>
      <c r="M78" s="107"/>
      <c r="N78" s="108"/>
      <c r="O78" s="85">
        <f>O77+1</f>
        <v>42</v>
      </c>
    </row>
    <row r="79" spans="1:18" ht="36" customHeight="1">
      <c r="A79" s="561"/>
      <c r="B79" s="104">
        <f t="shared" si="9"/>
        <v>46177</v>
      </c>
      <c r="C79" s="105">
        <f t="shared" si="10"/>
        <v>46177</v>
      </c>
      <c r="D79" s="102" t="s">
        <v>1749</v>
      </c>
      <c r="E79" s="110"/>
      <c r="F79" s="102" t="s">
        <v>1749</v>
      </c>
      <c r="G79" s="110"/>
      <c r="H79" s="102" t="s">
        <v>279</v>
      </c>
      <c r="I79" s="110"/>
      <c r="J79" s="102" t="s">
        <v>279</v>
      </c>
      <c r="K79" s="120"/>
      <c r="L79" s="102"/>
      <c r="M79" s="110"/>
      <c r="N79" s="108"/>
      <c r="O79" s="85">
        <f t="shared" ref="O79:O80" si="11">O78+1</f>
        <v>43</v>
      </c>
    </row>
    <row r="80" spans="1:18" ht="42.75">
      <c r="A80" s="561"/>
      <c r="B80" s="104">
        <f t="shared" si="9"/>
        <v>46178</v>
      </c>
      <c r="C80" s="105">
        <f t="shared" si="10"/>
        <v>46178</v>
      </c>
      <c r="D80" s="102" t="s">
        <v>1746</v>
      </c>
      <c r="E80" s="110"/>
      <c r="F80" s="102" t="s">
        <v>1746</v>
      </c>
      <c r="G80" s="110"/>
      <c r="H80" s="102" t="s">
        <v>279</v>
      </c>
      <c r="I80" s="163"/>
      <c r="J80" s="102" t="s">
        <v>279</v>
      </c>
      <c r="K80" s="110"/>
      <c r="L80" s="102"/>
      <c r="M80" s="110"/>
      <c r="N80" s="108"/>
      <c r="O80" s="85">
        <f t="shared" si="11"/>
        <v>44</v>
      </c>
      <c r="Q80" s="166"/>
      <c r="R80" s="167"/>
    </row>
    <row r="81" spans="1:18" ht="36.950000000000003" customHeight="1">
      <c r="A81" s="561"/>
      <c r="B81" s="111">
        <f t="shared" si="9"/>
        <v>46179</v>
      </c>
      <c r="C81" s="112">
        <f t="shared" si="10"/>
        <v>46179</v>
      </c>
      <c r="D81" s="113"/>
      <c r="E81" s="114"/>
      <c r="F81" s="113"/>
      <c r="G81" s="114"/>
      <c r="H81" s="113"/>
      <c r="I81" s="114"/>
      <c r="J81" s="125"/>
      <c r="K81" s="124"/>
      <c r="L81" s="113"/>
      <c r="M81" s="117"/>
      <c r="N81" s="116"/>
    </row>
    <row r="82" spans="1:18" ht="36" customHeight="1">
      <c r="A82" s="561"/>
      <c r="B82" s="111">
        <f t="shared" si="9"/>
        <v>46180</v>
      </c>
      <c r="C82" s="112">
        <f t="shared" si="10"/>
        <v>46180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1:18" ht="52.5">
      <c r="A83" s="561"/>
      <c r="B83" s="104">
        <f t="shared" si="9"/>
        <v>46181</v>
      </c>
      <c r="C83" s="105">
        <f t="shared" si="10"/>
        <v>46181</v>
      </c>
      <c r="D83" s="194" t="s">
        <v>1747</v>
      </c>
      <c r="E83" s="236"/>
      <c r="F83" s="194" t="s">
        <v>1747</v>
      </c>
      <c r="G83" s="236"/>
      <c r="H83" s="194" t="s">
        <v>279</v>
      </c>
      <c r="I83" s="203"/>
      <c r="J83" s="194" t="s">
        <v>279</v>
      </c>
      <c r="K83" s="236"/>
      <c r="L83" s="194"/>
      <c r="M83" s="203"/>
      <c r="N83" s="591"/>
      <c r="O83" s="85">
        <f>O80+1</f>
        <v>45</v>
      </c>
    </row>
    <row r="84" spans="1:18" ht="36" customHeight="1">
      <c r="A84" s="561"/>
      <c r="B84" s="104">
        <f t="shared" si="9"/>
        <v>46182</v>
      </c>
      <c r="C84" s="105">
        <f t="shared" si="10"/>
        <v>46182</v>
      </c>
      <c r="D84" s="121" t="s">
        <v>1748</v>
      </c>
      <c r="E84" s="110" t="s">
        <v>1692</v>
      </c>
      <c r="F84" s="121" t="s">
        <v>1748</v>
      </c>
      <c r="G84" s="110" t="s">
        <v>1692</v>
      </c>
      <c r="H84" s="102" t="s">
        <v>279</v>
      </c>
      <c r="I84" s="120"/>
      <c r="J84" s="102" t="s">
        <v>279</v>
      </c>
      <c r="K84" s="107"/>
      <c r="L84" s="102"/>
      <c r="M84" s="102"/>
      <c r="N84" s="186"/>
      <c r="O84" s="85">
        <f>O83+1</f>
        <v>46</v>
      </c>
    </row>
    <row r="85" spans="1:18" ht="36" customHeight="1">
      <c r="A85" s="561"/>
      <c r="B85" s="104">
        <f t="shared" si="9"/>
        <v>46183</v>
      </c>
      <c r="C85" s="105">
        <f t="shared" si="10"/>
        <v>46183</v>
      </c>
      <c r="D85" s="154"/>
      <c r="E85" s="553"/>
      <c r="F85" s="154"/>
      <c r="G85" s="553"/>
      <c r="H85" s="154" t="s">
        <v>279</v>
      </c>
      <c r="I85" s="187"/>
      <c r="J85" s="154" t="s">
        <v>279</v>
      </c>
      <c r="K85" s="188"/>
      <c r="L85" s="154"/>
      <c r="M85" s="189"/>
      <c r="N85" s="190"/>
      <c r="O85" s="85">
        <f>O84+1</f>
        <v>47</v>
      </c>
    </row>
    <row r="86" spans="1:18" ht="36" customHeight="1">
      <c r="A86" s="561"/>
      <c r="B86" s="104">
        <f t="shared" si="9"/>
        <v>46184</v>
      </c>
      <c r="C86" s="105">
        <f t="shared" si="10"/>
        <v>46184</v>
      </c>
      <c r="D86" s="102" t="s">
        <v>1749</v>
      </c>
      <c r="E86" s="110"/>
      <c r="F86" s="102" t="s">
        <v>1749</v>
      </c>
      <c r="G86" s="163"/>
      <c r="H86" s="102" t="s">
        <v>279</v>
      </c>
      <c r="I86" s="110"/>
      <c r="J86" s="102" t="s">
        <v>279</v>
      </c>
      <c r="K86" s="191"/>
      <c r="L86" s="102"/>
      <c r="M86" s="110"/>
      <c r="N86" s="108"/>
      <c r="O86" s="85">
        <f t="shared" ref="O86:O87" si="12">O85+1</f>
        <v>48</v>
      </c>
    </row>
    <row r="87" spans="1:18" ht="42.75">
      <c r="A87" s="564"/>
      <c r="B87" s="104">
        <f t="shared" si="9"/>
        <v>46185</v>
      </c>
      <c r="C87" s="105">
        <f t="shared" si="10"/>
        <v>46185</v>
      </c>
      <c r="D87" s="102" t="s">
        <v>1746</v>
      </c>
      <c r="E87" s="120"/>
      <c r="F87" s="102" t="s">
        <v>1746</v>
      </c>
      <c r="G87" s="120"/>
      <c r="H87" s="102" t="s">
        <v>279</v>
      </c>
      <c r="I87" s="110"/>
      <c r="J87" s="102" t="s">
        <v>279</v>
      </c>
      <c r="K87" s="110"/>
      <c r="L87" s="102"/>
      <c r="M87" s="110"/>
      <c r="N87" s="108"/>
      <c r="O87" s="85">
        <f t="shared" si="12"/>
        <v>49</v>
      </c>
      <c r="Q87" s="166"/>
      <c r="R87" s="167"/>
    </row>
    <row r="88" spans="1:18" ht="36.950000000000003" customHeight="1">
      <c r="A88" s="564"/>
      <c r="B88" s="111">
        <f t="shared" si="9"/>
        <v>46186</v>
      </c>
      <c r="C88" s="112">
        <f t="shared" si="10"/>
        <v>46186</v>
      </c>
      <c r="D88" s="113"/>
      <c r="E88" s="114"/>
      <c r="F88" s="113"/>
      <c r="G88" s="124"/>
      <c r="H88" s="113"/>
      <c r="I88" s="114"/>
      <c r="J88" s="125"/>
      <c r="K88" s="124"/>
      <c r="L88" s="113"/>
      <c r="M88" s="117"/>
      <c r="N88" s="116"/>
    </row>
    <row r="89" spans="1:18" ht="36" customHeight="1">
      <c r="A89" s="564"/>
      <c r="B89" s="111">
        <f t="shared" si="9"/>
        <v>46187</v>
      </c>
      <c r="C89" s="112">
        <f t="shared" si="10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1:18" ht="52.5">
      <c r="A90" s="561"/>
      <c r="B90" s="104">
        <f t="shared" si="9"/>
        <v>46188</v>
      </c>
      <c r="C90" s="105">
        <f t="shared" si="10"/>
        <v>46188</v>
      </c>
      <c r="D90" s="102" t="s">
        <v>1747</v>
      </c>
      <c r="E90" s="120"/>
      <c r="F90" s="102" t="s">
        <v>1747</v>
      </c>
      <c r="G90" s="110"/>
      <c r="H90" s="102" t="s">
        <v>279</v>
      </c>
      <c r="I90" s="110"/>
      <c r="J90" s="102" t="s">
        <v>279</v>
      </c>
      <c r="K90" s="110"/>
      <c r="L90" s="102"/>
      <c r="M90" s="110"/>
      <c r="N90" s="108"/>
      <c r="O90" s="85">
        <f>O87+1</f>
        <v>50</v>
      </c>
    </row>
    <row r="91" spans="1:18" ht="36" customHeight="1">
      <c r="A91" s="561"/>
      <c r="B91" s="104">
        <f t="shared" si="9"/>
        <v>46189</v>
      </c>
      <c r="C91" s="105">
        <f t="shared" si="10"/>
        <v>46189</v>
      </c>
      <c r="D91" s="121" t="s">
        <v>1748</v>
      </c>
      <c r="E91" s="110" t="s">
        <v>1692</v>
      </c>
      <c r="F91" s="121" t="s">
        <v>1748</v>
      </c>
      <c r="G91" s="110" t="s">
        <v>1692</v>
      </c>
      <c r="H91" s="102" t="s">
        <v>279</v>
      </c>
      <c r="I91" s="120"/>
      <c r="J91" s="102" t="s">
        <v>279</v>
      </c>
      <c r="K91" s="107"/>
      <c r="L91" s="102"/>
      <c r="M91" s="107"/>
      <c r="N91" s="108"/>
      <c r="O91" s="85">
        <f>O90+1</f>
        <v>51</v>
      </c>
    </row>
    <row r="92" spans="1:18" ht="36" customHeight="1">
      <c r="A92" s="561"/>
      <c r="B92" s="104">
        <f t="shared" si="9"/>
        <v>46190</v>
      </c>
      <c r="C92" s="105">
        <f t="shared" si="10"/>
        <v>46190</v>
      </c>
      <c r="D92" s="102"/>
      <c r="E92" s="163"/>
      <c r="F92" s="102"/>
      <c r="G92" s="163"/>
      <c r="H92" s="102" t="s">
        <v>279</v>
      </c>
      <c r="I92" s="110"/>
      <c r="J92" s="102" t="s">
        <v>279</v>
      </c>
      <c r="K92" s="183"/>
      <c r="L92" s="102"/>
      <c r="M92" s="183"/>
      <c r="N92" s="108"/>
      <c r="O92" s="85">
        <f>O91+1</f>
        <v>52</v>
      </c>
    </row>
    <row r="93" spans="1:18" ht="36" customHeight="1">
      <c r="A93" s="565" t="s">
        <v>1700</v>
      </c>
      <c r="B93" s="104">
        <f t="shared" si="9"/>
        <v>46191</v>
      </c>
      <c r="C93" s="105">
        <f t="shared" si="10"/>
        <v>46191</v>
      </c>
      <c r="D93" s="102" t="s">
        <v>1749</v>
      </c>
      <c r="E93" s="110"/>
      <c r="F93" s="102" t="s">
        <v>1749</v>
      </c>
      <c r="G93" s="110"/>
      <c r="H93" s="102" t="s">
        <v>279</v>
      </c>
      <c r="I93" s="120"/>
      <c r="J93" s="102" t="s">
        <v>279</v>
      </c>
      <c r="K93" s="120"/>
      <c r="L93" s="102"/>
      <c r="M93" s="107"/>
      <c r="N93" s="108"/>
      <c r="O93" s="85">
        <f t="shared" ref="O93:O94" si="13">O92+1</f>
        <v>53</v>
      </c>
    </row>
    <row r="94" spans="1:18" ht="43.5">
      <c r="A94" s="566" t="s">
        <v>1705</v>
      </c>
      <c r="B94" s="104">
        <f t="shared" si="9"/>
        <v>46192</v>
      </c>
      <c r="C94" s="105">
        <f t="shared" si="10"/>
        <v>46192</v>
      </c>
      <c r="D94" s="102" t="s">
        <v>1746</v>
      </c>
      <c r="E94" s="110"/>
      <c r="F94" s="102" t="s">
        <v>1746</v>
      </c>
      <c r="G94" s="110"/>
      <c r="H94" s="121" t="s">
        <v>279</v>
      </c>
      <c r="I94" s="110"/>
      <c r="J94" s="121" t="s">
        <v>279</v>
      </c>
      <c r="K94" s="110"/>
      <c r="L94" s="102"/>
      <c r="M94" s="110"/>
      <c r="N94" s="108"/>
      <c r="O94" s="85">
        <f t="shared" si="13"/>
        <v>54</v>
      </c>
    </row>
    <row r="95" spans="1:18" ht="36.950000000000003" customHeight="1">
      <c r="A95" s="567"/>
      <c r="B95" s="111">
        <f t="shared" si="9"/>
        <v>46193</v>
      </c>
      <c r="C95" s="112">
        <f t="shared" si="10"/>
        <v>46193</v>
      </c>
      <c r="D95" s="113"/>
      <c r="E95" s="124"/>
      <c r="F95" s="113"/>
      <c r="G95" s="124"/>
      <c r="H95" s="113"/>
      <c r="I95" s="114"/>
      <c r="J95" s="125"/>
      <c r="K95" s="124"/>
      <c r="L95" s="113"/>
      <c r="M95" s="117"/>
      <c r="N95" s="116"/>
    </row>
    <row r="96" spans="1:18" ht="36" customHeight="1">
      <c r="A96" s="567"/>
      <c r="B96" s="111">
        <f t="shared" si="9"/>
        <v>46194</v>
      </c>
      <c r="C96" s="112">
        <f t="shared" si="10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1:18" ht="52.5">
      <c r="A97" s="567"/>
      <c r="B97" s="104">
        <f t="shared" si="9"/>
        <v>46195</v>
      </c>
      <c r="C97" s="105">
        <f t="shared" si="10"/>
        <v>46195</v>
      </c>
      <c r="D97" s="102" t="s">
        <v>1753</v>
      </c>
      <c r="E97" s="120"/>
      <c r="F97" s="102" t="s">
        <v>1753</v>
      </c>
      <c r="G97" s="120"/>
      <c r="H97" s="102" t="s">
        <v>279</v>
      </c>
      <c r="I97" s="110"/>
      <c r="J97" s="102" t="s">
        <v>279</v>
      </c>
      <c r="K97" s="120"/>
      <c r="L97" s="102"/>
      <c r="M97" s="107"/>
      <c r="N97" s="108"/>
      <c r="O97" s="85">
        <f>O94+1</f>
        <v>55</v>
      </c>
    </row>
    <row r="98" spans="1:18" ht="36" customHeight="1">
      <c r="A98" s="567"/>
      <c r="B98" s="104">
        <f t="shared" si="9"/>
        <v>46196</v>
      </c>
      <c r="C98" s="105">
        <f t="shared" si="10"/>
        <v>46196</v>
      </c>
      <c r="D98" s="121"/>
      <c r="E98" s="110"/>
      <c r="F98" s="121"/>
      <c r="G98" s="110"/>
      <c r="H98" s="102" t="s">
        <v>279</v>
      </c>
      <c r="I98" s="120"/>
      <c r="J98" s="102" t="s">
        <v>279</v>
      </c>
      <c r="K98" s="107"/>
      <c r="L98" s="102"/>
      <c r="M98" s="107"/>
      <c r="N98" s="108"/>
      <c r="O98" s="85">
        <f>O97+1</f>
        <v>56</v>
      </c>
    </row>
    <row r="99" spans="1:18" ht="36" customHeight="1">
      <c r="A99" s="567"/>
      <c r="B99" s="104">
        <f t="shared" si="9"/>
        <v>46197</v>
      </c>
      <c r="C99" s="105">
        <f t="shared" si="10"/>
        <v>46197</v>
      </c>
      <c r="D99" s="102" t="s">
        <v>830</v>
      </c>
      <c r="E99" s="110"/>
      <c r="F99" s="102" t="s">
        <v>830</v>
      </c>
      <c r="G99" s="110"/>
      <c r="H99" s="102" t="s">
        <v>279</v>
      </c>
      <c r="I99" s="193"/>
      <c r="J99" s="102" t="s">
        <v>279</v>
      </c>
      <c r="K99" s="183"/>
      <c r="L99" s="102"/>
      <c r="M99" s="107"/>
      <c r="N99" s="108"/>
      <c r="O99" s="85">
        <f>O98+1</f>
        <v>57</v>
      </c>
    </row>
    <row r="100" spans="1:18" ht="36" customHeight="1">
      <c r="A100" s="567"/>
      <c r="B100" s="104">
        <f t="shared" si="9"/>
        <v>46198</v>
      </c>
      <c r="C100" s="105">
        <f t="shared" si="10"/>
        <v>46198</v>
      </c>
      <c r="D100" s="102" t="s">
        <v>1749</v>
      </c>
      <c r="E100" s="110"/>
      <c r="F100" s="102" t="s">
        <v>1749</v>
      </c>
      <c r="G100" s="110"/>
      <c r="H100" s="102" t="s">
        <v>279</v>
      </c>
      <c r="I100" s="120"/>
      <c r="J100" s="102" t="s">
        <v>279</v>
      </c>
      <c r="K100" s="120"/>
      <c r="L100" s="102"/>
      <c r="M100" s="167"/>
      <c r="N100" s="108"/>
      <c r="O100" s="85">
        <f t="shared" ref="O100:O101" si="14">O99+1</f>
        <v>58</v>
      </c>
    </row>
    <row r="101" spans="1:18" ht="42.75">
      <c r="A101" s="567"/>
      <c r="B101" s="104">
        <f t="shared" si="9"/>
        <v>46199</v>
      </c>
      <c r="C101" s="105">
        <f t="shared" si="10"/>
        <v>46199</v>
      </c>
      <c r="D101" s="102" t="s">
        <v>1746</v>
      </c>
      <c r="E101" s="120"/>
      <c r="F101" s="102" t="s">
        <v>1746</v>
      </c>
      <c r="G101" s="120"/>
      <c r="H101" s="102" t="s">
        <v>279</v>
      </c>
      <c r="I101" s="110"/>
      <c r="J101" s="102" t="s">
        <v>279</v>
      </c>
      <c r="K101" s="110"/>
      <c r="L101" s="102"/>
      <c r="M101" s="110"/>
      <c r="N101" s="108"/>
      <c r="O101" s="85">
        <f t="shared" si="14"/>
        <v>59</v>
      </c>
      <c r="Q101" s="166"/>
      <c r="R101" s="167"/>
    </row>
    <row r="102" spans="1:18" ht="36.950000000000003" customHeight="1">
      <c r="A102" s="567"/>
      <c r="B102" s="111">
        <f t="shared" si="9"/>
        <v>46200</v>
      </c>
      <c r="C102" s="112">
        <f t="shared" si="10"/>
        <v>46200</v>
      </c>
      <c r="D102" s="113"/>
      <c r="E102" s="114"/>
      <c r="F102" s="113"/>
      <c r="G102" s="124"/>
      <c r="H102" s="113"/>
      <c r="I102" s="124"/>
      <c r="J102" s="125"/>
      <c r="K102" s="124"/>
      <c r="L102" s="113"/>
      <c r="M102" s="117"/>
      <c r="N102" s="116"/>
    </row>
    <row r="103" spans="1:18" ht="36" customHeight="1">
      <c r="A103" s="567"/>
      <c r="B103" s="111">
        <f t="shared" si="9"/>
        <v>46201</v>
      </c>
      <c r="C103" s="112">
        <f t="shared" si="10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1:18" ht="52.5">
      <c r="A104" s="567"/>
      <c r="B104" s="104">
        <f t="shared" si="9"/>
        <v>46202</v>
      </c>
      <c r="C104" s="105">
        <f t="shared" si="10"/>
        <v>46202</v>
      </c>
      <c r="D104" s="102" t="s">
        <v>1753</v>
      </c>
      <c r="E104" s="120"/>
      <c r="F104" s="102" t="s">
        <v>1753</v>
      </c>
      <c r="G104" s="120"/>
      <c r="H104" s="119" t="s">
        <v>279</v>
      </c>
      <c r="I104" s="120"/>
      <c r="J104" s="102" t="s">
        <v>279</v>
      </c>
      <c r="K104" s="120"/>
      <c r="L104" s="102"/>
      <c r="M104" s="107"/>
      <c r="N104" s="108"/>
      <c r="O104" s="85">
        <f>O101+1</f>
        <v>60</v>
      </c>
    </row>
    <row r="105" spans="1:18" ht="36" customHeight="1">
      <c r="A105" s="567"/>
      <c r="B105" s="133">
        <f>B104+1</f>
        <v>46203</v>
      </c>
      <c r="C105" s="134">
        <f>B105</f>
        <v>46203</v>
      </c>
      <c r="D105" s="135" t="s">
        <v>59</v>
      </c>
      <c r="E105" s="196"/>
      <c r="F105" s="135" t="s">
        <v>59</v>
      </c>
      <c r="G105" s="138"/>
      <c r="H105" s="135" t="s">
        <v>279</v>
      </c>
      <c r="I105" s="196"/>
      <c r="J105" s="135" t="s">
        <v>279</v>
      </c>
      <c r="K105" s="138"/>
      <c r="L105" s="135"/>
      <c r="M105" s="138"/>
      <c r="N105" s="139"/>
      <c r="O105" s="85">
        <f>O104+1</f>
        <v>61</v>
      </c>
    </row>
    <row r="106" spans="1:18" ht="27" customHeight="1">
      <c r="A106" s="563"/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1:18" ht="27" customHeight="1">
      <c r="A107" s="563"/>
      <c r="B107" s="143" t="s">
        <v>1095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1:18" ht="18" customHeight="1">
      <c r="A108" s="567"/>
      <c r="B108" s="1300" t="s">
        <v>969</v>
      </c>
      <c r="C108" s="1302" t="s">
        <v>970</v>
      </c>
      <c r="D108" s="92" t="s">
        <v>971</v>
      </c>
      <c r="E108" s="1298" t="s">
        <v>972</v>
      </c>
      <c r="F108" s="92" t="s">
        <v>973</v>
      </c>
      <c r="G108" s="1298" t="s">
        <v>972</v>
      </c>
      <c r="H108" s="92" t="s">
        <v>974</v>
      </c>
      <c r="I108" s="1298" t="s">
        <v>972</v>
      </c>
      <c r="J108" s="92" t="s">
        <v>975</v>
      </c>
      <c r="K108" s="1298" t="s">
        <v>972</v>
      </c>
      <c r="L108" s="92" t="s">
        <v>976</v>
      </c>
      <c r="M108" s="1298" t="s">
        <v>972</v>
      </c>
      <c r="N108" s="93" t="s">
        <v>977</v>
      </c>
    </row>
    <row r="109" spans="1:18" ht="18" customHeight="1">
      <c r="A109" s="567"/>
      <c r="B109" s="1301"/>
      <c r="C109" s="1303"/>
      <c r="D109" s="94" t="s">
        <v>978</v>
      </c>
      <c r="E109" s="1299"/>
      <c r="F109" s="94" t="s">
        <v>979</v>
      </c>
      <c r="G109" s="1299"/>
      <c r="H109" s="94" t="s">
        <v>980</v>
      </c>
      <c r="I109" s="1299"/>
      <c r="J109" s="94" t="s">
        <v>981</v>
      </c>
      <c r="K109" s="1299"/>
      <c r="L109" s="94" t="s">
        <v>630</v>
      </c>
      <c r="M109" s="1299"/>
      <c r="N109" s="95"/>
    </row>
    <row r="110" spans="1:18" ht="36" customHeight="1">
      <c r="A110" s="567"/>
      <c r="B110" s="96">
        <f>B105+1</f>
        <v>46204</v>
      </c>
      <c r="C110" s="97">
        <f>B110</f>
        <v>46204</v>
      </c>
      <c r="D110" s="102" t="s">
        <v>830</v>
      </c>
      <c r="E110" s="110"/>
      <c r="F110" s="102" t="s">
        <v>830</v>
      </c>
      <c r="G110" s="110"/>
      <c r="H110" s="102" t="s">
        <v>279</v>
      </c>
      <c r="I110" s="193"/>
      <c r="J110" s="102" t="s">
        <v>279</v>
      </c>
      <c r="K110" s="183"/>
      <c r="L110" s="102"/>
      <c r="M110" s="107"/>
      <c r="N110" s="103"/>
      <c r="O110" s="85">
        <f>O105+1</f>
        <v>62</v>
      </c>
    </row>
    <row r="111" spans="1:18" ht="36" customHeight="1">
      <c r="A111" s="567"/>
      <c r="B111" s="104">
        <f>B110+1</f>
        <v>46205</v>
      </c>
      <c r="C111" s="105">
        <f>B111</f>
        <v>46205</v>
      </c>
      <c r="D111" s="102" t="s">
        <v>1749</v>
      </c>
      <c r="E111" s="110"/>
      <c r="F111" s="102" t="s">
        <v>1749</v>
      </c>
      <c r="G111" s="110"/>
      <c r="H111" s="102" t="s">
        <v>279</v>
      </c>
      <c r="I111" s="198"/>
      <c r="J111" s="102" t="s">
        <v>279</v>
      </c>
      <c r="K111" s="110"/>
      <c r="L111" s="102"/>
      <c r="M111" s="107"/>
      <c r="N111" s="108"/>
      <c r="O111" s="85">
        <f>O110+1</f>
        <v>63</v>
      </c>
    </row>
    <row r="112" spans="1:18" ht="42.75">
      <c r="A112" s="567"/>
      <c r="B112" s="104">
        <f t="shared" ref="B112:B139" si="15">B111+1</f>
        <v>46206</v>
      </c>
      <c r="C112" s="105">
        <f t="shared" ref="C112:C139" si="16">B112</f>
        <v>46206</v>
      </c>
      <c r="D112" s="102" t="s">
        <v>1746</v>
      </c>
      <c r="E112" s="110"/>
      <c r="F112" s="578" t="s">
        <v>1746</v>
      </c>
      <c r="G112" s="199"/>
      <c r="H112" s="102" t="s">
        <v>279</v>
      </c>
      <c r="I112" s="110"/>
      <c r="J112" s="102" t="s">
        <v>279</v>
      </c>
      <c r="K112" s="110"/>
      <c r="L112" s="102"/>
      <c r="M112" s="110"/>
      <c r="N112" s="108"/>
      <c r="O112" s="85">
        <f>O111+1</f>
        <v>64</v>
      </c>
    </row>
    <row r="113" spans="1:15" ht="36.950000000000003" customHeight="1">
      <c r="A113" s="567"/>
      <c r="B113" s="111">
        <f t="shared" si="15"/>
        <v>46207</v>
      </c>
      <c r="C113" s="112">
        <f t="shared" si="16"/>
        <v>46207</v>
      </c>
      <c r="D113" s="113"/>
      <c r="E113" s="114"/>
      <c r="F113" s="605"/>
      <c r="G113" s="606"/>
      <c r="H113" s="113"/>
      <c r="I113" s="114"/>
      <c r="J113" s="125"/>
      <c r="K113" s="124"/>
      <c r="L113" s="113"/>
      <c r="M113" s="117"/>
      <c r="N113" s="116"/>
    </row>
    <row r="114" spans="1:15" ht="36" customHeight="1">
      <c r="A114" s="567"/>
      <c r="B114" s="111">
        <f t="shared" si="15"/>
        <v>46208</v>
      </c>
      <c r="C114" s="112">
        <f t="shared" si="16"/>
        <v>46208</v>
      </c>
      <c r="D114" s="113"/>
      <c r="E114" s="124"/>
      <c r="F114" s="200"/>
      <c r="G114" s="201"/>
      <c r="H114" s="113"/>
      <c r="I114" s="114"/>
      <c r="J114" s="113"/>
      <c r="K114" s="114"/>
      <c r="L114" s="113"/>
      <c r="M114" s="117"/>
      <c r="N114" s="116"/>
    </row>
    <row r="115" spans="1:15" ht="52.5">
      <c r="A115" s="567"/>
      <c r="B115" s="104">
        <f t="shared" si="15"/>
        <v>46209</v>
      </c>
      <c r="C115" s="105">
        <f t="shared" si="16"/>
        <v>46209</v>
      </c>
      <c r="D115" s="102" t="s">
        <v>1753</v>
      </c>
      <c r="E115" s="120"/>
      <c r="F115" s="102" t="s">
        <v>1753</v>
      </c>
      <c r="G115" s="198"/>
      <c r="H115" s="102" t="s">
        <v>279</v>
      </c>
      <c r="I115" s="110"/>
      <c r="J115" s="102" t="s">
        <v>279</v>
      </c>
      <c r="K115" s="107"/>
      <c r="L115" s="102"/>
      <c r="M115" s="107"/>
      <c r="N115" s="204"/>
      <c r="O115" s="85">
        <f>O112+1</f>
        <v>65</v>
      </c>
    </row>
    <row r="116" spans="1:15" ht="36" customHeight="1">
      <c r="A116" s="567"/>
      <c r="B116" s="104">
        <f t="shared" si="15"/>
        <v>46210</v>
      </c>
      <c r="C116" s="105">
        <f t="shared" si="16"/>
        <v>46210</v>
      </c>
      <c r="D116" s="102" t="s">
        <v>59</v>
      </c>
      <c r="E116" s="110"/>
      <c r="F116" s="102" t="s">
        <v>59</v>
      </c>
      <c r="G116" s="110"/>
      <c r="H116" s="213" t="s">
        <v>279</v>
      </c>
      <c r="I116" s="198"/>
      <c r="J116" s="102" t="s">
        <v>279</v>
      </c>
      <c r="K116" s="107"/>
      <c r="L116" s="102"/>
      <c r="M116" s="107"/>
      <c r="N116" s="204"/>
      <c r="O116" s="85">
        <f>O115+1</f>
        <v>66</v>
      </c>
    </row>
    <row r="117" spans="1:15" ht="36" customHeight="1">
      <c r="A117" s="567"/>
      <c r="B117" s="104">
        <f t="shared" si="15"/>
        <v>46211</v>
      </c>
      <c r="C117" s="105">
        <f t="shared" si="16"/>
        <v>46211</v>
      </c>
      <c r="D117" s="194" t="s">
        <v>830</v>
      </c>
      <c r="E117" s="110" t="s">
        <v>1692</v>
      </c>
      <c r="F117" s="194" t="s">
        <v>830</v>
      </c>
      <c r="G117" s="110" t="s">
        <v>1692</v>
      </c>
      <c r="H117" s="194" t="s">
        <v>279</v>
      </c>
      <c r="I117" s="205"/>
      <c r="J117" s="194" t="s">
        <v>279</v>
      </c>
      <c r="K117" s="206"/>
      <c r="L117" s="933" t="s">
        <v>1754</v>
      </c>
      <c r="M117" s="934">
        <v>301</v>
      </c>
      <c r="N117" s="208"/>
      <c r="O117" s="85">
        <f>O116+1</f>
        <v>67</v>
      </c>
    </row>
    <row r="118" spans="1:15" ht="36" customHeight="1">
      <c r="A118" s="567"/>
      <c r="B118" s="104">
        <f t="shared" si="15"/>
        <v>46212</v>
      </c>
      <c r="C118" s="105">
        <f t="shared" si="16"/>
        <v>46212</v>
      </c>
      <c r="D118" s="194" t="s">
        <v>1749</v>
      </c>
      <c r="E118" s="203"/>
      <c r="F118" s="194" t="s">
        <v>1749</v>
      </c>
      <c r="G118" s="203"/>
      <c r="H118" s="209" t="s">
        <v>279</v>
      </c>
      <c r="I118" s="210"/>
      <c r="J118" s="209" t="s">
        <v>279</v>
      </c>
      <c r="K118" s="210"/>
      <c r="L118" s="209"/>
      <c r="M118" s="210"/>
      <c r="N118" s="208"/>
      <c r="O118" s="85">
        <f t="shared" ref="O118:O119" si="17">O117+1</f>
        <v>68</v>
      </c>
    </row>
    <row r="119" spans="1:15" ht="42.75">
      <c r="A119" s="567"/>
      <c r="B119" s="104">
        <f t="shared" si="15"/>
        <v>46213</v>
      </c>
      <c r="C119" s="105">
        <f t="shared" si="16"/>
        <v>46213</v>
      </c>
      <c r="D119" s="102" t="s">
        <v>1746</v>
      </c>
      <c r="E119" s="110"/>
      <c r="F119" s="102" t="s">
        <v>1746</v>
      </c>
      <c r="G119" s="110"/>
      <c r="H119" s="102" t="s">
        <v>279</v>
      </c>
      <c r="I119" s="110"/>
      <c r="J119" s="102" t="s">
        <v>279</v>
      </c>
      <c r="K119" s="110"/>
      <c r="L119" s="102"/>
      <c r="M119" s="110"/>
      <c r="N119" s="108"/>
      <c r="O119" s="85">
        <f t="shared" si="17"/>
        <v>69</v>
      </c>
    </row>
    <row r="120" spans="1:15" ht="36.950000000000003" customHeight="1">
      <c r="A120" s="567"/>
      <c r="B120" s="111">
        <f t="shared" si="15"/>
        <v>46214</v>
      </c>
      <c r="C120" s="112">
        <f t="shared" si="16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1:15" ht="36" customHeight="1">
      <c r="A121" s="567"/>
      <c r="B121" s="111">
        <f t="shared" si="15"/>
        <v>46215</v>
      </c>
      <c r="C121" s="112">
        <f t="shared" si="16"/>
        <v>46215</v>
      </c>
      <c r="D121" s="113"/>
      <c r="E121" s="114"/>
      <c r="F121" s="200"/>
      <c r="G121" s="201"/>
      <c r="H121" s="113"/>
      <c r="I121" s="114"/>
      <c r="J121" s="211"/>
      <c r="K121" s="157"/>
      <c r="L121" s="161"/>
      <c r="M121" s="212"/>
      <c r="N121" s="116"/>
    </row>
    <row r="122" spans="1:15" ht="52.5">
      <c r="A122" s="567"/>
      <c r="B122" s="104">
        <f t="shared" si="15"/>
        <v>46216</v>
      </c>
      <c r="C122" s="105">
        <f t="shared" si="16"/>
        <v>46216</v>
      </c>
      <c r="D122" s="102" t="s">
        <v>1753</v>
      </c>
      <c r="E122" s="120"/>
      <c r="F122" s="102" t="s">
        <v>1753</v>
      </c>
      <c r="G122" s="110"/>
      <c r="H122" s="102" t="s">
        <v>279</v>
      </c>
      <c r="I122" s="592"/>
      <c r="J122" s="213" t="s">
        <v>279</v>
      </c>
      <c r="K122" s="107"/>
      <c r="L122" s="102"/>
      <c r="M122" s="107"/>
      <c r="N122" s="108"/>
      <c r="O122" s="85">
        <f>O119+1</f>
        <v>70</v>
      </c>
    </row>
    <row r="123" spans="1:15" ht="36" customHeight="1">
      <c r="A123" s="567"/>
      <c r="B123" s="104">
        <f t="shared" si="15"/>
        <v>46217</v>
      </c>
      <c r="C123" s="105">
        <f t="shared" si="16"/>
        <v>46217</v>
      </c>
      <c r="D123" s="121" t="s">
        <v>59</v>
      </c>
      <c r="E123" s="110"/>
      <c r="F123" s="121" t="s">
        <v>59</v>
      </c>
      <c r="G123" s="110"/>
      <c r="H123" s="213" t="s">
        <v>279</v>
      </c>
      <c r="I123" s="110"/>
      <c r="J123" s="213" t="s">
        <v>279</v>
      </c>
      <c r="K123" s="107"/>
      <c r="L123" s="102"/>
      <c r="M123" s="110"/>
      <c r="N123" s="108"/>
      <c r="O123" s="85">
        <f>O122+1</f>
        <v>71</v>
      </c>
    </row>
    <row r="124" spans="1:15" ht="36" customHeight="1">
      <c r="A124" s="567"/>
      <c r="B124" s="104">
        <f t="shared" si="15"/>
        <v>46218</v>
      </c>
      <c r="C124" s="105">
        <f t="shared" si="16"/>
        <v>46218</v>
      </c>
      <c r="D124" s="102" t="s">
        <v>830</v>
      </c>
      <c r="E124" s="110"/>
      <c r="F124" s="102" t="s">
        <v>830</v>
      </c>
      <c r="G124" s="110"/>
      <c r="H124" s="102" t="s">
        <v>279</v>
      </c>
      <c r="I124" s="110"/>
      <c r="J124" s="122" t="s">
        <v>279</v>
      </c>
      <c r="K124" s="120"/>
      <c r="L124" s="249"/>
      <c r="M124" s="107"/>
      <c r="N124" s="108"/>
      <c r="O124" s="85">
        <f>O123+1</f>
        <v>72</v>
      </c>
    </row>
    <row r="125" spans="1:15" ht="36" customHeight="1">
      <c r="A125" s="567"/>
      <c r="B125" s="104">
        <f t="shared" si="15"/>
        <v>46219</v>
      </c>
      <c r="C125" s="105">
        <f t="shared" si="16"/>
        <v>46219</v>
      </c>
      <c r="D125" s="102" t="s">
        <v>1749</v>
      </c>
      <c r="E125" s="110"/>
      <c r="F125" s="102" t="s">
        <v>1749</v>
      </c>
      <c r="G125" s="110"/>
      <c r="H125" s="102" t="s">
        <v>279</v>
      </c>
      <c r="I125" s="110"/>
      <c r="J125" s="213" t="s">
        <v>279</v>
      </c>
      <c r="K125" s="110"/>
      <c r="L125" s="102"/>
      <c r="M125" s="214"/>
      <c r="N125" s="108"/>
      <c r="O125" s="85">
        <f t="shared" ref="O125:O126" si="18">O124+1</f>
        <v>73</v>
      </c>
    </row>
    <row r="126" spans="1:15" ht="42.75">
      <c r="A126" s="567"/>
      <c r="B126" s="104">
        <f t="shared" si="15"/>
        <v>46220</v>
      </c>
      <c r="C126" s="105">
        <f t="shared" si="16"/>
        <v>46220</v>
      </c>
      <c r="D126" s="102" t="s">
        <v>1746</v>
      </c>
      <c r="E126" s="110"/>
      <c r="F126" s="102" t="s">
        <v>1746</v>
      </c>
      <c r="G126" s="110"/>
      <c r="H126" s="102" t="s">
        <v>279</v>
      </c>
      <c r="I126" s="110"/>
      <c r="J126" s="102" t="s">
        <v>279</v>
      </c>
      <c r="K126" s="110"/>
      <c r="L126" s="102"/>
      <c r="M126" s="110"/>
      <c r="N126" s="108"/>
      <c r="O126" s="85">
        <f t="shared" si="18"/>
        <v>74</v>
      </c>
    </row>
    <row r="127" spans="1:15" ht="36.950000000000003" customHeight="1">
      <c r="A127" s="567"/>
      <c r="B127" s="111">
        <f t="shared" si="15"/>
        <v>46221</v>
      </c>
      <c r="C127" s="112">
        <f t="shared" si="16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1:15" ht="36" customHeight="1">
      <c r="A128" s="567"/>
      <c r="B128" s="111">
        <f t="shared" si="15"/>
        <v>46222</v>
      </c>
      <c r="C128" s="112">
        <f t="shared" si="16"/>
        <v>46222</v>
      </c>
      <c r="D128" s="113"/>
      <c r="E128" s="124"/>
      <c r="F128" s="200"/>
      <c r="G128" s="201"/>
      <c r="H128" s="113"/>
      <c r="I128" s="114"/>
      <c r="J128" s="215"/>
      <c r="K128" s="162"/>
      <c r="L128" s="113"/>
      <c r="M128" s="212"/>
      <c r="N128" s="116"/>
    </row>
    <row r="129" spans="1:15" ht="36" customHeight="1">
      <c r="A129" s="567"/>
      <c r="B129" s="111">
        <f t="shared" si="15"/>
        <v>46223</v>
      </c>
      <c r="C129" s="112">
        <f t="shared" si="16"/>
        <v>46223</v>
      </c>
      <c r="D129" s="113"/>
      <c r="E129" s="124"/>
      <c r="F129" s="113"/>
      <c r="G129" s="124"/>
      <c r="H129" s="113"/>
      <c r="I129" s="201"/>
      <c r="J129" s="113"/>
      <c r="K129" s="216"/>
      <c r="L129" s="113"/>
      <c r="M129" s="117"/>
      <c r="N129" s="116" t="s">
        <v>1729</v>
      </c>
    </row>
    <row r="130" spans="1:15" ht="36" customHeight="1">
      <c r="A130" s="567"/>
      <c r="B130" s="104">
        <f t="shared" si="15"/>
        <v>46224</v>
      </c>
      <c r="C130" s="105">
        <f t="shared" si="16"/>
        <v>46224</v>
      </c>
      <c r="D130" s="102" t="s">
        <v>59</v>
      </c>
      <c r="E130" s="110"/>
      <c r="F130" s="102" t="s">
        <v>59</v>
      </c>
      <c r="G130" s="110"/>
      <c r="H130" s="102" t="s">
        <v>279</v>
      </c>
      <c r="I130" s="110"/>
      <c r="J130" s="102" t="s">
        <v>279</v>
      </c>
      <c r="K130" s="110"/>
      <c r="L130" s="102"/>
      <c r="M130" s="110"/>
      <c r="N130" s="108"/>
      <c r="O130" s="85">
        <f>O126+1</f>
        <v>75</v>
      </c>
    </row>
    <row r="131" spans="1:15" ht="36" customHeight="1">
      <c r="A131" s="567"/>
      <c r="B131" s="104">
        <f t="shared" si="15"/>
        <v>46225</v>
      </c>
      <c r="C131" s="105">
        <f t="shared" si="16"/>
        <v>46225</v>
      </c>
      <c r="D131" s="102" t="s">
        <v>830</v>
      </c>
      <c r="E131" s="110"/>
      <c r="F131" s="102" t="s">
        <v>830</v>
      </c>
      <c r="G131" s="110"/>
      <c r="H131" s="102" t="s">
        <v>279</v>
      </c>
      <c r="I131" s="193"/>
      <c r="J131" s="102" t="s">
        <v>279</v>
      </c>
      <c r="K131" s="193"/>
      <c r="L131" s="102"/>
      <c r="M131" s="107"/>
      <c r="N131" s="108"/>
      <c r="O131" s="85">
        <f>O130+1</f>
        <v>76</v>
      </c>
    </row>
    <row r="132" spans="1:15" ht="36" customHeight="1">
      <c r="A132" s="567"/>
      <c r="B132" s="104">
        <f t="shared" si="15"/>
        <v>46226</v>
      </c>
      <c r="C132" s="105">
        <f t="shared" si="16"/>
        <v>46226</v>
      </c>
      <c r="D132" s="102" t="s">
        <v>1749</v>
      </c>
      <c r="E132" s="110"/>
      <c r="F132" s="102" t="s">
        <v>1749</v>
      </c>
      <c r="G132" s="110"/>
      <c r="H132" s="102" t="s">
        <v>279</v>
      </c>
      <c r="I132" s="110"/>
      <c r="J132" s="102" t="s">
        <v>279</v>
      </c>
      <c r="K132" s="110"/>
      <c r="L132" s="102"/>
      <c r="M132" s="110"/>
      <c r="N132" s="108"/>
      <c r="O132" s="85">
        <f>O131+1</f>
        <v>77</v>
      </c>
    </row>
    <row r="133" spans="1:15" ht="42.75">
      <c r="A133" s="567"/>
      <c r="B133" s="104">
        <f t="shared" si="15"/>
        <v>46227</v>
      </c>
      <c r="C133" s="105">
        <f t="shared" si="16"/>
        <v>46227</v>
      </c>
      <c r="D133" s="102" t="s">
        <v>1746</v>
      </c>
      <c r="E133" s="110"/>
      <c r="F133" s="102" t="s">
        <v>1746</v>
      </c>
      <c r="G133" s="110"/>
      <c r="H133" s="102" t="s">
        <v>279</v>
      </c>
      <c r="I133" s="110"/>
      <c r="J133" s="102" t="s">
        <v>279</v>
      </c>
      <c r="K133" s="110"/>
      <c r="L133" s="102"/>
      <c r="M133" s="110"/>
      <c r="N133" s="108"/>
      <c r="O133" s="85">
        <f>O132+1</f>
        <v>78</v>
      </c>
    </row>
    <row r="134" spans="1:15" ht="36.950000000000003" customHeight="1">
      <c r="A134" s="567"/>
      <c r="B134" s="111">
        <f t="shared" si="15"/>
        <v>46228</v>
      </c>
      <c r="C134" s="112">
        <f t="shared" si="16"/>
        <v>46228</v>
      </c>
      <c r="D134" s="113"/>
      <c r="E134" s="114"/>
      <c r="F134" s="113"/>
      <c r="G134" s="114"/>
      <c r="H134" s="113"/>
      <c r="I134" s="114"/>
      <c r="J134" s="113"/>
      <c r="K134" s="593"/>
      <c r="L134" s="113"/>
      <c r="M134" s="593"/>
      <c r="N134" s="116"/>
    </row>
    <row r="135" spans="1:15" ht="36" customHeight="1">
      <c r="A135" s="567"/>
      <c r="B135" s="111">
        <f t="shared" si="15"/>
        <v>46229</v>
      </c>
      <c r="C135" s="112">
        <f t="shared" si="16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1:15" ht="52.5">
      <c r="A136" s="567"/>
      <c r="B136" s="104">
        <f t="shared" si="15"/>
        <v>46230</v>
      </c>
      <c r="C136" s="105">
        <f t="shared" si="16"/>
        <v>46230</v>
      </c>
      <c r="D136" s="102" t="s">
        <v>1753</v>
      </c>
      <c r="E136" s="110"/>
      <c r="F136" s="102" t="s">
        <v>1753</v>
      </c>
      <c r="G136" s="110"/>
      <c r="H136" s="102" t="s">
        <v>279</v>
      </c>
      <c r="I136" s="110"/>
      <c r="J136" s="122" t="s">
        <v>279</v>
      </c>
      <c r="K136" s="107"/>
      <c r="L136" s="102"/>
      <c r="M136" s="107"/>
      <c r="N136" s="108"/>
      <c r="O136" s="85">
        <f>O133+1</f>
        <v>79</v>
      </c>
    </row>
    <row r="137" spans="1:15" ht="36" customHeight="1">
      <c r="A137" s="567"/>
      <c r="B137" s="104">
        <f t="shared" si="15"/>
        <v>46231</v>
      </c>
      <c r="C137" s="105">
        <f t="shared" si="16"/>
        <v>46231</v>
      </c>
      <c r="D137" s="102" t="s">
        <v>59</v>
      </c>
      <c r="E137" s="110"/>
      <c r="F137" s="102" t="s">
        <v>59</v>
      </c>
      <c r="G137" s="110"/>
      <c r="H137" s="102" t="s">
        <v>279</v>
      </c>
      <c r="I137" s="110"/>
      <c r="J137" s="102" t="s">
        <v>279</v>
      </c>
      <c r="K137" s="163"/>
      <c r="L137" s="102"/>
      <c r="M137" s="110"/>
      <c r="N137" s="108"/>
      <c r="O137" s="85">
        <f>O136+1</f>
        <v>80</v>
      </c>
    </row>
    <row r="138" spans="1:15" ht="36" customHeight="1">
      <c r="A138" s="567"/>
      <c r="B138" s="104">
        <f t="shared" si="15"/>
        <v>46232</v>
      </c>
      <c r="C138" s="105">
        <f t="shared" si="16"/>
        <v>46232</v>
      </c>
      <c r="D138" s="102" t="s">
        <v>830</v>
      </c>
      <c r="E138" s="110"/>
      <c r="F138" s="102" t="s">
        <v>830</v>
      </c>
      <c r="G138" s="110"/>
      <c r="H138" s="102" t="s">
        <v>279</v>
      </c>
      <c r="I138" s="198"/>
      <c r="J138" s="102" t="s">
        <v>279</v>
      </c>
      <c r="K138" s="198"/>
      <c r="L138" s="102"/>
      <c r="M138" s="198"/>
      <c r="N138" s="108"/>
      <c r="O138" s="85">
        <f>O137+1</f>
        <v>81</v>
      </c>
    </row>
    <row r="139" spans="1:15" ht="36" customHeight="1">
      <c r="A139" s="567"/>
      <c r="B139" s="104">
        <f t="shared" si="15"/>
        <v>46233</v>
      </c>
      <c r="C139" s="105">
        <f t="shared" si="16"/>
        <v>46233</v>
      </c>
      <c r="D139" s="102" t="s">
        <v>1749</v>
      </c>
      <c r="E139" s="110"/>
      <c r="F139" s="102" t="s">
        <v>1749</v>
      </c>
      <c r="G139" s="110"/>
      <c r="H139" s="102" t="s">
        <v>279</v>
      </c>
      <c r="I139" s="110"/>
      <c r="J139" s="102" t="s">
        <v>279</v>
      </c>
      <c r="K139" s="110"/>
      <c r="L139" s="154"/>
      <c r="M139" s="167"/>
      <c r="N139" s="218"/>
      <c r="O139" s="85">
        <f t="shared" ref="O139:O140" si="19">O138+1</f>
        <v>82</v>
      </c>
    </row>
    <row r="140" spans="1:15" ht="42.75">
      <c r="A140" s="567"/>
      <c r="B140" s="133">
        <f>B139+1</f>
        <v>46234</v>
      </c>
      <c r="C140" s="134">
        <f>B140</f>
        <v>46234</v>
      </c>
      <c r="D140" s="135" t="s">
        <v>1746</v>
      </c>
      <c r="E140" s="136"/>
      <c r="F140" s="135" t="s">
        <v>1746</v>
      </c>
      <c r="G140" s="136"/>
      <c r="H140" s="135" t="s">
        <v>279</v>
      </c>
      <c r="I140" s="136"/>
      <c r="J140" s="135" t="s">
        <v>279</v>
      </c>
      <c r="K140" s="136"/>
      <c r="L140" s="135"/>
      <c r="M140" s="138"/>
      <c r="N140" s="139"/>
      <c r="O140" s="85">
        <f t="shared" si="19"/>
        <v>83</v>
      </c>
    </row>
    <row r="141" spans="1:15" ht="27" customHeight="1">
      <c r="A141" s="563"/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1:15" ht="27" customHeight="1">
      <c r="A142" s="563"/>
      <c r="B142" s="143" t="s">
        <v>1129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1:15" ht="18" customHeight="1">
      <c r="A143" s="567"/>
      <c r="B143" s="1300" t="s">
        <v>969</v>
      </c>
      <c r="C143" s="1302" t="s">
        <v>970</v>
      </c>
      <c r="D143" s="92" t="s">
        <v>971</v>
      </c>
      <c r="E143" s="1298" t="s">
        <v>972</v>
      </c>
      <c r="F143" s="92" t="s">
        <v>973</v>
      </c>
      <c r="G143" s="1298" t="s">
        <v>972</v>
      </c>
      <c r="H143" s="92" t="s">
        <v>974</v>
      </c>
      <c r="I143" s="1298" t="s">
        <v>972</v>
      </c>
      <c r="J143" s="92" t="s">
        <v>975</v>
      </c>
      <c r="K143" s="1298" t="s">
        <v>972</v>
      </c>
      <c r="L143" s="92" t="s">
        <v>976</v>
      </c>
      <c r="M143" s="1298" t="s">
        <v>972</v>
      </c>
      <c r="N143" s="93" t="s">
        <v>977</v>
      </c>
    </row>
    <row r="144" spans="1:15" ht="18" customHeight="1">
      <c r="A144" s="567"/>
      <c r="B144" s="1301"/>
      <c r="C144" s="1303"/>
      <c r="D144" s="94" t="s">
        <v>978</v>
      </c>
      <c r="E144" s="1299"/>
      <c r="F144" s="94" t="s">
        <v>979</v>
      </c>
      <c r="G144" s="1299"/>
      <c r="H144" s="94" t="s">
        <v>980</v>
      </c>
      <c r="I144" s="1299"/>
      <c r="J144" s="94" t="s">
        <v>981</v>
      </c>
      <c r="K144" s="1299"/>
      <c r="L144" s="94" t="s">
        <v>630</v>
      </c>
      <c r="M144" s="1299"/>
      <c r="N144" s="95"/>
    </row>
    <row r="145" spans="1:15" ht="36.950000000000003" customHeight="1">
      <c r="A145" s="567"/>
      <c r="B145" s="178">
        <f>B140+1</f>
        <v>46235</v>
      </c>
      <c r="C145" s="179">
        <f>B145</f>
        <v>46235</v>
      </c>
      <c r="D145" s="596"/>
      <c r="E145" s="595"/>
      <c r="F145" s="113"/>
      <c r="G145" s="181"/>
      <c r="H145" s="113"/>
      <c r="I145" s="181"/>
      <c r="J145" s="113"/>
      <c r="K145" s="181"/>
      <c r="L145" s="596"/>
      <c r="M145" s="182"/>
      <c r="N145" s="220"/>
    </row>
    <row r="146" spans="1:15" ht="36" customHeight="1">
      <c r="A146" s="567"/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200"/>
      <c r="I146" s="157"/>
      <c r="J146" s="113"/>
      <c r="K146" s="157"/>
      <c r="L146" s="113"/>
      <c r="M146" s="117"/>
      <c r="N146" s="220"/>
    </row>
    <row r="147" spans="1:15" ht="52.5">
      <c r="A147" s="567"/>
      <c r="B147" s="104">
        <f t="shared" ref="B147:B175" si="20">B146+1</f>
        <v>46237</v>
      </c>
      <c r="C147" s="105">
        <f t="shared" ref="C147:C174" si="21">B147</f>
        <v>46237</v>
      </c>
      <c r="D147" s="102" t="s">
        <v>1753</v>
      </c>
      <c r="E147" s="120"/>
      <c r="F147" s="102" t="s">
        <v>1753</v>
      </c>
      <c r="G147" s="110"/>
      <c r="H147" s="102" t="s">
        <v>279</v>
      </c>
      <c r="I147" s="106"/>
      <c r="J147" s="102" t="s">
        <v>279</v>
      </c>
      <c r="K147" s="107"/>
      <c r="L147" s="102"/>
      <c r="M147" s="107"/>
      <c r="N147" s="218"/>
      <c r="O147" s="85">
        <f>O140+1</f>
        <v>84</v>
      </c>
    </row>
    <row r="148" spans="1:15" ht="36" customHeight="1">
      <c r="A148" s="567"/>
      <c r="B148" s="104">
        <f t="shared" si="20"/>
        <v>46238</v>
      </c>
      <c r="C148" s="105">
        <f t="shared" si="21"/>
        <v>46238</v>
      </c>
      <c r="D148" s="102" t="s">
        <v>59</v>
      </c>
      <c r="E148" s="110"/>
      <c r="F148" s="102" t="s">
        <v>59</v>
      </c>
      <c r="G148" s="110"/>
      <c r="H148" s="102" t="s">
        <v>279</v>
      </c>
      <c r="I148" s="110"/>
      <c r="J148" s="102" t="s">
        <v>279</v>
      </c>
      <c r="K148" s="107"/>
      <c r="L148" s="102"/>
      <c r="M148" s="107"/>
      <c r="N148" s="218"/>
      <c r="O148" s="85">
        <f>O147+1</f>
        <v>85</v>
      </c>
    </row>
    <row r="149" spans="1:15" ht="36" customHeight="1">
      <c r="A149" s="567"/>
      <c r="B149" s="104">
        <f t="shared" si="20"/>
        <v>46239</v>
      </c>
      <c r="C149" s="105">
        <f t="shared" si="21"/>
        <v>46239</v>
      </c>
      <c r="D149" s="122" t="s">
        <v>830</v>
      </c>
      <c r="E149" s="110"/>
      <c r="F149" s="122" t="s">
        <v>830</v>
      </c>
      <c r="G149" s="110"/>
      <c r="H149" s="102" t="s">
        <v>279</v>
      </c>
      <c r="I149" s="107"/>
      <c r="J149" s="102" t="s">
        <v>279</v>
      </c>
      <c r="K149" s="107"/>
      <c r="L149" s="102"/>
      <c r="M149" s="107"/>
      <c r="N149" s="108"/>
      <c r="O149" s="85">
        <f>O148+1</f>
        <v>86</v>
      </c>
    </row>
    <row r="150" spans="1:15" ht="36" customHeight="1">
      <c r="A150" s="567"/>
      <c r="B150" s="104">
        <f t="shared" si="20"/>
        <v>46240</v>
      </c>
      <c r="C150" s="105">
        <f t="shared" si="21"/>
        <v>46240</v>
      </c>
      <c r="D150" s="102" t="s">
        <v>1749</v>
      </c>
      <c r="E150" s="110"/>
      <c r="F150" s="122" t="s">
        <v>1749</v>
      </c>
      <c r="G150" s="110"/>
      <c r="H150" s="102" t="s">
        <v>279</v>
      </c>
      <c r="I150" s="106"/>
      <c r="J150" s="102" t="s">
        <v>279</v>
      </c>
      <c r="K150" s="107"/>
      <c r="L150" s="102"/>
      <c r="M150" s="107"/>
      <c r="N150" s="108"/>
      <c r="O150" s="85">
        <f t="shared" ref="O150:O151" si="22">O149+1</f>
        <v>87</v>
      </c>
    </row>
    <row r="151" spans="1:15" ht="42.75">
      <c r="A151" s="567"/>
      <c r="B151" s="104">
        <f t="shared" si="20"/>
        <v>46241</v>
      </c>
      <c r="C151" s="105">
        <f t="shared" si="21"/>
        <v>46241</v>
      </c>
      <c r="D151" s="102" t="s">
        <v>1746</v>
      </c>
      <c r="E151" s="110"/>
      <c r="F151" s="102" t="s">
        <v>1746</v>
      </c>
      <c r="G151" s="110"/>
      <c r="H151" s="102" t="s">
        <v>279</v>
      </c>
      <c r="I151" s="106"/>
      <c r="J151" s="102" t="s">
        <v>279</v>
      </c>
      <c r="K151" s="110"/>
      <c r="L151" s="102"/>
      <c r="M151" s="110"/>
      <c r="N151" s="108" t="s">
        <v>934</v>
      </c>
      <c r="O151" s="85">
        <f t="shared" si="22"/>
        <v>88</v>
      </c>
    </row>
    <row r="152" spans="1:15" ht="36" customHeight="1">
      <c r="A152" s="567"/>
      <c r="B152" s="111">
        <f t="shared" si="20"/>
        <v>46242</v>
      </c>
      <c r="C152" s="112">
        <f t="shared" si="21"/>
        <v>46242</v>
      </c>
      <c r="D152" s="113"/>
      <c r="E152" s="114"/>
      <c r="F152" s="113"/>
      <c r="G152" s="195"/>
      <c r="H152" s="113"/>
      <c r="I152" s="114"/>
      <c r="J152" s="113"/>
      <c r="K152" s="114"/>
      <c r="L152" s="113"/>
      <c r="M152" s="114"/>
      <c r="N152" s="116"/>
    </row>
    <row r="153" spans="1:15" ht="36" customHeight="1">
      <c r="A153" s="567"/>
      <c r="B153" s="111">
        <f t="shared" si="20"/>
        <v>46243</v>
      </c>
      <c r="C153" s="112">
        <f t="shared" si="21"/>
        <v>46243</v>
      </c>
      <c r="D153" s="222"/>
      <c r="E153" s="223"/>
      <c r="F153" s="113"/>
      <c r="G153" s="195"/>
      <c r="H153" s="113"/>
      <c r="I153" s="114"/>
      <c r="J153" s="113"/>
      <c r="K153" s="114"/>
      <c r="L153" s="113"/>
      <c r="M153" s="224"/>
      <c r="N153" s="116"/>
    </row>
    <row r="154" spans="1:15" ht="36" customHeight="1">
      <c r="A154" s="567"/>
      <c r="B154" s="104">
        <f t="shared" si="20"/>
        <v>46244</v>
      </c>
      <c r="C154" s="105">
        <f t="shared" si="21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214"/>
      <c r="N154" s="108"/>
      <c r="O154" s="85">
        <f>O151+1</f>
        <v>89</v>
      </c>
    </row>
    <row r="155" spans="1:15" ht="36" customHeight="1">
      <c r="A155" s="567"/>
      <c r="B155" s="111">
        <f t="shared" si="20"/>
        <v>46245</v>
      </c>
      <c r="C155" s="112">
        <f t="shared" si="21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224"/>
      <c r="N155" s="116" t="s">
        <v>1139</v>
      </c>
    </row>
    <row r="156" spans="1:15" ht="36" customHeight="1">
      <c r="A156" s="567"/>
      <c r="B156" s="104">
        <f t="shared" si="20"/>
        <v>46246</v>
      </c>
      <c r="C156" s="105">
        <f t="shared" si="21"/>
        <v>46246</v>
      </c>
      <c r="D156" s="102"/>
      <c r="E156" s="106"/>
      <c r="F156" s="102"/>
      <c r="G156" s="106"/>
      <c r="H156" s="102"/>
      <c r="I156" s="106"/>
      <c r="J156" s="122"/>
      <c r="K156" s="107"/>
      <c r="L156" s="109"/>
      <c r="M156" s="107"/>
      <c r="N156" s="108"/>
      <c r="O156" s="85">
        <f>O154+1</f>
        <v>90</v>
      </c>
    </row>
    <row r="157" spans="1:15" ht="36" customHeight="1">
      <c r="A157" s="567"/>
      <c r="B157" s="104">
        <f t="shared" si="20"/>
        <v>46247</v>
      </c>
      <c r="C157" s="105">
        <f t="shared" si="21"/>
        <v>46247</v>
      </c>
      <c r="D157" s="102"/>
      <c r="E157" s="106"/>
      <c r="F157" s="102"/>
      <c r="G157" s="106"/>
      <c r="H157" s="102"/>
      <c r="I157" s="226"/>
      <c r="J157" s="102"/>
      <c r="K157" s="107"/>
      <c r="L157" s="109"/>
      <c r="M157" s="107"/>
      <c r="N157" s="108"/>
      <c r="O157" s="85">
        <f>O156+1</f>
        <v>91</v>
      </c>
    </row>
    <row r="158" spans="1:15" ht="36" customHeight="1">
      <c r="A158" s="567"/>
      <c r="B158" s="104">
        <f t="shared" si="20"/>
        <v>46248</v>
      </c>
      <c r="C158" s="105">
        <f t="shared" si="21"/>
        <v>46248</v>
      </c>
      <c r="D158" s="102"/>
      <c r="E158" s="110"/>
      <c r="F158" s="102"/>
      <c r="G158" s="110"/>
      <c r="H158" s="102"/>
      <c r="I158" s="110"/>
      <c r="J158" s="102"/>
      <c r="K158" s="110"/>
      <c r="L158" s="102"/>
      <c r="M158" s="110"/>
      <c r="N158" s="108"/>
      <c r="O158" s="85">
        <f>O157+1</f>
        <v>92</v>
      </c>
    </row>
    <row r="159" spans="1:15" ht="36" customHeight="1">
      <c r="A159" s="567"/>
      <c r="B159" s="111">
        <f t="shared" si="20"/>
        <v>46249</v>
      </c>
      <c r="C159" s="112">
        <f t="shared" si="21"/>
        <v>46249</v>
      </c>
      <c r="D159" s="149"/>
      <c r="E159" s="184"/>
      <c r="F159" s="149"/>
      <c r="G159" s="597"/>
      <c r="H159" s="149"/>
      <c r="I159" s="598"/>
      <c r="J159" s="149"/>
      <c r="K159" s="599"/>
      <c r="L159" s="149"/>
      <c r="M159" s="600"/>
      <c r="N159" s="185"/>
    </row>
    <row r="160" spans="1:15" ht="36" customHeight="1">
      <c r="A160" s="567"/>
      <c r="B160" s="111">
        <f t="shared" si="20"/>
        <v>46250</v>
      </c>
      <c r="C160" s="112">
        <f t="shared" si="21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224"/>
      <c r="N160" s="116"/>
    </row>
    <row r="161" spans="1:15" ht="36" customHeight="1">
      <c r="A161" s="567"/>
      <c r="B161" s="104">
        <f t="shared" si="20"/>
        <v>46251</v>
      </c>
      <c r="C161" s="105">
        <f t="shared" si="21"/>
        <v>46251</v>
      </c>
      <c r="D161" s="154"/>
      <c r="E161" s="152"/>
      <c r="F161" s="154"/>
      <c r="G161" s="152"/>
      <c r="H161" s="154"/>
      <c r="I161" s="152"/>
      <c r="J161" s="154"/>
      <c r="K161" s="152"/>
      <c r="L161" s="154"/>
      <c r="M161" s="601"/>
      <c r="N161" s="190"/>
      <c r="O161" s="85">
        <f>O158+1</f>
        <v>93</v>
      </c>
    </row>
    <row r="162" spans="1:15" ht="36" customHeight="1">
      <c r="A162" s="567"/>
      <c r="B162" s="104">
        <f t="shared" si="20"/>
        <v>46252</v>
      </c>
      <c r="C162" s="105">
        <f t="shared" si="21"/>
        <v>46252</v>
      </c>
      <c r="D162" s="102"/>
      <c r="E162" s="221"/>
      <c r="F162" s="102"/>
      <c r="G162" s="110"/>
      <c r="H162" s="102"/>
      <c r="I162" s="221"/>
      <c r="J162" s="102"/>
      <c r="K162" s="110"/>
      <c r="L162" s="102"/>
      <c r="M162" s="214"/>
      <c r="N162" s="108"/>
      <c r="O162" s="85">
        <f>O161+1</f>
        <v>94</v>
      </c>
    </row>
    <row r="163" spans="1:15" ht="36" customHeight="1">
      <c r="A163" s="567"/>
      <c r="B163" s="104">
        <f t="shared" si="20"/>
        <v>46253</v>
      </c>
      <c r="C163" s="105">
        <f t="shared" si="21"/>
        <v>46253</v>
      </c>
      <c r="D163" s="102"/>
      <c r="E163" s="106"/>
      <c r="F163" s="102"/>
      <c r="G163" s="106"/>
      <c r="H163" s="102"/>
      <c r="I163" s="106"/>
      <c r="J163" s="102"/>
      <c r="K163" s="110"/>
      <c r="L163" s="109"/>
      <c r="M163" s="107"/>
      <c r="N163" s="108"/>
      <c r="O163" s="85">
        <f>O162+1</f>
        <v>95</v>
      </c>
    </row>
    <row r="164" spans="1:15" ht="36" customHeight="1">
      <c r="A164" s="567"/>
      <c r="B164" s="104">
        <f t="shared" si="20"/>
        <v>46254</v>
      </c>
      <c r="C164" s="105">
        <f t="shared" si="21"/>
        <v>46254</v>
      </c>
      <c r="D164" s="102"/>
      <c r="E164" s="106"/>
      <c r="F164" s="102"/>
      <c r="G164" s="106"/>
      <c r="H164" s="102"/>
      <c r="I164" s="106"/>
      <c r="J164" s="102"/>
      <c r="K164" s="110"/>
      <c r="L164" s="109"/>
      <c r="M164" s="107"/>
      <c r="N164" s="108"/>
      <c r="O164" s="85">
        <f t="shared" ref="O164:O165" si="23">O163+1</f>
        <v>96</v>
      </c>
    </row>
    <row r="165" spans="1:15" ht="36" customHeight="1">
      <c r="A165" s="567"/>
      <c r="B165" s="104">
        <f t="shared" si="20"/>
        <v>46255</v>
      </c>
      <c r="C165" s="105">
        <f t="shared" si="21"/>
        <v>46255</v>
      </c>
      <c r="D165" s="102"/>
      <c r="E165" s="110"/>
      <c r="F165" s="102"/>
      <c r="G165" s="110"/>
      <c r="H165" s="102"/>
      <c r="I165" s="110"/>
      <c r="J165" s="102"/>
      <c r="K165" s="110"/>
      <c r="L165" s="102"/>
      <c r="M165" s="110"/>
      <c r="N165" s="108" t="s">
        <v>1741</v>
      </c>
      <c r="O165" s="85">
        <f t="shared" si="23"/>
        <v>97</v>
      </c>
    </row>
    <row r="166" spans="1:15" ht="36" customHeight="1">
      <c r="A166" s="568"/>
      <c r="B166" s="111">
        <f t="shared" si="20"/>
        <v>46256</v>
      </c>
      <c r="C166" s="112">
        <f t="shared" si="21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1:15" ht="36" customHeight="1">
      <c r="A167" s="568"/>
      <c r="B167" s="111">
        <f t="shared" si="20"/>
        <v>46257</v>
      </c>
      <c r="C167" s="112">
        <f t="shared" si="21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224"/>
      <c r="N167" s="116"/>
    </row>
    <row r="168" spans="1:15" ht="36" customHeight="1">
      <c r="A168" s="568"/>
      <c r="B168" s="104">
        <f t="shared" si="20"/>
        <v>46258</v>
      </c>
      <c r="C168" s="105">
        <f t="shared" si="21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1:15" ht="36" customHeight="1">
      <c r="A169" s="568"/>
      <c r="B169" s="104">
        <f t="shared" si="20"/>
        <v>46259</v>
      </c>
      <c r="C169" s="105">
        <f t="shared" si="21"/>
        <v>46259</v>
      </c>
      <c r="D169" s="102"/>
      <c r="E169" s="110"/>
      <c r="F169" s="102"/>
      <c r="G169" s="110"/>
      <c r="H169" s="102"/>
      <c r="I169" s="110"/>
      <c r="J169" s="102"/>
      <c r="K169" s="110"/>
      <c r="L169" s="102"/>
      <c r="M169" s="214"/>
      <c r="N169" s="218"/>
      <c r="O169" s="85">
        <f>O168+1</f>
        <v>99</v>
      </c>
    </row>
    <row r="170" spans="1:15" ht="36" customHeight="1">
      <c r="A170" s="760"/>
      <c r="B170" s="104">
        <f t="shared" si="20"/>
        <v>46260</v>
      </c>
      <c r="C170" s="105">
        <f t="shared" si="21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1:15" ht="36" customHeight="1">
      <c r="B171" s="104">
        <f t="shared" si="20"/>
        <v>46261</v>
      </c>
      <c r="C171" s="105">
        <f t="shared" si="21"/>
        <v>46261</v>
      </c>
      <c r="D171" s="102"/>
      <c r="E171" s="106"/>
      <c r="F171" s="102"/>
      <c r="G171" s="106"/>
      <c r="H171" s="225"/>
      <c r="I171" s="226"/>
      <c r="J171" s="102"/>
      <c r="K171" s="107"/>
      <c r="L171" s="109"/>
      <c r="M171" s="107"/>
      <c r="N171" s="108"/>
      <c r="O171" s="85">
        <f t="shared" ref="O171:O172" si="24">O170+1</f>
        <v>101</v>
      </c>
    </row>
    <row r="172" spans="1:15" ht="36" customHeight="1">
      <c r="B172" s="104">
        <f t="shared" si="20"/>
        <v>46262</v>
      </c>
      <c r="C172" s="105">
        <f t="shared" si="21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4"/>
        <v>102</v>
      </c>
    </row>
    <row r="173" spans="1:15" ht="36" customHeight="1">
      <c r="B173" s="111">
        <f t="shared" si="20"/>
        <v>46263</v>
      </c>
      <c r="C173" s="112">
        <f t="shared" si="21"/>
        <v>46263</v>
      </c>
      <c r="D173" s="113"/>
      <c r="E173" s="114"/>
      <c r="F173" s="113"/>
      <c r="G173" s="114"/>
      <c r="H173" s="113"/>
      <c r="I173" s="114"/>
      <c r="J173" s="113"/>
      <c r="K173" s="202"/>
      <c r="L173" s="113"/>
      <c r="M173" s="117"/>
      <c r="N173" s="116"/>
    </row>
    <row r="174" spans="1:15" ht="36" customHeight="1">
      <c r="B174" s="111">
        <f t="shared" si="20"/>
        <v>46264</v>
      </c>
      <c r="C174" s="112">
        <f t="shared" si="21"/>
        <v>46264</v>
      </c>
      <c r="D174" s="113"/>
      <c r="E174" s="114"/>
      <c r="F174" s="113"/>
      <c r="G174" s="114"/>
      <c r="H174" s="113"/>
      <c r="I174" s="114"/>
      <c r="J174" s="113"/>
      <c r="K174" s="228"/>
      <c r="L174" s="149"/>
      <c r="M174" s="151"/>
      <c r="N174" s="185"/>
    </row>
    <row r="175" spans="1:15" ht="36" customHeight="1">
      <c r="B175" s="133">
        <f t="shared" si="20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1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>
      <c r="B177" s="143" t="s">
        <v>1140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00" t="s">
        <v>969</v>
      </c>
      <c r="C178" s="1302" t="s">
        <v>970</v>
      </c>
      <c r="D178" s="92" t="s">
        <v>971</v>
      </c>
      <c r="E178" s="1298" t="s">
        <v>972</v>
      </c>
      <c r="F178" s="92" t="s">
        <v>973</v>
      </c>
      <c r="G178" s="1298" t="s">
        <v>972</v>
      </c>
      <c r="H178" s="92" t="s">
        <v>974</v>
      </c>
      <c r="I178" s="1298" t="s">
        <v>972</v>
      </c>
      <c r="J178" s="92" t="s">
        <v>975</v>
      </c>
      <c r="K178" s="1298" t="s">
        <v>972</v>
      </c>
      <c r="L178" s="92" t="s">
        <v>976</v>
      </c>
      <c r="M178" s="1298" t="s">
        <v>972</v>
      </c>
      <c r="N178" s="93" t="s">
        <v>977</v>
      </c>
    </row>
    <row r="179" spans="2:15" ht="18" customHeight="1">
      <c r="B179" s="1301"/>
      <c r="C179" s="1303"/>
      <c r="D179" s="94" t="s">
        <v>978</v>
      </c>
      <c r="E179" s="1299"/>
      <c r="F179" s="94" t="s">
        <v>979</v>
      </c>
      <c r="G179" s="1299"/>
      <c r="H179" s="94" t="s">
        <v>980</v>
      </c>
      <c r="I179" s="1299"/>
      <c r="J179" s="94" t="s">
        <v>981</v>
      </c>
      <c r="K179" s="1299"/>
      <c r="L179" s="94" t="s">
        <v>630</v>
      </c>
      <c r="M179" s="1299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5">B181+1</f>
        <v>46268</v>
      </c>
      <c r="C182" s="105">
        <f t="shared" ref="C182:C208" si="26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7">O181+1</f>
        <v>106</v>
      </c>
    </row>
    <row r="183" spans="2:15" ht="36" customHeight="1">
      <c r="B183" s="104">
        <f t="shared" si="25"/>
        <v>46269</v>
      </c>
      <c r="C183" s="105">
        <f t="shared" si="26"/>
        <v>46269</v>
      </c>
      <c r="D183" s="230"/>
      <c r="E183" s="231"/>
      <c r="F183" s="230"/>
      <c r="G183" s="231"/>
      <c r="H183" s="102"/>
      <c r="I183" s="120"/>
      <c r="J183" s="102"/>
      <c r="K183" s="120"/>
      <c r="L183" s="102"/>
      <c r="M183" s="110"/>
      <c r="N183" s="108"/>
      <c r="O183" s="85">
        <f t="shared" si="27"/>
        <v>107</v>
      </c>
    </row>
    <row r="184" spans="2:15" ht="36" customHeight="1">
      <c r="B184" s="111">
        <f t="shared" si="25"/>
        <v>46270</v>
      </c>
      <c r="C184" s="112">
        <f t="shared" si="26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224"/>
      <c r="N184" s="116"/>
    </row>
    <row r="185" spans="2:15" ht="36" customHeight="1">
      <c r="B185" s="111">
        <f t="shared" si="25"/>
        <v>46271</v>
      </c>
      <c r="C185" s="112">
        <f t="shared" si="26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224"/>
      <c r="N185" s="116"/>
    </row>
    <row r="186" spans="2:15" ht="36" customHeight="1">
      <c r="B186" s="104">
        <f t="shared" si="25"/>
        <v>46272</v>
      </c>
      <c r="C186" s="105">
        <f t="shared" si="26"/>
        <v>46272</v>
      </c>
      <c r="D186" s="102"/>
      <c r="E186" s="120"/>
      <c r="F186" s="230"/>
      <c r="G186" s="231"/>
      <c r="H186" s="230"/>
      <c r="I186" s="231"/>
      <c r="J186" s="230"/>
      <c r="K186" s="603"/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5"/>
        <v>46273</v>
      </c>
      <c r="C187" s="105">
        <f t="shared" si="26"/>
        <v>46273</v>
      </c>
      <c r="D187" s="102"/>
      <c r="E187" s="120"/>
      <c r="F187" s="102"/>
      <c r="G187" s="120"/>
      <c r="H187" s="102"/>
      <c r="I187" s="120"/>
      <c r="J187" s="102"/>
      <c r="K187" s="120"/>
      <c r="L187" s="102"/>
      <c r="M187" s="214"/>
      <c r="N187" s="108" t="s">
        <v>1744</v>
      </c>
      <c r="O187" s="85">
        <f>O186+1</f>
        <v>109</v>
      </c>
    </row>
    <row r="188" spans="2:15" ht="36" customHeight="1">
      <c r="B188" s="104">
        <f t="shared" si="25"/>
        <v>46274</v>
      </c>
      <c r="C188" s="105">
        <f t="shared" si="26"/>
        <v>46274</v>
      </c>
      <c r="D188" s="230"/>
      <c r="E188" s="120"/>
      <c r="F188" s="230"/>
      <c r="G188" s="120"/>
      <c r="H188" s="230"/>
      <c r="I188" s="160"/>
      <c r="J188" s="122"/>
      <c r="K188" s="107"/>
      <c r="L188" s="935" t="s">
        <v>1754</v>
      </c>
      <c r="M188" s="159">
        <v>301</v>
      </c>
      <c r="N188" s="108"/>
      <c r="O188" s="85">
        <f>O187+1</f>
        <v>110</v>
      </c>
    </row>
    <row r="189" spans="2:15" ht="36" customHeight="1">
      <c r="B189" s="104">
        <f t="shared" si="25"/>
        <v>46275</v>
      </c>
      <c r="C189" s="105">
        <f t="shared" si="26"/>
        <v>46275</v>
      </c>
      <c r="D189" s="230"/>
      <c r="E189" s="160"/>
      <c r="F189" s="102"/>
      <c r="G189" s="160"/>
      <c r="H189" s="122"/>
      <c r="I189" s="160"/>
      <c r="J189" s="102"/>
      <c r="K189" s="107"/>
      <c r="L189" s="102"/>
      <c r="M189" s="107"/>
      <c r="N189" s="108"/>
      <c r="O189" s="85">
        <f t="shared" ref="O189:O190" si="28">O188+1</f>
        <v>111</v>
      </c>
    </row>
    <row r="190" spans="2:15" ht="36" customHeight="1">
      <c r="B190" s="104">
        <f t="shared" si="25"/>
        <v>46276</v>
      </c>
      <c r="C190" s="105">
        <f t="shared" si="26"/>
        <v>46276</v>
      </c>
      <c r="D190" s="102"/>
      <c r="E190" s="234"/>
      <c r="F190" s="102"/>
      <c r="G190" s="120"/>
      <c r="H190" s="102"/>
      <c r="I190" s="234"/>
      <c r="J190" s="102"/>
      <c r="K190" s="120"/>
      <c r="L190" s="102"/>
      <c r="M190" s="214"/>
      <c r="N190" s="108"/>
      <c r="O190" s="85">
        <f t="shared" si="28"/>
        <v>112</v>
      </c>
    </row>
    <row r="191" spans="2:15" ht="36" customHeight="1">
      <c r="B191" s="111">
        <f t="shared" si="25"/>
        <v>46277</v>
      </c>
      <c r="C191" s="112">
        <f t="shared" si="26"/>
        <v>46277</v>
      </c>
      <c r="D191" s="113"/>
      <c r="E191" s="233"/>
      <c r="F191" s="113"/>
      <c r="G191" s="124"/>
      <c r="H191" s="113"/>
      <c r="I191" s="233"/>
      <c r="J191" s="113"/>
      <c r="K191" s="124"/>
      <c r="L191" s="113"/>
      <c r="M191" s="224"/>
      <c r="N191" s="116"/>
    </row>
    <row r="192" spans="2:15" ht="36" customHeight="1">
      <c r="B192" s="111">
        <f t="shared" si="25"/>
        <v>46278</v>
      </c>
      <c r="C192" s="112">
        <f t="shared" si="26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224"/>
      <c r="N192" s="116"/>
    </row>
    <row r="193" spans="2:15" ht="36" customHeight="1">
      <c r="B193" s="104">
        <f t="shared" si="25"/>
        <v>46279</v>
      </c>
      <c r="C193" s="105">
        <f t="shared" si="26"/>
        <v>46279</v>
      </c>
      <c r="D193" s="102"/>
      <c r="E193" s="234"/>
      <c r="F193" s="102"/>
      <c r="G193" s="120"/>
      <c r="H193" s="102"/>
      <c r="I193" s="234"/>
      <c r="J193" s="102"/>
      <c r="K193" s="120"/>
      <c r="L193" s="102"/>
      <c r="M193" s="214"/>
      <c r="N193" s="108"/>
      <c r="O193" s="85">
        <f>O190+1</f>
        <v>113</v>
      </c>
    </row>
    <row r="194" spans="2:15" ht="36" customHeight="1">
      <c r="B194" s="104">
        <f t="shared" si="25"/>
        <v>46280</v>
      </c>
      <c r="C194" s="105">
        <f t="shared" si="26"/>
        <v>46280</v>
      </c>
      <c r="D194" s="102"/>
      <c r="E194" s="120"/>
      <c r="F194" s="102"/>
      <c r="G194" s="120"/>
      <c r="H194" s="102"/>
      <c r="I194" s="120"/>
      <c r="J194" s="102"/>
      <c r="K194" s="120"/>
      <c r="L194" s="102"/>
      <c r="M194" s="214"/>
      <c r="N194" s="108"/>
      <c r="O194" s="85">
        <f>O193+1</f>
        <v>114</v>
      </c>
    </row>
    <row r="195" spans="2:15" ht="36" customHeight="1">
      <c r="B195" s="104">
        <f t="shared" si="25"/>
        <v>46281</v>
      </c>
      <c r="C195" s="105">
        <f t="shared" si="26"/>
        <v>46281</v>
      </c>
      <c r="D195" s="230"/>
      <c r="E195" s="120"/>
      <c r="F195" s="230"/>
      <c r="G195" s="120"/>
      <c r="H195" s="230"/>
      <c r="I195" s="120"/>
      <c r="J195" s="230"/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5"/>
        <v>46282</v>
      </c>
      <c r="C196" s="105">
        <f t="shared" si="26"/>
        <v>46282</v>
      </c>
      <c r="D196" s="230"/>
      <c r="E196" s="160"/>
      <c r="F196" s="102"/>
      <c r="G196" s="106"/>
      <c r="H196" s="230"/>
      <c r="I196" s="160"/>
      <c r="J196" s="102"/>
      <c r="K196" s="120"/>
      <c r="L196" s="102"/>
      <c r="M196" s="107"/>
      <c r="N196" s="108"/>
      <c r="O196" s="85">
        <f>O195+1</f>
        <v>116</v>
      </c>
    </row>
    <row r="197" spans="2:15" ht="36" customHeight="1">
      <c r="B197" s="104">
        <f t="shared" si="25"/>
        <v>46283</v>
      </c>
      <c r="C197" s="105">
        <f t="shared" si="26"/>
        <v>46283</v>
      </c>
      <c r="D197" s="102"/>
      <c r="E197" s="120"/>
      <c r="F197" s="102"/>
      <c r="G197" s="120"/>
      <c r="H197" s="102"/>
      <c r="I197" s="234"/>
      <c r="J197" s="102"/>
      <c r="K197" s="234"/>
      <c r="L197" s="102"/>
      <c r="M197" s="107"/>
      <c r="N197" s="108"/>
      <c r="O197" s="85">
        <f t="shared" ref="O197" si="29">O196+1</f>
        <v>117</v>
      </c>
    </row>
    <row r="198" spans="2:15" ht="36" customHeight="1">
      <c r="B198" s="111">
        <f t="shared" si="25"/>
        <v>46284</v>
      </c>
      <c r="C198" s="112">
        <f t="shared" si="26"/>
        <v>46284</v>
      </c>
      <c r="D198" s="123"/>
      <c r="E198" s="232"/>
      <c r="F198" s="113"/>
      <c r="G198" s="233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5"/>
        <v>46285</v>
      </c>
      <c r="C199" s="112">
        <f t="shared" si="26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5"/>
        <v>46286</v>
      </c>
      <c r="C200" s="112">
        <f t="shared" si="26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1620</v>
      </c>
    </row>
    <row r="201" spans="2:15" ht="36" customHeight="1">
      <c r="B201" s="111">
        <f t="shared" si="25"/>
        <v>46287</v>
      </c>
      <c r="C201" s="112">
        <f t="shared" si="26"/>
        <v>46287</v>
      </c>
      <c r="D201" s="123"/>
      <c r="E201" s="124"/>
      <c r="F201" s="123"/>
      <c r="G201" s="124"/>
      <c r="H201" s="123"/>
      <c r="I201" s="124"/>
      <c r="J201" s="123"/>
      <c r="K201" s="124"/>
      <c r="L201" s="113"/>
      <c r="M201" s="114"/>
      <c r="N201" s="116" t="s">
        <v>1621</v>
      </c>
    </row>
    <row r="202" spans="2:15" ht="36" customHeight="1">
      <c r="B202" s="111">
        <f t="shared" si="25"/>
        <v>46288</v>
      </c>
      <c r="C202" s="112">
        <f t="shared" si="26"/>
        <v>46288</v>
      </c>
      <c r="D202" s="123"/>
      <c r="E202" s="235"/>
      <c r="F202" s="113"/>
      <c r="G202" s="115"/>
      <c r="H202" s="123"/>
      <c r="I202" s="235"/>
      <c r="J202" s="217"/>
      <c r="K202" s="124"/>
      <c r="L202" s="217"/>
      <c r="M202" s="117"/>
      <c r="N202" s="116" t="s">
        <v>1622</v>
      </c>
    </row>
    <row r="203" spans="2:15" ht="36" customHeight="1">
      <c r="B203" s="104">
        <f t="shared" si="25"/>
        <v>46289</v>
      </c>
      <c r="C203" s="105">
        <f t="shared" si="26"/>
        <v>46289</v>
      </c>
      <c r="D203" s="230"/>
      <c r="E203" s="160"/>
      <c r="F203" s="102"/>
      <c r="G203" s="106"/>
      <c r="H203" s="230"/>
      <c r="I203" s="160"/>
      <c r="J203" s="102"/>
      <c r="K203" s="120"/>
      <c r="L203" s="102"/>
      <c r="M203" s="107"/>
      <c r="N203" s="108"/>
      <c r="O203" s="85">
        <f>O197+1</f>
        <v>118</v>
      </c>
    </row>
    <row r="204" spans="2:15" ht="36" customHeight="1">
      <c r="B204" s="104">
        <f t="shared" si="25"/>
        <v>46290</v>
      </c>
      <c r="C204" s="105">
        <f t="shared" si="26"/>
        <v>46290</v>
      </c>
      <c r="D204" s="244"/>
      <c r="E204" s="236"/>
      <c r="F204" s="244"/>
      <c r="G204" s="236"/>
      <c r="H204" s="244"/>
      <c r="I204" s="245"/>
      <c r="J204" s="244"/>
      <c r="K204" s="236"/>
      <c r="L204" s="194"/>
      <c r="M204" s="203"/>
      <c r="N204" s="108"/>
      <c r="O204" s="85">
        <f>O203+1</f>
        <v>119</v>
      </c>
    </row>
    <row r="205" spans="2:15" ht="36" customHeight="1">
      <c r="B205" s="111">
        <f t="shared" si="25"/>
        <v>46291</v>
      </c>
      <c r="C205" s="112">
        <f t="shared" si="26"/>
        <v>46291</v>
      </c>
      <c r="D205" s="123"/>
      <c r="E205" s="124"/>
      <c r="F205" s="123"/>
      <c r="G205" s="124"/>
      <c r="H205" s="123"/>
      <c r="I205" s="240"/>
      <c r="J205" s="123"/>
      <c r="K205" s="124"/>
      <c r="L205" s="113"/>
      <c r="M205" s="114"/>
      <c r="N205" s="116"/>
    </row>
    <row r="206" spans="2:15" ht="36" customHeight="1">
      <c r="B206" s="111">
        <f t="shared" si="25"/>
        <v>46292</v>
      </c>
      <c r="C206" s="112">
        <f t="shared" si="26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116"/>
    </row>
    <row r="207" spans="2:15" ht="36" customHeight="1">
      <c r="B207" s="104">
        <f t="shared" si="25"/>
        <v>46293</v>
      </c>
      <c r="C207" s="105">
        <f t="shared" si="26"/>
        <v>46293</v>
      </c>
      <c r="D207" s="230"/>
      <c r="E207" s="120"/>
      <c r="F207" s="230"/>
      <c r="G207" s="120"/>
      <c r="H207" s="230"/>
      <c r="I207" s="604"/>
      <c r="J207" s="230"/>
      <c r="K207" s="120"/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5"/>
        <v>46294</v>
      </c>
      <c r="C208" s="105">
        <f t="shared" si="26"/>
        <v>46294</v>
      </c>
      <c r="D208" s="230"/>
      <c r="E208" s="120"/>
      <c r="F208" s="230"/>
      <c r="G208" s="120"/>
      <c r="H208" s="230"/>
      <c r="I208" s="241"/>
      <c r="J208" s="230"/>
      <c r="K208" s="120"/>
      <c r="L208" s="102"/>
      <c r="M208" s="110"/>
      <c r="N208" s="165"/>
      <c r="O208" s="85">
        <f>O207+1</f>
        <v>121</v>
      </c>
    </row>
    <row r="209" spans="2:15" ht="36" customHeigh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181523-184F-4BF4-A192-6A2472C00FBF}">
  <sheetPr>
    <pageSetUpPr fitToPage="1"/>
  </sheetPr>
  <dimension ref="A1:R209"/>
  <sheetViews>
    <sheetView view="pageBreakPreview" topLeftCell="A124" zoomScaleNormal="100" zoomScaleSheetLayoutView="100" workbookViewId="0">
      <selection activeCell="D59" sqref="D59"/>
    </sheetView>
  </sheetViews>
  <sheetFormatPr defaultColWidth="9" defaultRowHeight="15"/>
  <cols>
    <col min="1" max="1" width="4.42578125" style="562" customWidth="1"/>
    <col min="2" max="2" width="6.7109375" style="84" customWidth="1"/>
    <col min="3" max="3" width="3.5703125" style="84" customWidth="1"/>
    <col min="4" max="4" width="17.140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384" width="9" style="85"/>
  </cols>
  <sheetData>
    <row r="1" spans="1:15" ht="26.1" customHeight="1"/>
    <row r="2" spans="1:15" ht="36" customHeight="1">
      <c r="B2" s="86" t="s">
        <v>1755</v>
      </c>
      <c r="H2" s="87"/>
      <c r="L2" s="88"/>
      <c r="N2" s="89"/>
    </row>
    <row r="3" spans="1:15" ht="26.1" customHeight="1">
      <c r="B3" s="90"/>
      <c r="H3" s="87"/>
      <c r="L3" s="88"/>
    </row>
    <row r="4" spans="1:15" ht="27" customHeight="1">
      <c r="B4" s="90" t="s">
        <v>968</v>
      </c>
      <c r="H4" s="87"/>
      <c r="N4" s="91"/>
    </row>
    <row r="5" spans="1:15" ht="18" customHeight="1">
      <c r="B5" s="1300" t="s">
        <v>969</v>
      </c>
      <c r="C5" s="1302" t="s">
        <v>970</v>
      </c>
      <c r="D5" s="92" t="s">
        <v>971</v>
      </c>
      <c r="E5" s="1298" t="s">
        <v>972</v>
      </c>
      <c r="F5" s="92" t="s">
        <v>973</v>
      </c>
      <c r="G5" s="1298" t="s">
        <v>972</v>
      </c>
      <c r="H5" s="92" t="s">
        <v>974</v>
      </c>
      <c r="I5" s="1298" t="s">
        <v>972</v>
      </c>
      <c r="J5" s="92" t="s">
        <v>975</v>
      </c>
      <c r="K5" s="1298" t="s">
        <v>972</v>
      </c>
      <c r="L5" s="92" t="s">
        <v>976</v>
      </c>
      <c r="M5" s="1298" t="s">
        <v>972</v>
      </c>
      <c r="N5" s="93" t="s">
        <v>977</v>
      </c>
    </row>
    <row r="6" spans="1:15" ht="18" customHeight="1">
      <c r="B6" s="1301"/>
      <c r="C6" s="1303"/>
      <c r="D6" s="94" t="s">
        <v>978</v>
      </c>
      <c r="E6" s="1299"/>
      <c r="F6" s="94" t="s">
        <v>979</v>
      </c>
      <c r="G6" s="1299"/>
      <c r="H6" s="94" t="s">
        <v>980</v>
      </c>
      <c r="I6" s="1299"/>
      <c r="J6" s="94" t="s">
        <v>981</v>
      </c>
      <c r="K6" s="1299"/>
      <c r="L6" s="94" t="s">
        <v>630</v>
      </c>
      <c r="M6" s="1299"/>
      <c r="N6" s="95"/>
    </row>
    <row r="7" spans="1:15" ht="36" customHeight="1">
      <c r="B7" s="96">
        <v>46113</v>
      </c>
      <c r="C7" s="97">
        <f>B7</f>
        <v>46113</v>
      </c>
      <c r="D7" s="98"/>
      <c r="E7" s="99"/>
      <c r="F7" s="100"/>
      <c r="G7" s="99"/>
      <c r="H7" s="100"/>
      <c r="I7" s="99"/>
      <c r="J7" s="100"/>
      <c r="K7" s="101"/>
      <c r="L7" s="102"/>
      <c r="M7" s="101"/>
      <c r="N7" s="103"/>
      <c r="O7" s="85">
        <v>1</v>
      </c>
    </row>
    <row r="8" spans="1:15" ht="36" customHeight="1">
      <c r="B8" s="104">
        <f>B7+1</f>
        <v>46114</v>
      </c>
      <c r="C8" s="105">
        <f>B8</f>
        <v>46114</v>
      </c>
      <c r="D8" s="102"/>
      <c r="E8" s="106"/>
      <c r="F8" s="102"/>
      <c r="G8" s="106"/>
      <c r="H8" s="102"/>
      <c r="I8" s="106"/>
      <c r="J8" s="102"/>
      <c r="K8" s="107"/>
      <c r="L8" s="102"/>
      <c r="M8" s="107"/>
      <c r="N8" s="108"/>
      <c r="O8" s="85">
        <f>O7+1</f>
        <v>2</v>
      </c>
    </row>
    <row r="9" spans="1:15" ht="36" customHeight="1">
      <c r="B9" s="104">
        <f t="shared" ref="B9:B36" si="0">B8+1</f>
        <v>46115</v>
      </c>
      <c r="C9" s="105">
        <f t="shared" ref="C9:C35" si="1">B9</f>
        <v>46115</v>
      </c>
      <c r="D9" s="102"/>
      <c r="E9" s="110"/>
      <c r="F9" s="102"/>
      <c r="G9" s="110"/>
      <c r="H9" s="102"/>
      <c r="I9" s="106"/>
      <c r="J9" s="102"/>
      <c r="K9" s="107"/>
      <c r="L9" s="102"/>
      <c r="M9" s="107"/>
      <c r="N9" s="108"/>
      <c r="O9" s="85">
        <f t="shared" ref="O9" si="2">O8+1</f>
        <v>3</v>
      </c>
    </row>
    <row r="10" spans="1:15" ht="36" customHeight="1">
      <c r="B10" s="111">
        <f t="shared" si="0"/>
        <v>46116</v>
      </c>
      <c r="C10" s="112">
        <f t="shared" si="1"/>
        <v>46116</v>
      </c>
      <c r="D10" s="113"/>
      <c r="E10" s="114"/>
      <c r="F10" s="113"/>
      <c r="G10" s="114"/>
      <c r="H10" s="113"/>
      <c r="I10" s="114"/>
      <c r="J10" s="113"/>
      <c r="K10" s="117"/>
      <c r="L10" s="113"/>
      <c r="M10" s="117"/>
      <c r="N10" s="116"/>
    </row>
    <row r="11" spans="1:15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</row>
    <row r="12" spans="1:15" ht="36" customHeight="1">
      <c r="B12" s="104">
        <f t="shared" si="0"/>
        <v>46118</v>
      </c>
      <c r="C12" s="105">
        <f t="shared" si="1"/>
        <v>46118</v>
      </c>
      <c r="D12" s="102"/>
      <c r="E12" s="118"/>
      <c r="F12" s="102"/>
      <c r="G12" s="118"/>
      <c r="H12" s="102"/>
      <c r="I12" s="118"/>
      <c r="J12" s="102"/>
      <c r="K12" s="118"/>
      <c r="L12" s="102"/>
      <c r="M12" s="107"/>
      <c r="N12" s="108"/>
      <c r="O12" s="85">
        <f>O9+1</f>
        <v>4</v>
      </c>
    </row>
    <row r="13" spans="1:15" ht="36" customHeight="1">
      <c r="B13" s="104">
        <f t="shared" si="0"/>
        <v>46119</v>
      </c>
      <c r="C13" s="105">
        <f t="shared" si="1"/>
        <v>46119</v>
      </c>
      <c r="D13" s="122" t="s">
        <v>1165</v>
      </c>
      <c r="E13" s="118" t="s">
        <v>1166</v>
      </c>
      <c r="F13" s="122"/>
      <c r="G13" s="118"/>
      <c r="H13" s="122"/>
      <c r="I13" s="118"/>
      <c r="J13" s="122"/>
      <c r="K13" s="118"/>
      <c r="L13" s="102"/>
      <c r="M13" s="107"/>
      <c r="N13" s="108"/>
      <c r="O13" s="85">
        <f>O12+1</f>
        <v>5</v>
      </c>
    </row>
    <row r="14" spans="1:15" ht="36" customHeight="1">
      <c r="B14" s="104">
        <f t="shared" si="0"/>
        <v>46120</v>
      </c>
      <c r="C14" s="105">
        <f t="shared" si="1"/>
        <v>46120</v>
      </c>
      <c r="D14" s="122"/>
      <c r="E14" s="118"/>
      <c r="F14" s="122"/>
      <c r="G14" s="118"/>
      <c r="H14" s="122"/>
      <c r="I14" s="118"/>
      <c r="J14" s="122"/>
      <c r="K14" s="118"/>
      <c r="L14" s="102"/>
      <c r="M14" s="107"/>
      <c r="N14" s="108"/>
      <c r="O14" s="85">
        <f t="shared" ref="O14:O16" si="3">O13+1</f>
        <v>6</v>
      </c>
    </row>
    <row r="15" spans="1:15" ht="36" customHeight="1">
      <c r="B15" s="104">
        <f t="shared" si="0"/>
        <v>46121</v>
      </c>
      <c r="C15" s="105">
        <f t="shared" si="1"/>
        <v>46121</v>
      </c>
      <c r="D15" s="102" t="s">
        <v>165</v>
      </c>
      <c r="E15" s="110"/>
      <c r="F15" s="102" t="s">
        <v>165</v>
      </c>
      <c r="G15" s="110"/>
      <c r="H15" s="102" t="s">
        <v>1647</v>
      </c>
      <c r="I15" s="106"/>
      <c r="J15" s="102" t="s">
        <v>1647</v>
      </c>
      <c r="K15" s="110"/>
      <c r="L15" s="102" t="s">
        <v>1647</v>
      </c>
      <c r="M15" s="107"/>
      <c r="N15" s="108" t="s">
        <v>1648</v>
      </c>
      <c r="O15" s="85">
        <f t="shared" si="3"/>
        <v>7</v>
      </c>
    </row>
    <row r="16" spans="1:15" ht="36" customHeight="1">
      <c r="A16" s="559" t="s">
        <v>1649</v>
      </c>
      <c r="B16" s="104">
        <f t="shared" si="0"/>
        <v>46122</v>
      </c>
      <c r="C16" s="105">
        <f t="shared" si="1"/>
        <v>46122</v>
      </c>
      <c r="D16" s="121" t="s">
        <v>1756</v>
      </c>
      <c r="E16" s="110"/>
      <c r="F16" s="121" t="s">
        <v>1756</v>
      </c>
      <c r="G16" s="110"/>
      <c r="H16" s="121"/>
      <c r="I16" s="110"/>
      <c r="J16" s="121"/>
      <c r="K16" s="110"/>
      <c r="L16" s="102"/>
      <c r="M16" s="107"/>
      <c r="N16" s="108"/>
      <c r="O16" s="85">
        <f t="shared" si="3"/>
        <v>8</v>
      </c>
    </row>
    <row r="17" spans="1:15" ht="36" customHeight="1">
      <c r="A17" s="559"/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13"/>
      <c r="K17" s="114"/>
      <c r="L17" s="113"/>
      <c r="M17" s="117"/>
      <c r="N17" s="116"/>
    </row>
    <row r="18" spans="1:15" ht="36" customHeight="1">
      <c r="A18" s="560"/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</row>
    <row r="19" spans="1:15" ht="36" customHeight="1">
      <c r="A19" s="561"/>
      <c r="B19" s="104">
        <f t="shared" si="0"/>
        <v>46125</v>
      </c>
      <c r="C19" s="105">
        <f t="shared" si="1"/>
        <v>46125</v>
      </c>
      <c r="D19" s="102"/>
      <c r="E19" s="110"/>
      <c r="F19" s="102"/>
      <c r="G19" s="110"/>
      <c r="H19" s="230"/>
      <c r="I19" s="120"/>
      <c r="J19" s="230"/>
      <c r="K19" s="120"/>
      <c r="L19" s="102"/>
      <c r="M19" s="107"/>
      <c r="N19" s="108" t="s">
        <v>1654</v>
      </c>
      <c r="O19" s="85">
        <f>O16+1</f>
        <v>9</v>
      </c>
    </row>
    <row r="20" spans="1:15" ht="36" customHeight="1">
      <c r="A20" s="561"/>
      <c r="B20" s="104">
        <f t="shared" si="0"/>
        <v>46126</v>
      </c>
      <c r="C20" s="105">
        <f t="shared" si="1"/>
        <v>46126</v>
      </c>
      <c r="D20" s="102" t="s">
        <v>1757</v>
      </c>
      <c r="E20" s="110" t="s">
        <v>603</v>
      </c>
      <c r="F20" s="102" t="s">
        <v>1757</v>
      </c>
      <c r="G20" s="110" t="s">
        <v>603</v>
      </c>
      <c r="H20" s="102" t="s">
        <v>1758</v>
      </c>
      <c r="I20" s="110"/>
      <c r="J20" s="102" t="s">
        <v>1758</v>
      </c>
      <c r="K20" s="110"/>
      <c r="L20" s="102"/>
      <c r="M20" s="107"/>
      <c r="N20" s="108"/>
      <c r="O20" s="85">
        <f>O19+1</f>
        <v>10</v>
      </c>
    </row>
    <row r="21" spans="1:15" ht="36" customHeight="1">
      <c r="A21" s="561"/>
      <c r="B21" s="104">
        <f t="shared" si="0"/>
        <v>46127</v>
      </c>
      <c r="C21" s="105">
        <f t="shared" si="1"/>
        <v>46127</v>
      </c>
      <c r="D21" s="102"/>
      <c r="E21" s="110"/>
      <c r="F21" s="102"/>
      <c r="G21" s="110"/>
      <c r="H21" s="102"/>
      <c r="I21" s="110"/>
      <c r="J21" s="119"/>
      <c r="K21" s="120"/>
      <c r="L21" s="102"/>
      <c r="M21" s="107"/>
      <c r="N21" s="108"/>
      <c r="O21" s="85">
        <f>O20+1</f>
        <v>11</v>
      </c>
    </row>
    <row r="22" spans="1:15" ht="36" customHeight="1">
      <c r="A22" s="561"/>
      <c r="B22" s="104">
        <f t="shared" si="0"/>
        <v>46128</v>
      </c>
      <c r="C22" s="105">
        <f t="shared" si="1"/>
        <v>46128</v>
      </c>
      <c r="D22" s="102"/>
      <c r="E22" s="110"/>
      <c r="F22" s="102"/>
      <c r="G22" s="110"/>
      <c r="H22" s="102" t="s">
        <v>363</v>
      </c>
      <c r="I22" s="110"/>
      <c r="J22" s="102" t="s">
        <v>363</v>
      </c>
      <c r="K22" s="110"/>
      <c r="L22" s="102"/>
      <c r="M22" s="107"/>
      <c r="N22" s="108"/>
      <c r="O22" s="85">
        <f>O21+1</f>
        <v>12</v>
      </c>
    </row>
    <row r="23" spans="1:15" ht="36" customHeight="1">
      <c r="A23" s="561"/>
      <c r="B23" s="104">
        <f t="shared" si="0"/>
        <v>46129</v>
      </c>
      <c r="C23" s="105">
        <f t="shared" si="1"/>
        <v>46129</v>
      </c>
      <c r="D23" s="121" t="s">
        <v>1756</v>
      </c>
      <c r="E23" s="110"/>
      <c r="F23" s="121" t="s">
        <v>1756</v>
      </c>
      <c r="G23" s="110"/>
      <c r="H23" s="102"/>
      <c r="I23" s="110"/>
      <c r="J23" s="102"/>
      <c r="K23" s="110"/>
      <c r="L23" s="102"/>
      <c r="M23" s="107"/>
      <c r="N23" s="108"/>
      <c r="O23" s="85">
        <f>O22+1</f>
        <v>13</v>
      </c>
    </row>
    <row r="24" spans="1:15" ht="36" customHeight="1">
      <c r="A24" s="561"/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</row>
    <row r="25" spans="1:15" ht="36" customHeight="1">
      <c r="A25" s="561"/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1:15" ht="36" customHeight="1">
      <c r="A26" s="561"/>
      <c r="B26" s="104">
        <f t="shared" si="0"/>
        <v>46132</v>
      </c>
      <c r="C26" s="105">
        <f t="shared" si="1"/>
        <v>46132</v>
      </c>
      <c r="D26" s="102"/>
      <c r="E26" s="110"/>
      <c r="F26" s="102"/>
      <c r="G26" s="110"/>
      <c r="H26" s="119"/>
      <c r="I26" s="120"/>
      <c r="J26" s="119"/>
      <c r="K26" s="120"/>
      <c r="L26" s="102"/>
      <c r="M26" s="107"/>
      <c r="N26" s="108"/>
      <c r="O26" s="85">
        <f>O23+1</f>
        <v>14</v>
      </c>
    </row>
    <row r="27" spans="1:15" ht="36" customHeight="1">
      <c r="A27" s="561"/>
      <c r="B27" s="104">
        <f t="shared" si="0"/>
        <v>46133</v>
      </c>
      <c r="C27" s="105">
        <f t="shared" si="1"/>
        <v>46133</v>
      </c>
      <c r="D27" s="121" t="s">
        <v>1757</v>
      </c>
      <c r="E27" s="110" t="s">
        <v>603</v>
      </c>
      <c r="F27" s="102" t="s">
        <v>1757</v>
      </c>
      <c r="G27" s="110" t="s">
        <v>603</v>
      </c>
      <c r="H27" s="102" t="s">
        <v>1758</v>
      </c>
      <c r="I27" s="110"/>
      <c r="J27" s="102" t="s">
        <v>1758</v>
      </c>
      <c r="K27" s="110"/>
      <c r="L27" s="102"/>
      <c r="M27" s="107"/>
      <c r="N27" s="108"/>
      <c r="O27" s="85">
        <f>O26+1</f>
        <v>15</v>
      </c>
    </row>
    <row r="28" spans="1:15" ht="36" customHeight="1">
      <c r="A28" s="561"/>
      <c r="B28" s="104">
        <f t="shared" si="0"/>
        <v>46134</v>
      </c>
      <c r="C28" s="105">
        <f t="shared" si="1"/>
        <v>46134</v>
      </c>
      <c r="D28" s="102"/>
      <c r="E28" s="110"/>
      <c r="F28" s="102"/>
      <c r="G28" s="110"/>
      <c r="H28" s="102"/>
      <c r="I28" s="110"/>
      <c r="J28" s="102"/>
      <c r="K28" s="110"/>
      <c r="L28" s="102"/>
      <c r="M28" s="107"/>
      <c r="N28" s="108"/>
      <c r="O28" s="85">
        <f>O27+1</f>
        <v>16</v>
      </c>
    </row>
    <row r="29" spans="1:15" ht="36" customHeight="1">
      <c r="A29" s="561"/>
      <c r="B29" s="104">
        <f t="shared" si="0"/>
        <v>46135</v>
      </c>
      <c r="C29" s="105">
        <f t="shared" si="1"/>
        <v>46135</v>
      </c>
      <c r="D29" s="102" t="s">
        <v>1759</v>
      </c>
      <c r="E29" s="110" t="s">
        <v>603</v>
      </c>
      <c r="F29" s="102" t="s">
        <v>1759</v>
      </c>
      <c r="G29" s="110" t="s">
        <v>603</v>
      </c>
      <c r="H29" s="102" t="s">
        <v>363</v>
      </c>
      <c r="I29" s="110"/>
      <c r="J29" s="102" t="s">
        <v>363</v>
      </c>
      <c r="K29" s="110"/>
      <c r="L29" s="102"/>
      <c r="M29" s="107"/>
      <c r="N29" s="108"/>
      <c r="O29" s="85">
        <f>O28+1</f>
        <v>17</v>
      </c>
    </row>
    <row r="30" spans="1:15" ht="36" customHeight="1">
      <c r="A30" s="561"/>
      <c r="B30" s="104">
        <f t="shared" si="0"/>
        <v>46136</v>
      </c>
      <c r="C30" s="105">
        <f t="shared" si="1"/>
        <v>46136</v>
      </c>
      <c r="D30" s="102" t="s">
        <v>1756</v>
      </c>
      <c r="E30" s="110"/>
      <c r="F30" s="102" t="s">
        <v>1756</v>
      </c>
      <c r="G30" s="110"/>
      <c r="H30" s="102"/>
      <c r="I30" s="110"/>
      <c r="J30" s="102"/>
      <c r="K30" s="110"/>
      <c r="L30" s="102"/>
      <c r="M30" s="110"/>
      <c r="N30" s="108"/>
      <c r="O30" s="85">
        <f>O29+1</f>
        <v>18</v>
      </c>
    </row>
    <row r="31" spans="1:15" ht="36" customHeight="1">
      <c r="A31" s="561"/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114"/>
      <c r="J31" s="113"/>
      <c r="K31" s="117"/>
      <c r="L31" s="113"/>
      <c r="M31" s="117"/>
      <c r="N31" s="116"/>
    </row>
    <row r="32" spans="1:15" ht="36" customHeight="1">
      <c r="A32" s="561"/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1:15" ht="36" customHeight="1">
      <c r="A33" s="561"/>
      <c r="B33" s="104">
        <f t="shared" si="0"/>
        <v>46139</v>
      </c>
      <c r="C33" s="105">
        <f t="shared" si="1"/>
        <v>46139</v>
      </c>
      <c r="D33" s="158" t="s">
        <v>245</v>
      </c>
      <c r="E33" s="163" t="s">
        <v>90</v>
      </c>
      <c r="F33" s="87" t="s">
        <v>363</v>
      </c>
      <c r="G33" s="839" t="s">
        <v>90</v>
      </c>
      <c r="H33" s="119"/>
      <c r="I33" s="120"/>
      <c r="J33" s="119"/>
      <c r="K33" s="120"/>
      <c r="L33" s="102"/>
      <c r="M33" s="107"/>
      <c r="N33" s="108"/>
      <c r="O33" s="85">
        <f>O30+1</f>
        <v>19</v>
      </c>
    </row>
    <row r="34" spans="1:15" ht="36" customHeight="1">
      <c r="A34" s="561"/>
      <c r="B34" s="104">
        <f t="shared" si="0"/>
        <v>46140</v>
      </c>
      <c r="C34" s="105">
        <f t="shared" si="1"/>
        <v>46140</v>
      </c>
      <c r="D34" s="102"/>
      <c r="E34" s="120"/>
      <c r="F34" s="102"/>
      <c r="G34" s="110"/>
      <c r="H34" s="102" t="s">
        <v>1758</v>
      </c>
      <c r="I34" s="110"/>
      <c r="J34" s="119" t="s">
        <v>1758</v>
      </c>
      <c r="K34" s="588" t="s">
        <v>1760</v>
      </c>
      <c r="L34" s="128"/>
      <c r="M34" s="107"/>
      <c r="N34" s="108"/>
      <c r="O34" s="85">
        <f>O33+1</f>
        <v>20</v>
      </c>
    </row>
    <row r="35" spans="1:15" ht="36" customHeight="1">
      <c r="A35" s="561"/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29"/>
      <c r="K35" s="132"/>
      <c r="L35" s="113"/>
      <c r="M35" s="117"/>
      <c r="N35" s="116" t="s">
        <v>1667</v>
      </c>
    </row>
    <row r="36" spans="1:15" ht="36" customHeight="1">
      <c r="A36" s="561"/>
      <c r="B36" s="133">
        <f t="shared" si="0"/>
        <v>46142</v>
      </c>
      <c r="C36" s="134">
        <f>B36</f>
        <v>46142</v>
      </c>
      <c r="D36" s="135" t="s">
        <v>1759</v>
      </c>
      <c r="E36" s="136" t="s">
        <v>603</v>
      </c>
      <c r="F36" s="135" t="s">
        <v>1759</v>
      </c>
      <c r="G36" s="136" t="s">
        <v>603</v>
      </c>
      <c r="H36" s="135" t="s">
        <v>363</v>
      </c>
      <c r="I36" s="136"/>
      <c r="J36" s="135" t="s">
        <v>363</v>
      </c>
      <c r="K36" s="138"/>
      <c r="L36" s="135"/>
      <c r="M36" s="138"/>
      <c r="N36" s="139"/>
      <c r="O36" s="85">
        <f>O34+1</f>
        <v>21</v>
      </c>
    </row>
    <row r="37" spans="1:15" ht="27" customHeight="1">
      <c r="A37" s="563"/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1:15" ht="27" customHeight="1">
      <c r="A38" s="563"/>
      <c r="B38" s="143" t="s">
        <v>1051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1:15" ht="18" customHeight="1">
      <c r="A39" s="561"/>
      <c r="B39" s="1300" t="s">
        <v>969</v>
      </c>
      <c r="C39" s="1302" t="s">
        <v>970</v>
      </c>
      <c r="D39" s="92" t="s">
        <v>971</v>
      </c>
      <c r="E39" s="1298" t="s">
        <v>972</v>
      </c>
      <c r="F39" s="92" t="s">
        <v>973</v>
      </c>
      <c r="G39" s="1298" t="s">
        <v>972</v>
      </c>
      <c r="H39" s="92" t="s">
        <v>974</v>
      </c>
      <c r="I39" s="1298" t="s">
        <v>972</v>
      </c>
      <c r="J39" s="92" t="s">
        <v>975</v>
      </c>
      <c r="K39" s="1298" t="s">
        <v>972</v>
      </c>
      <c r="L39" s="92" t="s">
        <v>976</v>
      </c>
      <c r="M39" s="1298" t="s">
        <v>972</v>
      </c>
      <c r="N39" s="93" t="s">
        <v>977</v>
      </c>
    </row>
    <row r="40" spans="1:15" ht="18" customHeight="1">
      <c r="A40" s="561"/>
      <c r="B40" s="1301"/>
      <c r="C40" s="1303"/>
      <c r="D40" s="94" t="s">
        <v>978</v>
      </c>
      <c r="E40" s="1299"/>
      <c r="F40" s="94" t="s">
        <v>979</v>
      </c>
      <c r="G40" s="1299"/>
      <c r="H40" s="94" t="s">
        <v>980</v>
      </c>
      <c r="I40" s="1299"/>
      <c r="J40" s="94" t="s">
        <v>981</v>
      </c>
      <c r="K40" s="1299"/>
      <c r="L40" s="94" t="s">
        <v>630</v>
      </c>
      <c r="M40" s="1299"/>
      <c r="N40" s="95"/>
    </row>
    <row r="41" spans="1:15" ht="36" customHeight="1">
      <c r="A41" s="561"/>
      <c r="B41" s="96">
        <f>B36+1</f>
        <v>46143</v>
      </c>
      <c r="C41" s="97">
        <f>B41</f>
        <v>46143</v>
      </c>
      <c r="D41" s="128" t="s">
        <v>1756</v>
      </c>
      <c r="E41" s="144"/>
      <c r="F41" s="145" t="s">
        <v>1756</v>
      </c>
      <c r="G41" s="146"/>
      <c r="H41" s="102"/>
      <c r="I41" s="110"/>
      <c r="J41" s="102"/>
      <c r="K41" s="110"/>
      <c r="L41" s="147"/>
      <c r="M41" s="101"/>
      <c r="N41" s="108"/>
      <c r="O41" s="85">
        <f>O36+1</f>
        <v>22</v>
      </c>
    </row>
    <row r="42" spans="1:15" ht="36" customHeight="1">
      <c r="A42" s="561"/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114"/>
      <c r="J42" s="113"/>
      <c r="K42" s="114"/>
      <c r="L42" s="113"/>
      <c r="M42" s="117"/>
      <c r="N42" s="116"/>
    </row>
    <row r="43" spans="1:15" ht="36" customHeight="1">
      <c r="A43" s="561"/>
      <c r="B43" s="111">
        <f>B42+1</f>
        <v>46145</v>
      </c>
      <c r="C43" s="112">
        <f t="shared" ref="C43:C70" si="4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1668</v>
      </c>
    </row>
    <row r="44" spans="1:15" ht="36" customHeight="1">
      <c r="A44" s="561"/>
      <c r="B44" s="111">
        <f>B43+1</f>
        <v>46146</v>
      </c>
      <c r="C44" s="112">
        <f t="shared" si="4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1669</v>
      </c>
    </row>
    <row r="45" spans="1:15" ht="36" customHeight="1">
      <c r="A45" s="561"/>
      <c r="B45" s="111">
        <f>B44+1</f>
        <v>46147</v>
      </c>
      <c r="C45" s="112">
        <f t="shared" si="4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1670</v>
      </c>
    </row>
    <row r="46" spans="1:15" ht="36" customHeight="1">
      <c r="A46" s="561"/>
      <c r="B46" s="111">
        <f t="shared" ref="B46:B71" si="5">B45+1</f>
        <v>46148</v>
      </c>
      <c r="C46" s="112">
        <f t="shared" si="4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1671</v>
      </c>
    </row>
    <row r="47" spans="1:15" ht="36" customHeight="1">
      <c r="A47" s="561"/>
      <c r="B47" s="104">
        <f t="shared" si="5"/>
        <v>46149</v>
      </c>
      <c r="C47" s="105">
        <f t="shared" si="4"/>
        <v>46149</v>
      </c>
      <c r="D47" s="154" t="s">
        <v>1759</v>
      </c>
      <c r="E47" s="152" t="s">
        <v>603</v>
      </c>
      <c r="F47" s="154" t="s">
        <v>1759</v>
      </c>
      <c r="G47" s="152" t="s">
        <v>603</v>
      </c>
      <c r="H47" s="154"/>
      <c r="I47" s="152"/>
      <c r="J47" s="154"/>
      <c r="K47" s="153"/>
      <c r="L47" s="154"/>
      <c r="M47" s="153"/>
      <c r="N47" s="108"/>
      <c r="O47" s="85">
        <f>O41+1</f>
        <v>23</v>
      </c>
    </row>
    <row r="48" spans="1:15" ht="35.1" customHeight="1">
      <c r="A48" s="561"/>
      <c r="B48" s="104">
        <f t="shared" si="5"/>
        <v>46150</v>
      </c>
      <c r="C48" s="105">
        <f t="shared" si="4"/>
        <v>46150</v>
      </c>
      <c r="D48" s="840" t="s">
        <v>1761</v>
      </c>
      <c r="E48" s="163" t="s">
        <v>1762</v>
      </c>
      <c r="F48" s="840" t="s">
        <v>1761</v>
      </c>
      <c r="G48" s="163" t="s">
        <v>1762</v>
      </c>
      <c r="H48" s="102" t="s">
        <v>1759</v>
      </c>
      <c r="I48" s="110" t="s">
        <v>216</v>
      </c>
      <c r="J48" s="102" t="s">
        <v>1759</v>
      </c>
      <c r="K48" s="110" t="s">
        <v>216</v>
      </c>
      <c r="L48" s="102"/>
      <c r="M48" s="110"/>
      <c r="N48" s="108"/>
      <c r="O48" s="85">
        <f>O47+1</f>
        <v>24</v>
      </c>
    </row>
    <row r="49" spans="1:18" ht="36" customHeight="1">
      <c r="A49" s="561"/>
      <c r="B49" s="111">
        <f t="shared" si="5"/>
        <v>46151</v>
      </c>
      <c r="C49" s="112">
        <f t="shared" si="4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1:18" ht="36" customHeight="1">
      <c r="A50" s="561"/>
      <c r="B50" s="111">
        <f t="shared" si="5"/>
        <v>46152</v>
      </c>
      <c r="C50" s="112">
        <f t="shared" si="4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/>
    </row>
    <row r="51" spans="1:18" ht="36" customHeight="1">
      <c r="A51" s="561"/>
      <c r="B51" s="104">
        <f t="shared" si="5"/>
        <v>46153</v>
      </c>
      <c r="C51" s="105">
        <f t="shared" si="4"/>
        <v>46153</v>
      </c>
      <c r="D51" s="158" t="s">
        <v>245</v>
      </c>
      <c r="E51" s="163" t="s">
        <v>90</v>
      </c>
      <c r="F51" s="87" t="s">
        <v>363</v>
      </c>
      <c r="G51" s="839" t="s">
        <v>90</v>
      </c>
      <c r="H51" s="102"/>
      <c r="I51" s="110"/>
      <c r="J51" s="102"/>
      <c r="K51" s="107"/>
      <c r="L51" s="102"/>
      <c r="M51" s="107"/>
      <c r="N51" s="108"/>
      <c r="O51" s="85">
        <f>O48+1</f>
        <v>25</v>
      </c>
    </row>
    <row r="52" spans="1:18" ht="36" customHeight="1">
      <c r="A52" s="561"/>
      <c r="B52" s="104">
        <f t="shared" si="5"/>
        <v>46154</v>
      </c>
      <c r="C52" s="105">
        <f t="shared" si="4"/>
        <v>46154</v>
      </c>
      <c r="D52" s="121"/>
      <c r="E52" s="110"/>
      <c r="F52" s="121"/>
      <c r="G52" s="110"/>
      <c r="H52" s="102" t="s">
        <v>1758</v>
      </c>
      <c r="I52" s="110"/>
      <c r="J52" s="102" t="s">
        <v>1758</v>
      </c>
      <c r="K52" s="110"/>
      <c r="L52" s="158"/>
      <c r="M52" s="159"/>
      <c r="N52" s="108"/>
      <c r="O52" s="85">
        <f>O51+1</f>
        <v>26</v>
      </c>
    </row>
    <row r="53" spans="1:18" ht="36" customHeight="1">
      <c r="A53" s="561"/>
      <c r="B53" s="104">
        <f t="shared" si="5"/>
        <v>46155</v>
      </c>
      <c r="C53" s="105">
        <f t="shared" si="4"/>
        <v>46155</v>
      </c>
      <c r="D53" s="102"/>
      <c r="E53" s="110"/>
      <c r="F53" s="102"/>
      <c r="G53" s="110"/>
      <c r="H53" s="102"/>
      <c r="I53" s="106"/>
      <c r="J53" s="102"/>
      <c r="K53" s="106"/>
      <c r="L53" s="102"/>
      <c r="M53" s="107"/>
      <c r="N53" s="108"/>
      <c r="O53" s="85">
        <f>O52+1</f>
        <v>27</v>
      </c>
    </row>
    <row r="54" spans="1:18" ht="36" customHeight="1">
      <c r="A54" s="561"/>
      <c r="B54" s="104">
        <f t="shared" si="5"/>
        <v>46156</v>
      </c>
      <c r="C54" s="105">
        <f t="shared" si="4"/>
        <v>46156</v>
      </c>
      <c r="D54" s="102" t="s">
        <v>1759</v>
      </c>
      <c r="E54" s="110" t="s">
        <v>216</v>
      </c>
      <c r="F54" s="102" t="s">
        <v>1759</v>
      </c>
      <c r="G54" s="110" t="s">
        <v>216</v>
      </c>
      <c r="H54" s="102" t="s">
        <v>363</v>
      </c>
      <c r="I54" s="110"/>
      <c r="J54" s="102" t="s">
        <v>363</v>
      </c>
      <c r="K54" s="110"/>
      <c r="L54" s="102"/>
      <c r="M54" s="110"/>
      <c r="N54" s="108"/>
      <c r="O54" s="85">
        <f t="shared" ref="O54:O55" si="6">O53+1</f>
        <v>28</v>
      </c>
    </row>
    <row r="55" spans="1:18" ht="36" customHeight="1">
      <c r="A55" s="561"/>
      <c r="B55" s="104">
        <f t="shared" si="5"/>
        <v>46157</v>
      </c>
      <c r="C55" s="105">
        <f t="shared" si="4"/>
        <v>46157</v>
      </c>
      <c r="D55" s="121" t="s">
        <v>1756</v>
      </c>
      <c r="E55" s="110"/>
      <c r="F55" s="121" t="s">
        <v>1756</v>
      </c>
      <c r="G55" s="110"/>
      <c r="H55" s="102"/>
      <c r="I55" s="110"/>
      <c r="J55" s="158" t="s">
        <v>823</v>
      </c>
      <c r="K55" s="838" t="s">
        <v>1760</v>
      </c>
      <c r="L55" s="102"/>
      <c r="M55" s="110"/>
      <c r="N55" s="108"/>
      <c r="O55" s="85">
        <f t="shared" si="6"/>
        <v>29</v>
      </c>
    </row>
    <row r="56" spans="1:18" ht="36" customHeight="1">
      <c r="A56" s="561"/>
      <c r="B56" s="111">
        <f t="shared" si="5"/>
        <v>46158</v>
      </c>
      <c r="C56" s="112">
        <f t="shared" si="4"/>
        <v>46158</v>
      </c>
      <c r="D56" s="113"/>
      <c r="E56" s="114"/>
      <c r="F56" s="113"/>
      <c r="G56" s="114"/>
      <c r="H56" s="113"/>
      <c r="I56" s="114"/>
      <c r="J56" s="161"/>
      <c r="K56" s="114"/>
      <c r="L56" s="113"/>
      <c r="M56" s="117"/>
      <c r="N56" s="116"/>
    </row>
    <row r="57" spans="1:18" ht="36" customHeight="1">
      <c r="A57" s="561"/>
      <c r="B57" s="111">
        <f t="shared" si="5"/>
        <v>46159</v>
      </c>
      <c r="C57" s="112">
        <f t="shared" si="4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1:18" ht="36" customHeight="1">
      <c r="A58" s="561"/>
      <c r="B58" s="104">
        <f t="shared" si="5"/>
        <v>46160</v>
      </c>
      <c r="C58" s="105">
        <f t="shared" si="4"/>
        <v>46160</v>
      </c>
      <c r="D58" s="121"/>
      <c r="E58" s="110"/>
      <c r="F58" s="102"/>
      <c r="G58" s="110"/>
      <c r="H58" s="102"/>
      <c r="I58" s="588"/>
      <c r="J58" s="102"/>
      <c r="K58" s="588"/>
      <c r="L58" s="102"/>
      <c r="M58" s="110"/>
      <c r="N58" s="108"/>
      <c r="O58" s="85">
        <f>O55+1</f>
        <v>30</v>
      </c>
    </row>
    <row r="59" spans="1:18" ht="36" customHeight="1">
      <c r="A59" s="561"/>
      <c r="B59" s="104">
        <f t="shared" si="5"/>
        <v>46161</v>
      </c>
      <c r="C59" s="105">
        <f t="shared" si="4"/>
        <v>46161</v>
      </c>
      <c r="D59" s="121" t="s">
        <v>1757</v>
      </c>
      <c r="E59" s="110" t="s">
        <v>603</v>
      </c>
      <c r="F59" s="102" t="s">
        <v>1757</v>
      </c>
      <c r="G59" s="110" t="s">
        <v>603</v>
      </c>
      <c r="H59" s="213" t="s">
        <v>1758</v>
      </c>
      <c r="I59" s="198"/>
      <c r="J59" s="102" t="s">
        <v>1758</v>
      </c>
      <c r="K59" s="107"/>
      <c r="L59" s="102"/>
      <c r="M59" s="107"/>
      <c r="N59" s="108"/>
      <c r="O59" s="85">
        <f>O58+1</f>
        <v>31</v>
      </c>
    </row>
    <row r="60" spans="1:18" ht="36" customHeight="1">
      <c r="A60" s="561"/>
      <c r="B60" s="104">
        <f t="shared" si="5"/>
        <v>46162</v>
      </c>
      <c r="C60" s="105">
        <f t="shared" si="4"/>
        <v>46162</v>
      </c>
      <c r="D60" s="102"/>
      <c r="E60" s="110"/>
      <c r="F60" s="102"/>
      <c r="G60" s="110"/>
      <c r="H60" s="102"/>
      <c r="I60" s="110"/>
      <c r="J60" s="102"/>
      <c r="K60" s="110"/>
      <c r="L60" s="102"/>
      <c r="M60" s="107"/>
      <c r="N60" s="108"/>
      <c r="O60" s="85">
        <f>O59+1</f>
        <v>32</v>
      </c>
    </row>
    <row r="61" spans="1:18" ht="36" customHeight="1">
      <c r="A61" s="561"/>
      <c r="B61" s="104">
        <f t="shared" si="5"/>
        <v>46163</v>
      </c>
      <c r="C61" s="105">
        <f t="shared" si="4"/>
        <v>46163</v>
      </c>
      <c r="D61" s="102" t="s">
        <v>1759</v>
      </c>
      <c r="E61" s="110" t="s">
        <v>603</v>
      </c>
      <c r="F61" s="102" t="s">
        <v>1759</v>
      </c>
      <c r="G61" s="110" t="s">
        <v>603</v>
      </c>
      <c r="H61" s="840" t="s">
        <v>1763</v>
      </c>
      <c r="I61" s="838" t="s">
        <v>1760</v>
      </c>
      <c r="J61" s="102" t="s">
        <v>1763</v>
      </c>
      <c r="K61" s="838" t="s">
        <v>1760</v>
      </c>
      <c r="L61" s="102"/>
      <c r="M61" s="110"/>
      <c r="N61" s="108"/>
      <c r="O61" s="85">
        <f t="shared" ref="O61:O62" si="7">O60+1</f>
        <v>33</v>
      </c>
    </row>
    <row r="62" spans="1:18" ht="36" customHeight="1">
      <c r="A62" s="561"/>
      <c r="B62" s="104">
        <f t="shared" si="5"/>
        <v>46164</v>
      </c>
      <c r="C62" s="105">
        <f t="shared" si="4"/>
        <v>46164</v>
      </c>
      <c r="D62" s="102" t="s">
        <v>1756</v>
      </c>
      <c r="E62" s="110"/>
      <c r="F62" s="121" t="s">
        <v>1756</v>
      </c>
      <c r="G62" s="110"/>
      <c r="H62" s="102"/>
      <c r="I62" s="110"/>
      <c r="J62" s="688" t="s">
        <v>1684</v>
      </c>
      <c r="K62" s="110"/>
      <c r="L62" s="102"/>
      <c r="M62" s="110"/>
      <c r="N62" s="108"/>
      <c r="O62" s="85">
        <f t="shared" si="7"/>
        <v>34</v>
      </c>
    </row>
    <row r="63" spans="1:18" ht="36" customHeight="1">
      <c r="A63" s="561"/>
      <c r="B63" s="111">
        <f t="shared" si="5"/>
        <v>46165</v>
      </c>
      <c r="C63" s="112">
        <f t="shared" si="4"/>
        <v>46165</v>
      </c>
      <c r="D63" s="161"/>
      <c r="E63" s="114"/>
      <c r="F63" s="211"/>
      <c r="G63" s="157"/>
      <c r="H63" s="113"/>
      <c r="I63" s="201"/>
      <c r="J63" s="113"/>
      <c r="K63" s="114"/>
      <c r="L63" s="113"/>
      <c r="M63" s="117"/>
      <c r="N63" s="589"/>
    </row>
    <row r="64" spans="1:18" ht="36" customHeight="1">
      <c r="A64" s="561"/>
      <c r="B64" s="111">
        <f t="shared" si="5"/>
        <v>46166</v>
      </c>
      <c r="C64" s="112">
        <f t="shared" si="4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8"/>
      <c r="R64" s="167"/>
    </row>
    <row r="65" spans="1:18" ht="36" customHeight="1">
      <c r="A65" s="561"/>
      <c r="B65" s="104">
        <f t="shared" si="5"/>
        <v>46167</v>
      </c>
      <c r="C65" s="105">
        <f t="shared" si="4"/>
        <v>46167</v>
      </c>
      <c r="D65" s="166"/>
      <c r="E65" s="120"/>
      <c r="F65" s="102"/>
      <c r="G65" s="110"/>
      <c r="H65" s="102"/>
      <c r="I65" s="110"/>
      <c r="J65" s="102"/>
      <c r="K65" s="120"/>
      <c r="L65" s="102"/>
      <c r="M65" s="107"/>
      <c r="N65" s="108"/>
      <c r="O65" s="85">
        <f>O62+1</f>
        <v>35</v>
      </c>
    </row>
    <row r="66" spans="1:18" ht="43.5" customHeight="1">
      <c r="A66" s="561"/>
      <c r="B66" s="104">
        <f t="shared" si="5"/>
        <v>46168</v>
      </c>
      <c r="C66" s="105">
        <f t="shared" si="4"/>
        <v>46168</v>
      </c>
      <c r="D66" s="102" t="s">
        <v>1764</v>
      </c>
      <c r="E66" s="110" t="s">
        <v>1161</v>
      </c>
      <c r="F66" s="102" t="s">
        <v>1764</v>
      </c>
      <c r="G66" s="120" t="s">
        <v>1161</v>
      </c>
      <c r="H66" s="840" t="s">
        <v>1765</v>
      </c>
      <c r="I66" s="838" t="s">
        <v>1766</v>
      </c>
      <c r="J66" s="102" t="s">
        <v>1758</v>
      </c>
      <c r="K66" s="110"/>
      <c r="L66" s="102"/>
      <c r="M66" s="107"/>
      <c r="N66" s="108"/>
      <c r="O66" s="85">
        <f>O65+1</f>
        <v>36</v>
      </c>
    </row>
    <row r="67" spans="1:18" ht="36" customHeight="1">
      <c r="A67" s="561"/>
      <c r="B67" s="104">
        <f t="shared" si="5"/>
        <v>46169</v>
      </c>
      <c r="C67" s="105">
        <f t="shared" si="4"/>
        <v>46169</v>
      </c>
      <c r="D67" s="102"/>
      <c r="E67" s="110"/>
      <c r="F67" s="102"/>
      <c r="G67" s="110"/>
      <c r="H67" s="102"/>
      <c r="I67" s="110"/>
      <c r="J67" s="102"/>
      <c r="K67" s="110"/>
      <c r="L67" s="102"/>
      <c r="M67" s="107"/>
      <c r="N67" s="108"/>
      <c r="O67" s="85">
        <f>O66+1</f>
        <v>37</v>
      </c>
    </row>
    <row r="68" spans="1:18" ht="36" customHeight="1">
      <c r="A68" s="561"/>
      <c r="B68" s="104">
        <f t="shared" si="5"/>
        <v>46170</v>
      </c>
      <c r="C68" s="105">
        <f t="shared" si="4"/>
        <v>46170</v>
      </c>
      <c r="D68" s="102" t="s">
        <v>1759</v>
      </c>
      <c r="E68" s="110" t="s">
        <v>603</v>
      </c>
      <c r="F68" s="102" t="s">
        <v>1759</v>
      </c>
      <c r="G68" s="110" t="s">
        <v>603</v>
      </c>
      <c r="H68" s="102" t="s">
        <v>363</v>
      </c>
      <c r="I68" s="110"/>
      <c r="J68" s="102" t="s">
        <v>363</v>
      </c>
      <c r="K68" s="110"/>
      <c r="L68" s="710"/>
      <c r="M68" s="110"/>
      <c r="N68" s="108"/>
      <c r="O68" s="85">
        <f t="shared" ref="O68:O69" si="8">O67+1</f>
        <v>38</v>
      </c>
      <c r="Q68" s="170"/>
      <c r="R68" s="167"/>
    </row>
    <row r="69" spans="1:18" ht="36" customHeight="1">
      <c r="A69" s="561"/>
      <c r="B69" s="104">
        <f t="shared" si="5"/>
        <v>46171</v>
      </c>
      <c r="C69" s="105">
        <f t="shared" si="4"/>
        <v>46171</v>
      </c>
      <c r="D69" s="102" t="s">
        <v>1756</v>
      </c>
      <c r="E69" s="110"/>
      <c r="F69" s="709" t="s">
        <v>1756</v>
      </c>
      <c r="G69" s="120"/>
      <c r="H69" s="102"/>
      <c r="I69" s="110"/>
      <c r="J69" s="102"/>
      <c r="K69" s="110"/>
      <c r="L69" s="102"/>
      <c r="M69" s="110"/>
      <c r="N69" s="108"/>
      <c r="O69" s="85">
        <f t="shared" si="8"/>
        <v>39</v>
      </c>
    </row>
    <row r="70" spans="1:18" ht="36" customHeight="1">
      <c r="A70" s="561"/>
      <c r="B70" s="111">
        <f t="shared" si="5"/>
        <v>46172</v>
      </c>
      <c r="C70" s="112">
        <f t="shared" si="4"/>
        <v>46172</v>
      </c>
      <c r="D70" s="113"/>
      <c r="E70" s="114"/>
      <c r="F70" s="113"/>
      <c r="G70" s="114"/>
      <c r="H70" s="113"/>
      <c r="I70" s="114"/>
      <c r="J70" s="215"/>
      <c r="K70" s="162"/>
      <c r="L70" s="113"/>
      <c r="M70" s="117"/>
      <c r="N70" s="116"/>
    </row>
    <row r="71" spans="1:18" ht="36" customHeight="1">
      <c r="A71" s="561"/>
      <c r="B71" s="171">
        <f t="shared" si="5"/>
        <v>46173</v>
      </c>
      <c r="C71" s="172">
        <f>B71</f>
        <v>46173</v>
      </c>
      <c r="D71" s="173"/>
      <c r="E71" s="174"/>
      <c r="F71" s="175"/>
      <c r="G71" s="176"/>
      <c r="H71" s="173"/>
      <c r="I71" s="174"/>
      <c r="J71" s="173"/>
      <c r="K71" s="174"/>
      <c r="L71" s="173"/>
      <c r="M71" s="174"/>
      <c r="N71" s="177"/>
    </row>
    <row r="72" spans="1:18" ht="27" customHeight="1">
      <c r="A72" s="563"/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1:18" ht="27" customHeight="1">
      <c r="A73" s="563"/>
      <c r="B73" s="143" t="s">
        <v>1070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1:18" ht="18" customHeight="1">
      <c r="A74" s="561"/>
      <c r="B74" s="1300" t="s">
        <v>969</v>
      </c>
      <c r="C74" s="1302" t="s">
        <v>970</v>
      </c>
      <c r="D74" s="92" t="s">
        <v>971</v>
      </c>
      <c r="E74" s="1298" t="s">
        <v>972</v>
      </c>
      <c r="F74" s="92" t="s">
        <v>973</v>
      </c>
      <c r="G74" s="1298" t="s">
        <v>972</v>
      </c>
      <c r="H74" s="92" t="s">
        <v>974</v>
      </c>
      <c r="I74" s="1298" t="s">
        <v>972</v>
      </c>
      <c r="J74" s="92" t="s">
        <v>975</v>
      </c>
      <c r="K74" s="1298" t="s">
        <v>972</v>
      </c>
      <c r="L74" s="92" t="s">
        <v>976</v>
      </c>
      <c r="M74" s="1298" t="s">
        <v>972</v>
      </c>
      <c r="N74" s="93" t="s">
        <v>977</v>
      </c>
    </row>
    <row r="75" spans="1:18" ht="18" customHeight="1">
      <c r="A75" s="561"/>
      <c r="B75" s="1301"/>
      <c r="C75" s="1303"/>
      <c r="D75" s="94" t="s">
        <v>978</v>
      </c>
      <c r="E75" s="1299"/>
      <c r="F75" s="94" t="s">
        <v>979</v>
      </c>
      <c r="G75" s="1299"/>
      <c r="H75" s="94" t="s">
        <v>980</v>
      </c>
      <c r="I75" s="1299"/>
      <c r="J75" s="94" t="s">
        <v>981</v>
      </c>
      <c r="K75" s="1299"/>
      <c r="L75" s="94" t="s">
        <v>630</v>
      </c>
      <c r="M75" s="1299"/>
      <c r="N75" s="95"/>
    </row>
    <row r="76" spans="1:18" ht="36" customHeight="1">
      <c r="A76" s="561"/>
      <c r="B76" s="96">
        <f>B71+1</f>
        <v>46174</v>
      </c>
      <c r="C76" s="97">
        <f>B76</f>
        <v>46174</v>
      </c>
      <c r="D76" s="102"/>
      <c r="E76" s="110"/>
      <c r="F76" s="102"/>
      <c r="G76" s="146"/>
      <c r="H76" s="102"/>
      <c r="I76" s="144"/>
      <c r="J76" s="590"/>
      <c r="K76" s="120"/>
      <c r="L76" s="102"/>
      <c r="M76" s="101"/>
      <c r="N76" s="103"/>
      <c r="O76" s="85">
        <f>O69+1</f>
        <v>40</v>
      </c>
    </row>
    <row r="77" spans="1:18" ht="36" customHeight="1">
      <c r="A77" s="561"/>
      <c r="B77" s="104">
        <f>B76+1</f>
        <v>46175</v>
      </c>
      <c r="C77" s="105">
        <f>B77</f>
        <v>46175</v>
      </c>
      <c r="D77" s="121"/>
      <c r="E77" s="110"/>
      <c r="F77" s="121"/>
      <c r="G77" s="110"/>
      <c r="H77" s="102" t="s">
        <v>1758</v>
      </c>
      <c r="I77" s="838" t="s">
        <v>1767</v>
      </c>
      <c r="J77" s="102" t="s">
        <v>1758</v>
      </c>
      <c r="K77" s="107"/>
      <c r="L77" s="102"/>
      <c r="M77" s="107"/>
      <c r="N77" s="108"/>
      <c r="O77" s="85">
        <f>O76+1</f>
        <v>41</v>
      </c>
    </row>
    <row r="78" spans="1:18" ht="36" customHeight="1">
      <c r="A78" s="561"/>
      <c r="B78" s="104">
        <f t="shared" ref="B78:B104" si="9">B77+1</f>
        <v>46176</v>
      </c>
      <c r="C78" s="105">
        <f t="shared" ref="C78:C104" si="10">B78</f>
        <v>46176</v>
      </c>
      <c r="D78" s="102"/>
      <c r="E78" s="110"/>
      <c r="F78" s="102"/>
      <c r="G78" s="110"/>
      <c r="H78" s="102"/>
      <c r="I78" s="106"/>
      <c r="J78" s="102"/>
      <c r="K78" s="106"/>
      <c r="L78" s="102"/>
      <c r="M78" s="107"/>
      <c r="N78" s="108"/>
      <c r="O78" s="85">
        <f>O77+1</f>
        <v>42</v>
      </c>
    </row>
    <row r="79" spans="1:18" ht="36" customHeight="1">
      <c r="A79" s="561"/>
      <c r="B79" s="104">
        <f t="shared" si="9"/>
        <v>46177</v>
      </c>
      <c r="C79" s="105">
        <f t="shared" si="10"/>
        <v>46177</v>
      </c>
      <c r="D79" s="102"/>
      <c r="E79" s="110"/>
      <c r="F79" s="102"/>
      <c r="G79" s="110"/>
      <c r="H79" s="102" t="s">
        <v>363</v>
      </c>
      <c r="I79" s="110"/>
      <c r="J79" s="102" t="s">
        <v>363</v>
      </c>
      <c r="K79" s="120"/>
      <c r="L79" s="102"/>
      <c r="M79" s="110"/>
      <c r="N79" s="108"/>
      <c r="O79" s="85">
        <f t="shared" ref="O79:O80" si="11">O78+1</f>
        <v>43</v>
      </c>
    </row>
    <row r="80" spans="1:18" ht="36" customHeight="1">
      <c r="A80" s="561"/>
      <c r="B80" s="104">
        <f t="shared" si="9"/>
        <v>46178</v>
      </c>
      <c r="C80" s="105">
        <f t="shared" si="10"/>
        <v>46178</v>
      </c>
      <c r="D80" s="102" t="s">
        <v>1756</v>
      </c>
      <c r="E80" s="110"/>
      <c r="F80" s="102" t="s">
        <v>1756</v>
      </c>
      <c r="G80" s="110"/>
      <c r="H80" s="102" t="s">
        <v>1759</v>
      </c>
      <c r="I80" s="110" t="s">
        <v>216</v>
      </c>
      <c r="J80" s="102"/>
      <c r="K80" s="110"/>
      <c r="L80" s="102"/>
      <c r="M80" s="110"/>
      <c r="N80" s="108"/>
      <c r="O80" s="85">
        <f t="shared" si="11"/>
        <v>44</v>
      </c>
      <c r="Q80" s="166"/>
      <c r="R80" s="167"/>
    </row>
    <row r="81" spans="1:18" ht="36" customHeight="1">
      <c r="A81" s="561"/>
      <c r="B81" s="111">
        <f t="shared" si="9"/>
        <v>46179</v>
      </c>
      <c r="C81" s="112">
        <f t="shared" si="10"/>
        <v>46179</v>
      </c>
      <c r="D81" s="113"/>
      <c r="E81" s="114"/>
      <c r="F81" s="113"/>
      <c r="G81" s="114"/>
      <c r="H81" s="113"/>
      <c r="I81" s="114"/>
      <c r="J81" s="125"/>
      <c r="K81" s="124"/>
      <c r="L81" s="113"/>
      <c r="M81" s="117"/>
      <c r="N81" s="116"/>
    </row>
    <row r="82" spans="1:18" ht="36" customHeight="1">
      <c r="A82" s="561"/>
      <c r="B82" s="111">
        <f t="shared" si="9"/>
        <v>46180</v>
      </c>
      <c r="C82" s="112">
        <f t="shared" si="10"/>
        <v>46180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1:18" ht="36" customHeight="1">
      <c r="A83" s="561"/>
      <c r="B83" s="104">
        <f t="shared" si="9"/>
        <v>46181</v>
      </c>
      <c r="C83" s="105">
        <f t="shared" si="10"/>
        <v>46181</v>
      </c>
      <c r="D83" s="194"/>
      <c r="E83" s="236"/>
      <c r="F83" s="194"/>
      <c r="G83" s="236"/>
      <c r="H83" s="194"/>
      <c r="I83" s="203"/>
      <c r="J83" s="194"/>
      <c r="K83" s="236"/>
      <c r="L83" s="194"/>
      <c r="M83" s="203"/>
      <c r="N83" s="591"/>
      <c r="O83" s="85">
        <f>O80+1</f>
        <v>45</v>
      </c>
    </row>
    <row r="84" spans="1:18" ht="36" customHeight="1">
      <c r="A84" s="561"/>
      <c r="B84" s="104">
        <f t="shared" si="9"/>
        <v>46182</v>
      </c>
      <c r="C84" s="105">
        <f t="shared" si="10"/>
        <v>46182</v>
      </c>
      <c r="D84" s="121"/>
      <c r="E84" s="110"/>
      <c r="F84" s="121"/>
      <c r="G84" s="110"/>
      <c r="H84" s="102" t="s">
        <v>1758</v>
      </c>
      <c r="I84" s="120"/>
      <c r="J84" s="102" t="s">
        <v>1758</v>
      </c>
      <c r="K84" s="107"/>
      <c r="L84" s="102"/>
      <c r="M84" s="102"/>
      <c r="N84" s="186"/>
      <c r="O84" s="85">
        <f>O83+1</f>
        <v>46</v>
      </c>
    </row>
    <row r="85" spans="1:18" ht="36" customHeight="1">
      <c r="A85" s="561"/>
      <c r="B85" s="104">
        <f t="shared" si="9"/>
        <v>46183</v>
      </c>
      <c r="C85" s="105">
        <f t="shared" si="10"/>
        <v>46183</v>
      </c>
      <c r="D85" s="154"/>
      <c r="E85" s="152"/>
      <c r="F85" s="154"/>
      <c r="G85" s="152"/>
      <c r="H85" s="154"/>
      <c r="I85" s="187"/>
      <c r="J85" s="154"/>
      <c r="K85" s="187"/>
      <c r="L85" s="154"/>
      <c r="M85" s="189"/>
      <c r="N85" s="190"/>
      <c r="O85" s="85">
        <f>O84+1</f>
        <v>47</v>
      </c>
    </row>
    <row r="86" spans="1:18" ht="36" customHeight="1">
      <c r="A86" s="561"/>
      <c r="B86" s="104">
        <f t="shared" si="9"/>
        <v>46184</v>
      </c>
      <c r="C86" s="105">
        <f t="shared" si="10"/>
        <v>46184</v>
      </c>
      <c r="D86" s="102" t="s">
        <v>1759</v>
      </c>
      <c r="E86" s="110" t="s">
        <v>216</v>
      </c>
      <c r="F86" s="102" t="s">
        <v>1759</v>
      </c>
      <c r="G86" s="110" t="s">
        <v>216</v>
      </c>
      <c r="H86" s="102" t="s">
        <v>363</v>
      </c>
      <c r="I86" s="110"/>
      <c r="J86" s="102" t="s">
        <v>363</v>
      </c>
      <c r="K86" s="191"/>
      <c r="L86" s="102"/>
      <c r="M86" s="110"/>
      <c r="N86" s="108"/>
      <c r="O86" s="85">
        <f t="shared" ref="O86:O87" si="12">O85+1</f>
        <v>48</v>
      </c>
    </row>
    <row r="87" spans="1:18" ht="36" customHeight="1">
      <c r="A87" s="564"/>
      <c r="B87" s="104">
        <f t="shared" si="9"/>
        <v>46185</v>
      </c>
      <c r="C87" s="105">
        <f t="shared" si="10"/>
        <v>46185</v>
      </c>
      <c r="D87" s="102" t="s">
        <v>1756</v>
      </c>
      <c r="E87" s="120"/>
      <c r="F87" s="102" t="s">
        <v>1756</v>
      </c>
      <c r="G87" s="120"/>
      <c r="H87" s="102"/>
      <c r="I87" s="110"/>
      <c r="J87" s="102"/>
      <c r="K87" s="110"/>
      <c r="L87" s="102"/>
      <c r="M87" s="110"/>
      <c r="N87" s="108"/>
      <c r="O87" s="85">
        <f t="shared" si="12"/>
        <v>49</v>
      </c>
      <c r="Q87" s="166"/>
      <c r="R87" s="167"/>
    </row>
    <row r="88" spans="1:18" ht="36" customHeight="1">
      <c r="A88" s="564"/>
      <c r="B88" s="111">
        <f t="shared" si="9"/>
        <v>46186</v>
      </c>
      <c r="C88" s="112">
        <f t="shared" si="10"/>
        <v>46186</v>
      </c>
      <c r="D88" s="113"/>
      <c r="E88" s="114"/>
      <c r="F88" s="113"/>
      <c r="G88" s="124"/>
      <c r="H88" s="113"/>
      <c r="I88" s="114"/>
      <c r="J88" s="125"/>
      <c r="K88" s="124"/>
      <c r="L88" s="113"/>
      <c r="M88" s="117"/>
      <c r="N88" s="116"/>
    </row>
    <row r="89" spans="1:18" ht="36" customHeight="1">
      <c r="A89" s="564"/>
      <c r="B89" s="111">
        <f t="shared" si="9"/>
        <v>46187</v>
      </c>
      <c r="C89" s="112">
        <f t="shared" si="10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1:18" ht="36" customHeight="1">
      <c r="A90" s="561"/>
      <c r="B90" s="104">
        <f t="shared" si="9"/>
        <v>46188</v>
      </c>
      <c r="C90" s="105">
        <f t="shared" si="10"/>
        <v>46188</v>
      </c>
      <c r="D90" s="102"/>
      <c r="E90" s="120"/>
      <c r="F90" s="102"/>
      <c r="G90" s="110"/>
      <c r="H90" s="102"/>
      <c r="I90" s="110"/>
      <c r="J90" s="102"/>
      <c r="K90" s="110"/>
      <c r="L90" s="102"/>
      <c r="M90" s="110"/>
      <c r="N90" s="108"/>
      <c r="O90" s="85">
        <f>O87+1</f>
        <v>50</v>
      </c>
    </row>
    <row r="91" spans="1:18" ht="36" customHeight="1">
      <c r="A91" s="561"/>
      <c r="B91" s="104">
        <f t="shared" si="9"/>
        <v>46189</v>
      </c>
      <c r="C91" s="105">
        <f t="shared" si="10"/>
        <v>46189</v>
      </c>
      <c r="D91" s="121"/>
      <c r="E91" s="110"/>
      <c r="F91" s="121"/>
      <c r="G91" s="110"/>
      <c r="H91" s="102" t="s">
        <v>1758</v>
      </c>
      <c r="I91" s="120"/>
      <c r="J91" s="102" t="s">
        <v>1758</v>
      </c>
      <c r="K91" s="107"/>
      <c r="L91" s="102"/>
      <c r="M91" s="107"/>
      <c r="N91" s="108"/>
      <c r="O91" s="85">
        <f>O90+1</f>
        <v>51</v>
      </c>
    </row>
    <row r="92" spans="1:18" ht="36" customHeight="1">
      <c r="A92" s="561"/>
      <c r="B92" s="104">
        <f t="shared" si="9"/>
        <v>46190</v>
      </c>
      <c r="C92" s="105">
        <f t="shared" si="10"/>
        <v>46190</v>
      </c>
      <c r="D92" s="102"/>
      <c r="E92" s="110"/>
      <c r="F92" s="102"/>
      <c r="G92" s="110"/>
      <c r="H92" s="102"/>
      <c r="I92" s="110"/>
      <c r="J92" s="102"/>
      <c r="K92" s="110"/>
      <c r="L92" s="102"/>
      <c r="M92" s="183"/>
      <c r="N92" s="108"/>
      <c r="O92" s="85">
        <f>O91+1</f>
        <v>52</v>
      </c>
    </row>
    <row r="93" spans="1:18" ht="36" customHeight="1">
      <c r="A93" s="565" t="s">
        <v>1700</v>
      </c>
      <c r="B93" s="104">
        <f t="shared" si="9"/>
        <v>46191</v>
      </c>
      <c r="C93" s="105">
        <f t="shared" si="10"/>
        <v>46191</v>
      </c>
      <c r="D93" s="102"/>
      <c r="E93" s="110"/>
      <c r="F93" s="102"/>
      <c r="G93" s="110"/>
      <c r="H93" s="102" t="s">
        <v>363</v>
      </c>
      <c r="I93" s="120"/>
      <c r="J93" s="102" t="s">
        <v>363</v>
      </c>
      <c r="K93" s="120"/>
      <c r="L93" s="102"/>
      <c r="M93" s="107"/>
      <c r="N93" s="108"/>
      <c r="O93" s="85">
        <f t="shared" ref="O93:O94" si="13">O92+1</f>
        <v>53</v>
      </c>
    </row>
    <row r="94" spans="1:18" ht="36" customHeight="1">
      <c r="A94" s="566" t="s">
        <v>1705</v>
      </c>
      <c r="B94" s="104">
        <f t="shared" si="9"/>
        <v>46192</v>
      </c>
      <c r="C94" s="105">
        <f t="shared" si="10"/>
        <v>46192</v>
      </c>
      <c r="D94" s="102" t="s">
        <v>1768</v>
      </c>
      <c r="E94" s="110"/>
      <c r="F94" s="102" t="s">
        <v>1768</v>
      </c>
      <c r="G94" s="110"/>
      <c r="H94" s="121" t="s">
        <v>1769</v>
      </c>
      <c r="I94" s="110"/>
      <c r="J94" s="121" t="s">
        <v>1769</v>
      </c>
      <c r="K94" s="110"/>
      <c r="L94" s="102"/>
      <c r="M94" s="110"/>
      <c r="N94" s="108"/>
      <c r="O94" s="85">
        <f t="shared" si="13"/>
        <v>54</v>
      </c>
    </row>
    <row r="95" spans="1:18" ht="36" customHeight="1">
      <c r="A95" s="567"/>
      <c r="B95" s="111">
        <f t="shared" si="9"/>
        <v>46193</v>
      </c>
      <c r="C95" s="112">
        <f t="shared" si="10"/>
        <v>46193</v>
      </c>
      <c r="D95" s="113"/>
      <c r="E95" s="124"/>
      <c r="F95" s="113"/>
      <c r="G95" s="124"/>
      <c r="H95" s="113"/>
      <c r="I95" s="114"/>
      <c r="J95" s="125"/>
      <c r="K95" s="124"/>
      <c r="L95" s="113"/>
      <c r="M95" s="117"/>
      <c r="N95" s="116"/>
    </row>
    <row r="96" spans="1:18" ht="36" customHeight="1">
      <c r="A96" s="567"/>
      <c r="B96" s="111">
        <f t="shared" si="9"/>
        <v>46194</v>
      </c>
      <c r="C96" s="112">
        <f t="shared" si="10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1:18" ht="36" customHeight="1">
      <c r="A97" s="567"/>
      <c r="B97" s="104">
        <f t="shared" si="9"/>
        <v>46195</v>
      </c>
      <c r="C97" s="105">
        <f t="shared" si="10"/>
        <v>46195</v>
      </c>
      <c r="D97" s="102"/>
      <c r="E97" s="120"/>
      <c r="F97" s="102"/>
      <c r="G97" s="120"/>
      <c r="H97" s="102"/>
      <c r="I97" s="110"/>
      <c r="J97" s="102"/>
      <c r="K97" s="120"/>
      <c r="L97" s="102"/>
      <c r="M97" s="107"/>
      <c r="N97" s="108"/>
      <c r="O97" s="85">
        <f>O94+1</f>
        <v>55</v>
      </c>
    </row>
    <row r="98" spans="1:18" ht="36" customHeight="1">
      <c r="A98" s="567"/>
      <c r="B98" s="104">
        <f t="shared" si="9"/>
        <v>46196</v>
      </c>
      <c r="C98" s="105">
        <f t="shared" si="10"/>
        <v>46196</v>
      </c>
      <c r="D98" s="121" t="s">
        <v>1770</v>
      </c>
      <c r="E98" s="110"/>
      <c r="F98" s="121" t="s">
        <v>1770</v>
      </c>
      <c r="G98" s="110"/>
      <c r="H98" s="102" t="s">
        <v>1771</v>
      </c>
      <c r="I98" s="120"/>
      <c r="J98" s="102" t="s">
        <v>1772</v>
      </c>
      <c r="K98" s="838" t="s">
        <v>1773</v>
      </c>
      <c r="L98" s="102"/>
      <c r="M98" s="107"/>
      <c r="N98" s="108"/>
      <c r="O98" s="85">
        <f>O97+1</f>
        <v>56</v>
      </c>
    </row>
    <row r="99" spans="1:18" ht="36" customHeight="1">
      <c r="A99" s="567"/>
      <c r="B99" s="104">
        <f t="shared" si="9"/>
        <v>46197</v>
      </c>
      <c r="C99" s="105">
        <f t="shared" si="10"/>
        <v>46197</v>
      </c>
      <c r="D99" s="102"/>
      <c r="E99" s="110"/>
      <c r="F99" s="102"/>
      <c r="G99" s="110"/>
      <c r="H99" s="102"/>
      <c r="I99" s="193"/>
      <c r="J99" s="102"/>
      <c r="K99" s="183"/>
      <c r="L99" s="102"/>
      <c r="M99" s="107"/>
      <c r="N99" s="108"/>
      <c r="O99" s="85">
        <f>O98+1</f>
        <v>57</v>
      </c>
    </row>
    <row r="100" spans="1:18" ht="36" customHeight="1">
      <c r="A100" s="567"/>
      <c r="B100" s="104">
        <f t="shared" si="9"/>
        <v>46198</v>
      </c>
      <c r="C100" s="105">
        <f t="shared" si="10"/>
        <v>46198</v>
      </c>
      <c r="D100" s="102"/>
      <c r="E100" s="110"/>
      <c r="F100" s="102"/>
      <c r="G100" s="110"/>
      <c r="H100" s="102" t="s">
        <v>363</v>
      </c>
      <c r="I100" s="120"/>
      <c r="J100" s="102" t="s">
        <v>363</v>
      </c>
      <c r="K100" s="120"/>
      <c r="L100" s="102"/>
      <c r="M100" s="167"/>
      <c r="N100" s="108"/>
      <c r="O100" s="85">
        <f t="shared" ref="O100:O101" si="14">O99+1</f>
        <v>58</v>
      </c>
    </row>
    <row r="101" spans="1:18" ht="36" customHeight="1">
      <c r="A101" s="567"/>
      <c r="B101" s="104">
        <f t="shared" si="9"/>
        <v>46199</v>
      </c>
      <c r="C101" s="105">
        <f t="shared" si="10"/>
        <v>46199</v>
      </c>
      <c r="D101" s="102" t="s">
        <v>1768</v>
      </c>
      <c r="E101" s="120"/>
      <c r="F101" s="102" t="s">
        <v>1768</v>
      </c>
      <c r="G101" s="120"/>
      <c r="H101" s="102" t="s">
        <v>1769</v>
      </c>
      <c r="I101" s="110"/>
      <c r="J101" s="102" t="s">
        <v>1769</v>
      </c>
      <c r="K101" s="110"/>
      <c r="L101" s="102"/>
      <c r="M101" s="110"/>
      <c r="N101" s="108"/>
      <c r="O101" s="85">
        <f t="shared" si="14"/>
        <v>59</v>
      </c>
      <c r="Q101" s="166"/>
      <c r="R101" s="167"/>
    </row>
    <row r="102" spans="1:18" ht="36" customHeight="1">
      <c r="A102" s="567"/>
      <c r="B102" s="111">
        <f t="shared" si="9"/>
        <v>46200</v>
      </c>
      <c r="C102" s="112">
        <f t="shared" si="10"/>
        <v>46200</v>
      </c>
      <c r="D102" s="113"/>
      <c r="E102" s="114"/>
      <c r="F102" s="113"/>
      <c r="G102" s="124"/>
      <c r="H102" s="113"/>
      <c r="I102" s="124"/>
      <c r="J102" s="125"/>
      <c r="K102" s="124"/>
      <c r="L102" s="113"/>
      <c r="M102" s="117"/>
      <c r="N102" s="116"/>
    </row>
    <row r="103" spans="1:18" ht="36" customHeight="1">
      <c r="A103" s="567"/>
      <c r="B103" s="111">
        <f t="shared" si="9"/>
        <v>46201</v>
      </c>
      <c r="C103" s="112">
        <f t="shared" si="10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1:18" ht="36" customHeight="1">
      <c r="A104" s="567"/>
      <c r="B104" s="104">
        <f t="shared" si="9"/>
        <v>46202</v>
      </c>
      <c r="C104" s="105">
        <f t="shared" si="10"/>
        <v>46202</v>
      </c>
      <c r="D104" s="102"/>
      <c r="E104" s="120"/>
      <c r="F104" s="102"/>
      <c r="G104" s="120"/>
      <c r="H104" s="817" t="s">
        <v>823</v>
      </c>
      <c r="I104" s="838" t="s">
        <v>61</v>
      </c>
      <c r="J104" s="102"/>
      <c r="K104" s="120"/>
      <c r="L104" s="102"/>
      <c r="M104" s="107"/>
      <c r="N104" s="108"/>
      <c r="O104" s="85">
        <f>O101+1</f>
        <v>60</v>
      </c>
    </row>
    <row r="105" spans="1:18" ht="36" customHeight="1">
      <c r="A105" s="567"/>
      <c r="B105" s="133">
        <f>B104+1</f>
        <v>46203</v>
      </c>
      <c r="C105" s="134">
        <f>B105</f>
        <v>46203</v>
      </c>
      <c r="D105" s="135" t="s">
        <v>1770</v>
      </c>
      <c r="E105" s="196"/>
      <c r="F105" s="135" t="s">
        <v>1770</v>
      </c>
      <c r="G105" s="138"/>
      <c r="H105" s="135" t="s">
        <v>1771</v>
      </c>
      <c r="I105" s="196"/>
      <c r="J105" s="135" t="s">
        <v>1771</v>
      </c>
      <c r="K105" s="138"/>
      <c r="L105" s="135"/>
      <c r="M105" s="138"/>
      <c r="N105" s="139"/>
      <c r="O105" s="85">
        <f>O104+1</f>
        <v>61</v>
      </c>
    </row>
    <row r="106" spans="1:18" ht="27" customHeight="1">
      <c r="A106" s="563"/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1:18" ht="27" customHeight="1">
      <c r="A107" s="563"/>
      <c r="B107" s="143" t="s">
        <v>1095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1:18" ht="18" customHeight="1">
      <c r="A108" s="567"/>
      <c r="B108" s="1300" t="s">
        <v>969</v>
      </c>
      <c r="C108" s="1302" t="s">
        <v>970</v>
      </c>
      <c r="D108" s="92" t="s">
        <v>971</v>
      </c>
      <c r="E108" s="1298" t="s">
        <v>972</v>
      </c>
      <c r="F108" s="92" t="s">
        <v>973</v>
      </c>
      <c r="G108" s="1298" t="s">
        <v>972</v>
      </c>
      <c r="H108" s="92" t="s">
        <v>974</v>
      </c>
      <c r="I108" s="1298" t="s">
        <v>972</v>
      </c>
      <c r="J108" s="92" t="s">
        <v>975</v>
      </c>
      <c r="K108" s="1298" t="s">
        <v>972</v>
      </c>
      <c r="L108" s="92" t="s">
        <v>976</v>
      </c>
      <c r="M108" s="1298" t="s">
        <v>972</v>
      </c>
      <c r="N108" s="93" t="s">
        <v>977</v>
      </c>
    </row>
    <row r="109" spans="1:18" ht="18" customHeight="1">
      <c r="A109" s="567"/>
      <c r="B109" s="1301"/>
      <c r="C109" s="1303"/>
      <c r="D109" s="94" t="s">
        <v>978</v>
      </c>
      <c r="E109" s="1299"/>
      <c r="F109" s="94" t="s">
        <v>979</v>
      </c>
      <c r="G109" s="1299"/>
      <c r="H109" s="94" t="s">
        <v>980</v>
      </c>
      <c r="I109" s="1299"/>
      <c r="J109" s="94" t="s">
        <v>981</v>
      </c>
      <c r="K109" s="1299"/>
      <c r="L109" s="94" t="s">
        <v>630</v>
      </c>
      <c r="M109" s="1299"/>
      <c r="N109" s="95"/>
    </row>
    <row r="110" spans="1:18" ht="36" customHeight="1">
      <c r="A110" s="567"/>
      <c r="B110" s="96">
        <f>B105+1</f>
        <v>46204</v>
      </c>
      <c r="C110" s="97">
        <f>B110</f>
        <v>46204</v>
      </c>
      <c r="D110" s="102"/>
      <c r="E110" s="110"/>
      <c r="F110" s="102"/>
      <c r="G110" s="110"/>
      <c r="H110" s="102"/>
      <c r="I110" s="193"/>
      <c r="J110" s="102"/>
      <c r="K110" s="183"/>
      <c r="L110" s="102"/>
      <c r="M110" s="107"/>
      <c r="N110" s="103"/>
      <c r="O110" s="85">
        <f>O105+1</f>
        <v>62</v>
      </c>
    </row>
    <row r="111" spans="1:18" ht="36" customHeight="1">
      <c r="A111" s="567"/>
      <c r="B111" s="104">
        <f>B110+1</f>
        <v>46205</v>
      </c>
      <c r="C111" s="105">
        <f>B111</f>
        <v>46205</v>
      </c>
      <c r="D111" s="102"/>
      <c r="E111" s="110"/>
      <c r="F111" s="102"/>
      <c r="G111" s="110"/>
      <c r="H111" s="102" t="s">
        <v>363</v>
      </c>
      <c r="I111" s="198"/>
      <c r="J111" s="102" t="s">
        <v>363</v>
      </c>
      <c r="K111" s="110"/>
      <c r="L111" s="102"/>
      <c r="M111" s="107"/>
      <c r="N111" s="108"/>
      <c r="O111" s="85">
        <f>O110+1</f>
        <v>63</v>
      </c>
    </row>
    <row r="112" spans="1:18" ht="36" customHeight="1">
      <c r="A112" s="567"/>
      <c r="B112" s="104">
        <f t="shared" ref="B112:B139" si="15">B111+1</f>
        <v>46206</v>
      </c>
      <c r="C112" s="105">
        <f t="shared" ref="C112:C139" si="16">B112</f>
        <v>46206</v>
      </c>
      <c r="D112" s="102" t="s">
        <v>1768</v>
      </c>
      <c r="E112" s="110"/>
      <c r="F112" s="247" t="s">
        <v>1768</v>
      </c>
      <c r="G112" s="199"/>
      <c r="H112" s="102" t="s">
        <v>1769</v>
      </c>
      <c r="I112" s="110"/>
      <c r="J112" s="102" t="s">
        <v>1769</v>
      </c>
      <c r="K112" s="110"/>
      <c r="L112" s="102"/>
      <c r="M112" s="110"/>
      <c r="N112" s="108"/>
      <c r="O112" s="85">
        <f>O111+1</f>
        <v>64</v>
      </c>
    </row>
    <row r="113" spans="1:15" ht="36" customHeight="1">
      <c r="A113" s="567"/>
      <c r="B113" s="111">
        <f t="shared" si="15"/>
        <v>46207</v>
      </c>
      <c r="C113" s="112">
        <f t="shared" si="16"/>
        <v>46207</v>
      </c>
      <c r="D113" s="113"/>
      <c r="E113" s="114"/>
      <c r="F113" s="605"/>
      <c r="G113" s="606"/>
      <c r="H113" s="113"/>
      <c r="I113" s="114"/>
      <c r="J113" s="125"/>
      <c r="K113" s="124"/>
      <c r="L113" s="113"/>
      <c r="M113" s="117"/>
      <c r="N113" s="116"/>
    </row>
    <row r="114" spans="1:15" ht="36" customHeight="1">
      <c r="A114" s="567"/>
      <c r="B114" s="111">
        <f t="shared" si="15"/>
        <v>46208</v>
      </c>
      <c r="C114" s="112">
        <f t="shared" si="16"/>
        <v>46208</v>
      </c>
      <c r="D114" s="113"/>
      <c r="E114" s="124"/>
      <c r="F114" s="200"/>
      <c r="G114" s="201"/>
      <c r="H114" s="113"/>
      <c r="I114" s="114"/>
      <c r="J114" s="113"/>
      <c r="K114" s="114"/>
      <c r="L114" s="113"/>
      <c r="M114" s="117"/>
      <c r="N114" s="116"/>
    </row>
    <row r="115" spans="1:15" ht="36" customHeight="1">
      <c r="A115" s="567"/>
      <c r="B115" s="104">
        <f t="shared" si="15"/>
        <v>46209</v>
      </c>
      <c r="C115" s="105">
        <f t="shared" si="16"/>
        <v>46209</v>
      </c>
      <c r="D115" s="102"/>
      <c r="E115" s="120"/>
      <c r="F115" s="102"/>
      <c r="G115" s="198"/>
      <c r="H115" s="102"/>
      <c r="I115" s="110"/>
      <c r="J115" s="102"/>
      <c r="K115" s="107"/>
      <c r="L115" s="102"/>
      <c r="M115" s="107"/>
      <c r="N115" s="204"/>
      <c r="O115" s="85">
        <f>O112+1</f>
        <v>65</v>
      </c>
    </row>
    <row r="116" spans="1:15" ht="36" customHeight="1">
      <c r="A116" s="567"/>
      <c r="B116" s="104">
        <f t="shared" si="15"/>
        <v>46210</v>
      </c>
      <c r="C116" s="105">
        <f t="shared" si="16"/>
        <v>46210</v>
      </c>
      <c r="D116" s="102" t="s">
        <v>1770</v>
      </c>
      <c r="E116" s="110"/>
      <c r="F116" s="102" t="s">
        <v>1770</v>
      </c>
      <c r="G116" s="110"/>
      <c r="H116" s="213" t="s">
        <v>1771</v>
      </c>
      <c r="I116" s="198"/>
      <c r="J116" s="102" t="s">
        <v>1771</v>
      </c>
      <c r="K116" s="107"/>
      <c r="L116" s="102"/>
      <c r="M116" s="107"/>
      <c r="N116" s="204"/>
      <c r="O116" s="85">
        <f>O115+1</f>
        <v>66</v>
      </c>
    </row>
    <row r="117" spans="1:15" ht="36" customHeight="1">
      <c r="A117" s="567"/>
      <c r="B117" s="104">
        <f t="shared" si="15"/>
        <v>46211</v>
      </c>
      <c r="C117" s="105">
        <f t="shared" si="16"/>
        <v>46211</v>
      </c>
      <c r="D117" s="194"/>
      <c r="E117" s="203"/>
      <c r="F117" s="194"/>
      <c r="G117" s="203"/>
      <c r="H117" s="194"/>
      <c r="I117" s="205"/>
      <c r="J117" s="194"/>
      <c r="K117" s="206"/>
      <c r="L117" s="194"/>
      <c r="M117" s="207"/>
      <c r="N117" s="208"/>
      <c r="O117" s="85">
        <f>O116+1</f>
        <v>67</v>
      </c>
    </row>
    <row r="118" spans="1:15" ht="36" customHeight="1">
      <c r="A118" s="567"/>
      <c r="B118" s="104">
        <f t="shared" si="15"/>
        <v>46212</v>
      </c>
      <c r="C118" s="105">
        <f t="shared" si="16"/>
        <v>46212</v>
      </c>
      <c r="D118" s="194"/>
      <c r="E118" s="203"/>
      <c r="F118" s="194"/>
      <c r="G118" s="203"/>
      <c r="H118" s="209" t="s">
        <v>363</v>
      </c>
      <c r="I118" s="210"/>
      <c r="J118" s="209" t="s">
        <v>363</v>
      </c>
      <c r="K118" s="210"/>
      <c r="L118" s="209"/>
      <c r="M118" s="210"/>
      <c r="N118" s="208"/>
      <c r="O118" s="85">
        <f t="shared" ref="O118:O119" si="17">O117+1</f>
        <v>68</v>
      </c>
    </row>
    <row r="119" spans="1:15" ht="36" customHeight="1">
      <c r="A119" s="567"/>
      <c r="B119" s="104">
        <f t="shared" si="15"/>
        <v>46213</v>
      </c>
      <c r="C119" s="105">
        <f t="shared" si="16"/>
        <v>46213</v>
      </c>
      <c r="D119" s="102" t="s">
        <v>1768</v>
      </c>
      <c r="E119" s="110"/>
      <c r="F119" s="102" t="s">
        <v>1774</v>
      </c>
      <c r="G119" s="838" t="s">
        <v>1767</v>
      </c>
      <c r="H119" s="102" t="s">
        <v>1769</v>
      </c>
      <c r="I119" s="110"/>
      <c r="J119" s="102" t="s">
        <v>1769</v>
      </c>
      <c r="K119" s="110"/>
      <c r="L119" s="102"/>
      <c r="M119" s="110"/>
      <c r="N119" s="108"/>
      <c r="O119" s="85">
        <f t="shared" si="17"/>
        <v>69</v>
      </c>
    </row>
    <row r="120" spans="1:15" ht="36" customHeight="1">
      <c r="A120" s="567"/>
      <c r="B120" s="111">
        <f t="shared" si="15"/>
        <v>46214</v>
      </c>
      <c r="C120" s="112">
        <f t="shared" si="16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1:15" ht="36" customHeight="1">
      <c r="A121" s="567"/>
      <c r="B121" s="111">
        <f t="shared" si="15"/>
        <v>46215</v>
      </c>
      <c r="C121" s="112">
        <f t="shared" si="16"/>
        <v>46215</v>
      </c>
      <c r="D121" s="113"/>
      <c r="E121" s="114"/>
      <c r="F121" s="200"/>
      <c r="G121" s="201"/>
      <c r="H121" s="113"/>
      <c r="I121" s="114"/>
      <c r="J121" s="211"/>
      <c r="K121" s="157"/>
      <c r="L121" s="161"/>
      <c r="M121" s="212"/>
      <c r="N121" s="116"/>
    </row>
    <row r="122" spans="1:15" ht="36" customHeight="1">
      <c r="A122" s="567"/>
      <c r="B122" s="104">
        <f t="shared" si="15"/>
        <v>46216</v>
      </c>
      <c r="C122" s="105">
        <f t="shared" si="16"/>
        <v>46216</v>
      </c>
      <c r="D122" s="102"/>
      <c r="E122" s="120"/>
      <c r="F122" s="102"/>
      <c r="G122" s="110"/>
      <c r="H122" s="102"/>
      <c r="I122" s="592"/>
      <c r="J122" s="213"/>
      <c r="K122" s="107"/>
      <c r="L122" s="102"/>
      <c r="M122" s="107"/>
      <c r="N122" s="108"/>
      <c r="O122" s="85">
        <f>O119+1</f>
        <v>70</v>
      </c>
    </row>
    <row r="123" spans="1:15" ht="36" customHeight="1">
      <c r="A123" s="567"/>
      <c r="B123" s="104">
        <f t="shared" si="15"/>
        <v>46217</v>
      </c>
      <c r="C123" s="105">
        <f t="shared" si="16"/>
        <v>46217</v>
      </c>
      <c r="D123" s="121" t="s">
        <v>1770</v>
      </c>
      <c r="E123" s="110"/>
      <c r="F123" s="121" t="s">
        <v>1770</v>
      </c>
      <c r="G123" s="110"/>
      <c r="H123" s="213" t="s">
        <v>1775</v>
      </c>
      <c r="I123" s="838" t="s">
        <v>1773</v>
      </c>
      <c r="J123" s="213" t="s">
        <v>1771</v>
      </c>
      <c r="K123" s="107"/>
      <c r="L123" s="102"/>
      <c r="M123" s="110"/>
      <c r="N123" s="108"/>
      <c r="O123" s="85">
        <f>O122+1</f>
        <v>71</v>
      </c>
    </row>
    <row r="124" spans="1:15" ht="36" customHeight="1">
      <c r="A124" s="567"/>
      <c r="B124" s="104">
        <f t="shared" si="15"/>
        <v>46218</v>
      </c>
      <c r="C124" s="105">
        <f t="shared" si="16"/>
        <v>46218</v>
      </c>
      <c r="D124" s="102"/>
      <c r="E124" s="110"/>
      <c r="F124" s="102"/>
      <c r="G124" s="110"/>
      <c r="H124" s="102"/>
      <c r="I124" s="110"/>
      <c r="J124" s="109"/>
      <c r="K124" s="120"/>
      <c r="L124" s="249"/>
      <c r="M124" s="107"/>
      <c r="N124" s="108"/>
      <c r="O124" s="85">
        <f>O123+1</f>
        <v>72</v>
      </c>
    </row>
    <row r="125" spans="1:15" ht="36" customHeight="1">
      <c r="A125" s="567"/>
      <c r="B125" s="104">
        <f t="shared" si="15"/>
        <v>46219</v>
      </c>
      <c r="C125" s="105">
        <f t="shared" si="16"/>
        <v>46219</v>
      </c>
      <c r="D125" s="102"/>
      <c r="E125" s="110"/>
      <c r="F125" s="102"/>
      <c r="G125" s="110"/>
      <c r="H125" s="102" t="s">
        <v>363</v>
      </c>
      <c r="I125" s="110"/>
      <c r="J125" s="213" t="s">
        <v>363</v>
      </c>
      <c r="K125" s="110"/>
      <c r="L125" s="102"/>
      <c r="M125" s="214"/>
      <c r="N125" s="108"/>
      <c r="O125" s="85">
        <f t="shared" ref="O125" si="18">O124+1</f>
        <v>73</v>
      </c>
    </row>
    <row r="126" spans="1:15" ht="36" customHeight="1">
      <c r="A126" s="567"/>
      <c r="B126" s="104">
        <f t="shared" si="15"/>
        <v>46220</v>
      </c>
      <c r="C126" s="105">
        <f t="shared" si="16"/>
        <v>46220</v>
      </c>
      <c r="D126" s="102" t="s">
        <v>1768</v>
      </c>
      <c r="E126" s="110"/>
      <c r="F126" s="102" t="s">
        <v>1768</v>
      </c>
      <c r="G126" s="110"/>
      <c r="H126" s="102" t="s">
        <v>1769</v>
      </c>
      <c r="I126" s="110"/>
      <c r="J126" s="102" t="s">
        <v>1769</v>
      </c>
      <c r="K126" s="110"/>
      <c r="L126" s="102"/>
      <c r="M126" s="110"/>
      <c r="N126" s="108"/>
      <c r="O126" s="85">
        <f>O125+1</f>
        <v>74</v>
      </c>
    </row>
    <row r="127" spans="1:15" ht="36" customHeight="1">
      <c r="A127" s="567"/>
      <c r="B127" s="111">
        <f t="shared" si="15"/>
        <v>46221</v>
      </c>
      <c r="C127" s="112">
        <f t="shared" si="16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1:15" ht="36" customHeight="1">
      <c r="A128" s="567"/>
      <c r="B128" s="111">
        <f t="shared" si="15"/>
        <v>46222</v>
      </c>
      <c r="C128" s="112">
        <f t="shared" si="16"/>
        <v>46222</v>
      </c>
      <c r="D128" s="113"/>
      <c r="E128" s="124"/>
      <c r="F128" s="200"/>
      <c r="G128" s="201"/>
      <c r="H128" s="113"/>
      <c r="I128" s="114"/>
      <c r="J128" s="215"/>
      <c r="K128" s="162"/>
      <c r="L128" s="113"/>
      <c r="M128" s="212"/>
      <c r="N128" s="116"/>
    </row>
    <row r="129" spans="1:15" ht="36" customHeight="1">
      <c r="A129" s="567"/>
      <c r="B129" s="111">
        <f t="shared" si="15"/>
        <v>46223</v>
      </c>
      <c r="C129" s="112">
        <f t="shared" si="16"/>
        <v>46223</v>
      </c>
      <c r="D129" s="113"/>
      <c r="E129" s="124"/>
      <c r="F129" s="113"/>
      <c r="G129" s="124"/>
      <c r="H129" s="113"/>
      <c r="I129" s="201"/>
      <c r="J129" s="113"/>
      <c r="K129" s="216"/>
      <c r="L129" s="113"/>
      <c r="M129" s="117"/>
      <c r="N129" s="116" t="s">
        <v>1640</v>
      </c>
    </row>
    <row r="130" spans="1:15" ht="36" customHeight="1">
      <c r="A130" s="567"/>
      <c r="B130" s="104">
        <f t="shared" si="15"/>
        <v>46224</v>
      </c>
      <c r="C130" s="105">
        <f t="shared" si="16"/>
        <v>46224</v>
      </c>
      <c r="D130" s="102" t="s">
        <v>1770</v>
      </c>
      <c r="E130" s="110"/>
      <c r="F130" s="102" t="s">
        <v>1770</v>
      </c>
      <c r="G130" s="110"/>
      <c r="H130" s="102" t="s">
        <v>1771</v>
      </c>
      <c r="I130" s="110"/>
      <c r="J130" s="102" t="s">
        <v>1772</v>
      </c>
      <c r="K130" s="838" t="s">
        <v>1773</v>
      </c>
      <c r="L130" s="102"/>
      <c r="M130" s="110"/>
      <c r="N130" s="108"/>
      <c r="O130" s="85">
        <f>O126+1</f>
        <v>75</v>
      </c>
    </row>
    <row r="131" spans="1:15" ht="36" customHeight="1">
      <c r="A131" s="567"/>
      <c r="B131" s="104">
        <f t="shared" si="15"/>
        <v>46225</v>
      </c>
      <c r="C131" s="105">
        <f t="shared" si="16"/>
        <v>46225</v>
      </c>
      <c r="D131" s="102"/>
      <c r="E131" s="110"/>
      <c r="F131" s="102"/>
      <c r="G131" s="110"/>
      <c r="H131" s="102"/>
      <c r="I131" s="110"/>
      <c r="J131" s="102"/>
      <c r="K131" s="110"/>
      <c r="L131" s="102"/>
      <c r="M131" s="107"/>
      <c r="N131" s="108"/>
      <c r="O131" s="85">
        <f>O130+1</f>
        <v>76</v>
      </c>
    </row>
    <row r="132" spans="1:15" ht="36" customHeight="1">
      <c r="A132" s="567"/>
      <c r="B132" s="104">
        <f t="shared" si="15"/>
        <v>46226</v>
      </c>
      <c r="C132" s="105">
        <f t="shared" si="16"/>
        <v>46226</v>
      </c>
      <c r="D132" s="102"/>
      <c r="E132" s="110"/>
      <c r="F132" s="102"/>
      <c r="G132" s="110"/>
      <c r="H132" s="102" t="s">
        <v>363</v>
      </c>
      <c r="I132" s="110"/>
      <c r="J132" s="102" t="s">
        <v>363</v>
      </c>
      <c r="K132" s="110"/>
      <c r="L132" s="102"/>
      <c r="M132" s="110"/>
      <c r="N132" s="108"/>
      <c r="O132" s="85">
        <f>O131+1</f>
        <v>77</v>
      </c>
    </row>
    <row r="133" spans="1:15" ht="36" customHeight="1">
      <c r="A133" s="567"/>
      <c r="B133" s="104">
        <f t="shared" si="15"/>
        <v>46227</v>
      </c>
      <c r="C133" s="105">
        <f t="shared" si="16"/>
        <v>46227</v>
      </c>
      <c r="D133" s="102" t="s">
        <v>1768</v>
      </c>
      <c r="E133" s="110"/>
      <c r="F133" s="102" t="s">
        <v>1768</v>
      </c>
      <c r="G133" s="110"/>
      <c r="H133" s="102" t="s">
        <v>1769</v>
      </c>
      <c r="I133" s="110"/>
      <c r="J133" s="102" t="s">
        <v>1769</v>
      </c>
      <c r="K133" s="110"/>
      <c r="L133" s="102"/>
      <c r="M133" s="110"/>
      <c r="N133" s="108"/>
      <c r="O133" s="85">
        <f>O132+1</f>
        <v>78</v>
      </c>
    </row>
    <row r="134" spans="1:15" ht="36" customHeight="1">
      <c r="A134" s="567"/>
      <c r="B134" s="111">
        <f t="shared" si="15"/>
        <v>46228</v>
      </c>
      <c r="C134" s="112">
        <f t="shared" si="16"/>
        <v>46228</v>
      </c>
      <c r="D134" s="113"/>
      <c r="E134" s="114"/>
      <c r="F134" s="113"/>
      <c r="G134" s="114"/>
      <c r="H134" s="113"/>
      <c r="I134" s="114"/>
      <c r="J134" s="113"/>
      <c r="K134" s="593"/>
      <c r="L134" s="113"/>
      <c r="M134" s="593"/>
      <c r="N134" s="116"/>
    </row>
    <row r="135" spans="1:15" ht="36" customHeight="1">
      <c r="A135" s="567"/>
      <c r="B135" s="111">
        <f t="shared" si="15"/>
        <v>46229</v>
      </c>
      <c r="C135" s="112">
        <f t="shared" si="16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1:15" ht="36" customHeight="1">
      <c r="A136" s="567"/>
      <c r="B136" s="104">
        <f t="shared" si="15"/>
        <v>46230</v>
      </c>
      <c r="C136" s="105">
        <f t="shared" si="16"/>
        <v>46230</v>
      </c>
      <c r="D136" s="102"/>
      <c r="E136" s="110"/>
      <c r="F136" s="102"/>
      <c r="G136" s="110"/>
      <c r="H136" s="158" t="s">
        <v>394</v>
      </c>
      <c r="I136" s="838" t="s">
        <v>61</v>
      </c>
      <c r="J136" s="109"/>
      <c r="K136" s="107"/>
      <c r="L136" s="102"/>
      <c r="M136" s="107"/>
      <c r="N136" s="108"/>
      <c r="O136" s="85">
        <f>O133+1</f>
        <v>79</v>
      </c>
    </row>
    <row r="137" spans="1:15" ht="36" customHeight="1">
      <c r="A137" s="567"/>
      <c r="B137" s="104">
        <f t="shared" si="15"/>
        <v>46231</v>
      </c>
      <c r="C137" s="105">
        <f t="shared" si="16"/>
        <v>46231</v>
      </c>
      <c r="D137" s="102" t="s">
        <v>1770</v>
      </c>
      <c r="E137" s="110"/>
      <c r="F137" s="102" t="s">
        <v>1770</v>
      </c>
      <c r="G137" s="110"/>
      <c r="H137" s="102" t="s">
        <v>1771</v>
      </c>
      <c r="I137" s="110"/>
      <c r="J137" s="102" t="s">
        <v>1771</v>
      </c>
      <c r="K137" s="110"/>
      <c r="L137" s="102"/>
      <c r="M137" s="110"/>
      <c r="N137" s="108"/>
      <c r="O137" s="85">
        <f>O136+1</f>
        <v>80</v>
      </c>
    </row>
    <row r="138" spans="1:15" ht="36" customHeight="1">
      <c r="A138" s="567"/>
      <c r="B138" s="104">
        <f t="shared" si="15"/>
        <v>46232</v>
      </c>
      <c r="C138" s="105">
        <f t="shared" si="16"/>
        <v>46232</v>
      </c>
      <c r="D138" s="102"/>
      <c r="E138" s="110"/>
      <c r="F138" s="102"/>
      <c r="G138" s="110"/>
      <c r="H138" s="102"/>
      <c r="I138" s="110"/>
      <c r="J138" s="102"/>
      <c r="K138" s="110"/>
      <c r="L138" s="102"/>
      <c r="M138" s="110"/>
      <c r="N138" s="108"/>
      <c r="O138" s="85">
        <f>O137+1</f>
        <v>81</v>
      </c>
    </row>
    <row r="139" spans="1:15" ht="36" customHeight="1">
      <c r="A139" s="567"/>
      <c r="B139" s="104">
        <f t="shared" si="15"/>
        <v>46233</v>
      </c>
      <c r="C139" s="105">
        <f t="shared" si="16"/>
        <v>46233</v>
      </c>
      <c r="D139" s="102"/>
      <c r="E139" s="110"/>
      <c r="F139" s="102"/>
      <c r="G139" s="110"/>
      <c r="H139" s="102" t="s">
        <v>363</v>
      </c>
      <c r="I139" s="110"/>
      <c r="J139" s="102" t="s">
        <v>363</v>
      </c>
      <c r="K139" s="110"/>
      <c r="L139" s="154"/>
      <c r="M139" s="167"/>
      <c r="N139" s="218"/>
      <c r="O139" s="85">
        <f t="shared" ref="O139:O140" si="19">O138+1</f>
        <v>82</v>
      </c>
    </row>
    <row r="140" spans="1:15" ht="36" customHeight="1">
      <c r="A140" s="567"/>
      <c r="B140" s="133">
        <f>B139+1</f>
        <v>46234</v>
      </c>
      <c r="C140" s="134">
        <f>B140</f>
        <v>46234</v>
      </c>
      <c r="D140" s="135" t="s">
        <v>1768</v>
      </c>
      <c r="E140" s="136"/>
      <c r="F140" s="135" t="s">
        <v>1768</v>
      </c>
      <c r="G140" s="136"/>
      <c r="H140" s="135" t="s">
        <v>1769</v>
      </c>
      <c r="I140" s="136"/>
      <c r="J140" s="135" t="s">
        <v>1769</v>
      </c>
      <c r="K140" s="136"/>
      <c r="L140" s="135"/>
      <c r="M140" s="138"/>
      <c r="N140" s="139"/>
      <c r="O140" s="85">
        <f t="shared" si="19"/>
        <v>83</v>
      </c>
    </row>
    <row r="141" spans="1:15" ht="27" customHeight="1">
      <c r="A141" s="563"/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1:15" ht="27" customHeight="1">
      <c r="A142" s="563"/>
      <c r="B142" s="143" t="s">
        <v>1129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1:15" ht="18" customHeight="1">
      <c r="A143" s="567"/>
      <c r="B143" s="1300" t="s">
        <v>969</v>
      </c>
      <c r="C143" s="1302" t="s">
        <v>970</v>
      </c>
      <c r="D143" s="92" t="s">
        <v>971</v>
      </c>
      <c r="E143" s="1298" t="s">
        <v>972</v>
      </c>
      <c r="F143" s="92" t="s">
        <v>973</v>
      </c>
      <c r="G143" s="1298" t="s">
        <v>972</v>
      </c>
      <c r="H143" s="92" t="s">
        <v>974</v>
      </c>
      <c r="I143" s="1298" t="s">
        <v>972</v>
      </c>
      <c r="J143" s="92" t="s">
        <v>975</v>
      </c>
      <c r="K143" s="1298" t="s">
        <v>972</v>
      </c>
      <c r="L143" s="92" t="s">
        <v>976</v>
      </c>
      <c r="M143" s="1298" t="s">
        <v>972</v>
      </c>
      <c r="N143" s="93" t="s">
        <v>977</v>
      </c>
    </row>
    <row r="144" spans="1:15" ht="18" customHeight="1">
      <c r="A144" s="567"/>
      <c r="B144" s="1301"/>
      <c r="C144" s="1303"/>
      <c r="D144" s="94" t="s">
        <v>978</v>
      </c>
      <c r="E144" s="1299"/>
      <c r="F144" s="94" t="s">
        <v>979</v>
      </c>
      <c r="G144" s="1299"/>
      <c r="H144" s="94" t="s">
        <v>980</v>
      </c>
      <c r="I144" s="1299"/>
      <c r="J144" s="94" t="s">
        <v>981</v>
      </c>
      <c r="K144" s="1299"/>
      <c r="L144" s="94" t="s">
        <v>630</v>
      </c>
      <c r="M144" s="1299"/>
      <c r="N144" s="95"/>
    </row>
    <row r="145" spans="1:15" ht="36" customHeight="1">
      <c r="A145" s="567"/>
      <c r="B145" s="178">
        <f>B140+1</f>
        <v>46235</v>
      </c>
      <c r="C145" s="179">
        <f>B145</f>
        <v>46235</v>
      </c>
      <c r="D145" s="596"/>
      <c r="E145" s="595"/>
      <c r="F145" s="113"/>
      <c r="G145" s="181"/>
      <c r="H145" s="113"/>
      <c r="I145" s="181"/>
      <c r="J145" s="113"/>
      <c r="K145" s="181"/>
      <c r="L145" s="596"/>
      <c r="M145" s="182"/>
      <c r="N145" s="220"/>
    </row>
    <row r="146" spans="1:15" ht="36" customHeight="1">
      <c r="A146" s="567"/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200"/>
      <c r="I146" s="157"/>
      <c r="J146" s="113"/>
      <c r="K146" s="157"/>
      <c r="L146" s="113"/>
      <c r="M146" s="117"/>
      <c r="N146" s="220"/>
    </row>
    <row r="147" spans="1:15" ht="36" customHeight="1">
      <c r="A147" s="567"/>
      <c r="B147" s="104">
        <f t="shared" ref="B147:B175" si="20">B146+1</f>
        <v>46237</v>
      </c>
      <c r="C147" s="105">
        <f t="shared" ref="C147:C174" si="21">B147</f>
        <v>46237</v>
      </c>
      <c r="D147" s="102"/>
      <c r="E147" s="120"/>
      <c r="F147" s="102"/>
      <c r="G147" s="110"/>
      <c r="H147" s="102"/>
      <c r="I147" s="106"/>
      <c r="J147" s="102"/>
      <c r="K147" s="107"/>
      <c r="L147" s="102"/>
      <c r="M147" s="107"/>
      <c r="N147" s="218"/>
      <c r="O147" s="85">
        <f>O140+1</f>
        <v>84</v>
      </c>
    </row>
    <row r="148" spans="1:15" ht="36" customHeight="1">
      <c r="A148" s="567"/>
      <c r="B148" s="104">
        <f t="shared" si="20"/>
        <v>46238</v>
      </c>
      <c r="C148" s="105">
        <f t="shared" si="21"/>
        <v>46238</v>
      </c>
      <c r="D148" s="102" t="s">
        <v>1770</v>
      </c>
      <c r="E148" s="110"/>
      <c r="F148" s="102" t="s">
        <v>1770</v>
      </c>
      <c r="G148" s="110"/>
      <c r="H148" s="102" t="s">
        <v>1771</v>
      </c>
      <c r="I148" s="110"/>
      <c r="J148" s="102" t="s">
        <v>1771</v>
      </c>
      <c r="K148" s="107"/>
      <c r="L148" s="102"/>
      <c r="M148" s="107"/>
      <c r="N148" s="218"/>
      <c r="O148" s="85">
        <f>O147+1</f>
        <v>85</v>
      </c>
    </row>
    <row r="149" spans="1:15" ht="36" customHeight="1">
      <c r="A149" s="567"/>
      <c r="B149" s="104">
        <f t="shared" si="20"/>
        <v>46239</v>
      </c>
      <c r="C149" s="105">
        <f t="shared" si="21"/>
        <v>46239</v>
      </c>
      <c r="D149" s="109"/>
      <c r="E149" s="110"/>
      <c r="F149" s="109"/>
      <c r="G149" s="110"/>
      <c r="H149" s="102"/>
      <c r="I149" s="107"/>
      <c r="J149" s="817" t="s">
        <v>394</v>
      </c>
      <c r="K149" s="838" t="s">
        <v>61</v>
      </c>
      <c r="L149" s="102"/>
      <c r="M149" s="107"/>
      <c r="N149" s="108"/>
      <c r="O149" s="85">
        <f>O148+1</f>
        <v>86</v>
      </c>
    </row>
    <row r="150" spans="1:15" ht="36" customHeight="1">
      <c r="A150" s="567"/>
      <c r="B150" s="104">
        <f t="shared" si="20"/>
        <v>46240</v>
      </c>
      <c r="C150" s="105">
        <f t="shared" si="21"/>
        <v>46240</v>
      </c>
      <c r="D150" s="102"/>
      <c r="E150" s="110"/>
      <c r="F150" s="109"/>
      <c r="G150" s="110"/>
      <c r="H150" s="102" t="s">
        <v>363</v>
      </c>
      <c r="I150" s="106"/>
      <c r="J150" s="102" t="s">
        <v>363</v>
      </c>
      <c r="K150" s="107"/>
      <c r="L150" s="102"/>
      <c r="M150" s="107"/>
      <c r="N150" s="108"/>
      <c r="O150" s="85">
        <f t="shared" ref="O150:O151" si="22">O149+1</f>
        <v>87</v>
      </c>
    </row>
    <row r="151" spans="1:15" ht="36" customHeight="1">
      <c r="A151" s="567"/>
      <c r="B151" s="104">
        <f t="shared" si="20"/>
        <v>46241</v>
      </c>
      <c r="C151" s="105">
        <f t="shared" si="21"/>
        <v>46241</v>
      </c>
      <c r="D151" s="102" t="s">
        <v>1768</v>
      </c>
      <c r="E151" s="110"/>
      <c r="F151" s="102" t="s">
        <v>1768</v>
      </c>
      <c r="G151" s="110"/>
      <c r="H151" s="102" t="s">
        <v>1769</v>
      </c>
      <c r="I151" s="106"/>
      <c r="J151" s="102" t="s">
        <v>1769</v>
      </c>
      <c r="K151" s="110"/>
      <c r="L151" s="102"/>
      <c r="M151" s="110"/>
      <c r="N151" s="108" t="s">
        <v>934</v>
      </c>
      <c r="O151" s="85">
        <f t="shared" si="22"/>
        <v>88</v>
      </c>
    </row>
    <row r="152" spans="1:15" ht="36" customHeight="1">
      <c r="A152" s="567"/>
      <c r="B152" s="111">
        <f t="shared" si="20"/>
        <v>46242</v>
      </c>
      <c r="C152" s="112">
        <f t="shared" si="21"/>
        <v>46242</v>
      </c>
      <c r="D152" s="113"/>
      <c r="E152" s="114"/>
      <c r="F152" s="113"/>
      <c r="G152" s="114"/>
      <c r="H152" s="113"/>
      <c r="I152" s="114"/>
      <c r="J152" s="113"/>
      <c r="K152" s="114"/>
      <c r="L152" s="113"/>
      <c r="M152" s="114"/>
      <c r="N152" s="116"/>
    </row>
    <row r="153" spans="1:15" ht="36" customHeight="1">
      <c r="A153" s="567"/>
      <c r="B153" s="111">
        <f t="shared" si="20"/>
        <v>46243</v>
      </c>
      <c r="C153" s="112">
        <f t="shared" si="21"/>
        <v>46243</v>
      </c>
      <c r="D153" s="222"/>
      <c r="E153" s="223"/>
      <c r="F153" s="113"/>
      <c r="G153" s="195"/>
      <c r="H153" s="113"/>
      <c r="I153" s="114"/>
      <c r="J153" s="113"/>
      <c r="K153" s="114"/>
      <c r="L153" s="113"/>
      <c r="M153" s="224"/>
      <c r="N153" s="116"/>
    </row>
    <row r="154" spans="1:15" ht="36" customHeight="1">
      <c r="A154" s="567"/>
      <c r="B154" s="104">
        <f t="shared" si="20"/>
        <v>46244</v>
      </c>
      <c r="C154" s="105">
        <f t="shared" si="21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214"/>
      <c r="N154" s="108"/>
      <c r="O154" s="85">
        <f>O151+1</f>
        <v>89</v>
      </c>
    </row>
    <row r="155" spans="1:15" ht="36" customHeight="1">
      <c r="A155" s="567"/>
      <c r="B155" s="111">
        <f t="shared" si="20"/>
        <v>46245</v>
      </c>
      <c r="C155" s="112">
        <f t="shared" si="21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224"/>
      <c r="N155" s="116" t="s">
        <v>1139</v>
      </c>
    </row>
    <row r="156" spans="1:15" ht="36" customHeight="1">
      <c r="A156" s="567"/>
      <c r="B156" s="104">
        <f t="shared" si="20"/>
        <v>46246</v>
      </c>
      <c r="C156" s="105">
        <f t="shared" si="21"/>
        <v>46246</v>
      </c>
      <c r="D156" s="102"/>
      <c r="E156" s="106"/>
      <c r="F156" s="102"/>
      <c r="G156" s="106"/>
      <c r="H156" s="102"/>
      <c r="I156" s="106"/>
      <c r="J156" s="109"/>
      <c r="K156" s="107"/>
      <c r="L156" s="109"/>
      <c r="M156" s="107"/>
      <c r="N156" s="108"/>
      <c r="O156" s="85">
        <f>O154+1</f>
        <v>90</v>
      </c>
    </row>
    <row r="157" spans="1:15" ht="36" customHeight="1">
      <c r="A157" s="567"/>
      <c r="B157" s="104">
        <f t="shared" si="20"/>
        <v>46247</v>
      </c>
      <c r="C157" s="105">
        <f t="shared" si="21"/>
        <v>46247</v>
      </c>
      <c r="D157" s="102"/>
      <c r="E157" s="106"/>
      <c r="F157" s="102"/>
      <c r="G157" s="106"/>
      <c r="H157" s="102" t="s">
        <v>363</v>
      </c>
      <c r="I157" s="106"/>
      <c r="J157" s="102" t="s">
        <v>363</v>
      </c>
      <c r="K157" s="107"/>
      <c r="L157" s="109"/>
      <c r="M157" s="107"/>
      <c r="N157" s="108"/>
      <c r="O157" s="85">
        <f>O156+1</f>
        <v>91</v>
      </c>
    </row>
    <row r="158" spans="1:15" ht="36" customHeight="1">
      <c r="A158" s="567"/>
      <c r="B158" s="104">
        <f t="shared" si="20"/>
        <v>46248</v>
      </c>
      <c r="C158" s="105">
        <f t="shared" si="21"/>
        <v>46248</v>
      </c>
      <c r="D158" s="102" t="s">
        <v>1768</v>
      </c>
      <c r="E158" s="110"/>
      <c r="F158" s="102" t="s">
        <v>1768</v>
      </c>
      <c r="G158" s="110"/>
      <c r="H158" s="102" t="s">
        <v>1769</v>
      </c>
      <c r="I158" s="110"/>
      <c r="J158" s="102" t="s">
        <v>1769</v>
      </c>
      <c r="K158" s="110"/>
      <c r="L158" s="102"/>
      <c r="M158" s="110"/>
      <c r="N158" s="108"/>
      <c r="O158" s="85">
        <f>O157+1</f>
        <v>92</v>
      </c>
    </row>
    <row r="159" spans="1:15" ht="36" customHeight="1">
      <c r="A159" s="567"/>
      <c r="B159" s="111">
        <f t="shared" si="20"/>
        <v>46249</v>
      </c>
      <c r="C159" s="112">
        <f t="shared" si="21"/>
        <v>46249</v>
      </c>
      <c r="D159" s="149"/>
      <c r="E159" s="184"/>
      <c r="F159" s="149"/>
      <c r="G159" s="597"/>
      <c r="H159" s="149"/>
      <c r="I159" s="598"/>
      <c r="J159" s="149"/>
      <c r="K159" s="599"/>
      <c r="L159" s="149"/>
      <c r="M159" s="600"/>
      <c r="N159" s="185"/>
    </row>
    <row r="160" spans="1:15" ht="36" customHeight="1">
      <c r="A160" s="567"/>
      <c r="B160" s="111">
        <f t="shared" si="20"/>
        <v>46250</v>
      </c>
      <c r="C160" s="112">
        <f t="shared" si="21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224"/>
      <c r="N160" s="116"/>
    </row>
    <row r="161" spans="1:15" ht="36" customHeight="1">
      <c r="A161" s="567"/>
      <c r="B161" s="104">
        <f t="shared" si="20"/>
        <v>46251</v>
      </c>
      <c r="C161" s="105">
        <f t="shared" si="21"/>
        <v>46251</v>
      </c>
      <c r="D161" s="154"/>
      <c r="E161" s="152"/>
      <c r="F161" s="154"/>
      <c r="G161" s="152"/>
      <c r="H161" s="154"/>
      <c r="I161" s="152"/>
      <c r="J161" s="154"/>
      <c r="K161" s="152"/>
      <c r="L161" s="154"/>
      <c r="M161" s="601"/>
      <c r="N161" s="190"/>
      <c r="O161" s="85">
        <f>O158+1</f>
        <v>93</v>
      </c>
    </row>
    <row r="162" spans="1:15" ht="36" customHeight="1">
      <c r="A162" s="567"/>
      <c r="B162" s="104">
        <f t="shared" si="20"/>
        <v>46252</v>
      </c>
      <c r="C162" s="105">
        <f t="shared" si="21"/>
        <v>46252</v>
      </c>
      <c r="D162" s="102" t="s">
        <v>1770</v>
      </c>
      <c r="E162" s="221"/>
      <c r="F162" s="102" t="s">
        <v>1770</v>
      </c>
      <c r="G162" s="110"/>
      <c r="H162" s="102" t="s">
        <v>1771</v>
      </c>
      <c r="I162" s="221"/>
      <c r="J162" s="102" t="s">
        <v>1771</v>
      </c>
      <c r="K162" s="110"/>
      <c r="L162" s="102"/>
      <c r="M162" s="214"/>
      <c r="N162" s="108"/>
      <c r="O162" s="85">
        <f>O161+1</f>
        <v>94</v>
      </c>
    </row>
    <row r="163" spans="1:15" ht="36" customHeight="1">
      <c r="A163" s="567"/>
      <c r="B163" s="104">
        <f t="shared" si="20"/>
        <v>46253</v>
      </c>
      <c r="C163" s="105">
        <f t="shared" si="21"/>
        <v>46253</v>
      </c>
      <c r="D163" s="102"/>
      <c r="E163" s="106"/>
      <c r="F163" s="102"/>
      <c r="G163" s="106"/>
      <c r="H163" s="102"/>
      <c r="I163" s="106"/>
      <c r="J163" s="102"/>
      <c r="K163" s="110"/>
      <c r="L163" s="109"/>
      <c r="M163" s="107"/>
      <c r="N163" s="108"/>
      <c r="O163" s="85">
        <f>O162+1</f>
        <v>95</v>
      </c>
    </row>
    <row r="164" spans="1:15" ht="36" customHeight="1">
      <c r="A164" s="567"/>
      <c r="B164" s="104">
        <f t="shared" si="20"/>
        <v>46254</v>
      </c>
      <c r="C164" s="105">
        <f t="shared" si="21"/>
        <v>46254</v>
      </c>
      <c r="D164" s="102"/>
      <c r="E164" s="106"/>
      <c r="F164" s="102"/>
      <c r="G164" s="106"/>
      <c r="H164" s="102" t="s">
        <v>363</v>
      </c>
      <c r="I164" s="106"/>
      <c r="J164" s="102" t="s">
        <v>363</v>
      </c>
      <c r="K164" s="110"/>
      <c r="L164" s="109"/>
      <c r="M164" s="107"/>
      <c r="N164" s="108"/>
      <c r="O164" s="85">
        <f t="shared" ref="O164:O165" si="23">O163+1</f>
        <v>96</v>
      </c>
    </row>
    <row r="165" spans="1:15" ht="36" customHeight="1">
      <c r="A165" s="567"/>
      <c r="B165" s="104">
        <f t="shared" si="20"/>
        <v>46255</v>
      </c>
      <c r="C165" s="105">
        <f t="shared" si="21"/>
        <v>46255</v>
      </c>
      <c r="D165" s="102" t="s">
        <v>1768</v>
      </c>
      <c r="E165" s="110"/>
      <c r="F165" s="102" t="s">
        <v>1768</v>
      </c>
      <c r="G165" s="110"/>
      <c r="H165" s="102" t="s">
        <v>1769</v>
      </c>
      <c r="I165" s="110"/>
      <c r="J165" s="102" t="s">
        <v>1769</v>
      </c>
      <c r="K165" s="110"/>
      <c r="L165" s="102"/>
      <c r="M165" s="110"/>
      <c r="N165" s="108" t="s">
        <v>1741</v>
      </c>
      <c r="O165" s="85">
        <f t="shared" si="23"/>
        <v>97</v>
      </c>
    </row>
    <row r="166" spans="1:15" ht="36" customHeight="1">
      <c r="A166" s="568"/>
      <c r="B166" s="111">
        <f t="shared" si="20"/>
        <v>46256</v>
      </c>
      <c r="C166" s="112">
        <f t="shared" si="21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1:15" ht="36" customHeight="1">
      <c r="A167" s="568"/>
      <c r="B167" s="111">
        <f t="shared" si="20"/>
        <v>46257</v>
      </c>
      <c r="C167" s="112">
        <f t="shared" si="21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224"/>
      <c r="N167" s="116"/>
    </row>
    <row r="168" spans="1:15" ht="36" customHeight="1">
      <c r="A168" s="568"/>
      <c r="B168" s="104">
        <f t="shared" si="20"/>
        <v>46258</v>
      </c>
      <c r="C168" s="105">
        <f t="shared" si="21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1:15" ht="36" customHeight="1">
      <c r="A169" s="568"/>
      <c r="B169" s="104">
        <f t="shared" si="20"/>
        <v>46259</v>
      </c>
      <c r="C169" s="105">
        <f t="shared" si="21"/>
        <v>46259</v>
      </c>
      <c r="D169" s="102" t="s">
        <v>1770</v>
      </c>
      <c r="E169" s="110"/>
      <c r="F169" s="102" t="s">
        <v>1770</v>
      </c>
      <c r="G169" s="110"/>
      <c r="H169" s="102" t="s">
        <v>1771</v>
      </c>
      <c r="I169" s="110"/>
      <c r="J169" s="102" t="s">
        <v>1771</v>
      </c>
      <c r="K169" s="110"/>
      <c r="L169" s="102"/>
      <c r="M169" s="214"/>
      <c r="N169" s="218"/>
      <c r="O169" s="85">
        <f>O168+1</f>
        <v>99</v>
      </c>
    </row>
    <row r="170" spans="1:15" ht="36" customHeight="1">
      <c r="A170" s="760"/>
      <c r="B170" s="104">
        <f t="shared" si="20"/>
        <v>46260</v>
      </c>
      <c r="C170" s="105">
        <f t="shared" si="21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1:15" ht="36" customHeight="1">
      <c r="B171" s="104">
        <f t="shared" si="20"/>
        <v>46261</v>
      </c>
      <c r="C171" s="105">
        <f t="shared" si="21"/>
        <v>46261</v>
      </c>
      <c r="D171" s="102"/>
      <c r="E171" s="106"/>
      <c r="F171" s="102"/>
      <c r="G171" s="106"/>
      <c r="H171" s="225"/>
      <c r="I171" s="226"/>
      <c r="J171" s="102"/>
      <c r="K171" s="107"/>
      <c r="L171" s="109"/>
      <c r="M171" s="107"/>
      <c r="N171" s="108"/>
      <c r="O171" s="85">
        <f t="shared" ref="O171:O172" si="24">O170+1</f>
        <v>101</v>
      </c>
    </row>
    <row r="172" spans="1:15" ht="36" customHeight="1">
      <c r="B172" s="104">
        <f t="shared" si="20"/>
        <v>46262</v>
      </c>
      <c r="C172" s="105">
        <f t="shared" si="21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4"/>
        <v>102</v>
      </c>
    </row>
    <row r="173" spans="1:15" ht="36" customHeight="1">
      <c r="B173" s="111">
        <f t="shared" si="20"/>
        <v>46263</v>
      </c>
      <c r="C173" s="112">
        <f t="shared" si="21"/>
        <v>46263</v>
      </c>
      <c r="D173" s="113"/>
      <c r="E173" s="114"/>
      <c r="F173" s="113"/>
      <c r="G173" s="114"/>
      <c r="H173" s="113"/>
      <c r="I173" s="114"/>
      <c r="J173" s="113"/>
      <c r="K173" s="202"/>
      <c r="L173" s="113"/>
      <c r="M173" s="117"/>
      <c r="N173" s="116"/>
    </row>
    <row r="174" spans="1:15" ht="36" customHeight="1">
      <c r="B174" s="111">
        <f t="shared" si="20"/>
        <v>46264</v>
      </c>
      <c r="C174" s="112">
        <f t="shared" si="21"/>
        <v>46264</v>
      </c>
      <c r="D174" s="113"/>
      <c r="E174" s="114"/>
      <c r="F174" s="113"/>
      <c r="G174" s="114"/>
      <c r="H174" s="113"/>
      <c r="I174" s="114"/>
      <c r="J174" s="113"/>
      <c r="K174" s="228"/>
      <c r="L174" s="149"/>
      <c r="M174" s="151"/>
      <c r="N174" s="185"/>
    </row>
    <row r="175" spans="1:15" ht="36" customHeight="1">
      <c r="B175" s="133">
        <f t="shared" si="20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1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>
      <c r="B177" s="143" t="s">
        <v>1140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00" t="s">
        <v>969</v>
      </c>
      <c r="C178" s="1302" t="s">
        <v>970</v>
      </c>
      <c r="D178" s="92" t="s">
        <v>971</v>
      </c>
      <c r="E178" s="1298" t="s">
        <v>972</v>
      </c>
      <c r="F178" s="92" t="s">
        <v>973</v>
      </c>
      <c r="G178" s="1298" t="s">
        <v>972</v>
      </c>
      <c r="H178" s="92" t="s">
        <v>974</v>
      </c>
      <c r="I178" s="1298" t="s">
        <v>972</v>
      </c>
      <c r="J178" s="92" t="s">
        <v>975</v>
      </c>
      <c r="K178" s="1298" t="s">
        <v>972</v>
      </c>
      <c r="L178" s="92" t="s">
        <v>976</v>
      </c>
      <c r="M178" s="1298" t="s">
        <v>972</v>
      </c>
      <c r="N178" s="93" t="s">
        <v>977</v>
      </c>
    </row>
    <row r="179" spans="2:15" ht="18" customHeight="1">
      <c r="B179" s="1301"/>
      <c r="C179" s="1303"/>
      <c r="D179" s="94" t="s">
        <v>978</v>
      </c>
      <c r="E179" s="1299"/>
      <c r="F179" s="94" t="s">
        <v>979</v>
      </c>
      <c r="G179" s="1299"/>
      <c r="H179" s="94" t="s">
        <v>980</v>
      </c>
      <c r="I179" s="1299"/>
      <c r="J179" s="94" t="s">
        <v>981</v>
      </c>
      <c r="K179" s="1299"/>
      <c r="L179" s="94" t="s">
        <v>630</v>
      </c>
      <c r="M179" s="1299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5">B181+1</f>
        <v>46268</v>
      </c>
      <c r="C182" s="105">
        <f t="shared" ref="C182:C208" si="26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7">O181+1</f>
        <v>106</v>
      </c>
    </row>
    <row r="183" spans="2:15" ht="36" customHeight="1">
      <c r="B183" s="104">
        <f t="shared" si="25"/>
        <v>46269</v>
      </c>
      <c r="C183" s="105">
        <f t="shared" si="26"/>
        <v>46269</v>
      </c>
      <c r="D183" s="230"/>
      <c r="E183" s="231"/>
      <c r="F183" s="230"/>
      <c r="G183" s="231"/>
      <c r="H183" s="102"/>
      <c r="I183" s="120"/>
      <c r="J183" s="102"/>
      <c r="K183" s="120"/>
      <c r="L183" s="102"/>
      <c r="M183" s="110"/>
      <c r="N183" s="108"/>
      <c r="O183" s="85">
        <f t="shared" si="27"/>
        <v>107</v>
      </c>
    </row>
    <row r="184" spans="2:15" ht="36" customHeight="1">
      <c r="B184" s="111">
        <f t="shared" si="25"/>
        <v>46270</v>
      </c>
      <c r="C184" s="112">
        <f t="shared" si="26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224"/>
      <c r="N184" s="116"/>
    </row>
    <row r="185" spans="2:15" ht="36" customHeight="1">
      <c r="B185" s="111">
        <f t="shared" si="25"/>
        <v>46271</v>
      </c>
      <c r="C185" s="112">
        <f t="shared" si="26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224"/>
      <c r="N185" s="116"/>
    </row>
    <row r="186" spans="2:15" ht="36" customHeight="1">
      <c r="B186" s="104">
        <f t="shared" si="25"/>
        <v>46272</v>
      </c>
      <c r="C186" s="105">
        <f t="shared" si="26"/>
        <v>46272</v>
      </c>
      <c r="D186" s="102"/>
      <c r="E186" s="120"/>
      <c r="F186" s="230"/>
      <c r="G186" s="231"/>
      <c r="H186" s="230"/>
      <c r="I186" s="231"/>
      <c r="J186" s="230"/>
      <c r="K186" s="603"/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5"/>
        <v>46273</v>
      </c>
      <c r="C187" s="105">
        <f t="shared" si="26"/>
        <v>46273</v>
      </c>
      <c r="D187" s="102"/>
      <c r="E187" s="120"/>
      <c r="F187" s="102"/>
      <c r="G187" s="120"/>
      <c r="H187" s="102"/>
      <c r="I187" s="120"/>
      <c r="J187" s="102"/>
      <c r="K187" s="120"/>
      <c r="L187" s="102"/>
      <c r="M187" s="214"/>
      <c r="N187" s="108" t="s">
        <v>1744</v>
      </c>
      <c r="O187" s="85">
        <f>O186+1</f>
        <v>109</v>
      </c>
    </row>
    <row r="188" spans="2:15" ht="36" customHeight="1">
      <c r="B188" s="104">
        <f t="shared" si="25"/>
        <v>46274</v>
      </c>
      <c r="C188" s="105">
        <f t="shared" si="26"/>
        <v>46274</v>
      </c>
      <c r="D188" s="230"/>
      <c r="E188" s="120"/>
      <c r="F188" s="230"/>
      <c r="G188" s="120"/>
      <c r="H188" s="230"/>
      <c r="I188" s="160"/>
      <c r="J188" s="122"/>
      <c r="K188" s="107"/>
      <c r="L188" s="109"/>
      <c r="M188" s="107"/>
      <c r="N188" s="108"/>
      <c r="O188" s="85">
        <f>O187+1</f>
        <v>110</v>
      </c>
    </row>
    <row r="189" spans="2:15" ht="36" customHeight="1">
      <c r="B189" s="104">
        <f t="shared" si="25"/>
        <v>46275</v>
      </c>
      <c r="C189" s="105">
        <f t="shared" si="26"/>
        <v>46275</v>
      </c>
      <c r="D189" s="230"/>
      <c r="E189" s="160"/>
      <c r="F189" s="102"/>
      <c r="G189" s="160"/>
      <c r="H189" s="122"/>
      <c r="I189" s="160"/>
      <c r="J189" s="102"/>
      <c r="K189" s="107"/>
      <c r="L189" s="102"/>
      <c r="M189" s="107"/>
      <c r="N189" s="108"/>
      <c r="O189" s="85">
        <f t="shared" ref="O189:O190" si="28">O188+1</f>
        <v>111</v>
      </c>
    </row>
    <row r="190" spans="2:15" ht="36" customHeight="1">
      <c r="B190" s="104">
        <f t="shared" si="25"/>
        <v>46276</v>
      </c>
      <c r="C190" s="105">
        <f t="shared" si="26"/>
        <v>46276</v>
      </c>
      <c r="D190" s="102"/>
      <c r="E190" s="234"/>
      <c r="F190" s="102"/>
      <c r="G190" s="120"/>
      <c r="H190" s="102"/>
      <c r="I190" s="234"/>
      <c r="J190" s="102"/>
      <c r="K190" s="120"/>
      <c r="L190" s="102"/>
      <c r="M190" s="214"/>
      <c r="N190" s="108"/>
      <c r="O190" s="85">
        <f t="shared" si="28"/>
        <v>112</v>
      </c>
    </row>
    <row r="191" spans="2:15" ht="36" customHeight="1">
      <c r="B191" s="111">
        <f t="shared" si="25"/>
        <v>46277</v>
      </c>
      <c r="C191" s="112">
        <f t="shared" si="26"/>
        <v>46277</v>
      </c>
      <c r="D191" s="113"/>
      <c r="E191" s="233"/>
      <c r="F191" s="113"/>
      <c r="G191" s="124"/>
      <c r="H191" s="113"/>
      <c r="I191" s="233"/>
      <c r="J191" s="113"/>
      <c r="K191" s="124"/>
      <c r="L191" s="113"/>
      <c r="M191" s="224"/>
      <c r="N191" s="116"/>
    </row>
    <row r="192" spans="2:15" ht="36" customHeight="1">
      <c r="B192" s="111">
        <f t="shared" si="25"/>
        <v>46278</v>
      </c>
      <c r="C192" s="112">
        <f t="shared" si="26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224"/>
      <c r="N192" s="116"/>
    </row>
    <row r="193" spans="2:15" ht="36" customHeight="1">
      <c r="B193" s="104">
        <f t="shared" si="25"/>
        <v>46279</v>
      </c>
      <c r="C193" s="105">
        <f t="shared" si="26"/>
        <v>46279</v>
      </c>
      <c r="D193" s="102"/>
      <c r="E193" s="234"/>
      <c r="F193" s="102"/>
      <c r="G193" s="120"/>
      <c r="H193" s="102"/>
      <c r="I193" s="234"/>
      <c r="J193" s="102"/>
      <c r="K193" s="120"/>
      <c r="L193" s="102"/>
      <c r="M193" s="214"/>
      <c r="N193" s="108"/>
      <c r="O193" s="85">
        <f>O190+1</f>
        <v>113</v>
      </c>
    </row>
    <row r="194" spans="2:15" ht="36" customHeight="1">
      <c r="B194" s="104">
        <f t="shared" si="25"/>
        <v>46280</v>
      </c>
      <c r="C194" s="105">
        <f t="shared" si="26"/>
        <v>46280</v>
      </c>
      <c r="D194" s="102"/>
      <c r="E194" s="120"/>
      <c r="F194" s="102"/>
      <c r="G194" s="120"/>
      <c r="H194" s="102"/>
      <c r="I194" s="120"/>
      <c r="J194" s="102"/>
      <c r="K194" s="120"/>
      <c r="L194" s="102"/>
      <c r="M194" s="214"/>
      <c r="N194" s="108"/>
      <c r="O194" s="85">
        <f>O193+1</f>
        <v>114</v>
      </c>
    </row>
    <row r="195" spans="2:15" ht="36" customHeight="1">
      <c r="B195" s="104">
        <f t="shared" si="25"/>
        <v>46281</v>
      </c>
      <c r="C195" s="105">
        <f t="shared" si="26"/>
        <v>46281</v>
      </c>
      <c r="D195" s="230"/>
      <c r="E195" s="120"/>
      <c r="F195" s="230"/>
      <c r="G195" s="120"/>
      <c r="H195" s="230"/>
      <c r="I195" s="120"/>
      <c r="J195" s="230"/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5"/>
        <v>46282</v>
      </c>
      <c r="C196" s="105">
        <f t="shared" si="26"/>
        <v>46282</v>
      </c>
      <c r="D196" s="230"/>
      <c r="E196" s="160"/>
      <c r="F196" s="102"/>
      <c r="G196" s="106"/>
      <c r="H196" s="230"/>
      <c r="I196" s="160"/>
      <c r="J196" s="102"/>
      <c r="K196" s="120"/>
      <c r="L196" s="102"/>
      <c r="M196" s="107"/>
      <c r="N196" s="108"/>
      <c r="O196" s="85">
        <f>O195+1</f>
        <v>116</v>
      </c>
    </row>
    <row r="197" spans="2:15" ht="36" customHeight="1">
      <c r="B197" s="104">
        <f t="shared" si="25"/>
        <v>46283</v>
      </c>
      <c r="C197" s="105">
        <f t="shared" si="26"/>
        <v>46283</v>
      </c>
      <c r="D197" s="102"/>
      <c r="E197" s="120"/>
      <c r="F197" s="102"/>
      <c r="G197" s="120"/>
      <c r="H197" s="102"/>
      <c r="I197" s="234"/>
      <c r="J197" s="102"/>
      <c r="K197" s="234"/>
      <c r="L197" s="102"/>
      <c r="M197" s="107"/>
      <c r="N197" s="108"/>
      <c r="O197" s="85">
        <f t="shared" ref="O197" si="29">O196+1</f>
        <v>117</v>
      </c>
    </row>
    <row r="198" spans="2:15" ht="36" customHeight="1">
      <c r="B198" s="111">
        <f t="shared" si="25"/>
        <v>46284</v>
      </c>
      <c r="C198" s="112">
        <f t="shared" si="26"/>
        <v>46284</v>
      </c>
      <c r="D198" s="123"/>
      <c r="E198" s="232"/>
      <c r="F198" s="113"/>
      <c r="G198" s="233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5"/>
        <v>46285</v>
      </c>
      <c r="C199" s="112">
        <f t="shared" si="26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5"/>
        <v>46286</v>
      </c>
      <c r="C200" s="112">
        <f t="shared" si="26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1620</v>
      </c>
    </row>
    <row r="201" spans="2:15" ht="36" customHeight="1">
      <c r="B201" s="111">
        <f t="shared" si="25"/>
        <v>46287</v>
      </c>
      <c r="C201" s="112">
        <f t="shared" si="26"/>
        <v>46287</v>
      </c>
      <c r="D201" s="123"/>
      <c r="E201" s="124"/>
      <c r="F201" s="123"/>
      <c r="G201" s="124"/>
      <c r="H201" s="123"/>
      <c r="I201" s="124"/>
      <c r="J201" s="123"/>
      <c r="K201" s="124"/>
      <c r="L201" s="113"/>
      <c r="M201" s="114"/>
      <c r="N201" s="116" t="s">
        <v>1621</v>
      </c>
    </row>
    <row r="202" spans="2:15" ht="36" customHeight="1">
      <c r="B202" s="111">
        <f t="shared" si="25"/>
        <v>46288</v>
      </c>
      <c r="C202" s="112">
        <f t="shared" si="26"/>
        <v>46288</v>
      </c>
      <c r="D202" s="123"/>
      <c r="E202" s="235"/>
      <c r="F202" s="113"/>
      <c r="G202" s="115"/>
      <c r="H202" s="123"/>
      <c r="I202" s="235"/>
      <c r="J202" s="217"/>
      <c r="K202" s="124"/>
      <c r="L202" s="217"/>
      <c r="M202" s="117"/>
      <c r="N202" s="116" t="s">
        <v>1622</v>
      </c>
    </row>
    <row r="203" spans="2:15" ht="36" customHeight="1">
      <c r="B203" s="104">
        <f t="shared" si="25"/>
        <v>46289</v>
      </c>
      <c r="C203" s="105">
        <f t="shared" si="26"/>
        <v>46289</v>
      </c>
      <c r="D203" s="230"/>
      <c r="E203" s="160"/>
      <c r="F203" s="102"/>
      <c r="G203" s="106"/>
      <c r="H203" s="230"/>
      <c r="I203" s="160"/>
      <c r="J203" s="102"/>
      <c r="K203" s="120"/>
      <c r="L203" s="102"/>
      <c r="M203" s="107"/>
      <c r="N203" s="108"/>
      <c r="O203" s="85">
        <f>O197+1</f>
        <v>118</v>
      </c>
    </row>
    <row r="204" spans="2:15" ht="36" customHeight="1">
      <c r="B204" s="104">
        <f t="shared" si="25"/>
        <v>46290</v>
      </c>
      <c r="C204" s="105">
        <f t="shared" si="26"/>
        <v>46290</v>
      </c>
      <c r="D204" s="244"/>
      <c r="E204" s="236"/>
      <c r="F204" s="244"/>
      <c r="G204" s="236"/>
      <c r="H204" s="244"/>
      <c r="I204" s="245"/>
      <c r="J204" s="244"/>
      <c r="K204" s="236"/>
      <c r="L204" s="194"/>
      <c r="M204" s="203"/>
      <c r="N204" s="108"/>
      <c r="O204" s="85">
        <f>O203+1</f>
        <v>119</v>
      </c>
    </row>
    <row r="205" spans="2:15" ht="36" customHeight="1">
      <c r="B205" s="111">
        <f t="shared" si="25"/>
        <v>46291</v>
      </c>
      <c r="C205" s="112">
        <f t="shared" si="26"/>
        <v>46291</v>
      </c>
      <c r="D205" s="123"/>
      <c r="E205" s="124"/>
      <c r="F205" s="123"/>
      <c r="G205" s="124"/>
      <c r="H205" s="123"/>
      <c r="I205" s="240"/>
      <c r="J205" s="123"/>
      <c r="K205" s="124"/>
      <c r="L205" s="113"/>
      <c r="M205" s="114"/>
      <c r="N205" s="116"/>
    </row>
    <row r="206" spans="2:15" ht="36" customHeight="1">
      <c r="B206" s="111">
        <f t="shared" si="25"/>
        <v>46292</v>
      </c>
      <c r="C206" s="112">
        <f t="shared" si="26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116"/>
    </row>
    <row r="207" spans="2:15" ht="36" customHeight="1">
      <c r="B207" s="104">
        <f t="shared" si="25"/>
        <v>46293</v>
      </c>
      <c r="C207" s="105">
        <f t="shared" si="26"/>
        <v>46293</v>
      </c>
      <c r="D207" s="230"/>
      <c r="E207" s="120"/>
      <c r="F207" s="230"/>
      <c r="G207" s="120"/>
      <c r="H207" s="230"/>
      <c r="I207" s="604"/>
      <c r="J207" s="230"/>
      <c r="K207" s="120"/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5"/>
        <v>46294</v>
      </c>
      <c r="C208" s="105">
        <f t="shared" si="26"/>
        <v>46294</v>
      </c>
      <c r="D208" s="230"/>
      <c r="E208" s="120"/>
      <c r="F208" s="230"/>
      <c r="G208" s="120"/>
      <c r="H208" s="230"/>
      <c r="I208" s="241"/>
      <c r="J208" s="230"/>
      <c r="K208" s="120"/>
      <c r="L208" s="102"/>
      <c r="M208" s="110"/>
      <c r="N208" s="165"/>
      <c r="O208" s="85">
        <f>O207+1</f>
        <v>121</v>
      </c>
    </row>
    <row r="209" spans="2:15" ht="36" customHeigh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6D7527-BC58-426C-8A19-386DD4DE1A04}">
  <sheetPr>
    <pageSetUpPr fitToPage="1"/>
  </sheetPr>
  <dimension ref="A1:R209"/>
  <sheetViews>
    <sheetView view="pageBreakPreview" topLeftCell="A121" zoomScaleNormal="100" zoomScaleSheetLayoutView="100" workbookViewId="0">
      <selection activeCell="J62" sqref="J62"/>
    </sheetView>
  </sheetViews>
  <sheetFormatPr defaultColWidth="9" defaultRowHeight="15"/>
  <cols>
    <col min="1" max="1" width="4.42578125" style="562" customWidth="1"/>
    <col min="2" max="2" width="6.42578125" style="84" customWidth="1"/>
    <col min="3" max="3" width="3.5703125" style="84" customWidth="1"/>
    <col min="4" max="4" width="17.140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384" width="9" style="85"/>
  </cols>
  <sheetData>
    <row r="1" spans="1:15" ht="26.1" customHeight="1"/>
    <row r="2" spans="1:15" ht="36" customHeight="1">
      <c r="B2" s="86" t="s">
        <v>1776</v>
      </c>
      <c r="H2" s="87"/>
      <c r="L2" s="88"/>
      <c r="N2" s="89"/>
    </row>
    <row r="3" spans="1:15" ht="26.1" customHeight="1">
      <c r="B3" s="90"/>
      <c r="H3" s="87"/>
      <c r="L3" s="88"/>
    </row>
    <row r="4" spans="1:15" ht="27" customHeight="1">
      <c r="B4" s="90" t="s">
        <v>968</v>
      </c>
      <c r="H4" s="87"/>
      <c r="N4" s="91"/>
    </row>
    <row r="5" spans="1:15" ht="18" customHeight="1">
      <c r="B5" s="1300" t="s">
        <v>969</v>
      </c>
      <c r="C5" s="1302" t="s">
        <v>970</v>
      </c>
      <c r="D5" s="92" t="s">
        <v>971</v>
      </c>
      <c r="E5" s="1298" t="s">
        <v>972</v>
      </c>
      <c r="F5" s="92" t="s">
        <v>973</v>
      </c>
      <c r="G5" s="1298" t="s">
        <v>972</v>
      </c>
      <c r="H5" s="92" t="s">
        <v>974</v>
      </c>
      <c r="I5" s="1298" t="s">
        <v>972</v>
      </c>
      <c r="J5" s="92" t="s">
        <v>975</v>
      </c>
      <c r="K5" s="1298" t="s">
        <v>972</v>
      </c>
      <c r="L5" s="92" t="s">
        <v>976</v>
      </c>
      <c r="M5" s="1298" t="s">
        <v>972</v>
      </c>
      <c r="N5" s="93" t="s">
        <v>977</v>
      </c>
    </row>
    <row r="6" spans="1:15" ht="18" customHeight="1">
      <c r="B6" s="1301"/>
      <c r="C6" s="1303"/>
      <c r="D6" s="94" t="s">
        <v>978</v>
      </c>
      <c r="E6" s="1299"/>
      <c r="F6" s="94" t="s">
        <v>979</v>
      </c>
      <c r="G6" s="1299"/>
      <c r="H6" s="94" t="s">
        <v>980</v>
      </c>
      <c r="I6" s="1299"/>
      <c r="J6" s="94" t="s">
        <v>981</v>
      </c>
      <c r="K6" s="1299"/>
      <c r="L6" s="94" t="s">
        <v>630</v>
      </c>
      <c r="M6" s="1299"/>
      <c r="N6" s="95"/>
    </row>
    <row r="7" spans="1:15" ht="36" customHeight="1">
      <c r="B7" s="96">
        <v>46113</v>
      </c>
      <c r="C7" s="97">
        <f>B7</f>
        <v>46113</v>
      </c>
      <c r="D7" s="98"/>
      <c r="E7" s="99"/>
      <c r="F7" s="100"/>
      <c r="G7" s="99"/>
      <c r="H7" s="100"/>
      <c r="I7" s="99"/>
      <c r="J7" s="100"/>
      <c r="K7" s="101"/>
      <c r="L7" s="102"/>
      <c r="M7" s="101"/>
      <c r="N7" s="103"/>
      <c r="O7" s="85">
        <v>1</v>
      </c>
    </row>
    <row r="8" spans="1:15" ht="36" customHeight="1">
      <c r="B8" s="104">
        <f>B7+1</f>
        <v>46114</v>
      </c>
      <c r="C8" s="105">
        <f>B8</f>
        <v>46114</v>
      </c>
      <c r="D8" s="102"/>
      <c r="E8" s="106"/>
      <c r="F8" s="102"/>
      <c r="G8" s="106"/>
      <c r="H8" s="102"/>
      <c r="I8" s="106"/>
      <c r="J8" s="102"/>
      <c r="K8" s="107"/>
      <c r="L8" s="102"/>
      <c r="M8" s="107"/>
      <c r="N8" s="108"/>
      <c r="O8" s="85">
        <f>O7+1</f>
        <v>2</v>
      </c>
    </row>
    <row r="9" spans="1:15" ht="36" customHeight="1">
      <c r="B9" s="104">
        <f t="shared" ref="B9:B36" si="0">B8+1</f>
        <v>46115</v>
      </c>
      <c r="C9" s="105">
        <f t="shared" ref="C9:C35" si="1">B9</f>
        <v>46115</v>
      </c>
      <c r="D9" s="102"/>
      <c r="E9" s="110"/>
      <c r="F9" s="102"/>
      <c r="G9" s="110"/>
      <c r="H9" s="102"/>
      <c r="I9" s="106"/>
      <c r="J9" s="102"/>
      <c r="K9" s="107"/>
      <c r="L9" s="102"/>
      <c r="M9" s="107"/>
      <c r="N9" s="108"/>
      <c r="O9" s="85">
        <f t="shared" ref="O9" si="2">O8+1</f>
        <v>3</v>
      </c>
    </row>
    <row r="10" spans="1:15" ht="36" customHeight="1">
      <c r="B10" s="111">
        <f t="shared" si="0"/>
        <v>46116</v>
      </c>
      <c r="C10" s="112">
        <f t="shared" si="1"/>
        <v>46116</v>
      </c>
      <c r="D10" s="113"/>
      <c r="E10" s="114"/>
      <c r="F10" s="113"/>
      <c r="G10" s="114"/>
      <c r="H10" s="113"/>
      <c r="I10" s="114"/>
      <c r="J10" s="113"/>
      <c r="K10" s="117"/>
      <c r="L10" s="113"/>
      <c r="M10" s="117"/>
      <c r="N10" s="116"/>
    </row>
    <row r="11" spans="1:15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</row>
    <row r="12" spans="1:15" ht="36" customHeight="1">
      <c r="B12" s="104">
        <f t="shared" si="0"/>
        <v>46118</v>
      </c>
      <c r="C12" s="105">
        <f t="shared" si="1"/>
        <v>46118</v>
      </c>
      <c r="D12" s="102"/>
      <c r="E12" s="118"/>
      <c r="F12" s="102"/>
      <c r="G12" s="118"/>
      <c r="H12" s="102"/>
      <c r="I12" s="118"/>
      <c r="J12" s="102"/>
      <c r="K12" s="118"/>
      <c r="L12" s="102"/>
      <c r="M12" s="107"/>
      <c r="N12" s="108"/>
      <c r="O12" s="85">
        <f>O9+1</f>
        <v>4</v>
      </c>
    </row>
    <row r="13" spans="1:15" ht="36" customHeight="1">
      <c r="B13" s="104">
        <f t="shared" si="0"/>
        <v>46119</v>
      </c>
      <c r="C13" s="105">
        <f t="shared" si="1"/>
        <v>46119</v>
      </c>
      <c r="D13" s="122" t="s">
        <v>1165</v>
      </c>
      <c r="E13" s="118" t="s">
        <v>1166</v>
      </c>
      <c r="F13" s="122"/>
      <c r="G13" s="118"/>
      <c r="H13" s="122"/>
      <c r="I13" s="118"/>
      <c r="J13" s="122"/>
      <c r="K13" s="118"/>
      <c r="L13" s="102"/>
      <c r="M13" s="107"/>
      <c r="N13" s="108"/>
      <c r="O13" s="85">
        <f>O12+1</f>
        <v>5</v>
      </c>
    </row>
    <row r="14" spans="1:15" ht="36" customHeight="1">
      <c r="B14" s="104">
        <f t="shared" si="0"/>
        <v>46120</v>
      </c>
      <c r="C14" s="105">
        <f t="shared" si="1"/>
        <v>46120</v>
      </c>
      <c r="D14" s="122"/>
      <c r="E14" s="118"/>
      <c r="F14" s="122"/>
      <c r="G14" s="118"/>
      <c r="H14" s="122"/>
      <c r="I14" s="118"/>
      <c r="J14" s="122"/>
      <c r="K14" s="118"/>
      <c r="L14" s="102"/>
      <c r="M14" s="107"/>
      <c r="N14" s="108"/>
      <c r="O14" s="85">
        <f t="shared" ref="O14:O16" si="3">O13+1</f>
        <v>6</v>
      </c>
    </row>
    <row r="15" spans="1:15" ht="36" customHeight="1">
      <c r="B15" s="104">
        <f t="shared" si="0"/>
        <v>46121</v>
      </c>
      <c r="C15" s="105">
        <f t="shared" si="1"/>
        <v>46121</v>
      </c>
      <c r="D15" s="102" t="s">
        <v>165</v>
      </c>
      <c r="E15" s="110"/>
      <c r="F15" s="102" t="s">
        <v>165</v>
      </c>
      <c r="G15" s="110"/>
      <c r="H15" s="102" t="s">
        <v>1647</v>
      </c>
      <c r="I15" s="106"/>
      <c r="J15" s="102" t="s">
        <v>1647</v>
      </c>
      <c r="K15" s="110"/>
      <c r="L15" s="102" t="s">
        <v>1647</v>
      </c>
      <c r="M15" s="107"/>
      <c r="N15" s="108" t="s">
        <v>1648</v>
      </c>
      <c r="O15" s="85">
        <f t="shared" si="3"/>
        <v>7</v>
      </c>
    </row>
    <row r="16" spans="1:15" ht="36" customHeight="1">
      <c r="A16" s="559" t="s">
        <v>1649</v>
      </c>
      <c r="B16" s="104">
        <f t="shared" si="0"/>
        <v>46122</v>
      </c>
      <c r="C16" s="105">
        <f t="shared" si="1"/>
        <v>46122</v>
      </c>
      <c r="D16" s="121" t="s">
        <v>1777</v>
      </c>
      <c r="E16" s="110"/>
      <c r="F16" s="121" t="s">
        <v>1777</v>
      </c>
      <c r="G16" s="110"/>
      <c r="H16" s="121" t="s">
        <v>1777</v>
      </c>
      <c r="I16" s="110"/>
      <c r="J16" s="121" t="s">
        <v>1777</v>
      </c>
      <c r="K16" s="110"/>
      <c r="L16" s="102"/>
      <c r="M16" s="107"/>
      <c r="N16" s="108"/>
      <c r="O16" s="85">
        <f t="shared" si="3"/>
        <v>8</v>
      </c>
    </row>
    <row r="17" spans="1:15" ht="36" customHeight="1">
      <c r="A17" s="559"/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13"/>
      <c r="K17" s="114"/>
      <c r="L17" s="113"/>
      <c r="M17" s="117"/>
      <c r="N17" s="116"/>
    </row>
    <row r="18" spans="1:15" ht="36" customHeight="1">
      <c r="A18" s="560"/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</row>
    <row r="19" spans="1:15" ht="36" customHeight="1">
      <c r="A19" s="561"/>
      <c r="B19" s="104">
        <f t="shared" si="0"/>
        <v>46125</v>
      </c>
      <c r="C19" s="105">
        <f t="shared" si="1"/>
        <v>46125</v>
      </c>
      <c r="D19" s="121" t="s">
        <v>1778</v>
      </c>
      <c r="E19" s="110"/>
      <c r="F19" s="121" t="s">
        <v>1778</v>
      </c>
      <c r="G19" s="110"/>
      <c r="H19" s="121" t="s">
        <v>1778</v>
      </c>
      <c r="I19" s="110"/>
      <c r="J19" s="121" t="s">
        <v>1778</v>
      </c>
      <c r="K19" s="120"/>
      <c r="L19" s="102"/>
      <c r="M19" s="107"/>
      <c r="N19" s="108" t="s">
        <v>1779</v>
      </c>
      <c r="O19" s="85">
        <f>O16+1</f>
        <v>9</v>
      </c>
    </row>
    <row r="20" spans="1:15" ht="36" customHeight="1">
      <c r="A20" s="561"/>
      <c r="B20" s="104">
        <f t="shared" si="0"/>
        <v>46126</v>
      </c>
      <c r="C20" s="105">
        <f t="shared" si="1"/>
        <v>46126</v>
      </c>
      <c r="D20" s="121" t="s">
        <v>1778</v>
      </c>
      <c r="E20" s="110"/>
      <c r="F20" s="121" t="s">
        <v>1778</v>
      </c>
      <c r="G20" s="110"/>
      <c r="H20" s="121" t="s">
        <v>1778</v>
      </c>
      <c r="I20" s="110"/>
      <c r="J20" s="121" t="s">
        <v>1778</v>
      </c>
      <c r="K20" s="120"/>
      <c r="L20" s="102"/>
      <c r="M20" s="107"/>
      <c r="N20" s="108"/>
      <c r="O20" s="85">
        <f>O19+1</f>
        <v>10</v>
      </c>
    </row>
    <row r="21" spans="1:15" ht="36" customHeight="1">
      <c r="A21" s="561"/>
      <c r="B21" s="104">
        <f t="shared" si="0"/>
        <v>46127</v>
      </c>
      <c r="C21" s="105">
        <f t="shared" si="1"/>
        <v>46127</v>
      </c>
      <c r="D21" s="121" t="s">
        <v>1778</v>
      </c>
      <c r="E21" s="110"/>
      <c r="F21" s="121" t="s">
        <v>1778</v>
      </c>
      <c r="G21" s="110"/>
      <c r="H21" s="121" t="s">
        <v>1778</v>
      </c>
      <c r="I21" s="110"/>
      <c r="J21" s="121" t="s">
        <v>1778</v>
      </c>
      <c r="K21" s="120"/>
      <c r="L21" s="102"/>
      <c r="M21" s="107"/>
      <c r="N21" s="108"/>
      <c r="O21" s="85">
        <f>O20+1</f>
        <v>11</v>
      </c>
    </row>
    <row r="22" spans="1:15" ht="36" customHeight="1">
      <c r="A22" s="561"/>
      <c r="B22" s="104">
        <f t="shared" si="0"/>
        <v>46128</v>
      </c>
      <c r="C22" s="105">
        <f t="shared" si="1"/>
        <v>46128</v>
      </c>
      <c r="D22" s="121" t="s">
        <v>1778</v>
      </c>
      <c r="E22" s="110"/>
      <c r="F22" s="121" t="s">
        <v>1778</v>
      </c>
      <c r="G22" s="110"/>
      <c r="H22" s="121" t="s">
        <v>1778</v>
      </c>
      <c r="I22" s="110"/>
      <c r="J22" s="121" t="s">
        <v>1778</v>
      </c>
      <c r="K22" s="120"/>
      <c r="L22" s="102"/>
      <c r="M22" s="107"/>
      <c r="N22" s="108"/>
      <c r="O22" s="85">
        <f>O21+1</f>
        <v>12</v>
      </c>
    </row>
    <row r="23" spans="1:15" ht="36" customHeight="1">
      <c r="A23" s="561"/>
      <c r="B23" s="104">
        <f t="shared" si="0"/>
        <v>46129</v>
      </c>
      <c r="C23" s="105">
        <f t="shared" si="1"/>
        <v>46129</v>
      </c>
      <c r="D23" s="121" t="s">
        <v>1778</v>
      </c>
      <c r="E23" s="110"/>
      <c r="F23" s="121" t="s">
        <v>1778</v>
      </c>
      <c r="G23" s="110"/>
      <c r="H23" s="121" t="s">
        <v>1778</v>
      </c>
      <c r="I23" s="110"/>
      <c r="J23" s="121" t="s">
        <v>1778</v>
      </c>
      <c r="K23" s="120"/>
      <c r="L23" s="102"/>
      <c r="M23" s="107"/>
      <c r="N23" s="108"/>
      <c r="O23" s="85">
        <f>O22+1</f>
        <v>13</v>
      </c>
    </row>
    <row r="24" spans="1:15" ht="36" customHeight="1">
      <c r="A24" s="561"/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</row>
    <row r="25" spans="1:15" ht="36" customHeight="1">
      <c r="A25" s="561"/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1:15" ht="36" customHeight="1">
      <c r="A26" s="561"/>
      <c r="B26" s="104">
        <f t="shared" si="0"/>
        <v>46132</v>
      </c>
      <c r="C26" s="105">
        <f t="shared" si="1"/>
        <v>46132</v>
      </c>
      <c r="D26" s="121" t="s">
        <v>1778</v>
      </c>
      <c r="E26" s="110"/>
      <c r="F26" s="121" t="s">
        <v>1778</v>
      </c>
      <c r="G26" s="110"/>
      <c r="H26" s="121" t="s">
        <v>1778</v>
      </c>
      <c r="I26" s="110"/>
      <c r="J26" s="121" t="s">
        <v>1778</v>
      </c>
      <c r="K26" s="120"/>
      <c r="L26" s="102"/>
      <c r="M26" s="107"/>
      <c r="N26" s="108"/>
      <c r="O26" s="85">
        <f>O23+1</f>
        <v>14</v>
      </c>
    </row>
    <row r="27" spans="1:15" ht="36" customHeight="1">
      <c r="A27" s="561"/>
      <c r="B27" s="104">
        <f t="shared" si="0"/>
        <v>46133</v>
      </c>
      <c r="C27" s="105">
        <f t="shared" si="1"/>
        <v>46133</v>
      </c>
      <c r="D27" s="121" t="s">
        <v>1778</v>
      </c>
      <c r="E27" s="110"/>
      <c r="F27" s="121" t="s">
        <v>1778</v>
      </c>
      <c r="G27" s="110"/>
      <c r="H27" s="121" t="s">
        <v>1778</v>
      </c>
      <c r="I27" s="110"/>
      <c r="J27" s="121" t="s">
        <v>1778</v>
      </c>
      <c r="K27" s="120"/>
      <c r="L27" s="102"/>
      <c r="M27" s="107"/>
      <c r="N27" s="108"/>
      <c r="O27" s="85">
        <f>O26+1</f>
        <v>15</v>
      </c>
    </row>
    <row r="28" spans="1:15" ht="36" customHeight="1">
      <c r="A28" s="561"/>
      <c r="B28" s="104">
        <f t="shared" si="0"/>
        <v>46134</v>
      </c>
      <c r="C28" s="105">
        <f t="shared" si="1"/>
        <v>46134</v>
      </c>
      <c r="D28" s="121" t="s">
        <v>1778</v>
      </c>
      <c r="E28" s="110"/>
      <c r="F28" s="121" t="s">
        <v>1778</v>
      </c>
      <c r="G28" s="110"/>
      <c r="H28" s="121" t="s">
        <v>1778</v>
      </c>
      <c r="I28" s="110"/>
      <c r="J28" s="121" t="s">
        <v>1778</v>
      </c>
      <c r="K28" s="120"/>
      <c r="L28" s="102"/>
      <c r="M28" s="107"/>
      <c r="N28" s="108"/>
      <c r="O28" s="85">
        <f>O27+1</f>
        <v>16</v>
      </c>
    </row>
    <row r="29" spans="1:15" ht="36" customHeight="1">
      <c r="A29" s="561"/>
      <c r="B29" s="104">
        <f t="shared" si="0"/>
        <v>46135</v>
      </c>
      <c r="C29" s="105">
        <f t="shared" si="1"/>
        <v>46135</v>
      </c>
      <c r="D29" s="121" t="s">
        <v>1778</v>
      </c>
      <c r="E29" s="110"/>
      <c r="F29" s="121" t="s">
        <v>1778</v>
      </c>
      <c r="G29" s="110"/>
      <c r="H29" s="121" t="s">
        <v>1778</v>
      </c>
      <c r="I29" s="110"/>
      <c r="J29" s="121" t="s">
        <v>1778</v>
      </c>
      <c r="K29" s="120"/>
      <c r="L29" s="102"/>
      <c r="M29" s="107"/>
      <c r="N29" s="108"/>
      <c r="O29" s="85">
        <f>O28+1</f>
        <v>17</v>
      </c>
    </row>
    <row r="30" spans="1:15" ht="36" customHeight="1">
      <c r="A30" s="561"/>
      <c r="B30" s="104">
        <f t="shared" si="0"/>
        <v>46136</v>
      </c>
      <c r="C30" s="105">
        <f t="shared" si="1"/>
        <v>46136</v>
      </c>
      <c r="D30" s="121" t="s">
        <v>1778</v>
      </c>
      <c r="E30" s="110"/>
      <c r="F30" s="121" t="s">
        <v>1778</v>
      </c>
      <c r="G30" s="110"/>
      <c r="H30" s="121" t="s">
        <v>1778</v>
      </c>
      <c r="I30" s="110"/>
      <c r="J30" s="121" t="s">
        <v>1778</v>
      </c>
      <c r="K30" s="120"/>
      <c r="L30" s="102"/>
      <c r="M30" s="110"/>
      <c r="N30" s="108"/>
      <c r="O30" s="85">
        <f>O29+1</f>
        <v>18</v>
      </c>
    </row>
    <row r="31" spans="1:15" ht="36" customHeight="1">
      <c r="A31" s="561"/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114"/>
      <c r="J31" s="113"/>
      <c r="K31" s="117"/>
      <c r="L31" s="113"/>
      <c r="M31" s="117"/>
      <c r="N31" s="116"/>
    </row>
    <row r="32" spans="1:15" ht="36" customHeight="1">
      <c r="A32" s="561"/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1:15" ht="36" customHeight="1">
      <c r="A33" s="561"/>
      <c r="B33" s="104">
        <f t="shared" si="0"/>
        <v>46139</v>
      </c>
      <c r="C33" s="105">
        <f t="shared" si="1"/>
        <v>46139</v>
      </c>
      <c r="D33" s="121" t="s">
        <v>1778</v>
      </c>
      <c r="E33" s="110"/>
      <c r="F33" s="121" t="s">
        <v>1778</v>
      </c>
      <c r="G33" s="110"/>
      <c r="H33" s="121" t="s">
        <v>1778</v>
      </c>
      <c r="I33" s="110"/>
      <c r="J33" s="121" t="s">
        <v>1778</v>
      </c>
      <c r="K33" s="120"/>
      <c r="L33" s="102"/>
      <c r="M33" s="107"/>
      <c r="N33" s="108"/>
      <c r="O33" s="85">
        <f>O30+1</f>
        <v>19</v>
      </c>
    </row>
    <row r="34" spans="1:15" ht="36" customHeight="1">
      <c r="A34" s="561"/>
      <c r="B34" s="104">
        <f t="shared" si="0"/>
        <v>46140</v>
      </c>
      <c r="C34" s="105">
        <f t="shared" si="1"/>
        <v>46140</v>
      </c>
      <c r="D34" s="121" t="s">
        <v>1778</v>
      </c>
      <c r="E34" s="110"/>
      <c r="F34" s="121" t="s">
        <v>1778</v>
      </c>
      <c r="G34" s="110"/>
      <c r="H34" s="121" t="s">
        <v>1778</v>
      </c>
      <c r="I34" s="110"/>
      <c r="J34" s="121" t="s">
        <v>1778</v>
      </c>
      <c r="K34" s="120"/>
      <c r="L34" s="128"/>
      <c r="M34" s="107"/>
      <c r="N34" s="108"/>
      <c r="O34" s="85">
        <f>O33+1</f>
        <v>20</v>
      </c>
    </row>
    <row r="35" spans="1:15" ht="36" customHeight="1">
      <c r="A35" s="561"/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29"/>
      <c r="K35" s="132"/>
      <c r="L35" s="113"/>
      <c r="M35" s="117"/>
      <c r="N35" s="116" t="s">
        <v>1780</v>
      </c>
    </row>
    <row r="36" spans="1:15" ht="36" customHeight="1">
      <c r="A36" s="561"/>
      <c r="B36" s="133">
        <f t="shared" si="0"/>
        <v>46142</v>
      </c>
      <c r="C36" s="134">
        <f>B36</f>
        <v>46142</v>
      </c>
      <c r="D36" s="135" t="s">
        <v>1781</v>
      </c>
      <c r="E36" s="136"/>
      <c r="F36" s="135" t="s">
        <v>1781</v>
      </c>
      <c r="G36" s="136"/>
      <c r="H36" s="135" t="s">
        <v>1781</v>
      </c>
      <c r="I36" s="136"/>
      <c r="J36" s="135" t="s">
        <v>1781</v>
      </c>
      <c r="K36" s="138"/>
      <c r="L36" s="135"/>
      <c r="M36" s="138"/>
      <c r="N36" s="139"/>
      <c r="O36" s="85">
        <f>O34+1</f>
        <v>21</v>
      </c>
    </row>
    <row r="37" spans="1:15" ht="27" customHeight="1">
      <c r="A37" s="563"/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1:15" ht="27" customHeight="1">
      <c r="A38" s="563"/>
      <c r="B38" s="143" t="s">
        <v>1051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1:15" ht="18" customHeight="1">
      <c r="A39" s="561"/>
      <c r="B39" s="1300" t="s">
        <v>969</v>
      </c>
      <c r="C39" s="1302" t="s">
        <v>970</v>
      </c>
      <c r="D39" s="92" t="s">
        <v>971</v>
      </c>
      <c r="E39" s="1298" t="s">
        <v>972</v>
      </c>
      <c r="F39" s="92" t="s">
        <v>973</v>
      </c>
      <c r="G39" s="1298" t="s">
        <v>972</v>
      </c>
      <c r="H39" s="92" t="s">
        <v>974</v>
      </c>
      <c r="I39" s="1298" t="s">
        <v>972</v>
      </c>
      <c r="J39" s="92" t="s">
        <v>975</v>
      </c>
      <c r="K39" s="1298" t="s">
        <v>972</v>
      </c>
      <c r="L39" s="92" t="s">
        <v>976</v>
      </c>
      <c r="M39" s="1298" t="s">
        <v>972</v>
      </c>
      <c r="N39" s="93" t="s">
        <v>977</v>
      </c>
    </row>
    <row r="40" spans="1:15" ht="18" customHeight="1">
      <c r="A40" s="561"/>
      <c r="B40" s="1301"/>
      <c r="C40" s="1303"/>
      <c r="D40" s="94" t="s">
        <v>978</v>
      </c>
      <c r="E40" s="1299"/>
      <c r="F40" s="94" t="s">
        <v>979</v>
      </c>
      <c r="G40" s="1299"/>
      <c r="H40" s="94" t="s">
        <v>980</v>
      </c>
      <c r="I40" s="1299"/>
      <c r="J40" s="94" t="s">
        <v>981</v>
      </c>
      <c r="K40" s="1299"/>
      <c r="L40" s="94" t="s">
        <v>630</v>
      </c>
      <c r="M40" s="1299"/>
      <c r="N40" s="95"/>
    </row>
    <row r="41" spans="1:15" ht="36" customHeight="1">
      <c r="A41" s="561"/>
      <c r="B41" s="96">
        <f>B36+1</f>
        <v>46143</v>
      </c>
      <c r="C41" s="97">
        <f>B41</f>
        <v>46143</v>
      </c>
      <c r="D41" s="128" t="s">
        <v>1781</v>
      </c>
      <c r="E41" s="144"/>
      <c r="F41" s="145" t="s">
        <v>1781</v>
      </c>
      <c r="G41" s="146"/>
      <c r="H41" s="102" t="s">
        <v>1781</v>
      </c>
      <c r="I41" s="110"/>
      <c r="J41" s="102" t="s">
        <v>1781</v>
      </c>
      <c r="K41" s="110"/>
      <c r="L41" s="147"/>
      <c r="M41" s="101"/>
      <c r="N41" s="108"/>
      <c r="O41" s="85">
        <f>O36+1</f>
        <v>22</v>
      </c>
    </row>
    <row r="42" spans="1:15" ht="36" customHeight="1">
      <c r="A42" s="561"/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114"/>
      <c r="J42" s="113"/>
      <c r="K42" s="114"/>
      <c r="L42" s="113"/>
      <c r="M42" s="117"/>
      <c r="N42" s="116"/>
    </row>
    <row r="43" spans="1:15" ht="36" customHeight="1">
      <c r="A43" s="561"/>
      <c r="B43" s="111">
        <f>B42+1</f>
        <v>46145</v>
      </c>
      <c r="C43" s="112">
        <f t="shared" ref="C43:C70" si="4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1668</v>
      </c>
    </row>
    <row r="44" spans="1:15" ht="36" customHeight="1">
      <c r="A44" s="561"/>
      <c r="B44" s="111">
        <f>B43+1</f>
        <v>46146</v>
      </c>
      <c r="C44" s="112">
        <f t="shared" si="4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1669</v>
      </c>
    </row>
    <row r="45" spans="1:15" ht="36" customHeight="1">
      <c r="A45" s="561"/>
      <c r="B45" s="111">
        <f>B44+1</f>
        <v>46147</v>
      </c>
      <c r="C45" s="112">
        <f t="shared" si="4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1670</v>
      </c>
    </row>
    <row r="46" spans="1:15" ht="36" customHeight="1">
      <c r="A46" s="561"/>
      <c r="B46" s="111">
        <f t="shared" ref="B46:B71" si="5">B45+1</f>
        <v>46148</v>
      </c>
      <c r="C46" s="112">
        <f t="shared" si="4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1671</v>
      </c>
    </row>
    <row r="47" spans="1:15" ht="36" customHeight="1">
      <c r="A47" s="561"/>
      <c r="B47" s="104">
        <f t="shared" si="5"/>
        <v>46149</v>
      </c>
      <c r="C47" s="105">
        <f t="shared" si="4"/>
        <v>46149</v>
      </c>
      <c r="D47" s="154" t="s">
        <v>1781</v>
      </c>
      <c r="E47" s="152"/>
      <c r="F47" s="154" t="s">
        <v>1781</v>
      </c>
      <c r="G47" s="553"/>
      <c r="H47" s="154" t="s">
        <v>1781</v>
      </c>
      <c r="I47" s="152"/>
      <c r="J47" s="154" t="s">
        <v>1781</v>
      </c>
      <c r="K47" s="153"/>
      <c r="L47" s="154"/>
      <c r="M47" s="153"/>
      <c r="N47" s="108"/>
      <c r="O47" s="85">
        <f>O41+1</f>
        <v>23</v>
      </c>
    </row>
    <row r="48" spans="1:15" ht="35.1" customHeight="1">
      <c r="A48" s="561"/>
      <c r="B48" s="104">
        <f t="shared" si="5"/>
        <v>46150</v>
      </c>
      <c r="C48" s="105">
        <f t="shared" si="4"/>
        <v>46150</v>
      </c>
      <c r="D48" s="102" t="s">
        <v>1781</v>
      </c>
      <c r="E48" s="110"/>
      <c r="F48" s="102" t="s">
        <v>1781</v>
      </c>
      <c r="G48" s="110"/>
      <c r="H48" s="102" t="s">
        <v>1781</v>
      </c>
      <c r="I48" s="110"/>
      <c r="J48" s="102" t="s">
        <v>1781</v>
      </c>
      <c r="K48" s="110"/>
      <c r="L48" s="102"/>
      <c r="M48" s="110"/>
      <c r="N48" s="108"/>
      <c r="O48" s="85">
        <f>O47+1</f>
        <v>24</v>
      </c>
    </row>
    <row r="49" spans="1:18" ht="36" customHeight="1">
      <c r="A49" s="561"/>
      <c r="B49" s="111">
        <f t="shared" si="5"/>
        <v>46151</v>
      </c>
      <c r="C49" s="112">
        <f t="shared" si="4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1:18" ht="36" customHeight="1">
      <c r="A50" s="561"/>
      <c r="B50" s="111">
        <f t="shared" si="5"/>
        <v>46152</v>
      </c>
      <c r="C50" s="112">
        <f t="shared" si="4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/>
    </row>
    <row r="51" spans="1:18" ht="36" customHeight="1">
      <c r="A51" s="561"/>
      <c r="B51" s="104">
        <f t="shared" si="5"/>
        <v>46153</v>
      </c>
      <c r="C51" s="105">
        <f t="shared" si="4"/>
        <v>46153</v>
      </c>
      <c r="D51" s="121" t="s">
        <v>1781</v>
      </c>
      <c r="E51" s="110"/>
      <c r="F51" s="121" t="s">
        <v>1781</v>
      </c>
      <c r="G51" s="110"/>
      <c r="H51" s="102" t="s">
        <v>1781</v>
      </c>
      <c r="I51" s="110"/>
      <c r="J51" s="102" t="s">
        <v>1781</v>
      </c>
      <c r="K51" s="107"/>
      <c r="L51" s="102"/>
      <c r="M51" s="107"/>
      <c r="N51" s="108"/>
      <c r="O51" s="85">
        <f>O48+1</f>
        <v>25</v>
      </c>
    </row>
    <row r="52" spans="1:18" ht="36" customHeight="1">
      <c r="A52" s="561"/>
      <c r="B52" s="104">
        <f t="shared" si="5"/>
        <v>46154</v>
      </c>
      <c r="C52" s="105">
        <f t="shared" si="4"/>
        <v>46154</v>
      </c>
      <c r="D52" s="121" t="s">
        <v>1781</v>
      </c>
      <c r="E52" s="110"/>
      <c r="F52" s="121" t="s">
        <v>1781</v>
      </c>
      <c r="G52" s="110"/>
      <c r="H52" s="102" t="s">
        <v>1781</v>
      </c>
      <c r="I52" s="110"/>
      <c r="J52" s="102" t="s">
        <v>1781</v>
      </c>
      <c r="K52" s="110"/>
      <c r="L52" s="158"/>
      <c r="M52" s="159"/>
      <c r="N52" s="108"/>
      <c r="O52" s="85">
        <f>O51+1</f>
        <v>26</v>
      </c>
    </row>
    <row r="53" spans="1:18" ht="36" customHeight="1">
      <c r="A53" s="561"/>
      <c r="B53" s="104">
        <f t="shared" si="5"/>
        <v>46155</v>
      </c>
      <c r="C53" s="105">
        <f t="shared" si="4"/>
        <v>46155</v>
      </c>
      <c r="D53" s="121" t="s">
        <v>1781</v>
      </c>
      <c r="E53" s="110"/>
      <c r="F53" s="121" t="s">
        <v>1781</v>
      </c>
      <c r="G53" s="110"/>
      <c r="H53" s="102" t="s">
        <v>1781</v>
      </c>
      <c r="I53" s="110"/>
      <c r="J53" s="102" t="s">
        <v>1781</v>
      </c>
      <c r="K53" s="106"/>
      <c r="L53" s="102"/>
      <c r="M53" s="107"/>
      <c r="N53" s="108"/>
      <c r="O53" s="85">
        <f>O52+1</f>
        <v>27</v>
      </c>
    </row>
    <row r="54" spans="1:18" ht="36" customHeight="1">
      <c r="A54" s="561"/>
      <c r="B54" s="104">
        <f t="shared" si="5"/>
        <v>46156</v>
      </c>
      <c r="C54" s="105">
        <f t="shared" si="4"/>
        <v>46156</v>
      </c>
      <c r="D54" s="102" t="s">
        <v>1781</v>
      </c>
      <c r="E54" s="110"/>
      <c r="F54" s="102" t="s">
        <v>1781</v>
      </c>
      <c r="G54" s="110"/>
      <c r="H54" s="102" t="s">
        <v>1781</v>
      </c>
      <c r="I54" s="110"/>
      <c r="J54" s="102" t="s">
        <v>1781</v>
      </c>
      <c r="K54" s="110"/>
      <c r="L54" s="102"/>
      <c r="M54" s="110"/>
      <c r="N54" s="108"/>
      <c r="O54" s="85">
        <f t="shared" ref="O54:O55" si="6">O53+1</f>
        <v>28</v>
      </c>
    </row>
    <row r="55" spans="1:18" ht="36" customHeight="1">
      <c r="A55" s="561"/>
      <c r="B55" s="104">
        <f t="shared" si="5"/>
        <v>46157</v>
      </c>
      <c r="C55" s="105">
        <f t="shared" si="4"/>
        <v>46157</v>
      </c>
      <c r="D55" s="121" t="s">
        <v>1781</v>
      </c>
      <c r="E55" s="110"/>
      <c r="F55" s="121" t="s">
        <v>1781</v>
      </c>
      <c r="G55" s="110"/>
      <c r="H55" s="102" t="s">
        <v>1781</v>
      </c>
      <c r="I55" s="110"/>
      <c r="J55" s="102" t="s">
        <v>1781</v>
      </c>
      <c r="K55" s="110"/>
      <c r="L55" s="102"/>
      <c r="M55" s="110"/>
      <c r="N55" s="108"/>
      <c r="O55" s="85">
        <f t="shared" si="6"/>
        <v>29</v>
      </c>
    </row>
    <row r="56" spans="1:18" ht="36" customHeight="1">
      <c r="A56" s="561"/>
      <c r="B56" s="111">
        <f t="shared" si="5"/>
        <v>46158</v>
      </c>
      <c r="C56" s="112">
        <f t="shared" si="4"/>
        <v>46158</v>
      </c>
      <c r="D56" s="113"/>
      <c r="E56" s="114"/>
      <c r="F56" s="113"/>
      <c r="G56" s="114"/>
      <c r="H56" s="113"/>
      <c r="I56" s="114"/>
      <c r="J56" s="161"/>
      <c r="K56" s="114"/>
      <c r="L56" s="113"/>
      <c r="M56" s="117"/>
      <c r="N56" s="116"/>
    </row>
    <row r="57" spans="1:18" ht="36" customHeight="1">
      <c r="A57" s="561"/>
      <c r="B57" s="111">
        <f t="shared" si="5"/>
        <v>46159</v>
      </c>
      <c r="C57" s="112">
        <f t="shared" si="4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1:18" ht="36" customHeight="1">
      <c r="A58" s="561"/>
      <c r="B58" s="104">
        <f t="shared" si="5"/>
        <v>46160</v>
      </c>
      <c r="C58" s="105">
        <f t="shared" si="4"/>
        <v>46160</v>
      </c>
      <c r="D58" s="121" t="s">
        <v>1781</v>
      </c>
      <c r="E58" s="110"/>
      <c r="F58" s="121" t="s">
        <v>1781</v>
      </c>
      <c r="G58" s="110"/>
      <c r="H58" s="102" t="s">
        <v>1781</v>
      </c>
      <c r="I58" s="110"/>
      <c r="J58" s="102" t="s">
        <v>1781</v>
      </c>
      <c r="K58" s="588"/>
      <c r="L58" s="102"/>
      <c r="M58" s="110"/>
      <c r="N58" s="108"/>
      <c r="O58" s="85">
        <f>O55+1</f>
        <v>30</v>
      </c>
    </row>
    <row r="59" spans="1:18" ht="36" customHeight="1">
      <c r="A59" s="561"/>
      <c r="B59" s="104">
        <f t="shared" si="5"/>
        <v>46161</v>
      </c>
      <c r="C59" s="105">
        <f t="shared" si="4"/>
        <v>46161</v>
      </c>
      <c r="D59" s="121" t="s">
        <v>1781</v>
      </c>
      <c r="E59" s="110"/>
      <c r="F59" s="102" t="s">
        <v>1781</v>
      </c>
      <c r="G59" s="110"/>
      <c r="H59" s="213" t="s">
        <v>1781</v>
      </c>
      <c r="I59" s="198"/>
      <c r="J59" s="102" t="s">
        <v>1781</v>
      </c>
      <c r="K59" s="107"/>
      <c r="L59" s="102"/>
      <c r="M59" s="107"/>
      <c r="N59" s="108"/>
      <c r="O59" s="85">
        <f>O58+1</f>
        <v>31</v>
      </c>
    </row>
    <row r="60" spans="1:18" ht="36" customHeight="1">
      <c r="A60" s="561"/>
      <c r="B60" s="104">
        <f t="shared" si="5"/>
        <v>46162</v>
      </c>
      <c r="C60" s="105">
        <f t="shared" si="4"/>
        <v>46162</v>
      </c>
      <c r="D60" s="102" t="s">
        <v>1781</v>
      </c>
      <c r="E60" s="110"/>
      <c r="F60" s="102" t="s">
        <v>1781</v>
      </c>
      <c r="G60" s="110"/>
      <c r="H60" s="102" t="s">
        <v>1781</v>
      </c>
      <c r="I60" s="110"/>
      <c r="J60" s="102" t="s">
        <v>1781</v>
      </c>
      <c r="K60" s="110"/>
      <c r="L60" s="102"/>
      <c r="M60" s="107"/>
      <c r="N60" s="108"/>
      <c r="O60" s="85">
        <f>O59+1</f>
        <v>32</v>
      </c>
    </row>
    <row r="61" spans="1:18" ht="36" customHeight="1">
      <c r="A61" s="561"/>
      <c r="B61" s="104">
        <f t="shared" si="5"/>
        <v>46163</v>
      </c>
      <c r="C61" s="105">
        <f t="shared" si="4"/>
        <v>46163</v>
      </c>
      <c r="D61" s="102" t="s">
        <v>1781</v>
      </c>
      <c r="E61" s="110"/>
      <c r="F61" s="102" t="s">
        <v>1781</v>
      </c>
      <c r="G61" s="110"/>
      <c r="H61" s="102" t="s">
        <v>1781</v>
      </c>
      <c r="I61" s="110"/>
      <c r="J61" s="102" t="s">
        <v>1781</v>
      </c>
      <c r="K61" s="110"/>
      <c r="L61" s="102"/>
      <c r="M61" s="110"/>
      <c r="N61" s="108"/>
      <c r="O61" s="85">
        <f t="shared" ref="O61:O62" si="7">O60+1</f>
        <v>33</v>
      </c>
    </row>
    <row r="62" spans="1:18" ht="36" customHeight="1">
      <c r="A62" s="561"/>
      <c r="B62" s="104">
        <f t="shared" si="5"/>
        <v>46164</v>
      </c>
      <c r="C62" s="105">
        <f t="shared" si="4"/>
        <v>46164</v>
      </c>
      <c r="D62" s="102" t="s">
        <v>1781</v>
      </c>
      <c r="E62" s="110"/>
      <c r="F62" s="121" t="s">
        <v>1781</v>
      </c>
      <c r="G62" s="110"/>
      <c r="H62" s="102" t="s">
        <v>1781</v>
      </c>
      <c r="I62" s="110"/>
      <c r="J62" s="688" t="s">
        <v>1684</v>
      </c>
      <c r="K62" s="110"/>
      <c r="L62" s="102"/>
      <c r="M62" s="110"/>
      <c r="N62" s="108"/>
      <c r="O62" s="85">
        <f t="shared" si="7"/>
        <v>34</v>
      </c>
    </row>
    <row r="63" spans="1:18" ht="36" customHeight="1">
      <c r="A63" s="561"/>
      <c r="B63" s="111">
        <f t="shared" si="5"/>
        <v>46165</v>
      </c>
      <c r="C63" s="112">
        <f t="shared" si="4"/>
        <v>46165</v>
      </c>
      <c r="D63" s="161"/>
      <c r="E63" s="114"/>
      <c r="F63" s="211"/>
      <c r="G63" s="157"/>
      <c r="H63" s="113"/>
      <c r="I63" s="201"/>
      <c r="J63" s="113"/>
      <c r="K63" s="114"/>
      <c r="L63" s="113"/>
      <c r="M63" s="117"/>
      <c r="N63" s="589"/>
    </row>
    <row r="64" spans="1:18" ht="36" customHeight="1">
      <c r="A64" s="561"/>
      <c r="B64" s="111">
        <f t="shared" si="5"/>
        <v>46166</v>
      </c>
      <c r="C64" s="112">
        <f t="shared" si="4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8"/>
      <c r="R64" s="167"/>
    </row>
    <row r="65" spans="1:18" ht="36" customHeight="1">
      <c r="A65" s="561"/>
      <c r="B65" s="104">
        <f t="shared" si="5"/>
        <v>46167</v>
      </c>
      <c r="C65" s="105">
        <f t="shared" si="4"/>
        <v>46167</v>
      </c>
      <c r="D65" s="121" t="s">
        <v>1778</v>
      </c>
      <c r="E65" s="110"/>
      <c r="F65" s="121" t="s">
        <v>1778</v>
      </c>
      <c r="G65" s="110"/>
      <c r="H65" s="121" t="s">
        <v>1778</v>
      </c>
      <c r="I65" s="110"/>
      <c r="J65" s="121" t="s">
        <v>1778</v>
      </c>
      <c r="K65" s="120"/>
      <c r="L65" s="102"/>
      <c r="M65" s="107"/>
      <c r="N65" s="108"/>
      <c r="O65" s="85">
        <f>O62+1</f>
        <v>35</v>
      </c>
    </row>
    <row r="66" spans="1:18" ht="36" customHeight="1">
      <c r="A66" s="561"/>
      <c r="B66" s="104">
        <f t="shared" si="5"/>
        <v>46168</v>
      </c>
      <c r="C66" s="105">
        <f t="shared" si="4"/>
        <v>46168</v>
      </c>
      <c r="D66" s="121" t="s">
        <v>1782</v>
      </c>
      <c r="E66" s="110" t="s">
        <v>1752</v>
      </c>
      <c r="F66" s="121" t="s">
        <v>1782</v>
      </c>
      <c r="G66" s="110" t="s">
        <v>1752</v>
      </c>
      <c r="H66" s="121" t="s">
        <v>1778</v>
      </c>
      <c r="I66" s="110"/>
      <c r="J66" s="121" t="s">
        <v>1778</v>
      </c>
      <c r="K66" s="120"/>
      <c r="L66" s="102"/>
      <c r="M66" s="107"/>
      <c r="N66" s="108"/>
      <c r="O66" s="85">
        <f>O65+1</f>
        <v>36</v>
      </c>
    </row>
    <row r="67" spans="1:18" ht="36" customHeight="1">
      <c r="A67" s="561"/>
      <c r="B67" s="104">
        <f t="shared" si="5"/>
        <v>46169</v>
      </c>
      <c r="C67" s="105">
        <f t="shared" si="4"/>
        <v>46169</v>
      </c>
      <c r="D67" s="121" t="s">
        <v>1778</v>
      </c>
      <c r="E67" s="110"/>
      <c r="F67" s="121" t="s">
        <v>1778</v>
      </c>
      <c r="G67" s="110"/>
      <c r="H67" s="121" t="s">
        <v>1778</v>
      </c>
      <c r="I67" s="110"/>
      <c r="J67" s="121" t="s">
        <v>1778</v>
      </c>
      <c r="K67" s="120"/>
      <c r="L67" s="102"/>
      <c r="M67" s="163"/>
      <c r="N67" s="108"/>
      <c r="O67" s="85">
        <f>O66+1</f>
        <v>37</v>
      </c>
    </row>
    <row r="68" spans="1:18" ht="36" customHeight="1">
      <c r="A68" s="561"/>
      <c r="B68" s="104">
        <f t="shared" si="5"/>
        <v>46170</v>
      </c>
      <c r="C68" s="105">
        <f t="shared" si="4"/>
        <v>46170</v>
      </c>
      <c r="D68" s="121" t="s">
        <v>1778</v>
      </c>
      <c r="E68" s="110"/>
      <c r="F68" s="121" t="s">
        <v>1778</v>
      </c>
      <c r="G68" s="110"/>
      <c r="H68" s="121" t="s">
        <v>1778</v>
      </c>
      <c r="I68" s="110"/>
      <c r="J68" s="121" t="s">
        <v>1778</v>
      </c>
      <c r="K68" s="120"/>
      <c r="L68" s="169"/>
      <c r="M68" s="163"/>
      <c r="N68" s="108"/>
      <c r="O68" s="85">
        <f t="shared" ref="O68:O69" si="8">O67+1</f>
        <v>38</v>
      </c>
      <c r="Q68" s="170"/>
      <c r="R68" s="167"/>
    </row>
    <row r="69" spans="1:18" ht="36" customHeight="1">
      <c r="A69" s="561"/>
      <c r="B69" s="104">
        <f t="shared" si="5"/>
        <v>46171</v>
      </c>
      <c r="C69" s="105">
        <f t="shared" si="4"/>
        <v>46171</v>
      </c>
      <c r="D69" s="121" t="s">
        <v>1778</v>
      </c>
      <c r="E69" s="110"/>
      <c r="F69" s="121" t="s">
        <v>1778</v>
      </c>
      <c r="G69" s="110"/>
      <c r="H69" s="121" t="s">
        <v>1778</v>
      </c>
      <c r="I69" s="110"/>
      <c r="J69" s="121" t="s">
        <v>1778</v>
      </c>
      <c r="K69" s="120"/>
      <c r="L69" s="102"/>
      <c r="M69" s="107"/>
      <c r="N69" s="108"/>
      <c r="O69" s="85">
        <f t="shared" si="8"/>
        <v>39</v>
      </c>
    </row>
    <row r="70" spans="1:18" ht="36" customHeight="1">
      <c r="A70" s="561"/>
      <c r="B70" s="111">
        <f t="shared" si="5"/>
        <v>46172</v>
      </c>
      <c r="C70" s="112">
        <f t="shared" si="4"/>
        <v>46172</v>
      </c>
      <c r="D70" s="113"/>
      <c r="E70" s="114"/>
      <c r="F70" s="113"/>
      <c r="G70" s="114"/>
      <c r="H70" s="113"/>
      <c r="I70" s="114"/>
      <c r="J70" s="215"/>
      <c r="K70" s="162"/>
      <c r="L70" s="113"/>
      <c r="M70" s="117"/>
      <c r="N70" s="116"/>
    </row>
    <row r="71" spans="1:18" ht="36" customHeight="1">
      <c r="A71" s="561"/>
      <c r="B71" s="171">
        <f t="shared" si="5"/>
        <v>46173</v>
      </c>
      <c r="C71" s="172">
        <f>B71</f>
        <v>46173</v>
      </c>
      <c r="D71" s="173"/>
      <c r="E71" s="174"/>
      <c r="F71" s="175"/>
      <c r="G71" s="176"/>
      <c r="H71" s="173"/>
      <c r="I71" s="174"/>
      <c r="J71" s="173"/>
      <c r="K71" s="174"/>
      <c r="L71" s="173"/>
      <c r="M71" s="174"/>
      <c r="N71" s="177"/>
    </row>
    <row r="72" spans="1:18" ht="27" customHeight="1">
      <c r="A72" s="563"/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1:18" ht="27" customHeight="1">
      <c r="A73" s="563"/>
      <c r="B73" s="143" t="s">
        <v>1070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1:18" ht="18" customHeight="1">
      <c r="A74" s="561"/>
      <c r="B74" s="1300" t="s">
        <v>969</v>
      </c>
      <c r="C74" s="1302" t="s">
        <v>970</v>
      </c>
      <c r="D74" s="92" t="s">
        <v>971</v>
      </c>
      <c r="E74" s="1298" t="s">
        <v>972</v>
      </c>
      <c r="F74" s="92" t="s">
        <v>973</v>
      </c>
      <c r="G74" s="1298" t="s">
        <v>972</v>
      </c>
      <c r="H74" s="92" t="s">
        <v>974</v>
      </c>
      <c r="I74" s="1298" t="s">
        <v>972</v>
      </c>
      <c r="J74" s="92" t="s">
        <v>975</v>
      </c>
      <c r="K74" s="1298" t="s">
        <v>972</v>
      </c>
      <c r="L74" s="92" t="s">
        <v>976</v>
      </c>
      <c r="M74" s="1298" t="s">
        <v>972</v>
      </c>
      <c r="N74" s="93" t="s">
        <v>977</v>
      </c>
    </row>
    <row r="75" spans="1:18" ht="18" customHeight="1">
      <c r="A75" s="561"/>
      <c r="B75" s="1301"/>
      <c r="C75" s="1303"/>
      <c r="D75" s="94" t="s">
        <v>978</v>
      </c>
      <c r="E75" s="1299"/>
      <c r="F75" s="94" t="s">
        <v>979</v>
      </c>
      <c r="G75" s="1299"/>
      <c r="H75" s="94" t="s">
        <v>980</v>
      </c>
      <c r="I75" s="1299"/>
      <c r="J75" s="94" t="s">
        <v>981</v>
      </c>
      <c r="K75" s="1299"/>
      <c r="L75" s="94" t="s">
        <v>630</v>
      </c>
      <c r="M75" s="1299"/>
      <c r="N75" s="95"/>
    </row>
    <row r="76" spans="1:18" ht="36" customHeight="1">
      <c r="A76" s="561"/>
      <c r="B76" s="96">
        <f>B71+1</f>
        <v>46174</v>
      </c>
      <c r="C76" s="97">
        <f>B76</f>
        <v>46174</v>
      </c>
      <c r="D76" s="102" t="s">
        <v>1781</v>
      </c>
      <c r="E76" s="110"/>
      <c r="F76" s="102" t="s">
        <v>1781</v>
      </c>
      <c r="G76" s="146"/>
      <c r="H76" s="102" t="s">
        <v>1781</v>
      </c>
      <c r="I76" s="144"/>
      <c r="J76" s="590" t="s">
        <v>1781</v>
      </c>
      <c r="K76" s="120"/>
      <c r="L76" s="102"/>
      <c r="M76" s="101"/>
      <c r="N76" s="103"/>
      <c r="O76" s="85">
        <f>O69+1</f>
        <v>40</v>
      </c>
    </row>
    <row r="77" spans="1:18" ht="36" customHeight="1">
      <c r="A77" s="561"/>
      <c r="B77" s="104">
        <f>B76+1</f>
        <v>46175</v>
      </c>
      <c r="C77" s="105">
        <f>B77</f>
        <v>46175</v>
      </c>
      <c r="D77" s="121" t="s">
        <v>1781</v>
      </c>
      <c r="E77" s="110"/>
      <c r="F77" s="121" t="s">
        <v>1781</v>
      </c>
      <c r="G77" s="110"/>
      <c r="H77" s="102" t="s">
        <v>1781</v>
      </c>
      <c r="I77" s="110"/>
      <c r="J77" s="102" t="s">
        <v>1781</v>
      </c>
      <c r="K77" s="107"/>
      <c r="L77" s="102"/>
      <c r="M77" s="107"/>
      <c r="N77" s="108"/>
      <c r="O77" s="85">
        <f>O76+1</f>
        <v>41</v>
      </c>
    </row>
    <row r="78" spans="1:18" ht="36" customHeight="1">
      <c r="A78" s="561"/>
      <c r="B78" s="104">
        <f t="shared" ref="B78:B104" si="9">B77+1</f>
        <v>46176</v>
      </c>
      <c r="C78" s="105">
        <f t="shared" ref="C78:C104" si="10">B78</f>
        <v>46176</v>
      </c>
      <c r="D78" s="102" t="s">
        <v>1781</v>
      </c>
      <c r="E78" s="110"/>
      <c r="F78" s="102" t="s">
        <v>1781</v>
      </c>
      <c r="G78" s="110"/>
      <c r="H78" s="102" t="s">
        <v>1781</v>
      </c>
      <c r="I78" s="106"/>
      <c r="J78" s="102" t="s">
        <v>1781</v>
      </c>
      <c r="K78" s="183"/>
      <c r="L78" s="102"/>
      <c r="M78" s="107"/>
      <c r="N78" s="108"/>
      <c r="O78" s="85">
        <f>O77+1</f>
        <v>42</v>
      </c>
    </row>
    <row r="79" spans="1:18" ht="36" customHeight="1">
      <c r="A79" s="561"/>
      <c r="B79" s="104">
        <f t="shared" si="9"/>
        <v>46177</v>
      </c>
      <c r="C79" s="105">
        <f t="shared" si="10"/>
        <v>46177</v>
      </c>
      <c r="D79" s="102" t="s">
        <v>1781</v>
      </c>
      <c r="E79" s="110"/>
      <c r="F79" s="102" t="s">
        <v>1781</v>
      </c>
      <c r="G79" s="110"/>
      <c r="H79" s="102" t="s">
        <v>1781</v>
      </c>
      <c r="I79" s="110"/>
      <c r="J79" s="102" t="s">
        <v>1781</v>
      </c>
      <c r="K79" s="120"/>
      <c r="L79" s="102"/>
      <c r="M79" s="110"/>
      <c r="N79" s="108"/>
      <c r="O79" s="85">
        <f t="shared" ref="O79:O80" si="11">O78+1</f>
        <v>43</v>
      </c>
    </row>
    <row r="80" spans="1:18" ht="36" customHeight="1">
      <c r="A80" s="561"/>
      <c r="B80" s="104">
        <f t="shared" si="9"/>
        <v>46178</v>
      </c>
      <c r="C80" s="105">
        <f t="shared" si="10"/>
        <v>46178</v>
      </c>
      <c r="D80" s="102" t="s">
        <v>1781</v>
      </c>
      <c r="E80" s="110"/>
      <c r="F80" s="102" t="s">
        <v>1781</v>
      </c>
      <c r="G80" s="110"/>
      <c r="H80" s="102" t="s">
        <v>1781</v>
      </c>
      <c r="I80" s="163"/>
      <c r="J80" s="102" t="s">
        <v>1781</v>
      </c>
      <c r="K80" s="110"/>
      <c r="L80" s="102"/>
      <c r="M80" s="110"/>
      <c r="N80" s="108"/>
      <c r="O80" s="85">
        <f t="shared" si="11"/>
        <v>44</v>
      </c>
      <c r="Q80" s="166"/>
      <c r="R80" s="167"/>
    </row>
    <row r="81" spans="1:18" ht="36" customHeight="1">
      <c r="A81" s="561"/>
      <c r="B81" s="111">
        <f t="shared" si="9"/>
        <v>46179</v>
      </c>
      <c r="C81" s="112">
        <f t="shared" si="10"/>
        <v>46179</v>
      </c>
      <c r="D81" s="113"/>
      <c r="E81" s="114"/>
      <c r="F81" s="113"/>
      <c r="G81" s="114"/>
      <c r="H81" s="113"/>
      <c r="I81" s="114"/>
      <c r="J81" s="125"/>
      <c r="K81" s="124"/>
      <c r="L81" s="113"/>
      <c r="M81" s="117"/>
      <c r="N81" s="116"/>
    </row>
    <row r="82" spans="1:18" ht="36" customHeight="1">
      <c r="A82" s="561"/>
      <c r="B82" s="111">
        <f t="shared" si="9"/>
        <v>46180</v>
      </c>
      <c r="C82" s="112">
        <f t="shared" si="10"/>
        <v>46180</v>
      </c>
      <c r="D82" s="113"/>
      <c r="E82" s="114"/>
      <c r="F82" s="113"/>
      <c r="G82" s="184"/>
      <c r="H82" s="686"/>
      <c r="I82" s="184"/>
      <c r="J82" s="161"/>
      <c r="K82" s="114"/>
      <c r="L82" s="113"/>
      <c r="M82" s="114"/>
      <c r="N82" s="116"/>
    </row>
    <row r="83" spans="1:18" ht="36" customHeight="1">
      <c r="A83" s="561"/>
      <c r="B83" s="104">
        <f t="shared" si="9"/>
        <v>46181</v>
      </c>
      <c r="C83" s="105">
        <f t="shared" si="10"/>
        <v>46181</v>
      </c>
      <c r="D83" s="102" t="s">
        <v>1781</v>
      </c>
      <c r="E83" s="110"/>
      <c r="F83" s="102" t="s">
        <v>1781</v>
      </c>
      <c r="G83" s="120"/>
      <c r="H83" s="102" t="s">
        <v>1781</v>
      </c>
      <c r="I83" s="120"/>
      <c r="J83" s="590" t="s">
        <v>1781</v>
      </c>
      <c r="K83" s="120"/>
      <c r="L83" s="194"/>
      <c r="M83" s="203"/>
      <c r="N83" s="591"/>
      <c r="O83" s="85">
        <f>O80+1</f>
        <v>45</v>
      </c>
    </row>
    <row r="84" spans="1:18" ht="36" customHeight="1">
      <c r="A84" s="561"/>
      <c r="B84" s="104">
        <f t="shared" si="9"/>
        <v>46182</v>
      </c>
      <c r="C84" s="105">
        <f t="shared" si="10"/>
        <v>46182</v>
      </c>
      <c r="D84" s="121" t="s">
        <v>1781</v>
      </c>
      <c r="E84" s="110"/>
      <c r="F84" s="121" t="s">
        <v>1781</v>
      </c>
      <c r="G84" s="110"/>
      <c r="H84" s="102" t="s">
        <v>1781</v>
      </c>
      <c r="I84" s="120"/>
      <c r="J84" s="102" t="s">
        <v>1781</v>
      </c>
      <c r="K84" s="107"/>
      <c r="L84" s="102"/>
      <c r="M84" s="102"/>
      <c r="N84" s="186"/>
      <c r="O84" s="85">
        <f>O83+1</f>
        <v>46</v>
      </c>
    </row>
    <row r="85" spans="1:18" ht="36" customHeight="1">
      <c r="A85" s="561"/>
      <c r="B85" s="104">
        <f t="shared" si="9"/>
        <v>46183</v>
      </c>
      <c r="C85" s="105">
        <f t="shared" si="10"/>
        <v>46183</v>
      </c>
      <c r="D85" s="154" t="s">
        <v>1781</v>
      </c>
      <c r="E85" s="152"/>
      <c r="F85" s="154" t="s">
        <v>1781</v>
      </c>
      <c r="G85" s="152"/>
      <c r="H85" s="154" t="s">
        <v>1781</v>
      </c>
      <c r="I85" s="187"/>
      <c r="J85" s="154" t="s">
        <v>1781</v>
      </c>
      <c r="K85" s="188"/>
      <c r="L85" s="154"/>
      <c r="M85" s="189"/>
      <c r="N85" s="190"/>
      <c r="O85" s="85">
        <f>O84+1</f>
        <v>47</v>
      </c>
    </row>
    <row r="86" spans="1:18" ht="36" customHeight="1">
      <c r="A86" s="561"/>
      <c r="B86" s="104">
        <f t="shared" si="9"/>
        <v>46184</v>
      </c>
      <c r="C86" s="105">
        <f t="shared" si="10"/>
        <v>46184</v>
      </c>
      <c r="D86" s="102" t="s">
        <v>1781</v>
      </c>
      <c r="E86" s="110"/>
      <c r="F86" s="102" t="s">
        <v>1781</v>
      </c>
      <c r="G86" s="163"/>
      <c r="H86" s="102" t="s">
        <v>1781</v>
      </c>
      <c r="I86" s="110"/>
      <c r="J86" s="102" t="s">
        <v>1781</v>
      </c>
      <c r="K86" s="191"/>
      <c r="L86" s="102"/>
      <c r="M86" s="110"/>
      <c r="N86" s="108"/>
      <c r="O86" s="85">
        <f t="shared" ref="O86:O87" si="12">O85+1</f>
        <v>48</v>
      </c>
    </row>
    <row r="87" spans="1:18" ht="36" customHeight="1">
      <c r="A87" s="564"/>
      <c r="B87" s="104">
        <f t="shared" si="9"/>
        <v>46185</v>
      </c>
      <c r="C87" s="105">
        <f t="shared" si="10"/>
        <v>46185</v>
      </c>
      <c r="D87" s="102" t="s">
        <v>1781</v>
      </c>
      <c r="E87" s="120"/>
      <c r="F87" s="102" t="s">
        <v>1781</v>
      </c>
      <c r="G87" s="120"/>
      <c r="H87" s="102" t="s">
        <v>1781</v>
      </c>
      <c r="I87" s="110"/>
      <c r="J87" s="102" t="s">
        <v>1781</v>
      </c>
      <c r="K87" s="110"/>
      <c r="L87" s="102"/>
      <c r="M87" s="110"/>
      <c r="N87" s="108"/>
      <c r="O87" s="85">
        <f t="shared" si="12"/>
        <v>49</v>
      </c>
      <c r="Q87" s="166"/>
      <c r="R87" s="167"/>
    </row>
    <row r="88" spans="1:18" ht="36" customHeight="1">
      <c r="A88" s="564"/>
      <c r="B88" s="111">
        <f t="shared" si="9"/>
        <v>46186</v>
      </c>
      <c r="C88" s="112">
        <f t="shared" si="10"/>
        <v>46186</v>
      </c>
      <c r="D88" s="113"/>
      <c r="E88" s="114"/>
      <c r="F88" s="113"/>
      <c r="G88" s="124"/>
      <c r="H88" s="113"/>
      <c r="I88" s="114"/>
      <c r="J88" s="125"/>
      <c r="K88" s="124"/>
      <c r="L88" s="113"/>
      <c r="M88" s="117"/>
      <c r="N88" s="116"/>
    </row>
    <row r="89" spans="1:18" ht="36" customHeight="1">
      <c r="A89" s="564"/>
      <c r="B89" s="111">
        <f t="shared" si="9"/>
        <v>46187</v>
      </c>
      <c r="C89" s="112">
        <f t="shared" si="10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1:18" ht="36" customHeight="1">
      <c r="A90" s="561"/>
      <c r="B90" s="104">
        <f t="shared" si="9"/>
        <v>46188</v>
      </c>
      <c r="C90" s="105">
        <f t="shared" si="10"/>
        <v>46188</v>
      </c>
      <c r="D90" s="121" t="s">
        <v>1781</v>
      </c>
      <c r="E90" s="110"/>
      <c r="F90" s="121" t="s">
        <v>1781</v>
      </c>
      <c r="G90" s="110"/>
      <c r="H90" s="102" t="s">
        <v>1781</v>
      </c>
      <c r="I90" s="120"/>
      <c r="J90" s="102" t="s">
        <v>1781</v>
      </c>
      <c r="K90" s="110"/>
      <c r="L90" s="102"/>
      <c r="M90" s="110"/>
      <c r="N90" s="108"/>
      <c r="O90" s="85">
        <f>O87+1</f>
        <v>50</v>
      </c>
    </row>
    <row r="91" spans="1:18" ht="36" customHeight="1">
      <c r="A91" s="561"/>
      <c r="B91" s="104">
        <f t="shared" si="9"/>
        <v>46189</v>
      </c>
      <c r="C91" s="105">
        <f t="shared" si="10"/>
        <v>46189</v>
      </c>
      <c r="D91" s="121" t="s">
        <v>1781</v>
      </c>
      <c r="E91" s="110"/>
      <c r="F91" s="121" t="s">
        <v>1781</v>
      </c>
      <c r="G91" s="110"/>
      <c r="H91" s="102" t="s">
        <v>1781</v>
      </c>
      <c r="I91" s="120"/>
      <c r="J91" s="102" t="s">
        <v>1781</v>
      </c>
      <c r="K91" s="107"/>
      <c r="L91" s="102"/>
      <c r="M91" s="107"/>
      <c r="N91" s="108"/>
      <c r="O91" s="85">
        <f>O90+1</f>
        <v>51</v>
      </c>
    </row>
    <row r="92" spans="1:18" ht="36" customHeight="1">
      <c r="A92" s="561"/>
      <c r="B92" s="104">
        <f t="shared" si="9"/>
        <v>46190</v>
      </c>
      <c r="C92" s="105">
        <f t="shared" si="10"/>
        <v>46190</v>
      </c>
      <c r="D92" s="102" t="s">
        <v>1781</v>
      </c>
      <c r="E92" s="110"/>
      <c r="F92" s="102" t="s">
        <v>1781</v>
      </c>
      <c r="G92" s="110"/>
      <c r="H92" s="102" t="s">
        <v>1781</v>
      </c>
      <c r="I92" s="110"/>
      <c r="J92" s="102" t="s">
        <v>1781</v>
      </c>
      <c r="K92" s="183"/>
      <c r="L92" s="102"/>
      <c r="M92" s="183"/>
      <c r="N92" s="108"/>
      <c r="O92" s="85">
        <f>O91+1</f>
        <v>52</v>
      </c>
    </row>
    <row r="93" spans="1:18" ht="36" customHeight="1">
      <c r="A93" s="565" t="s">
        <v>1700</v>
      </c>
      <c r="B93" s="104">
        <f t="shared" si="9"/>
        <v>46191</v>
      </c>
      <c r="C93" s="105">
        <f t="shared" si="10"/>
        <v>46191</v>
      </c>
      <c r="D93" s="102" t="s">
        <v>1781</v>
      </c>
      <c r="E93" s="110"/>
      <c r="F93" s="102" t="s">
        <v>1781</v>
      </c>
      <c r="G93" s="110"/>
      <c r="H93" s="102" t="s">
        <v>1781</v>
      </c>
      <c r="I93" s="120"/>
      <c r="J93" s="102" t="s">
        <v>1781</v>
      </c>
      <c r="K93" s="120"/>
      <c r="L93" s="102"/>
      <c r="M93" s="107"/>
      <c r="N93" s="108"/>
      <c r="O93" s="85">
        <f t="shared" ref="O93:O94" si="13">O92+1</f>
        <v>53</v>
      </c>
    </row>
    <row r="94" spans="1:18" ht="36" customHeight="1">
      <c r="A94" s="566" t="s">
        <v>1705</v>
      </c>
      <c r="B94" s="104">
        <f t="shared" si="9"/>
        <v>46192</v>
      </c>
      <c r="C94" s="105">
        <f t="shared" si="10"/>
        <v>46192</v>
      </c>
      <c r="D94" s="102" t="s">
        <v>1781</v>
      </c>
      <c r="E94" s="110"/>
      <c r="F94" s="102" t="s">
        <v>1781</v>
      </c>
      <c r="G94" s="110"/>
      <c r="H94" s="121" t="s">
        <v>1781</v>
      </c>
      <c r="I94" s="110"/>
      <c r="J94" s="121" t="s">
        <v>1781</v>
      </c>
      <c r="K94" s="110"/>
      <c r="L94" s="102"/>
      <c r="M94" s="110"/>
      <c r="N94" s="108"/>
      <c r="O94" s="85">
        <f t="shared" si="13"/>
        <v>54</v>
      </c>
    </row>
    <row r="95" spans="1:18" ht="36" customHeight="1">
      <c r="A95" s="567"/>
      <c r="B95" s="111">
        <f t="shared" si="9"/>
        <v>46193</v>
      </c>
      <c r="C95" s="112">
        <f t="shared" si="10"/>
        <v>46193</v>
      </c>
      <c r="D95" s="113"/>
      <c r="E95" s="124"/>
      <c r="F95" s="113"/>
      <c r="G95" s="124"/>
      <c r="H95" s="113"/>
      <c r="I95" s="114"/>
      <c r="J95" s="125"/>
      <c r="K95" s="124"/>
      <c r="L95" s="113"/>
      <c r="M95" s="117"/>
      <c r="N95" s="116"/>
    </row>
    <row r="96" spans="1:18" ht="36" customHeight="1">
      <c r="A96" s="567"/>
      <c r="B96" s="111">
        <f t="shared" si="9"/>
        <v>46194</v>
      </c>
      <c r="C96" s="112">
        <f t="shared" si="10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1:18" ht="36" customHeight="1">
      <c r="A97" s="567"/>
      <c r="B97" s="104">
        <f t="shared" si="9"/>
        <v>46195</v>
      </c>
      <c r="C97" s="105">
        <f t="shared" si="10"/>
        <v>46195</v>
      </c>
      <c r="D97" s="121" t="s">
        <v>1781</v>
      </c>
      <c r="E97" s="110"/>
      <c r="F97" s="121" t="s">
        <v>1781</v>
      </c>
      <c r="G97" s="110"/>
      <c r="H97" s="102" t="s">
        <v>1781</v>
      </c>
      <c r="I97" s="120"/>
      <c r="J97" s="102" t="s">
        <v>1781</v>
      </c>
      <c r="K97" s="120"/>
      <c r="L97" s="102"/>
      <c r="M97" s="107"/>
      <c r="N97" s="108"/>
      <c r="O97" s="85">
        <f>O94+1</f>
        <v>55</v>
      </c>
    </row>
    <row r="98" spans="1:18" ht="36" customHeight="1">
      <c r="A98" s="567"/>
      <c r="B98" s="104">
        <f t="shared" si="9"/>
        <v>46196</v>
      </c>
      <c r="C98" s="105">
        <f t="shared" si="10"/>
        <v>46196</v>
      </c>
      <c r="D98" s="121" t="s">
        <v>1781</v>
      </c>
      <c r="E98" s="110"/>
      <c r="F98" s="121" t="s">
        <v>1781</v>
      </c>
      <c r="G98" s="110"/>
      <c r="H98" s="102" t="s">
        <v>1781</v>
      </c>
      <c r="I98" s="120"/>
      <c r="J98" s="102" t="s">
        <v>1781</v>
      </c>
      <c r="K98" s="107"/>
      <c r="L98" s="102"/>
      <c r="M98" s="107"/>
      <c r="N98" s="108"/>
      <c r="O98" s="85">
        <f>O97+1</f>
        <v>56</v>
      </c>
    </row>
    <row r="99" spans="1:18" ht="36" customHeight="1">
      <c r="A99" s="567"/>
      <c r="B99" s="104">
        <f t="shared" si="9"/>
        <v>46197</v>
      </c>
      <c r="C99" s="105">
        <f t="shared" si="10"/>
        <v>46197</v>
      </c>
      <c r="D99" s="102" t="s">
        <v>1781</v>
      </c>
      <c r="E99" s="110"/>
      <c r="F99" s="102" t="s">
        <v>1781</v>
      </c>
      <c r="G99" s="110"/>
      <c r="H99" s="102" t="s">
        <v>1781</v>
      </c>
      <c r="I99" s="193"/>
      <c r="J99" s="102" t="s">
        <v>1781</v>
      </c>
      <c r="K99" s="183"/>
      <c r="L99" s="102"/>
      <c r="M99" s="107"/>
      <c r="N99" s="108"/>
      <c r="O99" s="85">
        <f>O98+1</f>
        <v>57</v>
      </c>
    </row>
    <row r="100" spans="1:18" ht="36" customHeight="1">
      <c r="A100" s="567"/>
      <c r="B100" s="104">
        <f t="shared" si="9"/>
        <v>46198</v>
      </c>
      <c r="C100" s="105">
        <f t="shared" si="10"/>
        <v>46198</v>
      </c>
      <c r="D100" s="102" t="s">
        <v>1781</v>
      </c>
      <c r="E100" s="110"/>
      <c r="F100" s="102" t="s">
        <v>1781</v>
      </c>
      <c r="G100" s="110"/>
      <c r="H100" s="102" t="s">
        <v>1781</v>
      </c>
      <c r="I100" s="120"/>
      <c r="J100" s="102" t="s">
        <v>1781</v>
      </c>
      <c r="K100" s="120"/>
      <c r="L100" s="102"/>
      <c r="M100" s="167"/>
      <c r="N100" s="108"/>
      <c r="O100" s="85">
        <f t="shared" ref="O100:O101" si="14">O99+1</f>
        <v>58</v>
      </c>
    </row>
    <row r="101" spans="1:18" ht="36" customHeight="1">
      <c r="A101" s="567"/>
      <c r="B101" s="104">
        <f t="shared" si="9"/>
        <v>46199</v>
      </c>
      <c r="C101" s="105">
        <f t="shared" si="10"/>
        <v>46199</v>
      </c>
      <c r="D101" s="102" t="s">
        <v>1781</v>
      </c>
      <c r="E101" s="120"/>
      <c r="F101" s="102" t="s">
        <v>1781</v>
      </c>
      <c r="G101" s="120"/>
      <c r="H101" s="102" t="s">
        <v>1781</v>
      </c>
      <c r="I101" s="110"/>
      <c r="J101" s="102" t="s">
        <v>1781</v>
      </c>
      <c r="K101" s="110"/>
      <c r="L101" s="102"/>
      <c r="M101" s="110"/>
      <c r="N101" s="108"/>
      <c r="O101" s="85">
        <f t="shared" si="14"/>
        <v>59</v>
      </c>
      <c r="Q101" s="166"/>
      <c r="R101" s="167"/>
    </row>
    <row r="102" spans="1:18" ht="36" customHeight="1">
      <c r="A102" s="567"/>
      <c r="B102" s="111">
        <f t="shared" si="9"/>
        <v>46200</v>
      </c>
      <c r="C102" s="112">
        <f t="shared" si="10"/>
        <v>46200</v>
      </c>
      <c r="D102" s="113"/>
      <c r="E102" s="114"/>
      <c r="F102" s="113"/>
      <c r="G102" s="124"/>
      <c r="H102" s="113"/>
      <c r="I102" s="124"/>
      <c r="J102" s="125"/>
      <c r="K102" s="124"/>
      <c r="L102" s="113"/>
      <c r="M102" s="117"/>
      <c r="N102" s="116"/>
    </row>
    <row r="103" spans="1:18" ht="36" customHeight="1">
      <c r="A103" s="567"/>
      <c r="B103" s="111">
        <f t="shared" si="9"/>
        <v>46201</v>
      </c>
      <c r="C103" s="112">
        <f t="shared" si="10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1:18" ht="36" customHeight="1">
      <c r="A104" s="567"/>
      <c r="B104" s="104">
        <f t="shared" si="9"/>
        <v>46202</v>
      </c>
      <c r="C104" s="105">
        <f t="shared" si="10"/>
        <v>46202</v>
      </c>
      <c r="D104" s="102" t="s">
        <v>1781</v>
      </c>
      <c r="E104" s="120"/>
      <c r="F104" s="102" t="s">
        <v>1781</v>
      </c>
      <c r="G104" s="120"/>
      <c r="H104" s="119" t="s">
        <v>1781</v>
      </c>
      <c r="I104" s="120"/>
      <c r="J104" s="102" t="s">
        <v>1781</v>
      </c>
      <c r="K104" s="120"/>
      <c r="L104" s="102"/>
      <c r="M104" s="107"/>
      <c r="N104" s="108"/>
      <c r="O104" s="85">
        <f>O101+1</f>
        <v>60</v>
      </c>
    </row>
    <row r="105" spans="1:18" ht="36" customHeight="1">
      <c r="A105" s="567"/>
      <c r="B105" s="133">
        <f>B104+1</f>
        <v>46203</v>
      </c>
      <c r="C105" s="134">
        <f>B105</f>
        <v>46203</v>
      </c>
      <c r="D105" s="135" t="s">
        <v>1781</v>
      </c>
      <c r="E105" s="196"/>
      <c r="F105" s="135" t="s">
        <v>1781</v>
      </c>
      <c r="G105" s="138"/>
      <c r="H105" s="135" t="s">
        <v>1781</v>
      </c>
      <c r="I105" s="196"/>
      <c r="J105" s="135" t="s">
        <v>1781</v>
      </c>
      <c r="K105" s="138"/>
      <c r="L105" s="135"/>
      <c r="M105" s="138"/>
      <c r="N105" s="139"/>
      <c r="O105" s="85">
        <f>O104+1</f>
        <v>61</v>
      </c>
    </row>
    <row r="106" spans="1:18" ht="27" customHeight="1">
      <c r="A106" s="563"/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1:18" ht="27" customHeight="1">
      <c r="A107" s="563"/>
      <c r="B107" s="143" t="s">
        <v>1095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1:18" ht="18" customHeight="1">
      <c r="A108" s="567"/>
      <c r="B108" s="1300" t="s">
        <v>969</v>
      </c>
      <c r="C108" s="1302" t="s">
        <v>970</v>
      </c>
      <c r="D108" s="92" t="s">
        <v>971</v>
      </c>
      <c r="E108" s="1298" t="s">
        <v>972</v>
      </c>
      <c r="F108" s="92" t="s">
        <v>973</v>
      </c>
      <c r="G108" s="1298" t="s">
        <v>972</v>
      </c>
      <c r="H108" s="92" t="s">
        <v>974</v>
      </c>
      <c r="I108" s="1298" t="s">
        <v>972</v>
      </c>
      <c r="J108" s="92" t="s">
        <v>975</v>
      </c>
      <c r="K108" s="1298" t="s">
        <v>972</v>
      </c>
      <c r="L108" s="92" t="s">
        <v>976</v>
      </c>
      <c r="M108" s="1298" t="s">
        <v>972</v>
      </c>
      <c r="N108" s="93" t="s">
        <v>977</v>
      </c>
    </row>
    <row r="109" spans="1:18" ht="18" customHeight="1">
      <c r="A109" s="567"/>
      <c r="B109" s="1301"/>
      <c r="C109" s="1303"/>
      <c r="D109" s="94" t="s">
        <v>978</v>
      </c>
      <c r="E109" s="1299"/>
      <c r="F109" s="94" t="s">
        <v>979</v>
      </c>
      <c r="G109" s="1299"/>
      <c r="H109" s="94" t="s">
        <v>980</v>
      </c>
      <c r="I109" s="1299"/>
      <c r="J109" s="94" t="s">
        <v>981</v>
      </c>
      <c r="K109" s="1299"/>
      <c r="L109" s="94" t="s">
        <v>630</v>
      </c>
      <c r="M109" s="1299"/>
      <c r="N109" s="95"/>
    </row>
    <row r="110" spans="1:18" ht="36" customHeight="1">
      <c r="A110" s="567"/>
      <c r="B110" s="96">
        <f>B105+1</f>
        <v>46204</v>
      </c>
      <c r="C110" s="97">
        <f>B110</f>
        <v>46204</v>
      </c>
      <c r="D110" s="102" t="s">
        <v>1781</v>
      </c>
      <c r="E110" s="110"/>
      <c r="F110" s="102" t="s">
        <v>1781</v>
      </c>
      <c r="G110" s="110"/>
      <c r="H110" s="102" t="s">
        <v>1781</v>
      </c>
      <c r="I110" s="193"/>
      <c r="J110" s="102" t="s">
        <v>1781</v>
      </c>
      <c r="K110" s="183"/>
      <c r="L110" s="102"/>
      <c r="M110" s="107"/>
      <c r="N110" s="103"/>
      <c r="O110" s="85">
        <f>O105+1</f>
        <v>62</v>
      </c>
    </row>
    <row r="111" spans="1:18" ht="36" customHeight="1">
      <c r="A111" s="567"/>
      <c r="B111" s="104">
        <f>B110+1</f>
        <v>46205</v>
      </c>
      <c r="C111" s="105">
        <f>B111</f>
        <v>46205</v>
      </c>
      <c r="D111" s="102" t="s">
        <v>1781</v>
      </c>
      <c r="E111" s="110"/>
      <c r="F111" s="102" t="s">
        <v>1781</v>
      </c>
      <c r="G111" s="110"/>
      <c r="H111" s="102" t="s">
        <v>1781</v>
      </c>
      <c r="I111" s="198"/>
      <c r="J111" s="102" t="s">
        <v>1781</v>
      </c>
      <c r="K111" s="110"/>
      <c r="L111" s="102"/>
      <c r="M111" s="107"/>
      <c r="N111" s="108"/>
      <c r="O111" s="85">
        <f>O110+1</f>
        <v>63</v>
      </c>
    </row>
    <row r="112" spans="1:18" ht="36" customHeight="1">
      <c r="A112" s="567"/>
      <c r="B112" s="104">
        <f t="shared" ref="B112:B139" si="15">B111+1</f>
        <v>46206</v>
      </c>
      <c r="C112" s="105">
        <f t="shared" ref="C112:C139" si="16">B112</f>
        <v>46206</v>
      </c>
      <c r="D112" s="102" t="s">
        <v>1781</v>
      </c>
      <c r="E112" s="110"/>
      <c r="F112" s="247" t="s">
        <v>1781</v>
      </c>
      <c r="G112" s="199"/>
      <c r="H112" s="102" t="s">
        <v>1781</v>
      </c>
      <c r="I112" s="110"/>
      <c r="J112" s="102" t="s">
        <v>1781</v>
      </c>
      <c r="K112" s="110"/>
      <c r="L112" s="102"/>
      <c r="M112" s="110"/>
      <c r="N112" s="108"/>
      <c r="O112" s="85">
        <f>O111+1</f>
        <v>64</v>
      </c>
    </row>
    <row r="113" spans="1:15" ht="36" customHeight="1">
      <c r="A113" s="567"/>
      <c r="B113" s="111">
        <f t="shared" si="15"/>
        <v>46207</v>
      </c>
      <c r="C113" s="112">
        <f t="shared" si="16"/>
        <v>46207</v>
      </c>
      <c r="D113" s="113"/>
      <c r="E113" s="114"/>
      <c r="F113" s="605"/>
      <c r="G113" s="606"/>
      <c r="H113" s="113"/>
      <c r="I113" s="114"/>
      <c r="J113" s="125"/>
      <c r="K113" s="124"/>
      <c r="L113" s="113"/>
      <c r="M113" s="117"/>
      <c r="N113" s="116"/>
    </row>
    <row r="114" spans="1:15" ht="36" customHeight="1">
      <c r="A114" s="567"/>
      <c r="B114" s="111">
        <f t="shared" si="15"/>
        <v>46208</v>
      </c>
      <c r="C114" s="112">
        <f t="shared" si="16"/>
        <v>46208</v>
      </c>
      <c r="D114" s="113"/>
      <c r="E114" s="124"/>
      <c r="F114" s="200"/>
      <c r="G114" s="201"/>
      <c r="H114" s="113"/>
      <c r="I114" s="114"/>
      <c r="J114" s="113"/>
      <c r="K114" s="114"/>
      <c r="L114" s="113"/>
      <c r="M114" s="117"/>
      <c r="N114" s="116"/>
    </row>
    <row r="115" spans="1:15" ht="36" customHeight="1">
      <c r="A115" s="567"/>
      <c r="B115" s="104">
        <f t="shared" si="15"/>
        <v>46209</v>
      </c>
      <c r="C115" s="105">
        <f t="shared" si="16"/>
        <v>46209</v>
      </c>
      <c r="D115" s="102" t="s">
        <v>1781</v>
      </c>
      <c r="E115" s="110"/>
      <c r="F115" s="247" t="s">
        <v>1781</v>
      </c>
      <c r="G115" s="199"/>
      <c r="H115" s="102" t="s">
        <v>1781</v>
      </c>
      <c r="I115" s="110"/>
      <c r="J115" s="102" t="s">
        <v>1781</v>
      </c>
      <c r="K115" s="107"/>
      <c r="L115" s="102"/>
      <c r="M115" s="107"/>
      <c r="N115" s="204"/>
      <c r="O115" s="85">
        <f>O112+1</f>
        <v>65</v>
      </c>
    </row>
    <row r="116" spans="1:15" ht="36" customHeight="1">
      <c r="A116" s="567"/>
      <c r="B116" s="104">
        <f t="shared" si="15"/>
        <v>46210</v>
      </c>
      <c r="C116" s="105">
        <f t="shared" si="16"/>
        <v>46210</v>
      </c>
      <c r="D116" s="102" t="s">
        <v>1781</v>
      </c>
      <c r="E116" s="110"/>
      <c r="F116" s="102" t="s">
        <v>1781</v>
      </c>
      <c r="G116" s="110"/>
      <c r="H116" s="213" t="s">
        <v>1781</v>
      </c>
      <c r="I116" s="198"/>
      <c r="J116" s="102" t="s">
        <v>1781</v>
      </c>
      <c r="K116" s="107"/>
      <c r="L116" s="102"/>
      <c r="M116" s="107"/>
      <c r="N116" s="204"/>
      <c r="O116" s="85">
        <f>O115+1</f>
        <v>66</v>
      </c>
    </row>
    <row r="117" spans="1:15" ht="36" customHeight="1">
      <c r="A117" s="567"/>
      <c r="B117" s="104">
        <f t="shared" si="15"/>
        <v>46211</v>
      </c>
      <c r="C117" s="105">
        <f t="shared" si="16"/>
        <v>46211</v>
      </c>
      <c r="D117" s="194" t="s">
        <v>1781</v>
      </c>
      <c r="E117" s="203"/>
      <c r="F117" s="194" t="s">
        <v>1781</v>
      </c>
      <c r="G117" s="203"/>
      <c r="H117" s="194" t="s">
        <v>1781</v>
      </c>
      <c r="I117" s="205"/>
      <c r="J117" s="194" t="s">
        <v>1781</v>
      </c>
      <c r="K117" s="206"/>
      <c r="L117" s="194"/>
      <c r="M117" s="207"/>
      <c r="N117" s="208"/>
      <c r="O117" s="85">
        <f>O116+1</f>
        <v>67</v>
      </c>
    </row>
    <row r="118" spans="1:15" ht="36" customHeight="1">
      <c r="A118" s="567"/>
      <c r="B118" s="104">
        <f t="shared" si="15"/>
        <v>46212</v>
      </c>
      <c r="C118" s="105">
        <f t="shared" si="16"/>
        <v>46212</v>
      </c>
      <c r="D118" s="194" t="s">
        <v>1781</v>
      </c>
      <c r="E118" s="203"/>
      <c r="F118" s="194" t="s">
        <v>1781</v>
      </c>
      <c r="G118" s="203"/>
      <c r="H118" s="209" t="s">
        <v>1781</v>
      </c>
      <c r="I118" s="210"/>
      <c r="J118" s="209" t="s">
        <v>1781</v>
      </c>
      <c r="K118" s="210"/>
      <c r="L118" s="209"/>
      <c r="M118" s="210"/>
      <c r="N118" s="208"/>
      <c r="O118" s="85">
        <f t="shared" ref="O118:O119" si="17">O117+1</f>
        <v>68</v>
      </c>
    </row>
    <row r="119" spans="1:15" ht="36" customHeight="1">
      <c r="A119" s="567"/>
      <c r="B119" s="104">
        <f t="shared" si="15"/>
        <v>46213</v>
      </c>
      <c r="C119" s="105">
        <f t="shared" si="16"/>
        <v>46213</v>
      </c>
      <c r="D119" s="102" t="s">
        <v>1781</v>
      </c>
      <c r="E119" s="110"/>
      <c r="F119" s="102" t="s">
        <v>1781</v>
      </c>
      <c r="G119" s="110"/>
      <c r="H119" s="102" t="s">
        <v>1781</v>
      </c>
      <c r="I119" s="110"/>
      <c r="J119" s="102" t="s">
        <v>1781</v>
      </c>
      <c r="K119" s="110"/>
      <c r="L119" s="102"/>
      <c r="M119" s="110"/>
      <c r="N119" s="108"/>
      <c r="O119" s="85">
        <f t="shared" si="17"/>
        <v>69</v>
      </c>
    </row>
    <row r="120" spans="1:15" ht="36" customHeight="1">
      <c r="A120" s="567"/>
      <c r="B120" s="111">
        <f t="shared" si="15"/>
        <v>46214</v>
      </c>
      <c r="C120" s="112">
        <f t="shared" si="16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1:15" ht="36" customHeight="1">
      <c r="A121" s="567"/>
      <c r="B121" s="111">
        <f t="shared" si="15"/>
        <v>46215</v>
      </c>
      <c r="C121" s="112">
        <f t="shared" si="16"/>
        <v>46215</v>
      </c>
      <c r="D121" s="113"/>
      <c r="E121" s="114"/>
      <c r="F121" s="200"/>
      <c r="G121" s="201"/>
      <c r="H121" s="113"/>
      <c r="I121" s="114"/>
      <c r="J121" s="211"/>
      <c r="K121" s="157"/>
      <c r="L121" s="161"/>
      <c r="M121" s="212"/>
      <c r="N121" s="116"/>
    </row>
    <row r="122" spans="1:15" ht="36" customHeight="1">
      <c r="A122" s="567"/>
      <c r="B122" s="104">
        <f t="shared" si="15"/>
        <v>46216</v>
      </c>
      <c r="C122" s="105">
        <f t="shared" si="16"/>
        <v>46216</v>
      </c>
      <c r="D122" s="102" t="s">
        <v>1781</v>
      </c>
      <c r="E122" s="110"/>
      <c r="F122" s="102" t="s">
        <v>1781</v>
      </c>
      <c r="G122" s="110"/>
      <c r="H122" s="102" t="s">
        <v>1781</v>
      </c>
      <c r="I122" s="110"/>
      <c r="J122" s="102" t="s">
        <v>1781</v>
      </c>
      <c r="K122" s="107"/>
      <c r="L122" s="102"/>
      <c r="M122" s="107"/>
      <c r="N122" s="108"/>
      <c r="O122" s="85">
        <f>O119+1</f>
        <v>70</v>
      </c>
    </row>
    <row r="123" spans="1:15" ht="36" customHeight="1">
      <c r="A123" s="567"/>
      <c r="B123" s="104">
        <f t="shared" si="15"/>
        <v>46217</v>
      </c>
      <c r="C123" s="105">
        <f t="shared" si="16"/>
        <v>46217</v>
      </c>
      <c r="D123" s="121" t="s">
        <v>1781</v>
      </c>
      <c r="E123" s="110"/>
      <c r="F123" s="121" t="s">
        <v>1781</v>
      </c>
      <c r="G123" s="110"/>
      <c r="H123" s="213" t="s">
        <v>1781</v>
      </c>
      <c r="I123" s="110"/>
      <c r="J123" s="213" t="s">
        <v>1781</v>
      </c>
      <c r="K123" s="107"/>
      <c r="L123" s="102"/>
      <c r="M123" s="110"/>
      <c r="N123" s="108"/>
      <c r="O123" s="85">
        <f>O122+1</f>
        <v>71</v>
      </c>
    </row>
    <row r="124" spans="1:15" ht="36" customHeight="1">
      <c r="A124" s="567"/>
      <c r="B124" s="104">
        <f t="shared" si="15"/>
        <v>46218</v>
      </c>
      <c r="C124" s="105">
        <f t="shared" si="16"/>
        <v>46218</v>
      </c>
      <c r="D124" s="102" t="s">
        <v>1781</v>
      </c>
      <c r="E124" s="110"/>
      <c r="F124" s="102" t="s">
        <v>1781</v>
      </c>
      <c r="G124" s="110"/>
      <c r="H124" s="102" t="s">
        <v>1781</v>
      </c>
      <c r="I124" s="110"/>
      <c r="J124" s="122" t="s">
        <v>1781</v>
      </c>
      <c r="K124" s="120"/>
      <c r="L124" s="249"/>
      <c r="M124" s="107"/>
      <c r="N124" s="108"/>
      <c r="O124" s="85">
        <f>O123+1</f>
        <v>72</v>
      </c>
    </row>
    <row r="125" spans="1:15" ht="36" customHeight="1">
      <c r="A125" s="567"/>
      <c r="B125" s="104">
        <f t="shared" si="15"/>
        <v>46219</v>
      </c>
      <c r="C125" s="105">
        <f t="shared" si="16"/>
        <v>46219</v>
      </c>
      <c r="D125" s="102" t="s">
        <v>1781</v>
      </c>
      <c r="E125" s="110"/>
      <c r="F125" s="102" t="s">
        <v>1781</v>
      </c>
      <c r="G125" s="110"/>
      <c r="H125" s="102" t="s">
        <v>1781</v>
      </c>
      <c r="I125" s="110"/>
      <c r="J125" s="213" t="s">
        <v>1781</v>
      </c>
      <c r="K125" s="110"/>
      <c r="L125" s="102"/>
      <c r="M125" s="214"/>
      <c r="N125" s="108"/>
      <c r="O125" s="85">
        <f t="shared" ref="O125:O126" si="18">O124+1</f>
        <v>73</v>
      </c>
    </row>
    <row r="126" spans="1:15" ht="36" customHeight="1">
      <c r="A126" s="567"/>
      <c r="B126" s="104">
        <f t="shared" si="15"/>
        <v>46220</v>
      </c>
      <c r="C126" s="105">
        <f t="shared" si="16"/>
        <v>46220</v>
      </c>
      <c r="D126" s="102" t="s">
        <v>1781</v>
      </c>
      <c r="E126" s="110"/>
      <c r="F126" s="102" t="s">
        <v>1781</v>
      </c>
      <c r="G126" s="110"/>
      <c r="H126" s="102" t="s">
        <v>1781</v>
      </c>
      <c r="I126" s="110"/>
      <c r="J126" s="102" t="s">
        <v>1781</v>
      </c>
      <c r="K126" s="110"/>
      <c r="L126" s="102"/>
      <c r="M126" s="110"/>
      <c r="N126" s="108"/>
      <c r="O126" s="85">
        <f t="shared" si="18"/>
        <v>74</v>
      </c>
    </row>
    <row r="127" spans="1:15" ht="36" customHeight="1">
      <c r="A127" s="567"/>
      <c r="B127" s="111">
        <f t="shared" si="15"/>
        <v>46221</v>
      </c>
      <c r="C127" s="112">
        <f t="shared" si="16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1:15" ht="36" customHeight="1">
      <c r="A128" s="567"/>
      <c r="B128" s="111">
        <f t="shared" si="15"/>
        <v>46222</v>
      </c>
      <c r="C128" s="112">
        <f t="shared" si="16"/>
        <v>46222</v>
      </c>
      <c r="D128" s="113"/>
      <c r="E128" s="124"/>
      <c r="F128" s="200"/>
      <c r="G128" s="201"/>
      <c r="H128" s="113"/>
      <c r="I128" s="114"/>
      <c r="J128" s="215"/>
      <c r="K128" s="162"/>
      <c r="L128" s="113"/>
      <c r="M128" s="212"/>
      <c r="N128" s="116"/>
    </row>
    <row r="129" spans="1:15" ht="36" customHeight="1">
      <c r="A129" s="567"/>
      <c r="B129" s="111">
        <f t="shared" si="15"/>
        <v>46223</v>
      </c>
      <c r="C129" s="112">
        <f t="shared" si="16"/>
        <v>46223</v>
      </c>
      <c r="D129" s="113"/>
      <c r="E129" s="124"/>
      <c r="F129" s="113"/>
      <c r="G129" s="124"/>
      <c r="H129" s="113"/>
      <c r="I129" s="201"/>
      <c r="J129" s="113"/>
      <c r="K129" s="216"/>
      <c r="L129" s="113"/>
      <c r="M129" s="117"/>
      <c r="N129" s="116" t="s">
        <v>1640</v>
      </c>
    </row>
    <row r="130" spans="1:15" ht="36" customHeight="1">
      <c r="A130" s="567"/>
      <c r="B130" s="104">
        <f t="shared" si="15"/>
        <v>46224</v>
      </c>
      <c r="C130" s="105">
        <f t="shared" si="16"/>
        <v>46224</v>
      </c>
      <c r="D130" s="102" t="s">
        <v>1781</v>
      </c>
      <c r="E130" s="110"/>
      <c r="F130" s="102" t="s">
        <v>1781</v>
      </c>
      <c r="G130" s="110"/>
      <c r="H130" s="102" t="s">
        <v>1781</v>
      </c>
      <c r="I130" s="193"/>
      <c r="J130" s="102" t="s">
        <v>1781</v>
      </c>
      <c r="K130" s="110"/>
      <c r="L130" s="102"/>
      <c r="M130" s="110"/>
      <c r="N130" s="108"/>
      <c r="O130" s="85">
        <f>O126+1</f>
        <v>75</v>
      </c>
    </row>
    <row r="131" spans="1:15" ht="36" customHeight="1">
      <c r="A131" s="567"/>
      <c r="B131" s="104">
        <f t="shared" si="15"/>
        <v>46225</v>
      </c>
      <c r="C131" s="105">
        <f t="shared" si="16"/>
        <v>46225</v>
      </c>
      <c r="D131" s="102" t="s">
        <v>1781</v>
      </c>
      <c r="E131" s="110"/>
      <c r="F131" s="102" t="s">
        <v>1781</v>
      </c>
      <c r="G131" s="110"/>
      <c r="H131" s="102" t="s">
        <v>1781</v>
      </c>
      <c r="I131" s="193"/>
      <c r="J131" s="102" t="s">
        <v>1781</v>
      </c>
      <c r="K131" s="193"/>
      <c r="L131" s="102"/>
      <c r="M131" s="107"/>
      <c r="N131" s="108"/>
      <c r="O131" s="85">
        <f>O130+1</f>
        <v>76</v>
      </c>
    </row>
    <row r="132" spans="1:15" ht="36" customHeight="1">
      <c r="A132" s="567"/>
      <c r="B132" s="104">
        <f t="shared" si="15"/>
        <v>46226</v>
      </c>
      <c r="C132" s="105">
        <f t="shared" si="16"/>
        <v>46226</v>
      </c>
      <c r="D132" s="102" t="s">
        <v>1781</v>
      </c>
      <c r="E132" s="110"/>
      <c r="F132" s="102" t="s">
        <v>1781</v>
      </c>
      <c r="G132" s="110"/>
      <c r="H132" s="102" t="s">
        <v>1781</v>
      </c>
      <c r="I132" s="110"/>
      <c r="J132" s="102" t="s">
        <v>1781</v>
      </c>
      <c r="K132" s="110"/>
      <c r="L132" s="102"/>
      <c r="M132" s="214"/>
      <c r="N132" s="108"/>
      <c r="O132" s="85">
        <f>O131+1</f>
        <v>77</v>
      </c>
    </row>
    <row r="133" spans="1:15" ht="36" customHeight="1">
      <c r="A133" s="567"/>
      <c r="B133" s="104">
        <f t="shared" si="15"/>
        <v>46227</v>
      </c>
      <c r="C133" s="105">
        <f t="shared" si="16"/>
        <v>46227</v>
      </c>
      <c r="D133" s="102" t="s">
        <v>1781</v>
      </c>
      <c r="E133" s="110"/>
      <c r="F133" s="102" t="s">
        <v>1781</v>
      </c>
      <c r="G133" s="110"/>
      <c r="H133" s="102" t="s">
        <v>1781</v>
      </c>
      <c r="I133" s="110"/>
      <c r="J133" s="102" t="s">
        <v>1781</v>
      </c>
      <c r="K133" s="110"/>
      <c r="L133" s="102"/>
      <c r="M133" s="110"/>
      <c r="N133" s="108"/>
      <c r="O133" s="85">
        <f>O132+1</f>
        <v>78</v>
      </c>
    </row>
    <row r="134" spans="1:15" ht="36" customHeight="1">
      <c r="A134" s="567"/>
      <c r="B134" s="111">
        <f t="shared" si="15"/>
        <v>46228</v>
      </c>
      <c r="C134" s="112">
        <f t="shared" si="16"/>
        <v>46228</v>
      </c>
      <c r="D134" s="113"/>
      <c r="E134" s="114"/>
      <c r="F134" s="113"/>
      <c r="G134" s="114"/>
      <c r="H134" s="113"/>
      <c r="I134" s="114"/>
      <c r="J134" s="113"/>
      <c r="K134" s="593"/>
      <c r="L134" s="113"/>
      <c r="M134" s="593"/>
      <c r="N134" s="116"/>
    </row>
    <row r="135" spans="1:15" ht="36" customHeight="1">
      <c r="A135" s="567"/>
      <c r="B135" s="111">
        <f t="shared" si="15"/>
        <v>46229</v>
      </c>
      <c r="C135" s="112">
        <f t="shared" si="16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1:15" ht="36" customHeight="1">
      <c r="A136" s="567"/>
      <c r="B136" s="104">
        <f t="shared" si="15"/>
        <v>46230</v>
      </c>
      <c r="C136" s="105">
        <f t="shared" si="16"/>
        <v>46230</v>
      </c>
      <c r="D136" s="102" t="s">
        <v>1781</v>
      </c>
      <c r="E136" s="110"/>
      <c r="F136" s="102" t="s">
        <v>1781</v>
      </c>
      <c r="G136" s="110"/>
      <c r="H136" s="102" t="s">
        <v>1781</v>
      </c>
      <c r="I136" s="110"/>
      <c r="J136" s="102" t="s">
        <v>1781</v>
      </c>
      <c r="K136" s="107"/>
      <c r="L136" s="102"/>
      <c r="M136" s="107"/>
      <c r="N136" s="108"/>
      <c r="O136" s="85">
        <f>O133+1</f>
        <v>79</v>
      </c>
    </row>
    <row r="137" spans="1:15" ht="36" customHeight="1">
      <c r="A137" s="567"/>
      <c r="B137" s="104">
        <f t="shared" si="15"/>
        <v>46231</v>
      </c>
      <c r="C137" s="105">
        <f t="shared" si="16"/>
        <v>46231</v>
      </c>
      <c r="D137" s="102" t="s">
        <v>1781</v>
      </c>
      <c r="E137" s="110"/>
      <c r="F137" s="102" t="s">
        <v>1781</v>
      </c>
      <c r="G137" s="110"/>
      <c r="H137" s="102" t="s">
        <v>1781</v>
      </c>
      <c r="I137" s="110"/>
      <c r="J137" s="102" t="s">
        <v>1781</v>
      </c>
      <c r="K137" s="163"/>
      <c r="L137" s="102"/>
      <c r="M137" s="110"/>
      <c r="N137" s="108"/>
      <c r="O137" s="85">
        <f>O136+1</f>
        <v>80</v>
      </c>
    </row>
    <row r="138" spans="1:15" ht="36" customHeight="1">
      <c r="A138" s="567"/>
      <c r="B138" s="104">
        <f t="shared" si="15"/>
        <v>46232</v>
      </c>
      <c r="C138" s="105">
        <f t="shared" si="16"/>
        <v>46232</v>
      </c>
      <c r="D138" s="102" t="s">
        <v>1781</v>
      </c>
      <c r="E138" s="110"/>
      <c r="F138" s="102" t="s">
        <v>1781</v>
      </c>
      <c r="G138" s="110"/>
      <c r="H138" s="102" t="s">
        <v>1781</v>
      </c>
      <c r="I138" s="198"/>
      <c r="J138" s="102" t="s">
        <v>1781</v>
      </c>
      <c r="K138" s="198"/>
      <c r="L138" s="102"/>
      <c r="M138" s="198"/>
      <c r="N138" s="108"/>
      <c r="O138" s="85">
        <f>O137+1</f>
        <v>81</v>
      </c>
    </row>
    <row r="139" spans="1:15" ht="36" customHeight="1">
      <c r="A139" s="567"/>
      <c r="B139" s="104">
        <f t="shared" si="15"/>
        <v>46233</v>
      </c>
      <c r="C139" s="105">
        <f t="shared" si="16"/>
        <v>46233</v>
      </c>
      <c r="D139" s="102" t="s">
        <v>1781</v>
      </c>
      <c r="E139" s="110"/>
      <c r="F139" s="102" t="s">
        <v>1781</v>
      </c>
      <c r="G139" s="110"/>
      <c r="H139" s="102" t="s">
        <v>1781</v>
      </c>
      <c r="I139" s="110"/>
      <c r="J139" s="102" t="s">
        <v>1781</v>
      </c>
      <c r="K139" s="110"/>
      <c r="L139" s="154"/>
      <c r="M139" s="167"/>
      <c r="N139" s="218"/>
      <c r="O139" s="85">
        <f t="shared" ref="O139:O140" si="19">O138+1</f>
        <v>82</v>
      </c>
    </row>
    <row r="140" spans="1:15" ht="36" customHeight="1">
      <c r="A140" s="567"/>
      <c r="B140" s="133">
        <f>B139+1</f>
        <v>46234</v>
      </c>
      <c r="C140" s="134">
        <f>B140</f>
        <v>46234</v>
      </c>
      <c r="D140" s="135" t="s">
        <v>1781</v>
      </c>
      <c r="E140" s="136"/>
      <c r="F140" s="135" t="s">
        <v>1781</v>
      </c>
      <c r="G140" s="136"/>
      <c r="H140" s="135" t="s">
        <v>1781</v>
      </c>
      <c r="I140" s="136"/>
      <c r="J140" s="135" t="s">
        <v>1781</v>
      </c>
      <c r="K140" s="136"/>
      <c r="L140" s="135"/>
      <c r="M140" s="138"/>
      <c r="N140" s="139"/>
      <c r="O140" s="85">
        <f t="shared" si="19"/>
        <v>83</v>
      </c>
    </row>
    <row r="141" spans="1:15" ht="27" customHeight="1">
      <c r="A141" s="563"/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1:15" ht="27" customHeight="1">
      <c r="A142" s="563"/>
      <c r="B142" s="143" t="s">
        <v>1129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1:15" ht="18" customHeight="1">
      <c r="A143" s="567"/>
      <c r="B143" s="1300" t="s">
        <v>969</v>
      </c>
      <c r="C143" s="1302" t="s">
        <v>970</v>
      </c>
      <c r="D143" s="92" t="s">
        <v>971</v>
      </c>
      <c r="E143" s="1298" t="s">
        <v>972</v>
      </c>
      <c r="F143" s="92" t="s">
        <v>973</v>
      </c>
      <c r="G143" s="1298" t="s">
        <v>972</v>
      </c>
      <c r="H143" s="92" t="s">
        <v>974</v>
      </c>
      <c r="I143" s="1298" t="s">
        <v>972</v>
      </c>
      <c r="J143" s="92" t="s">
        <v>975</v>
      </c>
      <c r="K143" s="1298" t="s">
        <v>972</v>
      </c>
      <c r="L143" s="92" t="s">
        <v>976</v>
      </c>
      <c r="M143" s="1298" t="s">
        <v>972</v>
      </c>
      <c r="N143" s="93" t="s">
        <v>977</v>
      </c>
    </row>
    <row r="144" spans="1:15" ht="18" customHeight="1">
      <c r="A144" s="567"/>
      <c r="B144" s="1301"/>
      <c r="C144" s="1303"/>
      <c r="D144" s="94" t="s">
        <v>978</v>
      </c>
      <c r="E144" s="1299"/>
      <c r="F144" s="94" t="s">
        <v>979</v>
      </c>
      <c r="G144" s="1299"/>
      <c r="H144" s="94" t="s">
        <v>980</v>
      </c>
      <c r="I144" s="1299"/>
      <c r="J144" s="94" t="s">
        <v>981</v>
      </c>
      <c r="K144" s="1299"/>
      <c r="L144" s="94" t="s">
        <v>630</v>
      </c>
      <c r="M144" s="1299"/>
      <c r="N144" s="95"/>
    </row>
    <row r="145" spans="1:15" ht="36" customHeight="1">
      <c r="A145" s="567"/>
      <c r="B145" s="178">
        <f>B140+1</f>
        <v>46235</v>
      </c>
      <c r="C145" s="179">
        <f>B145</f>
        <v>46235</v>
      </c>
      <c r="D145" s="596"/>
      <c r="E145" s="595"/>
      <c r="F145" s="113"/>
      <c r="G145" s="181"/>
      <c r="H145" s="113"/>
      <c r="I145" s="181"/>
      <c r="J145" s="113"/>
      <c r="K145" s="181"/>
      <c r="L145" s="596"/>
      <c r="M145" s="182"/>
      <c r="N145" s="220"/>
    </row>
    <row r="146" spans="1:15" ht="36" customHeight="1">
      <c r="A146" s="567"/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200"/>
      <c r="I146" s="157"/>
      <c r="J146" s="113"/>
      <c r="K146" s="157"/>
      <c r="L146" s="113"/>
      <c r="M146" s="117"/>
      <c r="N146" s="220"/>
    </row>
    <row r="147" spans="1:15" ht="36" customHeight="1">
      <c r="A147" s="567"/>
      <c r="B147" s="104">
        <f t="shared" ref="B147:B175" si="20">B146+1</f>
        <v>46237</v>
      </c>
      <c r="C147" s="105">
        <f t="shared" ref="C147:C174" si="21">B147</f>
        <v>46237</v>
      </c>
      <c r="D147" s="121" t="s">
        <v>1778</v>
      </c>
      <c r="E147" s="110"/>
      <c r="F147" s="121" t="s">
        <v>1778</v>
      </c>
      <c r="G147" s="110"/>
      <c r="H147" s="121" t="s">
        <v>1778</v>
      </c>
      <c r="I147" s="110"/>
      <c r="J147" s="121" t="s">
        <v>1778</v>
      </c>
      <c r="K147" s="120"/>
      <c r="L147" s="102"/>
      <c r="M147" s="107"/>
      <c r="N147" s="218"/>
      <c r="O147" s="85">
        <f>O140+1</f>
        <v>84</v>
      </c>
    </row>
    <row r="148" spans="1:15" ht="36" customHeight="1">
      <c r="A148" s="567"/>
      <c r="B148" s="104">
        <f t="shared" si="20"/>
        <v>46238</v>
      </c>
      <c r="C148" s="105">
        <f t="shared" si="21"/>
        <v>46238</v>
      </c>
      <c r="D148" s="121" t="s">
        <v>1778</v>
      </c>
      <c r="E148" s="110"/>
      <c r="F148" s="121" t="s">
        <v>1778</v>
      </c>
      <c r="G148" s="110"/>
      <c r="H148" s="121" t="s">
        <v>1778</v>
      </c>
      <c r="I148" s="110"/>
      <c r="J148" s="121" t="s">
        <v>1778</v>
      </c>
      <c r="K148" s="120"/>
      <c r="L148" s="102"/>
      <c r="M148" s="107"/>
      <c r="N148" s="108"/>
      <c r="O148" s="85">
        <f>O147+1</f>
        <v>85</v>
      </c>
    </row>
    <row r="149" spans="1:15" ht="36" customHeight="1">
      <c r="A149" s="567"/>
      <c r="B149" s="104">
        <f t="shared" si="20"/>
        <v>46239</v>
      </c>
      <c r="C149" s="105">
        <f t="shared" si="21"/>
        <v>46239</v>
      </c>
      <c r="D149" s="121" t="s">
        <v>1778</v>
      </c>
      <c r="E149" s="110"/>
      <c r="F149" s="121" t="s">
        <v>1778</v>
      </c>
      <c r="G149" s="110"/>
      <c r="H149" s="121" t="s">
        <v>1778</v>
      </c>
      <c r="I149" s="110"/>
      <c r="J149" s="121" t="s">
        <v>1778</v>
      </c>
      <c r="K149" s="120"/>
      <c r="L149" s="102"/>
      <c r="M149" s="107"/>
      <c r="N149" s="108"/>
      <c r="O149" s="85">
        <f>O148+1</f>
        <v>86</v>
      </c>
    </row>
    <row r="150" spans="1:15" ht="36" customHeight="1">
      <c r="A150" s="567"/>
      <c r="B150" s="104">
        <f t="shared" si="20"/>
        <v>46240</v>
      </c>
      <c r="C150" s="105">
        <f t="shared" si="21"/>
        <v>46240</v>
      </c>
      <c r="D150" s="121" t="s">
        <v>1778</v>
      </c>
      <c r="E150" s="110"/>
      <c r="F150" s="121" t="s">
        <v>1778</v>
      </c>
      <c r="G150" s="110"/>
      <c r="H150" s="121" t="s">
        <v>1778</v>
      </c>
      <c r="I150" s="110"/>
      <c r="J150" s="121" t="s">
        <v>1778</v>
      </c>
      <c r="K150" s="120"/>
      <c r="L150" s="102"/>
      <c r="M150" s="107"/>
      <c r="N150" s="108"/>
      <c r="O150" s="85">
        <f t="shared" ref="O150:O151" si="22">O149+1</f>
        <v>87</v>
      </c>
    </row>
    <row r="151" spans="1:15" ht="36" customHeight="1">
      <c r="A151" s="567"/>
      <c r="B151" s="104">
        <f t="shared" si="20"/>
        <v>46241</v>
      </c>
      <c r="C151" s="105">
        <f t="shared" si="21"/>
        <v>46241</v>
      </c>
      <c r="D151" s="121" t="s">
        <v>1778</v>
      </c>
      <c r="E151" s="110"/>
      <c r="F151" s="121" t="s">
        <v>1778</v>
      </c>
      <c r="G151" s="110"/>
      <c r="H151" s="121" t="s">
        <v>1778</v>
      </c>
      <c r="I151" s="110"/>
      <c r="J151" s="121" t="s">
        <v>1778</v>
      </c>
      <c r="K151" s="120"/>
      <c r="L151" s="102"/>
      <c r="M151" s="198"/>
      <c r="N151" s="108" t="s">
        <v>1783</v>
      </c>
      <c r="O151" s="85">
        <f t="shared" si="22"/>
        <v>88</v>
      </c>
    </row>
    <row r="152" spans="1:15" ht="36" customHeight="1">
      <c r="A152" s="567"/>
      <c r="B152" s="111">
        <f t="shared" si="20"/>
        <v>46242</v>
      </c>
      <c r="C152" s="112">
        <f t="shared" si="21"/>
        <v>46242</v>
      </c>
      <c r="D152" s="113"/>
      <c r="E152" s="114"/>
      <c r="F152" s="113"/>
      <c r="G152" s="195"/>
      <c r="H152" s="113"/>
      <c r="I152" s="114"/>
      <c r="J152" s="113"/>
      <c r="K152" s="114"/>
      <c r="L152" s="113"/>
      <c r="M152" s="114"/>
      <c r="N152" s="116" t="s">
        <v>934</v>
      </c>
    </row>
    <row r="153" spans="1:15" ht="36" customHeight="1">
      <c r="A153" s="567"/>
      <c r="B153" s="111">
        <f t="shared" si="20"/>
        <v>46243</v>
      </c>
      <c r="C153" s="112">
        <f t="shared" si="21"/>
        <v>46243</v>
      </c>
      <c r="D153" s="222"/>
      <c r="E153" s="223"/>
      <c r="F153" s="113"/>
      <c r="G153" s="195"/>
      <c r="H153" s="113"/>
      <c r="I153" s="114"/>
      <c r="J153" s="113"/>
      <c r="K153" s="114"/>
      <c r="L153" s="113"/>
      <c r="M153" s="224"/>
      <c r="N153" s="116"/>
    </row>
    <row r="154" spans="1:15" ht="36" customHeight="1">
      <c r="A154" s="567"/>
      <c r="B154" s="104">
        <f t="shared" si="20"/>
        <v>46244</v>
      </c>
      <c r="C154" s="105">
        <f t="shared" si="21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214"/>
      <c r="N154" s="108"/>
      <c r="O154" s="85">
        <f>O151+1</f>
        <v>89</v>
      </c>
    </row>
    <row r="155" spans="1:15" ht="36" customHeight="1">
      <c r="A155" s="567"/>
      <c r="B155" s="111">
        <f t="shared" si="20"/>
        <v>46245</v>
      </c>
      <c r="C155" s="112">
        <f t="shared" si="21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224"/>
      <c r="N155" s="116" t="s">
        <v>1139</v>
      </c>
    </row>
    <row r="156" spans="1:15" ht="36" customHeight="1">
      <c r="A156" s="567"/>
      <c r="B156" s="104">
        <f t="shared" si="20"/>
        <v>46246</v>
      </c>
      <c r="C156" s="105">
        <f t="shared" si="21"/>
        <v>46246</v>
      </c>
      <c r="D156" s="102"/>
      <c r="E156" s="106"/>
      <c r="F156" s="102"/>
      <c r="G156" s="106"/>
      <c r="H156" s="102"/>
      <c r="I156" s="106"/>
      <c r="J156" s="109"/>
      <c r="K156" s="107"/>
      <c r="L156" s="109"/>
      <c r="M156" s="107"/>
      <c r="N156" s="108"/>
      <c r="O156" s="85">
        <f>O154+1</f>
        <v>90</v>
      </c>
    </row>
    <row r="157" spans="1:15" ht="36" customHeight="1">
      <c r="A157" s="567"/>
      <c r="B157" s="104">
        <f t="shared" si="20"/>
        <v>46247</v>
      </c>
      <c r="C157" s="105">
        <f t="shared" si="21"/>
        <v>46247</v>
      </c>
      <c r="D157" s="102"/>
      <c r="E157" s="106"/>
      <c r="F157" s="102"/>
      <c r="G157" s="106"/>
      <c r="H157" s="225"/>
      <c r="I157" s="226"/>
      <c r="J157" s="102"/>
      <c r="K157" s="107"/>
      <c r="L157" s="109"/>
      <c r="M157" s="107"/>
      <c r="N157" s="108"/>
      <c r="O157" s="85">
        <f>O156+1</f>
        <v>91</v>
      </c>
    </row>
    <row r="158" spans="1:15" ht="36" customHeight="1">
      <c r="A158" s="567"/>
      <c r="B158" s="104">
        <f t="shared" si="20"/>
        <v>46248</v>
      </c>
      <c r="C158" s="105">
        <f t="shared" si="21"/>
        <v>46248</v>
      </c>
      <c r="D158" s="102"/>
      <c r="E158" s="110"/>
      <c r="F158" s="102"/>
      <c r="G158" s="110"/>
      <c r="H158" s="102"/>
      <c r="I158" s="110"/>
      <c r="J158" s="102"/>
      <c r="K158" s="110"/>
      <c r="L158" s="102"/>
      <c r="M158" s="110"/>
      <c r="N158" s="108"/>
      <c r="O158" s="85">
        <f>O157+1</f>
        <v>92</v>
      </c>
    </row>
    <row r="159" spans="1:15" ht="36" customHeight="1">
      <c r="A159" s="567"/>
      <c r="B159" s="111">
        <f t="shared" si="20"/>
        <v>46249</v>
      </c>
      <c r="C159" s="112">
        <f t="shared" si="21"/>
        <v>46249</v>
      </c>
      <c r="D159" s="149"/>
      <c r="E159" s="184"/>
      <c r="F159" s="149"/>
      <c r="G159" s="597"/>
      <c r="H159" s="149"/>
      <c r="I159" s="598"/>
      <c r="J159" s="149"/>
      <c r="K159" s="599"/>
      <c r="L159" s="149"/>
      <c r="M159" s="600"/>
      <c r="N159" s="185"/>
    </row>
    <row r="160" spans="1:15" ht="36" customHeight="1">
      <c r="A160" s="567"/>
      <c r="B160" s="111">
        <f t="shared" si="20"/>
        <v>46250</v>
      </c>
      <c r="C160" s="112">
        <f t="shared" si="21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224"/>
      <c r="N160" s="116"/>
    </row>
    <row r="161" spans="1:15" ht="36" customHeight="1">
      <c r="A161" s="567"/>
      <c r="B161" s="104">
        <f t="shared" si="20"/>
        <v>46251</v>
      </c>
      <c r="C161" s="105">
        <f t="shared" si="21"/>
        <v>46251</v>
      </c>
      <c r="D161" s="121" t="s">
        <v>1778</v>
      </c>
      <c r="E161" s="110"/>
      <c r="F161" s="121" t="s">
        <v>1778</v>
      </c>
      <c r="G161" s="110"/>
      <c r="H161" s="121" t="s">
        <v>1778</v>
      </c>
      <c r="I161" s="110"/>
      <c r="J161" s="121" t="s">
        <v>1778</v>
      </c>
      <c r="K161" s="120"/>
      <c r="L161" s="154"/>
      <c r="M161" s="601"/>
      <c r="N161" s="190"/>
      <c r="O161" s="85">
        <f>O158+1</f>
        <v>93</v>
      </c>
    </row>
    <row r="162" spans="1:15" ht="36" customHeight="1">
      <c r="A162" s="567"/>
      <c r="B162" s="104">
        <f t="shared" si="20"/>
        <v>46252</v>
      </c>
      <c r="C162" s="105">
        <f t="shared" si="21"/>
        <v>46252</v>
      </c>
      <c r="D162" s="121" t="s">
        <v>1778</v>
      </c>
      <c r="E162" s="110"/>
      <c r="F162" s="121" t="s">
        <v>1778</v>
      </c>
      <c r="G162" s="110"/>
      <c r="H162" s="121" t="s">
        <v>1778</v>
      </c>
      <c r="I162" s="110"/>
      <c r="J162" s="121" t="s">
        <v>1778</v>
      </c>
      <c r="K162" s="120"/>
      <c r="L162" s="102"/>
      <c r="M162" s="214"/>
      <c r="N162" s="108"/>
      <c r="O162" s="85">
        <f>O161+1</f>
        <v>94</v>
      </c>
    </row>
    <row r="163" spans="1:15" ht="36" customHeight="1">
      <c r="A163" s="567"/>
      <c r="B163" s="104">
        <f t="shared" si="20"/>
        <v>46253</v>
      </c>
      <c r="C163" s="105">
        <f t="shared" si="21"/>
        <v>46253</v>
      </c>
      <c r="D163" s="121" t="s">
        <v>1778</v>
      </c>
      <c r="E163" s="110"/>
      <c r="F163" s="121" t="s">
        <v>1778</v>
      </c>
      <c r="G163" s="110"/>
      <c r="H163" s="121" t="s">
        <v>1778</v>
      </c>
      <c r="I163" s="110"/>
      <c r="J163" s="121" t="s">
        <v>1778</v>
      </c>
      <c r="K163" s="120"/>
      <c r="L163" s="109"/>
      <c r="M163" s="107"/>
      <c r="N163" s="108"/>
      <c r="O163" s="85">
        <f>O162+1</f>
        <v>95</v>
      </c>
    </row>
    <row r="164" spans="1:15" ht="36" customHeight="1">
      <c r="A164" s="567"/>
      <c r="B164" s="104">
        <f t="shared" si="20"/>
        <v>46254</v>
      </c>
      <c r="C164" s="105">
        <f t="shared" si="21"/>
        <v>46254</v>
      </c>
      <c r="D164" s="121" t="s">
        <v>1778</v>
      </c>
      <c r="E164" s="110"/>
      <c r="F164" s="121" t="s">
        <v>1778</v>
      </c>
      <c r="G164" s="110"/>
      <c r="H164" s="121" t="s">
        <v>1778</v>
      </c>
      <c r="I164" s="110"/>
      <c r="J164" s="121" t="s">
        <v>1778</v>
      </c>
      <c r="K164" s="120"/>
      <c r="L164" s="109"/>
      <c r="M164" s="107"/>
      <c r="N164" s="108"/>
      <c r="O164" s="85">
        <f t="shared" ref="O164:O165" si="23">O163+1</f>
        <v>96</v>
      </c>
    </row>
    <row r="165" spans="1:15" ht="36" customHeight="1">
      <c r="A165" s="567"/>
      <c r="B165" s="104">
        <f t="shared" si="20"/>
        <v>46255</v>
      </c>
      <c r="C165" s="105">
        <f t="shared" si="21"/>
        <v>46255</v>
      </c>
      <c r="D165" s="121" t="s">
        <v>1778</v>
      </c>
      <c r="E165" s="110"/>
      <c r="F165" s="121" t="s">
        <v>1778</v>
      </c>
      <c r="G165" s="110"/>
      <c r="H165" s="121" t="s">
        <v>1778</v>
      </c>
      <c r="I165" s="110"/>
      <c r="J165" s="121" t="s">
        <v>1778</v>
      </c>
      <c r="K165" s="120"/>
      <c r="L165" s="102"/>
      <c r="M165" s="110"/>
      <c r="N165" s="108" t="s">
        <v>1784</v>
      </c>
      <c r="O165" s="85">
        <f t="shared" si="23"/>
        <v>97</v>
      </c>
    </row>
    <row r="166" spans="1:15" ht="36" customHeight="1">
      <c r="A166" s="568"/>
      <c r="B166" s="111">
        <f t="shared" si="20"/>
        <v>46256</v>
      </c>
      <c r="C166" s="112">
        <f t="shared" si="21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1:15" ht="36" customHeight="1">
      <c r="A167" s="568"/>
      <c r="B167" s="111">
        <f t="shared" si="20"/>
        <v>46257</v>
      </c>
      <c r="C167" s="112">
        <f t="shared" si="21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224"/>
      <c r="N167" s="116"/>
    </row>
    <row r="168" spans="1:15" ht="36" customHeight="1">
      <c r="A168" s="568"/>
      <c r="B168" s="104">
        <f t="shared" si="20"/>
        <v>46258</v>
      </c>
      <c r="C168" s="105">
        <f t="shared" si="21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1:15" ht="36" customHeight="1">
      <c r="A169" s="568"/>
      <c r="B169" s="104">
        <f t="shared" si="20"/>
        <v>46259</v>
      </c>
      <c r="C169" s="105">
        <f t="shared" si="21"/>
        <v>46259</v>
      </c>
      <c r="D169" s="102"/>
      <c r="E169" s="110"/>
      <c r="F169" s="102"/>
      <c r="G169" s="110"/>
      <c r="H169" s="102"/>
      <c r="I169" s="110"/>
      <c r="J169" s="102"/>
      <c r="K169" s="110"/>
      <c r="L169" s="102"/>
      <c r="M169" s="214"/>
      <c r="N169" s="218"/>
      <c r="O169" s="85">
        <f>O168+1</f>
        <v>99</v>
      </c>
    </row>
    <row r="170" spans="1:15" ht="36" customHeight="1">
      <c r="A170" s="760"/>
      <c r="B170" s="104">
        <f t="shared" si="20"/>
        <v>46260</v>
      </c>
      <c r="C170" s="105">
        <f t="shared" si="21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1:15" ht="36" customHeight="1">
      <c r="B171" s="104">
        <f t="shared" si="20"/>
        <v>46261</v>
      </c>
      <c r="C171" s="105">
        <f t="shared" si="21"/>
        <v>46261</v>
      </c>
      <c r="D171" s="102"/>
      <c r="E171" s="106"/>
      <c r="F171" s="102"/>
      <c r="G171" s="106"/>
      <c r="H171" s="225"/>
      <c r="I171" s="226"/>
      <c r="J171" s="102"/>
      <c r="K171" s="107"/>
      <c r="L171" s="109"/>
      <c r="M171" s="107"/>
      <c r="N171" s="108"/>
      <c r="O171" s="85">
        <f t="shared" ref="O171:O172" si="24">O170+1</f>
        <v>101</v>
      </c>
    </row>
    <row r="172" spans="1:15" ht="36" customHeight="1">
      <c r="B172" s="104">
        <f t="shared" si="20"/>
        <v>46262</v>
      </c>
      <c r="C172" s="105">
        <f t="shared" si="21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4"/>
        <v>102</v>
      </c>
    </row>
    <row r="173" spans="1:15" ht="36" customHeight="1">
      <c r="B173" s="111">
        <f t="shared" si="20"/>
        <v>46263</v>
      </c>
      <c r="C173" s="112">
        <f t="shared" si="21"/>
        <v>46263</v>
      </c>
      <c r="D173" s="113"/>
      <c r="E173" s="114"/>
      <c r="F173" s="113"/>
      <c r="G173" s="114"/>
      <c r="H173" s="113"/>
      <c r="I173" s="114"/>
      <c r="J173" s="113"/>
      <c r="K173" s="202"/>
      <c r="L173" s="113"/>
      <c r="M173" s="117"/>
      <c r="N173" s="116"/>
    </row>
    <row r="174" spans="1:15" ht="36" customHeight="1">
      <c r="B174" s="111">
        <f t="shared" si="20"/>
        <v>46264</v>
      </c>
      <c r="C174" s="112">
        <f t="shared" si="21"/>
        <v>46264</v>
      </c>
      <c r="D174" s="113"/>
      <c r="E174" s="114"/>
      <c r="F174" s="113"/>
      <c r="G174" s="114"/>
      <c r="H174" s="113"/>
      <c r="I174" s="114"/>
      <c r="J174" s="113"/>
      <c r="K174" s="228"/>
      <c r="L174" s="149"/>
      <c r="M174" s="151"/>
      <c r="N174" s="185"/>
    </row>
    <row r="175" spans="1:15" ht="36" customHeight="1">
      <c r="B175" s="133">
        <f t="shared" si="20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1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>
      <c r="B177" s="143" t="s">
        <v>1140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00" t="s">
        <v>969</v>
      </c>
      <c r="C178" s="1302" t="s">
        <v>970</v>
      </c>
      <c r="D178" s="92" t="s">
        <v>971</v>
      </c>
      <c r="E178" s="1298" t="s">
        <v>972</v>
      </c>
      <c r="F178" s="92" t="s">
        <v>973</v>
      </c>
      <c r="G178" s="1298" t="s">
        <v>972</v>
      </c>
      <c r="H178" s="92" t="s">
        <v>974</v>
      </c>
      <c r="I178" s="1298" t="s">
        <v>972</v>
      </c>
      <c r="J178" s="92" t="s">
        <v>975</v>
      </c>
      <c r="K178" s="1298" t="s">
        <v>972</v>
      </c>
      <c r="L178" s="92" t="s">
        <v>976</v>
      </c>
      <c r="M178" s="1298" t="s">
        <v>972</v>
      </c>
      <c r="N178" s="93" t="s">
        <v>977</v>
      </c>
    </row>
    <row r="179" spans="2:15" ht="18" customHeight="1">
      <c r="B179" s="1301"/>
      <c r="C179" s="1303"/>
      <c r="D179" s="94" t="s">
        <v>978</v>
      </c>
      <c r="E179" s="1299"/>
      <c r="F179" s="94" t="s">
        <v>979</v>
      </c>
      <c r="G179" s="1299"/>
      <c r="H179" s="94" t="s">
        <v>980</v>
      </c>
      <c r="I179" s="1299"/>
      <c r="J179" s="94" t="s">
        <v>981</v>
      </c>
      <c r="K179" s="1299"/>
      <c r="L179" s="94" t="s">
        <v>630</v>
      </c>
      <c r="M179" s="1299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5">B181+1</f>
        <v>46268</v>
      </c>
      <c r="C182" s="105">
        <f t="shared" ref="C182:C208" si="26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7">O181+1</f>
        <v>106</v>
      </c>
    </row>
    <row r="183" spans="2:15" ht="36" customHeight="1">
      <c r="B183" s="104">
        <f t="shared" si="25"/>
        <v>46269</v>
      </c>
      <c r="C183" s="105">
        <f t="shared" si="26"/>
        <v>46269</v>
      </c>
      <c r="D183" s="230"/>
      <c r="E183" s="231"/>
      <c r="F183" s="230"/>
      <c r="G183" s="231"/>
      <c r="H183" s="102"/>
      <c r="I183" s="120"/>
      <c r="J183" s="102"/>
      <c r="K183" s="120"/>
      <c r="L183" s="102"/>
      <c r="M183" s="110"/>
      <c r="N183" s="108"/>
      <c r="O183" s="85">
        <f t="shared" si="27"/>
        <v>107</v>
      </c>
    </row>
    <row r="184" spans="2:15" ht="36" customHeight="1">
      <c r="B184" s="111">
        <f t="shared" si="25"/>
        <v>46270</v>
      </c>
      <c r="C184" s="112">
        <f t="shared" si="26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224"/>
      <c r="N184" s="116"/>
    </row>
    <row r="185" spans="2:15" ht="36" customHeight="1">
      <c r="B185" s="111">
        <f t="shared" si="25"/>
        <v>46271</v>
      </c>
      <c r="C185" s="112">
        <f t="shared" si="26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224"/>
      <c r="N185" s="116"/>
    </row>
    <row r="186" spans="2:15" ht="36" customHeight="1">
      <c r="B186" s="104">
        <f t="shared" si="25"/>
        <v>46272</v>
      </c>
      <c r="C186" s="105">
        <f t="shared" si="26"/>
        <v>46272</v>
      </c>
      <c r="D186" s="102"/>
      <c r="E186" s="120"/>
      <c r="F186" s="230"/>
      <c r="G186" s="231"/>
      <c r="H186" s="230"/>
      <c r="I186" s="231"/>
      <c r="J186" s="230"/>
      <c r="K186" s="603"/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5"/>
        <v>46273</v>
      </c>
      <c r="C187" s="105">
        <f t="shared" si="26"/>
        <v>46273</v>
      </c>
      <c r="D187" s="102"/>
      <c r="E187" s="120"/>
      <c r="F187" s="102"/>
      <c r="G187" s="120"/>
      <c r="H187" s="102"/>
      <c r="I187" s="120"/>
      <c r="J187" s="102"/>
      <c r="K187" s="120"/>
      <c r="L187" s="102"/>
      <c r="M187" s="214"/>
      <c r="N187" s="108" t="s">
        <v>1785</v>
      </c>
      <c r="O187" s="85">
        <f>O186+1</f>
        <v>109</v>
      </c>
    </row>
    <row r="188" spans="2:15" ht="36" customHeight="1">
      <c r="B188" s="104">
        <f t="shared" si="25"/>
        <v>46274</v>
      </c>
      <c r="C188" s="105">
        <f t="shared" si="26"/>
        <v>46274</v>
      </c>
      <c r="D188" s="230"/>
      <c r="E188" s="120"/>
      <c r="F188" s="230"/>
      <c r="G188" s="120"/>
      <c r="H188" s="230"/>
      <c r="I188" s="160"/>
      <c r="J188" s="122"/>
      <c r="K188" s="107"/>
      <c r="L188" s="109"/>
      <c r="M188" s="107"/>
      <c r="N188" s="108"/>
      <c r="O188" s="85">
        <f>O187+1</f>
        <v>110</v>
      </c>
    </row>
    <row r="189" spans="2:15" ht="36" customHeight="1">
      <c r="B189" s="104">
        <f t="shared" si="25"/>
        <v>46275</v>
      </c>
      <c r="C189" s="105">
        <f t="shared" si="26"/>
        <v>46275</v>
      </c>
      <c r="D189" s="230"/>
      <c r="E189" s="160"/>
      <c r="F189" s="102"/>
      <c r="G189" s="160"/>
      <c r="H189" s="122"/>
      <c r="I189" s="160"/>
      <c r="J189" s="102"/>
      <c r="K189" s="107"/>
      <c r="L189" s="102"/>
      <c r="M189" s="107"/>
      <c r="N189" s="108"/>
      <c r="O189" s="85">
        <f t="shared" ref="O189:O190" si="28">O188+1</f>
        <v>111</v>
      </c>
    </row>
    <row r="190" spans="2:15" ht="36" customHeight="1">
      <c r="B190" s="104">
        <f t="shared" si="25"/>
        <v>46276</v>
      </c>
      <c r="C190" s="105">
        <f t="shared" si="26"/>
        <v>46276</v>
      </c>
      <c r="D190" s="102"/>
      <c r="E190" s="234"/>
      <c r="F190" s="102"/>
      <c r="G190" s="120"/>
      <c r="H190" s="102"/>
      <c r="I190" s="234"/>
      <c r="J190" s="102"/>
      <c r="K190" s="120"/>
      <c r="L190" s="102"/>
      <c r="M190" s="214"/>
      <c r="N190" s="108"/>
      <c r="O190" s="85">
        <f t="shared" si="28"/>
        <v>112</v>
      </c>
    </row>
    <row r="191" spans="2:15" ht="36" customHeight="1">
      <c r="B191" s="111">
        <f t="shared" si="25"/>
        <v>46277</v>
      </c>
      <c r="C191" s="112">
        <f t="shared" si="26"/>
        <v>46277</v>
      </c>
      <c r="D191" s="113"/>
      <c r="E191" s="233"/>
      <c r="F191" s="113"/>
      <c r="G191" s="124"/>
      <c r="H191" s="113"/>
      <c r="I191" s="233"/>
      <c r="J191" s="113"/>
      <c r="K191" s="124"/>
      <c r="L191" s="113"/>
      <c r="M191" s="224"/>
      <c r="N191" s="116"/>
    </row>
    <row r="192" spans="2:15" ht="36" customHeight="1">
      <c r="B192" s="111">
        <f t="shared" si="25"/>
        <v>46278</v>
      </c>
      <c r="C192" s="112">
        <f t="shared" si="26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224"/>
      <c r="N192" s="116"/>
    </row>
    <row r="193" spans="2:15" ht="36" customHeight="1">
      <c r="B193" s="104">
        <f t="shared" si="25"/>
        <v>46279</v>
      </c>
      <c r="C193" s="105">
        <f t="shared" si="26"/>
        <v>46279</v>
      </c>
      <c r="D193" s="102"/>
      <c r="E193" s="234"/>
      <c r="F193" s="102"/>
      <c r="G193" s="120"/>
      <c r="H193" s="102"/>
      <c r="I193" s="234"/>
      <c r="J193" s="102"/>
      <c r="K193" s="120"/>
      <c r="L193" s="102"/>
      <c r="M193" s="214"/>
      <c r="N193" s="108"/>
      <c r="O193" s="85">
        <f>O190+1</f>
        <v>113</v>
      </c>
    </row>
    <row r="194" spans="2:15" ht="36" customHeight="1">
      <c r="B194" s="104">
        <f t="shared" si="25"/>
        <v>46280</v>
      </c>
      <c r="C194" s="105">
        <f t="shared" si="26"/>
        <v>46280</v>
      </c>
      <c r="D194" s="102"/>
      <c r="E194" s="120"/>
      <c r="F194" s="102"/>
      <c r="G194" s="120"/>
      <c r="H194" s="102"/>
      <c r="I194" s="120"/>
      <c r="J194" s="102"/>
      <c r="K194" s="120"/>
      <c r="L194" s="102"/>
      <c r="M194" s="214"/>
      <c r="N194" s="108"/>
      <c r="O194" s="85">
        <f>O193+1</f>
        <v>114</v>
      </c>
    </row>
    <row r="195" spans="2:15" ht="36" customHeight="1">
      <c r="B195" s="104">
        <f t="shared" si="25"/>
        <v>46281</v>
      </c>
      <c r="C195" s="105">
        <f t="shared" si="26"/>
        <v>46281</v>
      </c>
      <c r="D195" s="230"/>
      <c r="E195" s="120"/>
      <c r="F195" s="230"/>
      <c r="G195" s="120"/>
      <c r="H195" s="230"/>
      <c r="I195" s="120"/>
      <c r="J195" s="230"/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5"/>
        <v>46282</v>
      </c>
      <c r="C196" s="105">
        <f t="shared" si="26"/>
        <v>46282</v>
      </c>
      <c r="D196" s="230"/>
      <c r="E196" s="160"/>
      <c r="F196" s="102"/>
      <c r="G196" s="106"/>
      <c r="H196" s="230"/>
      <c r="I196" s="160"/>
      <c r="J196" s="102"/>
      <c r="K196" s="120"/>
      <c r="L196" s="102"/>
      <c r="M196" s="107"/>
      <c r="N196" s="108"/>
      <c r="O196" s="85">
        <f>O195+1</f>
        <v>116</v>
      </c>
    </row>
    <row r="197" spans="2:15" ht="36" customHeight="1">
      <c r="B197" s="104">
        <f t="shared" si="25"/>
        <v>46283</v>
      </c>
      <c r="C197" s="105">
        <f t="shared" si="26"/>
        <v>46283</v>
      </c>
      <c r="D197" s="102"/>
      <c r="E197" s="120"/>
      <c r="F197" s="102"/>
      <c r="G197" s="120"/>
      <c r="H197" s="102"/>
      <c r="I197" s="234"/>
      <c r="J197" s="102"/>
      <c r="K197" s="234"/>
      <c r="L197" s="102"/>
      <c r="M197" s="107"/>
      <c r="N197" s="108"/>
      <c r="O197" s="85">
        <f t="shared" ref="O197" si="29">O196+1</f>
        <v>117</v>
      </c>
    </row>
    <row r="198" spans="2:15" ht="36" customHeight="1">
      <c r="B198" s="111">
        <f t="shared" si="25"/>
        <v>46284</v>
      </c>
      <c r="C198" s="112">
        <f t="shared" si="26"/>
        <v>46284</v>
      </c>
      <c r="D198" s="123"/>
      <c r="E198" s="232"/>
      <c r="F198" s="113"/>
      <c r="G198" s="233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5"/>
        <v>46285</v>
      </c>
      <c r="C199" s="112">
        <f t="shared" si="26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5"/>
        <v>46286</v>
      </c>
      <c r="C200" s="112">
        <f t="shared" si="26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1620</v>
      </c>
    </row>
    <row r="201" spans="2:15" ht="36" customHeight="1">
      <c r="B201" s="111">
        <f t="shared" si="25"/>
        <v>46287</v>
      </c>
      <c r="C201" s="112">
        <f t="shared" si="26"/>
        <v>46287</v>
      </c>
      <c r="D201" s="123"/>
      <c r="E201" s="124"/>
      <c r="F201" s="123"/>
      <c r="G201" s="124"/>
      <c r="H201" s="123"/>
      <c r="I201" s="124"/>
      <c r="J201" s="123"/>
      <c r="K201" s="124"/>
      <c r="L201" s="113"/>
      <c r="M201" s="114"/>
      <c r="N201" s="116" t="s">
        <v>1621</v>
      </c>
    </row>
    <row r="202" spans="2:15" ht="36" customHeight="1">
      <c r="B202" s="111">
        <f t="shared" si="25"/>
        <v>46288</v>
      </c>
      <c r="C202" s="112">
        <f t="shared" si="26"/>
        <v>46288</v>
      </c>
      <c r="D202" s="123"/>
      <c r="E202" s="235"/>
      <c r="F202" s="113"/>
      <c r="G202" s="115"/>
      <c r="H202" s="123"/>
      <c r="I202" s="235"/>
      <c r="J202" s="217"/>
      <c r="K202" s="124"/>
      <c r="L202" s="217"/>
      <c r="M202" s="117"/>
      <c r="N202" s="116" t="s">
        <v>1622</v>
      </c>
    </row>
    <row r="203" spans="2:15" ht="36" customHeight="1">
      <c r="B203" s="104">
        <f t="shared" si="25"/>
        <v>46289</v>
      </c>
      <c r="C203" s="105">
        <f t="shared" si="26"/>
        <v>46289</v>
      </c>
      <c r="D203" s="230"/>
      <c r="E203" s="160"/>
      <c r="F203" s="102"/>
      <c r="G203" s="106"/>
      <c r="H203" s="230"/>
      <c r="I203" s="160"/>
      <c r="J203" s="102"/>
      <c r="K203" s="120"/>
      <c r="L203" s="102"/>
      <c r="M203" s="107"/>
      <c r="N203" s="108"/>
      <c r="O203" s="85">
        <f>O197+1</f>
        <v>118</v>
      </c>
    </row>
    <row r="204" spans="2:15" ht="36" customHeight="1">
      <c r="B204" s="104">
        <f t="shared" si="25"/>
        <v>46290</v>
      </c>
      <c r="C204" s="105">
        <f t="shared" si="26"/>
        <v>46290</v>
      </c>
      <c r="D204" s="244"/>
      <c r="E204" s="236"/>
      <c r="F204" s="244"/>
      <c r="G204" s="236"/>
      <c r="H204" s="244"/>
      <c r="I204" s="245"/>
      <c r="J204" s="244"/>
      <c r="K204" s="236"/>
      <c r="L204" s="194"/>
      <c r="M204" s="203"/>
      <c r="N204" s="108"/>
      <c r="O204" s="85">
        <f>O203+1</f>
        <v>119</v>
      </c>
    </row>
    <row r="205" spans="2:15" ht="36" customHeight="1">
      <c r="B205" s="111">
        <f t="shared" si="25"/>
        <v>46291</v>
      </c>
      <c r="C205" s="112">
        <f t="shared" si="26"/>
        <v>46291</v>
      </c>
      <c r="D205" s="123"/>
      <c r="E205" s="124"/>
      <c r="F205" s="123"/>
      <c r="G205" s="124"/>
      <c r="H205" s="123"/>
      <c r="I205" s="240"/>
      <c r="J205" s="123"/>
      <c r="K205" s="124"/>
      <c r="L205" s="113"/>
      <c r="M205" s="114"/>
      <c r="N205" s="116"/>
    </row>
    <row r="206" spans="2:15" ht="36" customHeight="1">
      <c r="B206" s="111">
        <f t="shared" si="25"/>
        <v>46292</v>
      </c>
      <c r="C206" s="112">
        <f t="shared" si="26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116"/>
    </row>
    <row r="207" spans="2:15" ht="36" customHeight="1">
      <c r="B207" s="104">
        <f t="shared" si="25"/>
        <v>46293</v>
      </c>
      <c r="C207" s="105">
        <f t="shared" si="26"/>
        <v>46293</v>
      </c>
      <c r="D207" s="230"/>
      <c r="E207" s="120"/>
      <c r="F207" s="230"/>
      <c r="G207" s="120"/>
      <c r="H207" s="230"/>
      <c r="I207" s="604"/>
      <c r="J207" s="230"/>
      <c r="K207" s="120"/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5"/>
        <v>46294</v>
      </c>
      <c r="C208" s="105">
        <f t="shared" si="26"/>
        <v>46294</v>
      </c>
      <c r="D208" s="230"/>
      <c r="E208" s="120"/>
      <c r="F208" s="230"/>
      <c r="G208" s="120"/>
      <c r="H208" s="230"/>
      <c r="I208" s="241"/>
      <c r="J208" s="230"/>
      <c r="K208" s="120"/>
      <c r="L208" s="102"/>
      <c r="M208" s="110"/>
      <c r="N208" s="165"/>
      <c r="O208" s="85">
        <f>O207+1</f>
        <v>121</v>
      </c>
    </row>
    <row r="209" spans="2:15" ht="36" customHeigh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499984740745262"/>
  </sheetPr>
  <dimension ref="A1:B207"/>
  <sheetViews>
    <sheetView topLeftCell="A80" workbookViewId="0">
      <selection activeCell="A94" sqref="A94"/>
    </sheetView>
  </sheetViews>
  <sheetFormatPr defaultColWidth="9" defaultRowHeight="15"/>
  <cols>
    <col min="1" max="1" width="33" style="418" customWidth="1"/>
    <col min="2" max="2" width="18.28515625" style="418" customWidth="1"/>
    <col min="3" max="16384" width="9" style="418"/>
  </cols>
  <sheetData>
    <row r="1" spans="1:2">
      <c r="A1" s="418" t="s">
        <v>1069</v>
      </c>
      <c r="B1" s="418" t="s">
        <v>1786</v>
      </c>
    </row>
    <row r="2" spans="1:2">
      <c r="A2" s="418" t="s">
        <v>1787</v>
      </c>
      <c r="B2" s="418" t="s">
        <v>1788</v>
      </c>
    </row>
    <row r="3" spans="1:2">
      <c r="A3" s="418" t="s">
        <v>1038</v>
      </c>
      <c r="B3" s="418" t="s">
        <v>1789</v>
      </c>
    </row>
    <row r="4" spans="1:2">
      <c r="A4" s="418" t="s">
        <v>1043</v>
      </c>
      <c r="B4" s="418" t="s">
        <v>1790</v>
      </c>
    </row>
    <row r="5" spans="1:2">
      <c r="A5" s="418" t="s">
        <v>1061</v>
      </c>
      <c r="B5" s="418" t="s">
        <v>1791</v>
      </c>
    </row>
    <row r="6" spans="1:2">
      <c r="A6" s="418" t="s">
        <v>1792</v>
      </c>
      <c r="B6" s="418" t="s">
        <v>1786</v>
      </c>
    </row>
    <row r="7" spans="1:2" ht="26.25">
      <c r="A7" s="418" t="s">
        <v>1101</v>
      </c>
      <c r="B7" s="419" t="s">
        <v>1793</v>
      </c>
    </row>
    <row r="8" spans="1:2" ht="26.25">
      <c r="A8" s="418" t="s">
        <v>1100</v>
      </c>
      <c r="B8" s="419" t="s">
        <v>1793</v>
      </c>
    </row>
    <row r="9" spans="1:2">
      <c r="A9" s="418" t="s">
        <v>1794</v>
      </c>
      <c r="B9" s="418" t="s">
        <v>1795</v>
      </c>
    </row>
    <row r="10" spans="1:2">
      <c r="A10" s="418" t="s">
        <v>1796</v>
      </c>
      <c r="B10" s="418" t="s">
        <v>1797</v>
      </c>
    </row>
    <row r="11" spans="1:2">
      <c r="A11" s="418" t="s">
        <v>1031</v>
      </c>
      <c r="B11" s="418" t="s">
        <v>1798</v>
      </c>
    </row>
    <row r="12" spans="1:2">
      <c r="A12" s="418" t="s">
        <v>217</v>
      </c>
      <c r="B12" s="418" t="s">
        <v>1798</v>
      </c>
    </row>
    <row r="13" spans="1:2">
      <c r="A13" s="418" t="s">
        <v>355</v>
      </c>
      <c r="B13" s="418" t="s">
        <v>1799</v>
      </c>
    </row>
    <row r="14" spans="1:2">
      <c r="A14" s="418" t="s">
        <v>1800</v>
      </c>
      <c r="B14" s="418" t="s">
        <v>1799</v>
      </c>
    </row>
    <row r="15" spans="1:2">
      <c r="A15" s="418" t="s">
        <v>1801</v>
      </c>
      <c r="B15" s="418" t="s">
        <v>1802</v>
      </c>
    </row>
    <row r="16" spans="1:2">
      <c r="A16" s="418" t="s">
        <v>1030</v>
      </c>
      <c r="B16" s="418" t="s">
        <v>1799</v>
      </c>
    </row>
    <row r="17" spans="1:2">
      <c r="A17" s="418" t="s">
        <v>1019</v>
      </c>
      <c r="B17" s="418" t="s">
        <v>1803</v>
      </c>
    </row>
    <row r="18" spans="1:2">
      <c r="A18" s="418" t="s">
        <v>531</v>
      </c>
      <c r="B18" s="418" t="s">
        <v>1804</v>
      </c>
    </row>
    <row r="19" spans="1:2">
      <c r="A19" s="418" t="s">
        <v>1805</v>
      </c>
      <c r="B19" s="418" t="s">
        <v>1804</v>
      </c>
    </row>
    <row r="20" spans="1:2">
      <c r="A20" s="418" t="s">
        <v>1141</v>
      </c>
      <c r="B20" s="418" t="s">
        <v>1806</v>
      </c>
    </row>
    <row r="21" spans="1:2">
      <c r="A21" s="418" t="s">
        <v>235</v>
      </c>
      <c r="B21" s="418" t="s">
        <v>1807</v>
      </c>
    </row>
    <row r="22" spans="1:2">
      <c r="A22" s="418" t="s">
        <v>895</v>
      </c>
      <c r="B22" s="418" t="s">
        <v>1804</v>
      </c>
    </row>
    <row r="23" spans="1:2">
      <c r="A23" s="418" t="s">
        <v>1</v>
      </c>
    </row>
    <row r="24" spans="1:2">
      <c r="A24" s="418" t="s">
        <v>1808</v>
      </c>
      <c r="B24" s="418" t="s">
        <v>1809</v>
      </c>
    </row>
    <row r="25" spans="1:2">
      <c r="A25" s="418" t="s">
        <v>1155</v>
      </c>
      <c r="B25" s="418" t="s">
        <v>1810</v>
      </c>
    </row>
    <row r="26" spans="1:2">
      <c r="A26" s="418" t="s">
        <v>1811</v>
      </c>
      <c r="B26" s="418" t="s">
        <v>1812</v>
      </c>
    </row>
    <row r="27" spans="1:2">
      <c r="A27" s="418" t="s">
        <v>1813</v>
      </c>
      <c r="B27" s="418" t="s">
        <v>1814</v>
      </c>
    </row>
    <row r="28" spans="1:2">
      <c r="A28" s="418" t="s">
        <v>1233</v>
      </c>
      <c r="B28" s="419" t="s">
        <v>1815</v>
      </c>
    </row>
    <row r="29" spans="1:2">
      <c r="A29" s="418" t="s">
        <v>1214</v>
      </c>
      <c r="B29" s="419" t="s">
        <v>1815</v>
      </c>
    </row>
    <row r="30" spans="1:2">
      <c r="A30" s="418" t="s">
        <v>373</v>
      </c>
      <c r="B30" s="419" t="s">
        <v>1815</v>
      </c>
    </row>
    <row r="31" spans="1:2">
      <c r="A31" s="418" t="s">
        <v>1816</v>
      </c>
      <c r="B31" s="418" t="s">
        <v>1817</v>
      </c>
    </row>
    <row r="32" spans="1:2">
      <c r="A32" s="418" t="s">
        <v>1818</v>
      </c>
      <c r="B32" s="418" t="s">
        <v>1819</v>
      </c>
    </row>
    <row r="33" spans="1:2">
      <c r="A33" s="418" t="s">
        <v>300</v>
      </c>
      <c r="B33" s="418" t="s">
        <v>1820</v>
      </c>
    </row>
    <row r="34" spans="1:2">
      <c r="A34" s="418" t="s">
        <v>1821</v>
      </c>
      <c r="B34" s="418" t="s">
        <v>1822</v>
      </c>
    </row>
    <row r="35" spans="1:2">
      <c r="A35" s="418" t="s">
        <v>1167</v>
      </c>
      <c r="B35" s="418" t="s">
        <v>1823</v>
      </c>
    </row>
    <row r="36" spans="1:2">
      <c r="A36" s="418" t="s">
        <v>1212</v>
      </c>
      <c r="B36" s="418" t="s">
        <v>1823</v>
      </c>
    </row>
    <row r="37" spans="1:2">
      <c r="A37" s="418" t="s">
        <v>1195</v>
      </c>
      <c r="B37" s="418" t="s">
        <v>1823</v>
      </c>
    </row>
    <row r="38" spans="1:2">
      <c r="A38" s="418" t="s">
        <v>1824</v>
      </c>
      <c r="B38" s="418" t="s">
        <v>1823</v>
      </c>
    </row>
    <row r="39" spans="1:2">
      <c r="A39" s="418" t="s">
        <v>1825</v>
      </c>
      <c r="B39" s="418" t="s">
        <v>1826</v>
      </c>
    </row>
    <row r="40" spans="1:2">
      <c r="A40" s="418" t="s">
        <v>1827</v>
      </c>
      <c r="B40" s="418" t="s">
        <v>1828</v>
      </c>
    </row>
    <row r="41" spans="1:2">
      <c r="A41" s="418" t="s">
        <v>1829</v>
      </c>
      <c r="B41" s="418" t="s">
        <v>1830</v>
      </c>
    </row>
    <row r="42" spans="1:2">
      <c r="A42" s="418" t="s">
        <v>1831</v>
      </c>
      <c r="B42" s="418" t="s">
        <v>1832</v>
      </c>
    </row>
    <row r="43" spans="1:2">
      <c r="A43" s="418" t="s">
        <v>2</v>
      </c>
    </row>
    <row r="44" spans="1:2">
      <c r="A44" s="418" t="s">
        <v>1833</v>
      </c>
      <c r="B44" s="418" t="s">
        <v>1834</v>
      </c>
    </row>
    <row r="45" spans="1:2">
      <c r="A45" s="418" t="s">
        <v>1835</v>
      </c>
      <c r="B45" s="418" t="s">
        <v>1820</v>
      </c>
    </row>
    <row r="46" spans="1:2">
      <c r="A46" s="418" t="s">
        <v>1344</v>
      </c>
      <c r="B46" s="418" t="s">
        <v>1815</v>
      </c>
    </row>
    <row r="47" spans="1:2">
      <c r="A47" s="418" t="s">
        <v>1836</v>
      </c>
      <c r="B47" s="418" t="s">
        <v>1826</v>
      </c>
    </row>
    <row r="48" spans="1:2">
      <c r="A48" s="418" t="s">
        <v>1837</v>
      </c>
      <c r="B48" s="418" t="s">
        <v>1826</v>
      </c>
    </row>
    <row r="49" spans="1:2">
      <c r="A49" s="418" t="s">
        <v>423</v>
      </c>
      <c r="B49" s="418" t="s">
        <v>1828</v>
      </c>
    </row>
    <row r="50" spans="1:2">
      <c r="A50" s="418" t="s">
        <v>1838</v>
      </c>
      <c r="B50" s="418" t="s">
        <v>1839</v>
      </c>
    </row>
    <row r="51" spans="1:2">
      <c r="A51" s="418" t="s">
        <v>1840</v>
      </c>
      <c r="B51" s="418" t="s">
        <v>1841</v>
      </c>
    </row>
    <row r="52" spans="1:2">
      <c r="A52" s="418" t="s">
        <v>1842</v>
      </c>
      <c r="B52" s="418" t="s">
        <v>1832</v>
      </c>
    </row>
    <row r="53" spans="1:2">
      <c r="A53" s="418" t="s">
        <v>1843</v>
      </c>
      <c r="B53" s="418" t="s">
        <v>1844</v>
      </c>
    </row>
    <row r="54" spans="1:2">
      <c r="A54" s="418" t="s">
        <v>1845</v>
      </c>
      <c r="B54" s="418" t="s">
        <v>1846</v>
      </c>
    </row>
    <row r="55" spans="1:2">
      <c r="A55" s="418" t="s">
        <v>1847</v>
      </c>
      <c r="B55" s="418" t="s">
        <v>1848</v>
      </c>
    </row>
    <row r="56" spans="1:2">
      <c r="A56" s="418" t="s">
        <v>1849</v>
      </c>
      <c r="B56" s="418" t="s">
        <v>1828</v>
      </c>
    </row>
    <row r="57" spans="1:2">
      <c r="A57" s="418" t="s">
        <v>1850</v>
      </c>
      <c r="B57" s="418" t="s">
        <v>1851</v>
      </c>
    </row>
    <row r="58" spans="1:2">
      <c r="A58" s="418" t="s">
        <v>1852</v>
      </c>
      <c r="B58" s="418" t="s">
        <v>1822</v>
      </c>
    </row>
    <row r="59" spans="1:2">
      <c r="A59" s="418" t="s">
        <v>1853</v>
      </c>
      <c r="B59" s="418" t="s">
        <v>1854</v>
      </c>
    </row>
    <row r="60" spans="1:2">
      <c r="A60" s="418" t="s">
        <v>1446</v>
      </c>
    </row>
    <row r="61" spans="1:2">
      <c r="A61" s="418" t="s">
        <v>1855</v>
      </c>
      <c r="B61" s="418" t="s">
        <v>1815</v>
      </c>
    </row>
    <row r="62" spans="1:2">
      <c r="A62" s="418" t="s">
        <v>1455</v>
      </c>
      <c r="B62" s="418" t="s">
        <v>1856</v>
      </c>
    </row>
    <row r="63" spans="1:2">
      <c r="A63" s="418" t="s">
        <v>1456</v>
      </c>
      <c r="B63" s="418" t="s">
        <v>1830</v>
      </c>
    </row>
    <row r="64" spans="1:2">
      <c r="A64" s="418" t="s">
        <v>1453</v>
      </c>
      <c r="B64" s="418" t="s">
        <v>1857</v>
      </c>
    </row>
    <row r="65" spans="1:2">
      <c r="A65" s="418" t="s">
        <v>1454</v>
      </c>
      <c r="B65" s="418" t="s">
        <v>1858</v>
      </c>
    </row>
    <row r="66" spans="1:2">
      <c r="A66" s="418" t="s">
        <v>1470</v>
      </c>
      <c r="B66" s="418" t="s">
        <v>1859</v>
      </c>
    </row>
    <row r="67" spans="1:2">
      <c r="A67" s="418" t="s">
        <v>440</v>
      </c>
      <c r="B67" s="418" t="s">
        <v>1848</v>
      </c>
    </row>
    <row r="68" spans="1:2">
      <c r="A68" s="418" t="s">
        <v>1496</v>
      </c>
      <c r="B68" s="418" t="s">
        <v>1854</v>
      </c>
    </row>
    <row r="69" spans="1:2">
      <c r="A69" s="418" t="s">
        <v>1571</v>
      </c>
      <c r="B69" s="418" t="s">
        <v>1860</v>
      </c>
    </row>
    <row r="70" spans="1:2">
      <c r="A70" s="418" t="s">
        <v>1586</v>
      </c>
      <c r="B70" s="418" t="s">
        <v>1848</v>
      </c>
    </row>
    <row r="71" spans="1:2">
      <c r="A71" s="418" t="s">
        <v>1861</v>
      </c>
      <c r="B71" s="418" t="s">
        <v>1848</v>
      </c>
    </row>
    <row r="72" spans="1:2">
      <c r="A72" s="418" t="s">
        <v>1544</v>
      </c>
      <c r="B72" s="418" t="s">
        <v>1823</v>
      </c>
    </row>
    <row r="73" spans="1:2">
      <c r="A73" s="418" t="s">
        <v>1555</v>
      </c>
      <c r="B73" s="418" t="s">
        <v>1823</v>
      </c>
    </row>
    <row r="74" spans="1:2">
      <c r="A74" s="418" t="s">
        <v>1486</v>
      </c>
      <c r="B74" s="419" t="s">
        <v>1862</v>
      </c>
    </row>
    <row r="75" spans="1:2">
      <c r="A75" s="418" t="s">
        <v>1490</v>
      </c>
      <c r="B75" s="419" t="s">
        <v>1862</v>
      </c>
    </row>
    <row r="76" spans="1:2">
      <c r="A76" s="418" t="s">
        <v>93</v>
      </c>
      <c r="B76" s="418" t="s">
        <v>1863</v>
      </c>
    </row>
    <row r="77" spans="1:2">
      <c r="A77" s="418" t="s">
        <v>1476</v>
      </c>
      <c r="B77" s="418" t="s">
        <v>1863</v>
      </c>
    </row>
    <row r="78" spans="1:2">
      <c r="A78" s="418" t="s">
        <v>1629</v>
      </c>
      <c r="B78" s="418" t="s">
        <v>1863</v>
      </c>
    </row>
    <row r="79" spans="1:2">
      <c r="A79" s="418" t="s">
        <v>381</v>
      </c>
      <c r="B79" s="418" t="s">
        <v>1832</v>
      </c>
    </row>
    <row r="80" spans="1:2">
      <c r="A80" s="418" t="s">
        <v>1864</v>
      </c>
      <c r="B80" s="418" t="s">
        <v>1863</v>
      </c>
    </row>
    <row r="81" spans="1:2">
      <c r="A81" s="418" t="s">
        <v>260</v>
      </c>
      <c r="B81" s="418" t="s">
        <v>1832</v>
      </c>
    </row>
    <row r="82" spans="1:2">
      <c r="A82" s="418" t="s">
        <v>318</v>
      </c>
      <c r="B82" s="418" t="s">
        <v>1832</v>
      </c>
    </row>
    <row r="83" spans="1:2">
      <c r="A83" s="418" t="s">
        <v>828</v>
      </c>
      <c r="B83" s="418" t="s">
        <v>1863</v>
      </c>
    </row>
    <row r="84" spans="1:2">
      <c r="A84" s="418" t="s">
        <v>946</v>
      </c>
      <c r="B84" s="418" t="s">
        <v>1865</v>
      </c>
    </row>
    <row r="85" spans="1:2">
      <c r="A85" s="418" t="s">
        <v>621</v>
      </c>
      <c r="B85" s="418" t="s">
        <v>1865</v>
      </c>
    </row>
    <row r="86" spans="1:2">
      <c r="A86" s="418" t="s">
        <v>374</v>
      </c>
      <c r="B86" s="418" t="s">
        <v>1865</v>
      </c>
    </row>
    <row r="87" spans="1:2">
      <c r="A87" s="418" t="s">
        <v>1866</v>
      </c>
      <c r="B87" s="418" t="s">
        <v>1865</v>
      </c>
    </row>
    <row r="88" spans="1:2">
      <c r="A88" s="418" t="s">
        <v>1867</v>
      </c>
      <c r="B88" s="418" t="s">
        <v>1865</v>
      </c>
    </row>
    <row r="91" spans="1:2">
      <c r="A91" s="418" t="s">
        <v>1868</v>
      </c>
    </row>
    <row r="92" spans="1:2">
      <c r="A92" s="418" t="s">
        <v>1869</v>
      </c>
      <c r="B92" s="418" t="s">
        <v>1870</v>
      </c>
    </row>
    <row r="93" spans="1:2">
      <c r="A93" s="418" t="s">
        <v>1871</v>
      </c>
      <c r="B93" s="418" t="s">
        <v>1872</v>
      </c>
    </row>
    <row r="94" spans="1:2">
      <c r="A94" s="418" t="s">
        <v>1873</v>
      </c>
      <c r="B94" s="418" t="s">
        <v>1874</v>
      </c>
    </row>
    <row r="95" spans="1:2">
      <c r="A95" s="418" t="s">
        <v>1875</v>
      </c>
      <c r="B95" s="418" t="s">
        <v>1876</v>
      </c>
    </row>
    <row r="96" spans="1:2">
      <c r="A96" s="418" t="s">
        <v>723</v>
      </c>
      <c r="B96" s="418" t="s">
        <v>1877</v>
      </c>
    </row>
    <row r="97" spans="1:2">
      <c r="A97" s="418" t="s">
        <v>1878</v>
      </c>
      <c r="B97" s="418" t="s">
        <v>1874</v>
      </c>
    </row>
    <row r="98" spans="1:2">
      <c r="A98" s="418" t="s">
        <v>1879</v>
      </c>
      <c r="B98" s="418" t="s">
        <v>1880</v>
      </c>
    </row>
    <row r="99" spans="1:2">
      <c r="A99" s="418" t="s">
        <v>1881</v>
      </c>
      <c r="B99" s="418" t="s">
        <v>1810</v>
      </c>
    </row>
    <row r="100" spans="1:2">
      <c r="A100" s="418" t="s">
        <v>1882</v>
      </c>
      <c r="B100" s="418" t="s">
        <v>1798</v>
      </c>
    </row>
    <row r="101" spans="1:2">
      <c r="A101" s="418" t="s">
        <v>1883</v>
      </c>
      <c r="B101" s="418" t="s">
        <v>1859</v>
      </c>
    </row>
    <row r="102" spans="1:2">
      <c r="A102" s="418" t="s">
        <v>1884</v>
      </c>
      <c r="B102" s="418" t="s">
        <v>1799</v>
      </c>
    </row>
    <row r="103" spans="1:2">
      <c r="A103" s="418" t="s">
        <v>1885</v>
      </c>
      <c r="B103" s="418" t="s">
        <v>1886</v>
      </c>
    </row>
    <row r="104" spans="1:2">
      <c r="A104" s="418" t="s">
        <v>1887</v>
      </c>
      <c r="B104" s="418" t="s">
        <v>1848</v>
      </c>
    </row>
    <row r="105" spans="1:2">
      <c r="A105" s="418" t="s">
        <v>1888</v>
      </c>
      <c r="B105" s="418" t="s">
        <v>1848</v>
      </c>
    </row>
    <row r="106" spans="1:2">
      <c r="A106" s="418" t="s">
        <v>1889</v>
      </c>
      <c r="B106" s="418" t="s">
        <v>1848</v>
      </c>
    </row>
    <row r="107" spans="1:2">
      <c r="A107" s="418" t="s">
        <v>1890</v>
      </c>
      <c r="B107" s="418" t="s">
        <v>1848</v>
      </c>
    </row>
    <row r="108" spans="1:2">
      <c r="A108" s="418" t="s">
        <v>1891</v>
      </c>
      <c r="B108" s="418" t="s">
        <v>1848</v>
      </c>
    </row>
    <row r="109" spans="1:2">
      <c r="A109" s="418" t="s">
        <v>1892</v>
      </c>
      <c r="B109" s="418" t="s">
        <v>1874</v>
      </c>
    </row>
    <row r="110" spans="1:2">
      <c r="A110" s="418" t="s">
        <v>1893</v>
      </c>
      <c r="B110" s="418" t="s">
        <v>1874</v>
      </c>
    </row>
    <row r="111" spans="1:2">
      <c r="A111" s="418" t="s">
        <v>1894</v>
      </c>
      <c r="B111" s="418" t="s">
        <v>1874</v>
      </c>
    </row>
    <row r="112" spans="1:2">
      <c r="A112" s="418" t="s">
        <v>1895</v>
      </c>
      <c r="B112" s="418" t="s">
        <v>1874</v>
      </c>
    </row>
    <row r="113" spans="1:2">
      <c r="A113" s="418" t="s">
        <v>1896</v>
      </c>
      <c r="B113" s="418" t="s">
        <v>1874</v>
      </c>
    </row>
    <row r="114" spans="1:2">
      <c r="A114" s="418" t="s">
        <v>1897</v>
      </c>
      <c r="B114" s="418" t="s">
        <v>1880</v>
      </c>
    </row>
    <row r="115" spans="1:2">
      <c r="A115" s="418" t="s">
        <v>1898</v>
      </c>
      <c r="B115" s="418" t="s">
        <v>1880</v>
      </c>
    </row>
    <row r="116" spans="1:2">
      <c r="A116" s="418" t="s">
        <v>1899</v>
      </c>
      <c r="B116" s="418" t="s">
        <v>1880</v>
      </c>
    </row>
    <row r="117" spans="1:2">
      <c r="A117" s="418" t="s">
        <v>1900</v>
      </c>
      <c r="B117" s="418" t="s">
        <v>1880</v>
      </c>
    </row>
    <row r="118" spans="1:2">
      <c r="A118" s="418" t="s">
        <v>1901</v>
      </c>
      <c r="B118" s="418" t="s">
        <v>1880</v>
      </c>
    </row>
    <row r="119" spans="1:2">
      <c r="A119" s="418" t="s">
        <v>1902</v>
      </c>
      <c r="B119" s="418" t="s">
        <v>1903</v>
      </c>
    </row>
    <row r="120" spans="1:2">
      <c r="A120" s="418" t="s">
        <v>1904</v>
      </c>
      <c r="B120" s="418" t="s">
        <v>1905</v>
      </c>
    </row>
    <row r="121" spans="1:2">
      <c r="A121" s="418" t="s">
        <v>1906</v>
      </c>
      <c r="B121" s="418" t="s">
        <v>1903</v>
      </c>
    </row>
    <row r="122" spans="1:2">
      <c r="A122" s="418" t="s">
        <v>1907</v>
      </c>
      <c r="B122" s="418" t="s">
        <v>1905</v>
      </c>
    </row>
    <row r="123" spans="1:2">
      <c r="A123" s="418" t="s">
        <v>1908</v>
      </c>
      <c r="B123" s="418" t="s">
        <v>1909</v>
      </c>
    </row>
    <row r="124" spans="1:2">
      <c r="A124" s="418" t="s">
        <v>1910</v>
      </c>
      <c r="B124" s="418" t="s">
        <v>1909</v>
      </c>
    </row>
    <row r="125" spans="1:2">
      <c r="A125" s="418" t="s">
        <v>1911</v>
      </c>
      <c r="B125" s="418" t="s">
        <v>1909</v>
      </c>
    </row>
    <row r="126" spans="1:2">
      <c r="A126" s="418" t="s">
        <v>1912</v>
      </c>
      <c r="B126" s="418" t="s">
        <v>1909</v>
      </c>
    </row>
    <row r="127" spans="1:2">
      <c r="A127" s="418" t="s">
        <v>1913</v>
      </c>
      <c r="B127" s="418" t="s">
        <v>1909</v>
      </c>
    </row>
    <row r="128" spans="1:2">
      <c r="A128" s="418" t="s">
        <v>1914</v>
      </c>
      <c r="B128" s="418" t="s">
        <v>1909</v>
      </c>
    </row>
    <row r="129" spans="1:2">
      <c r="A129" s="418" t="s">
        <v>1915</v>
      </c>
      <c r="B129" s="418" t="s">
        <v>1909</v>
      </c>
    </row>
    <row r="130" spans="1:2">
      <c r="A130" s="418" t="s">
        <v>1916</v>
      </c>
      <c r="B130" s="418" t="s">
        <v>1903</v>
      </c>
    </row>
    <row r="131" spans="1:2">
      <c r="A131" s="418" t="s">
        <v>1917</v>
      </c>
      <c r="B131" s="418" t="s">
        <v>1909</v>
      </c>
    </row>
    <row r="132" spans="1:2">
      <c r="A132" s="418" t="s">
        <v>1918</v>
      </c>
      <c r="B132" s="418" t="s">
        <v>1909</v>
      </c>
    </row>
    <row r="133" spans="1:2">
      <c r="A133" s="418" t="s">
        <v>1919</v>
      </c>
      <c r="B133" s="418" t="s">
        <v>1909</v>
      </c>
    </row>
    <row r="134" spans="1:2">
      <c r="A134" s="418" t="s">
        <v>1920</v>
      </c>
      <c r="B134" s="418" t="s">
        <v>1909</v>
      </c>
    </row>
    <row r="135" spans="1:2">
      <c r="A135" s="418" t="s">
        <v>1921</v>
      </c>
      <c r="B135" s="418" t="s">
        <v>1877</v>
      </c>
    </row>
    <row r="136" spans="1:2">
      <c r="A136" s="418" t="s">
        <v>1922</v>
      </c>
      <c r="B136" s="418" t="s">
        <v>1877</v>
      </c>
    </row>
    <row r="137" spans="1:2">
      <c r="A137" s="418" t="s">
        <v>1923</v>
      </c>
      <c r="B137" s="418" t="s">
        <v>1877</v>
      </c>
    </row>
    <row r="138" spans="1:2">
      <c r="A138" s="418" t="s">
        <v>1924</v>
      </c>
      <c r="B138" s="418" t="s">
        <v>1877</v>
      </c>
    </row>
    <row r="139" spans="1:2">
      <c r="A139" s="418" t="s">
        <v>1925</v>
      </c>
      <c r="B139" s="418" t="s">
        <v>1877</v>
      </c>
    </row>
    <row r="140" spans="1:2">
      <c r="A140" s="418" t="s">
        <v>1926</v>
      </c>
      <c r="B140" s="418" t="s">
        <v>1877</v>
      </c>
    </row>
    <row r="141" spans="1:2">
      <c r="A141" s="418" t="s">
        <v>1927</v>
      </c>
      <c r="B141" s="418" t="s">
        <v>1877</v>
      </c>
    </row>
    <row r="142" spans="1:2">
      <c r="A142" s="418" t="s">
        <v>1928</v>
      </c>
      <c r="B142" s="418" t="s">
        <v>1877</v>
      </c>
    </row>
    <row r="143" spans="1:2">
      <c r="A143" s="418" t="s">
        <v>1929</v>
      </c>
      <c r="B143" s="418" t="s">
        <v>1877</v>
      </c>
    </row>
    <row r="144" spans="1:2">
      <c r="A144" s="418" t="s">
        <v>1930</v>
      </c>
      <c r="B144" s="418" t="s">
        <v>1877</v>
      </c>
    </row>
    <row r="145" spans="1:2">
      <c r="A145" s="418" t="s">
        <v>1931</v>
      </c>
      <c r="B145" s="418" t="s">
        <v>1877</v>
      </c>
    </row>
    <row r="146" spans="1:2">
      <c r="A146" s="418" t="s">
        <v>1932</v>
      </c>
      <c r="B146" s="418" t="s">
        <v>1877</v>
      </c>
    </row>
    <row r="147" spans="1:2">
      <c r="A147" s="418" t="s">
        <v>1933</v>
      </c>
      <c r="B147" s="418" t="s">
        <v>1876</v>
      </c>
    </row>
    <row r="148" spans="1:2">
      <c r="A148" s="418" t="s">
        <v>1934</v>
      </c>
      <c r="B148" s="418" t="s">
        <v>1935</v>
      </c>
    </row>
    <row r="149" spans="1:2">
      <c r="A149" s="418" t="s">
        <v>1936</v>
      </c>
      <c r="B149" s="418" t="s">
        <v>1876</v>
      </c>
    </row>
    <row r="150" spans="1:2">
      <c r="A150" s="418" t="s">
        <v>1937</v>
      </c>
      <c r="B150" s="418" t="s">
        <v>1876</v>
      </c>
    </row>
    <row r="151" spans="1:2">
      <c r="A151" s="418" t="s">
        <v>1938</v>
      </c>
      <c r="B151" s="418" t="s">
        <v>1876</v>
      </c>
    </row>
    <row r="152" spans="1:2">
      <c r="A152" s="418" t="s">
        <v>1939</v>
      </c>
      <c r="B152" s="418" t="s">
        <v>1876</v>
      </c>
    </row>
    <row r="153" spans="1:2">
      <c r="A153" s="418" t="s">
        <v>1940</v>
      </c>
      <c r="B153" s="418" t="s">
        <v>1941</v>
      </c>
    </row>
    <row r="154" spans="1:2">
      <c r="A154" s="418" t="s">
        <v>1942</v>
      </c>
      <c r="B154" s="418" t="s">
        <v>1876</v>
      </c>
    </row>
    <row r="155" spans="1:2">
      <c r="A155" s="418" t="s">
        <v>1943</v>
      </c>
      <c r="B155" s="418" t="s">
        <v>1941</v>
      </c>
    </row>
    <row r="156" spans="1:2">
      <c r="A156" s="418" t="s">
        <v>1944</v>
      </c>
      <c r="B156" s="418" t="s">
        <v>1876</v>
      </c>
    </row>
    <row r="157" spans="1:2">
      <c r="A157" s="418" t="s">
        <v>1945</v>
      </c>
      <c r="B157" s="418" t="s">
        <v>1941</v>
      </c>
    </row>
    <row r="158" spans="1:2">
      <c r="A158" s="418" t="s">
        <v>1946</v>
      </c>
      <c r="B158" s="418" t="s">
        <v>1876</v>
      </c>
    </row>
    <row r="159" spans="1:2">
      <c r="A159" s="418" t="s">
        <v>1947</v>
      </c>
      <c r="B159" s="418" t="s">
        <v>1876</v>
      </c>
    </row>
    <row r="160" spans="1:2">
      <c r="A160" s="418" t="s">
        <v>1948</v>
      </c>
      <c r="B160" s="418" t="s">
        <v>1876</v>
      </c>
    </row>
    <row r="161" spans="1:2">
      <c r="A161" s="418" t="s">
        <v>1949</v>
      </c>
      <c r="B161" s="418" t="s">
        <v>1876</v>
      </c>
    </row>
    <row r="162" spans="1:2">
      <c r="A162" s="418" t="s">
        <v>1950</v>
      </c>
      <c r="B162" s="418" t="s">
        <v>1839</v>
      </c>
    </row>
    <row r="163" spans="1:2">
      <c r="A163" s="418" t="s">
        <v>1951</v>
      </c>
      <c r="B163" s="418" t="s">
        <v>1952</v>
      </c>
    </row>
    <row r="164" spans="1:2">
      <c r="A164" s="418" t="s">
        <v>1953</v>
      </c>
      <c r="B164" s="418" t="s">
        <v>1839</v>
      </c>
    </row>
    <row r="165" spans="1:2">
      <c r="A165" s="418" t="s">
        <v>1954</v>
      </c>
      <c r="B165" s="418" t="s">
        <v>1952</v>
      </c>
    </row>
    <row r="166" spans="1:2">
      <c r="A166" s="418" t="s">
        <v>1955</v>
      </c>
      <c r="B166" s="418" t="s">
        <v>1839</v>
      </c>
    </row>
    <row r="167" spans="1:2">
      <c r="A167" s="418" t="s">
        <v>1956</v>
      </c>
      <c r="B167" s="418" t="s">
        <v>1846</v>
      </c>
    </row>
    <row r="168" spans="1:2">
      <c r="A168" s="418" t="s">
        <v>1957</v>
      </c>
      <c r="B168" s="418" t="s">
        <v>1846</v>
      </c>
    </row>
    <row r="169" spans="1:2">
      <c r="A169" s="418" t="s">
        <v>1958</v>
      </c>
      <c r="B169" s="418" t="s">
        <v>1846</v>
      </c>
    </row>
    <row r="170" spans="1:2">
      <c r="A170" s="418" t="s">
        <v>1959</v>
      </c>
      <c r="B170" s="418" t="s">
        <v>1960</v>
      </c>
    </row>
    <row r="171" spans="1:2">
      <c r="A171" s="418" t="s">
        <v>1961</v>
      </c>
      <c r="B171" s="418" t="s">
        <v>1886</v>
      </c>
    </row>
    <row r="172" spans="1:2">
      <c r="A172" s="418" t="s">
        <v>1962</v>
      </c>
      <c r="B172" s="418" t="s">
        <v>1960</v>
      </c>
    </row>
    <row r="173" spans="1:2">
      <c r="A173" s="418" t="s">
        <v>1963</v>
      </c>
      <c r="B173" s="418" t="s">
        <v>1846</v>
      </c>
    </row>
    <row r="174" spans="1:2">
      <c r="A174" s="418" t="s">
        <v>1964</v>
      </c>
      <c r="B174" s="418" t="s">
        <v>1886</v>
      </c>
    </row>
    <row r="175" spans="1:2">
      <c r="A175" s="418" t="s">
        <v>1965</v>
      </c>
      <c r="B175" s="418" t="s">
        <v>1846</v>
      </c>
    </row>
    <row r="176" spans="1:2">
      <c r="A176" s="418" t="s">
        <v>1966</v>
      </c>
      <c r="B176" s="418" t="s">
        <v>1846</v>
      </c>
    </row>
    <row r="177" spans="1:2">
      <c r="A177" s="418" t="s">
        <v>1967</v>
      </c>
      <c r="B177" s="418" t="s">
        <v>1846</v>
      </c>
    </row>
    <row r="178" spans="1:2">
      <c r="A178" s="418" t="s">
        <v>1968</v>
      </c>
      <c r="B178" s="418" t="s">
        <v>1846</v>
      </c>
    </row>
    <row r="180" spans="1:2">
      <c r="A180" s="418" t="s">
        <v>1969</v>
      </c>
    </row>
    <row r="181" spans="1:2">
      <c r="A181" s="418" t="s">
        <v>1970</v>
      </c>
      <c r="B181" s="418" t="s">
        <v>1872</v>
      </c>
    </row>
    <row r="182" spans="1:2">
      <c r="A182" s="418" t="s">
        <v>1971</v>
      </c>
      <c r="B182" s="418" t="s">
        <v>1798</v>
      </c>
    </row>
    <row r="183" spans="1:2">
      <c r="A183" s="418" t="s">
        <v>1972</v>
      </c>
      <c r="B183" s="418" t="s">
        <v>1872</v>
      </c>
    </row>
    <row r="184" spans="1:2">
      <c r="A184" s="418" t="s">
        <v>1973</v>
      </c>
      <c r="B184" s="418" t="s">
        <v>1974</v>
      </c>
    </row>
    <row r="185" spans="1:2">
      <c r="A185" s="418" t="s">
        <v>1975</v>
      </c>
      <c r="B185" s="418" t="s">
        <v>1974</v>
      </c>
    </row>
    <row r="186" spans="1:2">
      <c r="A186" s="418" t="s">
        <v>1976</v>
      </c>
      <c r="B186" s="418" t="s">
        <v>1874</v>
      </c>
    </row>
    <row r="187" spans="1:2">
      <c r="A187" s="418" t="s">
        <v>1977</v>
      </c>
      <c r="B187" s="418" t="s">
        <v>1874</v>
      </c>
    </row>
    <row r="188" spans="1:2">
      <c r="A188" s="418" t="s">
        <v>1978</v>
      </c>
      <c r="B188" s="418" t="s">
        <v>1880</v>
      </c>
    </row>
    <row r="189" spans="1:2">
      <c r="A189" s="418" t="s">
        <v>1979</v>
      </c>
      <c r="B189" s="418" t="s">
        <v>1880</v>
      </c>
    </row>
    <row r="190" spans="1:2">
      <c r="A190" s="418" t="s">
        <v>1980</v>
      </c>
      <c r="B190" s="420" t="s">
        <v>1974</v>
      </c>
    </row>
    <row r="191" spans="1:2">
      <c r="A191" s="418" t="s">
        <v>1981</v>
      </c>
      <c r="B191" s="418" t="s">
        <v>1874</v>
      </c>
    </row>
    <row r="192" spans="1:2">
      <c r="A192" s="418" t="s">
        <v>1982</v>
      </c>
      <c r="B192" s="418" t="s">
        <v>1880</v>
      </c>
    </row>
    <row r="193" spans="1:2">
      <c r="A193" s="418" t="s">
        <v>1983</v>
      </c>
      <c r="B193" s="418" t="s">
        <v>1984</v>
      </c>
    </row>
    <row r="194" spans="1:2">
      <c r="A194" s="418" t="s">
        <v>1985</v>
      </c>
      <c r="B194" s="418" t="s">
        <v>1984</v>
      </c>
    </row>
    <row r="195" spans="1:2">
      <c r="A195" s="418" t="s">
        <v>1986</v>
      </c>
      <c r="B195" s="418" t="s">
        <v>1877</v>
      </c>
    </row>
    <row r="196" spans="1:2">
      <c r="A196" s="418" t="s">
        <v>1987</v>
      </c>
      <c r="B196" s="418" t="s">
        <v>1877</v>
      </c>
    </row>
    <row r="197" spans="1:2">
      <c r="A197" s="418" t="s">
        <v>1988</v>
      </c>
      <c r="B197" s="418" t="s">
        <v>1858</v>
      </c>
    </row>
    <row r="198" spans="1:2">
      <c r="A198" s="418" t="s">
        <v>1989</v>
      </c>
      <c r="B198" s="418" t="s">
        <v>1858</v>
      </c>
    </row>
    <row r="199" spans="1:2">
      <c r="A199" s="418" t="s">
        <v>1990</v>
      </c>
      <c r="B199" s="418" t="s">
        <v>1839</v>
      </c>
    </row>
    <row r="200" spans="1:2">
      <c r="A200" s="418" t="s">
        <v>1991</v>
      </c>
      <c r="B200" s="418" t="s">
        <v>1952</v>
      </c>
    </row>
    <row r="201" spans="1:2">
      <c r="A201" s="418" t="s">
        <v>1992</v>
      </c>
      <c r="B201" s="418" t="s">
        <v>1846</v>
      </c>
    </row>
    <row r="202" spans="1:2">
      <c r="A202" s="418" t="s">
        <v>1993</v>
      </c>
      <c r="B202" s="418" t="s">
        <v>1846</v>
      </c>
    </row>
    <row r="203" spans="1:2">
      <c r="A203" s="418" t="s">
        <v>1994</v>
      </c>
      <c r="B203" s="418" t="s">
        <v>1995</v>
      </c>
    </row>
    <row r="204" spans="1:2">
      <c r="A204" s="418" t="s">
        <v>1996</v>
      </c>
      <c r="B204" s="418" t="s">
        <v>1877</v>
      </c>
    </row>
    <row r="205" spans="1:2">
      <c r="A205" s="418" t="s">
        <v>1997</v>
      </c>
      <c r="B205" s="418" t="s">
        <v>1858</v>
      </c>
    </row>
    <row r="206" spans="1:2">
      <c r="A206" s="418" t="s">
        <v>1998</v>
      </c>
      <c r="B206" s="418" t="s">
        <v>1839</v>
      </c>
    </row>
    <row r="207" spans="1:2">
      <c r="A207" s="418" t="s">
        <v>1999</v>
      </c>
      <c r="B207" s="418" t="s">
        <v>1846</v>
      </c>
    </row>
  </sheetData>
  <phoneticPr fontId="6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志遠（教務係）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</SharedWithUsers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d96414488592bf6b973da21e92f901c7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997cc882ad155491178cab853ea131ef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C34EE6DE-CA04-44CD-B909-20697B3E4859}"/>
</file>

<file path=customXml/itemProps2.xml><?xml version="1.0" encoding="utf-8"?>
<ds:datastoreItem xmlns:ds="http://schemas.openxmlformats.org/officeDocument/2006/customXml" ds:itemID="{943EAE42-49A9-4EE1-BAD2-3C3B8B1F0202}"/>
</file>

<file path=customXml/itemProps3.xml><?xml version="1.0" encoding="utf-8"?>
<ds:datastoreItem xmlns:ds="http://schemas.openxmlformats.org/officeDocument/2006/customXml" ds:itemID="{A0D80F95-B2CD-41DD-8CC2-AB077FA10113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吉田 真理子（教務係長）</cp:lastModifiedBy>
  <cp:revision/>
  <dcterms:created xsi:type="dcterms:W3CDTF">2005-07-08T01:04:53Z</dcterms:created>
  <dcterms:modified xsi:type="dcterms:W3CDTF">2026-07-09T06:52:47Z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